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Override PartName="/xl/tables/table1.xml" ContentType="application/vnd.openxmlformats-officedocument.spreadsheetml.table+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docProps/custom.xml" ContentType="application/vnd.openxmlformats-officedocument.custom-properties+xml"/>
  <Override PartName="/xl/worksheets/sheet1.xml" ContentType="application/vnd.openxmlformats-officedocument.spreadsheetml.worksheet+xml"/>
  <Default Extension="vml" ContentType="application/vnd.openxmlformats-officedocument.vmlDrawing"/>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4" rupBuild="4506"/>
  <workbookPr codeName="ThisWorkbook"/>
  <bookViews>
    <workbookView xWindow="135" yWindow="225" windowWidth="15165" windowHeight="8100" tabRatio="309"/>
  </bookViews>
  <sheets>
    <sheet name="ETF List BBG" sheetId="27" r:id="rId1"/>
    <sheet name="data_price" sheetId="25" r:id="rId2"/>
    <sheet name="data_price_HARD" sheetId="26" r:id="rId3"/>
    <sheet name="data_flow" sheetId="28" r:id="rId4"/>
    <sheet name="data_flow_HARD" sheetId="29" r:id="rId5"/>
    <sheet name="data_volume" sheetId="31" r:id="rId6"/>
    <sheet name="data_volume_HARD" sheetId="30" r:id="rId7"/>
    <sheet name="ETF List" sheetId="24" r:id="rId8"/>
  </sheets>
  <definedNames>
    <definedName name="_xlnm._FilterDatabase" localSheetId="7" hidden="1">'ETF List'!$A$4:$AF$1273</definedName>
    <definedName name="X_header_raw">data_price_HARD!$C$15:$BHT$15</definedName>
    <definedName name="X_raw">data_price_HARD!$C$15:$BHT$554</definedName>
  </definedNames>
  <calcPr calcId="125725" calcMode="manual"/>
</workbook>
</file>

<file path=xl/calcChain.xml><?xml version="1.0" encoding="utf-8"?>
<calcChain xmlns="http://schemas.openxmlformats.org/spreadsheetml/2006/main">
  <c r="DER15" i="31"/>
  <c r="DEQ15"/>
  <c r="DEP15"/>
  <c r="DEO15"/>
  <c r="DEN15"/>
  <c r="DEM15"/>
  <c r="DEL15"/>
  <c r="DEK15"/>
  <c r="DEJ15"/>
  <c r="DEI15"/>
  <c r="DEH15"/>
  <c r="DEG15"/>
  <c r="DEF15"/>
  <c r="DEE15"/>
  <c r="DED15"/>
  <c r="DEC15"/>
  <c r="DEB15"/>
  <c r="DEA15"/>
  <c r="DDZ15"/>
  <c r="DDY15"/>
  <c r="DDX15"/>
  <c r="DDW15"/>
  <c r="DDV15"/>
  <c r="DDU15"/>
  <c r="DDT15"/>
  <c r="DDS15"/>
  <c r="DDR15"/>
  <c r="DDQ15"/>
  <c r="DDP15"/>
  <c r="DDO15"/>
  <c r="DDN15"/>
  <c r="DDM15"/>
  <c r="DDL15"/>
  <c r="DDK15"/>
  <c r="DDJ15"/>
  <c r="DDI15"/>
  <c r="DDH15"/>
  <c r="DDG15"/>
  <c r="DDF15"/>
  <c r="DDE15"/>
  <c r="DDD15"/>
  <c r="DDC15"/>
  <c r="DDB15"/>
  <c r="DDA15"/>
  <c r="DCZ15"/>
  <c r="DCY15"/>
  <c r="DCX15"/>
  <c r="DCW15"/>
  <c r="DCV15"/>
  <c r="DCU15"/>
  <c r="DCT15"/>
  <c r="DCS15"/>
  <c r="DCR15"/>
  <c r="DCQ15"/>
  <c r="DCP15"/>
  <c r="DCO15"/>
  <c r="DCN15"/>
  <c r="DCM15"/>
  <c r="DCL15"/>
  <c r="DCK15"/>
  <c r="DCJ15"/>
  <c r="DCI15"/>
  <c r="DCH15"/>
  <c r="DCG15"/>
  <c r="DCF15"/>
  <c r="DCE15"/>
  <c r="DCD15"/>
  <c r="DCC15"/>
  <c r="DCB15"/>
  <c r="DCA15"/>
  <c r="DBZ15"/>
  <c r="DBY15"/>
  <c r="DBX15"/>
  <c r="DBW15"/>
  <c r="DBV15"/>
  <c r="DBU15"/>
  <c r="DBT15"/>
  <c r="DBS15"/>
  <c r="DBR15"/>
  <c r="DBQ15"/>
  <c r="DBP15"/>
  <c r="DBO15"/>
  <c r="DBN15"/>
  <c r="DBM15"/>
  <c r="DBL15"/>
  <c r="DBK15"/>
  <c r="DBJ15"/>
  <c r="DBI15"/>
  <c r="DBH15"/>
  <c r="DBG15"/>
  <c r="DBF15"/>
  <c r="DBE15"/>
  <c r="DBD15"/>
  <c r="DBC15"/>
  <c r="DBB15"/>
  <c r="DBA15"/>
  <c r="DAZ15"/>
  <c r="DAY15"/>
  <c r="DAX15"/>
  <c r="DAW15"/>
  <c r="DAV15"/>
  <c r="DAU15"/>
  <c r="DAT15"/>
  <c r="DAS15"/>
  <c r="DAR15"/>
  <c r="DAQ15"/>
  <c r="DAP15"/>
  <c r="DAO15"/>
  <c r="DAN15"/>
  <c r="DAM15"/>
  <c r="DAL15"/>
  <c r="DAK15"/>
  <c r="DAJ15"/>
  <c r="DAI15"/>
  <c r="DAH15"/>
  <c r="DAG15"/>
  <c r="DAF15"/>
  <c r="DAE15"/>
  <c r="DAD15"/>
  <c r="DAC15"/>
  <c r="DAB15"/>
  <c r="DAA15"/>
  <c r="CZZ15"/>
  <c r="CZY15"/>
  <c r="CZX15"/>
  <c r="CZW15"/>
  <c r="CZV15"/>
  <c r="CZU15"/>
  <c r="CZT15"/>
  <c r="CZS15"/>
  <c r="CZR15"/>
  <c r="CZQ15"/>
  <c r="CZP15"/>
  <c r="CZO15"/>
  <c r="CZN15"/>
  <c r="CZM15"/>
  <c r="CZL15"/>
  <c r="CZK15"/>
  <c r="CZJ15"/>
  <c r="CZI15"/>
  <c r="CZH15"/>
  <c r="CZG15"/>
  <c r="CZF15"/>
  <c r="CZE15"/>
  <c r="CZD15"/>
  <c r="CZC15"/>
  <c r="CZB15"/>
  <c r="CZA15"/>
  <c r="CYZ15"/>
  <c r="CYY15"/>
  <c r="CYX15"/>
  <c r="CYW15"/>
  <c r="CYV15"/>
  <c r="CYU15"/>
  <c r="CYT15"/>
  <c r="CYS15"/>
  <c r="CYR15"/>
  <c r="CYQ15"/>
  <c r="CYP15"/>
  <c r="CYO15"/>
  <c r="CYN15"/>
  <c r="CYM15"/>
  <c r="CYL15"/>
  <c r="CYK15"/>
  <c r="CYJ15"/>
  <c r="CYI15"/>
  <c r="CYH15"/>
  <c r="CYG15"/>
  <c r="CYF15"/>
  <c r="CYE15"/>
  <c r="CYD15"/>
  <c r="CYC15"/>
  <c r="CYB15"/>
  <c r="CYA15"/>
  <c r="CXZ15"/>
  <c r="CXY15"/>
  <c r="CXX15"/>
  <c r="CXW15"/>
  <c r="CXV15"/>
  <c r="CXU15"/>
  <c r="CXT15"/>
  <c r="CXS15"/>
  <c r="CXR15"/>
  <c r="CXQ15"/>
  <c r="CXP15"/>
  <c r="CXO15"/>
  <c r="CXN15"/>
  <c r="CXM15"/>
  <c r="CXL15"/>
  <c r="CXK15"/>
  <c r="CXJ15"/>
  <c r="CXI15"/>
  <c r="CXH15"/>
  <c r="CXG15"/>
  <c r="CXF15"/>
  <c r="CXE15"/>
  <c r="CXD15"/>
  <c r="CXC15"/>
  <c r="CXB15"/>
  <c r="CXA15"/>
  <c r="CWZ15"/>
  <c r="CWY15"/>
  <c r="CWX15"/>
  <c r="CWW15"/>
  <c r="CWV15"/>
  <c r="CWU15"/>
  <c r="CWT15"/>
  <c r="CWS15"/>
  <c r="CWR15"/>
  <c r="CWQ15"/>
  <c r="CWP15"/>
  <c r="CWO15"/>
  <c r="CWN15"/>
  <c r="CWM15"/>
  <c r="CWL15"/>
  <c r="CWK15"/>
  <c r="CWJ15"/>
  <c r="CWI15"/>
  <c r="CWH15"/>
  <c r="CWG15"/>
  <c r="CWF15"/>
  <c r="CWE15"/>
  <c r="CWD15"/>
  <c r="CWC15"/>
  <c r="CWB15"/>
  <c r="CWA15"/>
  <c r="CVZ15"/>
  <c r="CVY15"/>
  <c r="CVX15"/>
  <c r="CVW15"/>
  <c r="CVV15"/>
  <c r="CVU15"/>
  <c r="CVT15"/>
  <c r="CVS15"/>
  <c r="CVR15"/>
  <c r="CVQ15"/>
  <c r="CVP15"/>
  <c r="CVO15"/>
  <c r="CVN15"/>
  <c r="CVM15"/>
  <c r="CVL15"/>
  <c r="CVK15"/>
  <c r="CVJ15"/>
  <c r="CVI15"/>
  <c r="CVH15"/>
  <c r="CVG15"/>
  <c r="CVF15"/>
  <c r="CVE15"/>
  <c r="CVD15"/>
  <c r="CVC15"/>
  <c r="CVB15"/>
  <c r="CVA15"/>
  <c r="CUZ15"/>
  <c r="CUY15"/>
  <c r="CUX15"/>
  <c r="CUW15"/>
  <c r="CUV15"/>
  <c r="CUU15"/>
  <c r="CUT15"/>
  <c r="CUS15"/>
  <c r="CUR15"/>
  <c r="CUQ15"/>
  <c r="CUP15"/>
  <c r="CUO15"/>
  <c r="CUN15"/>
  <c r="CUM15"/>
  <c r="CUL15"/>
  <c r="CUK15"/>
  <c r="CUJ15"/>
  <c r="CUI15"/>
  <c r="CUH15"/>
  <c r="CUG15"/>
  <c r="CUF15"/>
  <c r="CUE15"/>
  <c r="CUD15"/>
  <c r="CUC15"/>
  <c r="CUB15"/>
  <c r="CUA15"/>
  <c r="CTZ15"/>
  <c r="CTY15"/>
  <c r="CTX15"/>
  <c r="CTW15"/>
  <c r="CTV15"/>
  <c r="CTU15"/>
  <c r="CTT15"/>
  <c r="CTS15"/>
  <c r="CTR15"/>
  <c r="CTQ15"/>
  <c r="CTP15"/>
  <c r="CTO15"/>
  <c r="CTN15"/>
  <c r="CTM15"/>
  <c r="CTL15"/>
  <c r="CTK15"/>
  <c r="CTJ15"/>
  <c r="CTI15"/>
  <c r="CTH15"/>
  <c r="CTG15"/>
  <c r="CTF15"/>
  <c r="CTE15"/>
  <c r="CTD15"/>
  <c r="CTC15"/>
  <c r="CTB15"/>
  <c r="CTA15"/>
  <c r="CSZ15"/>
  <c r="CSY15"/>
  <c r="CSX15"/>
  <c r="CSW15"/>
  <c r="CSV15"/>
  <c r="CSU15"/>
  <c r="CST15"/>
  <c r="CSS15"/>
  <c r="CSR15"/>
  <c r="CSQ15"/>
  <c r="CSP15"/>
  <c r="CSO15"/>
  <c r="CSN15"/>
  <c r="CSM15"/>
  <c r="CSL15"/>
  <c r="CSK15"/>
  <c r="CSJ15"/>
  <c r="CSI15"/>
  <c r="CSH15"/>
  <c r="CSG15"/>
  <c r="CSF15"/>
  <c r="CSE15"/>
  <c r="CSD15"/>
  <c r="CSC15"/>
  <c r="CSB15"/>
  <c r="CSA15"/>
  <c r="CRZ15"/>
  <c r="CRY15"/>
  <c r="CRX15"/>
  <c r="CRW15"/>
  <c r="CRV15"/>
  <c r="CRU15"/>
  <c r="CRT15"/>
  <c r="CRS15"/>
  <c r="CRR15"/>
  <c r="CRQ15"/>
  <c r="CRP15"/>
  <c r="CRO15"/>
  <c r="CRN15"/>
  <c r="CRM15"/>
  <c r="CRL15"/>
  <c r="CRK15"/>
  <c r="CRJ15"/>
  <c r="CRI15"/>
  <c r="CRH15"/>
  <c r="CRG15"/>
  <c r="CRF15"/>
  <c r="CRE15"/>
  <c r="CRD15"/>
  <c r="CRC15"/>
  <c r="CRB15"/>
  <c r="CRA15"/>
  <c r="CQZ15"/>
  <c r="CQY15"/>
  <c r="CQX15"/>
  <c r="CQW15"/>
  <c r="CQV15"/>
  <c r="CQU15"/>
  <c r="CQT15"/>
  <c r="CQS15"/>
  <c r="CQR15"/>
  <c r="CQQ15"/>
  <c r="CQP15"/>
  <c r="CQO15"/>
  <c r="CQN15"/>
  <c r="CQM15"/>
  <c r="CQL15"/>
  <c r="CQK15"/>
  <c r="CQJ15"/>
  <c r="CQI15"/>
  <c r="CQH15"/>
  <c r="CQG15"/>
  <c r="CQF15"/>
  <c r="CQE15"/>
  <c r="CQD15"/>
  <c r="CQC15"/>
  <c r="CQB15"/>
  <c r="CQA15"/>
  <c r="CPZ15"/>
  <c r="CPY15"/>
  <c r="CPX15"/>
  <c r="CPW15"/>
  <c r="CPV15"/>
  <c r="CPU15"/>
  <c r="CPT15"/>
  <c r="CPS15"/>
  <c r="CPR15"/>
  <c r="CPQ15"/>
  <c r="CPP15"/>
  <c r="CPO15"/>
  <c r="CPN15"/>
  <c r="CPM15"/>
  <c r="CPL15"/>
  <c r="CPK15"/>
  <c r="CPJ15"/>
  <c r="CPI15"/>
  <c r="CPH15"/>
  <c r="CPG15"/>
  <c r="CPF15"/>
  <c r="CPE15"/>
  <c r="CPD15"/>
  <c r="CPC15"/>
  <c r="CPB15"/>
  <c r="CPA15"/>
  <c r="COZ15"/>
  <c r="COY15"/>
  <c r="COX15"/>
  <c r="COW15"/>
  <c r="COV15"/>
  <c r="COU15"/>
  <c r="COT15"/>
  <c r="COS15"/>
  <c r="COR15"/>
  <c r="COQ15"/>
  <c r="COP15"/>
  <c r="COO15"/>
  <c r="CON15"/>
  <c r="COM15"/>
  <c r="COL15"/>
  <c r="COK15"/>
  <c r="COJ15"/>
  <c r="COI15"/>
  <c r="COH15"/>
  <c r="COG15"/>
  <c r="COF15"/>
  <c r="COE15"/>
  <c r="COD15"/>
  <c r="COC15"/>
  <c r="COB15"/>
  <c r="COA15"/>
  <c r="CNZ15"/>
  <c r="CNY15"/>
  <c r="CNX15"/>
  <c r="CNW15"/>
  <c r="CNV15"/>
  <c r="CNU15"/>
  <c r="CNT15"/>
  <c r="CNS15"/>
  <c r="CNR15"/>
  <c r="CNQ15"/>
  <c r="CNP15"/>
  <c r="CNO15"/>
  <c r="CNN15"/>
  <c r="CNM15"/>
  <c r="CNL15"/>
  <c r="CNK15"/>
  <c r="CNJ15"/>
  <c r="CNI15"/>
  <c r="CNH15"/>
  <c r="CNG15"/>
  <c r="CNF15"/>
  <c r="CNE15"/>
  <c r="CND15"/>
  <c r="CNC15"/>
  <c r="CNB15"/>
  <c r="CNA15"/>
  <c r="CMZ15"/>
  <c r="CMY15"/>
  <c r="CMX15"/>
  <c r="CMW15"/>
  <c r="CMV15"/>
  <c r="CMU15"/>
  <c r="CMT15"/>
  <c r="CMS15"/>
  <c r="CMR15"/>
  <c r="CMQ15"/>
  <c r="CMP15"/>
  <c r="CMO15"/>
  <c r="CMN15"/>
  <c r="CMM15"/>
  <c r="CML15"/>
  <c r="CMK15"/>
  <c r="CMJ15"/>
  <c r="CMI15"/>
  <c r="CMH15"/>
  <c r="CMG15"/>
  <c r="CMF15"/>
  <c r="CME15"/>
  <c r="CMD15"/>
  <c r="CMC15"/>
  <c r="CMB15"/>
  <c r="CMA15"/>
  <c r="CLZ15"/>
  <c r="CLY15"/>
  <c r="CLX15"/>
  <c r="CLW15"/>
  <c r="CLV15"/>
  <c r="CLU15"/>
  <c r="CLT15"/>
  <c r="CLS15"/>
  <c r="CLR15"/>
  <c r="CLQ15"/>
  <c r="CLP15"/>
  <c r="CLO15"/>
  <c r="CLN15"/>
  <c r="CLM15"/>
  <c r="CLL15"/>
  <c r="CLK15"/>
  <c r="CLJ15"/>
  <c r="CLI15"/>
  <c r="CLH15"/>
  <c r="CLG15"/>
  <c r="CLF15"/>
  <c r="CLE15"/>
  <c r="CLD15"/>
  <c r="CLC15"/>
  <c r="CLB15"/>
  <c r="CLA15"/>
  <c r="CKZ15"/>
  <c r="CKY15"/>
  <c r="CKX15"/>
  <c r="CKW15"/>
  <c r="CKV15"/>
  <c r="CKU15"/>
  <c r="CKT15"/>
  <c r="CKS15"/>
  <c r="CKR15"/>
  <c r="CKQ15"/>
  <c r="CKP15"/>
  <c r="CKO15"/>
  <c r="CKN15"/>
  <c r="CKM15"/>
  <c r="CKL15"/>
  <c r="CKK15"/>
  <c r="CKJ15"/>
  <c r="CKI15"/>
  <c r="CKH15"/>
  <c r="CKG15"/>
  <c r="CKF15"/>
  <c r="CKE15"/>
  <c r="CKD15"/>
  <c r="CKC15"/>
  <c r="CKB15"/>
  <c r="CKA15"/>
  <c r="CJZ15"/>
  <c r="CJY15"/>
  <c r="CJX15"/>
  <c r="CJW15"/>
  <c r="CJV15"/>
  <c r="CJU15"/>
  <c r="CJT15"/>
  <c r="CJS15"/>
  <c r="CJR15"/>
  <c r="CJQ15"/>
  <c r="CJP15"/>
  <c r="CJO15"/>
  <c r="CJN15"/>
  <c r="CJM15"/>
  <c r="CJL15"/>
  <c r="CJK15"/>
  <c r="CJJ15"/>
  <c r="CJI15"/>
  <c r="CJH15"/>
  <c r="CJG15"/>
  <c r="CJF15"/>
  <c r="CJE15"/>
  <c r="CJD15"/>
  <c r="CJC15"/>
  <c r="CJB15"/>
  <c r="CJA15"/>
  <c r="CIZ15"/>
  <c r="CIY15"/>
  <c r="CIX15"/>
  <c r="CIW15"/>
  <c r="CIV15"/>
  <c r="CIU15"/>
  <c r="CIT15"/>
  <c r="CIS15"/>
  <c r="CIR15"/>
  <c r="CIQ15"/>
  <c r="CIP15"/>
  <c r="CIO15"/>
  <c r="CIN15"/>
  <c r="CIM15"/>
  <c r="CIL15"/>
  <c r="CIK15"/>
  <c r="CIJ15"/>
  <c r="CII15"/>
  <c r="CIH15"/>
  <c r="CIG15"/>
  <c r="CIF15"/>
  <c r="CIE15"/>
  <c r="CID15"/>
  <c r="CIC15"/>
  <c r="CIB15"/>
  <c r="CIA15"/>
  <c r="CHZ15"/>
  <c r="CHY15"/>
  <c r="CHX15"/>
  <c r="CHW15"/>
  <c r="CHV15"/>
  <c r="CHU15"/>
  <c r="CHT15"/>
  <c r="CHS15"/>
  <c r="CHR15"/>
  <c r="CHQ15"/>
  <c r="CHP15"/>
  <c r="CHO15"/>
  <c r="CHN15"/>
  <c r="CHM15"/>
  <c r="CHL15"/>
  <c r="CHK15"/>
  <c r="CHJ15"/>
  <c r="CHI15"/>
  <c r="CHH15"/>
  <c r="CHG15"/>
  <c r="CHF15"/>
  <c r="CHE15"/>
  <c r="CHD15"/>
  <c r="CHC15"/>
  <c r="CHB15"/>
  <c r="CHA15"/>
  <c r="CGZ15"/>
  <c r="CGY15"/>
  <c r="CGX15"/>
  <c r="CGW15"/>
  <c r="CGV15"/>
  <c r="CGU15"/>
  <c r="CGT15"/>
  <c r="CGS15"/>
  <c r="CGR15"/>
  <c r="CGQ15"/>
  <c r="CGP15"/>
  <c r="CGO15"/>
  <c r="CGN15"/>
  <c r="CGM15"/>
  <c r="CGL15"/>
  <c r="CGK15"/>
  <c r="CGJ15"/>
  <c r="CGI15"/>
  <c r="CGH15"/>
  <c r="CGG15"/>
  <c r="CGF15"/>
  <c r="CGE15"/>
  <c r="CGD15"/>
  <c r="CGC15"/>
  <c r="CGB15"/>
  <c r="CGA15"/>
  <c r="CFZ15"/>
  <c r="CFY15"/>
  <c r="CFX15"/>
  <c r="CFW15"/>
  <c r="CFV15"/>
  <c r="CFU15"/>
  <c r="CFT15"/>
  <c r="CFS15"/>
  <c r="CFR15"/>
  <c r="CFQ15"/>
  <c r="CFP15"/>
  <c r="CFO15"/>
  <c r="CFN15"/>
  <c r="CFM15"/>
  <c r="CFL15"/>
  <c r="CFK15"/>
  <c r="CFJ15"/>
  <c r="CFI15"/>
  <c r="CFH15"/>
  <c r="CFG15"/>
  <c r="CFF15"/>
  <c r="CFE15"/>
  <c r="CFD15"/>
  <c r="CFC15"/>
  <c r="CFB15"/>
  <c r="CFA15"/>
  <c r="CEZ15"/>
  <c r="CEY15"/>
  <c r="CEX15"/>
  <c r="CEW15"/>
  <c r="CEV15"/>
  <c r="CEU15"/>
  <c r="CET15"/>
  <c r="CES15"/>
  <c r="CER15"/>
  <c r="CEQ15"/>
  <c r="CEP15"/>
  <c r="CEO15"/>
  <c r="CEN15"/>
  <c r="CEM15"/>
  <c r="CEL15"/>
  <c r="CEK15"/>
  <c r="CEJ15"/>
  <c r="CEI15"/>
  <c r="CEH15"/>
  <c r="CEG15"/>
  <c r="CEF15"/>
  <c r="CEE15"/>
  <c r="CED15"/>
  <c r="CEC15"/>
  <c r="CEB15"/>
  <c r="CEA15"/>
  <c r="CDZ15"/>
  <c r="CDY15"/>
  <c r="CDX15"/>
  <c r="CDW15"/>
  <c r="CDV15"/>
  <c r="CDU15"/>
  <c r="CDT15"/>
  <c r="CDS15"/>
  <c r="CDR15"/>
  <c r="CDQ15"/>
  <c r="CDP15"/>
  <c r="CDO15"/>
  <c r="CDN15"/>
  <c r="CDM15"/>
  <c r="CDL15"/>
  <c r="CDK15"/>
  <c r="CDJ15"/>
  <c r="CDI15"/>
  <c r="CDH15"/>
  <c r="CDG15"/>
  <c r="CDF15"/>
  <c r="CDE15"/>
  <c r="CDD15"/>
  <c r="CDC15"/>
  <c r="CDB15"/>
  <c r="CDA15"/>
  <c r="CCZ15"/>
  <c r="CCY15"/>
  <c r="CCX15"/>
  <c r="CCW15"/>
  <c r="CCV15"/>
  <c r="CCU15"/>
  <c r="CCT15"/>
  <c r="CCS15"/>
  <c r="CCR15"/>
  <c r="CCQ15"/>
  <c r="CCP15"/>
  <c r="CCO15"/>
  <c r="CCN15"/>
  <c r="CCM15"/>
  <c r="CCL15"/>
  <c r="CCK15"/>
  <c r="CCJ15"/>
  <c r="CCI15"/>
  <c r="CCH15"/>
  <c r="CCG15"/>
  <c r="CCF15"/>
  <c r="CCE15"/>
  <c r="CCD15"/>
  <c r="CCC15"/>
  <c r="CCB15"/>
  <c r="CCA15"/>
  <c r="CBZ15"/>
  <c r="CBY15"/>
  <c r="CBX15"/>
  <c r="CBW15"/>
  <c r="CBV15"/>
  <c r="CBU15"/>
  <c r="CBT15"/>
  <c r="CBS15"/>
  <c r="CBR15"/>
  <c r="CBQ15"/>
  <c r="CBP15"/>
  <c r="CBO15"/>
  <c r="CBN15"/>
  <c r="CBM15"/>
  <c r="CBL15"/>
  <c r="CBK15"/>
  <c r="CBJ15"/>
  <c r="CBI15"/>
  <c r="CBH15"/>
  <c r="CBG15"/>
  <c r="CBF15"/>
  <c r="CBE15"/>
  <c r="CBD15"/>
  <c r="CBC15"/>
  <c r="CBB15"/>
  <c r="CBA15"/>
  <c r="CAZ15"/>
  <c r="CAY15"/>
  <c r="CAX15"/>
  <c r="CAW15"/>
  <c r="CAV15"/>
  <c r="CAU15"/>
  <c r="CAT15"/>
  <c r="CAS15"/>
  <c r="CAR15"/>
  <c r="CAQ15"/>
  <c r="CAP15"/>
  <c r="CAO15"/>
  <c r="CAN15"/>
  <c r="CAM15"/>
  <c r="CAL15"/>
  <c r="CAK15"/>
  <c r="CAJ15"/>
  <c r="CAI15"/>
  <c r="CAH15"/>
  <c r="CAG15"/>
  <c r="CAF15"/>
  <c r="CAE15"/>
  <c r="CAD15"/>
  <c r="CAC15"/>
  <c r="CAB15"/>
  <c r="CAA15"/>
  <c r="BZZ15"/>
  <c r="BZY15"/>
  <c r="BZX15"/>
  <c r="BZW15"/>
  <c r="BZV15"/>
  <c r="BZU15"/>
  <c r="BZT15"/>
  <c r="BZS15"/>
  <c r="BZR15"/>
  <c r="BZQ15"/>
  <c r="BZP15"/>
  <c r="BZO15"/>
  <c r="BZN15"/>
  <c r="BZM15"/>
  <c r="BZL15"/>
  <c r="BZK15"/>
  <c r="BZJ15"/>
  <c r="BZI15"/>
  <c r="BZH15"/>
  <c r="BZG15"/>
  <c r="BZF15"/>
  <c r="BZE15"/>
  <c r="BZD15"/>
  <c r="BZC15"/>
  <c r="BZB15"/>
  <c r="BZA15"/>
  <c r="BYZ15"/>
  <c r="BYY15"/>
  <c r="BYX15"/>
  <c r="BYW15"/>
  <c r="BYV15"/>
  <c r="BYU15"/>
  <c r="BYT15"/>
  <c r="BYS15"/>
  <c r="BYR15"/>
  <c r="BYQ15"/>
  <c r="BYP15"/>
  <c r="BYO15"/>
  <c r="BYN15"/>
  <c r="BYM15"/>
  <c r="BYL15"/>
  <c r="BYK15"/>
  <c r="BYJ15"/>
  <c r="BYI15"/>
  <c r="BYH15"/>
  <c r="BYG15"/>
  <c r="BYF15"/>
  <c r="BYE15"/>
  <c r="BYD15"/>
  <c r="BYC15"/>
  <c r="BYB15"/>
  <c r="BYA15"/>
  <c r="BXZ15"/>
  <c r="BXY15"/>
  <c r="BXX15"/>
  <c r="BXW15"/>
  <c r="BXV15"/>
  <c r="BXU15"/>
  <c r="BXT15"/>
  <c r="BXS15"/>
  <c r="BXR15"/>
  <c r="BXQ15"/>
  <c r="BXP15"/>
  <c r="BXO15"/>
  <c r="BXN15"/>
  <c r="BXM15"/>
  <c r="BXL15"/>
  <c r="BXK15"/>
  <c r="BXJ15"/>
  <c r="BXI15"/>
  <c r="BXH15"/>
  <c r="BXG15"/>
  <c r="BXF15"/>
  <c r="BXE15"/>
  <c r="BXD15"/>
  <c r="BXC15"/>
  <c r="BXB15"/>
  <c r="BXA15"/>
  <c r="BWZ15"/>
  <c r="BWY15"/>
  <c r="BWX15"/>
  <c r="BWW15"/>
  <c r="BWV15"/>
  <c r="BWU15"/>
  <c r="BWT15"/>
  <c r="BWS15"/>
  <c r="BWR15"/>
  <c r="BWQ15"/>
  <c r="BWP15"/>
  <c r="BWO15"/>
  <c r="BWN15"/>
  <c r="BWM15"/>
  <c r="BWL15"/>
  <c r="BWK15"/>
  <c r="BWJ15"/>
  <c r="BWI15"/>
  <c r="BWH15"/>
  <c r="BWG15"/>
  <c r="BWF15"/>
  <c r="BWE15"/>
  <c r="BWD15"/>
  <c r="BWC15"/>
  <c r="BWB15"/>
  <c r="BWA15"/>
  <c r="BVZ15"/>
  <c r="BVY15"/>
  <c r="BVX15"/>
  <c r="BVW15"/>
  <c r="BVV15"/>
  <c r="BVU15"/>
  <c r="BVT15"/>
  <c r="BVS15"/>
  <c r="BVR15"/>
  <c r="BVQ15"/>
  <c r="BVP15"/>
  <c r="BVO15"/>
  <c r="BVN15"/>
  <c r="BVM15"/>
  <c r="BVL15"/>
  <c r="BVK15"/>
  <c r="BVJ15"/>
  <c r="BVI15"/>
  <c r="BVH15"/>
  <c r="BVG15"/>
  <c r="BVF15"/>
  <c r="BVE15"/>
  <c r="BVD15"/>
  <c r="BVC15"/>
  <c r="BVB15"/>
  <c r="BVA15"/>
  <c r="BUZ15"/>
  <c r="BUY15"/>
  <c r="BUX15"/>
  <c r="BUW15"/>
  <c r="BUV15"/>
  <c r="BUU15"/>
  <c r="BUT15"/>
  <c r="BUS15"/>
  <c r="BUR15"/>
  <c r="BUQ15"/>
  <c r="BUP15"/>
  <c r="BUO15"/>
  <c r="BUN15"/>
  <c r="BUM15"/>
  <c r="BUL15"/>
  <c r="BUK15"/>
  <c r="BUJ15"/>
  <c r="BUI15"/>
  <c r="BUH15"/>
  <c r="BUG15"/>
  <c r="BUF15"/>
  <c r="BUE15"/>
  <c r="BUD15"/>
  <c r="BUC15"/>
  <c r="BUB15"/>
  <c r="BUA15"/>
  <c r="BTZ15"/>
  <c r="BTY15"/>
  <c r="BTX15"/>
  <c r="BTW15"/>
  <c r="BTV15"/>
  <c r="BTU15"/>
  <c r="BTT15"/>
  <c r="BTS15"/>
  <c r="BTR15"/>
  <c r="BTQ15"/>
  <c r="BTP15"/>
  <c r="BTO15"/>
  <c r="BTN15"/>
  <c r="BTM15"/>
  <c r="BTL15"/>
  <c r="BTK15"/>
  <c r="BTJ15"/>
  <c r="BTI15"/>
  <c r="BTH15"/>
  <c r="BTG15"/>
  <c r="BTF15"/>
  <c r="BTE15"/>
  <c r="BTD15"/>
  <c r="BTC15"/>
  <c r="BTB15"/>
  <c r="BTA15"/>
  <c r="BSZ15"/>
  <c r="BSY15"/>
  <c r="BSX15"/>
  <c r="BSW15"/>
  <c r="BSV15"/>
  <c r="BSU15"/>
  <c r="BST15"/>
  <c r="BSS15"/>
  <c r="BSR15"/>
  <c r="BSQ15"/>
  <c r="BSP15"/>
  <c r="BSO15"/>
  <c r="BSN15"/>
  <c r="BSM15"/>
  <c r="BSL15"/>
  <c r="BSK15"/>
  <c r="BSJ15"/>
  <c r="BSI15"/>
  <c r="BSH15"/>
  <c r="BSG15"/>
  <c r="BSF15"/>
  <c r="BSE15"/>
  <c r="BSD15"/>
  <c r="BSC15"/>
  <c r="BSB15"/>
  <c r="BSA15"/>
  <c r="BRZ15"/>
  <c r="BRY15"/>
  <c r="BRX15"/>
  <c r="BRW15"/>
  <c r="BRV15"/>
  <c r="BRU15"/>
  <c r="BRT15"/>
  <c r="BRS15"/>
  <c r="BRR15"/>
  <c r="BRQ15"/>
  <c r="BRP15"/>
  <c r="BRO15"/>
  <c r="BRN15"/>
  <c r="BRM15"/>
  <c r="BRL15"/>
  <c r="BRK15"/>
  <c r="BRJ15"/>
  <c r="BRI15"/>
  <c r="BRH15"/>
  <c r="BRG15"/>
  <c r="BRF15"/>
  <c r="BRE15"/>
  <c r="BRD15"/>
  <c r="BRC15"/>
  <c r="BRB15"/>
  <c r="BRA15"/>
  <c r="BQZ15"/>
  <c r="BQY15"/>
  <c r="BQX15"/>
  <c r="BQW15"/>
  <c r="BQV15"/>
  <c r="BQU15"/>
  <c r="BQT15"/>
  <c r="BQS15"/>
  <c r="BQR15"/>
  <c r="BQQ15"/>
  <c r="BQP15"/>
  <c r="BQO15"/>
  <c r="BQN15"/>
  <c r="BQM15"/>
  <c r="BQL15"/>
  <c r="BQK15"/>
  <c r="BQJ15"/>
  <c r="BQI15"/>
  <c r="BQH15"/>
  <c r="BQG15"/>
  <c r="BQF15"/>
  <c r="BQE15"/>
  <c r="BQD15"/>
  <c r="BQC15"/>
  <c r="BQB15"/>
  <c r="BQA15"/>
  <c r="BPZ15"/>
  <c r="BPY15"/>
  <c r="BPX15"/>
  <c r="BPW15"/>
  <c r="BPV15"/>
  <c r="BPU15"/>
  <c r="BPT15"/>
  <c r="BPS15"/>
  <c r="BPR15"/>
  <c r="BPQ15"/>
  <c r="BPP15"/>
  <c r="BPO15"/>
  <c r="BPN15"/>
  <c r="BPM15"/>
  <c r="BPL15"/>
  <c r="BPK15"/>
  <c r="BPJ15"/>
  <c r="BPI15"/>
  <c r="BPH15"/>
  <c r="BPG15"/>
  <c r="BPF15"/>
  <c r="BPE15"/>
  <c r="BPD15"/>
  <c r="BPC15"/>
  <c r="BPB15"/>
  <c r="BPA15"/>
  <c r="BOZ15"/>
  <c r="BOY15"/>
  <c r="BOX15"/>
  <c r="BOW15"/>
  <c r="BOV15"/>
  <c r="BOU15"/>
  <c r="BOT15"/>
  <c r="BOS15"/>
  <c r="BOR15"/>
  <c r="BOQ15"/>
  <c r="BOP15"/>
  <c r="BOO15"/>
  <c r="BON15"/>
  <c r="BOM15"/>
  <c r="BOL15"/>
  <c r="BOK15"/>
  <c r="BOJ15"/>
  <c r="BOI15"/>
  <c r="BOH15"/>
  <c r="BOG15"/>
  <c r="BOF15"/>
  <c r="BOE15"/>
  <c r="BOD15"/>
  <c r="BOC15"/>
  <c r="BOB15"/>
  <c r="BOA15"/>
  <c r="BNZ15"/>
  <c r="BNY15"/>
  <c r="BNX15"/>
  <c r="BNW15"/>
  <c r="BNV15"/>
  <c r="BNU15"/>
  <c r="BNT15"/>
  <c r="BNS15"/>
  <c r="BNR15"/>
  <c r="BNQ15"/>
  <c r="BNP15"/>
  <c r="BNO15"/>
  <c r="BNN15"/>
  <c r="BNM15"/>
  <c r="BNL15"/>
  <c r="BNK15"/>
  <c r="BNJ15"/>
  <c r="BNI15"/>
  <c r="BNH15"/>
  <c r="BNG15"/>
  <c r="BNF15"/>
  <c r="BNE15"/>
  <c r="BND15"/>
  <c r="BNC15"/>
  <c r="BNB15"/>
  <c r="BNA15"/>
  <c r="BMZ15"/>
  <c r="BMY15"/>
  <c r="BMX15"/>
  <c r="BMW15"/>
  <c r="BMV15"/>
  <c r="BMU15"/>
  <c r="BMT15"/>
  <c r="BMS15"/>
  <c r="BMR15"/>
  <c r="BMQ15"/>
  <c r="BMP15"/>
  <c r="BMO15"/>
  <c r="BMN15"/>
  <c r="BMM15"/>
  <c r="BML15"/>
  <c r="BMK15"/>
  <c r="BMJ15"/>
  <c r="BMI15"/>
  <c r="BMH15"/>
  <c r="BMG15"/>
  <c r="BMF15"/>
  <c r="BME15"/>
  <c r="BMD15"/>
  <c r="BMC15"/>
  <c r="BMB15"/>
  <c r="BMA15"/>
  <c r="BLZ15"/>
  <c r="BLY15"/>
  <c r="BLX15"/>
  <c r="BLW15"/>
  <c r="BLV15"/>
  <c r="BLU15"/>
  <c r="BLT15"/>
  <c r="BLS15"/>
  <c r="BLR15"/>
  <c r="BLQ15"/>
  <c r="BLP15"/>
  <c r="BLO15"/>
  <c r="BLN15"/>
  <c r="BLM15"/>
  <c r="BLL15"/>
  <c r="BLK15"/>
  <c r="BLJ15"/>
  <c r="BLI15"/>
  <c r="BLH15"/>
  <c r="BLG15"/>
  <c r="BLF15"/>
  <c r="BLE15"/>
  <c r="BLD15"/>
  <c r="BLC15"/>
  <c r="BLB15"/>
  <c r="BLA15"/>
  <c r="BKZ15"/>
  <c r="BKY15"/>
  <c r="BKX15"/>
  <c r="BKW15"/>
  <c r="BKV15"/>
  <c r="BKU15"/>
  <c r="BKT15"/>
  <c r="BKS15"/>
  <c r="BKR15"/>
  <c r="BKQ15"/>
  <c r="BKP15"/>
  <c r="BKO15"/>
  <c r="BKN15"/>
  <c r="BKM15"/>
  <c r="BKL15"/>
  <c r="BKK15"/>
  <c r="BKJ15"/>
  <c r="BKI15"/>
  <c r="BKH15"/>
  <c r="BKG15"/>
  <c r="BKF15"/>
  <c r="BKE15"/>
  <c r="BKD15"/>
  <c r="BKC15"/>
  <c r="BKB15"/>
  <c r="BKA15"/>
  <c r="BJZ15"/>
  <c r="BJY15"/>
  <c r="BJX15"/>
  <c r="BJW15"/>
  <c r="BJV15"/>
  <c r="BJU15"/>
  <c r="BJT15"/>
  <c r="BJS15"/>
  <c r="BJR15"/>
  <c r="BJQ15"/>
  <c r="BJP15"/>
  <c r="BJO15"/>
  <c r="BJN15"/>
  <c r="BJM15"/>
  <c r="BJL15"/>
  <c r="BJK15"/>
  <c r="BJJ15"/>
  <c r="BJI15"/>
  <c r="BJH15"/>
  <c r="BJG15"/>
  <c r="BJF15"/>
  <c r="BJE15"/>
  <c r="BJD15"/>
  <c r="BJC15"/>
  <c r="BJB15"/>
  <c r="BJA15"/>
  <c r="BIZ15"/>
  <c r="BIY15"/>
  <c r="BIX15"/>
  <c r="BIW15"/>
  <c r="BIV15"/>
  <c r="BIU15"/>
  <c r="BIT15"/>
  <c r="BIS15"/>
  <c r="BIR15"/>
  <c r="BIQ15"/>
  <c r="BIP15"/>
  <c r="BIO15"/>
  <c r="BIN15"/>
  <c r="BIM15"/>
  <c r="BIL15"/>
  <c r="BIK15"/>
  <c r="BIJ15"/>
  <c r="BII15"/>
  <c r="BIH15"/>
  <c r="BIG15"/>
  <c r="BIF15"/>
  <c r="BIE15"/>
  <c r="BID15"/>
  <c r="BIC15"/>
  <c r="BIB15"/>
  <c r="BIA15"/>
  <c r="BHZ15"/>
  <c r="BHY15"/>
  <c r="BHX15"/>
  <c r="BHW15"/>
  <c r="BHV15"/>
  <c r="BHU15"/>
  <c r="BHT15"/>
  <c r="BHS15"/>
  <c r="BHR15"/>
  <c r="BHQ15"/>
  <c r="BHP15"/>
  <c r="BHO15"/>
  <c r="BHN15"/>
  <c r="BHM15"/>
  <c r="BHL15"/>
  <c r="BHK15"/>
  <c r="BHJ15"/>
  <c r="BHI15"/>
  <c r="BHH15"/>
  <c r="BHG15"/>
  <c r="BHF15"/>
  <c r="BHE15"/>
  <c r="BHD15"/>
  <c r="BHC15"/>
  <c r="BHB15"/>
  <c r="BHA15"/>
  <c r="BGZ15"/>
  <c r="BGY15"/>
  <c r="BGX15"/>
  <c r="BGW15"/>
  <c r="BGV15"/>
  <c r="BGU15"/>
  <c r="BGT15"/>
  <c r="BGS15"/>
  <c r="BGR15"/>
  <c r="BGQ15"/>
  <c r="BGP15"/>
  <c r="BGO15"/>
  <c r="BGN15"/>
  <c r="BGM15"/>
  <c r="BGL15"/>
  <c r="BGK15"/>
  <c r="BGJ15"/>
  <c r="BGI15"/>
  <c r="BGH15"/>
  <c r="BGG15"/>
  <c r="BGF15"/>
  <c r="BGE15"/>
  <c r="BGD15"/>
  <c r="BGC15"/>
  <c r="BGB15"/>
  <c r="BGA15"/>
  <c r="BFZ15"/>
  <c r="BFY15"/>
  <c r="BFX15"/>
  <c r="BFW15"/>
  <c r="BFV15"/>
  <c r="BFU15"/>
  <c r="BFT15"/>
  <c r="BFS15"/>
  <c r="BFR15"/>
  <c r="BFQ15"/>
  <c r="BFP15"/>
  <c r="BFO15"/>
  <c r="BFN15"/>
  <c r="BFM15"/>
  <c r="BFL15"/>
  <c r="BFK15"/>
  <c r="BFJ15"/>
  <c r="BFI15"/>
  <c r="BFH15"/>
  <c r="BFG15"/>
  <c r="BFF15"/>
  <c r="BFE15"/>
  <c r="BFD15"/>
  <c r="BFC15"/>
  <c r="BFB15"/>
  <c r="BFA15"/>
  <c r="BEZ15"/>
  <c r="BEY15"/>
  <c r="BEX15"/>
  <c r="BEW15"/>
  <c r="BEV15"/>
  <c r="BEU15"/>
  <c r="BET15"/>
  <c r="BES15"/>
  <c r="BER15"/>
  <c r="BEQ15"/>
  <c r="BEP15"/>
  <c r="BEO15"/>
  <c r="BEN15"/>
  <c r="BEM15"/>
  <c r="BEL15"/>
  <c r="BEK15"/>
  <c r="BEJ15"/>
  <c r="BEI15"/>
  <c r="BEH15"/>
  <c r="BEG15"/>
  <c r="BEF15"/>
  <c r="BEE15"/>
  <c r="BED15"/>
  <c r="BEC15"/>
  <c r="BEB15"/>
  <c r="BEA15"/>
  <c r="BDZ15"/>
  <c r="BDY15"/>
  <c r="BDX15"/>
  <c r="BDW15"/>
  <c r="BDV15"/>
  <c r="BDU15"/>
  <c r="BDT15"/>
  <c r="BDS15"/>
  <c r="BDR15"/>
  <c r="BDQ15"/>
  <c r="BDP15"/>
  <c r="BDO15"/>
  <c r="BDN15"/>
  <c r="BDM15"/>
  <c r="BDL15"/>
  <c r="BDK15"/>
  <c r="BDJ15"/>
  <c r="BDI15"/>
  <c r="BDH15"/>
  <c r="BDG15"/>
  <c r="BDF15"/>
  <c r="BDE15"/>
  <c r="BDD15"/>
  <c r="BDC15"/>
  <c r="BDB15"/>
  <c r="BDA15"/>
  <c r="BCZ15"/>
  <c r="BCY15"/>
  <c r="BCX15"/>
  <c r="BCW15"/>
  <c r="BCV15"/>
  <c r="BCU15"/>
  <c r="BCT15"/>
  <c r="BCS15"/>
  <c r="BCR15"/>
  <c r="BCQ15"/>
  <c r="BCP15"/>
  <c r="BCO15"/>
  <c r="BCN15"/>
  <c r="BCM15"/>
  <c r="BCL15"/>
  <c r="BCK15"/>
  <c r="BCJ15"/>
  <c r="BCI15"/>
  <c r="BCH15"/>
  <c r="BCG15"/>
  <c r="BCF15"/>
  <c r="BCE15"/>
  <c r="BCD15"/>
  <c r="BCC15"/>
  <c r="BCB15"/>
  <c r="BCA15"/>
  <c r="BBZ15"/>
  <c r="BBY15"/>
  <c r="BBX15"/>
  <c r="BBW15"/>
  <c r="BBV15"/>
  <c r="BBU15"/>
  <c r="BBT15"/>
  <c r="BBS15"/>
  <c r="BBR15"/>
  <c r="BBQ15"/>
  <c r="BBP15"/>
  <c r="BBO15"/>
  <c r="BBN15"/>
  <c r="BBM15"/>
  <c r="BBL15"/>
  <c r="BBK15"/>
  <c r="BBJ15"/>
  <c r="BBI15"/>
  <c r="BBH15"/>
  <c r="BBG15"/>
  <c r="BBF15"/>
  <c r="BBE15"/>
  <c r="BBD15"/>
  <c r="BBC15"/>
  <c r="BBB15"/>
  <c r="BBA15"/>
  <c r="BAZ15"/>
  <c r="BAY15"/>
  <c r="BAX15"/>
  <c r="BAW15"/>
  <c r="BAV15"/>
  <c r="BAU15"/>
  <c r="BAT15"/>
  <c r="BAS15"/>
  <c r="BAR15"/>
  <c r="BAQ15"/>
  <c r="BAP15"/>
  <c r="BAO15"/>
  <c r="BAN15"/>
  <c r="BAM15"/>
  <c r="BAL15"/>
  <c r="BAK15"/>
  <c r="BAJ15"/>
  <c r="BAI15"/>
  <c r="BAH15"/>
  <c r="BAG15"/>
  <c r="BAF15"/>
  <c r="BAE15"/>
  <c r="BAD15"/>
  <c r="BAC15"/>
  <c r="BAB15"/>
  <c r="BAA15"/>
  <c r="AZZ15"/>
  <c r="AZY15"/>
  <c r="AZX15"/>
  <c r="AZW15"/>
  <c r="AZV15"/>
  <c r="AZU15"/>
  <c r="AZT15"/>
  <c r="AZS15"/>
  <c r="AZR15"/>
  <c r="AZQ15"/>
  <c r="AZP15"/>
  <c r="AZO15"/>
  <c r="AZN15"/>
  <c r="AZM15"/>
  <c r="AZL15"/>
  <c r="AZK15"/>
  <c r="AZJ15"/>
  <c r="AZI15"/>
  <c r="AZH15"/>
  <c r="AZG15"/>
  <c r="AZF15"/>
  <c r="AZE15"/>
  <c r="AZD15"/>
  <c r="AZC15"/>
  <c r="AZB15"/>
  <c r="AZA15"/>
  <c r="AYZ15"/>
  <c r="AYY15"/>
  <c r="AYX15"/>
  <c r="AYW15"/>
  <c r="AYV15"/>
  <c r="AYU15"/>
  <c r="AYT15"/>
  <c r="AYS15"/>
  <c r="AYR15"/>
  <c r="AYQ15"/>
  <c r="AYP15"/>
  <c r="AYO15"/>
  <c r="AYN15"/>
  <c r="AYM15"/>
  <c r="AYL15"/>
  <c r="AYK15"/>
  <c r="AYJ15"/>
  <c r="AYI15"/>
  <c r="AYH15"/>
  <c r="AYG15"/>
  <c r="AYF15"/>
  <c r="AYE15"/>
  <c r="AYD15"/>
  <c r="AYC15"/>
  <c r="AYB15"/>
  <c r="AYA15"/>
  <c r="AXZ15"/>
  <c r="AXY15"/>
  <c r="AXX15"/>
  <c r="AXW15"/>
  <c r="AXV15"/>
  <c r="AXU15"/>
  <c r="AXT15"/>
  <c r="AXS15"/>
  <c r="AXR15"/>
  <c r="AXQ15"/>
  <c r="AXP15"/>
  <c r="AXO15"/>
  <c r="AXN15"/>
  <c r="AXM15"/>
  <c r="AXL15"/>
  <c r="AXK15"/>
  <c r="AXJ15"/>
  <c r="AXI15"/>
  <c r="AXH15"/>
  <c r="AXG15"/>
  <c r="AXF15"/>
  <c r="AXE15"/>
  <c r="AXD15"/>
  <c r="AXC15"/>
  <c r="AXB15"/>
  <c r="AXA15"/>
  <c r="AWZ15"/>
  <c r="AWY15"/>
  <c r="AWX15"/>
  <c r="AWW15"/>
  <c r="AWV15"/>
  <c r="AWU15"/>
  <c r="AWT15"/>
  <c r="AWS15"/>
  <c r="AWR15"/>
  <c r="AWQ15"/>
  <c r="AWP15"/>
  <c r="AWO15"/>
  <c r="AWN15"/>
  <c r="AWM15"/>
  <c r="AWL15"/>
  <c r="AWK15"/>
  <c r="AWJ15"/>
  <c r="AWI15"/>
  <c r="AWH15"/>
  <c r="AWG15"/>
  <c r="AWF15"/>
  <c r="AWE15"/>
  <c r="AWD15"/>
  <c r="AWC15"/>
  <c r="AWB15"/>
  <c r="AWA15"/>
  <c r="AVZ15"/>
  <c r="AVY15"/>
  <c r="AVX15"/>
  <c r="AVW15"/>
  <c r="AVV15"/>
  <c r="AVU15"/>
  <c r="AVT15"/>
  <c r="AVS15"/>
  <c r="AVR15"/>
  <c r="AVQ15"/>
  <c r="AVP15"/>
  <c r="AVO15"/>
  <c r="AVN15"/>
  <c r="AVM15"/>
  <c r="AVL15"/>
  <c r="AVK15"/>
  <c r="AVJ15"/>
  <c r="AVI15"/>
  <c r="AVH15"/>
  <c r="AVG15"/>
  <c r="AVF15"/>
  <c r="AVE15"/>
  <c r="AVD15"/>
  <c r="AVC15"/>
  <c r="AVB15"/>
  <c r="AVA15"/>
  <c r="AUZ15"/>
  <c r="AUY15"/>
  <c r="AUX15"/>
  <c r="AUW15"/>
  <c r="AUV15"/>
  <c r="AUU15"/>
  <c r="AUT15"/>
  <c r="AUS15"/>
  <c r="AUR15"/>
  <c r="AUQ15"/>
  <c r="AUP15"/>
  <c r="AUO15"/>
  <c r="AUN15"/>
  <c r="AUM15"/>
  <c r="AUL15"/>
  <c r="AUK15"/>
  <c r="AUJ15"/>
  <c r="AUI15"/>
  <c r="AUH15"/>
  <c r="AUG15"/>
  <c r="AUF15"/>
  <c r="AUE15"/>
  <c r="AUD15"/>
  <c r="AUC15"/>
  <c r="AUB15"/>
  <c r="AUA15"/>
  <c r="ATZ15"/>
  <c r="ATY15"/>
  <c r="ATX15"/>
  <c r="ATW15"/>
  <c r="ATV15"/>
  <c r="ATU15"/>
  <c r="ATT15"/>
  <c r="ATS15"/>
  <c r="ATR15"/>
  <c r="ATQ15"/>
  <c r="ATP15"/>
  <c r="ATO15"/>
  <c r="ATN15"/>
  <c r="ATM15"/>
  <c r="ATL15"/>
  <c r="ATK15"/>
  <c r="ATJ15"/>
  <c r="ATI15"/>
  <c r="ATH15"/>
  <c r="ATG15"/>
  <c r="ATF15"/>
  <c r="ATE15"/>
  <c r="ATD15"/>
  <c r="ATC15"/>
  <c r="ATB15"/>
  <c r="ATA15"/>
  <c r="ASZ15"/>
  <c r="ASY15"/>
  <c r="ASX15"/>
  <c r="ASW15"/>
  <c r="ASV15"/>
  <c r="ASU15"/>
  <c r="AST15"/>
  <c r="ASS15"/>
  <c r="ASR15"/>
  <c r="ASQ15"/>
  <c r="ASP15"/>
  <c r="ASO15"/>
  <c r="ASN15"/>
  <c r="ASM15"/>
  <c r="ASL15"/>
  <c r="ASK15"/>
  <c r="ASJ15"/>
  <c r="ASI15"/>
  <c r="ASH15"/>
  <c r="ASG15"/>
  <c r="ASF15"/>
  <c r="ASE15"/>
  <c r="ASD15"/>
  <c r="ASC15"/>
  <c r="ASB15"/>
  <c r="ASA15"/>
  <c r="ARZ15"/>
  <c r="ARY15"/>
  <c r="ARX15"/>
  <c r="ARW15"/>
  <c r="ARV15"/>
  <c r="ARU15"/>
  <c r="ART15"/>
  <c r="ARS15"/>
  <c r="ARR15"/>
  <c r="ARQ15"/>
  <c r="ARP15"/>
  <c r="ARO15"/>
  <c r="ARN15"/>
  <c r="ARM15"/>
  <c r="ARL15"/>
  <c r="ARK15"/>
  <c r="ARJ15"/>
  <c r="ARI15"/>
  <c r="ARH15"/>
  <c r="ARG15"/>
  <c r="ARF15"/>
  <c r="ARE15"/>
  <c r="ARD15"/>
  <c r="ARC15"/>
  <c r="ARB15"/>
  <c r="ARA15"/>
  <c r="AQZ15"/>
  <c r="AQY15"/>
  <c r="AQX15"/>
  <c r="AQW15"/>
  <c r="AQV15"/>
  <c r="AQU15"/>
  <c r="AQT15"/>
  <c r="AQS15"/>
  <c r="AQR15"/>
  <c r="AQQ15"/>
  <c r="AQP15"/>
  <c r="AQO15"/>
  <c r="AQN15"/>
  <c r="AQM15"/>
  <c r="AQL15"/>
  <c r="AQK15"/>
  <c r="AQJ15"/>
  <c r="AQI15"/>
  <c r="AQH15"/>
  <c r="AQG15"/>
  <c r="AQF15"/>
  <c r="AQE15"/>
  <c r="AQD15"/>
  <c r="AQC15"/>
  <c r="AQB15"/>
  <c r="AQA15"/>
  <c r="APZ15"/>
  <c r="APY15"/>
  <c r="APX15"/>
  <c r="APW15"/>
  <c r="APV15"/>
  <c r="APU15"/>
  <c r="APT15"/>
  <c r="APS15"/>
  <c r="APR15"/>
  <c r="APQ15"/>
  <c r="APP15"/>
  <c r="APO15"/>
  <c r="APN15"/>
  <c r="APM15"/>
  <c r="APL15"/>
  <c r="APK15"/>
  <c r="APJ15"/>
  <c r="API15"/>
  <c r="APH15"/>
  <c r="APG15"/>
  <c r="APF15"/>
  <c r="APE15"/>
  <c r="APD15"/>
  <c r="APC15"/>
  <c r="APB15"/>
  <c r="APA15"/>
  <c r="AOZ15"/>
  <c r="AOY15"/>
  <c r="AOX15"/>
  <c r="AOW15"/>
  <c r="AOV15"/>
  <c r="AOU15"/>
  <c r="AOT15"/>
  <c r="AOS15"/>
  <c r="AOR15"/>
  <c r="AOQ15"/>
  <c r="AOP15"/>
  <c r="AOO15"/>
  <c r="AON15"/>
  <c r="AOM15"/>
  <c r="AOL15"/>
  <c r="AOK15"/>
  <c r="AOJ15"/>
  <c r="AOI15"/>
  <c r="AOH15"/>
  <c r="AOG15"/>
  <c r="AOF15"/>
  <c r="AOE15"/>
  <c r="AOD15"/>
  <c r="AOC15"/>
  <c r="AOB15"/>
  <c r="AOA15"/>
  <c r="ANZ15"/>
  <c r="ANY15"/>
  <c r="ANX15"/>
  <c r="ANW15"/>
  <c r="ANV15"/>
  <c r="ANU15"/>
  <c r="ANT15"/>
  <c r="ANS15"/>
  <c r="ANR15"/>
  <c r="ANQ15"/>
  <c r="ANP15"/>
  <c r="ANO15"/>
  <c r="ANN15"/>
  <c r="ANM15"/>
  <c r="ANL15"/>
  <c r="ANK15"/>
  <c r="ANJ15"/>
  <c r="ANI15"/>
  <c r="ANH15"/>
  <c r="ANG15"/>
  <c r="ANF15"/>
  <c r="ANE15"/>
  <c r="AND15"/>
  <c r="ANC15"/>
  <c r="ANB15"/>
  <c r="ANA15"/>
  <c r="AMZ15"/>
  <c r="AMY15"/>
  <c r="AMX15"/>
  <c r="AMW15"/>
  <c r="AMV15"/>
  <c r="AMU15"/>
  <c r="AMT15"/>
  <c r="AMS15"/>
  <c r="AMR15"/>
  <c r="AMQ15"/>
  <c r="AMP15"/>
  <c r="AMO15"/>
  <c r="AMN15"/>
  <c r="AMM15"/>
  <c r="AML15"/>
  <c r="AMK15"/>
  <c r="AMJ15"/>
  <c r="AMI15"/>
  <c r="AMH15"/>
  <c r="AMG15"/>
  <c r="AMF15"/>
  <c r="AME15"/>
  <c r="AMD15"/>
  <c r="AMC15"/>
  <c r="AMB15"/>
  <c r="AMA15"/>
  <c r="ALZ15"/>
  <c r="ALY15"/>
  <c r="ALX15"/>
  <c r="ALW15"/>
  <c r="ALV15"/>
  <c r="ALU15"/>
  <c r="ALT15"/>
  <c r="ALS15"/>
  <c r="ALR15"/>
  <c r="ALQ15"/>
  <c r="ALP15"/>
  <c r="ALO15"/>
  <c r="ALN15"/>
  <c r="ALM15"/>
  <c r="ALL15"/>
  <c r="ALK15"/>
  <c r="ALJ15"/>
  <c r="ALI15"/>
  <c r="ALH15"/>
  <c r="ALG15"/>
  <c r="ALF15"/>
  <c r="ALE15"/>
  <c r="ALD15"/>
  <c r="ALC15"/>
  <c r="ALB15"/>
  <c r="ALA15"/>
  <c r="AKZ15"/>
  <c r="AKY15"/>
  <c r="AKX15"/>
  <c r="AKW15"/>
  <c r="AKV15"/>
  <c r="AKU15"/>
  <c r="AKT15"/>
  <c r="AKS15"/>
  <c r="AKR15"/>
  <c r="AKQ15"/>
  <c r="AKP15"/>
  <c r="AKO15"/>
  <c r="AKN15"/>
  <c r="AKM15"/>
  <c r="AKL15"/>
  <c r="AKK15"/>
  <c r="AKJ15"/>
  <c r="AKI15"/>
  <c r="AKH15"/>
  <c r="AKG15"/>
  <c r="AKF15"/>
  <c r="AKE15"/>
  <c r="AKD15"/>
  <c r="AKC15"/>
  <c r="AKB15"/>
  <c r="AKA15"/>
  <c r="AJZ15"/>
  <c r="AJY15"/>
  <c r="AJX15"/>
  <c r="AJW15"/>
  <c r="AJV15"/>
  <c r="AJU15"/>
  <c r="AJT15"/>
  <c r="AJS15"/>
  <c r="AJR15"/>
  <c r="AJQ15"/>
  <c r="AJP15"/>
  <c r="AJO15"/>
  <c r="AJN15"/>
  <c r="AJM15"/>
  <c r="AJL15"/>
  <c r="AJK15"/>
  <c r="AJJ15"/>
  <c r="AJI15"/>
  <c r="AJH15"/>
  <c r="AJG15"/>
  <c r="AJF15"/>
  <c r="AJE15"/>
  <c r="AJD15"/>
  <c r="AJC15"/>
  <c r="AJB15"/>
  <c r="AJA15"/>
  <c r="AIZ15"/>
  <c r="AIY15"/>
  <c r="AIX15"/>
  <c r="AIW15"/>
  <c r="AIV15"/>
  <c r="AIU15"/>
  <c r="AIT15"/>
  <c r="AIS15"/>
  <c r="AIR15"/>
  <c r="AIQ15"/>
  <c r="AIP15"/>
  <c r="AIO15"/>
  <c r="AIN15"/>
  <c r="AIM15"/>
  <c r="AIL15"/>
  <c r="AIK15"/>
  <c r="AIJ15"/>
  <c r="AII15"/>
  <c r="AIH15"/>
  <c r="AIG15"/>
  <c r="AIF15"/>
  <c r="AIE15"/>
  <c r="AID15"/>
  <c r="AIC15"/>
  <c r="AIB15"/>
  <c r="AIA15"/>
  <c r="AHZ15"/>
  <c r="AHY15"/>
  <c r="AHX15"/>
  <c r="AHW15"/>
  <c r="AHV15"/>
  <c r="AHU15"/>
  <c r="AHT15"/>
  <c r="AHS15"/>
  <c r="AHR15"/>
  <c r="AHQ15"/>
  <c r="AHP15"/>
  <c r="AHO15"/>
  <c r="AHN15"/>
  <c r="AHM15"/>
  <c r="AHL15"/>
  <c r="AHK15"/>
  <c r="AHJ15"/>
  <c r="AHI15"/>
  <c r="AHH15"/>
  <c r="AHG15"/>
  <c r="AHF15"/>
  <c r="AHE15"/>
  <c r="AHD15"/>
  <c r="AHC15"/>
  <c r="AHB15"/>
  <c r="AHA15"/>
  <c r="AGZ15"/>
  <c r="AGY15"/>
  <c r="AGX15"/>
  <c r="AGW15"/>
  <c r="AGV15"/>
  <c r="AGU15"/>
  <c r="AGT15"/>
  <c r="AGS15"/>
  <c r="AGR15"/>
  <c r="AGQ15"/>
  <c r="AGP15"/>
  <c r="AGO15"/>
  <c r="AGN15"/>
  <c r="AGM15"/>
  <c r="AGL15"/>
  <c r="AGK15"/>
  <c r="AGJ15"/>
  <c r="AGI15"/>
  <c r="AGH15"/>
  <c r="AGG15"/>
  <c r="AGF15"/>
  <c r="AGE15"/>
  <c r="AGD15"/>
  <c r="AGC15"/>
  <c r="AGB15"/>
  <c r="AGA15"/>
  <c r="AFZ15"/>
  <c r="AFY15"/>
  <c r="AFX15"/>
  <c r="AFW15"/>
  <c r="AFV15"/>
  <c r="AFU15"/>
  <c r="AFT15"/>
  <c r="AFS15"/>
  <c r="AFR15"/>
  <c r="AFQ15"/>
  <c r="AFP15"/>
  <c r="AFO15"/>
  <c r="AFN15"/>
  <c r="AFM15"/>
  <c r="AFL15"/>
  <c r="AFK15"/>
  <c r="AFJ15"/>
  <c r="AFI15"/>
  <c r="AFH15"/>
  <c r="AFG15"/>
  <c r="AFF15"/>
  <c r="AFE15"/>
  <c r="AFD15"/>
  <c r="AFC15"/>
  <c r="AFB15"/>
  <c r="AFA15"/>
  <c r="AEZ15"/>
  <c r="AEY15"/>
  <c r="AEX15"/>
  <c r="AEW15"/>
  <c r="AEV15"/>
  <c r="AEU15"/>
  <c r="AET15"/>
  <c r="AES15"/>
  <c r="AER15"/>
  <c r="AEQ15"/>
  <c r="AEP15"/>
  <c r="AEO15"/>
  <c r="AEN15"/>
  <c r="AEM15"/>
  <c r="AEL15"/>
  <c r="AEK15"/>
  <c r="AEJ15"/>
  <c r="AEI15"/>
  <c r="AEH15"/>
  <c r="AEG15"/>
  <c r="AEF15"/>
  <c r="AEE15"/>
  <c r="AED15"/>
  <c r="AEC15"/>
  <c r="AEB15"/>
  <c r="AEA15"/>
  <c r="ADZ15"/>
  <c r="ADY15"/>
  <c r="ADX15"/>
  <c r="ADW15"/>
  <c r="ADV15"/>
  <c r="ADU15"/>
  <c r="ADT15"/>
  <c r="ADS15"/>
  <c r="ADR15"/>
  <c r="ADQ15"/>
  <c r="ADP15"/>
  <c r="ADO15"/>
  <c r="ADN15"/>
  <c r="ADM15"/>
  <c r="ADL15"/>
  <c r="ADK15"/>
  <c r="ADJ15"/>
  <c r="ADI15"/>
  <c r="ADH15"/>
  <c r="ADG15"/>
  <c r="ADF15"/>
  <c r="ADE15"/>
  <c r="ADD15"/>
  <c r="ADC15"/>
  <c r="ADB15"/>
  <c r="ADA15"/>
  <c r="ACZ15"/>
  <c r="ACY15"/>
  <c r="ACX15"/>
  <c r="ACW15"/>
  <c r="ACV15"/>
  <c r="ACU15"/>
  <c r="ACT15"/>
  <c r="ACS15"/>
  <c r="ACR15"/>
  <c r="ACQ15"/>
  <c r="ACP15"/>
  <c r="ACO15"/>
  <c r="ACN15"/>
  <c r="ACM15"/>
  <c r="ACL15"/>
  <c r="ACK15"/>
  <c r="ACJ15"/>
  <c r="ACI15"/>
  <c r="ACH15"/>
  <c r="ACG15"/>
  <c r="ACF15"/>
  <c r="ACE15"/>
  <c r="ACD15"/>
  <c r="ACC15"/>
  <c r="ACB15"/>
  <c r="ACA15"/>
  <c r="ABZ15"/>
  <c r="ABY15"/>
  <c r="ABX15"/>
  <c r="ABW15"/>
  <c r="ABV15"/>
  <c r="ABU15"/>
  <c r="ABT15"/>
  <c r="ABS15"/>
  <c r="ABR15"/>
  <c r="ABQ15"/>
  <c r="ABP15"/>
  <c r="ABO15"/>
  <c r="ABN15"/>
  <c r="ABM15"/>
  <c r="ABL15"/>
  <c r="ABK15"/>
  <c r="ABJ15"/>
  <c r="ABI15"/>
  <c r="ABH15"/>
  <c r="ABG15"/>
  <c r="ABF15"/>
  <c r="ABE15"/>
  <c r="ABD15"/>
  <c r="ABC15"/>
  <c r="ABB15"/>
  <c r="ABA15"/>
  <c r="AAZ15"/>
  <c r="AAY15"/>
  <c r="AAX15"/>
  <c r="AAW15"/>
  <c r="AAV15"/>
  <c r="AAU15"/>
  <c r="AAT15"/>
  <c r="AAS15"/>
  <c r="AAR15"/>
  <c r="AAQ15"/>
  <c r="AAP15"/>
  <c r="AAO15"/>
  <c r="AAN15"/>
  <c r="AAM15"/>
  <c r="AAL15"/>
  <c r="AAK15"/>
  <c r="AAJ15"/>
  <c r="AAI15"/>
  <c r="AAH15"/>
  <c r="AAG15"/>
  <c r="AAF15"/>
  <c r="AAE15"/>
  <c r="AAD15"/>
  <c r="AAC15"/>
  <c r="AAB15"/>
  <c r="AAA15"/>
  <c r="ZZ15"/>
  <c r="ZY15"/>
  <c r="ZX15"/>
  <c r="ZW15"/>
  <c r="ZV15"/>
  <c r="ZU15"/>
  <c r="ZT15"/>
  <c r="ZS15"/>
  <c r="ZR15"/>
  <c r="ZQ15"/>
  <c r="ZP15"/>
  <c r="ZO15"/>
  <c r="ZN15"/>
  <c r="ZM15"/>
  <c r="ZL15"/>
  <c r="ZK15"/>
  <c r="ZJ15"/>
  <c r="ZI15"/>
  <c r="ZH15"/>
  <c r="ZG15"/>
  <c r="ZF15"/>
  <c r="ZE15"/>
  <c r="ZD15"/>
  <c r="ZC15"/>
  <c r="ZB15"/>
  <c r="ZA15"/>
  <c r="YZ15"/>
  <c r="YY15"/>
  <c r="YX15"/>
  <c r="YW15"/>
  <c r="YV15"/>
  <c r="YU15"/>
  <c r="YT15"/>
  <c r="YS15"/>
  <c r="YR15"/>
  <c r="YQ15"/>
  <c r="YP15"/>
  <c r="YO15"/>
  <c r="YN15"/>
  <c r="YM15"/>
  <c r="YL15"/>
  <c r="YK15"/>
  <c r="YJ15"/>
  <c r="YI15"/>
  <c r="YH15"/>
  <c r="YG15"/>
  <c r="YF15"/>
  <c r="YE15"/>
  <c r="YD15"/>
  <c r="YC15"/>
  <c r="YB15"/>
  <c r="YA15"/>
  <c r="XZ15"/>
  <c r="XY15"/>
  <c r="XX15"/>
  <c r="XW15"/>
  <c r="XV15"/>
  <c r="XU15"/>
  <c r="XT15"/>
  <c r="XS15"/>
  <c r="XR15"/>
  <c r="XQ15"/>
  <c r="XP15"/>
  <c r="XO15"/>
  <c r="XN15"/>
  <c r="XM15"/>
  <c r="XL15"/>
  <c r="XK15"/>
  <c r="XJ15"/>
  <c r="XI15"/>
  <c r="XH15"/>
  <c r="XG15"/>
  <c r="XF15"/>
  <c r="XE15"/>
  <c r="XD15"/>
  <c r="XC15"/>
  <c r="XB15"/>
  <c r="XA15"/>
  <c r="WZ15"/>
  <c r="WY15"/>
  <c r="WX15"/>
  <c r="WW15"/>
  <c r="WV15"/>
  <c r="WU15"/>
  <c r="WT15"/>
  <c r="WS15"/>
  <c r="WR15"/>
  <c r="WQ15"/>
  <c r="WP15"/>
  <c r="WO15"/>
  <c r="WN15"/>
  <c r="WM15"/>
  <c r="WL15"/>
  <c r="WK15"/>
  <c r="WJ15"/>
  <c r="WI15"/>
  <c r="WH15"/>
  <c r="WG15"/>
  <c r="WF15"/>
  <c r="WE15"/>
  <c r="WD15"/>
  <c r="WC15"/>
  <c r="WB15"/>
  <c r="WA15"/>
  <c r="VZ15"/>
  <c r="VY15"/>
  <c r="VX15"/>
  <c r="VW15"/>
  <c r="VV15"/>
  <c r="VU15"/>
  <c r="VT15"/>
  <c r="VS15"/>
  <c r="VR15"/>
  <c r="VQ15"/>
  <c r="VP15"/>
  <c r="VO15"/>
  <c r="VN15"/>
  <c r="VM15"/>
  <c r="VL15"/>
  <c r="VK15"/>
  <c r="VJ15"/>
  <c r="VI15"/>
  <c r="VH15"/>
  <c r="VG15"/>
  <c r="VF15"/>
  <c r="VE15"/>
  <c r="VD15"/>
  <c r="VC15"/>
  <c r="VB15"/>
  <c r="VA15"/>
  <c r="UZ15"/>
  <c r="UY15"/>
  <c r="UX15"/>
  <c r="UW15"/>
  <c r="UV15"/>
  <c r="UU15"/>
  <c r="UT15"/>
  <c r="US15"/>
  <c r="UR15"/>
  <c r="UQ15"/>
  <c r="UP15"/>
  <c r="UO15"/>
  <c r="UN15"/>
  <c r="UM15"/>
  <c r="UL15"/>
  <c r="UK15"/>
  <c r="UJ15"/>
  <c r="UI15"/>
  <c r="UH15"/>
  <c r="UG15"/>
  <c r="UF15"/>
  <c r="UE15"/>
  <c r="UD15"/>
  <c r="UC15"/>
  <c r="UB15"/>
  <c r="UA15"/>
  <c r="TZ15"/>
  <c r="TY15"/>
  <c r="TX15"/>
  <c r="TW15"/>
  <c r="TV15"/>
  <c r="TU15"/>
  <c r="TT15"/>
  <c r="TS15"/>
  <c r="TR15"/>
  <c r="TQ15"/>
  <c r="TP15"/>
  <c r="TO15"/>
  <c r="TN15"/>
  <c r="TM15"/>
  <c r="TL15"/>
  <c r="TK15"/>
  <c r="TJ15"/>
  <c r="TI15"/>
  <c r="TH15"/>
  <c r="TG15"/>
  <c r="TF15"/>
  <c r="TE15"/>
  <c r="TD15"/>
  <c r="TC15"/>
  <c r="TB15"/>
  <c r="TA15"/>
  <c r="SZ15"/>
  <c r="SY15"/>
  <c r="SX15"/>
  <c r="SW15"/>
  <c r="SV15"/>
  <c r="SU15"/>
  <c r="ST15"/>
  <c r="SS15"/>
  <c r="SR15"/>
  <c r="SQ15"/>
  <c r="SP15"/>
  <c r="SO15"/>
  <c r="SN15"/>
  <c r="SM15"/>
  <c r="SL15"/>
  <c r="SK15"/>
  <c r="SJ15"/>
  <c r="SI15"/>
  <c r="SH15"/>
  <c r="SG15"/>
  <c r="SF15"/>
  <c r="SE15"/>
  <c r="SD15"/>
  <c r="SC15"/>
  <c r="SB15"/>
  <c r="SA15"/>
  <c r="RZ15"/>
  <c r="RY15"/>
  <c r="RX15"/>
  <c r="RW15"/>
  <c r="RV15"/>
  <c r="RU15"/>
  <c r="RT15"/>
  <c r="RS15"/>
  <c r="RR15"/>
  <c r="RQ15"/>
  <c r="RP15"/>
  <c r="RO15"/>
  <c r="RN15"/>
  <c r="RM15"/>
  <c r="RL15"/>
  <c r="RK15"/>
  <c r="RJ15"/>
  <c r="RI15"/>
  <c r="RH15"/>
  <c r="RG15"/>
  <c r="RF15"/>
  <c r="RE15"/>
  <c r="RD15"/>
  <c r="RC15"/>
  <c r="RB15"/>
  <c r="RA15"/>
  <c r="QZ15"/>
  <c r="QY15"/>
  <c r="QX15"/>
  <c r="QW15"/>
  <c r="QV15"/>
  <c r="QU15"/>
  <c r="QT15"/>
  <c r="QS15"/>
  <c r="QR15"/>
  <c r="QQ15"/>
  <c r="QP15"/>
  <c r="QO15"/>
  <c r="QN15"/>
  <c r="QM15"/>
  <c r="QL15"/>
  <c r="QK15"/>
  <c r="QJ15"/>
  <c r="QI15"/>
  <c r="QH15"/>
  <c r="QG15"/>
  <c r="QF15"/>
  <c r="QE15"/>
  <c r="QD15"/>
  <c r="QC15"/>
  <c r="QB15"/>
  <c r="QA15"/>
  <c r="PZ15"/>
  <c r="PY15"/>
  <c r="PX15"/>
  <c r="PW15"/>
  <c r="PV15"/>
  <c r="PU15"/>
  <c r="PT15"/>
  <c r="PS15"/>
  <c r="PR15"/>
  <c r="PQ15"/>
  <c r="PP15"/>
  <c r="PO15"/>
  <c r="PN15"/>
  <c r="PM15"/>
  <c r="PL15"/>
  <c r="PK15"/>
  <c r="PJ15"/>
  <c r="PI15"/>
  <c r="PH15"/>
  <c r="PG15"/>
  <c r="PF15"/>
  <c r="PE15"/>
  <c r="PD15"/>
  <c r="PC15"/>
  <c r="PB15"/>
  <c r="PA15"/>
  <c r="OZ15"/>
  <c r="OY15"/>
  <c r="OX15"/>
  <c r="OW15"/>
  <c r="OV15"/>
  <c r="OU15"/>
  <c r="OT15"/>
  <c r="OS15"/>
  <c r="OR15"/>
  <c r="OQ15"/>
  <c r="OP15"/>
  <c r="OO15"/>
  <c r="ON15"/>
  <c r="OM15"/>
  <c r="OL15"/>
  <c r="OK15"/>
  <c r="OJ15"/>
  <c r="OI15"/>
  <c r="OH15"/>
  <c r="OG15"/>
  <c r="OF15"/>
  <c r="OE15"/>
  <c r="OD15"/>
  <c r="OC15"/>
  <c r="OB15"/>
  <c r="OA15"/>
  <c r="NZ15"/>
  <c r="NY15"/>
  <c r="NX15"/>
  <c r="NW15"/>
  <c r="NV15"/>
  <c r="NU15"/>
  <c r="NT15"/>
  <c r="NS15"/>
  <c r="NR15"/>
  <c r="NQ15"/>
  <c r="NP15"/>
  <c r="NO15"/>
  <c r="NN15"/>
  <c r="NM15"/>
  <c r="NL15"/>
  <c r="NK15"/>
  <c r="NJ15"/>
  <c r="NI15"/>
  <c r="NH15"/>
  <c r="NG15"/>
  <c r="NF15"/>
  <c r="NE15"/>
  <c r="ND15"/>
  <c r="NC15"/>
  <c r="NB15"/>
  <c r="NA15"/>
  <c r="MZ15"/>
  <c r="MY15"/>
  <c r="MX15"/>
  <c r="MW15"/>
  <c r="MV15"/>
  <c r="MU15"/>
  <c r="MT15"/>
  <c r="MS15"/>
  <c r="MR15"/>
  <c r="MQ15"/>
  <c r="MP15"/>
  <c r="MO15"/>
  <c r="MN15"/>
  <c r="MM15"/>
  <c r="ML15"/>
  <c r="MK15"/>
  <c r="MJ15"/>
  <c r="MI15"/>
  <c r="MH15"/>
  <c r="MG15"/>
  <c r="MF15"/>
  <c r="ME15"/>
  <c r="MD15"/>
  <c r="MC15"/>
  <c r="MB15"/>
  <c r="MA15"/>
  <c r="LZ15"/>
  <c r="LY15"/>
  <c r="LX15"/>
  <c r="LW15"/>
  <c r="LV15"/>
  <c r="LU15"/>
  <c r="LT15"/>
  <c r="LS15"/>
  <c r="LR15"/>
  <c r="LQ15"/>
  <c r="LP15"/>
  <c r="LO15"/>
  <c r="LN15"/>
  <c r="LM15"/>
  <c r="LL15"/>
  <c r="LK15"/>
  <c r="LJ15"/>
  <c r="LI15"/>
  <c r="LH15"/>
  <c r="LG15"/>
  <c r="LF15"/>
  <c r="LE15"/>
  <c r="LD15"/>
  <c r="LC15"/>
  <c r="LB15"/>
  <c r="LA15"/>
  <c r="KZ15"/>
  <c r="KY15"/>
  <c r="KX15"/>
  <c r="KW15"/>
  <c r="KV15"/>
  <c r="KU15"/>
  <c r="KT15"/>
  <c r="KS15"/>
  <c r="KR15"/>
  <c r="KQ15"/>
  <c r="KP15"/>
  <c r="KO15"/>
  <c r="KN15"/>
  <c r="KM15"/>
  <c r="KL15"/>
  <c r="KK15"/>
  <c r="KJ15"/>
  <c r="KI15"/>
  <c r="KH15"/>
  <c r="KG15"/>
  <c r="KF15"/>
  <c r="KE15"/>
  <c r="KD15"/>
  <c r="KC15"/>
  <c r="KB15"/>
  <c r="KA15"/>
  <c r="JZ15"/>
  <c r="JY15"/>
  <c r="JX15"/>
  <c r="JW15"/>
  <c r="JV15"/>
  <c r="JU15"/>
  <c r="JT15"/>
  <c r="JS15"/>
  <c r="JR15"/>
  <c r="JQ15"/>
  <c r="JP15"/>
  <c r="JO15"/>
  <c r="JN15"/>
  <c r="JM15"/>
  <c r="JL15"/>
  <c r="JK15"/>
  <c r="JJ15"/>
  <c r="JI15"/>
  <c r="JH15"/>
  <c r="JG15"/>
  <c r="JF15"/>
  <c r="JE15"/>
  <c r="JD15"/>
  <c r="JC15"/>
  <c r="JB15"/>
  <c r="JA15"/>
  <c r="IZ15"/>
  <c r="IY15"/>
  <c r="IX15"/>
  <c r="IW15"/>
  <c r="IV15"/>
  <c r="IU15"/>
  <c r="IT15"/>
  <c r="IS15"/>
  <c r="IR15"/>
  <c r="IQ15"/>
  <c r="IP15"/>
  <c r="IO15"/>
  <c r="IN15"/>
  <c r="IM15"/>
  <c r="IL15"/>
  <c r="IK15"/>
  <c r="IJ15"/>
  <c r="II15"/>
  <c r="IH15"/>
  <c r="IG15"/>
  <c r="IF15"/>
  <c r="IE15"/>
  <c r="ID15"/>
  <c r="IC15"/>
  <c r="IB15"/>
  <c r="IA15"/>
  <c r="HZ15"/>
  <c r="HY15"/>
  <c r="HX15"/>
  <c r="HW15"/>
  <c r="HV15"/>
  <c r="HU15"/>
  <c r="HT15"/>
  <c r="HS15"/>
  <c r="HR15"/>
  <c r="HQ15"/>
  <c r="HP15"/>
  <c r="HO15"/>
  <c r="HN15"/>
  <c r="HM15"/>
  <c r="HL15"/>
  <c r="HK15"/>
  <c r="HJ15"/>
  <c r="HI15"/>
  <c r="HH15"/>
  <c r="HG15"/>
  <c r="HF15"/>
  <c r="HE15"/>
  <c r="HD15"/>
  <c r="HC15"/>
  <c r="HB15"/>
  <c r="HA15"/>
  <c r="GZ15"/>
  <c r="GY15"/>
  <c r="GX15"/>
  <c r="GW15"/>
  <c r="GV15"/>
  <c r="GU15"/>
  <c r="GT15"/>
  <c r="GS15"/>
  <c r="GR15"/>
  <c r="GQ15"/>
  <c r="GP15"/>
  <c r="GO15"/>
  <c r="GN15"/>
  <c r="GM15"/>
  <c r="GL15"/>
  <c r="GK15"/>
  <c r="GJ15"/>
  <c r="GI15"/>
  <c r="GH15"/>
  <c r="GG15"/>
  <c r="GF15"/>
  <c r="GE15"/>
  <c r="GD15"/>
  <c r="GC15"/>
  <c r="GB15"/>
  <c r="GA15"/>
  <c r="FZ15"/>
  <c r="FY15"/>
  <c r="FX15"/>
  <c r="FW15"/>
  <c r="FV15"/>
  <c r="FU15"/>
  <c r="FT15"/>
  <c r="FS15"/>
  <c r="FR15"/>
  <c r="FQ15"/>
  <c r="FP15"/>
  <c r="FO15"/>
  <c r="FN15"/>
  <c r="FM15"/>
  <c r="FL15"/>
  <c r="FK15"/>
  <c r="FJ15"/>
  <c r="FI15"/>
  <c r="FH15"/>
  <c r="FG15"/>
  <c r="FF15"/>
  <c r="FE15"/>
  <c r="FD15"/>
  <c r="FC15"/>
  <c r="FB15"/>
  <c r="FA15"/>
  <c r="EZ15"/>
  <c r="EY15"/>
  <c r="EX15"/>
  <c r="EW15"/>
  <c r="EV15"/>
  <c r="EU15"/>
  <c r="ET15"/>
  <c r="ES15"/>
  <c r="ER15"/>
  <c r="EQ15"/>
  <c r="EP15"/>
  <c r="EO15"/>
  <c r="EN15"/>
  <c r="EM15"/>
  <c r="EL15"/>
  <c r="EK15"/>
  <c r="EJ15"/>
  <c r="EI15"/>
  <c r="EH15"/>
  <c r="EG15"/>
  <c r="EF15"/>
  <c r="EE15"/>
  <c r="ED15"/>
  <c r="EC15"/>
  <c r="EB15"/>
  <c r="EA15"/>
  <c r="DZ15"/>
  <c r="DY15"/>
  <c r="DX15"/>
  <c r="DW15"/>
  <c r="DV15"/>
  <c r="DU15"/>
  <c r="DT15"/>
  <c r="DS15"/>
  <c r="DR15"/>
  <c r="DQ15"/>
  <c r="DP15"/>
  <c r="DO15"/>
  <c r="DN15"/>
  <c r="DM15"/>
  <c r="DL15"/>
  <c r="DK15"/>
  <c r="DJ15"/>
  <c r="DI15"/>
  <c r="DH15"/>
  <c r="DG15"/>
  <c r="DF15"/>
  <c r="DE15"/>
  <c r="DD15"/>
  <c r="DC15"/>
  <c r="DB15"/>
  <c r="DA15"/>
  <c r="CZ15"/>
  <c r="CY15"/>
  <c r="CX15"/>
  <c r="CW15"/>
  <c r="CV15"/>
  <c r="CU15"/>
  <c r="CT15"/>
  <c r="CS15"/>
  <c r="CR15"/>
  <c r="CQ15"/>
  <c r="CP15"/>
  <c r="CO15"/>
  <c r="CN15"/>
  <c r="CM15"/>
  <c r="CL15"/>
  <c r="CK15"/>
  <c r="CJ15"/>
  <c r="CI15"/>
  <c r="CH15"/>
  <c r="CG15"/>
  <c r="CF15"/>
  <c r="CE15"/>
  <c r="CD15"/>
  <c r="CC15"/>
  <c r="CB15"/>
  <c r="CA15"/>
  <c r="BZ15"/>
  <c r="BY15"/>
  <c r="BX15"/>
  <c r="BW15"/>
  <c r="BV15"/>
  <c r="BU15"/>
  <c r="BT15"/>
  <c r="BS15"/>
  <c r="BR15"/>
  <c r="BQ15"/>
  <c r="BP15"/>
  <c r="BO15"/>
  <c r="BN15"/>
  <c r="BM15"/>
  <c r="BL15"/>
  <c r="BK15"/>
  <c r="BJ15"/>
  <c r="BI15"/>
  <c r="BH15"/>
  <c r="BG15"/>
  <c r="BF15"/>
  <c r="BE15"/>
  <c r="BD15"/>
  <c r="BC15"/>
  <c r="BB15"/>
  <c r="BA15"/>
  <c r="AZ15"/>
  <c r="AY15"/>
  <c r="AX15"/>
  <c r="AW15"/>
  <c r="AV15"/>
  <c r="AU15"/>
  <c r="AT15"/>
  <c r="AS15"/>
  <c r="AR15"/>
  <c r="AQ15"/>
  <c r="AP15"/>
  <c r="AO15"/>
  <c r="AN15"/>
  <c r="AM15"/>
  <c r="AL15"/>
  <c r="AK15"/>
  <c r="AJ15"/>
  <c r="AI15"/>
  <c r="AH15"/>
  <c r="AG15"/>
  <c r="AF15"/>
  <c r="AE15"/>
  <c r="AD15"/>
  <c r="AC15"/>
  <c r="AB15"/>
  <c r="AA15"/>
  <c r="Z15"/>
  <c r="Y15"/>
  <c r="X15"/>
  <c r="W15"/>
  <c r="V15"/>
  <c r="U15"/>
  <c r="T15"/>
  <c r="S15"/>
  <c r="R15"/>
  <c r="Q15"/>
  <c r="P15"/>
  <c r="O15"/>
  <c r="N15"/>
  <c r="M15"/>
  <c r="L15"/>
  <c r="K15"/>
  <c r="J15"/>
  <c r="I15"/>
  <c r="H15"/>
  <c r="G15"/>
  <c r="F15"/>
  <c r="E15"/>
  <c r="D15"/>
  <c r="C15"/>
  <c r="DER13"/>
  <c r="DEQ13"/>
  <c r="DEP13"/>
  <c r="DEO13"/>
  <c r="DEN13"/>
  <c r="DEM13"/>
  <c r="DEL13"/>
  <c r="DEK13"/>
  <c r="DEJ13"/>
  <c r="DEI13"/>
  <c r="DEH13"/>
  <c r="DEG13"/>
  <c r="DEF13"/>
  <c r="DEE13"/>
  <c r="DED13"/>
  <c r="DEC13"/>
  <c r="DEB13"/>
  <c r="DEA13"/>
  <c r="DDZ13"/>
  <c r="DDY13"/>
  <c r="DDX13"/>
  <c r="DDW13"/>
  <c r="DDV13"/>
  <c r="DDU13"/>
  <c r="DDT13"/>
  <c r="DDS13"/>
  <c r="DDR13"/>
  <c r="DDQ13"/>
  <c r="DDP13"/>
  <c r="DDO13"/>
  <c r="DDN13"/>
  <c r="DDM13"/>
  <c r="DDL13"/>
  <c r="DDK13"/>
  <c r="DDJ13"/>
  <c r="DDI13"/>
  <c r="DDH13"/>
  <c r="DDG13"/>
  <c r="DDF13"/>
  <c r="DDE13"/>
  <c r="DDD13"/>
  <c r="DDC13"/>
  <c r="DDB13"/>
  <c r="DDA13"/>
  <c r="DCZ13"/>
  <c r="DCY13"/>
  <c r="DCX13"/>
  <c r="DCW13"/>
  <c r="DCV13"/>
  <c r="DCU13"/>
  <c r="DCT13"/>
  <c r="DCS13"/>
  <c r="DCR13"/>
  <c r="DCQ13"/>
  <c r="DCP13"/>
  <c r="DCO13"/>
  <c r="DCN13"/>
  <c r="DCM13"/>
  <c r="DCL13"/>
  <c r="DCK13"/>
  <c r="DCJ13"/>
  <c r="DCI13"/>
  <c r="DCH13"/>
  <c r="DCG13"/>
  <c r="DCF13"/>
  <c r="DCE13"/>
  <c r="DCD13"/>
  <c r="DCC13"/>
  <c r="DCB13"/>
  <c r="DCA13"/>
  <c r="DBZ13"/>
  <c r="DBY13"/>
  <c r="DBX13"/>
  <c r="DBW13"/>
  <c r="DBV13"/>
  <c r="DBU13"/>
  <c r="DBT13"/>
  <c r="DBS13"/>
  <c r="DBR13"/>
  <c r="DBQ13"/>
  <c r="DBP13"/>
  <c r="DBO13"/>
  <c r="DBN13"/>
  <c r="DBM13"/>
  <c r="DBL13"/>
  <c r="DBK13"/>
  <c r="DBJ13"/>
  <c r="DBI13"/>
  <c r="DBH13"/>
  <c r="DBG13"/>
  <c r="DBF13"/>
  <c r="DBE13"/>
  <c r="DBD13"/>
  <c r="DBC13"/>
  <c r="DBB13"/>
  <c r="DBA13"/>
  <c r="DAZ13"/>
  <c r="DAY13"/>
  <c r="DAX13"/>
  <c r="DAW13"/>
  <c r="DAV13"/>
  <c r="DAU13"/>
  <c r="DAT13"/>
  <c r="DAS13"/>
  <c r="DAR13"/>
  <c r="DAQ13"/>
  <c r="DAP13"/>
  <c r="DAO13"/>
  <c r="DAN13"/>
  <c r="DAM13"/>
  <c r="DAL13"/>
  <c r="DAK13"/>
  <c r="DAJ13"/>
  <c r="DAI13"/>
  <c r="DAH13"/>
  <c r="DAG13"/>
  <c r="DAF13"/>
  <c r="DAE13"/>
  <c r="DAD13"/>
  <c r="DAC13"/>
  <c r="DAB13"/>
  <c r="DAA13"/>
  <c r="CZZ13"/>
  <c r="CZY13"/>
  <c r="CZX13"/>
  <c r="CZW13"/>
  <c r="CZV13"/>
  <c r="CZU13"/>
  <c r="CZT13"/>
  <c r="CZS13"/>
  <c r="CZR13"/>
  <c r="CZQ13"/>
  <c r="CZP13"/>
  <c r="CZO13"/>
  <c r="CZN13"/>
  <c r="CZM13"/>
  <c r="CZL13"/>
  <c r="CZK13"/>
  <c r="CZJ13"/>
  <c r="CZI13"/>
  <c r="CZH13"/>
  <c r="CZG13"/>
  <c r="CZF13"/>
  <c r="CZE13"/>
  <c r="CZD13"/>
  <c r="CZC13"/>
  <c r="CZB13"/>
  <c r="CZA13"/>
  <c r="CYZ13"/>
  <c r="CYY13"/>
  <c r="CYX13"/>
  <c r="CYW13"/>
  <c r="CYV13"/>
  <c r="CYU13"/>
  <c r="CYT13"/>
  <c r="CYS13"/>
  <c r="CYR13"/>
  <c r="CYQ13"/>
  <c r="CYP13"/>
  <c r="CYO13"/>
  <c r="CYN13"/>
  <c r="CYM13"/>
  <c r="CYL13"/>
  <c r="CYK13"/>
  <c r="CYJ13"/>
  <c r="CYI13"/>
  <c r="CYH13"/>
  <c r="CYG13"/>
  <c r="CYF13"/>
  <c r="CYE13"/>
  <c r="CYD13"/>
  <c r="CYC13"/>
  <c r="CYB13"/>
  <c r="CYA13"/>
  <c r="CXZ13"/>
  <c r="CXY13"/>
  <c r="CXX13"/>
  <c r="CXW13"/>
  <c r="CXV13"/>
  <c r="CXU13"/>
  <c r="CXT13"/>
  <c r="CXS13"/>
  <c r="CXR13"/>
  <c r="CXQ13"/>
  <c r="CXP13"/>
  <c r="CXO13"/>
  <c r="CXN13"/>
  <c r="CXM13"/>
  <c r="CXL13"/>
  <c r="CXK13"/>
  <c r="CXJ13"/>
  <c r="CXI13"/>
  <c r="CXH13"/>
  <c r="CXG13"/>
  <c r="CXF13"/>
  <c r="CXE13"/>
  <c r="CXD13"/>
  <c r="CXC13"/>
  <c r="CXB13"/>
  <c r="CXA13"/>
  <c r="CWZ13"/>
  <c r="CWY13"/>
  <c r="CWX13"/>
  <c r="CWW13"/>
  <c r="CWV13"/>
  <c r="CWU13"/>
  <c r="CWT13"/>
  <c r="CWS13"/>
  <c r="CWR13"/>
  <c r="CWQ13"/>
  <c r="CWP13"/>
  <c r="CWO13"/>
  <c r="CWN13"/>
  <c r="CWM13"/>
  <c r="CWL13"/>
  <c r="CWK13"/>
  <c r="CWJ13"/>
  <c r="CWI13"/>
  <c r="CWH13"/>
  <c r="CWG13"/>
  <c r="CWF13"/>
  <c r="CWE13"/>
  <c r="CWD13"/>
  <c r="CWC13"/>
  <c r="CWB13"/>
  <c r="CWA13"/>
  <c r="CVZ13"/>
  <c r="CVY13"/>
  <c r="CVX13"/>
  <c r="CVW13"/>
  <c r="CVV13"/>
  <c r="CVU13"/>
  <c r="CVT13"/>
  <c r="CVS13"/>
  <c r="CVR13"/>
  <c r="CVQ13"/>
  <c r="CVP13"/>
  <c r="CVO13"/>
  <c r="CVN13"/>
  <c r="CVM13"/>
  <c r="CVL13"/>
  <c r="CVK13"/>
  <c r="CVJ13"/>
  <c r="CVI13"/>
  <c r="CVH13"/>
  <c r="CVG13"/>
  <c r="CVF13"/>
  <c r="CVE13"/>
  <c r="CVD13"/>
  <c r="CVC13"/>
  <c r="CVB13"/>
  <c r="CVA13"/>
  <c r="CUZ13"/>
  <c r="CUY13"/>
  <c r="CUX13"/>
  <c r="CUW13"/>
  <c r="CUV13"/>
  <c r="CUU13"/>
  <c r="CUT13"/>
  <c r="CUS13"/>
  <c r="CUR13"/>
  <c r="CUQ13"/>
  <c r="CUP13"/>
  <c r="CUO13"/>
  <c r="CUN13"/>
  <c r="CUM13"/>
  <c r="CUL13"/>
  <c r="CUK13"/>
  <c r="CUJ13"/>
  <c r="CUI13"/>
  <c r="CUH13"/>
  <c r="CUG13"/>
  <c r="CUF13"/>
  <c r="CUE13"/>
  <c r="CUD13"/>
  <c r="CUC13"/>
  <c r="CUB13"/>
  <c r="CUA13"/>
  <c r="CTZ13"/>
  <c r="CTY13"/>
  <c r="CTX13"/>
  <c r="CTW13"/>
  <c r="CTV13"/>
  <c r="CTU13"/>
  <c r="CTT13"/>
  <c r="CTS13"/>
  <c r="CTR13"/>
  <c r="CTQ13"/>
  <c r="CTP13"/>
  <c r="CTO13"/>
  <c r="CTN13"/>
  <c r="CTM13"/>
  <c r="CTL13"/>
  <c r="CTK13"/>
  <c r="CTJ13"/>
  <c r="CTI13"/>
  <c r="CTH13"/>
  <c r="CTG13"/>
  <c r="CTF13"/>
  <c r="CTE13"/>
  <c r="CTD13"/>
  <c r="CTC13"/>
  <c r="CTB13"/>
  <c r="CTA13"/>
  <c r="CSZ13"/>
  <c r="CSY13"/>
  <c r="CSX13"/>
  <c r="CSW13"/>
  <c r="CSV13"/>
  <c r="CSU13"/>
  <c r="CST13"/>
  <c r="CSS13"/>
  <c r="CSR13"/>
  <c r="CSQ13"/>
  <c r="CSP13"/>
  <c r="CSO13"/>
  <c r="CSN13"/>
  <c r="CSM13"/>
  <c r="CSL13"/>
  <c r="CSK13"/>
  <c r="CSJ13"/>
  <c r="CSI13"/>
  <c r="CSH13"/>
  <c r="CSG13"/>
  <c r="CSF13"/>
  <c r="CSE13"/>
  <c r="CSD13"/>
  <c r="CSC13"/>
  <c r="CSB13"/>
  <c r="CSA13"/>
  <c r="CRZ13"/>
  <c r="CRY13"/>
  <c r="CRX13"/>
  <c r="CRW13"/>
  <c r="CRV13"/>
  <c r="CRU13"/>
  <c r="CRT13"/>
  <c r="CRS13"/>
  <c r="CRR13"/>
  <c r="CRQ13"/>
  <c r="CRP13"/>
  <c r="CRO13"/>
  <c r="CRN13"/>
  <c r="CRM13"/>
  <c r="CRL13"/>
  <c r="CRK13"/>
  <c r="CRJ13"/>
  <c r="CRI13"/>
  <c r="CRH13"/>
  <c r="CRG13"/>
  <c r="CRF13"/>
  <c r="CRE13"/>
  <c r="CRD13"/>
  <c r="CRC13"/>
  <c r="CRB13"/>
  <c r="CRA13"/>
  <c r="CQZ13"/>
  <c r="CQY13"/>
  <c r="CQX13"/>
  <c r="CQW13"/>
  <c r="CQV13"/>
  <c r="CQU13"/>
  <c r="CQT13"/>
  <c r="CQS13"/>
  <c r="CQR13"/>
  <c r="CQQ13"/>
  <c r="CQP13"/>
  <c r="CQO13"/>
  <c r="CQN13"/>
  <c r="CQM13"/>
  <c r="CQL13"/>
  <c r="CQK13"/>
  <c r="CQJ13"/>
  <c r="CQI13"/>
  <c r="CQH13"/>
  <c r="CQG13"/>
  <c r="CQF13"/>
  <c r="CQE13"/>
  <c r="CQD13"/>
  <c r="CQC13"/>
  <c r="CQB13"/>
  <c r="CQA13"/>
  <c r="CPZ13"/>
  <c r="CPY13"/>
  <c r="CPX13"/>
  <c r="CPW13"/>
  <c r="CPV13"/>
  <c r="CPU13"/>
  <c r="CPT13"/>
  <c r="CPS13"/>
  <c r="CPR13"/>
  <c r="CPQ13"/>
  <c r="CPP13"/>
  <c r="CPO13"/>
  <c r="CPN13"/>
  <c r="CPM13"/>
  <c r="CPL13"/>
  <c r="CPK13"/>
  <c r="CPJ13"/>
  <c r="CPI13"/>
  <c r="CPH13"/>
  <c r="CPG13"/>
  <c r="CPF13"/>
  <c r="CPE13"/>
  <c r="CPD13"/>
  <c r="CPC13"/>
  <c r="CPB13"/>
  <c r="CPA13"/>
  <c r="COZ13"/>
  <c r="COY13"/>
  <c r="COX13"/>
  <c r="COW13"/>
  <c r="COV13"/>
  <c r="COU13"/>
  <c r="COT13"/>
  <c r="COS13"/>
  <c r="COR13"/>
  <c r="COQ13"/>
  <c r="COP13"/>
  <c r="COO13"/>
  <c r="CON13"/>
  <c r="COM13"/>
  <c r="COL13"/>
  <c r="COK13"/>
  <c r="COJ13"/>
  <c r="COI13"/>
  <c r="COH13"/>
  <c r="COG13"/>
  <c r="COF13"/>
  <c r="COE13"/>
  <c r="COD13"/>
  <c r="COC13"/>
  <c r="COB13"/>
  <c r="COA13"/>
  <c r="CNZ13"/>
  <c r="CNY13"/>
  <c r="CNX13"/>
  <c r="CNW13"/>
  <c r="CNV13"/>
  <c r="CNU13"/>
  <c r="CNT13"/>
  <c r="CNS13"/>
  <c r="CNR13"/>
  <c r="CNQ13"/>
  <c r="CNP13"/>
  <c r="CNO13"/>
  <c r="CNN13"/>
  <c r="CNM13"/>
  <c r="CNL13"/>
  <c r="CNK13"/>
  <c r="CNJ13"/>
  <c r="CNI13"/>
  <c r="CNH13"/>
  <c r="CNG13"/>
  <c r="CNF13"/>
  <c r="CNE13"/>
  <c r="CND13"/>
  <c r="CNC13"/>
  <c r="CNB13"/>
  <c r="CNA13"/>
  <c r="CMZ13"/>
  <c r="CMY13"/>
  <c r="CMX13"/>
  <c r="CMW13"/>
  <c r="CMV13"/>
  <c r="CMU13"/>
  <c r="CMT13"/>
  <c r="CMS13"/>
  <c r="CMR13"/>
  <c r="CMQ13"/>
  <c r="CMP13"/>
  <c r="CMO13"/>
  <c r="CMN13"/>
  <c r="CMM13"/>
  <c r="CML13"/>
  <c r="CMK13"/>
  <c r="CMJ13"/>
  <c r="CMI13"/>
  <c r="CMH13"/>
  <c r="CMG13"/>
  <c r="CMF13"/>
  <c r="CME13"/>
  <c r="CMD13"/>
  <c r="CMC13"/>
  <c r="CMB13"/>
  <c r="CMA13"/>
  <c r="CLZ13"/>
  <c r="CLY13"/>
  <c r="CLX13"/>
  <c r="CLW13"/>
  <c r="CLV13"/>
  <c r="CLU13"/>
  <c r="CLT13"/>
  <c r="CLS13"/>
  <c r="CLR13"/>
  <c r="CLQ13"/>
  <c r="CLP13"/>
  <c r="CLO13"/>
  <c r="CLN13"/>
  <c r="CLM13"/>
  <c r="CLL13"/>
  <c r="CLK13"/>
  <c r="CLJ13"/>
  <c r="CLI13"/>
  <c r="CLH13"/>
  <c r="CLG13"/>
  <c r="CLF13"/>
  <c r="CLE13"/>
  <c r="CLD13"/>
  <c r="CLC13"/>
  <c r="CLB13"/>
  <c r="CLA13"/>
  <c r="CKZ13"/>
  <c r="CKY13"/>
  <c r="CKX13"/>
  <c r="CKW13"/>
  <c r="CKV13"/>
  <c r="CKU13"/>
  <c r="CKT13"/>
  <c r="CKS13"/>
  <c r="CKR13"/>
  <c r="CKQ13"/>
  <c r="CKP13"/>
  <c r="CKO13"/>
  <c r="CKN13"/>
  <c r="CKM13"/>
  <c r="CKL13"/>
  <c r="CKK13"/>
  <c r="CKJ13"/>
  <c r="CKI13"/>
  <c r="CKH13"/>
  <c r="CKG13"/>
  <c r="CKF13"/>
  <c r="CKE13"/>
  <c r="CKD13"/>
  <c r="CKC13"/>
  <c r="CKB13"/>
  <c r="CKA13"/>
  <c r="CJZ13"/>
  <c r="CJY13"/>
  <c r="CJX13"/>
  <c r="CJW13"/>
  <c r="CJV13"/>
  <c r="CJU13"/>
  <c r="CJT13"/>
  <c r="CJS13"/>
  <c r="CJR13"/>
  <c r="CJQ13"/>
  <c r="CJP13"/>
  <c r="CJO13"/>
  <c r="CJN13"/>
  <c r="CJM13"/>
  <c r="CJL13"/>
  <c r="CJK13"/>
  <c r="CJJ13"/>
  <c r="CJI13"/>
  <c r="CJH13"/>
  <c r="CJG13"/>
  <c r="CJF13"/>
  <c r="CJE13"/>
  <c r="CJD13"/>
  <c r="CJC13"/>
  <c r="CJB13"/>
  <c r="CJA13"/>
  <c r="CIZ13"/>
  <c r="CIY13"/>
  <c r="CIX13"/>
  <c r="CIW13"/>
  <c r="CIV13"/>
  <c r="CIU13"/>
  <c r="CIT13"/>
  <c r="CIS13"/>
  <c r="CIR13"/>
  <c r="CIQ13"/>
  <c r="CIP13"/>
  <c r="CIO13"/>
  <c r="CIN13"/>
  <c r="CIM13"/>
  <c r="CIL13"/>
  <c r="CIK13"/>
  <c r="CIJ13"/>
  <c r="CII13"/>
  <c r="CIH13"/>
  <c r="CIG13"/>
  <c r="CIF13"/>
  <c r="CIE13"/>
  <c r="CID13"/>
  <c r="CIC13"/>
  <c r="CIB13"/>
  <c r="CIA13"/>
  <c r="CHZ13"/>
  <c r="CHY13"/>
  <c r="CHX13"/>
  <c r="CHW13"/>
  <c r="CHV13"/>
  <c r="CHU13"/>
  <c r="CHT13"/>
  <c r="CHS13"/>
  <c r="CHR13"/>
  <c r="CHQ13"/>
  <c r="CHP13"/>
  <c r="CHO13"/>
  <c r="CHN13"/>
  <c r="CHM13"/>
  <c r="CHL13"/>
  <c r="CHK13"/>
  <c r="CHJ13"/>
  <c r="CHI13"/>
  <c r="CHH13"/>
  <c r="CHG13"/>
  <c r="CHF13"/>
  <c r="CHE13"/>
  <c r="CHD13"/>
  <c r="CHC13"/>
  <c r="CHB13"/>
  <c r="CHA13"/>
  <c r="CGZ13"/>
  <c r="CGY13"/>
  <c r="CGX13"/>
  <c r="CGW13"/>
  <c r="CGV13"/>
  <c r="CGU13"/>
  <c r="CGT13"/>
  <c r="CGS13"/>
  <c r="CGR13"/>
  <c r="CGQ13"/>
  <c r="CGP13"/>
  <c r="CGO13"/>
  <c r="CGN13"/>
  <c r="CGM13"/>
  <c r="CGL13"/>
  <c r="CGK13"/>
  <c r="CGJ13"/>
  <c r="CGI13"/>
  <c r="CGH13"/>
  <c r="CGG13"/>
  <c r="CGF13"/>
  <c r="CGE13"/>
  <c r="CGD13"/>
  <c r="CGC13"/>
  <c r="CGB13"/>
  <c r="CGA13"/>
  <c r="CFZ13"/>
  <c r="CFY13"/>
  <c r="CFX13"/>
  <c r="CFW13"/>
  <c r="CFV13"/>
  <c r="CFU13"/>
  <c r="CFT13"/>
  <c r="CFS13"/>
  <c r="CFR13"/>
  <c r="CFQ13"/>
  <c r="CFP13"/>
  <c r="CFO13"/>
  <c r="CFN13"/>
  <c r="CFM13"/>
  <c r="CFL13"/>
  <c r="CFK13"/>
  <c r="CFJ13"/>
  <c r="CFI13"/>
  <c r="CFH13"/>
  <c r="CFG13"/>
  <c r="CFF13"/>
  <c r="CFE13"/>
  <c r="CFD13"/>
  <c r="CFC13"/>
  <c r="CFB13"/>
  <c r="CFA13"/>
  <c r="CEZ13"/>
  <c r="CEY13"/>
  <c r="CEX13"/>
  <c r="CEW13"/>
  <c r="CEV13"/>
  <c r="CEU13"/>
  <c r="CET13"/>
  <c r="CES13"/>
  <c r="CER13"/>
  <c r="CEQ13"/>
  <c r="CEP13"/>
  <c r="CEO13"/>
  <c r="CEN13"/>
  <c r="CEM13"/>
  <c r="CEL13"/>
  <c r="CEK13"/>
  <c r="CEJ13"/>
  <c r="CEI13"/>
  <c r="CEH13"/>
  <c r="CEG13"/>
  <c r="CEF13"/>
  <c r="CEE13"/>
  <c r="CED13"/>
  <c r="CEC13"/>
  <c r="CEB13"/>
  <c r="CEA13"/>
  <c r="CDZ13"/>
  <c r="CDY13"/>
  <c r="CDX13"/>
  <c r="CDW13"/>
  <c r="CDV13"/>
  <c r="CDU13"/>
  <c r="CDT13"/>
  <c r="CDS13"/>
  <c r="CDR13"/>
  <c r="CDQ13"/>
  <c r="CDP13"/>
  <c r="CDO13"/>
  <c r="CDN13"/>
  <c r="CDM13"/>
  <c r="CDL13"/>
  <c r="CDK13"/>
  <c r="CDJ13"/>
  <c r="CDI13"/>
  <c r="CDH13"/>
  <c r="CDG13"/>
  <c r="CDF13"/>
  <c r="CDE13"/>
  <c r="CDD13"/>
  <c r="CDC13"/>
  <c r="CDB13"/>
  <c r="CDA13"/>
  <c r="CCZ13"/>
  <c r="CCY13"/>
  <c r="CCX13"/>
  <c r="CCW13"/>
  <c r="CCV13"/>
  <c r="CCU13"/>
  <c r="CCT13"/>
  <c r="CCS13"/>
  <c r="CCR13"/>
  <c r="CCQ13"/>
  <c r="CCP13"/>
  <c r="CCO13"/>
  <c r="CCN13"/>
  <c r="CCM13"/>
  <c r="CCL13"/>
  <c r="CCK13"/>
  <c r="CCJ13"/>
  <c r="CCI13"/>
  <c r="CCH13"/>
  <c r="CCG13"/>
  <c r="CCF13"/>
  <c r="CCE13"/>
  <c r="CCD13"/>
  <c r="CCC13"/>
  <c r="CCB13"/>
  <c r="CCA13"/>
  <c r="CBZ13"/>
  <c r="CBY13"/>
  <c r="CBX13"/>
  <c r="CBW13"/>
  <c r="CBV13"/>
  <c r="CBU13"/>
  <c r="CBT13"/>
  <c r="CBS13"/>
  <c r="CBR13"/>
  <c r="CBQ13"/>
  <c r="CBP13"/>
  <c r="CBO13"/>
  <c r="CBN13"/>
  <c r="CBM13"/>
  <c r="CBL13"/>
  <c r="CBK13"/>
  <c r="CBJ13"/>
  <c r="CBI13"/>
  <c r="CBH13"/>
  <c r="CBG13"/>
  <c r="CBF13"/>
  <c r="CBE13"/>
  <c r="CBD13"/>
  <c r="CBC13"/>
  <c r="CBB13"/>
  <c r="CBA13"/>
  <c r="CAZ13"/>
  <c r="CAY13"/>
  <c r="CAX13"/>
  <c r="CAW13"/>
  <c r="CAV13"/>
  <c r="CAU13"/>
  <c r="CAT13"/>
  <c r="CAS13"/>
  <c r="CAR13"/>
  <c r="CAQ13"/>
  <c r="CAP13"/>
  <c r="CAO13"/>
  <c r="CAN13"/>
  <c r="CAM13"/>
  <c r="CAL13"/>
  <c r="CAK13"/>
  <c r="CAJ13"/>
  <c r="CAI13"/>
  <c r="CAH13"/>
  <c r="CAG13"/>
  <c r="CAF13"/>
  <c r="CAE13"/>
  <c r="CAD13"/>
  <c r="CAC13"/>
  <c r="CAB13"/>
  <c r="CAA13"/>
  <c r="BZZ13"/>
  <c r="BZY13"/>
  <c r="BZX13"/>
  <c r="BZW13"/>
  <c r="BZV13"/>
  <c r="BZU13"/>
  <c r="BZT13"/>
  <c r="BZS13"/>
  <c r="BZR13"/>
  <c r="BZQ13"/>
  <c r="BZP13"/>
  <c r="BZO13"/>
  <c r="BZN13"/>
  <c r="BZM13"/>
  <c r="BZL13"/>
  <c r="BZK13"/>
  <c r="BZJ13"/>
  <c r="BZI13"/>
  <c r="BZH13"/>
  <c r="BZG13"/>
  <c r="BZF13"/>
  <c r="BZE13"/>
  <c r="BZD13"/>
  <c r="BZC13"/>
  <c r="BZB13"/>
  <c r="BZA13"/>
  <c r="BYZ13"/>
  <c r="BYY13"/>
  <c r="BYX13"/>
  <c r="BYW13"/>
  <c r="BYV13"/>
  <c r="BYU13"/>
  <c r="BYT13"/>
  <c r="BYS13"/>
  <c r="BYR13"/>
  <c r="BYQ13"/>
  <c r="BYP13"/>
  <c r="BYO13"/>
  <c r="BYN13"/>
  <c r="BYM13"/>
  <c r="BYL13"/>
  <c r="BYK13"/>
  <c r="BYJ13"/>
  <c r="BYI13"/>
  <c r="BYH13"/>
  <c r="BYG13"/>
  <c r="BYF13"/>
  <c r="BYE13"/>
  <c r="BYD13"/>
  <c r="BYC13"/>
  <c r="BYB13"/>
  <c r="BYA13"/>
  <c r="BXZ13"/>
  <c r="BXY13"/>
  <c r="BXX13"/>
  <c r="BXW13"/>
  <c r="BXV13"/>
  <c r="BXU13"/>
  <c r="BXT13"/>
  <c r="BXS13"/>
  <c r="BXR13"/>
  <c r="BXQ13"/>
  <c r="BXP13"/>
  <c r="BXO13"/>
  <c r="BXN13"/>
  <c r="BXM13"/>
  <c r="BXL13"/>
  <c r="BXK13"/>
  <c r="BXJ13"/>
  <c r="BXI13"/>
  <c r="BXH13"/>
  <c r="BXG13"/>
  <c r="BXF13"/>
  <c r="BXE13"/>
  <c r="BXD13"/>
  <c r="BXC13"/>
  <c r="BXB13"/>
  <c r="BXA13"/>
  <c r="BWZ13"/>
  <c r="BWY13"/>
  <c r="BWX13"/>
  <c r="BWW13"/>
  <c r="BWV13"/>
  <c r="BWU13"/>
  <c r="BWT13"/>
  <c r="BWS13"/>
  <c r="BWR13"/>
  <c r="BWQ13"/>
  <c r="BWP13"/>
  <c r="BWO13"/>
  <c r="BWN13"/>
  <c r="BWM13"/>
  <c r="BWL13"/>
  <c r="BWK13"/>
  <c r="BWJ13"/>
  <c r="BWI13"/>
  <c r="BWH13"/>
  <c r="BWG13"/>
  <c r="BWF13"/>
  <c r="BWE13"/>
  <c r="BWD13"/>
  <c r="BWC13"/>
  <c r="BWB13"/>
  <c r="BWA13"/>
  <c r="BVZ13"/>
  <c r="BVY13"/>
  <c r="BVX13"/>
  <c r="BVW13"/>
  <c r="BVV13"/>
  <c r="BVU13"/>
  <c r="BVT13"/>
  <c r="BVS13"/>
  <c r="BVR13"/>
  <c r="BVQ13"/>
  <c r="BVP13"/>
  <c r="BVO13"/>
  <c r="BVN13"/>
  <c r="BVM13"/>
  <c r="BVL13"/>
  <c r="BVK13"/>
  <c r="BVJ13"/>
  <c r="BVI13"/>
  <c r="BVH13"/>
  <c r="BVG13"/>
  <c r="BVF13"/>
  <c r="BVE13"/>
  <c r="BVD13"/>
  <c r="BVC13"/>
  <c r="BVB13"/>
  <c r="BVA13"/>
  <c r="BUZ13"/>
  <c r="BUY13"/>
  <c r="BUX13"/>
  <c r="BUW13"/>
  <c r="BUV13"/>
  <c r="BUU13"/>
  <c r="BUT13"/>
  <c r="BUS13"/>
  <c r="BUR13"/>
  <c r="BUQ13"/>
  <c r="BUP13"/>
  <c r="BUO13"/>
  <c r="BUN13"/>
  <c r="BUM13"/>
  <c r="BUL13"/>
  <c r="BUK13"/>
  <c r="BUJ13"/>
  <c r="BUI13"/>
  <c r="BUH13"/>
  <c r="BUG13"/>
  <c r="BUF13"/>
  <c r="BUE13"/>
  <c r="BUD13"/>
  <c r="BUC13"/>
  <c r="BUB13"/>
  <c r="BUA13"/>
  <c r="BTZ13"/>
  <c r="BTY13"/>
  <c r="BTX13"/>
  <c r="BTW13"/>
  <c r="BTV13"/>
  <c r="BTU13"/>
  <c r="BTT13"/>
  <c r="BTS13"/>
  <c r="BTR13"/>
  <c r="BTQ13"/>
  <c r="BTP13"/>
  <c r="BTO13"/>
  <c r="BTN13"/>
  <c r="BTM13"/>
  <c r="BTL13"/>
  <c r="BTK13"/>
  <c r="BTJ13"/>
  <c r="BTI13"/>
  <c r="BTH13"/>
  <c r="BTG13"/>
  <c r="BTF13"/>
  <c r="BTE13"/>
  <c r="BTD13"/>
  <c r="BTC13"/>
  <c r="BTB13"/>
  <c r="BTA13"/>
  <c r="BSZ13"/>
  <c r="BSY13"/>
  <c r="BSX13"/>
  <c r="BSW13"/>
  <c r="BSV13"/>
  <c r="BSU13"/>
  <c r="BST13"/>
  <c r="BSS13"/>
  <c r="BSR13"/>
  <c r="BSQ13"/>
  <c r="BSP13"/>
  <c r="BSO13"/>
  <c r="BSN13"/>
  <c r="BSM13"/>
  <c r="BSL13"/>
  <c r="BSK13"/>
  <c r="BSJ13"/>
  <c r="BSI13"/>
  <c r="BSH13"/>
  <c r="BSG13"/>
  <c r="BSF13"/>
  <c r="BSE13"/>
  <c r="BSD13"/>
  <c r="BSC13"/>
  <c r="BSB13"/>
  <c r="BSA13"/>
  <c r="BRZ13"/>
  <c r="BRY13"/>
  <c r="BRX13"/>
  <c r="BRW13"/>
  <c r="BRV13"/>
  <c r="BRU13"/>
  <c r="BRT13"/>
  <c r="BRS13"/>
  <c r="BRR13"/>
  <c r="BRQ13"/>
  <c r="BRP13"/>
  <c r="BRO13"/>
  <c r="BRN13"/>
  <c r="BRM13"/>
  <c r="BRL13"/>
  <c r="BRK13"/>
  <c r="BRJ13"/>
  <c r="BRI13"/>
  <c r="BRH13"/>
  <c r="BRG13"/>
  <c r="BRF13"/>
  <c r="BRE13"/>
  <c r="BRD13"/>
  <c r="BRC13"/>
  <c r="BRB13"/>
  <c r="BRA13"/>
  <c r="BQZ13"/>
  <c r="BQY13"/>
  <c r="BQX13"/>
  <c r="BQW13"/>
  <c r="BQV13"/>
  <c r="BQU13"/>
  <c r="BQT13"/>
  <c r="BQS13"/>
  <c r="BQR13"/>
  <c r="BQQ13"/>
  <c r="BQP13"/>
  <c r="BQO13"/>
  <c r="BQN13"/>
  <c r="BQM13"/>
  <c r="BQL13"/>
  <c r="BQK13"/>
  <c r="BQJ13"/>
  <c r="BQI13"/>
  <c r="BQH13"/>
  <c r="BQG13"/>
  <c r="BQF13"/>
  <c r="BQE13"/>
  <c r="BQD13"/>
  <c r="BQC13"/>
  <c r="BQB13"/>
  <c r="BQA13"/>
  <c r="BPZ13"/>
  <c r="BPY13"/>
  <c r="BPX13"/>
  <c r="BPW13"/>
  <c r="BPV13"/>
  <c r="BPU13"/>
  <c r="BPT13"/>
  <c r="BPS13"/>
  <c r="BPR13"/>
  <c r="BPQ13"/>
  <c r="BPP13"/>
  <c r="BPO13"/>
  <c r="BPN13"/>
  <c r="BPM13"/>
  <c r="BPL13"/>
  <c r="BPK13"/>
  <c r="BPJ13"/>
  <c r="BPI13"/>
  <c r="BPH13"/>
  <c r="BPG13"/>
  <c r="BPF13"/>
  <c r="BPE13"/>
  <c r="BPD13"/>
  <c r="BPC13"/>
  <c r="BPB13"/>
  <c r="BPA13"/>
  <c r="BOZ13"/>
  <c r="BOY13"/>
  <c r="BOX13"/>
  <c r="BOW13"/>
  <c r="BOV13"/>
  <c r="BOU13"/>
  <c r="BOT13"/>
  <c r="BOS13"/>
  <c r="BOR13"/>
  <c r="BOQ13"/>
  <c r="BOP13"/>
  <c r="BOO13"/>
  <c r="BON13"/>
  <c r="BOM13"/>
  <c r="BOL13"/>
  <c r="BOK13"/>
  <c r="BOJ13"/>
  <c r="BOI13"/>
  <c r="BOH13"/>
  <c r="BOG13"/>
  <c r="BOF13"/>
  <c r="BOE13"/>
  <c r="BOD13"/>
  <c r="BOC13"/>
  <c r="BOB13"/>
  <c r="BOA13"/>
  <c r="BNZ13"/>
  <c r="BNY13"/>
  <c r="BNX13"/>
  <c r="BNW13"/>
  <c r="BNV13"/>
  <c r="BNU13"/>
  <c r="BNT13"/>
  <c r="BNS13"/>
  <c r="BNR13"/>
  <c r="BNQ13"/>
  <c r="BNP13"/>
  <c r="BNO13"/>
  <c r="BNN13"/>
  <c r="BNM13"/>
  <c r="BNL13"/>
  <c r="BNK13"/>
  <c r="BNJ13"/>
  <c r="BNI13"/>
  <c r="BNH13"/>
  <c r="BNG13"/>
  <c r="BNF13"/>
  <c r="BNE13"/>
  <c r="BND13"/>
  <c r="BNC13"/>
  <c r="BNB13"/>
  <c r="BNA13"/>
  <c r="BMZ13"/>
  <c r="BMY13"/>
  <c r="BMX13"/>
  <c r="BMW13"/>
  <c r="BMV13"/>
  <c r="BMU13"/>
  <c r="BMT13"/>
  <c r="BMS13"/>
  <c r="BMR13"/>
  <c r="BMQ13"/>
  <c r="BMP13"/>
  <c r="BMO13"/>
  <c r="BMN13"/>
  <c r="BMM13"/>
  <c r="BML13"/>
  <c r="BMK13"/>
  <c r="BMJ13"/>
  <c r="BMI13"/>
  <c r="BMH13"/>
  <c r="BMG13"/>
  <c r="BMF13"/>
  <c r="BME13"/>
  <c r="BMD13"/>
  <c r="BMC13"/>
  <c r="BMB13"/>
  <c r="BMA13"/>
  <c r="BLZ13"/>
  <c r="BLY13"/>
  <c r="BLX13"/>
  <c r="BLW13"/>
  <c r="BLV13"/>
  <c r="BLU13"/>
  <c r="BLT13"/>
  <c r="BLS13"/>
  <c r="BLR13"/>
  <c r="BLQ13"/>
  <c r="BLP13"/>
  <c r="BLO13"/>
  <c r="BLN13"/>
  <c r="BLM13"/>
  <c r="BLL13"/>
  <c r="BLK13"/>
  <c r="BLJ13"/>
  <c r="BLI13"/>
  <c r="BLH13"/>
  <c r="BLG13"/>
  <c r="BLF13"/>
  <c r="BLE13"/>
  <c r="BLD13"/>
  <c r="BLC13"/>
  <c r="BLB13"/>
  <c r="BLA13"/>
  <c r="BKZ13"/>
  <c r="BKY13"/>
  <c r="BKX13"/>
  <c r="BKW13"/>
  <c r="BKV13"/>
  <c r="BKU13"/>
  <c r="BKT13"/>
  <c r="BKS13"/>
  <c r="BKR13"/>
  <c r="BKQ13"/>
  <c r="BKP13"/>
  <c r="BKO13"/>
  <c r="BKN13"/>
  <c r="BKM13"/>
  <c r="BKL13"/>
  <c r="BKK13"/>
  <c r="BKJ13"/>
  <c r="BKI13"/>
  <c r="BKH13"/>
  <c r="BKG13"/>
  <c r="BKF13"/>
  <c r="BKE13"/>
  <c r="BKD13"/>
  <c r="BKC13"/>
  <c r="BKB13"/>
  <c r="BKA13"/>
  <c r="BJZ13"/>
  <c r="BJY13"/>
  <c r="BJX13"/>
  <c r="BJW13"/>
  <c r="BJV13"/>
  <c r="BJU13"/>
  <c r="BJT13"/>
  <c r="BJS13"/>
  <c r="BJR13"/>
  <c r="BJQ13"/>
  <c r="BJP13"/>
  <c r="BJO13"/>
  <c r="BJN13"/>
  <c r="BJM13"/>
  <c r="BJL13"/>
  <c r="BJK13"/>
  <c r="BJJ13"/>
  <c r="BJI13"/>
  <c r="BJH13"/>
  <c r="BJG13"/>
  <c r="BJF13"/>
  <c r="BJE13"/>
  <c r="BJD13"/>
  <c r="BJC13"/>
  <c r="BJB13"/>
  <c r="BJA13"/>
  <c r="BIZ13"/>
  <c r="BIY13"/>
  <c r="BIX13"/>
  <c r="BIW13"/>
  <c r="BIV13"/>
  <c r="BIU13"/>
  <c r="BIT13"/>
  <c r="BIS13"/>
  <c r="BIR13"/>
  <c r="BIQ13"/>
  <c r="BIP13"/>
  <c r="BIO13"/>
  <c r="BIN13"/>
  <c r="BIM13"/>
  <c r="BIL13"/>
  <c r="BIK13"/>
  <c r="BIJ13"/>
  <c r="BII13"/>
  <c r="BIH13"/>
  <c r="BIG13"/>
  <c r="BIF13"/>
  <c r="BIE13"/>
  <c r="BID13"/>
  <c r="BIC13"/>
  <c r="BIB13"/>
  <c r="BIA13"/>
  <c r="BHZ13"/>
  <c r="BHY13"/>
  <c r="BHX13"/>
  <c r="BHW13"/>
  <c r="BHV13"/>
  <c r="BHU13"/>
  <c r="BHT13"/>
  <c r="BHS13"/>
  <c r="BHR13"/>
  <c r="BHQ13"/>
  <c r="BHP13"/>
  <c r="BHO13"/>
  <c r="BHN13"/>
  <c r="BHM13"/>
  <c r="BHL13"/>
  <c r="BHK13"/>
  <c r="BHJ13"/>
  <c r="BHI13"/>
  <c r="BHH13"/>
  <c r="BHG13"/>
  <c r="BHF13"/>
  <c r="BHE13"/>
  <c r="BHD13"/>
  <c r="BHC13"/>
  <c r="BHB13"/>
  <c r="BHA13"/>
  <c r="BGZ13"/>
  <c r="BGY13"/>
  <c r="BGX13"/>
  <c r="BGW13"/>
  <c r="BGV13"/>
  <c r="BGU13"/>
  <c r="BGT13"/>
  <c r="BGS13"/>
  <c r="BGR13"/>
  <c r="BGQ13"/>
  <c r="BGP13"/>
  <c r="BGO13"/>
  <c r="BGN13"/>
  <c r="BGM13"/>
  <c r="BGL13"/>
  <c r="BGK13"/>
  <c r="BGJ13"/>
  <c r="BGI13"/>
  <c r="BGH13"/>
  <c r="BGG13"/>
  <c r="BGF13"/>
  <c r="BGE13"/>
  <c r="BGD13"/>
  <c r="BGC13"/>
  <c r="BGB13"/>
  <c r="BGA13"/>
  <c r="BFZ13"/>
  <c r="BFY13"/>
  <c r="BFX13"/>
  <c r="BFW13"/>
  <c r="BFV13"/>
  <c r="BFU13"/>
  <c r="BFT13"/>
  <c r="BFS13"/>
  <c r="BFR13"/>
  <c r="BFQ13"/>
  <c r="BFP13"/>
  <c r="BFO13"/>
  <c r="BFN13"/>
  <c r="BFM13"/>
  <c r="BFL13"/>
  <c r="BFK13"/>
  <c r="BFJ13"/>
  <c r="BFI13"/>
  <c r="BFH13"/>
  <c r="BFG13"/>
  <c r="BFF13"/>
  <c r="BFE13"/>
  <c r="BFD13"/>
  <c r="BFC13"/>
  <c r="BFB13"/>
  <c r="BFA13"/>
  <c r="BEZ13"/>
  <c r="BEY13"/>
  <c r="BEX13"/>
  <c r="BEW13"/>
  <c r="BEV13"/>
  <c r="BEU13"/>
  <c r="BET13"/>
  <c r="BES13"/>
  <c r="BER13"/>
  <c r="BEQ13"/>
  <c r="BEP13"/>
  <c r="BEO13"/>
  <c r="BEN13"/>
  <c r="BEM13"/>
  <c r="BEL13"/>
  <c r="BEK13"/>
  <c r="BEJ13"/>
  <c r="BEI13"/>
  <c r="BEH13"/>
  <c r="BEG13"/>
  <c r="BEF13"/>
  <c r="BEE13"/>
  <c r="BED13"/>
  <c r="BEC13"/>
  <c r="BEB13"/>
  <c r="BEA13"/>
  <c r="BDZ13"/>
  <c r="BDY13"/>
  <c r="BDX13"/>
  <c r="BDW13"/>
  <c r="BDV13"/>
  <c r="BDU13"/>
  <c r="BDT13"/>
  <c r="BDS13"/>
  <c r="BDR13"/>
  <c r="BDQ13"/>
  <c r="BDP13"/>
  <c r="BDO13"/>
  <c r="BDN13"/>
  <c r="BDM13"/>
  <c r="BDL13"/>
  <c r="BDK13"/>
  <c r="BDJ13"/>
  <c r="BDI13"/>
  <c r="BDH13"/>
  <c r="BDG13"/>
  <c r="BDF13"/>
  <c r="BDE13"/>
  <c r="BDD13"/>
  <c r="BDC13"/>
  <c r="BDB13"/>
  <c r="BDA13"/>
  <c r="BCZ13"/>
  <c r="BCY13"/>
  <c r="BCX13"/>
  <c r="BCW13"/>
  <c r="BCV13"/>
  <c r="BCU13"/>
  <c r="BCT13"/>
  <c r="BCS13"/>
  <c r="BCR13"/>
  <c r="BCQ13"/>
  <c r="BCP13"/>
  <c r="BCO13"/>
  <c r="BCN13"/>
  <c r="BCM13"/>
  <c r="BCL13"/>
  <c r="BCK13"/>
  <c r="BCJ13"/>
  <c r="BCI13"/>
  <c r="BCH13"/>
  <c r="BCG13"/>
  <c r="BCF13"/>
  <c r="BCE13"/>
  <c r="BCD13"/>
  <c r="BCC13"/>
  <c r="BCB13"/>
  <c r="BCA13"/>
  <c r="BBZ13"/>
  <c r="BBY13"/>
  <c r="BBX13"/>
  <c r="BBW13"/>
  <c r="BBV13"/>
  <c r="BBU13"/>
  <c r="BBT13"/>
  <c r="BBS13"/>
  <c r="BBR13"/>
  <c r="BBQ13"/>
  <c r="BBP13"/>
  <c r="BBO13"/>
  <c r="BBN13"/>
  <c r="BBM13"/>
  <c r="BBL13"/>
  <c r="BBK13"/>
  <c r="BBJ13"/>
  <c r="BBI13"/>
  <c r="BBH13"/>
  <c r="BBG13"/>
  <c r="BBF13"/>
  <c r="BBE13"/>
  <c r="BBD13"/>
  <c r="BBC13"/>
  <c r="BBB13"/>
  <c r="BBA13"/>
  <c r="BAZ13"/>
  <c r="BAY13"/>
  <c r="BAX13"/>
  <c r="BAW13"/>
  <c r="BAV13"/>
  <c r="BAU13"/>
  <c r="BAT13"/>
  <c r="BAS13"/>
  <c r="BAR13"/>
  <c r="BAQ13"/>
  <c r="BAP13"/>
  <c r="BAO13"/>
  <c r="BAN13"/>
  <c r="BAM13"/>
  <c r="BAL13"/>
  <c r="BAK13"/>
  <c r="BAJ13"/>
  <c r="BAI13"/>
  <c r="BAH13"/>
  <c r="BAG13"/>
  <c r="BAF13"/>
  <c r="BAE13"/>
  <c r="BAD13"/>
  <c r="BAC13"/>
  <c r="BAB13"/>
  <c r="BAA13"/>
  <c r="AZZ13"/>
  <c r="AZY13"/>
  <c r="AZX13"/>
  <c r="AZW13"/>
  <c r="AZV13"/>
  <c r="AZU13"/>
  <c r="AZT13"/>
  <c r="AZS13"/>
  <c r="AZR13"/>
  <c r="AZQ13"/>
  <c r="AZP13"/>
  <c r="AZO13"/>
  <c r="AZN13"/>
  <c r="AZM13"/>
  <c r="AZL13"/>
  <c r="AZK13"/>
  <c r="AZJ13"/>
  <c r="AZI13"/>
  <c r="AZH13"/>
  <c r="AZG13"/>
  <c r="AZF13"/>
  <c r="AZE13"/>
  <c r="AZD13"/>
  <c r="AZC13"/>
  <c r="AZB13"/>
  <c r="AZA13"/>
  <c r="AYZ13"/>
  <c r="AYY13"/>
  <c r="AYX13"/>
  <c r="AYW13"/>
  <c r="AYV13"/>
  <c r="AYU13"/>
  <c r="AYT13"/>
  <c r="AYS13"/>
  <c r="AYR13"/>
  <c r="AYQ13"/>
  <c r="AYP13"/>
  <c r="AYO13"/>
  <c r="AYN13"/>
  <c r="AYM13"/>
  <c r="AYL13"/>
  <c r="AYK13"/>
  <c r="AYJ13"/>
  <c r="AYI13"/>
  <c r="AYH13"/>
  <c r="AYG13"/>
  <c r="AYF13"/>
  <c r="AYE13"/>
  <c r="AYD13"/>
  <c r="AYC13"/>
  <c r="AYB13"/>
  <c r="AYA13"/>
  <c r="AXZ13"/>
  <c r="AXY13"/>
  <c r="AXX13"/>
  <c r="AXW13"/>
  <c r="AXV13"/>
  <c r="AXU13"/>
  <c r="AXT13"/>
  <c r="AXS13"/>
  <c r="AXR13"/>
  <c r="AXQ13"/>
  <c r="AXP13"/>
  <c r="AXO13"/>
  <c r="AXN13"/>
  <c r="AXM13"/>
  <c r="AXL13"/>
  <c r="AXK13"/>
  <c r="AXJ13"/>
  <c r="AXI13"/>
  <c r="AXH13"/>
  <c r="AXG13"/>
  <c r="AXF13"/>
  <c r="AXE13"/>
  <c r="AXD13"/>
  <c r="AXC13"/>
  <c r="AXB13"/>
  <c r="AXA13"/>
  <c r="AWZ13"/>
  <c r="AWY13"/>
  <c r="AWX13"/>
  <c r="AWW13"/>
  <c r="AWV13"/>
  <c r="AWU13"/>
  <c r="AWT13"/>
  <c r="AWS13"/>
  <c r="AWR13"/>
  <c r="AWQ13"/>
  <c r="AWP13"/>
  <c r="AWO13"/>
  <c r="AWN13"/>
  <c r="AWM13"/>
  <c r="AWL13"/>
  <c r="AWK13"/>
  <c r="AWJ13"/>
  <c r="AWI13"/>
  <c r="AWH13"/>
  <c r="AWG13"/>
  <c r="AWF13"/>
  <c r="AWE13"/>
  <c r="AWD13"/>
  <c r="AWC13"/>
  <c r="AWB13"/>
  <c r="AWA13"/>
  <c r="AVZ13"/>
  <c r="AVY13"/>
  <c r="AVX13"/>
  <c r="AVW13"/>
  <c r="AVV13"/>
  <c r="AVU13"/>
  <c r="AVT13"/>
  <c r="AVS13"/>
  <c r="AVR13"/>
  <c r="AVQ13"/>
  <c r="AVP13"/>
  <c r="AVO13"/>
  <c r="AVN13"/>
  <c r="AVM13"/>
  <c r="AVL13"/>
  <c r="AVK13"/>
  <c r="AVJ13"/>
  <c r="AVI13"/>
  <c r="AVH13"/>
  <c r="AVG13"/>
  <c r="AVF13"/>
  <c r="AVE13"/>
  <c r="AVD13"/>
  <c r="AVC13"/>
  <c r="AVB13"/>
  <c r="AVA13"/>
  <c r="AUZ13"/>
  <c r="AUY13"/>
  <c r="AUX13"/>
  <c r="AUW13"/>
  <c r="AUV13"/>
  <c r="AUU13"/>
  <c r="AUT13"/>
  <c r="AUS13"/>
  <c r="AUR13"/>
  <c r="AUQ13"/>
  <c r="AUP13"/>
  <c r="AUO13"/>
  <c r="AUN13"/>
  <c r="AUM13"/>
  <c r="AUL13"/>
  <c r="AUK13"/>
  <c r="AUJ13"/>
  <c r="AUI13"/>
  <c r="AUH13"/>
  <c r="AUG13"/>
  <c r="AUF13"/>
  <c r="AUE13"/>
  <c r="AUD13"/>
  <c r="AUC13"/>
  <c r="AUB13"/>
  <c r="AUA13"/>
  <c r="ATZ13"/>
  <c r="ATY13"/>
  <c r="ATX13"/>
  <c r="ATW13"/>
  <c r="ATV13"/>
  <c r="ATU13"/>
  <c r="ATT13"/>
  <c r="ATS13"/>
  <c r="ATR13"/>
  <c r="ATQ13"/>
  <c r="ATP13"/>
  <c r="ATO13"/>
  <c r="ATN13"/>
  <c r="ATM13"/>
  <c r="ATL13"/>
  <c r="ATK13"/>
  <c r="ATJ13"/>
  <c r="ATI13"/>
  <c r="ATH13"/>
  <c r="ATG13"/>
  <c r="ATF13"/>
  <c r="ATE13"/>
  <c r="ATD13"/>
  <c r="ATC13"/>
  <c r="ATB13"/>
  <c r="ATA13"/>
  <c r="ASZ13"/>
  <c r="ASY13"/>
  <c r="ASX13"/>
  <c r="ASW13"/>
  <c r="ASV13"/>
  <c r="ASU13"/>
  <c r="AST13"/>
  <c r="ASS13"/>
  <c r="ASR13"/>
  <c r="ASQ13"/>
  <c r="ASP13"/>
  <c r="ASO13"/>
  <c r="ASN13"/>
  <c r="ASM13"/>
  <c r="ASL13"/>
  <c r="ASK13"/>
  <c r="ASJ13"/>
  <c r="ASI13"/>
  <c r="ASH13"/>
  <c r="ASG13"/>
  <c r="ASF13"/>
  <c r="ASE13"/>
  <c r="ASD13"/>
  <c r="ASC13"/>
  <c r="ASB13"/>
  <c r="ASA13"/>
  <c r="ARZ13"/>
  <c r="ARY13"/>
  <c r="ARX13"/>
  <c r="ARW13"/>
  <c r="ARV13"/>
  <c r="ARU13"/>
  <c r="ART13"/>
  <c r="ARS13"/>
  <c r="ARR13"/>
  <c r="ARQ13"/>
  <c r="ARP13"/>
  <c r="ARO13"/>
  <c r="ARN13"/>
  <c r="ARM13"/>
  <c r="ARL13"/>
  <c r="ARK13"/>
  <c r="ARJ13"/>
  <c r="ARI13"/>
  <c r="ARH13"/>
  <c r="ARG13"/>
  <c r="ARF13"/>
  <c r="ARE13"/>
  <c r="ARD13"/>
  <c r="ARC13"/>
  <c r="ARB13"/>
  <c r="ARA13"/>
  <c r="AQZ13"/>
  <c r="AQY13"/>
  <c r="AQX13"/>
  <c r="AQW13"/>
  <c r="AQV13"/>
  <c r="AQU13"/>
  <c r="AQT13"/>
  <c r="AQS13"/>
  <c r="AQR13"/>
  <c r="AQQ13"/>
  <c r="AQP13"/>
  <c r="AQO13"/>
  <c r="AQN13"/>
  <c r="AQM13"/>
  <c r="AQL13"/>
  <c r="AQK13"/>
  <c r="AQJ13"/>
  <c r="AQI13"/>
  <c r="AQH13"/>
  <c r="AQG13"/>
  <c r="AQF13"/>
  <c r="AQE13"/>
  <c r="AQD13"/>
  <c r="AQC13"/>
  <c r="AQB13"/>
  <c r="AQA13"/>
  <c r="APZ13"/>
  <c r="APY13"/>
  <c r="APX13"/>
  <c r="APW13"/>
  <c r="APV13"/>
  <c r="APU13"/>
  <c r="APT13"/>
  <c r="APS13"/>
  <c r="APR13"/>
  <c r="APQ13"/>
  <c r="APP13"/>
  <c r="APO13"/>
  <c r="APN13"/>
  <c r="APM13"/>
  <c r="APL13"/>
  <c r="APK13"/>
  <c r="APJ13"/>
  <c r="API13"/>
  <c r="APH13"/>
  <c r="APG13"/>
  <c r="APF13"/>
  <c r="APE13"/>
  <c r="APD13"/>
  <c r="APC13"/>
  <c r="APB13"/>
  <c r="APA13"/>
  <c r="AOZ13"/>
  <c r="AOY13"/>
  <c r="AOX13"/>
  <c r="AOW13"/>
  <c r="AOV13"/>
  <c r="AOU13"/>
  <c r="AOT13"/>
  <c r="AOS13"/>
  <c r="AOR13"/>
  <c r="AOQ13"/>
  <c r="AOP13"/>
  <c r="AOO13"/>
  <c r="AON13"/>
  <c r="AOM13"/>
  <c r="AOL13"/>
  <c r="AOK13"/>
  <c r="AOJ13"/>
  <c r="AOI13"/>
  <c r="AOH13"/>
  <c r="AOG13"/>
  <c r="AOF13"/>
  <c r="AOE13"/>
  <c r="AOD13"/>
  <c r="AOC13"/>
  <c r="AOB13"/>
  <c r="AOA13"/>
  <c r="ANZ13"/>
  <c r="ANY13"/>
  <c r="ANX13"/>
  <c r="ANW13"/>
  <c r="ANV13"/>
  <c r="ANU13"/>
  <c r="ANT13"/>
  <c r="ANS13"/>
  <c r="ANR13"/>
  <c r="ANQ13"/>
  <c r="ANP13"/>
  <c r="ANO13"/>
  <c r="ANN13"/>
  <c r="ANM13"/>
  <c r="ANL13"/>
  <c r="ANK13"/>
  <c r="ANJ13"/>
  <c r="ANI13"/>
  <c r="ANH13"/>
  <c r="ANG13"/>
  <c r="ANF13"/>
  <c r="ANE13"/>
  <c r="AND13"/>
  <c r="ANC13"/>
  <c r="ANB13"/>
  <c r="ANA13"/>
  <c r="AMZ13"/>
  <c r="AMY13"/>
  <c r="AMX13"/>
  <c r="AMW13"/>
  <c r="AMV13"/>
  <c r="AMU13"/>
  <c r="AMT13"/>
  <c r="AMS13"/>
  <c r="AMR13"/>
  <c r="AMQ13"/>
  <c r="AMP13"/>
  <c r="AMO13"/>
  <c r="AMN13"/>
  <c r="AMM13"/>
  <c r="AML13"/>
  <c r="AMK13"/>
  <c r="AMJ13"/>
  <c r="AMI13"/>
  <c r="AMH13"/>
  <c r="AMG13"/>
  <c r="AMF13"/>
  <c r="AME13"/>
  <c r="AMD13"/>
  <c r="AMC13"/>
  <c r="AMB13"/>
  <c r="AMA13"/>
  <c r="ALZ13"/>
  <c r="ALY13"/>
  <c r="ALX13"/>
  <c r="ALW13"/>
  <c r="ALV13"/>
  <c r="ALU13"/>
  <c r="ALT13"/>
  <c r="ALS13"/>
  <c r="ALR13"/>
  <c r="ALQ13"/>
  <c r="ALP13"/>
  <c r="ALO13"/>
  <c r="ALN13"/>
  <c r="ALM13"/>
  <c r="ALL13"/>
  <c r="ALK13"/>
  <c r="ALJ13"/>
  <c r="ALI13"/>
  <c r="ALH13"/>
  <c r="ALG13"/>
  <c r="ALF13"/>
  <c r="ALE13"/>
  <c r="ALD13"/>
  <c r="ALC13"/>
  <c r="ALB13"/>
  <c r="ALA13"/>
  <c r="AKZ13"/>
  <c r="AKY13"/>
  <c r="AKX13"/>
  <c r="AKW13"/>
  <c r="AKV13"/>
  <c r="AKU13"/>
  <c r="AKT13"/>
  <c r="AKS13"/>
  <c r="AKR13"/>
  <c r="AKQ13"/>
  <c r="AKP13"/>
  <c r="AKO13"/>
  <c r="AKN13"/>
  <c r="AKM13"/>
  <c r="AKL13"/>
  <c r="AKK13"/>
  <c r="AKJ13"/>
  <c r="AKI13"/>
  <c r="AKH13"/>
  <c r="AKG13"/>
  <c r="AKF13"/>
  <c r="AKE13"/>
  <c r="AKD13"/>
  <c r="AKC13"/>
  <c r="AKB13"/>
  <c r="AKA13"/>
  <c r="AJZ13"/>
  <c r="AJY13"/>
  <c r="AJX13"/>
  <c r="AJW13"/>
  <c r="AJV13"/>
  <c r="AJU13"/>
  <c r="AJT13"/>
  <c r="AJS13"/>
  <c r="AJR13"/>
  <c r="AJQ13"/>
  <c r="AJP13"/>
  <c r="AJO13"/>
  <c r="AJN13"/>
  <c r="AJM13"/>
  <c r="AJL13"/>
  <c r="AJK13"/>
  <c r="AJJ13"/>
  <c r="AJI13"/>
  <c r="AJH13"/>
  <c r="AJG13"/>
  <c r="AJF13"/>
  <c r="AJE13"/>
  <c r="AJD13"/>
  <c r="AJC13"/>
  <c r="AJB13"/>
  <c r="AJA13"/>
  <c r="AIZ13"/>
  <c r="AIY13"/>
  <c r="AIX13"/>
  <c r="AIW13"/>
  <c r="AIV13"/>
  <c r="AIU13"/>
  <c r="AIT13"/>
  <c r="AIS13"/>
  <c r="AIR13"/>
  <c r="AIQ13"/>
  <c r="AIP13"/>
  <c r="AIO13"/>
  <c r="AIN13"/>
  <c r="AIM13"/>
  <c r="AIL13"/>
  <c r="AIK13"/>
  <c r="AIJ13"/>
  <c r="AII13"/>
  <c r="AIH13"/>
  <c r="AIG13"/>
  <c r="AIF13"/>
  <c r="AIE13"/>
  <c r="AID13"/>
  <c r="AIC13"/>
  <c r="AIB13"/>
  <c r="AIA13"/>
  <c r="AHZ13"/>
  <c r="AHY13"/>
  <c r="AHX13"/>
  <c r="AHW13"/>
  <c r="AHV13"/>
  <c r="AHU13"/>
  <c r="AHT13"/>
  <c r="AHS13"/>
  <c r="AHR13"/>
  <c r="AHQ13"/>
  <c r="AHP13"/>
  <c r="AHO13"/>
  <c r="AHN13"/>
  <c r="AHM13"/>
  <c r="AHL13"/>
  <c r="AHK13"/>
  <c r="AHJ13"/>
  <c r="AHI13"/>
  <c r="AHH13"/>
  <c r="AHG13"/>
  <c r="AHF13"/>
  <c r="AHE13"/>
  <c r="AHD13"/>
  <c r="AHC13"/>
  <c r="AHB13"/>
  <c r="AHA13"/>
  <c r="AGZ13"/>
  <c r="AGY13"/>
  <c r="AGX13"/>
  <c r="AGW13"/>
  <c r="AGV13"/>
  <c r="AGU13"/>
  <c r="AGT13"/>
  <c r="AGS13"/>
  <c r="AGR13"/>
  <c r="AGQ13"/>
  <c r="AGP13"/>
  <c r="AGO13"/>
  <c r="AGN13"/>
  <c r="AGM13"/>
  <c r="AGL13"/>
  <c r="AGK13"/>
  <c r="AGJ13"/>
  <c r="AGI13"/>
  <c r="AGH13"/>
  <c r="AGG13"/>
  <c r="AGF13"/>
  <c r="AGE13"/>
  <c r="AGD13"/>
  <c r="AGC13"/>
  <c r="AGB13"/>
  <c r="AGA13"/>
  <c r="AFZ13"/>
  <c r="AFY13"/>
  <c r="AFX13"/>
  <c r="AFW13"/>
  <c r="AFV13"/>
  <c r="AFU13"/>
  <c r="AFT13"/>
  <c r="AFS13"/>
  <c r="AFR13"/>
  <c r="AFQ13"/>
  <c r="AFP13"/>
  <c r="AFO13"/>
  <c r="AFN13"/>
  <c r="AFM13"/>
  <c r="AFL13"/>
  <c r="AFK13"/>
  <c r="AFJ13"/>
  <c r="AFI13"/>
  <c r="AFH13"/>
  <c r="AFG13"/>
  <c r="AFF13"/>
  <c r="AFE13"/>
  <c r="AFD13"/>
  <c r="AFC13"/>
  <c r="AFB13"/>
  <c r="AFA13"/>
  <c r="AEZ13"/>
  <c r="AEY13"/>
  <c r="AEX13"/>
  <c r="AEW13"/>
  <c r="AEV13"/>
  <c r="AEU13"/>
  <c r="AET13"/>
  <c r="AES13"/>
  <c r="AER13"/>
  <c r="AEQ13"/>
  <c r="AEP13"/>
  <c r="AEO13"/>
  <c r="AEN13"/>
  <c r="AEM13"/>
  <c r="AEL13"/>
  <c r="AEK13"/>
  <c r="AEJ13"/>
  <c r="AEI13"/>
  <c r="AEH13"/>
  <c r="AEG13"/>
  <c r="AEF13"/>
  <c r="AEE13"/>
  <c r="AED13"/>
  <c r="AEC13"/>
  <c r="AEB13"/>
  <c r="AEA13"/>
  <c r="ADZ13"/>
  <c r="ADY13"/>
  <c r="ADX13"/>
  <c r="ADW13"/>
  <c r="ADV13"/>
  <c r="ADU13"/>
  <c r="ADT13"/>
  <c r="ADS13"/>
  <c r="ADR13"/>
  <c r="ADQ13"/>
  <c r="ADP13"/>
  <c r="ADO13"/>
  <c r="ADN13"/>
  <c r="ADM13"/>
  <c r="ADL13"/>
  <c r="ADK13"/>
  <c r="ADJ13"/>
  <c r="ADI13"/>
  <c r="ADH13"/>
  <c r="ADG13"/>
  <c r="ADF13"/>
  <c r="ADE13"/>
  <c r="ADD13"/>
  <c r="ADC13"/>
  <c r="ADB13"/>
  <c r="ADA13"/>
  <c r="ACZ13"/>
  <c r="ACY13"/>
  <c r="ACX13"/>
  <c r="ACW13"/>
  <c r="ACV13"/>
  <c r="ACU13"/>
  <c r="ACT13"/>
  <c r="ACS13"/>
  <c r="ACR13"/>
  <c r="ACQ13"/>
  <c r="ACP13"/>
  <c r="ACO13"/>
  <c r="ACN13"/>
  <c r="ACM13"/>
  <c r="ACL13"/>
  <c r="ACK13"/>
  <c r="ACJ13"/>
  <c r="ACI13"/>
  <c r="ACH13"/>
  <c r="ACG13"/>
  <c r="ACF13"/>
  <c r="ACE13"/>
  <c r="ACD13"/>
  <c r="ACC13"/>
  <c r="ACB13"/>
  <c r="ACA13"/>
  <c r="ABZ13"/>
  <c r="ABY13"/>
  <c r="ABX13"/>
  <c r="ABW13"/>
  <c r="ABV13"/>
  <c r="ABU13"/>
  <c r="ABT13"/>
  <c r="ABS13"/>
  <c r="ABR13"/>
  <c r="ABQ13"/>
  <c r="ABP13"/>
  <c r="ABO13"/>
  <c r="ABN13"/>
  <c r="ABM13"/>
  <c r="ABL13"/>
  <c r="ABK13"/>
  <c r="ABJ13"/>
  <c r="ABI13"/>
  <c r="ABH13"/>
  <c r="ABG13"/>
  <c r="ABF13"/>
  <c r="ABE13"/>
  <c r="ABD13"/>
  <c r="ABC13"/>
  <c r="ABB13"/>
  <c r="ABA13"/>
  <c r="AAZ13"/>
  <c r="AAY13"/>
  <c r="AAX13"/>
  <c r="AAW13"/>
  <c r="AAV13"/>
  <c r="AAU13"/>
  <c r="AAT13"/>
  <c r="AAS13"/>
  <c r="AAR13"/>
  <c r="AAQ13"/>
  <c r="AAP13"/>
  <c r="AAO13"/>
  <c r="AAN13"/>
  <c r="AAM13"/>
  <c r="AAL13"/>
  <c r="AAK13"/>
  <c r="AAJ13"/>
  <c r="AAI13"/>
  <c r="AAH13"/>
  <c r="AAG13"/>
  <c r="AAF13"/>
  <c r="AAE13"/>
  <c r="AAD13"/>
  <c r="AAC13"/>
  <c r="AAB13"/>
  <c r="AAA13"/>
  <c r="ZZ13"/>
  <c r="ZY13"/>
  <c r="ZX13"/>
  <c r="ZW13"/>
  <c r="ZV13"/>
  <c r="ZU13"/>
  <c r="ZT13"/>
  <c r="ZS13"/>
  <c r="ZR13"/>
  <c r="ZQ13"/>
  <c r="ZP13"/>
  <c r="ZO13"/>
  <c r="ZN13"/>
  <c r="ZM13"/>
  <c r="ZL13"/>
  <c r="ZK13"/>
  <c r="ZJ13"/>
  <c r="ZI13"/>
  <c r="ZH13"/>
  <c r="ZG13"/>
  <c r="ZF13"/>
  <c r="ZE13"/>
  <c r="ZD13"/>
  <c r="ZC13"/>
  <c r="ZB13"/>
  <c r="ZA13"/>
  <c r="YZ13"/>
  <c r="YY13"/>
  <c r="YX13"/>
  <c r="YW13"/>
  <c r="YV13"/>
  <c r="YU13"/>
  <c r="YT13"/>
  <c r="YS13"/>
  <c r="YR13"/>
  <c r="YQ13"/>
  <c r="YP13"/>
  <c r="YO13"/>
  <c r="YN13"/>
  <c r="YM13"/>
  <c r="YL13"/>
  <c r="YK13"/>
  <c r="YJ13"/>
  <c r="YI13"/>
  <c r="YH13"/>
  <c r="YG13"/>
  <c r="YF13"/>
  <c r="YE13"/>
  <c r="YD13"/>
  <c r="YC13"/>
  <c r="YB13"/>
  <c r="YA13"/>
  <c r="XZ13"/>
  <c r="XY13"/>
  <c r="XX13"/>
  <c r="XW13"/>
  <c r="XV13"/>
  <c r="XU13"/>
  <c r="XT13"/>
  <c r="XS13"/>
  <c r="XR13"/>
  <c r="XQ13"/>
  <c r="XP13"/>
  <c r="XO13"/>
  <c r="XN13"/>
  <c r="XM13"/>
  <c r="XL13"/>
  <c r="XK13"/>
  <c r="XJ13"/>
  <c r="XI13"/>
  <c r="XH13"/>
  <c r="XG13"/>
  <c r="XF13"/>
  <c r="XE13"/>
  <c r="XD13"/>
  <c r="XC13"/>
  <c r="XB13"/>
  <c r="XA13"/>
  <c r="WZ13"/>
  <c r="WY13"/>
  <c r="WX13"/>
  <c r="WW13"/>
  <c r="WV13"/>
  <c r="WU13"/>
  <c r="WT13"/>
  <c r="WS13"/>
  <c r="WR13"/>
  <c r="WQ13"/>
  <c r="WP13"/>
  <c r="WO13"/>
  <c r="WN13"/>
  <c r="WM13"/>
  <c r="WL13"/>
  <c r="WK13"/>
  <c r="WJ13"/>
  <c r="WI13"/>
  <c r="WH13"/>
  <c r="WG13"/>
  <c r="WF13"/>
  <c r="WE13"/>
  <c r="WD13"/>
  <c r="WC13"/>
  <c r="WB13"/>
  <c r="WA13"/>
  <c r="VZ13"/>
  <c r="VY13"/>
  <c r="VX13"/>
  <c r="VW13"/>
  <c r="VV13"/>
  <c r="VU13"/>
  <c r="VT13"/>
  <c r="VS13"/>
  <c r="VR13"/>
  <c r="VQ13"/>
  <c r="VP13"/>
  <c r="VO13"/>
  <c r="VN13"/>
  <c r="VM13"/>
  <c r="VL13"/>
  <c r="VK13"/>
  <c r="VJ13"/>
  <c r="VI13"/>
  <c r="VH13"/>
  <c r="VG13"/>
  <c r="VF13"/>
  <c r="VE13"/>
  <c r="VD13"/>
  <c r="VC13"/>
  <c r="VB13"/>
  <c r="VA13"/>
  <c r="UZ13"/>
  <c r="UY13"/>
  <c r="UX13"/>
  <c r="UW13"/>
  <c r="UV13"/>
  <c r="UU13"/>
  <c r="UT13"/>
  <c r="US13"/>
  <c r="UR13"/>
  <c r="UQ13"/>
  <c r="UP13"/>
  <c r="UO13"/>
  <c r="UN13"/>
  <c r="UM13"/>
  <c r="UL13"/>
  <c r="UK13"/>
  <c r="UJ13"/>
  <c r="UI13"/>
  <c r="UH13"/>
  <c r="UG13"/>
  <c r="UF13"/>
  <c r="UE13"/>
  <c r="UD13"/>
  <c r="UC13"/>
  <c r="UB13"/>
  <c r="UA13"/>
  <c r="TZ13"/>
  <c r="TY13"/>
  <c r="TX13"/>
  <c r="TW13"/>
  <c r="TV13"/>
  <c r="TU13"/>
  <c r="TT13"/>
  <c r="TS13"/>
  <c r="TR13"/>
  <c r="TQ13"/>
  <c r="TP13"/>
  <c r="TO13"/>
  <c r="TN13"/>
  <c r="TM13"/>
  <c r="TL13"/>
  <c r="TK13"/>
  <c r="TJ13"/>
  <c r="TI13"/>
  <c r="TH13"/>
  <c r="TG13"/>
  <c r="TF13"/>
  <c r="TE13"/>
  <c r="TD13"/>
  <c r="TC13"/>
  <c r="TB13"/>
  <c r="TA13"/>
  <c r="SZ13"/>
  <c r="SY13"/>
  <c r="SX13"/>
  <c r="SW13"/>
  <c r="SV13"/>
  <c r="SU13"/>
  <c r="ST13"/>
  <c r="SS13"/>
  <c r="SR13"/>
  <c r="SQ13"/>
  <c r="SP13"/>
  <c r="SO13"/>
  <c r="SN13"/>
  <c r="SM13"/>
  <c r="SL13"/>
  <c r="SK13"/>
  <c r="SJ13"/>
  <c r="SI13"/>
  <c r="SH13"/>
  <c r="SG13"/>
  <c r="SF13"/>
  <c r="SE13"/>
  <c r="SD13"/>
  <c r="SC13"/>
  <c r="SB13"/>
  <c r="SA13"/>
  <c r="RZ13"/>
  <c r="RY13"/>
  <c r="RX13"/>
  <c r="RW13"/>
  <c r="RV13"/>
  <c r="RU13"/>
  <c r="RT13"/>
  <c r="RS13"/>
  <c r="RR13"/>
  <c r="RQ13"/>
  <c r="RP13"/>
  <c r="RO13"/>
  <c r="RN13"/>
  <c r="RM13"/>
  <c r="RL13"/>
  <c r="RK13"/>
  <c r="RJ13"/>
  <c r="RI13"/>
  <c r="RH13"/>
  <c r="RG13"/>
  <c r="RF13"/>
  <c r="RE13"/>
  <c r="RD13"/>
  <c r="RC13"/>
  <c r="RB13"/>
  <c r="RA13"/>
  <c r="QZ13"/>
  <c r="QY13"/>
  <c r="QX13"/>
  <c r="QW13"/>
  <c r="QV13"/>
  <c r="QU13"/>
  <c r="QT13"/>
  <c r="QS13"/>
  <c r="QR13"/>
  <c r="QQ13"/>
  <c r="QP13"/>
  <c r="QO13"/>
  <c r="QN13"/>
  <c r="QM13"/>
  <c r="QL13"/>
  <c r="QK13"/>
  <c r="QJ13"/>
  <c r="QI13"/>
  <c r="QH13"/>
  <c r="QG13"/>
  <c r="QF13"/>
  <c r="QE13"/>
  <c r="QD13"/>
  <c r="QC13"/>
  <c r="QB13"/>
  <c r="QA13"/>
  <c r="PZ13"/>
  <c r="PY13"/>
  <c r="PX13"/>
  <c r="PW13"/>
  <c r="PV13"/>
  <c r="PU13"/>
  <c r="PT13"/>
  <c r="PS13"/>
  <c r="PR13"/>
  <c r="PQ13"/>
  <c r="PP13"/>
  <c r="PO13"/>
  <c r="PN13"/>
  <c r="PM13"/>
  <c r="PL13"/>
  <c r="PK13"/>
  <c r="PJ13"/>
  <c r="PI13"/>
  <c r="PH13"/>
  <c r="PG13"/>
  <c r="PF13"/>
  <c r="PE13"/>
  <c r="PD13"/>
  <c r="PC13"/>
  <c r="PB13"/>
  <c r="PA13"/>
  <c r="OZ13"/>
  <c r="OY13"/>
  <c r="OX13"/>
  <c r="OW13"/>
  <c r="OV13"/>
  <c r="OU13"/>
  <c r="OT13"/>
  <c r="OS13"/>
  <c r="OR13"/>
  <c r="OQ13"/>
  <c r="OP13"/>
  <c r="OO13"/>
  <c r="ON13"/>
  <c r="OM13"/>
  <c r="OL13"/>
  <c r="OK13"/>
  <c r="OJ13"/>
  <c r="OI13"/>
  <c r="OH13"/>
  <c r="OG13"/>
  <c r="OF13"/>
  <c r="OE13"/>
  <c r="OD13"/>
  <c r="OC13"/>
  <c r="OB13"/>
  <c r="OA13"/>
  <c r="NZ13"/>
  <c r="NY13"/>
  <c r="NX13"/>
  <c r="NW13"/>
  <c r="NV13"/>
  <c r="NU13"/>
  <c r="NT13"/>
  <c r="NS13"/>
  <c r="NR13"/>
  <c r="NQ13"/>
  <c r="NP13"/>
  <c r="NO13"/>
  <c r="NN13"/>
  <c r="NM13"/>
  <c r="NL13"/>
  <c r="NK13"/>
  <c r="NJ13"/>
  <c r="NI13"/>
  <c r="NH13"/>
  <c r="NG13"/>
  <c r="NF13"/>
  <c r="NE13"/>
  <c r="ND13"/>
  <c r="NC13"/>
  <c r="NB13"/>
  <c r="NA13"/>
  <c r="MZ13"/>
  <c r="MY13"/>
  <c r="MX13"/>
  <c r="MW13"/>
  <c r="MV13"/>
  <c r="MU13"/>
  <c r="MT13"/>
  <c r="MS13"/>
  <c r="MR13"/>
  <c r="MQ13"/>
  <c r="MP13"/>
  <c r="MO13"/>
  <c r="MN13"/>
  <c r="MM13"/>
  <c r="ML13"/>
  <c r="MK13"/>
  <c r="MJ13"/>
  <c r="MI13"/>
  <c r="MH13"/>
  <c r="MG13"/>
  <c r="MF13"/>
  <c r="ME13"/>
  <c r="MD13"/>
  <c r="MC13"/>
  <c r="MB13"/>
  <c r="MA13"/>
  <c r="LZ13"/>
  <c r="LY13"/>
  <c r="LX13"/>
  <c r="LW13"/>
  <c r="LV13"/>
  <c r="LU13"/>
  <c r="LT13"/>
  <c r="LS13"/>
  <c r="LR13"/>
  <c r="LQ13"/>
  <c r="LP13"/>
  <c r="LO13"/>
  <c r="LN13"/>
  <c r="LM13"/>
  <c r="LL13"/>
  <c r="LK13"/>
  <c r="LJ13"/>
  <c r="LI13"/>
  <c r="LH13"/>
  <c r="LG13"/>
  <c r="LF13"/>
  <c r="LE13"/>
  <c r="LD13"/>
  <c r="LC13"/>
  <c r="LB13"/>
  <c r="LA13"/>
  <c r="KZ13"/>
  <c r="KY13"/>
  <c r="KX13"/>
  <c r="KW13"/>
  <c r="KV13"/>
  <c r="KU13"/>
  <c r="KT13"/>
  <c r="KS13"/>
  <c r="KR13"/>
  <c r="KQ13"/>
  <c r="KP13"/>
  <c r="KO13"/>
  <c r="KN13"/>
  <c r="KM13"/>
  <c r="KL13"/>
  <c r="KK13"/>
  <c r="KJ13"/>
  <c r="KI13"/>
  <c r="KH13"/>
  <c r="KG13"/>
  <c r="KF13"/>
  <c r="KE13"/>
  <c r="KD13"/>
  <c r="KC13"/>
  <c r="KB13"/>
  <c r="KA13"/>
  <c r="JZ13"/>
  <c r="JY13"/>
  <c r="JX13"/>
  <c r="JW13"/>
  <c r="JV13"/>
  <c r="JU13"/>
  <c r="JT13"/>
  <c r="JS13"/>
  <c r="JR13"/>
  <c r="JQ13"/>
  <c r="JP13"/>
  <c r="JO13"/>
  <c r="JN13"/>
  <c r="JM13"/>
  <c r="JL13"/>
  <c r="JK13"/>
  <c r="JJ13"/>
  <c r="JI13"/>
  <c r="JH13"/>
  <c r="JG13"/>
  <c r="JF13"/>
  <c r="JE13"/>
  <c r="JD13"/>
  <c r="JC13"/>
  <c r="JB13"/>
  <c r="JA13"/>
  <c r="IZ13"/>
  <c r="IY13"/>
  <c r="IX13"/>
  <c r="IW13"/>
  <c r="IV13"/>
  <c r="IU13"/>
  <c r="IT13"/>
  <c r="IS13"/>
  <c r="IR13"/>
  <c r="IQ13"/>
  <c r="IP13"/>
  <c r="IO13"/>
  <c r="IN13"/>
  <c r="IM13"/>
  <c r="IL13"/>
  <c r="IK13"/>
  <c r="IJ13"/>
  <c r="II13"/>
  <c r="IH13"/>
  <c r="IG13"/>
  <c r="IF13"/>
  <c r="IE13"/>
  <c r="ID13"/>
  <c r="IC13"/>
  <c r="IB13"/>
  <c r="IA13"/>
  <c r="HZ13"/>
  <c r="HY13"/>
  <c r="HX13"/>
  <c r="HW13"/>
  <c r="HV13"/>
  <c r="HU13"/>
  <c r="HT13"/>
  <c r="HS13"/>
  <c r="HR13"/>
  <c r="HQ13"/>
  <c r="HP13"/>
  <c r="HO13"/>
  <c r="HN13"/>
  <c r="HM13"/>
  <c r="HL13"/>
  <c r="HK13"/>
  <c r="HJ13"/>
  <c r="HI13"/>
  <c r="HH13"/>
  <c r="HG13"/>
  <c r="HF13"/>
  <c r="HE13"/>
  <c r="HD13"/>
  <c r="HC13"/>
  <c r="HB13"/>
  <c r="HA13"/>
  <c r="GZ13"/>
  <c r="GY13"/>
  <c r="GX13"/>
  <c r="GW13"/>
  <c r="GV13"/>
  <c r="GU13"/>
  <c r="GT13"/>
  <c r="GS13"/>
  <c r="GR13"/>
  <c r="GQ13"/>
  <c r="GP13"/>
  <c r="GO13"/>
  <c r="GN13"/>
  <c r="GM13"/>
  <c r="GL13"/>
  <c r="GK13"/>
  <c r="GJ13"/>
  <c r="GI13"/>
  <c r="GH13"/>
  <c r="GG13"/>
  <c r="GF13"/>
  <c r="GE13"/>
  <c r="GD13"/>
  <c r="GC13"/>
  <c r="GB13"/>
  <c r="GA13"/>
  <c r="FZ13"/>
  <c r="FY13"/>
  <c r="FX13"/>
  <c r="FW13"/>
  <c r="FV13"/>
  <c r="FU13"/>
  <c r="FT13"/>
  <c r="FS13"/>
  <c r="FR13"/>
  <c r="FQ13"/>
  <c r="FP13"/>
  <c r="FO13"/>
  <c r="FN13"/>
  <c r="FM13"/>
  <c r="FL13"/>
  <c r="FK13"/>
  <c r="FJ13"/>
  <c r="FI13"/>
  <c r="FH13"/>
  <c r="FG13"/>
  <c r="FF13"/>
  <c r="FE13"/>
  <c r="FD13"/>
  <c r="FC13"/>
  <c r="FB13"/>
  <c r="FA13"/>
  <c r="EZ13"/>
  <c r="EY13"/>
  <c r="EX13"/>
  <c r="EW13"/>
  <c r="EV13"/>
  <c r="EU13"/>
  <c r="ET13"/>
  <c r="ES13"/>
  <c r="ER13"/>
  <c r="EQ13"/>
  <c r="EP13"/>
  <c r="EO13"/>
  <c r="EN13"/>
  <c r="EM13"/>
  <c r="EL13"/>
  <c r="EK13"/>
  <c r="EJ13"/>
  <c r="EI13"/>
  <c r="EH13"/>
  <c r="EG13"/>
  <c r="EF13"/>
  <c r="EE13"/>
  <c r="ED13"/>
  <c r="EC13"/>
  <c r="EB13"/>
  <c r="EA13"/>
  <c r="DZ13"/>
  <c r="DY13"/>
  <c r="DX13"/>
  <c r="DW13"/>
  <c r="DV13"/>
  <c r="DU13"/>
  <c r="DT13"/>
  <c r="DS13"/>
  <c r="DR13"/>
  <c r="DQ13"/>
  <c r="DP13"/>
  <c r="DO13"/>
  <c r="DN13"/>
  <c r="DM13"/>
  <c r="DL13"/>
  <c r="DK13"/>
  <c r="DJ13"/>
  <c r="DI13"/>
  <c r="DH13"/>
  <c r="DG13"/>
  <c r="DF13"/>
  <c r="DE13"/>
  <c r="DD13"/>
  <c r="DC13"/>
  <c r="DB13"/>
  <c r="DA13"/>
  <c r="CZ13"/>
  <c r="CY13"/>
  <c r="CX13"/>
  <c r="CW13"/>
  <c r="CV13"/>
  <c r="CU13"/>
  <c r="CT13"/>
  <c r="CS13"/>
  <c r="CR13"/>
  <c r="CQ13"/>
  <c r="CP13"/>
  <c r="CO13"/>
  <c r="CN13"/>
  <c r="CM13"/>
  <c r="CL13"/>
  <c r="CK13"/>
  <c r="CJ13"/>
  <c r="CI13"/>
  <c r="CH13"/>
  <c r="CG13"/>
  <c r="CF13"/>
  <c r="CE13"/>
  <c r="CD13"/>
  <c r="CC13"/>
  <c r="CB13"/>
  <c r="CA13"/>
  <c r="BZ13"/>
  <c r="BY13"/>
  <c r="BX13"/>
  <c r="BW13"/>
  <c r="BV13"/>
  <c r="BU13"/>
  <c r="BT13"/>
  <c r="BS13"/>
  <c r="BR13"/>
  <c r="BQ13"/>
  <c r="BP13"/>
  <c r="BO13"/>
  <c r="BN13"/>
  <c r="BM13"/>
  <c r="BL13"/>
  <c r="BK13"/>
  <c r="BJ13"/>
  <c r="BI13"/>
  <c r="BH13"/>
  <c r="BG13"/>
  <c r="BF13"/>
  <c r="BE13"/>
  <c r="BD13"/>
  <c r="BC13"/>
  <c r="BB13"/>
  <c r="BA13"/>
  <c r="AZ13"/>
  <c r="AY13"/>
  <c r="AX13"/>
  <c r="AW13"/>
  <c r="AV13"/>
  <c r="AU13"/>
  <c r="AT13"/>
  <c r="AS13"/>
  <c r="AR13"/>
  <c r="AQ13"/>
  <c r="AP13"/>
  <c r="AO13"/>
  <c r="AN13"/>
  <c r="AM13"/>
  <c r="AL13"/>
  <c r="AK13"/>
  <c r="AJ13"/>
  <c r="AI13"/>
  <c r="AH13"/>
  <c r="AG13"/>
  <c r="AF13"/>
  <c r="AE13"/>
  <c r="AD13"/>
  <c r="AC13"/>
  <c r="AB13"/>
  <c r="AA13"/>
  <c r="Z13"/>
  <c r="Y13"/>
  <c r="X13"/>
  <c r="W13"/>
  <c r="V13"/>
  <c r="U13"/>
  <c r="T13"/>
  <c r="S13"/>
  <c r="R13"/>
  <c r="Q13"/>
  <c r="P13"/>
  <c r="O13"/>
  <c r="N13"/>
  <c r="M13"/>
  <c r="L13"/>
  <c r="K13"/>
  <c r="J13"/>
  <c r="I13"/>
  <c r="H13"/>
  <c r="G13"/>
  <c r="F13"/>
  <c r="E13"/>
  <c r="D13"/>
  <c r="C13"/>
  <c r="D4"/>
  <c r="D3"/>
  <c r="D11" i="30"/>
  <c r="D10"/>
  <c r="D9"/>
  <c r="D8"/>
  <c r="D7"/>
  <c r="D6"/>
  <c r="D5"/>
  <c r="D2"/>
  <c r="D11" i="29"/>
  <c r="D10"/>
  <c r="D9"/>
  <c r="D8"/>
  <c r="D7"/>
  <c r="D6"/>
  <c r="D5"/>
  <c r="D2"/>
  <c r="DER15" i="28"/>
  <c r="DEQ15"/>
  <c r="DEP15"/>
  <c r="DEO15"/>
  <c r="DEN15"/>
  <c r="DEM15"/>
  <c r="DEL15"/>
  <c r="DEK15"/>
  <c r="DEJ15"/>
  <c r="DEI15"/>
  <c r="DEH15"/>
  <c r="DEG15"/>
  <c r="DEF15"/>
  <c r="DEE15"/>
  <c r="DED15"/>
  <c r="DEC15"/>
  <c r="DEB15"/>
  <c r="DEA15"/>
  <c r="DDZ15"/>
  <c r="DDY15"/>
  <c r="DDX15"/>
  <c r="DDW15"/>
  <c r="DDV15"/>
  <c r="DDU15"/>
  <c r="DDT15"/>
  <c r="DDS15"/>
  <c r="DDR15"/>
  <c r="DDQ15"/>
  <c r="DDP15"/>
  <c r="DDO15"/>
  <c r="DDN15"/>
  <c r="DDM15"/>
  <c r="DDL15"/>
  <c r="DDK15"/>
  <c r="DDJ15"/>
  <c r="DDI15"/>
  <c r="DDH15"/>
  <c r="DDG15"/>
  <c r="DDF15"/>
  <c r="DDE15"/>
  <c r="DDD15"/>
  <c r="DDC15"/>
  <c r="DDB15"/>
  <c r="DDA15"/>
  <c r="DCZ15"/>
  <c r="DCY15"/>
  <c r="DCX15"/>
  <c r="DCW15"/>
  <c r="DCV15"/>
  <c r="DCU15"/>
  <c r="DCT15"/>
  <c r="DCS15"/>
  <c r="DCR15"/>
  <c r="DCQ15"/>
  <c r="DCP15"/>
  <c r="DCO15"/>
  <c r="DCN15"/>
  <c r="DCM15"/>
  <c r="DCL15"/>
  <c r="DCK15"/>
  <c r="DCJ15"/>
  <c r="DCI15"/>
  <c r="DCH15"/>
  <c r="DCG15"/>
  <c r="DCF15"/>
  <c r="DCE15"/>
  <c r="DCD15"/>
  <c r="DCC15"/>
  <c r="DCB15"/>
  <c r="DCA15"/>
  <c r="DBZ15"/>
  <c r="DBY15"/>
  <c r="DBX15"/>
  <c r="DBW15"/>
  <c r="DBV15"/>
  <c r="DBU15"/>
  <c r="DBT15"/>
  <c r="DBS15"/>
  <c r="DBR15"/>
  <c r="DBQ15"/>
  <c r="DBP15"/>
  <c r="DBO15"/>
  <c r="DBN15"/>
  <c r="DBM15"/>
  <c r="DBL15"/>
  <c r="DBK15"/>
  <c r="DBJ15"/>
  <c r="DBI15"/>
  <c r="DBH15"/>
  <c r="DBG15"/>
  <c r="DBF15"/>
  <c r="DBE15"/>
  <c r="DBD15"/>
  <c r="DBC15"/>
  <c r="DBB15"/>
  <c r="DBA15"/>
  <c r="DAZ15"/>
  <c r="DAY15"/>
  <c r="DAX15"/>
  <c r="DAW15"/>
  <c r="DAV15"/>
  <c r="DAU15"/>
  <c r="DAT15"/>
  <c r="DAS15"/>
  <c r="DAR15"/>
  <c r="DAQ15"/>
  <c r="DAP15"/>
  <c r="DAO15"/>
  <c r="DAN15"/>
  <c r="DAM15"/>
  <c r="DAL15"/>
  <c r="DAK15"/>
  <c r="DAJ15"/>
  <c r="DAI15"/>
  <c r="DAH15"/>
  <c r="DAG15"/>
  <c r="DAF15"/>
  <c r="DAE15"/>
  <c r="DAD15"/>
  <c r="DAC15"/>
  <c r="DAB15"/>
  <c r="DAA15"/>
  <c r="CZZ15"/>
  <c r="CZY15"/>
  <c r="CZX15"/>
  <c r="CZW15"/>
  <c r="CZV15"/>
  <c r="CZU15"/>
  <c r="CZT15"/>
  <c r="CZS15"/>
  <c r="CZR15"/>
  <c r="CZQ15"/>
  <c r="CZP15"/>
  <c r="CZO15"/>
  <c r="CZN15"/>
  <c r="CZM15"/>
  <c r="CZL15"/>
  <c r="CZK15"/>
  <c r="CZJ15"/>
  <c r="CZI15"/>
  <c r="CZH15"/>
  <c r="CZG15"/>
  <c r="CZF15"/>
  <c r="CZE15"/>
  <c r="CZD15"/>
  <c r="CZC15"/>
  <c r="CZB15"/>
  <c r="CZA15"/>
  <c r="CYZ15"/>
  <c r="CYY15"/>
  <c r="CYX15"/>
  <c r="CYW15"/>
  <c r="CYV15"/>
  <c r="CYU15"/>
  <c r="CYT15"/>
  <c r="CYS15"/>
  <c r="CYR15"/>
  <c r="CYQ15"/>
  <c r="CYP15"/>
  <c r="CYO15"/>
  <c r="CYN15"/>
  <c r="CYM15"/>
  <c r="CYL15"/>
  <c r="CYK15"/>
  <c r="CYJ15"/>
  <c r="CYI15"/>
  <c r="CYH15"/>
  <c r="CYG15"/>
  <c r="CYF15"/>
  <c r="CYE15"/>
  <c r="CYD15"/>
  <c r="CYC15"/>
  <c r="CYB15"/>
  <c r="CYA15"/>
  <c r="CXZ15"/>
  <c r="CXY15"/>
  <c r="CXX15"/>
  <c r="CXW15"/>
  <c r="CXV15"/>
  <c r="CXU15"/>
  <c r="CXT15"/>
  <c r="CXS15"/>
  <c r="CXR15"/>
  <c r="CXQ15"/>
  <c r="CXP15"/>
  <c r="CXO15"/>
  <c r="CXN15"/>
  <c r="CXM15"/>
  <c r="CXL15"/>
  <c r="CXK15"/>
  <c r="CXJ15"/>
  <c r="CXI15"/>
  <c r="CXH15"/>
  <c r="CXG15"/>
  <c r="CXF15"/>
  <c r="CXE15"/>
  <c r="CXD15"/>
  <c r="CXC15"/>
  <c r="CXB15"/>
  <c r="CXA15"/>
  <c r="CWZ15"/>
  <c r="CWY15"/>
  <c r="CWX15"/>
  <c r="CWW15"/>
  <c r="CWV15"/>
  <c r="CWU15"/>
  <c r="CWT15"/>
  <c r="CWS15"/>
  <c r="CWR15"/>
  <c r="CWQ15"/>
  <c r="CWP15"/>
  <c r="CWO15"/>
  <c r="CWN15"/>
  <c r="CWM15"/>
  <c r="CWL15"/>
  <c r="CWK15"/>
  <c r="CWJ15"/>
  <c r="CWI15"/>
  <c r="CWH15"/>
  <c r="CWG15"/>
  <c r="CWF15"/>
  <c r="CWE15"/>
  <c r="CWD15"/>
  <c r="CWC15"/>
  <c r="CWB15"/>
  <c r="CWA15"/>
  <c r="CVZ15"/>
  <c r="CVY15"/>
  <c r="CVX15"/>
  <c r="CVW15"/>
  <c r="CVV15"/>
  <c r="CVU15"/>
  <c r="CVT15"/>
  <c r="CVS15"/>
  <c r="CVR15"/>
  <c r="CVQ15"/>
  <c r="CVP15"/>
  <c r="CVO15"/>
  <c r="CVN15"/>
  <c r="CVM15"/>
  <c r="CVL15"/>
  <c r="CVK15"/>
  <c r="CVJ15"/>
  <c r="CVI15"/>
  <c r="CVH15"/>
  <c r="CVG15"/>
  <c r="CVF15"/>
  <c r="CVE15"/>
  <c r="CVD15"/>
  <c r="CVC15"/>
  <c r="CVB15"/>
  <c r="CVA15"/>
  <c r="CUZ15"/>
  <c r="CUY15"/>
  <c r="CUX15"/>
  <c r="CUW15"/>
  <c r="CUV15"/>
  <c r="CUU15"/>
  <c r="CUT15"/>
  <c r="CUS15"/>
  <c r="CUR15"/>
  <c r="CUQ15"/>
  <c r="CUP15"/>
  <c r="CUO15"/>
  <c r="CUN15"/>
  <c r="CUM15"/>
  <c r="CUL15"/>
  <c r="CUK15"/>
  <c r="CUJ15"/>
  <c r="CUI15"/>
  <c r="CUH15"/>
  <c r="CUG15"/>
  <c r="CUF15"/>
  <c r="CUE15"/>
  <c r="CUD15"/>
  <c r="CUC15"/>
  <c r="CUB15"/>
  <c r="CUA15"/>
  <c r="CTZ15"/>
  <c r="CTY15"/>
  <c r="CTX15"/>
  <c r="CTW15"/>
  <c r="CTV15"/>
  <c r="CTU15"/>
  <c r="CTT15"/>
  <c r="CTS15"/>
  <c r="CTR15"/>
  <c r="CTQ15"/>
  <c r="CTP15"/>
  <c r="CTO15"/>
  <c r="CTN15"/>
  <c r="CTM15"/>
  <c r="CTL15"/>
  <c r="CTK15"/>
  <c r="CTJ15"/>
  <c r="CTI15"/>
  <c r="CTH15"/>
  <c r="CTG15"/>
  <c r="CTF15"/>
  <c r="CTE15"/>
  <c r="CTD15"/>
  <c r="CTC15"/>
  <c r="CTB15"/>
  <c r="CTA15"/>
  <c r="CSZ15"/>
  <c r="CSY15"/>
  <c r="CSX15"/>
  <c r="CSW15"/>
  <c r="CSV15"/>
  <c r="CSU15"/>
  <c r="CST15"/>
  <c r="CSS15"/>
  <c r="CSR15"/>
  <c r="CSQ15"/>
  <c r="CSP15"/>
  <c r="CSO15"/>
  <c r="CSN15"/>
  <c r="CSM15"/>
  <c r="CSL15"/>
  <c r="CSK15"/>
  <c r="CSJ15"/>
  <c r="CSI15"/>
  <c r="CSH15"/>
  <c r="CSG15"/>
  <c r="CSF15"/>
  <c r="CSE15"/>
  <c r="CSD15"/>
  <c r="CSC15"/>
  <c r="CSB15"/>
  <c r="CSA15"/>
  <c r="CRZ15"/>
  <c r="CRY15"/>
  <c r="CRX15"/>
  <c r="CRW15"/>
  <c r="CRV15"/>
  <c r="CRU15"/>
  <c r="CRT15"/>
  <c r="CRS15"/>
  <c r="CRR15"/>
  <c r="CRQ15"/>
  <c r="CRP15"/>
  <c r="CRO15"/>
  <c r="CRN15"/>
  <c r="CRM15"/>
  <c r="CRL15"/>
  <c r="CRK15"/>
  <c r="CRJ15"/>
  <c r="CRI15"/>
  <c r="CRH15"/>
  <c r="CRG15"/>
  <c r="CRF15"/>
  <c r="CRE15"/>
  <c r="CRD15"/>
  <c r="CRC15"/>
  <c r="CRB15"/>
  <c r="CRA15"/>
  <c r="CQZ15"/>
  <c r="CQY15"/>
  <c r="CQX15"/>
  <c r="CQW15"/>
  <c r="CQV15"/>
  <c r="CQU15"/>
  <c r="CQT15"/>
  <c r="CQS15"/>
  <c r="CQR15"/>
  <c r="CQQ15"/>
  <c r="CQP15"/>
  <c r="CQO15"/>
  <c r="CQN15"/>
  <c r="CQM15"/>
  <c r="CQL15"/>
  <c r="CQK15"/>
  <c r="CQJ15"/>
  <c r="CQI15"/>
  <c r="CQH15"/>
  <c r="CQG15"/>
  <c r="CQF15"/>
  <c r="CQE15"/>
  <c r="CQD15"/>
  <c r="CQC15"/>
  <c r="CQB15"/>
  <c r="CQA15"/>
  <c r="CPZ15"/>
  <c r="CPY15"/>
  <c r="CPX15"/>
  <c r="CPW15"/>
  <c r="CPV15"/>
  <c r="CPU15"/>
  <c r="CPT15"/>
  <c r="CPS15"/>
  <c r="CPR15"/>
  <c r="CPQ15"/>
  <c r="CPP15"/>
  <c r="CPO15"/>
  <c r="CPN15"/>
  <c r="CPM15"/>
  <c r="CPL15"/>
  <c r="CPK15"/>
  <c r="CPJ15"/>
  <c r="CPI15"/>
  <c r="CPH15"/>
  <c r="CPG15"/>
  <c r="CPF15"/>
  <c r="CPE15"/>
  <c r="CPD15"/>
  <c r="CPC15"/>
  <c r="CPB15"/>
  <c r="CPA15"/>
  <c r="COZ15"/>
  <c r="COY15"/>
  <c r="COX15"/>
  <c r="COW15"/>
  <c r="COV15"/>
  <c r="COU15"/>
  <c r="COT15"/>
  <c r="COS15"/>
  <c r="COR15"/>
  <c r="COQ15"/>
  <c r="COP15"/>
  <c r="COO15"/>
  <c r="CON15"/>
  <c r="COM15"/>
  <c r="COL15"/>
  <c r="COK15"/>
  <c r="COJ15"/>
  <c r="COI15"/>
  <c r="COH15"/>
  <c r="COG15"/>
  <c r="COF15"/>
  <c r="COE15"/>
  <c r="COD15"/>
  <c r="COC15"/>
  <c r="COB15"/>
  <c r="COA15"/>
  <c r="CNZ15"/>
  <c r="CNY15"/>
  <c r="CNX15"/>
  <c r="CNW15"/>
  <c r="CNV15"/>
  <c r="CNU15"/>
  <c r="CNT15"/>
  <c r="CNS15"/>
  <c r="CNR15"/>
  <c r="CNQ15"/>
  <c r="CNP15"/>
  <c r="CNO15"/>
  <c r="CNN15"/>
  <c r="CNM15"/>
  <c r="CNL15"/>
  <c r="CNK15"/>
  <c r="CNJ15"/>
  <c r="CNI15"/>
  <c r="CNH15"/>
  <c r="CNG15"/>
  <c r="CNF15"/>
  <c r="CNE15"/>
  <c r="CND15"/>
  <c r="CNC15"/>
  <c r="CNB15"/>
  <c r="CNA15"/>
  <c r="CMZ15"/>
  <c r="CMY15"/>
  <c r="CMX15"/>
  <c r="CMW15"/>
  <c r="CMV15"/>
  <c r="CMU15"/>
  <c r="CMT15"/>
  <c r="CMS15"/>
  <c r="CMR15"/>
  <c r="CMQ15"/>
  <c r="CMP15"/>
  <c r="CMO15"/>
  <c r="CMN15"/>
  <c r="CMM15"/>
  <c r="CML15"/>
  <c r="CMK15"/>
  <c r="CMJ15"/>
  <c r="CMI15"/>
  <c r="CMH15"/>
  <c r="CMG15"/>
  <c r="CMF15"/>
  <c r="CME15"/>
  <c r="CMD15"/>
  <c r="CMC15"/>
  <c r="CMB15"/>
  <c r="CMA15"/>
  <c r="CLZ15"/>
  <c r="CLY15"/>
  <c r="CLX15"/>
  <c r="CLW15"/>
  <c r="CLV15"/>
  <c r="CLU15"/>
  <c r="CLT15"/>
  <c r="CLS15"/>
  <c r="CLR15"/>
  <c r="CLQ15"/>
  <c r="CLP15"/>
  <c r="CLO15"/>
  <c r="CLN15"/>
  <c r="CLM15"/>
  <c r="CLL15"/>
  <c r="CLK15"/>
  <c r="CLJ15"/>
  <c r="CLI15"/>
  <c r="CLH15"/>
  <c r="CLG15"/>
  <c r="CLF15"/>
  <c r="CLE15"/>
  <c r="CLD15"/>
  <c r="CLC15"/>
  <c r="CLB15"/>
  <c r="CLA15"/>
  <c r="CKZ15"/>
  <c r="CKY15"/>
  <c r="CKX15"/>
  <c r="CKW15"/>
  <c r="CKV15"/>
  <c r="CKU15"/>
  <c r="CKT15"/>
  <c r="CKS15"/>
  <c r="CKR15"/>
  <c r="CKQ15"/>
  <c r="CKP15"/>
  <c r="CKO15"/>
  <c r="CKN15"/>
  <c r="CKM15"/>
  <c r="CKL15"/>
  <c r="CKK15"/>
  <c r="CKJ15"/>
  <c r="CKI15"/>
  <c r="CKH15"/>
  <c r="CKG15"/>
  <c r="CKF15"/>
  <c r="CKE15"/>
  <c r="CKD15"/>
  <c r="CKC15"/>
  <c r="CKB15"/>
  <c r="CKA15"/>
  <c r="CJZ15"/>
  <c r="CJY15"/>
  <c r="CJX15"/>
  <c r="CJW15"/>
  <c r="CJV15"/>
  <c r="CJU15"/>
  <c r="CJT15"/>
  <c r="CJS15"/>
  <c r="CJR15"/>
  <c r="CJQ15"/>
  <c r="CJP15"/>
  <c r="CJO15"/>
  <c r="CJN15"/>
  <c r="CJM15"/>
  <c r="CJL15"/>
  <c r="CJK15"/>
  <c r="CJJ15"/>
  <c r="CJI15"/>
  <c r="CJH15"/>
  <c r="CJG15"/>
  <c r="CJF15"/>
  <c r="CJE15"/>
  <c r="CJD15"/>
  <c r="CJC15"/>
  <c r="CJB15"/>
  <c r="CJA15"/>
  <c r="CIZ15"/>
  <c r="CIY15"/>
  <c r="CIX15"/>
  <c r="CIW15"/>
  <c r="CIV15"/>
  <c r="CIU15"/>
  <c r="CIT15"/>
  <c r="CIS15"/>
  <c r="CIR15"/>
  <c r="CIQ15"/>
  <c r="CIP15"/>
  <c r="CIO15"/>
  <c r="CIN15"/>
  <c r="CIM15"/>
  <c r="CIL15"/>
  <c r="CIK15"/>
  <c r="CIJ15"/>
  <c r="CII15"/>
  <c r="CIH15"/>
  <c r="CIG15"/>
  <c r="CIF15"/>
  <c r="CIE15"/>
  <c r="CID15"/>
  <c r="CIC15"/>
  <c r="CIB15"/>
  <c r="CIA15"/>
  <c r="CHZ15"/>
  <c r="CHY15"/>
  <c r="CHX15"/>
  <c r="CHW15"/>
  <c r="CHV15"/>
  <c r="CHU15"/>
  <c r="CHT15"/>
  <c r="CHS15"/>
  <c r="CHR15"/>
  <c r="CHQ15"/>
  <c r="CHP15"/>
  <c r="CHO15"/>
  <c r="CHN15"/>
  <c r="CHM15"/>
  <c r="CHL15"/>
  <c r="CHK15"/>
  <c r="CHJ15"/>
  <c r="CHI15"/>
  <c r="CHH15"/>
  <c r="CHG15"/>
  <c r="CHF15"/>
  <c r="CHE15"/>
  <c r="CHD15"/>
  <c r="CHC15"/>
  <c r="CHB15"/>
  <c r="CHA15"/>
  <c r="CGZ15"/>
  <c r="CGY15"/>
  <c r="CGX15"/>
  <c r="CGW15"/>
  <c r="CGV15"/>
  <c r="CGU15"/>
  <c r="CGT15"/>
  <c r="CGS15"/>
  <c r="CGR15"/>
  <c r="CGQ15"/>
  <c r="CGP15"/>
  <c r="CGO15"/>
  <c r="CGN15"/>
  <c r="CGM15"/>
  <c r="CGL15"/>
  <c r="CGK15"/>
  <c r="CGJ15"/>
  <c r="CGI15"/>
  <c r="CGH15"/>
  <c r="CGG15"/>
  <c r="CGF15"/>
  <c r="CGE15"/>
  <c r="CGD15"/>
  <c r="CGC15"/>
  <c r="CGB15"/>
  <c r="CGA15"/>
  <c r="CFZ15"/>
  <c r="CFY15"/>
  <c r="CFX15"/>
  <c r="CFW15"/>
  <c r="CFV15"/>
  <c r="CFU15"/>
  <c r="CFT15"/>
  <c r="CFS15"/>
  <c r="CFR15"/>
  <c r="CFQ15"/>
  <c r="CFP15"/>
  <c r="CFO15"/>
  <c r="CFN15"/>
  <c r="CFM15"/>
  <c r="CFL15"/>
  <c r="CFK15"/>
  <c r="CFJ15"/>
  <c r="CFI15"/>
  <c r="CFH15"/>
  <c r="CFG15"/>
  <c r="CFF15"/>
  <c r="CFE15"/>
  <c r="CFD15"/>
  <c r="CFC15"/>
  <c r="CFB15"/>
  <c r="CFA15"/>
  <c r="CEZ15"/>
  <c r="CEY15"/>
  <c r="CEX15"/>
  <c r="CEW15"/>
  <c r="CEV15"/>
  <c r="CEU15"/>
  <c r="CET15"/>
  <c r="CES15"/>
  <c r="CER15"/>
  <c r="CEQ15"/>
  <c r="CEP15"/>
  <c r="CEO15"/>
  <c r="CEN15"/>
  <c r="CEM15"/>
  <c r="CEL15"/>
  <c r="CEK15"/>
  <c r="CEJ15"/>
  <c r="CEI15"/>
  <c r="CEH15"/>
  <c r="CEG15"/>
  <c r="CEF15"/>
  <c r="CEE15"/>
  <c r="CED15"/>
  <c r="CEC15"/>
  <c r="CEB15"/>
  <c r="CEA15"/>
  <c r="CDZ15"/>
  <c r="CDY15"/>
  <c r="CDX15"/>
  <c r="CDW15"/>
  <c r="CDV15"/>
  <c r="CDU15"/>
  <c r="CDT15"/>
  <c r="CDS15"/>
  <c r="CDR15"/>
  <c r="CDQ15"/>
  <c r="CDP15"/>
  <c r="CDO15"/>
  <c r="CDN15"/>
  <c r="CDM15"/>
  <c r="CDL15"/>
  <c r="CDK15"/>
  <c r="CDJ15"/>
  <c r="CDI15"/>
  <c r="CDH15"/>
  <c r="CDG15"/>
  <c r="CDF15"/>
  <c r="CDE15"/>
  <c r="CDD15"/>
  <c r="CDC15"/>
  <c r="CDB15"/>
  <c r="CDA15"/>
  <c r="CCZ15"/>
  <c r="CCY15"/>
  <c r="CCX15"/>
  <c r="CCW15"/>
  <c r="CCV15"/>
  <c r="CCU15"/>
  <c r="CCT15"/>
  <c r="CCS15"/>
  <c r="CCR15"/>
  <c r="CCQ15"/>
  <c r="CCP15"/>
  <c r="CCO15"/>
  <c r="CCN15"/>
  <c r="CCM15"/>
  <c r="CCL15"/>
  <c r="CCK15"/>
  <c r="CCJ15"/>
  <c r="CCI15"/>
  <c r="CCH15"/>
  <c r="CCG15"/>
  <c r="CCF15"/>
  <c r="CCE15"/>
  <c r="CCD15"/>
  <c r="CCC15"/>
  <c r="CCB15"/>
  <c r="CCA15"/>
  <c r="CBZ15"/>
  <c r="CBY15"/>
  <c r="CBX15"/>
  <c r="CBW15"/>
  <c r="CBV15"/>
  <c r="CBU15"/>
  <c r="CBT15"/>
  <c r="CBS15"/>
  <c r="CBR15"/>
  <c r="CBQ15"/>
  <c r="CBP15"/>
  <c r="CBO15"/>
  <c r="CBN15"/>
  <c r="CBM15"/>
  <c r="CBL15"/>
  <c r="CBK15"/>
  <c r="CBJ15"/>
  <c r="CBI15"/>
  <c r="CBH15"/>
  <c r="CBG15"/>
  <c r="CBF15"/>
  <c r="CBE15"/>
  <c r="CBD15"/>
  <c r="CBC15"/>
  <c r="CBB15"/>
  <c r="CBA15"/>
  <c r="CAZ15"/>
  <c r="CAY15"/>
  <c r="CAX15"/>
  <c r="CAW15"/>
  <c r="CAV15"/>
  <c r="CAU15"/>
  <c r="CAT15"/>
  <c r="CAS15"/>
  <c r="CAR15"/>
  <c r="CAQ15"/>
  <c r="CAP15"/>
  <c r="CAO15"/>
  <c r="CAN15"/>
  <c r="CAM15"/>
  <c r="CAL15"/>
  <c r="CAK15"/>
  <c r="CAJ15"/>
  <c r="CAI15"/>
  <c r="CAH15"/>
  <c r="CAG15"/>
  <c r="CAF15"/>
  <c r="CAE15"/>
  <c r="CAD15"/>
  <c r="CAC15"/>
  <c r="CAB15"/>
  <c r="CAA15"/>
  <c r="BZZ15"/>
  <c r="BZY15"/>
  <c r="BZX15"/>
  <c r="BZW15"/>
  <c r="BZV15"/>
  <c r="BZU15"/>
  <c r="BZT15"/>
  <c r="BZS15"/>
  <c r="BZR15"/>
  <c r="BZQ15"/>
  <c r="BZP15"/>
  <c r="BZO15"/>
  <c r="BZN15"/>
  <c r="BZM15"/>
  <c r="BZL15"/>
  <c r="BZK15"/>
  <c r="BZJ15"/>
  <c r="BZI15"/>
  <c r="BZH15"/>
  <c r="BZG15"/>
  <c r="BZF15"/>
  <c r="BZE15"/>
  <c r="BZD15"/>
  <c r="BZC15"/>
  <c r="BZB15"/>
  <c r="BZA15"/>
  <c r="BYZ15"/>
  <c r="BYY15"/>
  <c r="BYX15"/>
  <c r="BYW15"/>
  <c r="BYV15"/>
  <c r="BYU15"/>
  <c r="BYT15"/>
  <c r="BYS15"/>
  <c r="BYR15"/>
  <c r="BYQ15"/>
  <c r="BYP15"/>
  <c r="BYO15"/>
  <c r="BYN15"/>
  <c r="BYM15"/>
  <c r="BYL15"/>
  <c r="BYK15"/>
  <c r="BYJ15"/>
  <c r="BYI15"/>
  <c r="BYH15"/>
  <c r="BYG15"/>
  <c r="BYF15"/>
  <c r="BYE15"/>
  <c r="BYD15"/>
  <c r="BYC15"/>
  <c r="BYB15"/>
  <c r="BYA15"/>
  <c r="BXZ15"/>
  <c r="BXY15"/>
  <c r="BXX15"/>
  <c r="BXW15"/>
  <c r="BXV15"/>
  <c r="BXU15"/>
  <c r="BXT15"/>
  <c r="BXS15"/>
  <c r="BXR15"/>
  <c r="BXQ15"/>
  <c r="BXP15"/>
  <c r="BXO15"/>
  <c r="BXN15"/>
  <c r="BXM15"/>
  <c r="BXL15"/>
  <c r="BXK15"/>
  <c r="BXJ15"/>
  <c r="BXI15"/>
  <c r="BXH15"/>
  <c r="BXG15"/>
  <c r="BXF15"/>
  <c r="BXE15"/>
  <c r="BXD15"/>
  <c r="BXC15"/>
  <c r="BXB15"/>
  <c r="BXA15"/>
  <c r="BWZ15"/>
  <c r="BWY15"/>
  <c r="BWX15"/>
  <c r="BWW15"/>
  <c r="BWV15"/>
  <c r="BWU15"/>
  <c r="BWT15"/>
  <c r="BWS15"/>
  <c r="BWR15"/>
  <c r="BWQ15"/>
  <c r="BWP15"/>
  <c r="BWO15"/>
  <c r="BWN15"/>
  <c r="BWM15"/>
  <c r="BWL15"/>
  <c r="BWK15"/>
  <c r="BWJ15"/>
  <c r="BWI15"/>
  <c r="BWH15"/>
  <c r="BWG15"/>
  <c r="BWF15"/>
  <c r="BWE15"/>
  <c r="BWD15"/>
  <c r="BWC15"/>
  <c r="BWB15"/>
  <c r="BWA15"/>
  <c r="BVZ15"/>
  <c r="BVY15"/>
  <c r="BVX15"/>
  <c r="BVW15"/>
  <c r="BVV15"/>
  <c r="BVU15"/>
  <c r="BVT15"/>
  <c r="BVS15"/>
  <c r="BVR15"/>
  <c r="BVQ15"/>
  <c r="BVP15"/>
  <c r="BVO15"/>
  <c r="BVN15"/>
  <c r="BVM15"/>
  <c r="BVL15"/>
  <c r="BVK15"/>
  <c r="BVJ15"/>
  <c r="BVI15"/>
  <c r="BVH15"/>
  <c r="BVG15"/>
  <c r="BVF15"/>
  <c r="BVE15"/>
  <c r="BVD15"/>
  <c r="BVC15"/>
  <c r="BVB15"/>
  <c r="BVA15"/>
  <c r="BUZ15"/>
  <c r="BUY15"/>
  <c r="BUX15"/>
  <c r="BUW15"/>
  <c r="BUV15"/>
  <c r="BUU15"/>
  <c r="BUT15"/>
  <c r="BUS15"/>
  <c r="BUR15"/>
  <c r="BUQ15"/>
  <c r="BUP15"/>
  <c r="BUO15"/>
  <c r="BUN15"/>
  <c r="BUM15"/>
  <c r="BUL15"/>
  <c r="BUK15"/>
  <c r="BUJ15"/>
  <c r="BUI15"/>
  <c r="BUH15"/>
  <c r="BUG15"/>
  <c r="BUF15"/>
  <c r="BUE15"/>
  <c r="BUD15"/>
  <c r="BUC15"/>
  <c r="BUB15"/>
  <c r="BUA15"/>
  <c r="BTZ15"/>
  <c r="BTY15"/>
  <c r="BTX15"/>
  <c r="BTW15"/>
  <c r="BTV15"/>
  <c r="BTU15"/>
  <c r="BTT15"/>
  <c r="BTS15"/>
  <c r="BTR15"/>
  <c r="BTQ15"/>
  <c r="BTP15"/>
  <c r="BTO15"/>
  <c r="BTN15"/>
  <c r="BTM15"/>
  <c r="BTL15"/>
  <c r="BTK15"/>
  <c r="BTJ15"/>
  <c r="BTI15"/>
  <c r="BTH15"/>
  <c r="BTG15"/>
  <c r="BTF15"/>
  <c r="BTE15"/>
  <c r="BTD15"/>
  <c r="BTC15"/>
  <c r="BTB15"/>
  <c r="BTA15"/>
  <c r="BSZ15"/>
  <c r="BSY15"/>
  <c r="BSX15"/>
  <c r="BSW15"/>
  <c r="BSV15"/>
  <c r="BSU15"/>
  <c r="BST15"/>
  <c r="BSS15"/>
  <c r="BSR15"/>
  <c r="BSQ15"/>
  <c r="BSP15"/>
  <c r="BSO15"/>
  <c r="BSN15"/>
  <c r="BSM15"/>
  <c r="BSL15"/>
  <c r="BSK15"/>
  <c r="BSJ15"/>
  <c r="BSI15"/>
  <c r="BSH15"/>
  <c r="BSG15"/>
  <c r="BSF15"/>
  <c r="BSE15"/>
  <c r="BSD15"/>
  <c r="BSC15"/>
  <c r="BSB15"/>
  <c r="BSA15"/>
  <c r="BRZ15"/>
  <c r="BRY15"/>
  <c r="BRX15"/>
  <c r="BRW15"/>
  <c r="BRV15"/>
  <c r="BRU15"/>
  <c r="BRT15"/>
  <c r="BRS15"/>
  <c r="BRR15"/>
  <c r="BRQ15"/>
  <c r="BRP15"/>
  <c r="BRO15"/>
  <c r="BRN15"/>
  <c r="BRM15"/>
  <c r="BRL15"/>
  <c r="BRK15"/>
  <c r="BRJ15"/>
  <c r="BRI15"/>
  <c r="BRH15"/>
  <c r="BRG15"/>
  <c r="BRF15"/>
  <c r="BRE15"/>
  <c r="BRD15"/>
  <c r="BRC15"/>
  <c r="BRB15"/>
  <c r="BRA15"/>
  <c r="BQZ15"/>
  <c r="BQY15"/>
  <c r="BQX15"/>
  <c r="BQW15"/>
  <c r="BQV15"/>
  <c r="BQU15"/>
  <c r="BQT15"/>
  <c r="BQS15"/>
  <c r="BQR15"/>
  <c r="BQQ15"/>
  <c r="BQP15"/>
  <c r="BQO15"/>
  <c r="BQN15"/>
  <c r="BQM15"/>
  <c r="BQL15"/>
  <c r="BQK15"/>
  <c r="BQJ15"/>
  <c r="BQI15"/>
  <c r="BQH15"/>
  <c r="BQG15"/>
  <c r="BQF15"/>
  <c r="BQE15"/>
  <c r="BQD15"/>
  <c r="BQC15"/>
  <c r="BQB15"/>
  <c r="BQA15"/>
  <c r="BPZ15"/>
  <c r="BPY15"/>
  <c r="BPX15"/>
  <c r="BPW15"/>
  <c r="BPV15"/>
  <c r="BPU15"/>
  <c r="BPT15"/>
  <c r="BPS15"/>
  <c r="BPR15"/>
  <c r="BPQ15"/>
  <c r="BPP15"/>
  <c r="BPO15"/>
  <c r="BPN15"/>
  <c r="BPM15"/>
  <c r="BPL15"/>
  <c r="BPK15"/>
  <c r="BPJ15"/>
  <c r="BPI15"/>
  <c r="BPH15"/>
  <c r="BPG15"/>
  <c r="BPF15"/>
  <c r="BPE15"/>
  <c r="BPD15"/>
  <c r="BPC15"/>
  <c r="BPB15"/>
  <c r="BPA15"/>
  <c r="BOZ15"/>
  <c r="BOY15"/>
  <c r="BOX15"/>
  <c r="BOW15"/>
  <c r="BOV15"/>
  <c r="BOU15"/>
  <c r="BOT15"/>
  <c r="BOS15"/>
  <c r="BOR15"/>
  <c r="BOQ15"/>
  <c r="BOP15"/>
  <c r="BOO15"/>
  <c r="BON15"/>
  <c r="BOM15"/>
  <c r="BOL15"/>
  <c r="BOK15"/>
  <c r="BOJ15"/>
  <c r="BOI15"/>
  <c r="BOH15"/>
  <c r="BOG15"/>
  <c r="BOF15"/>
  <c r="BOE15"/>
  <c r="BOD15"/>
  <c r="BOC15"/>
  <c r="BOB15"/>
  <c r="BOA15"/>
  <c r="BNZ15"/>
  <c r="BNY15"/>
  <c r="BNX15"/>
  <c r="BNW15"/>
  <c r="BNV15"/>
  <c r="BNU15"/>
  <c r="BNT15"/>
  <c r="BNS15"/>
  <c r="BNR15"/>
  <c r="BNQ15"/>
  <c r="BNP15"/>
  <c r="BNO15"/>
  <c r="BNN15"/>
  <c r="BNM15"/>
  <c r="BNL15"/>
  <c r="BNK15"/>
  <c r="BNJ15"/>
  <c r="BNI15"/>
  <c r="BNH15"/>
  <c r="BNG15"/>
  <c r="BNF15"/>
  <c r="BNE15"/>
  <c r="BND15"/>
  <c r="BNC15"/>
  <c r="BNB15"/>
  <c r="BNA15"/>
  <c r="BMZ15"/>
  <c r="BMY15"/>
  <c r="BMX15"/>
  <c r="BMW15"/>
  <c r="BMV15"/>
  <c r="BMU15"/>
  <c r="BMT15"/>
  <c r="BMS15"/>
  <c r="BMR15"/>
  <c r="BMQ15"/>
  <c r="BMP15"/>
  <c r="BMO15"/>
  <c r="BMN15"/>
  <c r="BMM15"/>
  <c r="BML15"/>
  <c r="BMK15"/>
  <c r="BMJ15"/>
  <c r="BMI15"/>
  <c r="BMH15"/>
  <c r="BMG15"/>
  <c r="BMF15"/>
  <c r="BME15"/>
  <c r="BMD15"/>
  <c r="BMC15"/>
  <c r="BMB15"/>
  <c r="BMA15"/>
  <c r="BLZ15"/>
  <c r="BLY15"/>
  <c r="BLX15"/>
  <c r="BLW15"/>
  <c r="BLV15"/>
  <c r="BLU15"/>
  <c r="BLT15"/>
  <c r="BLS15"/>
  <c r="BLR15"/>
  <c r="BLQ15"/>
  <c r="BLP15"/>
  <c r="BLO15"/>
  <c r="BLN15"/>
  <c r="BLM15"/>
  <c r="BLL15"/>
  <c r="BLK15"/>
  <c r="BLJ15"/>
  <c r="BLI15"/>
  <c r="BLH15"/>
  <c r="BLG15"/>
  <c r="BLF15"/>
  <c r="BLE15"/>
  <c r="BLD15"/>
  <c r="BLC15"/>
  <c r="BLB15"/>
  <c r="BLA15"/>
  <c r="BKZ15"/>
  <c r="BKY15"/>
  <c r="BKX15"/>
  <c r="BKW15"/>
  <c r="BKV15"/>
  <c r="BKU15"/>
  <c r="BKT15"/>
  <c r="BKS15"/>
  <c r="BKR15"/>
  <c r="BKQ15"/>
  <c r="BKP15"/>
  <c r="BKO15"/>
  <c r="BKN15"/>
  <c r="BKM15"/>
  <c r="BKL15"/>
  <c r="BKK15"/>
  <c r="BKJ15"/>
  <c r="BKI15"/>
  <c r="BKH15"/>
  <c r="BKG15"/>
  <c r="BKF15"/>
  <c r="BKE15"/>
  <c r="BKD15"/>
  <c r="BKC15"/>
  <c r="BKB15"/>
  <c r="BKA15"/>
  <c r="BJZ15"/>
  <c r="BJY15"/>
  <c r="BJX15"/>
  <c r="BJW15"/>
  <c r="BJV15"/>
  <c r="BJU15"/>
  <c r="BJT15"/>
  <c r="BJS15"/>
  <c r="BJR15"/>
  <c r="BJQ15"/>
  <c r="BJP15"/>
  <c r="BJO15"/>
  <c r="BJN15"/>
  <c r="BJM15"/>
  <c r="BJL15"/>
  <c r="BJK15"/>
  <c r="BJJ15"/>
  <c r="BJI15"/>
  <c r="BJH15"/>
  <c r="BJG15"/>
  <c r="BJF15"/>
  <c r="BJE15"/>
  <c r="BJD15"/>
  <c r="BJC15"/>
  <c r="BJB15"/>
  <c r="BJA15"/>
  <c r="BIZ15"/>
  <c r="BIY15"/>
  <c r="BIX15"/>
  <c r="BIW15"/>
  <c r="BIV15"/>
  <c r="BIU15"/>
  <c r="BIT15"/>
  <c r="BIS15"/>
  <c r="BIR15"/>
  <c r="BIQ15"/>
  <c r="BIP15"/>
  <c r="BIO15"/>
  <c r="BIN15"/>
  <c r="BIM15"/>
  <c r="BIL15"/>
  <c r="BIK15"/>
  <c r="BIJ15"/>
  <c r="BII15"/>
  <c r="BIH15"/>
  <c r="BIG15"/>
  <c r="BIF15"/>
  <c r="BIE15"/>
  <c r="BID15"/>
  <c r="BIC15"/>
  <c r="BIB15"/>
  <c r="BIA15"/>
  <c r="BHZ15"/>
  <c r="BHY15"/>
  <c r="BHX15"/>
  <c r="BHW15"/>
  <c r="BHV15"/>
  <c r="BHU15"/>
  <c r="BHT15"/>
  <c r="BHS15"/>
  <c r="BHR15"/>
  <c r="BHQ15"/>
  <c r="BHP15"/>
  <c r="BHO15"/>
  <c r="BHN15"/>
  <c r="BHM15"/>
  <c r="BHL15"/>
  <c r="BHK15"/>
  <c r="BHJ15"/>
  <c r="BHI15"/>
  <c r="BHH15"/>
  <c r="BHG15"/>
  <c r="BHF15"/>
  <c r="BHE15"/>
  <c r="BHD15"/>
  <c r="BHC15"/>
  <c r="BHB15"/>
  <c r="BHA15"/>
  <c r="BGZ15"/>
  <c r="BGY15"/>
  <c r="BGX15"/>
  <c r="BGW15"/>
  <c r="BGV15"/>
  <c r="BGU15"/>
  <c r="BGT15"/>
  <c r="BGS15"/>
  <c r="BGR15"/>
  <c r="BGQ15"/>
  <c r="BGP15"/>
  <c r="BGO15"/>
  <c r="BGN15"/>
  <c r="BGM15"/>
  <c r="BGL15"/>
  <c r="BGK15"/>
  <c r="BGJ15"/>
  <c r="BGI15"/>
  <c r="BGH15"/>
  <c r="BGG15"/>
  <c r="BGF15"/>
  <c r="BGE15"/>
  <c r="BGD15"/>
  <c r="BGC15"/>
  <c r="BGB15"/>
  <c r="BGA15"/>
  <c r="BFZ15"/>
  <c r="BFY15"/>
  <c r="BFX15"/>
  <c r="BFW15"/>
  <c r="BFV15"/>
  <c r="BFU15"/>
  <c r="BFT15"/>
  <c r="BFS15"/>
  <c r="BFR15"/>
  <c r="BFQ15"/>
  <c r="BFP15"/>
  <c r="BFO15"/>
  <c r="BFN15"/>
  <c r="BFM15"/>
  <c r="BFL15"/>
  <c r="BFK15"/>
  <c r="BFJ15"/>
  <c r="BFI15"/>
  <c r="BFH15"/>
  <c r="BFG15"/>
  <c r="BFF15"/>
  <c r="BFE15"/>
  <c r="BFD15"/>
  <c r="BFC15"/>
  <c r="BFB15"/>
  <c r="BFA15"/>
  <c r="BEZ15"/>
  <c r="BEY15"/>
  <c r="BEX15"/>
  <c r="BEW15"/>
  <c r="BEV15"/>
  <c r="BEU15"/>
  <c r="BET15"/>
  <c r="BES15"/>
  <c r="BER15"/>
  <c r="BEQ15"/>
  <c r="BEP15"/>
  <c r="BEO15"/>
  <c r="BEN15"/>
  <c r="BEM15"/>
  <c r="BEL15"/>
  <c r="BEK15"/>
  <c r="BEJ15"/>
  <c r="BEI15"/>
  <c r="BEH15"/>
  <c r="BEG15"/>
  <c r="BEF15"/>
  <c r="BEE15"/>
  <c r="BED15"/>
  <c r="BEC15"/>
  <c r="BEB15"/>
  <c r="BEA15"/>
  <c r="BDZ15"/>
  <c r="BDY15"/>
  <c r="BDX15"/>
  <c r="BDW15"/>
  <c r="BDV15"/>
  <c r="BDU15"/>
  <c r="BDT15"/>
  <c r="BDS15"/>
  <c r="BDR15"/>
  <c r="BDQ15"/>
  <c r="BDP15"/>
  <c r="BDO15"/>
  <c r="BDN15"/>
  <c r="BDM15"/>
  <c r="BDL15"/>
  <c r="BDK15"/>
  <c r="BDJ15"/>
  <c r="BDI15"/>
  <c r="BDH15"/>
  <c r="BDG15"/>
  <c r="BDF15"/>
  <c r="BDE15"/>
  <c r="BDD15"/>
  <c r="BDC15"/>
  <c r="BDB15"/>
  <c r="BDA15"/>
  <c r="BCZ15"/>
  <c r="BCY15"/>
  <c r="BCX15"/>
  <c r="BCW15"/>
  <c r="BCV15"/>
  <c r="BCU15"/>
  <c r="BCT15"/>
  <c r="BCS15"/>
  <c r="BCR15"/>
  <c r="BCQ15"/>
  <c r="BCP15"/>
  <c r="BCO15"/>
  <c r="BCN15"/>
  <c r="BCM15"/>
  <c r="BCL15"/>
  <c r="BCK15"/>
  <c r="BCJ15"/>
  <c r="BCI15"/>
  <c r="BCH15"/>
  <c r="BCG15"/>
  <c r="BCF15"/>
  <c r="BCE15"/>
  <c r="BCD15"/>
  <c r="BCC15"/>
  <c r="BCB15"/>
  <c r="BCA15"/>
  <c r="BBZ15"/>
  <c r="BBY15"/>
  <c r="BBX15"/>
  <c r="BBW15"/>
  <c r="BBV15"/>
  <c r="BBU15"/>
  <c r="BBT15"/>
  <c r="BBS15"/>
  <c r="BBR15"/>
  <c r="BBQ15"/>
  <c r="BBP15"/>
  <c r="BBO15"/>
  <c r="BBN15"/>
  <c r="BBM15"/>
  <c r="BBL15"/>
  <c r="BBK15"/>
  <c r="BBJ15"/>
  <c r="BBI15"/>
  <c r="BBH15"/>
  <c r="BBG15"/>
  <c r="BBF15"/>
  <c r="BBE15"/>
  <c r="BBD15"/>
  <c r="BBC15"/>
  <c r="BBB15"/>
  <c r="BBA15"/>
  <c r="BAZ15"/>
  <c r="BAY15"/>
  <c r="BAX15"/>
  <c r="BAW15"/>
  <c r="BAV15"/>
  <c r="BAU15"/>
  <c r="BAT15"/>
  <c r="BAS15"/>
  <c r="BAR15"/>
  <c r="BAQ15"/>
  <c r="BAP15"/>
  <c r="BAO15"/>
  <c r="BAN15"/>
  <c r="BAM15"/>
  <c r="BAL15"/>
  <c r="BAK15"/>
  <c r="BAJ15"/>
  <c r="BAI15"/>
  <c r="BAH15"/>
  <c r="BAG15"/>
  <c r="BAF15"/>
  <c r="BAE15"/>
  <c r="BAD15"/>
  <c r="BAC15"/>
  <c r="BAB15"/>
  <c r="BAA15"/>
  <c r="AZZ15"/>
  <c r="AZY15"/>
  <c r="AZX15"/>
  <c r="AZW15"/>
  <c r="AZV15"/>
  <c r="AZU15"/>
  <c r="AZT15"/>
  <c r="AZS15"/>
  <c r="AZR15"/>
  <c r="AZQ15"/>
  <c r="AZP15"/>
  <c r="AZO15"/>
  <c r="AZN15"/>
  <c r="AZM15"/>
  <c r="AZL15"/>
  <c r="AZK15"/>
  <c r="AZJ15"/>
  <c r="AZI15"/>
  <c r="AZH15"/>
  <c r="AZG15"/>
  <c r="AZF15"/>
  <c r="AZE15"/>
  <c r="AZD15"/>
  <c r="AZC15"/>
  <c r="AZB15"/>
  <c r="AZA15"/>
  <c r="AYZ15"/>
  <c r="AYY15"/>
  <c r="AYX15"/>
  <c r="AYW15"/>
  <c r="AYV15"/>
  <c r="AYU15"/>
  <c r="AYT15"/>
  <c r="AYS15"/>
  <c r="AYR15"/>
  <c r="AYQ15"/>
  <c r="AYP15"/>
  <c r="AYO15"/>
  <c r="AYN15"/>
  <c r="AYM15"/>
  <c r="AYL15"/>
  <c r="AYK15"/>
  <c r="AYJ15"/>
  <c r="AYI15"/>
  <c r="AYH15"/>
  <c r="AYG15"/>
  <c r="AYF15"/>
  <c r="AYE15"/>
  <c r="AYD15"/>
  <c r="AYC15"/>
  <c r="AYB15"/>
  <c r="AYA15"/>
  <c r="AXZ15"/>
  <c r="AXY15"/>
  <c r="AXX15"/>
  <c r="AXW15"/>
  <c r="AXV15"/>
  <c r="AXU15"/>
  <c r="AXT15"/>
  <c r="AXS15"/>
  <c r="AXR15"/>
  <c r="AXQ15"/>
  <c r="AXP15"/>
  <c r="AXO15"/>
  <c r="AXN15"/>
  <c r="AXM15"/>
  <c r="AXL15"/>
  <c r="AXK15"/>
  <c r="AXJ15"/>
  <c r="AXI15"/>
  <c r="AXH15"/>
  <c r="AXG15"/>
  <c r="AXF15"/>
  <c r="AXE15"/>
  <c r="AXD15"/>
  <c r="AXC15"/>
  <c r="AXB15"/>
  <c r="AXA15"/>
  <c r="AWZ15"/>
  <c r="AWY15"/>
  <c r="AWX15"/>
  <c r="AWW15"/>
  <c r="AWV15"/>
  <c r="AWU15"/>
  <c r="AWT15"/>
  <c r="AWS15"/>
  <c r="AWR15"/>
  <c r="AWQ15"/>
  <c r="AWP15"/>
  <c r="AWO15"/>
  <c r="AWN15"/>
  <c r="AWM15"/>
  <c r="AWL15"/>
  <c r="AWK15"/>
  <c r="AWJ15"/>
  <c r="AWI15"/>
  <c r="AWH15"/>
  <c r="AWG15"/>
  <c r="AWF15"/>
  <c r="AWE15"/>
  <c r="AWD15"/>
  <c r="AWC15"/>
  <c r="AWB15"/>
  <c r="AWA15"/>
  <c r="AVZ15"/>
  <c r="AVY15"/>
  <c r="AVX15"/>
  <c r="AVW15"/>
  <c r="AVV15"/>
  <c r="AVU15"/>
  <c r="AVT15"/>
  <c r="AVS15"/>
  <c r="AVR15"/>
  <c r="AVQ15"/>
  <c r="AVP15"/>
  <c r="AVO15"/>
  <c r="AVN15"/>
  <c r="AVM15"/>
  <c r="AVL15"/>
  <c r="AVK15"/>
  <c r="AVJ15"/>
  <c r="AVI15"/>
  <c r="AVH15"/>
  <c r="AVG15"/>
  <c r="AVF15"/>
  <c r="AVE15"/>
  <c r="AVD15"/>
  <c r="AVC15"/>
  <c r="AVB15"/>
  <c r="AVA15"/>
  <c r="AUZ15"/>
  <c r="AUY15"/>
  <c r="AUX15"/>
  <c r="AUW15"/>
  <c r="AUV15"/>
  <c r="AUU15"/>
  <c r="AUT15"/>
  <c r="AUS15"/>
  <c r="AUR15"/>
  <c r="AUQ15"/>
  <c r="AUP15"/>
  <c r="AUO15"/>
  <c r="AUN15"/>
  <c r="AUM15"/>
  <c r="AUL15"/>
  <c r="AUK15"/>
  <c r="AUJ15"/>
  <c r="AUI15"/>
  <c r="AUH15"/>
  <c r="AUG15"/>
  <c r="AUF15"/>
  <c r="AUE15"/>
  <c r="AUD15"/>
  <c r="AUC15"/>
  <c r="AUB15"/>
  <c r="AUA15"/>
  <c r="ATZ15"/>
  <c r="ATY15"/>
  <c r="ATX15"/>
  <c r="ATW15"/>
  <c r="ATV15"/>
  <c r="ATU15"/>
  <c r="ATT15"/>
  <c r="ATS15"/>
  <c r="ATR15"/>
  <c r="ATQ15"/>
  <c r="ATP15"/>
  <c r="ATO15"/>
  <c r="ATN15"/>
  <c r="ATM15"/>
  <c r="ATL15"/>
  <c r="ATK15"/>
  <c r="ATJ15"/>
  <c r="ATI15"/>
  <c r="ATH15"/>
  <c r="ATG15"/>
  <c r="ATF15"/>
  <c r="ATE15"/>
  <c r="ATD15"/>
  <c r="ATC15"/>
  <c r="ATB15"/>
  <c r="ATA15"/>
  <c r="ASZ15"/>
  <c r="ASY15"/>
  <c r="ASX15"/>
  <c r="ASW15"/>
  <c r="ASV15"/>
  <c r="ASU15"/>
  <c r="AST15"/>
  <c r="ASS15"/>
  <c r="ASR15"/>
  <c r="ASQ15"/>
  <c r="ASP15"/>
  <c r="ASO15"/>
  <c r="ASN15"/>
  <c r="ASM15"/>
  <c r="ASL15"/>
  <c r="ASK15"/>
  <c r="ASJ15"/>
  <c r="ASI15"/>
  <c r="ASH15"/>
  <c r="ASG15"/>
  <c r="ASF15"/>
  <c r="ASE15"/>
  <c r="ASD15"/>
  <c r="ASC15"/>
  <c r="ASB15"/>
  <c r="ASA15"/>
  <c r="ARZ15"/>
  <c r="ARY15"/>
  <c r="ARX15"/>
  <c r="ARW15"/>
  <c r="ARV15"/>
  <c r="ARU15"/>
  <c r="ART15"/>
  <c r="ARS15"/>
  <c r="ARR15"/>
  <c r="ARQ15"/>
  <c r="ARP15"/>
  <c r="ARO15"/>
  <c r="ARN15"/>
  <c r="ARM15"/>
  <c r="ARL15"/>
  <c r="ARK15"/>
  <c r="ARJ15"/>
  <c r="ARI15"/>
  <c r="ARH15"/>
  <c r="ARG15"/>
  <c r="ARF15"/>
  <c r="ARE15"/>
  <c r="ARD15"/>
  <c r="ARC15"/>
  <c r="ARB15"/>
  <c r="ARA15"/>
  <c r="AQZ15"/>
  <c r="AQY15"/>
  <c r="AQX15"/>
  <c r="AQW15"/>
  <c r="AQV15"/>
  <c r="AQU15"/>
  <c r="AQT15"/>
  <c r="AQS15"/>
  <c r="AQR15"/>
  <c r="AQQ15"/>
  <c r="AQP15"/>
  <c r="AQO15"/>
  <c r="AQN15"/>
  <c r="AQM15"/>
  <c r="AQL15"/>
  <c r="AQK15"/>
  <c r="AQJ15"/>
  <c r="AQI15"/>
  <c r="AQH15"/>
  <c r="AQG15"/>
  <c r="AQF15"/>
  <c r="AQE15"/>
  <c r="AQD15"/>
  <c r="AQC15"/>
  <c r="AQB15"/>
  <c r="AQA15"/>
  <c r="APZ15"/>
  <c r="APY15"/>
  <c r="APX15"/>
  <c r="APW15"/>
  <c r="APV15"/>
  <c r="APU15"/>
  <c r="APT15"/>
  <c r="APS15"/>
  <c r="APR15"/>
  <c r="APQ15"/>
  <c r="APP15"/>
  <c r="APO15"/>
  <c r="APN15"/>
  <c r="APM15"/>
  <c r="APL15"/>
  <c r="APK15"/>
  <c r="APJ15"/>
  <c r="API15"/>
  <c r="APH15"/>
  <c r="APG15"/>
  <c r="APF15"/>
  <c r="APE15"/>
  <c r="APD15"/>
  <c r="APC15"/>
  <c r="APB15"/>
  <c r="APA15"/>
  <c r="AOZ15"/>
  <c r="AOY15"/>
  <c r="AOX15"/>
  <c r="AOW15"/>
  <c r="AOV15"/>
  <c r="AOU15"/>
  <c r="AOT15"/>
  <c r="AOS15"/>
  <c r="AOR15"/>
  <c r="AOQ15"/>
  <c r="AOP15"/>
  <c r="AOO15"/>
  <c r="AON15"/>
  <c r="AOM15"/>
  <c r="AOL15"/>
  <c r="AOK15"/>
  <c r="AOJ15"/>
  <c r="AOI15"/>
  <c r="AOH15"/>
  <c r="AOG15"/>
  <c r="AOF15"/>
  <c r="AOE15"/>
  <c r="AOD15"/>
  <c r="AOC15"/>
  <c r="AOB15"/>
  <c r="AOA15"/>
  <c r="ANZ15"/>
  <c r="ANY15"/>
  <c r="ANX15"/>
  <c r="ANW15"/>
  <c r="ANV15"/>
  <c r="ANU15"/>
  <c r="ANT15"/>
  <c r="ANS15"/>
  <c r="ANR15"/>
  <c r="ANQ15"/>
  <c r="ANP15"/>
  <c r="ANO15"/>
  <c r="ANN15"/>
  <c r="ANM15"/>
  <c r="ANL15"/>
  <c r="ANK15"/>
  <c r="ANJ15"/>
  <c r="ANI15"/>
  <c r="ANH15"/>
  <c r="ANG15"/>
  <c r="ANF15"/>
  <c r="ANE15"/>
  <c r="AND15"/>
  <c r="ANC15"/>
  <c r="ANB15"/>
  <c r="ANA15"/>
  <c r="AMZ15"/>
  <c r="AMY15"/>
  <c r="AMX15"/>
  <c r="AMW15"/>
  <c r="AMV15"/>
  <c r="AMU15"/>
  <c r="AMT15"/>
  <c r="AMS15"/>
  <c r="AMR15"/>
  <c r="AMQ15"/>
  <c r="AMP15"/>
  <c r="AMO15"/>
  <c r="AMN15"/>
  <c r="AMM15"/>
  <c r="AML15"/>
  <c r="AMK15"/>
  <c r="AMJ15"/>
  <c r="AMI15"/>
  <c r="AMH15"/>
  <c r="AMG15"/>
  <c r="AMF15"/>
  <c r="AME15"/>
  <c r="AMD15"/>
  <c r="AMC15"/>
  <c r="AMB15"/>
  <c r="AMA15"/>
  <c r="ALZ15"/>
  <c r="ALY15"/>
  <c r="ALX15"/>
  <c r="ALW15"/>
  <c r="ALV15"/>
  <c r="ALU15"/>
  <c r="ALT15"/>
  <c r="ALS15"/>
  <c r="ALR15"/>
  <c r="ALQ15"/>
  <c r="ALP15"/>
  <c r="ALO15"/>
  <c r="ALN15"/>
  <c r="ALM15"/>
  <c r="ALL15"/>
  <c r="ALK15"/>
  <c r="ALJ15"/>
  <c r="ALI15"/>
  <c r="ALH15"/>
  <c r="ALG15"/>
  <c r="ALF15"/>
  <c r="ALE15"/>
  <c r="ALD15"/>
  <c r="ALC15"/>
  <c r="ALB15"/>
  <c r="ALA15"/>
  <c r="AKZ15"/>
  <c r="AKY15"/>
  <c r="AKX15"/>
  <c r="AKW15"/>
  <c r="AKV15"/>
  <c r="AKU15"/>
  <c r="AKT15"/>
  <c r="AKS15"/>
  <c r="AKR15"/>
  <c r="AKQ15"/>
  <c r="AKP15"/>
  <c r="AKO15"/>
  <c r="AKN15"/>
  <c r="AKM15"/>
  <c r="AKL15"/>
  <c r="AKK15"/>
  <c r="AKJ15"/>
  <c r="AKI15"/>
  <c r="AKH15"/>
  <c r="AKG15"/>
  <c r="AKF15"/>
  <c r="AKE15"/>
  <c r="AKD15"/>
  <c r="AKC15"/>
  <c r="AKB15"/>
  <c r="AKA15"/>
  <c r="AJZ15"/>
  <c r="AJY15"/>
  <c r="AJX15"/>
  <c r="AJW15"/>
  <c r="AJV15"/>
  <c r="AJU15"/>
  <c r="AJT15"/>
  <c r="AJS15"/>
  <c r="AJR15"/>
  <c r="AJQ15"/>
  <c r="AJP15"/>
  <c r="AJO15"/>
  <c r="AJN15"/>
  <c r="AJM15"/>
  <c r="AJL15"/>
  <c r="AJK15"/>
  <c r="AJJ15"/>
  <c r="AJI15"/>
  <c r="AJH15"/>
  <c r="AJG15"/>
  <c r="AJF15"/>
  <c r="AJE15"/>
  <c r="AJD15"/>
  <c r="AJC15"/>
  <c r="AJB15"/>
  <c r="AJA15"/>
  <c r="AIZ15"/>
  <c r="AIY15"/>
  <c r="AIX15"/>
  <c r="AIW15"/>
  <c r="AIV15"/>
  <c r="AIU15"/>
  <c r="AIT15"/>
  <c r="AIS15"/>
  <c r="AIR15"/>
  <c r="AIQ15"/>
  <c r="AIP15"/>
  <c r="AIO15"/>
  <c r="AIN15"/>
  <c r="AIM15"/>
  <c r="AIL15"/>
  <c r="AIK15"/>
  <c r="AIJ15"/>
  <c r="AII15"/>
  <c r="AIH15"/>
  <c r="AIG15"/>
  <c r="AIF15"/>
  <c r="AIE15"/>
  <c r="AID15"/>
  <c r="AIC15"/>
  <c r="AIB15"/>
  <c r="AIA15"/>
  <c r="AHZ15"/>
  <c r="AHY15"/>
  <c r="AHX15"/>
  <c r="AHW15"/>
  <c r="AHV15"/>
  <c r="AHU15"/>
  <c r="AHT15"/>
  <c r="AHS15"/>
  <c r="AHR15"/>
  <c r="AHQ15"/>
  <c r="AHP15"/>
  <c r="AHO15"/>
  <c r="AHN15"/>
  <c r="AHM15"/>
  <c r="AHL15"/>
  <c r="AHK15"/>
  <c r="AHJ15"/>
  <c r="AHI15"/>
  <c r="AHH15"/>
  <c r="AHG15"/>
  <c r="AHF15"/>
  <c r="AHE15"/>
  <c r="AHD15"/>
  <c r="AHC15"/>
  <c r="AHB15"/>
  <c r="AHA15"/>
  <c r="AGZ15"/>
  <c r="AGY15"/>
  <c r="AGX15"/>
  <c r="AGW15"/>
  <c r="AGV15"/>
  <c r="AGU15"/>
  <c r="AGT15"/>
  <c r="AGS15"/>
  <c r="AGR15"/>
  <c r="AGQ15"/>
  <c r="AGP15"/>
  <c r="AGO15"/>
  <c r="AGN15"/>
  <c r="AGM15"/>
  <c r="AGL15"/>
  <c r="AGK15"/>
  <c r="AGJ15"/>
  <c r="AGI15"/>
  <c r="AGH15"/>
  <c r="AGG15"/>
  <c r="AGF15"/>
  <c r="AGE15"/>
  <c r="AGD15"/>
  <c r="AGC15"/>
  <c r="AGB15"/>
  <c r="AGA15"/>
  <c r="AFZ15"/>
  <c r="AFY15"/>
  <c r="AFX15"/>
  <c r="AFW15"/>
  <c r="AFV15"/>
  <c r="AFU15"/>
  <c r="AFT15"/>
  <c r="AFS15"/>
  <c r="AFR15"/>
  <c r="AFQ15"/>
  <c r="AFP15"/>
  <c r="AFO15"/>
  <c r="AFN15"/>
  <c r="AFM15"/>
  <c r="AFL15"/>
  <c r="AFK15"/>
  <c r="AFJ15"/>
  <c r="AFI15"/>
  <c r="AFH15"/>
  <c r="AFG15"/>
  <c r="AFF15"/>
  <c r="AFE15"/>
  <c r="AFD15"/>
  <c r="AFC15"/>
  <c r="AFB15"/>
  <c r="AFA15"/>
  <c r="AEZ15"/>
  <c r="AEY15"/>
  <c r="AEX15"/>
  <c r="AEW15"/>
  <c r="AEV15"/>
  <c r="AEU15"/>
  <c r="AET15"/>
  <c r="AES15"/>
  <c r="AER15"/>
  <c r="AEQ15"/>
  <c r="AEP15"/>
  <c r="AEO15"/>
  <c r="AEN15"/>
  <c r="AEM15"/>
  <c r="AEL15"/>
  <c r="AEK15"/>
  <c r="AEJ15"/>
  <c r="AEI15"/>
  <c r="AEH15"/>
  <c r="AEG15"/>
  <c r="AEF15"/>
  <c r="AEE15"/>
  <c r="AED15"/>
  <c r="AEC15"/>
  <c r="AEB15"/>
  <c r="AEA15"/>
  <c r="ADZ15"/>
  <c r="ADY15"/>
  <c r="ADX15"/>
  <c r="ADW15"/>
  <c r="ADV15"/>
  <c r="ADU15"/>
  <c r="ADT15"/>
  <c r="ADS15"/>
  <c r="ADR15"/>
  <c r="ADQ15"/>
  <c r="ADP15"/>
  <c r="ADO15"/>
  <c r="ADN15"/>
  <c r="ADM15"/>
  <c r="ADL15"/>
  <c r="ADK15"/>
  <c r="ADJ15"/>
  <c r="ADI15"/>
  <c r="ADH15"/>
  <c r="ADG15"/>
  <c r="ADF15"/>
  <c r="ADE15"/>
  <c r="ADD15"/>
  <c r="ADC15"/>
  <c r="ADB15"/>
  <c r="ADA15"/>
  <c r="ACZ15"/>
  <c r="ACY15"/>
  <c r="ACX15"/>
  <c r="ACW15"/>
  <c r="ACV15"/>
  <c r="ACU15"/>
  <c r="ACT15"/>
  <c r="ACS15"/>
  <c r="ACR15"/>
  <c r="ACQ15"/>
  <c r="ACP15"/>
  <c r="ACO15"/>
  <c r="ACN15"/>
  <c r="ACM15"/>
  <c r="ACL15"/>
  <c r="ACK15"/>
  <c r="ACJ15"/>
  <c r="ACI15"/>
  <c r="ACH15"/>
  <c r="ACG15"/>
  <c r="ACF15"/>
  <c r="ACE15"/>
  <c r="ACD15"/>
  <c r="ACC15"/>
  <c r="ACB15"/>
  <c r="ACA15"/>
  <c r="ABZ15"/>
  <c r="ABY15"/>
  <c r="ABX15"/>
  <c r="ABW15"/>
  <c r="ABV15"/>
  <c r="ABU15"/>
  <c r="ABT15"/>
  <c r="ABS15"/>
  <c r="ABR15"/>
  <c r="ABQ15"/>
  <c r="ABP15"/>
  <c r="ABO15"/>
  <c r="ABN15"/>
  <c r="ABM15"/>
  <c r="ABL15"/>
  <c r="ABK15"/>
  <c r="ABJ15"/>
  <c r="ABI15"/>
  <c r="ABH15"/>
  <c r="ABG15"/>
  <c r="ABF15"/>
  <c r="ABE15"/>
  <c r="ABD15"/>
  <c r="ABC15"/>
  <c r="ABB15"/>
  <c r="ABA15"/>
  <c r="AAZ15"/>
  <c r="AAY15"/>
  <c r="AAX15"/>
  <c r="AAW15"/>
  <c r="AAV15"/>
  <c r="AAU15"/>
  <c r="AAT15"/>
  <c r="AAS15"/>
  <c r="AAR15"/>
  <c r="AAQ15"/>
  <c r="AAP15"/>
  <c r="AAO15"/>
  <c r="AAN15"/>
  <c r="AAM15"/>
  <c r="AAL15"/>
  <c r="AAK15"/>
  <c r="AAJ15"/>
  <c r="AAI15"/>
  <c r="AAH15"/>
  <c r="AAG15"/>
  <c r="AAF15"/>
  <c r="AAE15"/>
  <c r="AAD15"/>
  <c r="AAC15"/>
  <c r="AAB15"/>
  <c r="AAA15"/>
  <c r="ZZ15"/>
  <c r="ZY15"/>
  <c r="ZX15"/>
  <c r="ZW15"/>
  <c r="ZV15"/>
  <c r="ZU15"/>
  <c r="ZT15"/>
  <c r="ZS15"/>
  <c r="ZR15"/>
  <c r="ZQ15"/>
  <c r="ZP15"/>
  <c r="ZO15"/>
  <c r="ZN15"/>
  <c r="ZM15"/>
  <c r="ZL15"/>
  <c r="ZK15"/>
  <c r="ZJ15"/>
  <c r="ZI15"/>
  <c r="ZH15"/>
  <c r="ZG15"/>
  <c r="ZF15"/>
  <c r="ZE15"/>
  <c r="ZD15"/>
  <c r="ZC15"/>
  <c r="ZB15"/>
  <c r="ZA15"/>
  <c r="YZ15"/>
  <c r="YY15"/>
  <c r="YX15"/>
  <c r="YW15"/>
  <c r="YV15"/>
  <c r="YU15"/>
  <c r="YT15"/>
  <c r="YS15"/>
  <c r="YR15"/>
  <c r="YQ15"/>
  <c r="YP15"/>
  <c r="YO15"/>
  <c r="YN15"/>
  <c r="YM15"/>
  <c r="YL15"/>
  <c r="YK15"/>
  <c r="YJ15"/>
  <c r="YI15"/>
  <c r="YH15"/>
  <c r="YG15"/>
  <c r="YF15"/>
  <c r="YE15"/>
  <c r="YD15"/>
  <c r="YC15"/>
  <c r="YB15"/>
  <c r="YA15"/>
  <c r="XZ15"/>
  <c r="XY15"/>
  <c r="XX15"/>
  <c r="XW15"/>
  <c r="XV15"/>
  <c r="XU15"/>
  <c r="XT15"/>
  <c r="XS15"/>
  <c r="XR15"/>
  <c r="XQ15"/>
  <c r="XP15"/>
  <c r="XO15"/>
  <c r="XN15"/>
  <c r="XM15"/>
  <c r="XL15"/>
  <c r="XK15"/>
  <c r="XJ15"/>
  <c r="XI15"/>
  <c r="XH15"/>
  <c r="XG15"/>
  <c r="XF15"/>
  <c r="XE15"/>
  <c r="XD15"/>
  <c r="XC15"/>
  <c r="XB15"/>
  <c r="XA15"/>
  <c r="WZ15"/>
  <c r="WY15"/>
  <c r="WX15"/>
  <c r="WW15"/>
  <c r="WV15"/>
  <c r="WU15"/>
  <c r="WT15"/>
  <c r="WS15"/>
  <c r="WR15"/>
  <c r="WQ15"/>
  <c r="WP15"/>
  <c r="WO15"/>
  <c r="WN15"/>
  <c r="WM15"/>
  <c r="WL15"/>
  <c r="WK15"/>
  <c r="WJ15"/>
  <c r="WI15"/>
  <c r="WH15"/>
  <c r="WG15"/>
  <c r="WF15"/>
  <c r="WE15"/>
  <c r="WD15"/>
  <c r="WC15"/>
  <c r="WB15"/>
  <c r="WA15"/>
  <c r="VZ15"/>
  <c r="VY15"/>
  <c r="VX15"/>
  <c r="VW15"/>
  <c r="VV15"/>
  <c r="VU15"/>
  <c r="VT15"/>
  <c r="VS15"/>
  <c r="VR15"/>
  <c r="VQ15"/>
  <c r="VP15"/>
  <c r="VO15"/>
  <c r="VN15"/>
  <c r="VM15"/>
  <c r="VL15"/>
  <c r="VK15"/>
  <c r="VJ15"/>
  <c r="VI15"/>
  <c r="VH15"/>
  <c r="VG15"/>
  <c r="VF15"/>
  <c r="VE15"/>
  <c r="VD15"/>
  <c r="VC15"/>
  <c r="VB15"/>
  <c r="VA15"/>
  <c r="UZ15"/>
  <c r="UY15"/>
  <c r="UX15"/>
  <c r="UW15"/>
  <c r="UV15"/>
  <c r="UU15"/>
  <c r="UT15"/>
  <c r="US15"/>
  <c r="UR15"/>
  <c r="UQ15"/>
  <c r="UP15"/>
  <c r="UO15"/>
  <c r="UN15"/>
  <c r="UM15"/>
  <c r="UL15"/>
  <c r="UK15"/>
  <c r="UJ15"/>
  <c r="UI15"/>
  <c r="UH15"/>
  <c r="UG15"/>
  <c r="UF15"/>
  <c r="UE15"/>
  <c r="UD15"/>
  <c r="UC15"/>
  <c r="UB15"/>
  <c r="UA15"/>
  <c r="TZ15"/>
  <c r="TY15"/>
  <c r="TX15"/>
  <c r="TW15"/>
  <c r="TV15"/>
  <c r="TU15"/>
  <c r="TT15"/>
  <c r="TS15"/>
  <c r="TR15"/>
  <c r="TQ15"/>
  <c r="TP15"/>
  <c r="TO15"/>
  <c r="TN15"/>
  <c r="TM15"/>
  <c r="TL15"/>
  <c r="TK15"/>
  <c r="TJ15"/>
  <c r="TI15"/>
  <c r="TH15"/>
  <c r="TG15"/>
  <c r="TF15"/>
  <c r="TE15"/>
  <c r="TD15"/>
  <c r="TC15"/>
  <c r="TB15"/>
  <c r="TA15"/>
  <c r="SZ15"/>
  <c r="SY15"/>
  <c r="SX15"/>
  <c r="SW15"/>
  <c r="SV15"/>
  <c r="SU15"/>
  <c r="ST15"/>
  <c r="SS15"/>
  <c r="SR15"/>
  <c r="SQ15"/>
  <c r="SP15"/>
  <c r="SO15"/>
  <c r="SN15"/>
  <c r="SM15"/>
  <c r="SL15"/>
  <c r="SK15"/>
  <c r="SJ15"/>
  <c r="SI15"/>
  <c r="SH15"/>
  <c r="SG15"/>
  <c r="SF15"/>
  <c r="SE15"/>
  <c r="SD15"/>
  <c r="SC15"/>
  <c r="SB15"/>
  <c r="SA15"/>
  <c r="RZ15"/>
  <c r="RY15"/>
  <c r="RX15"/>
  <c r="RW15"/>
  <c r="RV15"/>
  <c r="RU15"/>
  <c r="RT15"/>
  <c r="RS15"/>
  <c r="RR15"/>
  <c r="RQ15"/>
  <c r="RP15"/>
  <c r="RO15"/>
  <c r="RN15"/>
  <c r="RM15"/>
  <c r="RL15"/>
  <c r="RK15"/>
  <c r="RJ15"/>
  <c r="RI15"/>
  <c r="RH15"/>
  <c r="RG15"/>
  <c r="RF15"/>
  <c r="RE15"/>
  <c r="RD15"/>
  <c r="RC15"/>
  <c r="RB15"/>
  <c r="RA15"/>
  <c r="QZ15"/>
  <c r="QY15"/>
  <c r="QX15"/>
  <c r="QW15"/>
  <c r="QV15"/>
  <c r="QU15"/>
  <c r="QT15"/>
  <c r="QS15"/>
  <c r="QR15"/>
  <c r="QQ15"/>
  <c r="QP15"/>
  <c r="QO15"/>
  <c r="QN15"/>
  <c r="QM15"/>
  <c r="QL15"/>
  <c r="QK15"/>
  <c r="QJ15"/>
  <c r="QI15"/>
  <c r="QH15"/>
  <c r="QG15"/>
  <c r="QF15"/>
  <c r="QE15"/>
  <c r="QD15"/>
  <c r="QC15"/>
  <c r="QB15"/>
  <c r="QA15"/>
  <c r="PZ15"/>
  <c r="PY15"/>
  <c r="PX15"/>
  <c r="PW15"/>
  <c r="PV15"/>
  <c r="PU15"/>
  <c r="PT15"/>
  <c r="PS15"/>
  <c r="PR15"/>
  <c r="PQ15"/>
  <c r="PP15"/>
  <c r="PO15"/>
  <c r="PN15"/>
  <c r="PM15"/>
  <c r="PL15"/>
  <c r="PK15"/>
  <c r="PJ15"/>
  <c r="PI15"/>
  <c r="PH15"/>
  <c r="PG15"/>
  <c r="PF15"/>
  <c r="PE15"/>
  <c r="PD15"/>
  <c r="PC15"/>
  <c r="PB15"/>
  <c r="PA15"/>
  <c r="OZ15"/>
  <c r="OY15"/>
  <c r="OX15"/>
  <c r="OW15"/>
  <c r="OV15"/>
  <c r="OU15"/>
  <c r="OT15"/>
  <c r="OS15"/>
  <c r="OR15"/>
  <c r="OQ15"/>
  <c r="OP15"/>
  <c r="OO15"/>
  <c r="ON15"/>
  <c r="OM15"/>
  <c r="OL15"/>
  <c r="OK15"/>
  <c r="OJ15"/>
  <c r="OI15"/>
  <c r="OH15"/>
  <c r="OG15"/>
  <c r="OF15"/>
  <c r="OE15"/>
  <c r="OD15"/>
  <c r="OC15"/>
  <c r="OB15"/>
  <c r="OA15"/>
  <c r="NZ15"/>
  <c r="NY15"/>
  <c r="NX15"/>
  <c r="NW15"/>
  <c r="NV15"/>
  <c r="NU15"/>
  <c r="NT15"/>
  <c r="NS15"/>
  <c r="NR15"/>
  <c r="NQ15"/>
  <c r="NP15"/>
  <c r="NO15"/>
  <c r="NN15"/>
  <c r="NM15"/>
  <c r="NL15"/>
  <c r="NK15"/>
  <c r="NJ15"/>
  <c r="NI15"/>
  <c r="NH15"/>
  <c r="NG15"/>
  <c r="NF15"/>
  <c r="NE15"/>
  <c r="ND15"/>
  <c r="NC15"/>
  <c r="NB15"/>
  <c r="NA15"/>
  <c r="MZ15"/>
  <c r="MY15"/>
  <c r="MX15"/>
  <c r="MW15"/>
  <c r="MV15"/>
  <c r="MU15"/>
  <c r="MT15"/>
  <c r="MS15"/>
  <c r="MR15"/>
  <c r="MQ15"/>
  <c r="MP15"/>
  <c r="MO15"/>
  <c r="MN15"/>
  <c r="MM15"/>
  <c r="ML15"/>
  <c r="MK15"/>
  <c r="MJ15"/>
  <c r="MI15"/>
  <c r="MH15"/>
  <c r="MG15"/>
  <c r="MF15"/>
  <c r="ME15"/>
  <c r="MD15"/>
  <c r="MC15"/>
  <c r="MB15"/>
  <c r="MA15"/>
  <c r="LZ15"/>
  <c r="LY15"/>
  <c r="LX15"/>
  <c r="LW15"/>
  <c r="LV15"/>
  <c r="LU15"/>
  <c r="LT15"/>
  <c r="LS15"/>
  <c r="LR15"/>
  <c r="LQ15"/>
  <c r="LP15"/>
  <c r="LO15"/>
  <c r="LN15"/>
  <c r="LM15"/>
  <c r="LL15"/>
  <c r="LK15"/>
  <c r="LJ15"/>
  <c r="LI15"/>
  <c r="LH15"/>
  <c r="LG15"/>
  <c r="LF15"/>
  <c r="LE15"/>
  <c r="LD15"/>
  <c r="LC15"/>
  <c r="LB15"/>
  <c r="LA15"/>
  <c r="KZ15"/>
  <c r="KY15"/>
  <c r="KX15"/>
  <c r="KW15"/>
  <c r="KV15"/>
  <c r="KU15"/>
  <c r="KT15"/>
  <c r="KS15"/>
  <c r="KR15"/>
  <c r="KQ15"/>
  <c r="KP15"/>
  <c r="KO15"/>
  <c r="KN15"/>
  <c r="KM15"/>
  <c r="KL15"/>
  <c r="KK15"/>
  <c r="KJ15"/>
  <c r="KI15"/>
  <c r="KH15"/>
  <c r="KG15"/>
  <c r="KF15"/>
  <c r="KE15"/>
  <c r="KD15"/>
  <c r="KC15"/>
  <c r="KB15"/>
  <c r="KA15"/>
  <c r="JZ15"/>
  <c r="JY15"/>
  <c r="JX15"/>
  <c r="JW15"/>
  <c r="JV15"/>
  <c r="JU15"/>
  <c r="JT15"/>
  <c r="JS15"/>
  <c r="JR15"/>
  <c r="JQ15"/>
  <c r="JP15"/>
  <c r="JO15"/>
  <c r="JN15"/>
  <c r="JM15"/>
  <c r="JL15"/>
  <c r="JK15"/>
  <c r="JJ15"/>
  <c r="JI15"/>
  <c r="JH15"/>
  <c r="JG15"/>
  <c r="JF15"/>
  <c r="JE15"/>
  <c r="JD15"/>
  <c r="JC15"/>
  <c r="JB15"/>
  <c r="JA15"/>
  <c r="IZ15"/>
  <c r="IY15"/>
  <c r="IX15"/>
  <c r="IW15"/>
  <c r="IV15"/>
  <c r="IU15"/>
  <c r="IT15"/>
  <c r="IS15"/>
  <c r="IR15"/>
  <c r="IQ15"/>
  <c r="IP15"/>
  <c r="IO15"/>
  <c r="IN15"/>
  <c r="IM15"/>
  <c r="IL15"/>
  <c r="IK15"/>
  <c r="IJ15"/>
  <c r="II15"/>
  <c r="IH15"/>
  <c r="IG15"/>
  <c r="IF15"/>
  <c r="IE15"/>
  <c r="ID15"/>
  <c r="IC15"/>
  <c r="IB15"/>
  <c r="IA15"/>
  <c r="HZ15"/>
  <c r="HY15"/>
  <c r="HX15"/>
  <c r="HW15"/>
  <c r="HV15"/>
  <c r="HU15"/>
  <c r="HT15"/>
  <c r="HS15"/>
  <c r="HR15"/>
  <c r="HQ15"/>
  <c r="HP15"/>
  <c r="HO15"/>
  <c r="HN15"/>
  <c r="HM15"/>
  <c r="HL15"/>
  <c r="HK15"/>
  <c r="HJ15"/>
  <c r="HI15"/>
  <c r="HH15"/>
  <c r="HG15"/>
  <c r="HF15"/>
  <c r="HE15"/>
  <c r="HD15"/>
  <c r="HC15"/>
  <c r="HB15"/>
  <c r="HA15"/>
  <c r="GZ15"/>
  <c r="GY15"/>
  <c r="GX15"/>
  <c r="GW15"/>
  <c r="GV15"/>
  <c r="GU15"/>
  <c r="GT15"/>
  <c r="GS15"/>
  <c r="GR15"/>
  <c r="GQ15"/>
  <c r="GP15"/>
  <c r="GO15"/>
  <c r="GN15"/>
  <c r="GM15"/>
  <c r="GL15"/>
  <c r="GK15"/>
  <c r="GJ15"/>
  <c r="GI15"/>
  <c r="GH15"/>
  <c r="GG15"/>
  <c r="GF15"/>
  <c r="GE15"/>
  <c r="GD15"/>
  <c r="GC15"/>
  <c r="GB15"/>
  <c r="GA15"/>
  <c r="FZ15"/>
  <c r="FY15"/>
  <c r="FX15"/>
  <c r="FW15"/>
  <c r="FV15"/>
  <c r="FU15"/>
  <c r="FT15"/>
  <c r="FS15"/>
  <c r="FR15"/>
  <c r="FQ15"/>
  <c r="FP15"/>
  <c r="FO15"/>
  <c r="FN15"/>
  <c r="FM15"/>
  <c r="FL15"/>
  <c r="FK15"/>
  <c r="FJ15"/>
  <c r="FI15"/>
  <c r="FH15"/>
  <c r="FG15"/>
  <c r="FF15"/>
  <c r="FE15"/>
  <c r="FD15"/>
  <c r="FC15"/>
  <c r="FB15"/>
  <c r="FA15"/>
  <c r="EZ15"/>
  <c r="EY15"/>
  <c r="EX15"/>
  <c r="EW15"/>
  <c r="EV15"/>
  <c r="EU15"/>
  <c r="ET15"/>
  <c r="ES15"/>
  <c r="ER15"/>
  <c r="EQ15"/>
  <c r="EP15"/>
  <c r="EO15"/>
  <c r="EN15"/>
  <c r="EM15"/>
  <c r="EL15"/>
  <c r="EK15"/>
  <c r="EJ15"/>
  <c r="EI15"/>
  <c r="EH15"/>
  <c r="EG15"/>
  <c r="EF15"/>
  <c r="EE15"/>
  <c r="ED15"/>
  <c r="EC15"/>
  <c r="EB15"/>
  <c r="EA15"/>
  <c r="DZ15"/>
  <c r="DY15"/>
  <c r="DX15"/>
  <c r="DW15"/>
  <c r="DV15"/>
  <c r="DU15"/>
  <c r="DT15"/>
  <c r="DS15"/>
  <c r="DR15"/>
  <c r="DQ15"/>
  <c r="DP15"/>
  <c r="DO15"/>
  <c r="DN15"/>
  <c r="DM15"/>
  <c r="DL15"/>
  <c r="DK15"/>
  <c r="DJ15"/>
  <c r="DI15"/>
  <c r="DH15"/>
  <c r="DG15"/>
  <c r="DF15"/>
  <c r="DE15"/>
  <c r="DD15"/>
  <c r="DC15"/>
  <c r="DB15"/>
  <c r="DA15"/>
  <c r="CZ15"/>
  <c r="CY15"/>
  <c r="CX15"/>
  <c r="CW15"/>
  <c r="CV15"/>
  <c r="CU15"/>
  <c r="CT15"/>
  <c r="CS15"/>
  <c r="CR15"/>
  <c r="CQ15"/>
  <c r="CP15"/>
  <c r="CO15"/>
  <c r="CN15"/>
  <c r="CM15"/>
  <c r="CL15"/>
  <c r="CK15"/>
  <c r="CJ15"/>
  <c r="CI15"/>
  <c r="CH15"/>
  <c r="CG15"/>
  <c r="CF15"/>
  <c r="CE15"/>
  <c r="CD15"/>
  <c r="CC15"/>
  <c r="CB15"/>
  <c r="CA15"/>
  <c r="BZ15"/>
  <c r="BY15"/>
  <c r="BX15"/>
  <c r="BW15"/>
  <c r="BV15"/>
  <c r="BU15"/>
  <c r="BT15"/>
  <c r="BS15"/>
  <c r="BR15"/>
  <c r="BQ15"/>
  <c r="BP15"/>
  <c r="BO15"/>
  <c r="BN15"/>
  <c r="BM15"/>
  <c r="BL15"/>
  <c r="BK15"/>
  <c r="BJ15"/>
  <c r="BI15"/>
  <c r="BH15"/>
  <c r="BG15"/>
  <c r="BF15"/>
  <c r="BE15"/>
  <c r="BD15"/>
  <c r="BC15"/>
  <c r="BB15"/>
  <c r="BA15"/>
  <c r="AZ15"/>
  <c r="AY15"/>
  <c r="AX15"/>
  <c r="AW15"/>
  <c r="AV15"/>
  <c r="AU15"/>
  <c r="AT15"/>
  <c r="AS15"/>
  <c r="AR15"/>
  <c r="AQ15"/>
  <c r="AP15"/>
  <c r="AO15"/>
  <c r="AN15"/>
  <c r="AM15"/>
  <c r="AL15"/>
  <c r="AK15"/>
  <c r="AJ15"/>
  <c r="AI15"/>
  <c r="AH15"/>
  <c r="AG15"/>
  <c r="AF15"/>
  <c r="AE15"/>
  <c r="AD15"/>
  <c r="AC15"/>
  <c r="AB15"/>
  <c r="AA15"/>
  <c r="Z15"/>
  <c r="Y15"/>
  <c r="X15"/>
  <c r="W15"/>
  <c r="V15"/>
  <c r="U15"/>
  <c r="T15"/>
  <c r="S15"/>
  <c r="R15"/>
  <c r="Q15"/>
  <c r="P15"/>
  <c r="O15"/>
  <c r="N15"/>
  <c r="M15"/>
  <c r="L15"/>
  <c r="K15"/>
  <c r="J15"/>
  <c r="I15"/>
  <c r="H15"/>
  <c r="G15"/>
  <c r="F15"/>
  <c r="E15"/>
  <c r="D15"/>
  <c r="C15"/>
  <c r="DER13"/>
  <c r="DEQ13"/>
  <c r="DEP13"/>
  <c r="DEO13"/>
  <c r="DEN13"/>
  <c r="DEM13"/>
  <c r="DEL13"/>
  <c r="DEK13"/>
  <c r="DEJ13"/>
  <c r="DEI13"/>
  <c r="DEH13"/>
  <c r="DEG13"/>
  <c r="DEF13"/>
  <c r="DEE13"/>
  <c r="DED13"/>
  <c r="DEC13"/>
  <c r="DEB13"/>
  <c r="DEA13"/>
  <c r="DDZ13"/>
  <c r="DDY13"/>
  <c r="DDX13"/>
  <c r="DDW13"/>
  <c r="DDV13"/>
  <c r="DDU13"/>
  <c r="DDT13"/>
  <c r="DDS13"/>
  <c r="DDR13"/>
  <c r="DDQ13"/>
  <c r="DDP13"/>
  <c r="DDO13"/>
  <c r="DDN13"/>
  <c r="DDM13"/>
  <c r="DDL13"/>
  <c r="DDK13"/>
  <c r="DDJ13"/>
  <c r="DDI13"/>
  <c r="DDH13"/>
  <c r="DDG13"/>
  <c r="DDF13"/>
  <c r="DDE13"/>
  <c r="DDD13"/>
  <c r="DDC13"/>
  <c r="DDB13"/>
  <c r="DDA13"/>
  <c r="DCZ13"/>
  <c r="DCY13"/>
  <c r="DCX13"/>
  <c r="DCW13"/>
  <c r="DCV13"/>
  <c r="DCU13"/>
  <c r="DCT13"/>
  <c r="DCS13"/>
  <c r="DCR13"/>
  <c r="DCQ13"/>
  <c r="DCP13"/>
  <c r="DCO13"/>
  <c r="DCN13"/>
  <c r="DCM13"/>
  <c r="DCL13"/>
  <c r="DCK13"/>
  <c r="DCJ13"/>
  <c r="DCI13"/>
  <c r="DCH13"/>
  <c r="DCG13"/>
  <c r="DCF13"/>
  <c r="DCE13"/>
  <c r="DCD13"/>
  <c r="DCC13"/>
  <c r="DCB13"/>
  <c r="DCA13"/>
  <c r="DBZ13"/>
  <c r="DBY13"/>
  <c r="DBX13"/>
  <c r="DBW13"/>
  <c r="DBV13"/>
  <c r="DBU13"/>
  <c r="DBT13"/>
  <c r="DBS13"/>
  <c r="DBR13"/>
  <c r="DBQ13"/>
  <c r="DBP13"/>
  <c r="DBO13"/>
  <c r="DBN13"/>
  <c r="DBM13"/>
  <c r="DBL13"/>
  <c r="DBK13"/>
  <c r="DBJ13"/>
  <c r="DBI13"/>
  <c r="DBH13"/>
  <c r="DBG13"/>
  <c r="DBF13"/>
  <c r="DBE13"/>
  <c r="DBD13"/>
  <c r="DBC13"/>
  <c r="DBB13"/>
  <c r="DBA13"/>
  <c r="DAZ13"/>
  <c r="DAY13"/>
  <c r="DAX13"/>
  <c r="DAW13"/>
  <c r="DAV13"/>
  <c r="DAU13"/>
  <c r="DAT13"/>
  <c r="DAS13"/>
  <c r="DAR13"/>
  <c r="DAQ13"/>
  <c r="DAP13"/>
  <c r="DAO13"/>
  <c r="DAN13"/>
  <c r="DAM13"/>
  <c r="DAL13"/>
  <c r="DAK13"/>
  <c r="DAJ13"/>
  <c r="DAI13"/>
  <c r="DAH13"/>
  <c r="DAG13"/>
  <c r="DAF13"/>
  <c r="DAE13"/>
  <c r="DAD13"/>
  <c r="DAC13"/>
  <c r="DAB13"/>
  <c r="DAA13"/>
  <c r="CZZ13"/>
  <c r="CZY13"/>
  <c r="CZX13"/>
  <c r="CZW13"/>
  <c r="CZV13"/>
  <c r="CZU13"/>
  <c r="CZT13"/>
  <c r="CZS13"/>
  <c r="CZR13"/>
  <c r="CZQ13"/>
  <c r="CZP13"/>
  <c r="CZO13"/>
  <c r="CZN13"/>
  <c r="CZM13"/>
  <c r="CZL13"/>
  <c r="CZK13"/>
  <c r="CZJ13"/>
  <c r="CZI13"/>
  <c r="CZH13"/>
  <c r="CZG13"/>
  <c r="CZF13"/>
  <c r="CZE13"/>
  <c r="CZD13"/>
  <c r="CZC13"/>
  <c r="CZB13"/>
  <c r="CZA13"/>
  <c r="CYZ13"/>
  <c r="CYY13"/>
  <c r="CYX13"/>
  <c r="CYW13"/>
  <c r="CYV13"/>
  <c r="CYU13"/>
  <c r="CYT13"/>
  <c r="CYS13"/>
  <c r="CYR13"/>
  <c r="CYQ13"/>
  <c r="CYP13"/>
  <c r="CYO13"/>
  <c r="CYN13"/>
  <c r="CYM13"/>
  <c r="CYL13"/>
  <c r="CYK13"/>
  <c r="CYJ13"/>
  <c r="CYI13"/>
  <c r="CYH13"/>
  <c r="CYG13"/>
  <c r="CYF13"/>
  <c r="CYE13"/>
  <c r="CYD13"/>
  <c r="CYC13"/>
  <c r="CYB13"/>
  <c r="CYA13"/>
  <c r="CXZ13"/>
  <c r="CXY13"/>
  <c r="CXX13"/>
  <c r="CXW13"/>
  <c r="CXV13"/>
  <c r="CXU13"/>
  <c r="CXT13"/>
  <c r="CXS13"/>
  <c r="CXR13"/>
  <c r="CXQ13"/>
  <c r="CXP13"/>
  <c r="CXO13"/>
  <c r="CXN13"/>
  <c r="CXM13"/>
  <c r="CXL13"/>
  <c r="CXK13"/>
  <c r="CXJ13"/>
  <c r="CXI13"/>
  <c r="CXH13"/>
  <c r="CXG13"/>
  <c r="CXF13"/>
  <c r="CXE13"/>
  <c r="CXD13"/>
  <c r="CXC13"/>
  <c r="CXB13"/>
  <c r="CXA13"/>
  <c r="CWZ13"/>
  <c r="CWY13"/>
  <c r="CWX13"/>
  <c r="CWW13"/>
  <c r="CWV13"/>
  <c r="CWU13"/>
  <c r="CWT13"/>
  <c r="CWS13"/>
  <c r="CWR13"/>
  <c r="CWQ13"/>
  <c r="CWP13"/>
  <c r="CWO13"/>
  <c r="CWN13"/>
  <c r="CWM13"/>
  <c r="CWL13"/>
  <c r="CWK13"/>
  <c r="CWJ13"/>
  <c r="CWI13"/>
  <c r="CWH13"/>
  <c r="CWG13"/>
  <c r="CWF13"/>
  <c r="CWE13"/>
  <c r="CWD13"/>
  <c r="CWC13"/>
  <c r="CWB13"/>
  <c r="CWA13"/>
  <c r="CVZ13"/>
  <c r="CVY13"/>
  <c r="CVX13"/>
  <c r="CVW13"/>
  <c r="CVV13"/>
  <c r="CVU13"/>
  <c r="CVT13"/>
  <c r="CVS13"/>
  <c r="CVR13"/>
  <c r="CVQ13"/>
  <c r="CVP13"/>
  <c r="CVO13"/>
  <c r="CVN13"/>
  <c r="CVM13"/>
  <c r="CVL13"/>
  <c r="CVK13"/>
  <c r="CVJ13"/>
  <c r="CVI13"/>
  <c r="CVH13"/>
  <c r="CVG13"/>
  <c r="CVF13"/>
  <c r="CVE13"/>
  <c r="CVD13"/>
  <c r="CVC13"/>
  <c r="CVB13"/>
  <c r="CVA13"/>
  <c r="CUZ13"/>
  <c r="CUY13"/>
  <c r="CUX13"/>
  <c r="CUW13"/>
  <c r="CUV13"/>
  <c r="CUU13"/>
  <c r="CUT13"/>
  <c r="CUS13"/>
  <c r="CUR13"/>
  <c r="CUQ13"/>
  <c r="CUP13"/>
  <c r="CUO13"/>
  <c r="CUN13"/>
  <c r="CUM13"/>
  <c r="CUL13"/>
  <c r="CUK13"/>
  <c r="CUJ13"/>
  <c r="CUI13"/>
  <c r="CUH13"/>
  <c r="CUG13"/>
  <c r="CUF13"/>
  <c r="CUE13"/>
  <c r="CUD13"/>
  <c r="CUC13"/>
  <c r="CUB13"/>
  <c r="CUA13"/>
  <c r="CTZ13"/>
  <c r="CTY13"/>
  <c r="CTX13"/>
  <c r="CTW13"/>
  <c r="CTV13"/>
  <c r="CTU13"/>
  <c r="CTT13"/>
  <c r="CTS13"/>
  <c r="CTR13"/>
  <c r="CTQ13"/>
  <c r="CTP13"/>
  <c r="CTO13"/>
  <c r="CTN13"/>
  <c r="CTM13"/>
  <c r="CTL13"/>
  <c r="CTK13"/>
  <c r="CTJ13"/>
  <c r="CTI13"/>
  <c r="CTH13"/>
  <c r="CTG13"/>
  <c r="CTF13"/>
  <c r="CTE13"/>
  <c r="CTD13"/>
  <c r="CTC13"/>
  <c r="CTB13"/>
  <c r="CTA13"/>
  <c r="CSZ13"/>
  <c r="CSY13"/>
  <c r="CSX13"/>
  <c r="CSW13"/>
  <c r="CSV13"/>
  <c r="CSU13"/>
  <c r="CST13"/>
  <c r="CSS13"/>
  <c r="CSR13"/>
  <c r="CSQ13"/>
  <c r="CSP13"/>
  <c r="CSO13"/>
  <c r="CSN13"/>
  <c r="CSM13"/>
  <c r="CSL13"/>
  <c r="CSK13"/>
  <c r="CSJ13"/>
  <c r="CSI13"/>
  <c r="CSH13"/>
  <c r="CSG13"/>
  <c r="CSF13"/>
  <c r="CSE13"/>
  <c r="CSD13"/>
  <c r="CSC13"/>
  <c r="CSB13"/>
  <c r="CSA13"/>
  <c r="CRZ13"/>
  <c r="CRY13"/>
  <c r="CRX13"/>
  <c r="CRW13"/>
  <c r="CRV13"/>
  <c r="CRU13"/>
  <c r="CRT13"/>
  <c r="CRS13"/>
  <c r="CRR13"/>
  <c r="CRQ13"/>
  <c r="CRP13"/>
  <c r="CRO13"/>
  <c r="CRN13"/>
  <c r="CRM13"/>
  <c r="CRL13"/>
  <c r="CRK13"/>
  <c r="CRJ13"/>
  <c r="CRI13"/>
  <c r="CRH13"/>
  <c r="CRG13"/>
  <c r="CRF13"/>
  <c r="CRE13"/>
  <c r="CRD13"/>
  <c r="CRC13"/>
  <c r="CRB13"/>
  <c r="CRA13"/>
  <c r="CQZ13"/>
  <c r="CQY13"/>
  <c r="CQX13"/>
  <c r="CQW13"/>
  <c r="CQV13"/>
  <c r="CQU13"/>
  <c r="CQT13"/>
  <c r="CQS13"/>
  <c r="CQR13"/>
  <c r="CQQ13"/>
  <c r="CQP13"/>
  <c r="CQO13"/>
  <c r="CQN13"/>
  <c r="CQM13"/>
  <c r="CQL13"/>
  <c r="CQK13"/>
  <c r="CQJ13"/>
  <c r="CQI13"/>
  <c r="CQH13"/>
  <c r="CQG13"/>
  <c r="CQF13"/>
  <c r="CQE13"/>
  <c r="CQD13"/>
  <c r="CQC13"/>
  <c r="CQB13"/>
  <c r="CQA13"/>
  <c r="CPZ13"/>
  <c r="CPY13"/>
  <c r="CPX13"/>
  <c r="CPW13"/>
  <c r="CPV13"/>
  <c r="CPU13"/>
  <c r="CPT13"/>
  <c r="CPS13"/>
  <c r="CPR13"/>
  <c r="CPQ13"/>
  <c r="CPP13"/>
  <c r="CPO13"/>
  <c r="CPN13"/>
  <c r="CPM13"/>
  <c r="CPL13"/>
  <c r="CPK13"/>
  <c r="CPJ13"/>
  <c r="CPI13"/>
  <c r="CPH13"/>
  <c r="CPG13"/>
  <c r="CPF13"/>
  <c r="CPE13"/>
  <c r="CPD13"/>
  <c r="CPC13"/>
  <c r="CPB13"/>
  <c r="CPA13"/>
  <c r="COZ13"/>
  <c r="COY13"/>
  <c r="COX13"/>
  <c r="COW13"/>
  <c r="COV13"/>
  <c r="COU13"/>
  <c r="COT13"/>
  <c r="COS13"/>
  <c r="COR13"/>
  <c r="COQ13"/>
  <c r="COP13"/>
  <c r="COO13"/>
  <c r="CON13"/>
  <c r="COM13"/>
  <c r="COL13"/>
  <c r="COK13"/>
  <c r="COJ13"/>
  <c r="COI13"/>
  <c r="COH13"/>
  <c r="COG13"/>
  <c r="COF13"/>
  <c r="COE13"/>
  <c r="COD13"/>
  <c r="COC13"/>
  <c r="COB13"/>
  <c r="COA13"/>
  <c r="CNZ13"/>
  <c r="CNY13"/>
  <c r="CNX13"/>
  <c r="CNW13"/>
  <c r="CNV13"/>
  <c r="CNU13"/>
  <c r="CNT13"/>
  <c r="CNS13"/>
  <c r="CNR13"/>
  <c r="CNQ13"/>
  <c r="CNP13"/>
  <c r="CNO13"/>
  <c r="CNN13"/>
  <c r="CNM13"/>
  <c r="CNL13"/>
  <c r="CNK13"/>
  <c r="CNJ13"/>
  <c r="CNI13"/>
  <c r="CNH13"/>
  <c r="CNG13"/>
  <c r="CNF13"/>
  <c r="CNE13"/>
  <c r="CND13"/>
  <c r="CNC13"/>
  <c r="CNB13"/>
  <c r="CNA13"/>
  <c r="CMZ13"/>
  <c r="CMY13"/>
  <c r="CMX13"/>
  <c r="CMW13"/>
  <c r="CMV13"/>
  <c r="CMU13"/>
  <c r="CMT13"/>
  <c r="CMS13"/>
  <c r="CMR13"/>
  <c r="CMQ13"/>
  <c r="CMP13"/>
  <c r="CMO13"/>
  <c r="CMN13"/>
  <c r="CMM13"/>
  <c r="CML13"/>
  <c r="CMK13"/>
  <c r="CMJ13"/>
  <c r="CMI13"/>
  <c r="CMH13"/>
  <c r="CMG13"/>
  <c r="CMF13"/>
  <c r="CME13"/>
  <c r="CMD13"/>
  <c r="CMC13"/>
  <c r="CMB13"/>
  <c r="CMA13"/>
  <c r="CLZ13"/>
  <c r="CLY13"/>
  <c r="CLX13"/>
  <c r="CLW13"/>
  <c r="CLV13"/>
  <c r="CLU13"/>
  <c r="CLT13"/>
  <c r="CLS13"/>
  <c r="CLR13"/>
  <c r="CLQ13"/>
  <c r="CLP13"/>
  <c r="CLO13"/>
  <c r="CLN13"/>
  <c r="CLM13"/>
  <c r="CLL13"/>
  <c r="CLK13"/>
  <c r="CLJ13"/>
  <c r="CLI13"/>
  <c r="CLH13"/>
  <c r="CLG13"/>
  <c r="CLF13"/>
  <c r="CLE13"/>
  <c r="CLD13"/>
  <c r="CLC13"/>
  <c r="CLB13"/>
  <c r="CLA13"/>
  <c r="CKZ13"/>
  <c r="CKY13"/>
  <c r="CKX13"/>
  <c r="CKW13"/>
  <c r="CKV13"/>
  <c r="CKU13"/>
  <c r="CKT13"/>
  <c r="CKS13"/>
  <c r="CKR13"/>
  <c r="CKQ13"/>
  <c r="CKP13"/>
  <c r="CKO13"/>
  <c r="CKN13"/>
  <c r="CKM13"/>
  <c r="CKL13"/>
  <c r="CKK13"/>
  <c r="CKJ13"/>
  <c r="CKI13"/>
  <c r="CKH13"/>
  <c r="CKG13"/>
  <c r="CKF13"/>
  <c r="CKE13"/>
  <c r="CKD13"/>
  <c r="CKC13"/>
  <c r="CKB13"/>
  <c r="CKA13"/>
  <c r="CJZ13"/>
  <c r="CJY13"/>
  <c r="CJX13"/>
  <c r="CJW13"/>
  <c r="CJV13"/>
  <c r="CJU13"/>
  <c r="CJT13"/>
  <c r="CJS13"/>
  <c r="CJR13"/>
  <c r="CJQ13"/>
  <c r="CJP13"/>
  <c r="CJO13"/>
  <c r="CJN13"/>
  <c r="CJM13"/>
  <c r="CJL13"/>
  <c r="CJK13"/>
  <c r="CJJ13"/>
  <c r="CJI13"/>
  <c r="CJH13"/>
  <c r="CJG13"/>
  <c r="CJF13"/>
  <c r="CJE13"/>
  <c r="CJD13"/>
  <c r="CJC13"/>
  <c r="CJB13"/>
  <c r="CJA13"/>
  <c r="CIZ13"/>
  <c r="CIY13"/>
  <c r="CIX13"/>
  <c r="CIW13"/>
  <c r="CIV13"/>
  <c r="CIU13"/>
  <c r="CIT13"/>
  <c r="CIS13"/>
  <c r="CIR13"/>
  <c r="CIQ13"/>
  <c r="CIP13"/>
  <c r="CIO13"/>
  <c r="CIN13"/>
  <c r="CIM13"/>
  <c r="CIL13"/>
  <c r="CIK13"/>
  <c r="CIJ13"/>
  <c r="CII13"/>
  <c r="CIH13"/>
  <c r="CIG13"/>
  <c r="CIF13"/>
  <c r="CIE13"/>
  <c r="CID13"/>
  <c r="CIC13"/>
  <c r="CIB13"/>
  <c r="CIA13"/>
  <c r="CHZ13"/>
  <c r="CHY13"/>
  <c r="CHX13"/>
  <c r="CHW13"/>
  <c r="CHV13"/>
  <c r="CHU13"/>
  <c r="CHT13"/>
  <c r="CHS13"/>
  <c r="CHR13"/>
  <c r="CHQ13"/>
  <c r="CHP13"/>
  <c r="CHO13"/>
  <c r="CHN13"/>
  <c r="CHM13"/>
  <c r="CHL13"/>
  <c r="CHK13"/>
  <c r="CHJ13"/>
  <c r="CHI13"/>
  <c r="CHH13"/>
  <c r="CHG13"/>
  <c r="CHF13"/>
  <c r="CHE13"/>
  <c r="CHD13"/>
  <c r="CHC13"/>
  <c r="CHB13"/>
  <c r="CHA13"/>
  <c r="CGZ13"/>
  <c r="CGY13"/>
  <c r="CGX13"/>
  <c r="CGW13"/>
  <c r="CGV13"/>
  <c r="CGU13"/>
  <c r="CGT13"/>
  <c r="CGS13"/>
  <c r="CGR13"/>
  <c r="CGQ13"/>
  <c r="CGP13"/>
  <c r="CGO13"/>
  <c r="CGN13"/>
  <c r="CGM13"/>
  <c r="CGL13"/>
  <c r="CGK13"/>
  <c r="CGJ13"/>
  <c r="CGI13"/>
  <c r="CGH13"/>
  <c r="CGG13"/>
  <c r="CGF13"/>
  <c r="CGE13"/>
  <c r="CGD13"/>
  <c r="CGC13"/>
  <c r="CGB13"/>
  <c r="CGA13"/>
  <c r="CFZ13"/>
  <c r="CFY13"/>
  <c r="CFX13"/>
  <c r="CFW13"/>
  <c r="CFV13"/>
  <c r="CFU13"/>
  <c r="CFT13"/>
  <c r="CFS13"/>
  <c r="CFR13"/>
  <c r="CFQ13"/>
  <c r="CFP13"/>
  <c r="CFO13"/>
  <c r="CFN13"/>
  <c r="CFM13"/>
  <c r="CFL13"/>
  <c r="CFK13"/>
  <c r="CFJ13"/>
  <c r="CFI13"/>
  <c r="CFH13"/>
  <c r="CFG13"/>
  <c r="CFF13"/>
  <c r="CFE13"/>
  <c r="CFD13"/>
  <c r="CFC13"/>
  <c r="CFB13"/>
  <c r="CFA13"/>
  <c r="CEZ13"/>
  <c r="CEY13"/>
  <c r="CEX13"/>
  <c r="CEW13"/>
  <c r="CEV13"/>
  <c r="CEU13"/>
  <c r="CET13"/>
  <c r="CES13"/>
  <c r="CER13"/>
  <c r="CEQ13"/>
  <c r="CEP13"/>
  <c r="CEO13"/>
  <c r="CEN13"/>
  <c r="CEM13"/>
  <c r="CEL13"/>
  <c r="CEK13"/>
  <c r="CEJ13"/>
  <c r="CEI13"/>
  <c r="CEH13"/>
  <c r="CEG13"/>
  <c r="CEF13"/>
  <c r="CEE13"/>
  <c r="CED13"/>
  <c r="CEC13"/>
  <c r="CEB13"/>
  <c r="CEA13"/>
  <c r="CDZ13"/>
  <c r="CDY13"/>
  <c r="CDX13"/>
  <c r="CDW13"/>
  <c r="CDV13"/>
  <c r="CDU13"/>
  <c r="CDT13"/>
  <c r="CDS13"/>
  <c r="CDR13"/>
  <c r="CDQ13"/>
  <c r="CDP13"/>
  <c r="CDO13"/>
  <c r="CDN13"/>
  <c r="CDM13"/>
  <c r="CDL13"/>
  <c r="CDK13"/>
  <c r="CDJ13"/>
  <c r="CDI13"/>
  <c r="CDH13"/>
  <c r="CDG13"/>
  <c r="CDF13"/>
  <c r="CDE13"/>
  <c r="CDD13"/>
  <c r="CDC13"/>
  <c r="CDB13"/>
  <c r="CDA13"/>
  <c r="CCZ13"/>
  <c r="CCY13"/>
  <c r="CCX13"/>
  <c r="CCW13"/>
  <c r="CCV13"/>
  <c r="CCU13"/>
  <c r="CCT13"/>
  <c r="CCS13"/>
  <c r="CCR13"/>
  <c r="CCQ13"/>
  <c r="CCP13"/>
  <c r="CCO13"/>
  <c r="CCN13"/>
  <c r="CCM13"/>
  <c r="CCL13"/>
  <c r="CCK13"/>
  <c r="CCJ13"/>
  <c r="CCI13"/>
  <c r="CCH13"/>
  <c r="CCG13"/>
  <c r="CCF13"/>
  <c r="CCE13"/>
  <c r="CCD13"/>
  <c r="CCC13"/>
  <c r="CCB13"/>
  <c r="CCA13"/>
  <c r="CBZ13"/>
  <c r="CBY13"/>
  <c r="CBX13"/>
  <c r="CBW13"/>
  <c r="CBV13"/>
  <c r="CBU13"/>
  <c r="CBT13"/>
  <c r="CBS13"/>
  <c r="CBR13"/>
  <c r="CBQ13"/>
  <c r="CBP13"/>
  <c r="CBO13"/>
  <c r="CBN13"/>
  <c r="CBM13"/>
  <c r="CBL13"/>
  <c r="CBK13"/>
  <c r="CBJ13"/>
  <c r="CBI13"/>
  <c r="CBH13"/>
  <c r="CBG13"/>
  <c r="CBF13"/>
  <c r="CBE13"/>
  <c r="CBD13"/>
  <c r="CBC13"/>
  <c r="CBB13"/>
  <c r="CBA13"/>
  <c r="CAZ13"/>
  <c r="CAY13"/>
  <c r="CAX13"/>
  <c r="CAW13"/>
  <c r="CAV13"/>
  <c r="CAU13"/>
  <c r="CAT13"/>
  <c r="CAS13"/>
  <c r="CAR13"/>
  <c r="CAQ13"/>
  <c r="CAP13"/>
  <c r="CAO13"/>
  <c r="CAN13"/>
  <c r="CAM13"/>
  <c r="CAL13"/>
  <c r="CAK13"/>
  <c r="CAJ13"/>
  <c r="CAI13"/>
  <c r="CAH13"/>
  <c r="CAG13"/>
  <c r="CAF13"/>
  <c r="CAE13"/>
  <c r="CAD13"/>
  <c r="CAC13"/>
  <c r="CAB13"/>
  <c r="CAA13"/>
  <c r="BZZ13"/>
  <c r="BZY13"/>
  <c r="BZX13"/>
  <c r="BZW13"/>
  <c r="BZV13"/>
  <c r="BZU13"/>
  <c r="BZT13"/>
  <c r="BZS13"/>
  <c r="BZR13"/>
  <c r="BZQ13"/>
  <c r="BZP13"/>
  <c r="BZO13"/>
  <c r="BZN13"/>
  <c r="BZM13"/>
  <c r="BZL13"/>
  <c r="BZK13"/>
  <c r="BZJ13"/>
  <c r="BZI13"/>
  <c r="BZH13"/>
  <c r="BZG13"/>
  <c r="BZF13"/>
  <c r="BZE13"/>
  <c r="BZD13"/>
  <c r="BZC13"/>
  <c r="BZB13"/>
  <c r="BZA13"/>
  <c r="BYZ13"/>
  <c r="BYY13"/>
  <c r="BYX13"/>
  <c r="BYW13"/>
  <c r="BYV13"/>
  <c r="BYU13"/>
  <c r="BYT13"/>
  <c r="BYS13"/>
  <c r="BYR13"/>
  <c r="BYQ13"/>
  <c r="BYP13"/>
  <c r="BYO13"/>
  <c r="BYN13"/>
  <c r="BYM13"/>
  <c r="BYL13"/>
  <c r="BYK13"/>
  <c r="BYJ13"/>
  <c r="BYI13"/>
  <c r="BYH13"/>
  <c r="BYG13"/>
  <c r="BYF13"/>
  <c r="BYE13"/>
  <c r="BYD13"/>
  <c r="BYC13"/>
  <c r="BYB13"/>
  <c r="BYA13"/>
  <c r="BXZ13"/>
  <c r="BXY13"/>
  <c r="BXX13"/>
  <c r="BXW13"/>
  <c r="BXV13"/>
  <c r="BXU13"/>
  <c r="BXT13"/>
  <c r="BXS13"/>
  <c r="BXR13"/>
  <c r="BXQ13"/>
  <c r="BXP13"/>
  <c r="BXO13"/>
  <c r="BXN13"/>
  <c r="BXM13"/>
  <c r="BXL13"/>
  <c r="BXK13"/>
  <c r="BXJ13"/>
  <c r="BXI13"/>
  <c r="BXH13"/>
  <c r="BXG13"/>
  <c r="BXF13"/>
  <c r="BXE13"/>
  <c r="BXD13"/>
  <c r="BXC13"/>
  <c r="BXB13"/>
  <c r="BXA13"/>
  <c r="BWZ13"/>
  <c r="BWY13"/>
  <c r="BWX13"/>
  <c r="BWW13"/>
  <c r="BWV13"/>
  <c r="BWU13"/>
  <c r="BWT13"/>
  <c r="BWS13"/>
  <c r="BWR13"/>
  <c r="BWQ13"/>
  <c r="BWP13"/>
  <c r="BWO13"/>
  <c r="BWN13"/>
  <c r="BWM13"/>
  <c r="BWL13"/>
  <c r="BWK13"/>
  <c r="BWJ13"/>
  <c r="BWI13"/>
  <c r="BWH13"/>
  <c r="BWG13"/>
  <c r="BWF13"/>
  <c r="BWE13"/>
  <c r="BWD13"/>
  <c r="BWC13"/>
  <c r="BWB13"/>
  <c r="BWA13"/>
  <c r="BVZ13"/>
  <c r="BVY13"/>
  <c r="BVX13"/>
  <c r="BVW13"/>
  <c r="BVV13"/>
  <c r="BVU13"/>
  <c r="BVT13"/>
  <c r="BVS13"/>
  <c r="BVR13"/>
  <c r="BVQ13"/>
  <c r="BVP13"/>
  <c r="BVO13"/>
  <c r="BVN13"/>
  <c r="BVM13"/>
  <c r="BVL13"/>
  <c r="BVK13"/>
  <c r="BVJ13"/>
  <c r="BVI13"/>
  <c r="BVH13"/>
  <c r="BVG13"/>
  <c r="BVF13"/>
  <c r="BVE13"/>
  <c r="BVD13"/>
  <c r="BVC13"/>
  <c r="BVB13"/>
  <c r="BVA13"/>
  <c r="BUZ13"/>
  <c r="BUY13"/>
  <c r="BUX13"/>
  <c r="BUW13"/>
  <c r="BUV13"/>
  <c r="BUU13"/>
  <c r="BUT13"/>
  <c r="BUS13"/>
  <c r="BUR13"/>
  <c r="BUQ13"/>
  <c r="BUP13"/>
  <c r="BUO13"/>
  <c r="BUN13"/>
  <c r="BUM13"/>
  <c r="BUL13"/>
  <c r="BUK13"/>
  <c r="BUJ13"/>
  <c r="BUI13"/>
  <c r="BUH13"/>
  <c r="BUG13"/>
  <c r="BUF13"/>
  <c r="BUE13"/>
  <c r="BUD13"/>
  <c r="BUC13"/>
  <c r="BUB13"/>
  <c r="BUA13"/>
  <c r="BTZ13"/>
  <c r="BTY13"/>
  <c r="BTX13"/>
  <c r="BTW13"/>
  <c r="BTV13"/>
  <c r="BTU13"/>
  <c r="BTT13"/>
  <c r="BTS13"/>
  <c r="BTR13"/>
  <c r="BTQ13"/>
  <c r="BTP13"/>
  <c r="BTO13"/>
  <c r="BTN13"/>
  <c r="BTM13"/>
  <c r="BTL13"/>
  <c r="BTK13"/>
  <c r="BTJ13"/>
  <c r="BTI13"/>
  <c r="BTH13"/>
  <c r="BTG13"/>
  <c r="BTF13"/>
  <c r="BTE13"/>
  <c r="BTD13"/>
  <c r="BTC13"/>
  <c r="BTB13"/>
  <c r="BTA13"/>
  <c r="BSZ13"/>
  <c r="BSY13"/>
  <c r="BSX13"/>
  <c r="BSW13"/>
  <c r="BSV13"/>
  <c r="BSU13"/>
  <c r="BST13"/>
  <c r="BSS13"/>
  <c r="BSR13"/>
  <c r="BSQ13"/>
  <c r="BSP13"/>
  <c r="BSO13"/>
  <c r="BSN13"/>
  <c r="BSM13"/>
  <c r="BSL13"/>
  <c r="BSK13"/>
  <c r="BSJ13"/>
  <c r="BSI13"/>
  <c r="BSH13"/>
  <c r="BSG13"/>
  <c r="BSF13"/>
  <c r="BSE13"/>
  <c r="BSD13"/>
  <c r="BSC13"/>
  <c r="BSB13"/>
  <c r="BSA13"/>
  <c r="BRZ13"/>
  <c r="BRY13"/>
  <c r="BRX13"/>
  <c r="BRW13"/>
  <c r="BRV13"/>
  <c r="BRU13"/>
  <c r="BRT13"/>
  <c r="BRS13"/>
  <c r="BRR13"/>
  <c r="BRQ13"/>
  <c r="BRP13"/>
  <c r="BRO13"/>
  <c r="BRN13"/>
  <c r="BRM13"/>
  <c r="BRL13"/>
  <c r="BRK13"/>
  <c r="BRJ13"/>
  <c r="BRI13"/>
  <c r="BRH13"/>
  <c r="BRG13"/>
  <c r="BRF13"/>
  <c r="BRE13"/>
  <c r="BRD13"/>
  <c r="BRC13"/>
  <c r="BRB13"/>
  <c r="BRA13"/>
  <c r="BQZ13"/>
  <c r="BQY13"/>
  <c r="BQX13"/>
  <c r="BQW13"/>
  <c r="BQV13"/>
  <c r="BQU13"/>
  <c r="BQT13"/>
  <c r="BQS13"/>
  <c r="BQR13"/>
  <c r="BQQ13"/>
  <c r="BQP13"/>
  <c r="BQO13"/>
  <c r="BQN13"/>
  <c r="BQM13"/>
  <c r="BQL13"/>
  <c r="BQK13"/>
  <c r="BQJ13"/>
  <c r="BQI13"/>
  <c r="BQH13"/>
  <c r="BQG13"/>
  <c r="BQF13"/>
  <c r="BQE13"/>
  <c r="BQD13"/>
  <c r="BQC13"/>
  <c r="BQB13"/>
  <c r="BQA13"/>
  <c r="BPZ13"/>
  <c r="BPY13"/>
  <c r="BPX13"/>
  <c r="BPW13"/>
  <c r="BPV13"/>
  <c r="BPU13"/>
  <c r="BPT13"/>
  <c r="BPS13"/>
  <c r="BPR13"/>
  <c r="BPQ13"/>
  <c r="BPP13"/>
  <c r="BPO13"/>
  <c r="BPN13"/>
  <c r="BPM13"/>
  <c r="BPL13"/>
  <c r="BPK13"/>
  <c r="BPJ13"/>
  <c r="BPI13"/>
  <c r="BPH13"/>
  <c r="BPG13"/>
  <c r="BPF13"/>
  <c r="BPE13"/>
  <c r="BPD13"/>
  <c r="BPC13"/>
  <c r="BPB13"/>
  <c r="BPA13"/>
  <c r="BOZ13"/>
  <c r="BOY13"/>
  <c r="BOX13"/>
  <c r="BOW13"/>
  <c r="BOV13"/>
  <c r="BOU13"/>
  <c r="BOT13"/>
  <c r="BOS13"/>
  <c r="BOR13"/>
  <c r="BOQ13"/>
  <c r="BOP13"/>
  <c r="BOO13"/>
  <c r="BON13"/>
  <c r="BOM13"/>
  <c r="BOL13"/>
  <c r="BOK13"/>
  <c r="BOJ13"/>
  <c r="BOI13"/>
  <c r="BOH13"/>
  <c r="BOG13"/>
  <c r="BOF13"/>
  <c r="BOE13"/>
  <c r="BOD13"/>
  <c r="BOC13"/>
  <c r="BOB13"/>
  <c r="BOA13"/>
  <c r="BNZ13"/>
  <c r="BNY13"/>
  <c r="BNX13"/>
  <c r="BNW13"/>
  <c r="BNV13"/>
  <c r="BNU13"/>
  <c r="BNT13"/>
  <c r="BNS13"/>
  <c r="BNR13"/>
  <c r="BNQ13"/>
  <c r="BNP13"/>
  <c r="BNO13"/>
  <c r="BNN13"/>
  <c r="BNM13"/>
  <c r="BNL13"/>
  <c r="BNK13"/>
  <c r="BNJ13"/>
  <c r="BNI13"/>
  <c r="BNH13"/>
  <c r="BNG13"/>
  <c r="BNF13"/>
  <c r="BNE13"/>
  <c r="BND13"/>
  <c r="BNC13"/>
  <c r="BNB13"/>
  <c r="BNA13"/>
  <c r="BMZ13"/>
  <c r="BMY13"/>
  <c r="BMX13"/>
  <c r="BMW13"/>
  <c r="BMV13"/>
  <c r="BMU13"/>
  <c r="BMT13"/>
  <c r="BMS13"/>
  <c r="BMR13"/>
  <c r="BMQ13"/>
  <c r="BMP13"/>
  <c r="BMO13"/>
  <c r="BMN13"/>
  <c r="BMM13"/>
  <c r="BML13"/>
  <c r="BMK13"/>
  <c r="BMJ13"/>
  <c r="BMI13"/>
  <c r="BMH13"/>
  <c r="BMG13"/>
  <c r="BMF13"/>
  <c r="BME13"/>
  <c r="BMD13"/>
  <c r="BMC13"/>
  <c r="BMB13"/>
  <c r="BMA13"/>
  <c r="BLZ13"/>
  <c r="BLY13"/>
  <c r="BLX13"/>
  <c r="BLW13"/>
  <c r="BLV13"/>
  <c r="BLU13"/>
  <c r="BLT13"/>
  <c r="BLS13"/>
  <c r="BLR13"/>
  <c r="BLQ13"/>
  <c r="BLP13"/>
  <c r="BLO13"/>
  <c r="BLN13"/>
  <c r="BLM13"/>
  <c r="BLL13"/>
  <c r="BLK13"/>
  <c r="BLJ13"/>
  <c r="BLI13"/>
  <c r="BLH13"/>
  <c r="BLG13"/>
  <c r="BLF13"/>
  <c r="BLE13"/>
  <c r="BLD13"/>
  <c r="BLC13"/>
  <c r="BLB13"/>
  <c r="BLA13"/>
  <c r="BKZ13"/>
  <c r="BKY13"/>
  <c r="BKX13"/>
  <c r="BKW13"/>
  <c r="BKV13"/>
  <c r="BKU13"/>
  <c r="BKT13"/>
  <c r="BKS13"/>
  <c r="BKR13"/>
  <c r="BKQ13"/>
  <c r="BKP13"/>
  <c r="BKO13"/>
  <c r="BKN13"/>
  <c r="BKM13"/>
  <c r="BKL13"/>
  <c r="BKK13"/>
  <c r="BKJ13"/>
  <c r="BKI13"/>
  <c r="BKH13"/>
  <c r="BKG13"/>
  <c r="BKF13"/>
  <c r="BKE13"/>
  <c r="BKD13"/>
  <c r="BKC13"/>
  <c r="BKB13"/>
  <c r="BKA13"/>
  <c r="BJZ13"/>
  <c r="BJY13"/>
  <c r="BJX13"/>
  <c r="BJW13"/>
  <c r="BJV13"/>
  <c r="BJU13"/>
  <c r="BJT13"/>
  <c r="BJS13"/>
  <c r="BJR13"/>
  <c r="BJQ13"/>
  <c r="BJP13"/>
  <c r="BJO13"/>
  <c r="BJN13"/>
  <c r="BJM13"/>
  <c r="BJL13"/>
  <c r="BJK13"/>
  <c r="BJJ13"/>
  <c r="BJI13"/>
  <c r="BJH13"/>
  <c r="BJG13"/>
  <c r="BJF13"/>
  <c r="BJE13"/>
  <c r="BJD13"/>
  <c r="BJC13"/>
  <c r="BJB13"/>
  <c r="BJA13"/>
  <c r="BIZ13"/>
  <c r="BIY13"/>
  <c r="BIX13"/>
  <c r="BIW13"/>
  <c r="BIV13"/>
  <c r="BIU13"/>
  <c r="BIT13"/>
  <c r="BIS13"/>
  <c r="BIR13"/>
  <c r="BIQ13"/>
  <c r="BIP13"/>
  <c r="BIO13"/>
  <c r="BIN13"/>
  <c r="BIM13"/>
  <c r="BIL13"/>
  <c r="BIK13"/>
  <c r="BIJ13"/>
  <c r="BII13"/>
  <c r="BIH13"/>
  <c r="BIG13"/>
  <c r="BIF13"/>
  <c r="BIE13"/>
  <c r="BID13"/>
  <c r="BIC13"/>
  <c r="BIB13"/>
  <c r="BIA13"/>
  <c r="BHZ13"/>
  <c r="BHY13"/>
  <c r="BHX13"/>
  <c r="BHW13"/>
  <c r="BHV13"/>
  <c r="BHU13"/>
  <c r="BHT13"/>
  <c r="BHS13"/>
  <c r="BHR13"/>
  <c r="BHQ13"/>
  <c r="BHP13"/>
  <c r="BHO13"/>
  <c r="BHN13"/>
  <c r="BHM13"/>
  <c r="BHL13"/>
  <c r="BHK13"/>
  <c r="BHJ13"/>
  <c r="BHI13"/>
  <c r="BHH13"/>
  <c r="BHG13"/>
  <c r="BHF13"/>
  <c r="BHE13"/>
  <c r="BHD13"/>
  <c r="BHC13"/>
  <c r="BHB13"/>
  <c r="BHA13"/>
  <c r="BGZ13"/>
  <c r="BGY13"/>
  <c r="BGX13"/>
  <c r="BGW13"/>
  <c r="BGV13"/>
  <c r="BGU13"/>
  <c r="BGT13"/>
  <c r="BGS13"/>
  <c r="BGR13"/>
  <c r="BGQ13"/>
  <c r="BGP13"/>
  <c r="BGO13"/>
  <c r="BGN13"/>
  <c r="BGM13"/>
  <c r="BGL13"/>
  <c r="BGK13"/>
  <c r="BGJ13"/>
  <c r="BGI13"/>
  <c r="BGH13"/>
  <c r="BGG13"/>
  <c r="BGF13"/>
  <c r="BGE13"/>
  <c r="BGD13"/>
  <c r="BGC13"/>
  <c r="BGB13"/>
  <c r="BGA13"/>
  <c r="BFZ13"/>
  <c r="BFY13"/>
  <c r="BFX13"/>
  <c r="BFW13"/>
  <c r="BFV13"/>
  <c r="BFU13"/>
  <c r="BFT13"/>
  <c r="BFS13"/>
  <c r="BFR13"/>
  <c r="BFQ13"/>
  <c r="BFP13"/>
  <c r="BFO13"/>
  <c r="BFN13"/>
  <c r="BFM13"/>
  <c r="BFL13"/>
  <c r="BFK13"/>
  <c r="BFJ13"/>
  <c r="BFI13"/>
  <c r="BFH13"/>
  <c r="BFG13"/>
  <c r="BFF13"/>
  <c r="BFE13"/>
  <c r="BFD13"/>
  <c r="BFC13"/>
  <c r="BFB13"/>
  <c r="BFA13"/>
  <c r="BEZ13"/>
  <c r="BEY13"/>
  <c r="BEX13"/>
  <c r="BEW13"/>
  <c r="BEV13"/>
  <c r="BEU13"/>
  <c r="BET13"/>
  <c r="BES13"/>
  <c r="BER13"/>
  <c r="BEQ13"/>
  <c r="BEP13"/>
  <c r="BEO13"/>
  <c r="BEN13"/>
  <c r="BEM13"/>
  <c r="BEL13"/>
  <c r="BEK13"/>
  <c r="BEJ13"/>
  <c r="BEI13"/>
  <c r="BEH13"/>
  <c r="BEG13"/>
  <c r="BEF13"/>
  <c r="BEE13"/>
  <c r="BED13"/>
  <c r="BEC13"/>
  <c r="BEB13"/>
  <c r="BEA13"/>
  <c r="BDZ13"/>
  <c r="BDY13"/>
  <c r="BDX13"/>
  <c r="BDW13"/>
  <c r="BDV13"/>
  <c r="BDU13"/>
  <c r="BDT13"/>
  <c r="BDS13"/>
  <c r="BDR13"/>
  <c r="BDQ13"/>
  <c r="BDP13"/>
  <c r="BDO13"/>
  <c r="BDN13"/>
  <c r="BDM13"/>
  <c r="BDL13"/>
  <c r="BDK13"/>
  <c r="BDJ13"/>
  <c r="BDI13"/>
  <c r="BDH13"/>
  <c r="BDG13"/>
  <c r="BDF13"/>
  <c r="BDE13"/>
  <c r="BDD13"/>
  <c r="BDC13"/>
  <c r="BDB13"/>
  <c r="BDA13"/>
  <c r="BCZ13"/>
  <c r="BCY13"/>
  <c r="BCX13"/>
  <c r="BCW13"/>
  <c r="BCV13"/>
  <c r="BCU13"/>
  <c r="BCT13"/>
  <c r="BCS13"/>
  <c r="BCR13"/>
  <c r="BCQ13"/>
  <c r="BCP13"/>
  <c r="BCO13"/>
  <c r="BCN13"/>
  <c r="BCM13"/>
  <c r="BCL13"/>
  <c r="BCK13"/>
  <c r="BCJ13"/>
  <c r="BCI13"/>
  <c r="BCH13"/>
  <c r="BCG13"/>
  <c r="BCF13"/>
  <c r="BCE13"/>
  <c r="BCD13"/>
  <c r="BCC13"/>
  <c r="BCB13"/>
  <c r="BCA13"/>
  <c r="BBZ13"/>
  <c r="BBY13"/>
  <c r="BBX13"/>
  <c r="BBW13"/>
  <c r="BBV13"/>
  <c r="BBU13"/>
  <c r="BBT13"/>
  <c r="BBS13"/>
  <c r="BBR13"/>
  <c r="BBQ13"/>
  <c r="BBP13"/>
  <c r="BBO13"/>
  <c r="BBN13"/>
  <c r="BBM13"/>
  <c r="BBL13"/>
  <c r="BBK13"/>
  <c r="BBJ13"/>
  <c r="BBI13"/>
  <c r="BBH13"/>
  <c r="BBG13"/>
  <c r="BBF13"/>
  <c r="BBE13"/>
  <c r="BBD13"/>
  <c r="BBC13"/>
  <c r="BBB13"/>
  <c r="BBA13"/>
  <c r="BAZ13"/>
  <c r="BAY13"/>
  <c r="BAX13"/>
  <c r="BAW13"/>
  <c r="BAV13"/>
  <c r="BAU13"/>
  <c r="BAT13"/>
  <c r="BAS13"/>
  <c r="BAR13"/>
  <c r="BAQ13"/>
  <c r="BAP13"/>
  <c r="BAO13"/>
  <c r="BAN13"/>
  <c r="BAM13"/>
  <c r="BAL13"/>
  <c r="BAK13"/>
  <c r="BAJ13"/>
  <c r="BAI13"/>
  <c r="BAH13"/>
  <c r="BAG13"/>
  <c r="BAF13"/>
  <c r="BAE13"/>
  <c r="BAD13"/>
  <c r="BAC13"/>
  <c r="BAB13"/>
  <c r="BAA13"/>
  <c r="AZZ13"/>
  <c r="AZY13"/>
  <c r="AZX13"/>
  <c r="AZW13"/>
  <c r="AZV13"/>
  <c r="AZU13"/>
  <c r="AZT13"/>
  <c r="AZS13"/>
  <c r="AZR13"/>
  <c r="AZQ13"/>
  <c r="AZP13"/>
  <c r="AZO13"/>
  <c r="AZN13"/>
  <c r="AZM13"/>
  <c r="AZL13"/>
  <c r="AZK13"/>
  <c r="AZJ13"/>
  <c r="AZI13"/>
  <c r="AZH13"/>
  <c r="AZG13"/>
  <c r="AZF13"/>
  <c r="AZE13"/>
  <c r="AZD13"/>
  <c r="AZC13"/>
  <c r="AZB13"/>
  <c r="AZA13"/>
  <c r="AYZ13"/>
  <c r="AYY13"/>
  <c r="AYX13"/>
  <c r="AYW13"/>
  <c r="AYV13"/>
  <c r="AYU13"/>
  <c r="AYT13"/>
  <c r="AYS13"/>
  <c r="AYR13"/>
  <c r="AYQ13"/>
  <c r="AYP13"/>
  <c r="AYO13"/>
  <c r="AYN13"/>
  <c r="AYM13"/>
  <c r="AYL13"/>
  <c r="AYK13"/>
  <c r="AYJ13"/>
  <c r="AYI13"/>
  <c r="AYH13"/>
  <c r="AYG13"/>
  <c r="AYF13"/>
  <c r="AYE13"/>
  <c r="AYD13"/>
  <c r="AYC13"/>
  <c r="AYB13"/>
  <c r="AYA13"/>
  <c r="AXZ13"/>
  <c r="AXY13"/>
  <c r="AXX13"/>
  <c r="AXW13"/>
  <c r="AXV13"/>
  <c r="AXU13"/>
  <c r="AXT13"/>
  <c r="AXS13"/>
  <c r="AXR13"/>
  <c r="AXQ13"/>
  <c r="AXP13"/>
  <c r="AXO13"/>
  <c r="AXN13"/>
  <c r="AXM13"/>
  <c r="AXL13"/>
  <c r="AXK13"/>
  <c r="AXJ13"/>
  <c r="AXI13"/>
  <c r="AXH13"/>
  <c r="AXG13"/>
  <c r="AXF13"/>
  <c r="AXE13"/>
  <c r="AXD13"/>
  <c r="AXC13"/>
  <c r="AXB13"/>
  <c r="AXA13"/>
  <c r="AWZ13"/>
  <c r="AWY13"/>
  <c r="AWX13"/>
  <c r="AWW13"/>
  <c r="AWV13"/>
  <c r="AWU13"/>
  <c r="AWT13"/>
  <c r="AWS13"/>
  <c r="AWR13"/>
  <c r="AWQ13"/>
  <c r="AWP13"/>
  <c r="AWO13"/>
  <c r="AWN13"/>
  <c r="AWM13"/>
  <c r="AWL13"/>
  <c r="AWK13"/>
  <c r="AWJ13"/>
  <c r="AWI13"/>
  <c r="AWH13"/>
  <c r="AWG13"/>
  <c r="AWF13"/>
  <c r="AWE13"/>
  <c r="AWD13"/>
  <c r="AWC13"/>
  <c r="AWB13"/>
  <c r="AWA13"/>
  <c r="AVZ13"/>
  <c r="AVY13"/>
  <c r="AVX13"/>
  <c r="AVW13"/>
  <c r="AVV13"/>
  <c r="AVU13"/>
  <c r="AVT13"/>
  <c r="AVS13"/>
  <c r="AVR13"/>
  <c r="AVQ13"/>
  <c r="AVP13"/>
  <c r="AVO13"/>
  <c r="AVN13"/>
  <c r="AVM13"/>
  <c r="AVL13"/>
  <c r="AVK13"/>
  <c r="AVJ13"/>
  <c r="AVI13"/>
  <c r="AVH13"/>
  <c r="AVG13"/>
  <c r="AVF13"/>
  <c r="AVE13"/>
  <c r="AVD13"/>
  <c r="AVC13"/>
  <c r="AVB13"/>
  <c r="AVA13"/>
  <c r="AUZ13"/>
  <c r="AUY13"/>
  <c r="AUX13"/>
  <c r="AUW13"/>
  <c r="AUV13"/>
  <c r="AUU13"/>
  <c r="AUT13"/>
  <c r="AUS13"/>
  <c r="AUR13"/>
  <c r="AUQ13"/>
  <c r="AUP13"/>
  <c r="AUO13"/>
  <c r="AUN13"/>
  <c r="AUM13"/>
  <c r="AUL13"/>
  <c r="AUK13"/>
  <c r="AUJ13"/>
  <c r="AUI13"/>
  <c r="AUH13"/>
  <c r="AUG13"/>
  <c r="AUF13"/>
  <c r="AUE13"/>
  <c r="AUD13"/>
  <c r="AUC13"/>
  <c r="AUB13"/>
  <c r="AUA13"/>
  <c r="ATZ13"/>
  <c r="ATY13"/>
  <c r="ATX13"/>
  <c r="ATW13"/>
  <c r="ATV13"/>
  <c r="ATU13"/>
  <c r="ATT13"/>
  <c r="ATS13"/>
  <c r="ATR13"/>
  <c r="ATQ13"/>
  <c r="ATP13"/>
  <c r="ATO13"/>
  <c r="ATN13"/>
  <c r="ATM13"/>
  <c r="ATL13"/>
  <c r="ATK13"/>
  <c r="ATJ13"/>
  <c r="ATI13"/>
  <c r="ATH13"/>
  <c r="ATG13"/>
  <c r="ATF13"/>
  <c r="ATE13"/>
  <c r="ATD13"/>
  <c r="ATC13"/>
  <c r="ATB13"/>
  <c r="ATA13"/>
  <c r="ASZ13"/>
  <c r="ASY13"/>
  <c r="ASX13"/>
  <c r="ASW13"/>
  <c r="ASV13"/>
  <c r="ASU13"/>
  <c r="AST13"/>
  <c r="ASS13"/>
  <c r="ASR13"/>
  <c r="ASQ13"/>
  <c r="ASP13"/>
  <c r="ASO13"/>
  <c r="ASN13"/>
  <c r="ASM13"/>
  <c r="ASL13"/>
  <c r="ASK13"/>
  <c r="ASJ13"/>
  <c r="ASI13"/>
  <c r="ASH13"/>
  <c r="ASG13"/>
  <c r="ASF13"/>
  <c r="ASE13"/>
  <c r="ASD13"/>
  <c r="ASC13"/>
  <c r="ASB13"/>
  <c r="ASA13"/>
  <c r="ARZ13"/>
  <c r="ARY13"/>
  <c r="ARX13"/>
  <c r="ARW13"/>
  <c r="ARV13"/>
  <c r="ARU13"/>
  <c r="ART13"/>
  <c r="ARS13"/>
  <c r="ARR13"/>
  <c r="ARQ13"/>
  <c r="ARP13"/>
  <c r="ARO13"/>
  <c r="ARN13"/>
  <c r="ARM13"/>
  <c r="ARL13"/>
  <c r="ARK13"/>
  <c r="ARJ13"/>
  <c r="ARI13"/>
  <c r="ARH13"/>
  <c r="ARG13"/>
  <c r="ARF13"/>
  <c r="ARE13"/>
  <c r="ARD13"/>
  <c r="ARC13"/>
  <c r="ARB13"/>
  <c r="ARA13"/>
  <c r="AQZ13"/>
  <c r="AQY13"/>
  <c r="AQX13"/>
  <c r="AQW13"/>
  <c r="AQV13"/>
  <c r="AQU13"/>
  <c r="AQT13"/>
  <c r="AQS13"/>
  <c r="AQR13"/>
  <c r="AQQ13"/>
  <c r="AQP13"/>
  <c r="AQO13"/>
  <c r="AQN13"/>
  <c r="AQM13"/>
  <c r="AQL13"/>
  <c r="AQK13"/>
  <c r="AQJ13"/>
  <c r="AQI13"/>
  <c r="AQH13"/>
  <c r="AQG13"/>
  <c r="AQF13"/>
  <c r="AQE13"/>
  <c r="AQD13"/>
  <c r="AQC13"/>
  <c r="AQB13"/>
  <c r="AQA13"/>
  <c r="APZ13"/>
  <c r="APY13"/>
  <c r="APX13"/>
  <c r="APW13"/>
  <c r="APV13"/>
  <c r="APU13"/>
  <c r="APT13"/>
  <c r="APS13"/>
  <c r="APR13"/>
  <c r="APQ13"/>
  <c r="APP13"/>
  <c r="APO13"/>
  <c r="APN13"/>
  <c r="APM13"/>
  <c r="APL13"/>
  <c r="APK13"/>
  <c r="APJ13"/>
  <c r="API13"/>
  <c r="APH13"/>
  <c r="APG13"/>
  <c r="APF13"/>
  <c r="APE13"/>
  <c r="APD13"/>
  <c r="APC13"/>
  <c r="APB13"/>
  <c r="APA13"/>
  <c r="AOZ13"/>
  <c r="AOY13"/>
  <c r="AOX13"/>
  <c r="AOW13"/>
  <c r="AOV13"/>
  <c r="AOU13"/>
  <c r="AOT13"/>
  <c r="AOS13"/>
  <c r="AOR13"/>
  <c r="AOQ13"/>
  <c r="AOP13"/>
  <c r="AOO13"/>
  <c r="AON13"/>
  <c r="AOM13"/>
  <c r="AOL13"/>
  <c r="AOK13"/>
  <c r="AOJ13"/>
  <c r="AOI13"/>
  <c r="AOH13"/>
  <c r="AOG13"/>
  <c r="AOF13"/>
  <c r="AOE13"/>
  <c r="AOD13"/>
  <c r="AOC13"/>
  <c r="AOB13"/>
  <c r="AOA13"/>
  <c r="ANZ13"/>
  <c r="ANY13"/>
  <c r="ANX13"/>
  <c r="ANW13"/>
  <c r="ANV13"/>
  <c r="ANU13"/>
  <c r="ANT13"/>
  <c r="ANS13"/>
  <c r="ANR13"/>
  <c r="ANQ13"/>
  <c r="ANP13"/>
  <c r="ANO13"/>
  <c r="ANN13"/>
  <c r="ANM13"/>
  <c r="ANL13"/>
  <c r="ANK13"/>
  <c r="ANJ13"/>
  <c r="ANI13"/>
  <c r="ANH13"/>
  <c r="ANG13"/>
  <c r="ANF13"/>
  <c r="ANE13"/>
  <c r="AND13"/>
  <c r="ANC13"/>
  <c r="ANB13"/>
  <c r="ANA13"/>
  <c r="AMZ13"/>
  <c r="AMY13"/>
  <c r="AMX13"/>
  <c r="AMW13"/>
  <c r="AMV13"/>
  <c r="AMU13"/>
  <c r="AMT13"/>
  <c r="AMS13"/>
  <c r="AMR13"/>
  <c r="AMQ13"/>
  <c r="AMP13"/>
  <c r="AMO13"/>
  <c r="AMN13"/>
  <c r="AMM13"/>
  <c r="AML13"/>
  <c r="AMK13"/>
  <c r="AMJ13"/>
  <c r="AMI13"/>
  <c r="AMH13"/>
  <c r="AMG13"/>
  <c r="AMF13"/>
  <c r="AME13"/>
  <c r="AMD13"/>
  <c r="AMC13"/>
  <c r="AMB13"/>
  <c r="AMA13"/>
  <c r="ALZ13"/>
  <c r="ALY13"/>
  <c r="ALX13"/>
  <c r="ALW13"/>
  <c r="ALV13"/>
  <c r="ALU13"/>
  <c r="ALT13"/>
  <c r="ALS13"/>
  <c r="ALR13"/>
  <c r="ALQ13"/>
  <c r="ALP13"/>
  <c r="ALO13"/>
  <c r="ALN13"/>
  <c r="ALM13"/>
  <c r="ALL13"/>
  <c r="ALK13"/>
  <c r="ALJ13"/>
  <c r="ALI13"/>
  <c r="ALH13"/>
  <c r="ALG13"/>
  <c r="ALF13"/>
  <c r="ALE13"/>
  <c r="ALD13"/>
  <c r="ALC13"/>
  <c r="ALB13"/>
  <c r="ALA13"/>
  <c r="AKZ13"/>
  <c r="AKY13"/>
  <c r="AKX13"/>
  <c r="AKW13"/>
  <c r="AKV13"/>
  <c r="AKU13"/>
  <c r="AKT13"/>
  <c r="AKS13"/>
  <c r="AKR13"/>
  <c r="AKQ13"/>
  <c r="AKP13"/>
  <c r="AKO13"/>
  <c r="AKN13"/>
  <c r="AKM13"/>
  <c r="AKL13"/>
  <c r="AKK13"/>
  <c r="AKJ13"/>
  <c r="AKI13"/>
  <c r="AKH13"/>
  <c r="AKG13"/>
  <c r="AKF13"/>
  <c r="AKE13"/>
  <c r="AKD13"/>
  <c r="AKC13"/>
  <c r="AKB13"/>
  <c r="AKA13"/>
  <c r="AJZ13"/>
  <c r="AJY13"/>
  <c r="AJX13"/>
  <c r="AJW13"/>
  <c r="AJV13"/>
  <c r="AJU13"/>
  <c r="AJT13"/>
  <c r="AJS13"/>
  <c r="AJR13"/>
  <c r="AJQ13"/>
  <c r="AJP13"/>
  <c r="AJO13"/>
  <c r="AJN13"/>
  <c r="AJM13"/>
  <c r="AJL13"/>
  <c r="AJK13"/>
  <c r="AJJ13"/>
  <c r="AJI13"/>
  <c r="AJH13"/>
  <c r="AJG13"/>
  <c r="AJF13"/>
  <c r="AJE13"/>
  <c r="AJD13"/>
  <c r="AJC13"/>
  <c r="AJB13"/>
  <c r="AJA13"/>
  <c r="AIZ13"/>
  <c r="AIY13"/>
  <c r="AIX13"/>
  <c r="AIW13"/>
  <c r="AIV13"/>
  <c r="AIU13"/>
  <c r="AIT13"/>
  <c r="AIS13"/>
  <c r="AIR13"/>
  <c r="AIQ13"/>
  <c r="AIP13"/>
  <c r="AIO13"/>
  <c r="AIN13"/>
  <c r="AIM13"/>
  <c r="AIL13"/>
  <c r="AIK13"/>
  <c r="AIJ13"/>
  <c r="AII13"/>
  <c r="AIH13"/>
  <c r="AIG13"/>
  <c r="AIF13"/>
  <c r="AIE13"/>
  <c r="AID13"/>
  <c r="AIC13"/>
  <c r="AIB13"/>
  <c r="AIA13"/>
  <c r="AHZ13"/>
  <c r="AHY13"/>
  <c r="AHX13"/>
  <c r="AHW13"/>
  <c r="AHV13"/>
  <c r="AHU13"/>
  <c r="AHT13"/>
  <c r="AHS13"/>
  <c r="AHR13"/>
  <c r="AHQ13"/>
  <c r="AHP13"/>
  <c r="AHO13"/>
  <c r="AHN13"/>
  <c r="AHM13"/>
  <c r="AHL13"/>
  <c r="AHK13"/>
  <c r="AHJ13"/>
  <c r="AHI13"/>
  <c r="AHH13"/>
  <c r="AHG13"/>
  <c r="AHF13"/>
  <c r="AHE13"/>
  <c r="AHD13"/>
  <c r="AHC13"/>
  <c r="AHB13"/>
  <c r="AHA13"/>
  <c r="AGZ13"/>
  <c r="AGY13"/>
  <c r="AGX13"/>
  <c r="AGW13"/>
  <c r="AGV13"/>
  <c r="AGU13"/>
  <c r="AGT13"/>
  <c r="AGS13"/>
  <c r="AGR13"/>
  <c r="AGQ13"/>
  <c r="AGP13"/>
  <c r="AGO13"/>
  <c r="AGN13"/>
  <c r="AGM13"/>
  <c r="AGL13"/>
  <c r="AGK13"/>
  <c r="AGJ13"/>
  <c r="AGI13"/>
  <c r="AGH13"/>
  <c r="AGG13"/>
  <c r="AGF13"/>
  <c r="AGE13"/>
  <c r="AGD13"/>
  <c r="AGC13"/>
  <c r="AGB13"/>
  <c r="AGA13"/>
  <c r="AFZ13"/>
  <c r="AFY13"/>
  <c r="AFX13"/>
  <c r="AFW13"/>
  <c r="AFV13"/>
  <c r="AFU13"/>
  <c r="AFT13"/>
  <c r="AFS13"/>
  <c r="AFR13"/>
  <c r="AFQ13"/>
  <c r="AFP13"/>
  <c r="AFO13"/>
  <c r="AFN13"/>
  <c r="AFM13"/>
  <c r="AFL13"/>
  <c r="AFK13"/>
  <c r="AFJ13"/>
  <c r="AFI13"/>
  <c r="AFH13"/>
  <c r="AFG13"/>
  <c r="AFF13"/>
  <c r="AFE13"/>
  <c r="AFD13"/>
  <c r="AFC13"/>
  <c r="AFB13"/>
  <c r="AFA13"/>
  <c r="AEZ13"/>
  <c r="AEY13"/>
  <c r="AEX13"/>
  <c r="AEW13"/>
  <c r="AEV13"/>
  <c r="AEU13"/>
  <c r="AET13"/>
  <c r="AES13"/>
  <c r="AER13"/>
  <c r="AEQ13"/>
  <c r="AEP13"/>
  <c r="AEO13"/>
  <c r="AEN13"/>
  <c r="AEM13"/>
  <c r="AEL13"/>
  <c r="AEK13"/>
  <c r="AEJ13"/>
  <c r="AEI13"/>
  <c r="AEH13"/>
  <c r="AEG13"/>
  <c r="AEF13"/>
  <c r="AEE13"/>
  <c r="AED13"/>
  <c r="AEC13"/>
  <c r="AEB13"/>
  <c r="AEA13"/>
  <c r="ADZ13"/>
  <c r="ADY13"/>
  <c r="ADX13"/>
  <c r="ADW13"/>
  <c r="ADV13"/>
  <c r="ADU13"/>
  <c r="ADT13"/>
  <c r="ADS13"/>
  <c r="ADR13"/>
  <c r="ADQ13"/>
  <c r="ADP13"/>
  <c r="ADO13"/>
  <c r="ADN13"/>
  <c r="ADM13"/>
  <c r="ADL13"/>
  <c r="ADK13"/>
  <c r="ADJ13"/>
  <c r="ADI13"/>
  <c r="ADH13"/>
  <c r="ADG13"/>
  <c r="ADF13"/>
  <c r="ADE13"/>
  <c r="ADD13"/>
  <c r="ADC13"/>
  <c r="ADB13"/>
  <c r="ADA13"/>
  <c r="ACZ13"/>
  <c r="ACY13"/>
  <c r="ACX13"/>
  <c r="ACW13"/>
  <c r="ACV13"/>
  <c r="ACU13"/>
  <c r="ACT13"/>
  <c r="ACS13"/>
  <c r="ACR13"/>
  <c r="ACQ13"/>
  <c r="ACP13"/>
  <c r="ACO13"/>
  <c r="ACN13"/>
  <c r="ACM13"/>
  <c r="ACL13"/>
  <c r="ACK13"/>
  <c r="ACJ13"/>
  <c r="ACI13"/>
  <c r="ACH13"/>
  <c r="ACG13"/>
  <c r="ACF13"/>
  <c r="ACE13"/>
  <c r="ACD13"/>
  <c r="ACC13"/>
  <c r="ACB13"/>
  <c r="ACA13"/>
  <c r="ABZ13"/>
  <c r="ABY13"/>
  <c r="ABX13"/>
  <c r="ABW13"/>
  <c r="ABV13"/>
  <c r="ABU13"/>
  <c r="ABT13"/>
  <c r="ABS13"/>
  <c r="ABR13"/>
  <c r="ABQ13"/>
  <c r="ABP13"/>
  <c r="ABO13"/>
  <c r="ABN13"/>
  <c r="ABM13"/>
  <c r="ABL13"/>
  <c r="ABK13"/>
  <c r="ABJ13"/>
  <c r="ABI13"/>
  <c r="ABH13"/>
  <c r="ABG13"/>
  <c r="ABF13"/>
  <c r="ABE13"/>
  <c r="ABD13"/>
  <c r="ABC13"/>
  <c r="ABB13"/>
  <c r="ABA13"/>
  <c r="AAZ13"/>
  <c r="AAY13"/>
  <c r="AAX13"/>
  <c r="AAW13"/>
  <c r="AAV13"/>
  <c r="AAU13"/>
  <c r="AAT13"/>
  <c r="AAS13"/>
  <c r="AAR13"/>
  <c r="AAQ13"/>
  <c r="AAP13"/>
  <c r="AAO13"/>
  <c r="AAN13"/>
  <c r="AAM13"/>
  <c r="AAL13"/>
  <c r="AAK13"/>
  <c r="AAJ13"/>
  <c r="AAI13"/>
  <c r="AAH13"/>
  <c r="AAG13"/>
  <c r="AAF13"/>
  <c r="AAE13"/>
  <c r="AAD13"/>
  <c r="AAC13"/>
  <c r="AAB13"/>
  <c r="AAA13"/>
  <c r="ZZ13"/>
  <c r="ZY13"/>
  <c r="ZX13"/>
  <c r="ZW13"/>
  <c r="ZV13"/>
  <c r="ZU13"/>
  <c r="ZT13"/>
  <c r="ZS13"/>
  <c r="ZR13"/>
  <c r="ZQ13"/>
  <c r="ZP13"/>
  <c r="ZO13"/>
  <c r="ZN13"/>
  <c r="ZM13"/>
  <c r="ZL13"/>
  <c r="ZK13"/>
  <c r="ZJ13"/>
  <c r="ZI13"/>
  <c r="ZH13"/>
  <c r="ZG13"/>
  <c r="ZF13"/>
  <c r="ZE13"/>
  <c r="ZD13"/>
  <c r="ZC13"/>
  <c r="ZB13"/>
  <c r="ZA13"/>
  <c r="YZ13"/>
  <c r="YY13"/>
  <c r="YX13"/>
  <c r="YW13"/>
  <c r="YV13"/>
  <c r="YU13"/>
  <c r="YT13"/>
  <c r="YS13"/>
  <c r="YR13"/>
  <c r="YQ13"/>
  <c r="YP13"/>
  <c r="YO13"/>
  <c r="YN13"/>
  <c r="YM13"/>
  <c r="YL13"/>
  <c r="YK13"/>
  <c r="YJ13"/>
  <c r="YI13"/>
  <c r="YH13"/>
  <c r="YG13"/>
  <c r="YF13"/>
  <c r="YE13"/>
  <c r="YD13"/>
  <c r="YC13"/>
  <c r="YB13"/>
  <c r="YA13"/>
  <c r="XZ13"/>
  <c r="XY13"/>
  <c r="XX13"/>
  <c r="XW13"/>
  <c r="XV13"/>
  <c r="XU13"/>
  <c r="XT13"/>
  <c r="XS13"/>
  <c r="XR13"/>
  <c r="XQ13"/>
  <c r="XP13"/>
  <c r="XO13"/>
  <c r="XN13"/>
  <c r="XM13"/>
  <c r="XL13"/>
  <c r="XK13"/>
  <c r="XJ13"/>
  <c r="XI13"/>
  <c r="XH13"/>
  <c r="XG13"/>
  <c r="XF13"/>
  <c r="XE13"/>
  <c r="XD13"/>
  <c r="XC13"/>
  <c r="XB13"/>
  <c r="XA13"/>
  <c r="WZ13"/>
  <c r="WY13"/>
  <c r="WX13"/>
  <c r="WW13"/>
  <c r="WV13"/>
  <c r="WU13"/>
  <c r="WT13"/>
  <c r="WS13"/>
  <c r="WR13"/>
  <c r="WQ13"/>
  <c r="WP13"/>
  <c r="WO13"/>
  <c r="WN13"/>
  <c r="WM13"/>
  <c r="WL13"/>
  <c r="WK13"/>
  <c r="WJ13"/>
  <c r="WI13"/>
  <c r="WH13"/>
  <c r="WG13"/>
  <c r="WF13"/>
  <c r="WE13"/>
  <c r="WD13"/>
  <c r="WC13"/>
  <c r="WB13"/>
  <c r="WA13"/>
  <c r="VZ13"/>
  <c r="VY13"/>
  <c r="VX13"/>
  <c r="VW13"/>
  <c r="VV13"/>
  <c r="VU13"/>
  <c r="VT13"/>
  <c r="VS13"/>
  <c r="VR13"/>
  <c r="VQ13"/>
  <c r="VP13"/>
  <c r="VO13"/>
  <c r="VN13"/>
  <c r="VM13"/>
  <c r="VL13"/>
  <c r="VK13"/>
  <c r="VJ13"/>
  <c r="VI13"/>
  <c r="VH13"/>
  <c r="VG13"/>
  <c r="VF13"/>
  <c r="VE13"/>
  <c r="VD13"/>
  <c r="VC13"/>
  <c r="VB13"/>
  <c r="VA13"/>
  <c r="UZ13"/>
  <c r="UY13"/>
  <c r="UX13"/>
  <c r="UW13"/>
  <c r="UV13"/>
  <c r="UU13"/>
  <c r="UT13"/>
  <c r="US13"/>
  <c r="UR13"/>
  <c r="UQ13"/>
  <c r="UP13"/>
  <c r="UO13"/>
  <c r="UN13"/>
  <c r="UM13"/>
  <c r="UL13"/>
  <c r="UK13"/>
  <c r="UJ13"/>
  <c r="UI13"/>
  <c r="UH13"/>
  <c r="UG13"/>
  <c r="UF13"/>
  <c r="UE13"/>
  <c r="UD13"/>
  <c r="UC13"/>
  <c r="UB13"/>
  <c r="UA13"/>
  <c r="TZ13"/>
  <c r="TY13"/>
  <c r="TX13"/>
  <c r="TW13"/>
  <c r="TV13"/>
  <c r="TU13"/>
  <c r="TT13"/>
  <c r="TS13"/>
  <c r="TR13"/>
  <c r="TQ13"/>
  <c r="TP13"/>
  <c r="TO13"/>
  <c r="TN13"/>
  <c r="TM13"/>
  <c r="TL13"/>
  <c r="TK13"/>
  <c r="TJ13"/>
  <c r="TI13"/>
  <c r="TH13"/>
  <c r="TG13"/>
  <c r="TF13"/>
  <c r="TE13"/>
  <c r="TD13"/>
  <c r="TC13"/>
  <c r="TB13"/>
  <c r="TA13"/>
  <c r="SZ13"/>
  <c r="SY13"/>
  <c r="SX13"/>
  <c r="SW13"/>
  <c r="SV13"/>
  <c r="SU13"/>
  <c r="ST13"/>
  <c r="SS13"/>
  <c r="SR13"/>
  <c r="SQ13"/>
  <c r="SP13"/>
  <c r="SO13"/>
  <c r="SN13"/>
  <c r="SM13"/>
  <c r="SL13"/>
  <c r="SK13"/>
  <c r="SJ13"/>
  <c r="SI13"/>
  <c r="SH13"/>
  <c r="SG13"/>
  <c r="SF13"/>
  <c r="SE13"/>
  <c r="SD13"/>
  <c r="SC13"/>
  <c r="SB13"/>
  <c r="SA13"/>
  <c r="RZ13"/>
  <c r="RY13"/>
  <c r="RX13"/>
  <c r="RW13"/>
  <c r="RV13"/>
  <c r="RU13"/>
  <c r="RT13"/>
  <c r="RS13"/>
  <c r="RR13"/>
  <c r="RQ13"/>
  <c r="RP13"/>
  <c r="RO13"/>
  <c r="RN13"/>
  <c r="RM13"/>
  <c r="RL13"/>
  <c r="RK13"/>
  <c r="RJ13"/>
  <c r="RI13"/>
  <c r="RH13"/>
  <c r="RG13"/>
  <c r="RF13"/>
  <c r="RE13"/>
  <c r="RD13"/>
  <c r="RC13"/>
  <c r="RB13"/>
  <c r="RA13"/>
  <c r="QZ13"/>
  <c r="QY13"/>
  <c r="QX13"/>
  <c r="QW13"/>
  <c r="QV13"/>
  <c r="QU13"/>
  <c r="QT13"/>
  <c r="QS13"/>
  <c r="QR13"/>
  <c r="QQ13"/>
  <c r="QP13"/>
  <c r="QO13"/>
  <c r="QN13"/>
  <c r="QM13"/>
  <c r="QL13"/>
  <c r="QK13"/>
  <c r="QJ13"/>
  <c r="QI13"/>
  <c r="QH13"/>
  <c r="QG13"/>
  <c r="QF13"/>
  <c r="QE13"/>
  <c r="QD13"/>
  <c r="QC13"/>
  <c r="QB13"/>
  <c r="QA13"/>
  <c r="PZ13"/>
  <c r="PY13"/>
  <c r="PX13"/>
  <c r="PW13"/>
  <c r="PV13"/>
  <c r="PU13"/>
  <c r="PT13"/>
  <c r="PS13"/>
  <c r="PR13"/>
  <c r="PQ13"/>
  <c r="PP13"/>
  <c r="PO13"/>
  <c r="PN13"/>
  <c r="PM13"/>
  <c r="PL13"/>
  <c r="PK13"/>
  <c r="PJ13"/>
  <c r="PI13"/>
  <c r="PH13"/>
  <c r="PG13"/>
  <c r="PF13"/>
  <c r="PE13"/>
  <c r="PD13"/>
  <c r="PC13"/>
  <c r="PB13"/>
  <c r="PA13"/>
  <c r="OZ13"/>
  <c r="OY13"/>
  <c r="OX13"/>
  <c r="OW13"/>
  <c r="OV13"/>
  <c r="OU13"/>
  <c r="OT13"/>
  <c r="OS13"/>
  <c r="OR13"/>
  <c r="OQ13"/>
  <c r="OP13"/>
  <c r="OO13"/>
  <c r="ON13"/>
  <c r="OM13"/>
  <c r="OL13"/>
  <c r="OK13"/>
  <c r="OJ13"/>
  <c r="OI13"/>
  <c r="OH13"/>
  <c r="OG13"/>
  <c r="OF13"/>
  <c r="OE13"/>
  <c r="OD13"/>
  <c r="OC13"/>
  <c r="OB13"/>
  <c r="OA13"/>
  <c r="NZ13"/>
  <c r="NY13"/>
  <c r="NX13"/>
  <c r="NW13"/>
  <c r="NV13"/>
  <c r="NU13"/>
  <c r="NT13"/>
  <c r="NS13"/>
  <c r="NR13"/>
  <c r="NQ13"/>
  <c r="NP13"/>
  <c r="NO13"/>
  <c r="NN13"/>
  <c r="NM13"/>
  <c r="NL13"/>
  <c r="NK13"/>
  <c r="NJ13"/>
  <c r="NI13"/>
  <c r="NH13"/>
  <c r="NG13"/>
  <c r="NF13"/>
  <c r="NE13"/>
  <c r="ND13"/>
  <c r="NC13"/>
  <c r="NB13"/>
  <c r="NA13"/>
  <c r="MZ13"/>
  <c r="MY13"/>
  <c r="MX13"/>
  <c r="MW13"/>
  <c r="MV13"/>
  <c r="MU13"/>
  <c r="MT13"/>
  <c r="MS13"/>
  <c r="MR13"/>
  <c r="MQ13"/>
  <c r="MP13"/>
  <c r="MO13"/>
  <c r="MN13"/>
  <c r="MM13"/>
  <c r="ML13"/>
  <c r="MK13"/>
  <c r="MJ13"/>
  <c r="MI13"/>
  <c r="MH13"/>
  <c r="MG13"/>
  <c r="MF13"/>
  <c r="ME13"/>
  <c r="MD13"/>
  <c r="MC13"/>
  <c r="MB13"/>
  <c r="MA13"/>
  <c r="LZ13"/>
  <c r="LY13"/>
  <c r="LX13"/>
  <c r="LW13"/>
  <c r="LV13"/>
  <c r="LU13"/>
  <c r="LT13"/>
  <c r="LS13"/>
  <c r="LR13"/>
  <c r="LQ13"/>
  <c r="LP13"/>
  <c r="LO13"/>
  <c r="LN13"/>
  <c r="LM13"/>
  <c r="LL13"/>
  <c r="LK13"/>
  <c r="LJ13"/>
  <c r="LI13"/>
  <c r="LH13"/>
  <c r="LG13"/>
  <c r="LF13"/>
  <c r="LE13"/>
  <c r="LD13"/>
  <c r="LC13"/>
  <c r="LB13"/>
  <c r="LA13"/>
  <c r="KZ13"/>
  <c r="KY13"/>
  <c r="KX13"/>
  <c r="KW13"/>
  <c r="KV13"/>
  <c r="KU13"/>
  <c r="KT13"/>
  <c r="KS13"/>
  <c r="KR13"/>
  <c r="KQ13"/>
  <c r="KP13"/>
  <c r="KO13"/>
  <c r="KN13"/>
  <c r="KM13"/>
  <c r="KL13"/>
  <c r="KK13"/>
  <c r="KJ13"/>
  <c r="KI13"/>
  <c r="KH13"/>
  <c r="KG13"/>
  <c r="KF13"/>
  <c r="KE13"/>
  <c r="KD13"/>
  <c r="KC13"/>
  <c r="KB13"/>
  <c r="KA13"/>
  <c r="JZ13"/>
  <c r="JY13"/>
  <c r="JX13"/>
  <c r="JW13"/>
  <c r="JV13"/>
  <c r="JU13"/>
  <c r="JT13"/>
  <c r="JS13"/>
  <c r="JR13"/>
  <c r="JQ13"/>
  <c r="JP13"/>
  <c r="JO13"/>
  <c r="JN13"/>
  <c r="JM13"/>
  <c r="JL13"/>
  <c r="JK13"/>
  <c r="JJ13"/>
  <c r="JI13"/>
  <c r="JH13"/>
  <c r="JG13"/>
  <c r="JF13"/>
  <c r="JE13"/>
  <c r="JD13"/>
  <c r="JC13"/>
  <c r="JB13"/>
  <c r="JA13"/>
  <c r="IZ13"/>
  <c r="IY13"/>
  <c r="IX13"/>
  <c r="IW13"/>
  <c r="IV13"/>
  <c r="IU13"/>
  <c r="IT13"/>
  <c r="IS13"/>
  <c r="IR13"/>
  <c r="IQ13"/>
  <c r="IP13"/>
  <c r="IO13"/>
  <c r="IN13"/>
  <c r="IM13"/>
  <c r="IL13"/>
  <c r="IK13"/>
  <c r="IJ13"/>
  <c r="II13"/>
  <c r="IH13"/>
  <c r="IG13"/>
  <c r="IF13"/>
  <c r="IE13"/>
  <c r="ID13"/>
  <c r="IC13"/>
  <c r="IB13"/>
  <c r="IA13"/>
  <c r="HZ13"/>
  <c r="HY13"/>
  <c r="HX13"/>
  <c r="HW13"/>
  <c r="HV13"/>
  <c r="HU13"/>
  <c r="HT13"/>
  <c r="HS13"/>
  <c r="HR13"/>
  <c r="HQ13"/>
  <c r="HP13"/>
  <c r="HO13"/>
  <c r="HN13"/>
  <c r="HM13"/>
  <c r="HL13"/>
  <c r="HK13"/>
  <c r="HJ13"/>
  <c r="HI13"/>
  <c r="HH13"/>
  <c r="HG13"/>
  <c r="HF13"/>
  <c r="HE13"/>
  <c r="HD13"/>
  <c r="HC13"/>
  <c r="HB13"/>
  <c r="HA13"/>
  <c r="GZ13"/>
  <c r="GY13"/>
  <c r="GX13"/>
  <c r="GW13"/>
  <c r="GV13"/>
  <c r="GU13"/>
  <c r="GT13"/>
  <c r="GS13"/>
  <c r="GR13"/>
  <c r="GQ13"/>
  <c r="GP13"/>
  <c r="GO13"/>
  <c r="GN13"/>
  <c r="GM13"/>
  <c r="GL13"/>
  <c r="GK13"/>
  <c r="GJ13"/>
  <c r="GI13"/>
  <c r="GH13"/>
  <c r="GG13"/>
  <c r="GF13"/>
  <c r="GE13"/>
  <c r="GD13"/>
  <c r="GC13"/>
  <c r="GB13"/>
  <c r="GA13"/>
  <c r="FZ13"/>
  <c r="FY13"/>
  <c r="FX13"/>
  <c r="FW13"/>
  <c r="FV13"/>
  <c r="FU13"/>
  <c r="FT13"/>
  <c r="FS13"/>
  <c r="FR13"/>
  <c r="FQ13"/>
  <c r="FP13"/>
  <c r="FO13"/>
  <c r="FN13"/>
  <c r="FM13"/>
  <c r="FL13"/>
  <c r="FK13"/>
  <c r="FJ13"/>
  <c r="FI13"/>
  <c r="FH13"/>
  <c r="FG13"/>
  <c r="FF13"/>
  <c r="FE13"/>
  <c r="FD13"/>
  <c r="FC13"/>
  <c r="FB13"/>
  <c r="FA13"/>
  <c r="EZ13"/>
  <c r="EY13"/>
  <c r="EX13"/>
  <c r="EW13"/>
  <c r="EV13"/>
  <c r="EU13"/>
  <c r="ET13"/>
  <c r="ES13"/>
  <c r="ER13"/>
  <c r="EQ13"/>
  <c r="EP13"/>
  <c r="EO13"/>
  <c r="EN13"/>
  <c r="EM13"/>
  <c r="EL13"/>
  <c r="EK13"/>
  <c r="EJ13"/>
  <c r="EI13"/>
  <c r="EH13"/>
  <c r="EG13"/>
  <c r="EF13"/>
  <c r="EE13"/>
  <c r="ED13"/>
  <c r="EC13"/>
  <c r="EB13"/>
  <c r="EA13"/>
  <c r="DZ13"/>
  <c r="DY13"/>
  <c r="DX13"/>
  <c r="DW13"/>
  <c r="DV13"/>
  <c r="DU13"/>
  <c r="DT13"/>
  <c r="DS13"/>
  <c r="DR13"/>
  <c r="DQ13"/>
  <c r="DP13"/>
  <c r="DO13"/>
  <c r="DN13"/>
  <c r="DM13"/>
  <c r="DL13"/>
  <c r="DK13"/>
  <c r="DJ13"/>
  <c r="DI13"/>
  <c r="DH13"/>
  <c r="DG13"/>
  <c r="DF13"/>
  <c r="DE13"/>
  <c r="DD13"/>
  <c r="DC13"/>
  <c r="DB13"/>
  <c r="DA13"/>
  <c r="CZ13"/>
  <c r="CY13"/>
  <c r="CX13"/>
  <c r="CW13"/>
  <c r="CV13"/>
  <c r="CU13"/>
  <c r="CT13"/>
  <c r="CS13"/>
  <c r="CR13"/>
  <c r="CQ13"/>
  <c r="CP13"/>
  <c r="CO13"/>
  <c r="CN13"/>
  <c r="CM13"/>
  <c r="CL13"/>
  <c r="CK13"/>
  <c r="CJ13"/>
  <c r="CI13"/>
  <c r="CH13"/>
  <c r="CG13"/>
  <c r="CF13"/>
  <c r="CE13"/>
  <c r="CD13"/>
  <c r="CC13"/>
  <c r="CB13"/>
  <c r="CA13"/>
  <c r="BZ13"/>
  <c r="BY13"/>
  <c r="BX13"/>
  <c r="BW13"/>
  <c r="BV13"/>
  <c r="BU13"/>
  <c r="BT13"/>
  <c r="BS13"/>
  <c r="BR13"/>
  <c r="BQ13"/>
  <c r="BP13"/>
  <c r="BO13"/>
  <c r="BN13"/>
  <c r="BM13"/>
  <c r="BL13"/>
  <c r="BK13"/>
  <c r="BJ13"/>
  <c r="BI13"/>
  <c r="BH13"/>
  <c r="BG13"/>
  <c r="BF13"/>
  <c r="BE13"/>
  <c r="BD13"/>
  <c r="BC13"/>
  <c r="BB13"/>
  <c r="BA13"/>
  <c r="AZ13"/>
  <c r="AY13"/>
  <c r="AX13"/>
  <c r="AW13"/>
  <c r="AV13"/>
  <c r="AU13"/>
  <c r="AT13"/>
  <c r="AS13"/>
  <c r="AR13"/>
  <c r="AQ13"/>
  <c r="AP13"/>
  <c r="AO13"/>
  <c r="AN13"/>
  <c r="AM13"/>
  <c r="AL13"/>
  <c r="AK13"/>
  <c r="AJ13"/>
  <c r="AI13"/>
  <c r="AH13"/>
  <c r="AG13"/>
  <c r="AF13"/>
  <c r="AE13"/>
  <c r="AD13"/>
  <c r="AC13"/>
  <c r="AB13"/>
  <c r="AA13"/>
  <c r="Z13"/>
  <c r="Y13"/>
  <c r="X13"/>
  <c r="W13"/>
  <c r="V13"/>
  <c r="U13"/>
  <c r="T13"/>
  <c r="S13"/>
  <c r="R13"/>
  <c r="Q13"/>
  <c r="P13"/>
  <c r="O13"/>
  <c r="N13"/>
  <c r="M13"/>
  <c r="L13"/>
  <c r="K13"/>
  <c r="J13"/>
  <c r="I13"/>
  <c r="H13"/>
  <c r="G13"/>
  <c r="F13"/>
  <c r="E13"/>
  <c r="D13"/>
  <c r="C13"/>
  <c r="D4"/>
  <c r="D3"/>
  <c r="D11" i="26"/>
  <c r="D10"/>
  <c r="D9"/>
  <c r="D8"/>
  <c r="D7"/>
  <c r="D6"/>
  <c r="D5"/>
  <c r="D4"/>
  <c r="D3"/>
  <c r="D2"/>
  <c r="DER13" i="25"/>
  <c r="DEQ13"/>
  <c r="DEP13"/>
  <c r="DEO13"/>
  <c r="DEN13"/>
  <c r="DEM13"/>
  <c r="DEL13"/>
  <c r="DEK13"/>
  <c r="DEJ13"/>
  <c r="DEI13"/>
  <c r="DEH13"/>
  <c r="DEG13"/>
  <c r="DEF13"/>
  <c r="DEE13"/>
  <c r="DED13"/>
  <c r="DEC13"/>
  <c r="DEB13"/>
  <c r="DEA13"/>
  <c r="DDZ13"/>
  <c r="DDY13"/>
  <c r="DDX13"/>
  <c r="DDW13"/>
  <c r="DDV13"/>
  <c r="DDU13"/>
  <c r="DDT13"/>
  <c r="DDS13"/>
  <c r="DDR13"/>
  <c r="DDQ13"/>
  <c r="DDP13"/>
  <c r="DDO13"/>
  <c r="DDN13"/>
  <c r="DDM13"/>
  <c r="DDL13"/>
  <c r="DDK13"/>
  <c r="DDJ13"/>
  <c r="DDI13"/>
  <c r="DDH13"/>
  <c r="DDG13"/>
  <c r="DDF13"/>
  <c r="DDE13"/>
  <c r="DDD13"/>
  <c r="DDC13"/>
  <c r="DDB13"/>
  <c r="DDA13"/>
  <c r="DCZ13"/>
  <c r="DCY13"/>
  <c r="DCX13"/>
  <c r="DCW13"/>
  <c r="DCV13"/>
  <c r="DCU13"/>
  <c r="DCT13"/>
  <c r="DCS13"/>
  <c r="DCR13"/>
  <c r="DCQ13"/>
  <c r="DCP13"/>
  <c r="DCO13"/>
  <c r="DCN13"/>
  <c r="DCM13"/>
  <c r="DCL13"/>
  <c r="DCK13"/>
  <c r="DCJ13"/>
  <c r="DCI13"/>
  <c r="DCH13"/>
  <c r="DCG13"/>
  <c r="DCF13"/>
  <c r="DCE13"/>
  <c r="DCD13"/>
  <c r="DCC13"/>
  <c r="DCB13"/>
  <c r="DCA13"/>
  <c r="DBZ13"/>
  <c r="DBY13"/>
  <c r="DBX13"/>
  <c r="DBW13"/>
  <c r="DBV13"/>
  <c r="DBU13"/>
  <c r="DBT13"/>
  <c r="DBS13"/>
  <c r="DBR13"/>
  <c r="DBQ13"/>
  <c r="DBP13"/>
  <c r="DBO13"/>
  <c r="DBN13"/>
  <c r="DBM13"/>
  <c r="DBL13"/>
  <c r="DBK13"/>
  <c r="DBJ13"/>
  <c r="DBI13"/>
  <c r="DBH13"/>
  <c r="DBG13"/>
  <c r="DBF13"/>
  <c r="DBE13"/>
  <c r="DBD13"/>
  <c r="DBC13"/>
  <c r="DBB13"/>
  <c r="DBA13"/>
  <c r="DAZ13"/>
  <c r="DAY13"/>
  <c r="DAX13"/>
  <c r="DAW13"/>
  <c r="DAV13"/>
  <c r="DAU13"/>
  <c r="DAT13"/>
  <c r="DAS13"/>
  <c r="DAR13"/>
  <c r="DAQ13"/>
  <c r="DAP13"/>
  <c r="DAO13"/>
  <c r="DAN13"/>
  <c r="DAM13"/>
  <c r="DAL13"/>
  <c r="DAK13"/>
  <c r="DAJ13"/>
  <c r="DAI13"/>
  <c r="DAH13"/>
  <c r="DAG13"/>
  <c r="DAF13"/>
  <c r="DAE13"/>
  <c r="DAD13"/>
  <c r="DAC13"/>
  <c r="DAB13"/>
  <c r="DAA13"/>
  <c r="CZZ13"/>
  <c r="CZY13"/>
  <c r="CZX13"/>
  <c r="CZW13"/>
  <c r="CZV13"/>
  <c r="CZU13"/>
  <c r="CZT13"/>
  <c r="CZS13"/>
  <c r="CZR13"/>
  <c r="CZQ13"/>
  <c r="CZP13"/>
  <c r="CZO13"/>
  <c r="CZN13"/>
  <c r="CZM13"/>
  <c r="CZL13"/>
  <c r="CZK13"/>
  <c r="CZJ13"/>
  <c r="CZI13"/>
  <c r="CZH13"/>
  <c r="CZG13"/>
  <c r="CZF13"/>
  <c r="CZE13"/>
  <c r="CZD13"/>
  <c r="CZC13"/>
  <c r="CZB13"/>
  <c r="CZA13"/>
  <c r="CYZ13"/>
  <c r="CYY13"/>
  <c r="CYX13"/>
  <c r="CYW13"/>
  <c r="CYV13"/>
  <c r="CYU13"/>
  <c r="CYT13"/>
  <c r="CYS13"/>
  <c r="CYR13"/>
  <c r="CYQ13"/>
  <c r="CYP13"/>
  <c r="CYO13"/>
  <c r="CYN13"/>
  <c r="CYM13"/>
  <c r="CYL13"/>
  <c r="CYK13"/>
  <c r="CYJ13"/>
  <c r="CYI13"/>
  <c r="CYH13"/>
  <c r="CYG13"/>
  <c r="CYF13"/>
  <c r="CYE13"/>
  <c r="CYD13"/>
  <c r="CYC13"/>
  <c r="CYB13"/>
  <c r="CYA13"/>
  <c r="CXZ13"/>
  <c r="CXY13"/>
  <c r="CXX13"/>
  <c r="CXW13"/>
  <c r="CXV13"/>
  <c r="CXU13"/>
  <c r="CXT13"/>
  <c r="CXS13"/>
  <c r="CXR13"/>
  <c r="CXQ13"/>
  <c r="CXP13"/>
  <c r="CXO13"/>
  <c r="CXN13"/>
  <c r="CXM13"/>
  <c r="CXL13"/>
  <c r="CXK13"/>
  <c r="CXJ13"/>
  <c r="CXI13"/>
  <c r="CXH13"/>
  <c r="CXG13"/>
  <c r="CXF13"/>
  <c r="CXE13"/>
  <c r="CXD13"/>
  <c r="CXC13"/>
  <c r="CXB13"/>
  <c r="CXA13"/>
  <c r="CWZ13"/>
  <c r="CWY13"/>
  <c r="CWX13"/>
  <c r="CWW13"/>
  <c r="CWV13"/>
  <c r="CWU13"/>
  <c r="CWT13"/>
  <c r="CWS13"/>
  <c r="CWR13"/>
  <c r="CWQ13"/>
  <c r="CWP13"/>
  <c r="CWO13"/>
  <c r="CWN13"/>
  <c r="CWM13"/>
  <c r="CWL13"/>
  <c r="CWK13"/>
  <c r="CWJ13"/>
  <c r="CWI13"/>
  <c r="CWH13"/>
  <c r="CWG13"/>
  <c r="CWF13"/>
  <c r="CWE13"/>
  <c r="CWD13"/>
  <c r="CWC13"/>
  <c r="CWB13"/>
  <c r="CWA13"/>
  <c r="CVZ13"/>
  <c r="CVY13"/>
  <c r="CVX13"/>
  <c r="CVW13"/>
  <c r="CVV13"/>
  <c r="CVU13"/>
  <c r="CVT13"/>
  <c r="CVS13"/>
  <c r="CVR13"/>
  <c r="CVQ13"/>
  <c r="CVP13"/>
  <c r="CVO13"/>
  <c r="CVN13"/>
  <c r="CVM13"/>
  <c r="CVL13"/>
  <c r="CVK13"/>
  <c r="CVJ13"/>
  <c r="CVI13"/>
  <c r="CVH13"/>
  <c r="CVG13"/>
  <c r="CVF13"/>
  <c r="CVE13"/>
  <c r="CVD13"/>
  <c r="CVC13"/>
  <c r="CVB13"/>
  <c r="CVA13"/>
  <c r="CUZ13"/>
  <c r="CUY13"/>
  <c r="CUX13"/>
  <c r="CUW13"/>
  <c r="CUV13"/>
  <c r="CUU13"/>
  <c r="CUT13"/>
  <c r="CUS13"/>
  <c r="CUR13"/>
  <c r="CUQ13"/>
  <c r="CUP13"/>
  <c r="CUO13"/>
  <c r="CUN13"/>
  <c r="CUM13"/>
  <c r="CUL13"/>
  <c r="CUK13"/>
  <c r="CUJ13"/>
  <c r="CUI13"/>
  <c r="CUH13"/>
  <c r="CUG13"/>
  <c r="CUF13"/>
  <c r="CUE13"/>
  <c r="CUD13"/>
  <c r="CUC13"/>
  <c r="CUB13"/>
  <c r="CUA13"/>
  <c r="CTZ13"/>
  <c r="CTY13"/>
  <c r="CTX13"/>
  <c r="CTW13"/>
  <c r="CTV13"/>
  <c r="CTU13"/>
  <c r="CTT13"/>
  <c r="CTS13"/>
  <c r="CTR13"/>
  <c r="CTQ13"/>
  <c r="CTP13"/>
  <c r="CTO13"/>
  <c r="CTN13"/>
  <c r="CTM13"/>
  <c r="CTL13"/>
  <c r="CTK13"/>
  <c r="CTJ13"/>
  <c r="CTI13"/>
  <c r="CTH13"/>
  <c r="CTG13"/>
  <c r="CTF13"/>
  <c r="CTE13"/>
  <c r="CTD13"/>
  <c r="CTC13"/>
  <c r="CTB13"/>
  <c r="CTA13"/>
  <c r="CSZ13"/>
  <c r="CSY13"/>
  <c r="CSX13"/>
  <c r="CSW13"/>
  <c r="CSV13"/>
  <c r="CSU13"/>
  <c r="CST13"/>
  <c r="CSS13"/>
  <c r="CSR13"/>
  <c r="CSQ13"/>
  <c r="CSP13"/>
  <c r="CSO13"/>
  <c r="CSN13"/>
  <c r="CSM13"/>
  <c r="CSL13"/>
  <c r="CSK13"/>
  <c r="CSJ13"/>
  <c r="CSI13"/>
  <c r="CSH13"/>
  <c r="CSG13"/>
  <c r="CSF13"/>
  <c r="CSE13"/>
  <c r="CSD13"/>
  <c r="CSC13"/>
  <c r="CSB13"/>
  <c r="CSA13"/>
  <c r="CRZ13"/>
  <c r="CRY13"/>
  <c r="CRX13"/>
  <c r="CRW13"/>
  <c r="CRV13"/>
  <c r="CRU13"/>
  <c r="CRT13"/>
  <c r="CRS13"/>
  <c r="CRR13"/>
  <c r="CRQ13"/>
  <c r="CRP13"/>
  <c r="CRO13"/>
  <c r="CRN13"/>
  <c r="CRM13"/>
  <c r="CRL13"/>
  <c r="CRK13"/>
  <c r="CRJ13"/>
  <c r="CRI13"/>
  <c r="CRH13"/>
  <c r="CRG13"/>
  <c r="CRF13"/>
  <c r="CRE13"/>
  <c r="CRD13"/>
  <c r="CRC13"/>
  <c r="CRB13"/>
  <c r="CRA13"/>
  <c r="CQZ13"/>
  <c r="CQY13"/>
  <c r="CQX13"/>
  <c r="CQW13"/>
  <c r="CQV13"/>
  <c r="CQU13"/>
  <c r="CQT13"/>
  <c r="CQS13"/>
  <c r="CQR13"/>
  <c r="CQQ13"/>
  <c r="CQP13"/>
  <c r="CQO13"/>
  <c r="CQN13"/>
  <c r="CQM13"/>
  <c r="CQL13"/>
  <c r="CQK13"/>
  <c r="CQJ13"/>
  <c r="CQI13"/>
  <c r="CQH13"/>
  <c r="CQG13"/>
  <c r="CQF13"/>
  <c r="CQE13"/>
  <c r="CQD13"/>
  <c r="CQC13"/>
  <c r="CQB13"/>
  <c r="CQA13"/>
  <c r="CPZ13"/>
  <c r="CPY13"/>
  <c r="CPX13"/>
  <c r="CPW13"/>
  <c r="CPV13"/>
  <c r="CPU13"/>
  <c r="CPT13"/>
  <c r="CPS13"/>
  <c r="CPR13"/>
  <c r="CPQ13"/>
  <c r="CPP13"/>
  <c r="CPO13"/>
  <c r="CPN13"/>
  <c r="CPM13"/>
  <c r="CPL13"/>
  <c r="CPK13"/>
  <c r="CPJ13"/>
  <c r="CPI13"/>
  <c r="CPH13"/>
  <c r="CPG13"/>
  <c r="CPF13"/>
  <c r="CPE13"/>
  <c r="CPD13"/>
  <c r="CPC13"/>
  <c r="CPB13"/>
  <c r="CPA13"/>
  <c r="COZ13"/>
  <c r="COY13"/>
  <c r="COX13"/>
  <c r="COW13"/>
  <c r="COV13"/>
  <c r="COU13"/>
  <c r="COT13"/>
  <c r="COS13"/>
  <c r="COR13"/>
  <c r="COQ13"/>
  <c r="COP13"/>
  <c r="COO13"/>
  <c r="CON13"/>
  <c r="COM13"/>
  <c r="COL13"/>
  <c r="COK13"/>
  <c r="COJ13"/>
  <c r="COI13"/>
  <c r="COH13"/>
  <c r="COG13"/>
  <c r="COF13"/>
  <c r="COE13"/>
  <c r="COD13"/>
  <c r="COC13"/>
  <c r="COB13"/>
  <c r="COA13"/>
  <c r="CNZ13"/>
  <c r="CNY13"/>
  <c r="CNX13"/>
  <c r="CNW13"/>
  <c r="CNV13"/>
  <c r="CNU13"/>
  <c r="CNT13"/>
  <c r="CNS13"/>
  <c r="CNR13"/>
  <c r="CNQ13"/>
  <c r="CNP13"/>
  <c r="CNO13"/>
  <c r="CNN13"/>
  <c r="CNM13"/>
  <c r="CNL13"/>
  <c r="CNK13"/>
  <c r="CNJ13"/>
  <c r="CNI13"/>
  <c r="CNH13"/>
  <c r="CNG13"/>
  <c r="CNF13"/>
  <c r="CNE13"/>
  <c r="CND13"/>
  <c r="CNC13"/>
  <c r="CNB13"/>
  <c r="CNA13"/>
  <c r="CMZ13"/>
  <c r="CMY13"/>
  <c r="CMX13"/>
  <c r="CMW13"/>
  <c r="CMV13"/>
  <c r="CMU13"/>
  <c r="CMT13"/>
  <c r="CMS13"/>
  <c r="CMR13"/>
  <c r="CMQ13"/>
  <c r="CMP13"/>
  <c r="CMO13"/>
  <c r="CMN13"/>
  <c r="CMM13"/>
  <c r="CML13"/>
  <c r="CMK13"/>
  <c r="CMJ13"/>
  <c r="CMI13"/>
  <c r="CMH13"/>
  <c r="CMG13"/>
  <c r="CMF13"/>
  <c r="CME13"/>
  <c r="CMD13"/>
  <c r="CMC13"/>
  <c r="CMB13"/>
  <c r="CMA13"/>
  <c r="CLZ13"/>
  <c r="CLY13"/>
  <c r="CLX13"/>
  <c r="CLW13"/>
  <c r="CLV13"/>
  <c r="CLU13"/>
  <c r="CLT13"/>
  <c r="CLS13"/>
  <c r="CLR13"/>
  <c r="CLQ13"/>
  <c r="CLP13"/>
  <c r="CLO13"/>
  <c r="CLN13"/>
  <c r="CLM13"/>
  <c r="CLL13"/>
  <c r="CLK13"/>
  <c r="CLJ13"/>
  <c r="CLI13"/>
  <c r="CLH13"/>
  <c r="CLG13"/>
  <c r="CLF13"/>
  <c r="CLE13"/>
  <c r="CLD13"/>
  <c r="CLC13"/>
  <c r="CLB13"/>
  <c r="CLA13"/>
  <c r="CKZ13"/>
  <c r="CKY13"/>
  <c r="CKX13"/>
  <c r="CKW13"/>
  <c r="CKV13"/>
  <c r="CKU13"/>
  <c r="CKT13"/>
  <c r="CKS13"/>
  <c r="CKR13"/>
  <c r="CKQ13"/>
  <c r="CKP13"/>
  <c r="CKO13"/>
  <c r="CKN13"/>
  <c r="CKM13"/>
  <c r="CKL13"/>
  <c r="CKK13"/>
  <c r="CKJ13"/>
  <c r="CKI13"/>
  <c r="CKH13"/>
  <c r="CKG13"/>
  <c r="CKF13"/>
  <c r="CKE13"/>
  <c r="CKD13"/>
  <c r="CKC13"/>
  <c r="CKB13"/>
  <c r="CKA13"/>
  <c r="CJZ13"/>
  <c r="CJY13"/>
  <c r="CJX13"/>
  <c r="CJW13"/>
  <c r="CJV13"/>
  <c r="CJU13"/>
  <c r="CJT13"/>
  <c r="CJS13"/>
  <c r="CJR13"/>
  <c r="CJQ13"/>
  <c r="CJP13"/>
  <c r="CJO13"/>
  <c r="CJN13"/>
  <c r="CJM13"/>
  <c r="CJL13"/>
  <c r="CJK13"/>
  <c r="CJJ13"/>
  <c r="CJI13"/>
  <c r="CJH13"/>
  <c r="CJG13"/>
  <c r="CJF13"/>
  <c r="CJE13"/>
  <c r="CJD13"/>
  <c r="CJC13"/>
  <c r="CJB13"/>
  <c r="CJA13"/>
  <c r="CIZ13"/>
  <c r="CIY13"/>
  <c r="CIX13"/>
  <c r="CIW13"/>
  <c r="CIV13"/>
  <c r="CIU13"/>
  <c r="CIT13"/>
  <c r="CIS13"/>
  <c r="CIR13"/>
  <c r="CIQ13"/>
  <c r="CIP13"/>
  <c r="CIO13"/>
  <c r="CIN13"/>
  <c r="CIM13"/>
  <c r="CIL13"/>
  <c r="CIK13"/>
  <c r="CIJ13"/>
  <c r="CII13"/>
  <c r="CIH13"/>
  <c r="CIG13"/>
  <c r="CIF13"/>
  <c r="CIE13"/>
  <c r="CID13"/>
  <c r="CIC13"/>
  <c r="CIB13"/>
  <c r="CIA13"/>
  <c r="CHZ13"/>
  <c r="CHY13"/>
  <c r="CHX13"/>
  <c r="CHW13"/>
  <c r="CHV13"/>
  <c r="CHU13"/>
  <c r="CHT13"/>
  <c r="CHS13"/>
  <c r="CHR13"/>
  <c r="CHQ13"/>
  <c r="CHP13"/>
  <c r="CHO13"/>
  <c r="CHN13"/>
  <c r="CHM13"/>
  <c r="CHL13"/>
  <c r="CHK13"/>
  <c r="CHJ13"/>
  <c r="CHI13"/>
  <c r="CHH13"/>
  <c r="CHG13"/>
  <c r="CHF13"/>
  <c r="CHE13"/>
  <c r="CHD13"/>
  <c r="CHC13"/>
  <c r="CHB13"/>
  <c r="CHA13"/>
  <c r="CGZ13"/>
  <c r="CGY13"/>
  <c r="CGX13"/>
  <c r="CGW13"/>
  <c r="CGV13"/>
  <c r="CGU13"/>
  <c r="CGT13"/>
  <c r="CGS13"/>
  <c r="CGR13"/>
  <c r="CGQ13"/>
  <c r="CGP13"/>
  <c r="CGO13"/>
  <c r="CGN13"/>
  <c r="CGM13"/>
  <c r="CGL13"/>
  <c r="CGK13"/>
  <c r="CGJ13"/>
  <c r="CGI13"/>
  <c r="CGH13"/>
  <c r="CGG13"/>
  <c r="CGF13"/>
  <c r="CGE13"/>
  <c r="CGD13"/>
  <c r="CGC13"/>
  <c r="CGB13"/>
  <c r="CGA13"/>
  <c r="CFZ13"/>
  <c r="CFY13"/>
  <c r="CFX13"/>
  <c r="CFW13"/>
  <c r="CFV13"/>
  <c r="CFU13"/>
  <c r="CFT13"/>
  <c r="CFS13"/>
  <c r="CFR13"/>
  <c r="CFQ13"/>
  <c r="CFP13"/>
  <c r="CFO13"/>
  <c r="CFN13"/>
  <c r="CFM13"/>
  <c r="CFL13"/>
  <c r="CFK13"/>
  <c r="CFJ13"/>
  <c r="CFI13"/>
  <c r="CFH13"/>
  <c r="CFG13"/>
  <c r="CFF13"/>
  <c r="CFE13"/>
  <c r="CFD13"/>
  <c r="CFC13"/>
  <c r="CFB13"/>
  <c r="CFA13"/>
  <c r="CEZ13"/>
  <c r="CEY13"/>
  <c r="CEX13"/>
  <c r="CEW13"/>
  <c r="CEV13"/>
  <c r="CEU13"/>
  <c r="CET13"/>
  <c r="CES13"/>
  <c r="CER13"/>
  <c r="CEQ13"/>
  <c r="CEP13"/>
  <c r="CEO13"/>
  <c r="CEN13"/>
  <c r="CEM13"/>
  <c r="CEL13"/>
  <c r="CEK13"/>
  <c r="CEJ13"/>
  <c r="CEI13"/>
  <c r="CEH13"/>
  <c r="CEG13"/>
  <c r="CEF13"/>
  <c r="CEE13"/>
  <c r="CED13"/>
  <c r="CEC13"/>
  <c r="CEB13"/>
  <c r="CEA13"/>
  <c r="CDZ13"/>
  <c r="CDY13"/>
  <c r="CDX13"/>
  <c r="CDW13"/>
  <c r="CDV13"/>
  <c r="CDU13"/>
  <c r="CDT13"/>
  <c r="CDS13"/>
  <c r="CDR13"/>
  <c r="CDQ13"/>
  <c r="CDP13"/>
  <c r="CDO13"/>
  <c r="CDN13"/>
  <c r="CDM13"/>
  <c r="CDL13"/>
  <c r="CDK13"/>
  <c r="CDJ13"/>
  <c r="CDI13"/>
  <c r="CDH13"/>
  <c r="CDG13"/>
  <c r="CDF13"/>
  <c r="CDE13"/>
  <c r="CDD13"/>
  <c r="CDC13"/>
  <c r="CDB13"/>
  <c r="CDA13"/>
  <c r="CCZ13"/>
  <c r="CCY13"/>
  <c r="CCX13"/>
  <c r="CCW13"/>
  <c r="CCV13"/>
  <c r="CCU13"/>
  <c r="CCT13"/>
  <c r="CCS13"/>
  <c r="CCR13"/>
  <c r="CCQ13"/>
  <c r="CCP13"/>
  <c r="CCO13"/>
  <c r="CCN13"/>
  <c r="CCM13"/>
  <c r="CCL13"/>
  <c r="CCK13"/>
  <c r="CCJ13"/>
  <c r="CCI13"/>
  <c r="CCH13"/>
  <c r="CCG13"/>
  <c r="CCF13"/>
  <c r="CCE13"/>
  <c r="CCD13"/>
  <c r="CCC13"/>
  <c r="CCB13"/>
  <c r="CCA13"/>
  <c r="CBZ13"/>
  <c r="CBY13"/>
  <c r="CBX13"/>
  <c r="CBW13"/>
  <c r="CBV13"/>
  <c r="CBU13"/>
  <c r="CBT13"/>
  <c r="CBS13"/>
  <c r="CBR13"/>
  <c r="CBQ13"/>
  <c r="CBP13"/>
  <c r="CBO13"/>
  <c r="CBN13"/>
  <c r="CBM13"/>
  <c r="CBL13"/>
  <c r="CBK13"/>
  <c r="CBJ13"/>
  <c r="CBI13"/>
  <c r="CBH13"/>
  <c r="CBG13"/>
  <c r="CBF13"/>
  <c r="CBE13"/>
  <c r="CBD13"/>
  <c r="CBC13"/>
  <c r="CBB13"/>
  <c r="CBA13"/>
  <c r="CAZ13"/>
  <c r="CAY13"/>
  <c r="CAX13"/>
  <c r="CAW13"/>
  <c r="CAV13"/>
  <c r="CAU13"/>
  <c r="CAT13"/>
  <c r="CAS13"/>
  <c r="CAR13"/>
  <c r="CAQ13"/>
  <c r="CAP13"/>
  <c r="CAO13"/>
  <c r="CAN13"/>
  <c r="CAM13"/>
  <c r="CAL13"/>
  <c r="CAK13"/>
  <c r="CAJ13"/>
  <c r="CAI13"/>
  <c r="CAH13"/>
  <c r="CAG13"/>
  <c r="CAF13"/>
  <c r="CAE13"/>
  <c r="CAD13"/>
  <c r="CAC13"/>
  <c r="CAB13"/>
  <c r="CAA13"/>
  <c r="BZZ13"/>
  <c r="BZY13"/>
  <c r="BZX13"/>
  <c r="BZW13"/>
  <c r="BZV13"/>
  <c r="BZU13"/>
  <c r="BZT13"/>
  <c r="BZS13"/>
  <c r="BZR13"/>
  <c r="BZQ13"/>
  <c r="BZP13"/>
  <c r="BZO13"/>
  <c r="BZN13"/>
  <c r="BZM13"/>
  <c r="BZL13"/>
  <c r="BZK13"/>
  <c r="BZJ13"/>
  <c r="BZI13"/>
  <c r="BZH13"/>
  <c r="BZG13"/>
  <c r="BZF13"/>
  <c r="BZE13"/>
  <c r="BZD13"/>
  <c r="BZC13"/>
  <c r="BZB13"/>
  <c r="BZA13"/>
  <c r="BYZ13"/>
  <c r="BYY13"/>
  <c r="BYX13"/>
  <c r="BYW13"/>
  <c r="BYV13"/>
  <c r="BYU13"/>
  <c r="BYT13"/>
  <c r="BYS13"/>
  <c r="BYR13"/>
  <c r="BYQ13"/>
  <c r="BYP13"/>
  <c r="BYO13"/>
  <c r="BYN13"/>
  <c r="BYM13"/>
  <c r="BYL13"/>
  <c r="BYK13"/>
  <c r="BYJ13"/>
  <c r="BYI13"/>
  <c r="BYH13"/>
  <c r="BYG13"/>
  <c r="BYF13"/>
  <c r="BYE13"/>
  <c r="BYD13"/>
  <c r="BYC13"/>
  <c r="BYB13"/>
  <c r="BYA13"/>
  <c r="BXZ13"/>
  <c r="BXY13"/>
  <c r="BXX13"/>
  <c r="BXW13"/>
  <c r="BXV13"/>
  <c r="BXU13"/>
  <c r="BXT13"/>
  <c r="BXS13"/>
  <c r="BXR13"/>
  <c r="BXQ13"/>
  <c r="BXP13"/>
  <c r="BXO13"/>
  <c r="BXN13"/>
  <c r="BXM13"/>
  <c r="BXL13"/>
  <c r="BXK13"/>
  <c r="BXJ13"/>
  <c r="BXI13"/>
  <c r="BXH13"/>
  <c r="BXG13"/>
  <c r="BXF13"/>
  <c r="BXE13"/>
  <c r="BXD13"/>
  <c r="BXC13"/>
  <c r="BXB13"/>
  <c r="BXA13"/>
  <c r="BWZ13"/>
  <c r="BWY13"/>
  <c r="BWX13"/>
  <c r="BWW13"/>
  <c r="BWV13"/>
  <c r="BWU13"/>
  <c r="BWT13"/>
  <c r="BWS13"/>
  <c r="BWR13"/>
  <c r="BWQ13"/>
  <c r="BWP13"/>
  <c r="BWO13"/>
  <c r="BWN13"/>
  <c r="BWM13"/>
  <c r="BWL13"/>
  <c r="BWK13"/>
  <c r="BWJ13"/>
  <c r="BWI13"/>
  <c r="BWH13"/>
  <c r="BWG13"/>
  <c r="BWF13"/>
  <c r="BWE13"/>
  <c r="BWD13"/>
  <c r="BWC13"/>
  <c r="BWB13"/>
  <c r="BWA13"/>
  <c r="BVZ13"/>
  <c r="BVY13"/>
  <c r="BVX13"/>
  <c r="BVW13"/>
  <c r="BVV13"/>
  <c r="BVU13"/>
  <c r="BVT13"/>
  <c r="BVS13"/>
  <c r="BVR13"/>
  <c r="BVQ13"/>
  <c r="BVP13"/>
  <c r="BVO13"/>
  <c r="BVN13"/>
  <c r="BVM13"/>
  <c r="BVL13"/>
  <c r="BVK13"/>
  <c r="BVJ13"/>
  <c r="BVI13"/>
  <c r="BVH13"/>
  <c r="BVG13"/>
  <c r="BVF13"/>
  <c r="BVE13"/>
  <c r="BVD13"/>
  <c r="BVC13"/>
  <c r="BVB13"/>
  <c r="BVA13"/>
  <c r="BUZ13"/>
  <c r="BUY13"/>
  <c r="BUX13"/>
  <c r="BUW13"/>
  <c r="BUV13"/>
  <c r="BUU13"/>
  <c r="BUT13"/>
  <c r="BUS13"/>
  <c r="BUR13"/>
  <c r="BUQ13"/>
  <c r="BUP13"/>
  <c r="BUO13"/>
  <c r="BUN13"/>
  <c r="BUM13"/>
  <c r="BUL13"/>
  <c r="BUK13"/>
  <c r="BUJ13"/>
  <c r="BUI13"/>
  <c r="BUH13"/>
  <c r="BUG13"/>
  <c r="BUF13"/>
  <c r="BUE13"/>
  <c r="BUD13"/>
  <c r="BUC13"/>
  <c r="BUB13"/>
  <c r="BUA13"/>
  <c r="BTZ13"/>
  <c r="BTY13"/>
  <c r="BTX13"/>
  <c r="BTW13"/>
  <c r="BTV13"/>
  <c r="BTU13"/>
  <c r="BTT13"/>
  <c r="BTS13"/>
  <c r="BTR13"/>
  <c r="BTQ13"/>
  <c r="BTP13"/>
  <c r="BTO13"/>
  <c r="BTN13"/>
  <c r="BTM13"/>
  <c r="BTL13"/>
  <c r="BTK13"/>
  <c r="BTJ13"/>
  <c r="BTI13"/>
  <c r="BTH13"/>
  <c r="BTG13"/>
  <c r="BTF13"/>
  <c r="BTE13"/>
  <c r="BTD13"/>
  <c r="BTC13"/>
  <c r="BTB13"/>
  <c r="BTA13"/>
  <c r="BSZ13"/>
  <c r="BSY13"/>
  <c r="BSX13"/>
  <c r="BSW13"/>
  <c r="BSV13"/>
  <c r="BSU13"/>
  <c r="BST13"/>
  <c r="BSS13"/>
  <c r="BSR13"/>
  <c r="BSQ13"/>
  <c r="BSP13"/>
  <c r="BSO13"/>
  <c r="BSN13"/>
  <c r="BSM13"/>
  <c r="BSL13"/>
  <c r="BSK13"/>
  <c r="BSJ13"/>
  <c r="BSI13"/>
  <c r="BSH13"/>
  <c r="BSG13"/>
  <c r="BSF13"/>
  <c r="BSE13"/>
  <c r="BSD13"/>
  <c r="BSC13"/>
  <c r="BSB13"/>
  <c r="BSA13"/>
  <c r="BRZ13"/>
  <c r="BRY13"/>
  <c r="BRX13"/>
  <c r="BRW13"/>
  <c r="BRV13"/>
  <c r="BRU13"/>
  <c r="BRT13"/>
  <c r="BRS13"/>
  <c r="BRR13"/>
  <c r="BRQ13"/>
  <c r="BRP13"/>
  <c r="BRO13"/>
  <c r="BRN13"/>
  <c r="BRM13"/>
  <c r="BRL13"/>
  <c r="BRK13"/>
  <c r="BRJ13"/>
  <c r="BRI13"/>
  <c r="BRH13"/>
  <c r="BRG13"/>
  <c r="BRF13"/>
  <c r="BRE13"/>
  <c r="BRD13"/>
  <c r="BRC13"/>
  <c r="BRB13"/>
  <c r="BRA13"/>
  <c r="BQZ13"/>
  <c r="BQY13"/>
  <c r="BQX13"/>
  <c r="BQW13"/>
  <c r="BQV13"/>
  <c r="BQU13"/>
  <c r="BQT13"/>
  <c r="BQS13"/>
  <c r="BQR13"/>
  <c r="BQQ13"/>
  <c r="BQP13"/>
  <c r="BQO13"/>
  <c r="BQN13"/>
  <c r="BQM13"/>
  <c r="BQL13"/>
  <c r="BQK13"/>
  <c r="BQJ13"/>
  <c r="BQI13"/>
  <c r="BQH13"/>
  <c r="BQG13"/>
  <c r="BQF13"/>
  <c r="BQE13"/>
  <c r="BQD13"/>
  <c r="BQC13"/>
  <c r="BQB13"/>
  <c r="BQA13"/>
  <c r="BPZ13"/>
  <c r="BPY13"/>
  <c r="BPX13"/>
  <c r="BPW13"/>
  <c r="BPV13"/>
  <c r="BPU13"/>
  <c r="BPT13"/>
  <c r="BPS13"/>
  <c r="BPR13"/>
  <c r="BPQ13"/>
  <c r="BPP13"/>
  <c r="BPO13"/>
  <c r="BPN13"/>
  <c r="BPM13"/>
  <c r="BPL13"/>
  <c r="BPK13"/>
  <c r="BPJ13"/>
  <c r="BPI13"/>
  <c r="BPH13"/>
  <c r="BPG13"/>
  <c r="BPF13"/>
  <c r="BPE13"/>
  <c r="BPD13"/>
  <c r="BPC13"/>
  <c r="BPB13"/>
  <c r="BPA13"/>
  <c r="BOZ13"/>
  <c r="BOY13"/>
  <c r="BOX13"/>
  <c r="BOW13"/>
  <c r="BOV13"/>
  <c r="BOU13"/>
  <c r="BOT13"/>
  <c r="BOS13"/>
  <c r="BOR13"/>
  <c r="BOQ13"/>
  <c r="BOP13"/>
  <c r="BOO13"/>
  <c r="BON13"/>
  <c r="BOM13"/>
  <c r="BOL13"/>
  <c r="BOK13"/>
  <c r="BOJ13"/>
  <c r="BOI13"/>
  <c r="BOH13"/>
  <c r="BOG13"/>
  <c r="BOF13"/>
  <c r="BOE13"/>
  <c r="BOD13"/>
  <c r="BOC13"/>
  <c r="BOB13"/>
  <c r="BOA13"/>
  <c r="BNZ13"/>
  <c r="BNY13"/>
  <c r="BNX13"/>
  <c r="BNW13"/>
  <c r="BNV13"/>
  <c r="BNU13"/>
  <c r="BNT13"/>
  <c r="BNS13"/>
  <c r="BNR13"/>
  <c r="BNQ13"/>
  <c r="BNP13"/>
  <c r="BNO13"/>
  <c r="BNN13"/>
  <c r="BNM13"/>
  <c r="BNL13"/>
  <c r="BNK13"/>
  <c r="BNJ13"/>
  <c r="BNI13"/>
  <c r="BNH13"/>
  <c r="BNG13"/>
  <c r="BNF13"/>
  <c r="BNE13"/>
  <c r="BND13"/>
  <c r="BNC13"/>
  <c r="BNB13"/>
  <c r="BNA13"/>
  <c r="BMZ13"/>
  <c r="BMY13"/>
  <c r="BMX13"/>
  <c r="BMW13"/>
  <c r="BMV13"/>
  <c r="BMU13"/>
  <c r="BMT13"/>
  <c r="BMS13"/>
  <c r="BMR13"/>
  <c r="BMQ13"/>
  <c r="BMP13"/>
  <c r="BMO13"/>
  <c r="BMN13"/>
  <c r="BMM13"/>
  <c r="BML13"/>
  <c r="BMK13"/>
  <c r="BMJ13"/>
  <c r="BMI13"/>
  <c r="BMH13"/>
  <c r="BMG13"/>
  <c r="BMF13"/>
  <c r="BME13"/>
  <c r="BMD13"/>
  <c r="BMC13"/>
  <c r="BMB13"/>
  <c r="BMA13"/>
  <c r="BLZ13"/>
  <c r="BLY13"/>
  <c r="BLX13"/>
  <c r="BLW13"/>
  <c r="BLV13"/>
  <c r="BLU13"/>
  <c r="BLT13"/>
  <c r="BLS13"/>
  <c r="BLR13"/>
  <c r="BLQ13"/>
  <c r="BLP13"/>
  <c r="BLO13"/>
  <c r="BLN13"/>
  <c r="BLM13"/>
  <c r="BLL13"/>
  <c r="BLK13"/>
  <c r="BLJ13"/>
  <c r="BLI13"/>
  <c r="BLH13"/>
  <c r="BLG13"/>
  <c r="BLF13"/>
  <c r="BLE13"/>
  <c r="BLD13"/>
  <c r="BLC13"/>
  <c r="BLB13"/>
  <c r="BLA13"/>
  <c r="BKZ13"/>
  <c r="BKY13"/>
  <c r="BKX13"/>
  <c r="BKW13"/>
  <c r="BKV13"/>
  <c r="BKU13"/>
  <c r="BKT13"/>
  <c r="BKS13"/>
  <c r="BKR13"/>
  <c r="BKQ13"/>
  <c r="BKP13"/>
  <c r="BKO13"/>
  <c r="BKN13"/>
  <c r="BKM13"/>
  <c r="BKL13"/>
  <c r="BKK13"/>
  <c r="BKJ13"/>
  <c r="BKI13"/>
  <c r="BKH13"/>
  <c r="BKG13"/>
  <c r="BKF13"/>
  <c r="BKE13"/>
  <c r="BKD13"/>
  <c r="BKC13"/>
  <c r="BKB13"/>
  <c r="BKA13"/>
  <c r="BJZ13"/>
  <c r="BJY13"/>
  <c r="BJX13"/>
  <c r="BJW13"/>
  <c r="BJV13"/>
  <c r="BJU13"/>
  <c r="BJT13"/>
  <c r="BJS13"/>
  <c r="BJR13"/>
  <c r="BJQ13"/>
  <c r="BJP13"/>
  <c r="BJO13"/>
  <c r="BJN13"/>
  <c r="BJM13"/>
  <c r="BJL13"/>
  <c r="BJK13"/>
  <c r="BJJ13"/>
  <c r="BJI13"/>
  <c r="BJH13"/>
  <c r="BJG13"/>
  <c r="BJF13"/>
  <c r="BJE13"/>
  <c r="BJD13"/>
  <c r="BJC13"/>
  <c r="BJB13"/>
  <c r="BJA13"/>
  <c r="BIZ13"/>
  <c r="BIY13"/>
  <c r="BIX13"/>
  <c r="BIW13"/>
  <c r="BIV13"/>
  <c r="BIU13"/>
  <c r="BIT13"/>
  <c r="BIS13"/>
  <c r="BIR13"/>
  <c r="BIQ13"/>
  <c r="BIP13"/>
  <c r="BIO13"/>
  <c r="BIN13"/>
  <c r="BIM13"/>
  <c r="BIL13"/>
  <c r="BIK13"/>
  <c r="BIJ13"/>
  <c r="BII13"/>
  <c r="BIH13"/>
  <c r="BIG13"/>
  <c r="BIF13"/>
  <c r="BIE13"/>
  <c r="BID13"/>
  <c r="BIC13"/>
  <c r="BIB13"/>
  <c r="BIA13"/>
  <c r="BHZ13"/>
  <c r="BHY13"/>
  <c r="BHX13"/>
  <c r="BHW13"/>
  <c r="BHV13"/>
  <c r="BHU13"/>
  <c r="BHT13"/>
  <c r="BHS13"/>
  <c r="BHR13"/>
  <c r="BHQ13"/>
  <c r="BHP13"/>
  <c r="BHO13"/>
  <c r="BHN13"/>
  <c r="BHM13"/>
  <c r="BHL13"/>
  <c r="BHK13"/>
  <c r="BHJ13"/>
  <c r="BHI13"/>
  <c r="BHH13"/>
  <c r="BHG13"/>
  <c r="BHF13"/>
  <c r="BHE13"/>
  <c r="BHD13"/>
  <c r="BHC13"/>
  <c r="BHB13"/>
  <c r="BHA13"/>
  <c r="BGZ13"/>
  <c r="BGY13"/>
  <c r="BGX13"/>
  <c r="BGW13"/>
  <c r="BGV13"/>
  <c r="BGU13"/>
  <c r="BGT13"/>
  <c r="BGS13"/>
  <c r="BGR13"/>
  <c r="BGQ13"/>
  <c r="BGP13"/>
  <c r="BGO13"/>
  <c r="BGN13"/>
  <c r="BGM13"/>
  <c r="BGL13"/>
  <c r="BGK13"/>
  <c r="BGJ13"/>
  <c r="BGI13"/>
  <c r="BGH13"/>
  <c r="BGG13"/>
  <c r="BGF13"/>
  <c r="BGE13"/>
  <c r="BGD13"/>
  <c r="BGC13"/>
  <c r="BGB13"/>
  <c r="BGA13"/>
  <c r="BFZ13"/>
  <c r="BFY13"/>
  <c r="BFX13"/>
  <c r="BFW13"/>
  <c r="BFV13"/>
  <c r="BFU13"/>
  <c r="BFT13"/>
  <c r="BFS13"/>
  <c r="BFR13"/>
  <c r="BFQ13"/>
  <c r="BFP13"/>
  <c r="BFO13"/>
  <c r="BFN13"/>
  <c r="BFM13"/>
  <c r="BFL13"/>
  <c r="BFK13"/>
  <c r="BFJ13"/>
  <c r="BFI13"/>
  <c r="BFH13"/>
  <c r="BFG13"/>
  <c r="BFF13"/>
  <c r="BFE13"/>
  <c r="BFD13"/>
  <c r="BFC13"/>
  <c r="BFB13"/>
  <c r="BFA13"/>
  <c r="BEZ13"/>
  <c r="BEY13"/>
  <c r="BEX13"/>
  <c r="BEW13"/>
  <c r="BEV13"/>
  <c r="BEU13"/>
  <c r="BET13"/>
  <c r="BES13"/>
  <c r="BER13"/>
  <c r="BEQ13"/>
  <c r="BEP13"/>
  <c r="BEO13"/>
  <c r="BEN13"/>
  <c r="BEM13"/>
  <c r="BEL13"/>
  <c r="BEK13"/>
  <c r="BEJ13"/>
  <c r="BEI13"/>
  <c r="BEH13"/>
  <c r="BEG13"/>
  <c r="BEF13"/>
  <c r="BEE13"/>
  <c r="BED13"/>
  <c r="BEC13"/>
  <c r="BEB13"/>
  <c r="BEA13"/>
  <c r="BDZ13"/>
  <c r="BDY13"/>
  <c r="BDX13"/>
  <c r="BDW13"/>
  <c r="BDV13"/>
  <c r="BDU13"/>
  <c r="BDT13"/>
  <c r="BDS13"/>
  <c r="BDR13"/>
  <c r="BDQ13"/>
  <c r="BDP13"/>
  <c r="BDO13"/>
  <c r="BDN13"/>
  <c r="BDM13"/>
  <c r="BDL13"/>
  <c r="BDK13"/>
  <c r="BDJ13"/>
  <c r="BDI13"/>
  <c r="BDH13"/>
  <c r="BDG13"/>
  <c r="BDF13"/>
  <c r="BDE13"/>
  <c r="BDD13"/>
  <c r="BDC13"/>
  <c r="BDB13"/>
  <c r="BDA13"/>
  <c r="BCZ13"/>
  <c r="BCY13"/>
  <c r="BCX13"/>
  <c r="BCW13"/>
  <c r="BCV13"/>
  <c r="BCU13"/>
  <c r="BCT13"/>
  <c r="BCS13"/>
  <c r="BCR13"/>
  <c r="BCQ13"/>
  <c r="BCP13"/>
  <c r="BCO13"/>
  <c r="BCN13"/>
  <c r="BCM13"/>
  <c r="BCL13"/>
  <c r="BCK13"/>
  <c r="BCJ13"/>
  <c r="BCI13"/>
  <c r="BCH13"/>
  <c r="BCG13"/>
  <c r="BCF13"/>
  <c r="BCE13"/>
  <c r="BCD13"/>
  <c r="BCC13"/>
  <c r="BCB13"/>
  <c r="BCA13"/>
  <c r="BBZ13"/>
  <c r="BBY13"/>
  <c r="BBX13"/>
  <c r="BBW13"/>
  <c r="BBV13"/>
  <c r="BBU13"/>
  <c r="BBT13"/>
  <c r="BBS13"/>
  <c r="BBR13"/>
  <c r="BBQ13"/>
  <c r="BBP13"/>
  <c r="BBO13"/>
  <c r="BBN13"/>
  <c r="BBM13"/>
  <c r="BBL13"/>
  <c r="BBK13"/>
  <c r="BBJ13"/>
  <c r="BBI13"/>
  <c r="BBH13"/>
  <c r="BBG13"/>
  <c r="BBF13"/>
  <c r="BBE13"/>
  <c r="BBD13"/>
  <c r="BBC13"/>
  <c r="BBB13"/>
  <c r="BBA13"/>
  <c r="BAZ13"/>
  <c r="BAY13"/>
  <c r="BAX13"/>
  <c r="BAW13"/>
  <c r="BAV13"/>
  <c r="BAU13"/>
  <c r="BAT13"/>
  <c r="BAS13"/>
  <c r="BAR13"/>
  <c r="BAQ13"/>
  <c r="BAP13"/>
  <c r="BAO13"/>
  <c r="BAN13"/>
  <c r="BAM13"/>
  <c r="BAL13"/>
  <c r="BAK13"/>
  <c r="BAJ13"/>
  <c r="BAI13"/>
  <c r="BAH13"/>
  <c r="BAG13"/>
  <c r="BAF13"/>
  <c r="BAE13"/>
  <c r="BAD13"/>
  <c r="BAC13"/>
  <c r="BAB13"/>
  <c r="BAA13"/>
  <c r="AZZ13"/>
  <c r="AZY13"/>
  <c r="AZX13"/>
  <c r="AZW13"/>
  <c r="AZV13"/>
  <c r="AZU13"/>
  <c r="AZT13"/>
  <c r="AZS13"/>
  <c r="AZR13"/>
  <c r="AZQ13"/>
  <c r="AZP13"/>
  <c r="AZO13"/>
  <c r="AZN13"/>
  <c r="AZM13"/>
  <c r="AZL13"/>
  <c r="AZK13"/>
  <c r="AZJ13"/>
  <c r="AZI13"/>
  <c r="AZH13"/>
  <c r="AZG13"/>
  <c r="AZF13"/>
  <c r="AZE13"/>
  <c r="AZD13"/>
  <c r="AZC13"/>
  <c r="AZB13"/>
  <c r="AZA13"/>
  <c r="AYZ13"/>
  <c r="AYY13"/>
  <c r="AYX13"/>
  <c r="AYW13"/>
  <c r="AYV13"/>
  <c r="AYU13"/>
  <c r="AYT13"/>
  <c r="AYS13"/>
  <c r="AYR13"/>
  <c r="AYQ13"/>
  <c r="AYP13"/>
  <c r="AYO13"/>
  <c r="AYN13"/>
  <c r="AYM13"/>
  <c r="AYL13"/>
  <c r="AYK13"/>
  <c r="AYJ13"/>
  <c r="AYI13"/>
  <c r="AYH13"/>
  <c r="AYG13"/>
  <c r="AYF13"/>
  <c r="AYE13"/>
  <c r="AYD13"/>
  <c r="AYC13"/>
  <c r="AYB13"/>
  <c r="AYA13"/>
  <c r="AXZ13"/>
  <c r="AXY13"/>
  <c r="AXX13"/>
  <c r="AXW13"/>
  <c r="AXV13"/>
  <c r="AXU13"/>
  <c r="AXT13"/>
  <c r="AXS13"/>
  <c r="AXR13"/>
  <c r="AXQ13"/>
  <c r="AXP13"/>
  <c r="AXO13"/>
  <c r="AXN13"/>
  <c r="AXM13"/>
  <c r="AXL13"/>
  <c r="AXK13"/>
  <c r="AXJ13"/>
  <c r="AXI13"/>
  <c r="AXH13"/>
  <c r="AXG13"/>
  <c r="AXF13"/>
  <c r="AXE13"/>
  <c r="AXD13"/>
  <c r="AXC13"/>
  <c r="AXB13"/>
  <c r="AXA13"/>
  <c r="AWZ13"/>
  <c r="AWY13"/>
  <c r="AWX13"/>
  <c r="AWW13"/>
  <c r="AWV13"/>
  <c r="AWU13"/>
  <c r="AWT13"/>
  <c r="AWS13"/>
  <c r="AWR13"/>
  <c r="AWQ13"/>
  <c r="AWP13"/>
  <c r="AWO13"/>
  <c r="AWN13"/>
  <c r="AWM13"/>
  <c r="AWL13"/>
  <c r="AWK13"/>
  <c r="AWJ13"/>
  <c r="AWI13"/>
  <c r="AWH13"/>
  <c r="AWG13"/>
  <c r="AWF13"/>
  <c r="AWE13"/>
  <c r="AWD13"/>
  <c r="AWC13"/>
  <c r="AWB13"/>
  <c r="AWA13"/>
  <c r="AVZ13"/>
  <c r="AVY13"/>
  <c r="AVX13"/>
  <c r="AVW13"/>
  <c r="AVV13"/>
  <c r="AVU13"/>
  <c r="AVT13"/>
  <c r="AVS13"/>
  <c r="AVR13"/>
  <c r="AVQ13"/>
  <c r="AVP13"/>
  <c r="AVO13"/>
  <c r="AVN13"/>
  <c r="AVM13"/>
  <c r="AVL13"/>
  <c r="AVK13"/>
  <c r="AVJ13"/>
  <c r="AVI13"/>
  <c r="AVH13"/>
  <c r="AVG13"/>
  <c r="AVF13"/>
  <c r="AVE13"/>
  <c r="AVD13"/>
  <c r="AVC13"/>
  <c r="AVB13"/>
  <c r="AVA13"/>
  <c r="AUZ13"/>
  <c r="AUY13"/>
  <c r="AUX13"/>
  <c r="AUW13"/>
  <c r="AUV13"/>
  <c r="AUU13"/>
  <c r="AUT13"/>
  <c r="AUS13"/>
  <c r="AUR13"/>
  <c r="AUQ13"/>
  <c r="AUP13"/>
  <c r="AUO13"/>
  <c r="AUN13"/>
  <c r="AUM13"/>
  <c r="AUL13"/>
  <c r="AUK13"/>
  <c r="AUJ13"/>
  <c r="AUI13"/>
  <c r="AUH13"/>
  <c r="AUG13"/>
  <c r="AUF13"/>
  <c r="AUE13"/>
  <c r="AUD13"/>
  <c r="AUC13"/>
  <c r="AUB13"/>
  <c r="AUA13"/>
  <c r="ATZ13"/>
  <c r="ATY13"/>
  <c r="ATX13"/>
  <c r="ATW13"/>
  <c r="ATV13"/>
  <c r="ATU13"/>
  <c r="ATT13"/>
  <c r="ATS13"/>
  <c r="ATR13"/>
  <c r="ATQ13"/>
  <c r="ATP13"/>
  <c r="ATO13"/>
  <c r="ATN13"/>
  <c r="ATM13"/>
  <c r="ATL13"/>
  <c r="ATK13"/>
  <c r="ATJ13"/>
  <c r="ATI13"/>
  <c r="ATH13"/>
  <c r="ATG13"/>
  <c r="ATF13"/>
  <c r="ATE13"/>
  <c r="ATD13"/>
  <c r="ATC13"/>
  <c r="ATB13"/>
  <c r="ATA13"/>
  <c r="ASZ13"/>
  <c r="ASY13"/>
  <c r="ASX13"/>
  <c r="ASW13"/>
  <c r="ASV13"/>
  <c r="ASU13"/>
  <c r="AST13"/>
  <c r="ASS13"/>
  <c r="ASR13"/>
  <c r="ASQ13"/>
  <c r="ASP13"/>
  <c r="ASO13"/>
  <c r="ASN13"/>
  <c r="ASM13"/>
  <c r="ASL13"/>
  <c r="ASK13"/>
  <c r="ASJ13"/>
  <c r="ASI13"/>
  <c r="ASH13"/>
  <c r="ASG13"/>
  <c r="ASF13"/>
  <c r="ASE13"/>
  <c r="ASD13"/>
  <c r="ASC13"/>
  <c r="ASB13"/>
  <c r="ASA13"/>
  <c r="ARZ13"/>
  <c r="ARY13"/>
  <c r="ARX13"/>
  <c r="ARW13"/>
  <c r="ARV13"/>
  <c r="ARU13"/>
  <c r="ART13"/>
  <c r="ARS13"/>
  <c r="ARR13"/>
  <c r="ARQ13"/>
  <c r="ARP13"/>
  <c r="ARO13"/>
  <c r="ARN13"/>
  <c r="ARM13"/>
  <c r="ARL13"/>
  <c r="ARK13"/>
  <c r="ARJ13"/>
  <c r="ARI13"/>
  <c r="ARH13"/>
  <c r="ARG13"/>
  <c r="ARF13"/>
  <c r="ARE13"/>
  <c r="ARD13"/>
  <c r="ARC13"/>
  <c r="ARB13"/>
  <c r="ARA13"/>
  <c r="AQZ13"/>
  <c r="AQY13"/>
  <c r="AQX13"/>
  <c r="AQW13"/>
  <c r="AQV13"/>
  <c r="AQU13"/>
  <c r="AQT13"/>
  <c r="AQS13"/>
  <c r="AQR13"/>
  <c r="AQQ13"/>
  <c r="AQP13"/>
  <c r="AQO13"/>
  <c r="AQN13"/>
  <c r="AQM13"/>
  <c r="AQL13"/>
  <c r="AQK13"/>
  <c r="AQJ13"/>
  <c r="AQI13"/>
  <c r="AQH13"/>
  <c r="AQG13"/>
  <c r="AQF13"/>
  <c r="AQE13"/>
  <c r="AQD13"/>
  <c r="AQC13"/>
  <c r="AQB13"/>
  <c r="AQA13"/>
  <c r="APZ13"/>
  <c r="APY13"/>
  <c r="APX13"/>
  <c r="APW13"/>
  <c r="APV13"/>
  <c r="APU13"/>
  <c r="APT13"/>
  <c r="APS13"/>
  <c r="APR13"/>
  <c r="APQ13"/>
  <c r="APP13"/>
  <c r="APO13"/>
  <c r="APN13"/>
  <c r="APM13"/>
  <c r="APL13"/>
  <c r="APK13"/>
  <c r="APJ13"/>
  <c r="API13"/>
  <c r="APH13"/>
  <c r="APG13"/>
  <c r="APF13"/>
  <c r="APE13"/>
  <c r="APD13"/>
  <c r="APC13"/>
  <c r="APB13"/>
  <c r="APA13"/>
  <c r="AOZ13"/>
  <c r="AOY13"/>
  <c r="AOX13"/>
  <c r="AOW13"/>
  <c r="AOV13"/>
  <c r="AOU13"/>
  <c r="AOT13"/>
  <c r="AOS13"/>
  <c r="AOR13"/>
  <c r="AOQ13"/>
  <c r="AOP13"/>
  <c r="AOO13"/>
  <c r="AON13"/>
  <c r="AOM13"/>
  <c r="AOL13"/>
  <c r="AOK13"/>
  <c r="AOJ13"/>
  <c r="AOI13"/>
  <c r="AOH13"/>
  <c r="AOG13"/>
  <c r="AOF13"/>
  <c r="AOE13"/>
  <c r="AOD13"/>
  <c r="AOC13"/>
  <c r="AOB13"/>
  <c r="AOA13"/>
  <c r="ANZ13"/>
  <c r="ANY13"/>
  <c r="ANX13"/>
  <c r="ANW13"/>
  <c r="ANV13"/>
  <c r="ANU13"/>
  <c r="ANT13"/>
  <c r="ANS13"/>
  <c r="ANR13"/>
  <c r="ANQ13"/>
  <c r="ANP13"/>
  <c r="ANO13"/>
  <c r="ANN13"/>
  <c r="ANM13"/>
  <c r="ANL13"/>
  <c r="ANK13"/>
  <c r="ANJ13"/>
  <c r="ANI13"/>
  <c r="ANH13"/>
  <c r="ANG13"/>
  <c r="ANF13"/>
  <c r="ANE13"/>
  <c r="AND13"/>
  <c r="ANC13"/>
  <c r="ANB13"/>
  <c r="ANA13"/>
  <c r="AMZ13"/>
  <c r="AMY13"/>
  <c r="AMX13"/>
  <c r="AMW13"/>
  <c r="AMV13"/>
  <c r="AMU13"/>
  <c r="AMT13"/>
  <c r="AMS13"/>
  <c r="AMR13"/>
  <c r="AMQ13"/>
  <c r="AMP13"/>
  <c r="AMO13"/>
  <c r="AMN13"/>
  <c r="AMM13"/>
  <c r="AML13"/>
  <c r="AMK13"/>
  <c r="AMJ13"/>
  <c r="AMI13"/>
  <c r="AMH13"/>
  <c r="AMG13"/>
  <c r="AMF13"/>
  <c r="AME13"/>
  <c r="AMD13"/>
  <c r="AMC13"/>
  <c r="AMB13"/>
  <c r="AMA13"/>
  <c r="ALZ13"/>
  <c r="ALY13"/>
  <c r="ALX13"/>
  <c r="ALW13"/>
  <c r="ALV13"/>
  <c r="ALU13"/>
  <c r="ALT13"/>
  <c r="ALS13"/>
  <c r="ALR13"/>
  <c r="ALQ13"/>
  <c r="ALP13"/>
  <c r="ALO13"/>
  <c r="ALN13"/>
  <c r="ALM13"/>
  <c r="ALL13"/>
  <c r="ALK13"/>
  <c r="ALJ13"/>
  <c r="ALI13"/>
  <c r="ALH13"/>
  <c r="ALG13"/>
  <c r="ALF13"/>
  <c r="ALE13"/>
  <c r="ALD13"/>
  <c r="ALC13"/>
  <c r="ALB13"/>
  <c r="ALA13"/>
  <c r="AKZ13"/>
  <c r="AKY13"/>
  <c r="AKX13"/>
  <c r="AKW13"/>
  <c r="AKV13"/>
  <c r="AKU13"/>
  <c r="AKT13"/>
  <c r="AKS13"/>
  <c r="AKR13"/>
  <c r="AKQ13"/>
  <c r="AKP13"/>
  <c r="AKO13"/>
  <c r="AKN13"/>
  <c r="AKM13"/>
  <c r="AKL13"/>
  <c r="AKK13"/>
  <c r="AKJ13"/>
  <c r="AKI13"/>
  <c r="AKH13"/>
  <c r="AKG13"/>
  <c r="AKF13"/>
  <c r="AKE13"/>
  <c r="AKD13"/>
  <c r="AKC13"/>
  <c r="AKB13"/>
  <c r="AKA13"/>
  <c r="AJZ13"/>
  <c r="AJY13"/>
  <c r="AJX13"/>
  <c r="AJW13"/>
  <c r="AJV13"/>
  <c r="AJU13"/>
  <c r="AJT13"/>
  <c r="AJS13"/>
  <c r="AJR13"/>
  <c r="AJQ13"/>
  <c r="AJP13"/>
  <c r="AJO13"/>
  <c r="AJN13"/>
  <c r="AJM13"/>
  <c r="AJL13"/>
  <c r="AJK13"/>
  <c r="AJJ13"/>
  <c r="AJI13"/>
  <c r="AJH13"/>
  <c r="AJG13"/>
  <c r="AJF13"/>
  <c r="AJE13"/>
  <c r="AJD13"/>
  <c r="AJC13"/>
  <c r="AJB13"/>
  <c r="AJA13"/>
  <c r="AIZ13"/>
  <c r="AIY13"/>
  <c r="AIX13"/>
  <c r="AIW13"/>
  <c r="AIV13"/>
  <c r="AIU13"/>
  <c r="AIT13"/>
  <c r="AIS13"/>
  <c r="AIR13"/>
  <c r="AIQ13"/>
  <c r="AIP13"/>
  <c r="AIO13"/>
  <c r="AIN13"/>
  <c r="AIM13"/>
  <c r="AIL13"/>
  <c r="AIK13"/>
  <c r="AIJ13"/>
  <c r="AII13"/>
  <c r="AIH13"/>
  <c r="AIG13"/>
  <c r="AIF13"/>
  <c r="AIE13"/>
  <c r="AID13"/>
  <c r="AIC13"/>
  <c r="AIB13"/>
  <c r="AIA13"/>
  <c r="AHZ13"/>
  <c r="AHY13"/>
  <c r="AHX13"/>
  <c r="AHW13"/>
  <c r="AHV13"/>
  <c r="AHU13"/>
  <c r="AHT13"/>
  <c r="AHS13"/>
  <c r="AHR13"/>
  <c r="AHQ13"/>
  <c r="AHP13"/>
  <c r="AHO13"/>
  <c r="AHN13"/>
  <c r="AHM13"/>
  <c r="AHL13"/>
  <c r="AHK13"/>
  <c r="AHJ13"/>
  <c r="AHI13"/>
  <c r="AHH13"/>
  <c r="AHG13"/>
  <c r="AHF13"/>
  <c r="AHE13"/>
  <c r="AHD13"/>
  <c r="AHC13"/>
  <c r="AHB13"/>
  <c r="AHA13"/>
  <c r="AGZ13"/>
  <c r="AGY13"/>
  <c r="AGX13"/>
  <c r="AGW13"/>
  <c r="AGV13"/>
  <c r="AGU13"/>
  <c r="AGT13"/>
  <c r="AGS13"/>
  <c r="AGR13"/>
  <c r="AGQ13"/>
  <c r="AGP13"/>
  <c r="AGO13"/>
  <c r="AGN13"/>
  <c r="AGM13"/>
  <c r="AGL13"/>
  <c r="AGK13"/>
  <c r="AGJ13"/>
  <c r="AGI13"/>
  <c r="AGH13"/>
  <c r="AGG13"/>
  <c r="AGF13"/>
  <c r="AGE13"/>
  <c r="AGD13"/>
  <c r="AGC13"/>
  <c r="AGB13"/>
  <c r="AGA13"/>
  <c r="AFZ13"/>
  <c r="AFY13"/>
  <c r="AFX13"/>
  <c r="AFW13"/>
  <c r="AFV13"/>
  <c r="AFU13"/>
  <c r="AFT13"/>
  <c r="AFS13"/>
  <c r="AFR13"/>
  <c r="AFQ13"/>
  <c r="AFP13"/>
  <c r="AFO13"/>
  <c r="AFN13"/>
  <c r="AFM13"/>
  <c r="AFL13"/>
  <c r="AFK13"/>
  <c r="AFJ13"/>
  <c r="AFI13"/>
  <c r="AFH13"/>
  <c r="AFG13"/>
  <c r="AFF13"/>
  <c r="AFE13"/>
  <c r="AFD13"/>
  <c r="AFC13"/>
  <c r="AFB13"/>
  <c r="AFA13"/>
  <c r="AEZ13"/>
  <c r="AEY13"/>
  <c r="AEX13"/>
  <c r="AEW13"/>
  <c r="AEV13"/>
  <c r="AEU13"/>
  <c r="AET13"/>
  <c r="AES13"/>
  <c r="AER13"/>
  <c r="AEQ13"/>
  <c r="AEP13"/>
  <c r="AEO13"/>
  <c r="AEN13"/>
  <c r="AEM13"/>
  <c r="AEL13"/>
  <c r="AEK13"/>
  <c r="AEJ13"/>
  <c r="AEI13"/>
  <c r="AEH13"/>
  <c r="AEG13"/>
  <c r="AEF13"/>
  <c r="AEE13"/>
  <c r="AED13"/>
  <c r="AEC13"/>
  <c r="AEB13"/>
  <c r="AEA13"/>
  <c r="ADZ13"/>
  <c r="ADY13"/>
  <c r="ADX13"/>
  <c r="ADW13"/>
  <c r="ADV13"/>
  <c r="ADU13"/>
  <c r="ADT13"/>
  <c r="ADS13"/>
  <c r="ADR13"/>
  <c r="ADQ13"/>
  <c r="ADP13"/>
  <c r="ADO13"/>
  <c r="ADN13"/>
  <c r="ADM13"/>
  <c r="ADL13"/>
  <c r="ADK13"/>
  <c r="ADJ13"/>
  <c r="ADI13"/>
  <c r="ADH13"/>
  <c r="ADG13"/>
  <c r="ADF13"/>
  <c r="ADE13"/>
  <c r="ADD13"/>
  <c r="ADC13"/>
  <c r="ADB13"/>
  <c r="ADA13"/>
  <c r="ACZ13"/>
  <c r="ACY13"/>
  <c r="ACX13"/>
  <c r="ACW13"/>
  <c r="ACV13"/>
  <c r="ACU13"/>
  <c r="ACT13"/>
  <c r="ACS13"/>
  <c r="ACR13"/>
  <c r="ACQ13"/>
  <c r="ACP13"/>
  <c r="ACO13"/>
  <c r="ACN13"/>
  <c r="ACM13"/>
  <c r="ACL13"/>
  <c r="ACK13"/>
  <c r="ACJ13"/>
  <c r="ACI13"/>
  <c r="ACH13"/>
  <c r="ACG13"/>
  <c r="ACF13"/>
  <c r="ACE13"/>
  <c r="ACD13"/>
  <c r="ACC13"/>
  <c r="ACB13"/>
  <c r="ACA13"/>
  <c r="ABZ13"/>
  <c r="ABY13"/>
  <c r="ABX13"/>
  <c r="ABW13"/>
  <c r="ABV13"/>
  <c r="ABU13"/>
  <c r="ABT13"/>
  <c r="ABS13"/>
  <c r="ABR13"/>
  <c r="ABQ13"/>
  <c r="ABP13"/>
  <c r="ABO13"/>
  <c r="ABN13"/>
  <c r="ABM13"/>
  <c r="ABL13"/>
  <c r="ABK13"/>
  <c r="ABJ13"/>
  <c r="ABI13"/>
  <c r="ABH13"/>
  <c r="ABG13"/>
  <c r="ABF13"/>
  <c r="ABE13"/>
  <c r="ABD13"/>
  <c r="ABC13"/>
  <c r="ABB13"/>
  <c r="ABA13"/>
  <c r="AAZ13"/>
  <c r="AAY13"/>
  <c r="AAX13"/>
  <c r="AAW13"/>
  <c r="AAV13"/>
  <c r="AAU13"/>
  <c r="AAT13"/>
  <c r="AAS13"/>
  <c r="AAR13"/>
  <c r="AAQ13"/>
  <c r="AAP13"/>
  <c r="AAO13"/>
  <c r="AAN13"/>
  <c r="AAM13"/>
  <c r="AAL13"/>
  <c r="AAK13"/>
  <c r="AAJ13"/>
  <c r="AAI13"/>
  <c r="AAH13"/>
  <c r="AAG13"/>
  <c r="AAF13"/>
  <c r="AAE13"/>
  <c r="AAD13"/>
  <c r="AAC13"/>
  <c r="AAB13"/>
  <c r="AAA13"/>
  <c r="ZZ13"/>
  <c r="ZY13"/>
  <c r="ZX13"/>
  <c r="ZW13"/>
  <c r="ZV13"/>
  <c r="ZU13"/>
  <c r="ZT13"/>
  <c r="ZS13"/>
  <c r="ZR13"/>
  <c r="ZQ13"/>
  <c r="ZP13"/>
  <c r="ZO13"/>
  <c r="ZN13"/>
  <c r="ZM13"/>
  <c r="ZL13"/>
  <c r="ZK13"/>
  <c r="ZJ13"/>
  <c r="ZI13"/>
  <c r="ZH13"/>
  <c r="ZG13"/>
  <c r="ZF13"/>
  <c r="ZE13"/>
  <c r="ZD13"/>
  <c r="ZC13"/>
  <c r="ZB13"/>
  <c r="ZA13"/>
  <c r="YZ13"/>
  <c r="YY13"/>
  <c r="YX13"/>
  <c r="YW13"/>
  <c r="YV13"/>
  <c r="YU13"/>
  <c r="YT13"/>
  <c r="YS13"/>
  <c r="YR13"/>
  <c r="YQ13"/>
  <c r="YP13"/>
  <c r="YO13"/>
  <c r="YN13"/>
  <c r="YM13"/>
  <c r="YL13"/>
  <c r="YK13"/>
  <c r="YJ13"/>
  <c r="YI13"/>
  <c r="YH13"/>
  <c r="YG13"/>
  <c r="YF13"/>
  <c r="YE13"/>
  <c r="YD13"/>
  <c r="YC13"/>
  <c r="YB13"/>
  <c r="YA13"/>
  <c r="XZ13"/>
  <c r="XY13"/>
  <c r="XX13"/>
  <c r="XW13"/>
  <c r="XV13"/>
  <c r="XU13"/>
  <c r="XT13"/>
  <c r="XS13"/>
  <c r="XR13"/>
  <c r="XQ13"/>
  <c r="XP13"/>
  <c r="XO13"/>
  <c r="XN13"/>
  <c r="XM13"/>
  <c r="XL13"/>
  <c r="XK13"/>
  <c r="XJ13"/>
  <c r="XI13"/>
  <c r="XH13"/>
  <c r="XG13"/>
  <c r="XF13"/>
  <c r="XE13"/>
  <c r="XD13"/>
  <c r="XC13"/>
  <c r="XB13"/>
  <c r="XA13"/>
  <c r="WZ13"/>
  <c r="WY13"/>
  <c r="WX13"/>
  <c r="WW13"/>
  <c r="WV13"/>
  <c r="WU13"/>
  <c r="WT13"/>
  <c r="WS13"/>
  <c r="WR13"/>
  <c r="WQ13"/>
  <c r="WP13"/>
  <c r="WO13"/>
  <c r="WN13"/>
  <c r="WM13"/>
  <c r="WL13"/>
  <c r="WK13"/>
  <c r="WJ13"/>
  <c r="WI13"/>
  <c r="WH13"/>
  <c r="WG13"/>
  <c r="WF13"/>
  <c r="WE13"/>
  <c r="WD13"/>
  <c r="WC13"/>
  <c r="WB13"/>
  <c r="WA13"/>
  <c r="VZ13"/>
  <c r="VY13"/>
  <c r="VX13"/>
  <c r="VW13"/>
  <c r="VV13"/>
  <c r="VU13"/>
  <c r="VT13"/>
  <c r="VS13"/>
  <c r="VR13"/>
  <c r="VQ13"/>
  <c r="VP13"/>
  <c r="VO13"/>
  <c r="VN13"/>
  <c r="VM13"/>
  <c r="VL13"/>
  <c r="VK13"/>
  <c r="VJ13"/>
  <c r="VI13"/>
  <c r="VH13"/>
  <c r="VG13"/>
  <c r="VF13"/>
  <c r="VE13"/>
  <c r="VD13"/>
  <c r="VC13"/>
  <c r="VB13"/>
  <c r="VA13"/>
  <c r="UZ13"/>
  <c r="UY13"/>
  <c r="UX13"/>
  <c r="UW13"/>
  <c r="UV13"/>
  <c r="UU13"/>
  <c r="UT13"/>
  <c r="US13"/>
  <c r="UR13"/>
  <c r="UQ13"/>
  <c r="UP13"/>
  <c r="UO13"/>
  <c r="UN13"/>
  <c r="UM13"/>
  <c r="UL13"/>
  <c r="UK13"/>
  <c r="UJ13"/>
  <c r="UI13"/>
  <c r="UH13"/>
  <c r="UG13"/>
  <c r="UF13"/>
  <c r="UE13"/>
  <c r="UD13"/>
  <c r="UC13"/>
  <c r="UB13"/>
  <c r="UA13"/>
  <c r="TZ13"/>
  <c r="TY13"/>
  <c r="TX13"/>
  <c r="TW13"/>
  <c r="TV13"/>
  <c r="TU13"/>
  <c r="TT13"/>
  <c r="TS13"/>
  <c r="TR13"/>
  <c r="TQ13"/>
  <c r="TP13"/>
  <c r="TO13"/>
  <c r="TN13"/>
  <c r="TM13"/>
  <c r="TL13"/>
  <c r="TK13"/>
  <c r="TJ13"/>
  <c r="TI13"/>
  <c r="TH13"/>
  <c r="TG13"/>
  <c r="TF13"/>
  <c r="TE13"/>
  <c r="TD13"/>
  <c r="TC13"/>
  <c r="TB13"/>
  <c r="TA13"/>
  <c r="SZ13"/>
  <c r="SY13"/>
  <c r="SX13"/>
  <c r="SW13"/>
  <c r="SV13"/>
  <c r="SU13"/>
  <c r="ST13"/>
  <c r="SS13"/>
  <c r="SR13"/>
  <c r="SQ13"/>
  <c r="SP13"/>
  <c r="SO13"/>
  <c r="SN13"/>
  <c r="SM13"/>
  <c r="SL13"/>
  <c r="SK13"/>
  <c r="SJ13"/>
  <c r="SI13"/>
  <c r="SH13"/>
  <c r="SG13"/>
  <c r="SF13"/>
  <c r="SE13"/>
  <c r="SD13"/>
  <c r="SC13"/>
  <c r="SB13"/>
  <c r="SA13"/>
  <c r="RZ13"/>
  <c r="RY13"/>
  <c r="RX13"/>
  <c r="RW13"/>
  <c r="RV13"/>
  <c r="RU13"/>
  <c r="RT13"/>
  <c r="RS13"/>
  <c r="RR13"/>
  <c r="RQ13"/>
  <c r="RP13"/>
  <c r="RO13"/>
  <c r="RN13"/>
  <c r="RM13"/>
  <c r="RL13"/>
  <c r="RK13"/>
  <c r="RJ13"/>
  <c r="RI13"/>
  <c r="RH13"/>
  <c r="RG13"/>
  <c r="RF13"/>
  <c r="RE13"/>
  <c r="RD13"/>
  <c r="RC13"/>
  <c r="RB13"/>
  <c r="RA13"/>
  <c r="QZ13"/>
  <c r="QY13"/>
  <c r="QX13"/>
  <c r="QW13"/>
  <c r="QV13"/>
  <c r="QU13"/>
  <c r="QT13"/>
  <c r="QS13"/>
  <c r="QR13"/>
  <c r="QQ13"/>
  <c r="QP13"/>
  <c r="QO13"/>
  <c r="QN13"/>
  <c r="QM13"/>
  <c r="QL13"/>
  <c r="QK13"/>
  <c r="QJ13"/>
  <c r="QI13"/>
  <c r="QH13"/>
  <c r="QG13"/>
  <c r="QF13"/>
  <c r="QE13"/>
  <c r="QD13"/>
  <c r="QC13"/>
  <c r="QB13"/>
  <c r="QA13"/>
  <c r="PZ13"/>
  <c r="PY13"/>
  <c r="PX13"/>
  <c r="PW13"/>
  <c r="PV13"/>
  <c r="PU13"/>
  <c r="PT13"/>
  <c r="PS13"/>
  <c r="PR13"/>
  <c r="PQ13"/>
  <c r="PP13"/>
  <c r="PO13"/>
  <c r="PN13"/>
  <c r="PM13"/>
  <c r="PL13"/>
  <c r="PK13"/>
  <c r="PJ13"/>
  <c r="PI13"/>
  <c r="PH13"/>
  <c r="PG13"/>
  <c r="PF13"/>
  <c r="PE13"/>
  <c r="PD13"/>
  <c r="PC13"/>
  <c r="PB13"/>
  <c r="PA13"/>
  <c r="OZ13"/>
  <c r="OY13"/>
  <c r="OX13"/>
  <c r="OW13"/>
  <c r="OV13"/>
  <c r="OU13"/>
  <c r="OT13"/>
  <c r="OS13"/>
  <c r="OR13"/>
  <c r="OQ13"/>
  <c r="OP13"/>
  <c r="OO13"/>
  <c r="ON13"/>
  <c r="OM13"/>
  <c r="OL13"/>
  <c r="OK13"/>
  <c r="OJ13"/>
  <c r="OI13"/>
  <c r="OH13"/>
  <c r="OG13"/>
  <c r="OF13"/>
  <c r="OE13"/>
  <c r="OD13"/>
  <c r="OC13"/>
  <c r="OB13"/>
  <c r="OA13"/>
  <c r="NZ13"/>
  <c r="NY13"/>
  <c r="NX13"/>
  <c r="NW13"/>
  <c r="NV13"/>
  <c r="NU13"/>
  <c r="NT13"/>
  <c r="NS13"/>
  <c r="NR13"/>
  <c r="NQ13"/>
  <c r="NP13"/>
  <c r="NO13"/>
  <c r="NN13"/>
  <c r="NM13"/>
  <c r="NL13"/>
  <c r="NK13"/>
  <c r="NJ13"/>
  <c r="NI13"/>
  <c r="NH13"/>
  <c r="NG13"/>
  <c r="NF13"/>
  <c r="NE13"/>
  <c r="ND13"/>
  <c r="NC13"/>
  <c r="NB13"/>
  <c r="NA13"/>
  <c r="MZ13"/>
  <c r="MY13"/>
  <c r="MX13"/>
  <c r="MW13"/>
  <c r="MV13"/>
  <c r="MU13"/>
  <c r="MT13"/>
  <c r="MS13"/>
  <c r="MR13"/>
  <c r="MQ13"/>
  <c r="MP13"/>
  <c r="MO13"/>
  <c r="MN13"/>
  <c r="MM13"/>
  <c r="ML13"/>
  <c r="MK13"/>
  <c r="MJ13"/>
  <c r="MI13"/>
  <c r="MH13"/>
  <c r="MG13"/>
  <c r="MF13"/>
  <c r="ME13"/>
  <c r="MD13"/>
  <c r="MC13"/>
  <c r="MB13"/>
  <c r="MA13"/>
  <c r="LZ13"/>
  <c r="LY13"/>
  <c r="LX13"/>
  <c r="LW13"/>
  <c r="LV13"/>
  <c r="LU13"/>
  <c r="LT13"/>
  <c r="LS13"/>
  <c r="LR13"/>
  <c r="LQ13"/>
  <c r="LP13"/>
  <c r="LO13"/>
  <c r="LN13"/>
  <c r="LM13"/>
  <c r="LL13"/>
  <c r="LK13"/>
  <c r="LJ13"/>
  <c r="LI13"/>
  <c r="LH13"/>
  <c r="LG13"/>
  <c r="LF13"/>
  <c r="LE13"/>
  <c r="LD13"/>
  <c r="LC13"/>
  <c r="LB13"/>
  <c r="LA13"/>
  <c r="KZ13"/>
  <c r="KY13"/>
  <c r="KX13"/>
  <c r="KW13"/>
  <c r="KV13"/>
  <c r="KU13"/>
  <c r="KT13"/>
  <c r="KS13"/>
  <c r="KR13"/>
  <c r="KQ13"/>
  <c r="KP13"/>
  <c r="KO13"/>
  <c r="KN13"/>
  <c r="KM13"/>
  <c r="KL13"/>
  <c r="KK13"/>
  <c r="KJ13"/>
  <c r="KI13"/>
  <c r="KH13"/>
  <c r="KG13"/>
  <c r="KF13"/>
  <c r="KE13"/>
  <c r="KD13"/>
  <c r="KC13"/>
  <c r="KB13"/>
  <c r="KA13"/>
  <c r="JZ13"/>
  <c r="JY13"/>
  <c r="JX13"/>
  <c r="JW13"/>
  <c r="JV13"/>
  <c r="JU13"/>
  <c r="JT13"/>
  <c r="JS13"/>
  <c r="JR13"/>
  <c r="JQ13"/>
  <c r="JP13"/>
  <c r="JO13"/>
  <c r="JN13"/>
  <c r="JM13"/>
  <c r="JL13"/>
  <c r="JK13"/>
  <c r="JJ13"/>
  <c r="JI13"/>
  <c r="JH13"/>
  <c r="JG13"/>
  <c r="JF13"/>
  <c r="JE13"/>
  <c r="JD13"/>
  <c r="JC13"/>
  <c r="JB13"/>
  <c r="JA13"/>
  <c r="IZ13"/>
  <c r="IY13"/>
  <c r="IX13"/>
  <c r="IW13"/>
  <c r="IV13"/>
  <c r="IU13"/>
  <c r="IT13"/>
  <c r="IS13"/>
  <c r="IR13"/>
  <c r="IQ13"/>
  <c r="IP13"/>
  <c r="IO13"/>
  <c r="IN13"/>
  <c r="IM13"/>
  <c r="IL13"/>
  <c r="IK13"/>
  <c r="IJ13"/>
  <c r="II13"/>
  <c r="IH13"/>
  <c r="IG13"/>
  <c r="IF13"/>
  <c r="IE13"/>
  <c r="ID13"/>
  <c r="IC13"/>
  <c r="IB13"/>
  <c r="IA13"/>
  <c r="HZ13"/>
  <c r="HY13"/>
  <c r="HX13"/>
  <c r="HW13"/>
  <c r="HV13"/>
  <c r="HU13"/>
  <c r="HT13"/>
  <c r="HS13"/>
  <c r="HR13"/>
  <c r="HQ13"/>
  <c r="HP13"/>
  <c r="HO13"/>
  <c r="HN13"/>
  <c r="HM13"/>
  <c r="HL13"/>
  <c r="HK13"/>
  <c r="HJ13"/>
  <c r="HI13"/>
  <c r="HH13"/>
  <c r="HG13"/>
  <c r="HF13"/>
  <c r="HE13"/>
  <c r="HD13"/>
  <c r="HC13"/>
  <c r="HB13"/>
  <c r="HA13"/>
  <c r="GZ13"/>
  <c r="GY13"/>
  <c r="GX13"/>
  <c r="GW13"/>
  <c r="GV13"/>
  <c r="GU13"/>
  <c r="GT13"/>
  <c r="GS13"/>
  <c r="GR13"/>
  <c r="GQ13"/>
  <c r="GP13"/>
  <c r="GO13"/>
  <c r="GN13"/>
  <c r="GM13"/>
  <c r="GL13"/>
  <c r="GK13"/>
  <c r="GJ13"/>
  <c r="GI13"/>
  <c r="GH13"/>
  <c r="GG13"/>
  <c r="GF13"/>
  <c r="GE13"/>
  <c r="GD13"/>
  <c r="GC13"/>
  <c r="GB13"/>
  <c r="GA13"/>
  <c r="FZ13"/>
  <c r="FY13"/>
  <c r="FX13"/>
  <c r="FW13"/>
  <c r="FV13"/>
  <c r="FU13"/>
  <c r="FT13"/>
  <c r="FS13"/>
  <c r="FR13"/>
  <c r="FQ13"/>
  <c r="FP13"/>
  <c r="FO13"/>
  <c r="FN13"/>
  <c r="FM13"/>
  <c r="FL13"/>
  <c r="FK13"/>
  <c r="FJ13"/>
  <c r="FI13"/>
  <c r="FH13"/>
  <c r="FG13"/>
  <c r="FF13"/>
  <c r="FE13"/>
  <c r="FD13"/>
  <c r="FC13"/>
  <c r="FB13"/>
  <c r="FA13"/>
  <c r="EZ13"/>
  <c r="EY13"/>
  <c r="EX13"/>
  <c r="EW13"/>
  <c r="EV13"/>
  <c r="EU13"/>
  <c r="ET13"/>
  <c r="ES13"/>
  <c r="ER13"/>
  <c r="EQ13"/>
  <c r="EP13"/>
  <c r="EO13"/>
  <c r="EN13"/>
  <c r="EM13"/>
  <c r="EL13"/>
  <c r="EK13"/>
  <c r="EJ13"/>
  <c r="EI13"/>
  <c r="EH13"/>
  <c r="EG13"/>
  <c r="EF13"/>
  <c r="EE13"/>
  <c r="ED13"/>
  <c r="EC13"/>
  <c r="EB13"/>
  <c r="EA13"/>
  <c r="DZ13"/>
  <c r="DY13"/>
  <c r="DX13"/>
  <c r="DW13"/>
  <c r="DV13"/>
  <c r="DU13"/>
  <c r="DT13"/>
  <c r="DS13"/>
  <c r="DR13"/>
  <c r="DQ13"/>
  <c r="DP13"/>
  <c r="DO13"/>
  <c r="DN13"/>
  <c r="DM13"/>
  <c r="DL13"/>
  <c r="DK13"/>
  <c r="DJ13"/>
  <c r="DI13"/>
  <c r="DH13"/>
  <c r="DG13"/>
  <c r="DF13"/>
  <c r="DE13"/>
  <c r="DD13"/>
  <c r="DC13"/>
  <c r="DB13"/>
  <c r="DA13"/>
  <c r="CZ13"/>
  <c r="CY13"/>
  <c r="CX13"/>
  <c r="CW13"/>
  <c r="CV13"/>
  <c r="CU13"/>
  <c r="CT13"/>
  <c r="CS13"/>
  <c r="CR13"/>
  <c r="CQ13"/>
  <c r="CP13"/>
  <c r="CO13"/>
  <c r="CN13"/>
  <c r="CM13"/>
  <c r="CL13"/>
  <c r="CK13"/>
  <c r="CJ13"/>
  <c r="CI13"/>
  <c r="CH13"/>
  <c r="CG13"/>
  <c r="CF13"/>
  <c r="CE13"/>
  <c r="CD13"/>
  <c r="CC13"/>
  <c r="CB13"/>
  <c r="CA13"/>
  <c r="BZ13"/>
  <c r="BY13"/>
  <c r="BX13"/>
  <c r="BW13"/>
  <c r="BV13"/>
  <c r="BU13"/>
  <c r="BT13"/>
  <c r="BS13"/>
  <c r="BR13"/>
  <c r="BQ13"/>
  <c r="BP13"/>
  <c r="BO13"/>
  <c r="BN13"/>
  <c r="BM13"/>
  <c r="BL13"/>
  <c r="BK13"/>
  <c r="BJ13"/>
  <c r="BI13"/>
  <c r="BH13"/>
  <c r="BG13"/>
  <c r="BF13"/>
  <c r="BE13"/>
  <c r="BD13"/>
  <c r="BC13"/>
  <c r="BB13"/>
  <c r="BA13"/>
  <c r="AZ13"/>
  <c r="AY13"/>
  <c r="AX13"/>
  <c r="AW13"/>
  <c r="AV13"/>
  <c r="AU13"/>
  <c r="AT13"/>
  <c r="AS13"/>
  <c r="AR13"/>
  <c r="AQ13"/>
  <c r="AP13"/>
  <c r="AO13"/>
  <c r="AN13"/>
  <c r="AM13"/>
  <c r="AL13"/>
  <c r="AK13"/>
  <c r="AJ13"/>
  <c r="AI13"/>
  <c r="AH13"/>
  <c r="AG13"/>
  <c r="AF13"/>
  <c r="AE13"/>
  <c r="AD13"/>
  <c r="AC13"/>
  <c r="AB13"/>
  <c r="AA13"/>
  <c r="Z13"/>
  <c r="Y13"/>
  <c r="X13"/>
  <c r="W13"/>
  <c r="V13"/>
  <c r="U13"/>
  <c r="T13"/>
  <c r="S13"/>
  <c r="R13"/>
  <c r="Q13"/>
  <c r="P13"/>
  <c r="O13"/>
  <c r="N13"/>
  <c r="M13"/>
  <c r="L13"/>
  <c r="K13"/>
  <c r="J13"/>
  <c r="I13"/>
  <c r="H13"/>
  <c r="G13"/>
  <c r="F13"/>
  <c r="E13"/>
  <c r="D13"/>
  <c r="C13"/>
  <c r="D3"/>
  <c r="D4" s="1"/>
  <c r="B16" i="31"/>
  <c r="E16" i="28"/>
  <c r="D16" i="31"/>
  <c r="F16" i="28"/>
  <c r="E16" i="31"/>
  <c r="B16" i="28"/>
  <c r="F16" i="31"/>
  <c r="D16" i="28"/>
  <c r="D4" i="29" l="1"/>
  <c r="D4" i="30"/>
  <c r="D3"/>
  <c r="D3" i="29"/>
  <c r="DER15" i="25"/>
  <c r="DEQ15"/>
  <c r="DEP15"/>
  <c r="DEO15"/>
  <c r="DEN15"/>
  <c r="DEM15"/>
  <c r="DEL15"/>
  <c r="DEK15"/>
  <c r="DEJ15"/>
  <c r="DEI15"/>
  <c r="DEH15"/>
  <c r="DEG15"/>
  <c r="DEF15"/>
  <c r="DEE15"/>
  <c r="DED15"/>
  <c r="DEC15"/>
  <c r="DEB15"/>
  <c r="DEA15"/>
  <c r="DDZ15"/>
  <c r="DDY15"/>
  <c r="DDX15"/>
  <c r="DDW15"/>
  <c r="DDV15"/>
  <c r="DDU15"/>
  <c r="DDT15"/>
  <c r="DDS15"/>
  <c r="DDR15"/>
  <c r="DDQ15"/>
  <c r="DDP15"/>
  <c r="DDO15"/>
  <c r="DDN15"/>
  <c r="DDM15"/>
  <c r="DDL15"/>
  <c r="DDK15"/>
  <c r="DDJ15"/>
  <c r="DDI15"/>
  <c r="DDH15"/>
  <c r="DDG15"/>
  <c r="DDF15"/>
  <c r="DDE15"/>
  <c r="DDD15"/>
  <c r="DDC15"/>
  <c r="DDB15"/>
  <c r="DDA15"/>
  <c r="DCZ15"/>
  <c r="DCY15"/>
  <c r="DCX15"/>
  <c r="DCW15"/>
  <c r="DCV15"/>
  <c r="DCU15"/>
  <c r="DCT15"/>
  <c r="DCS15"/>
  <c r="DCR15"/>
  <c r="DCQ15"/>
  <c r="DCP15"/>
  <c r="DCO15"/>
  <c r="DCN15"/>
  <c r="DCM15"/>
  <c r="DCL15"/>
  <c r="DCK15"/>
  <c r="DCJ15"/>
  <c r="DCI15"/>
  <c r="DCH15"/>
  <c r="DCG15"/>
  <c r="DCF15"/>
  <c r="DCE15"/>
  <c r="DCD15"/>
  <c r="DCC15"/>
  <c r="DCB15"/>
  <c r="DCA15"/>
  <c r="DBZ15"/>
  <c r="DBY15"/>
  <c r="DBX15"/>
  <c r="DBW15"/>
  <c r="DBV15"/>
  <c r="DBU15"/>
  <c r="DBT15"/>
  <c r="DBS15"/>
  <c r="DBR15"/>
  <c r="DBQ15"/>
  <c r="DBP15"/>
  <c r="DBO15"/>
  <c r="DBN15"/>
  <c r="DBM15"/>
  <c r="DBL15"/>
  <c r="DBK15"/>
  <c r="DBJ15"/>
  <c r="DBI15"/>
  <c r="DBH15"/>
  <c r="DBG15"/>
  <c r="DBF15"/>
  <c r="DBE15"/>
  <c r="DBD15"/>
  <c r="DBC15"/>
  <c r="DBB15"/>
  <c r="DBA15"/>
  <c r="DAZ15"/>
  <c r="DAY15"/>
  <c r="DAX15"/>
  <c r="DAW15"/>
  <c r="DAV15"/>
  <c r="DAU15"/>
  <c r="DAT15"/>
  <c r="DAS15"/>
  <c r="DAR15"/>
  <c r="DAQ15"/>
  <c r="DAP15"/>
  <c r="DAO15"/>
  <c r="DAN15"/>
  <c r="DAM15"/>
  <c r="DAL15"/>
  <c r="DAK15"/>
  <c r="DAJ15"/>
  <c r="DAI15"/>
  <c r="DAH15"/>
  <c r="DAG15"/>
  <c r="DAF15"/>
  <c r="DAE15"/>
  <c r="DAD15"/>
  <c r="DAC15"/>
  <c r="DAB15"/>
  <c r="DAA15"/>
  <c r="CZZ15"/>
  <c r="CZY15"/>
  <c r="CZX15"/>
  <c r="CZW15"/>
  <c r="CZV15"/>
  <c r="CZU15"/>
  <c r="CZT15"/>
  <c r="CZS15"/>
  <c r="CZR15"/>
  <c r="CZQ15"/>
  <c r="CZP15"/>
  <c r="CZO15"/>
  <c r="CZN15"/>
  <c r="CZM15"/>
  <c r="CZL15"/>
  <c r="CZK15"/>
  <c r="CZJ15"/>
  <c r="CZI15"/>
  <c r="CZH15"/>
  <c r="CZG15"/>
  <c r="CZF15"/>
  <c r="CZE15"/>
  <c r="CZD15"/>
  <c r="CZC15"/>
  <c r="CZB15"/>
  <c r="CZA15"/>
  <c r="CYZ15"/>
  <c r="CYY15"/>
  <c r="CYX15"/>
  <c r="CYW15"/>
  <c r="CYV15"/>
  <c r="CYU15"/>
  <c r="CYT15"/>
  <c r="CYS15"/>
  <c r="CYR15"/>
  <c r="CYQ15"/>
  <c r="CYP15"/>
  <c r="CYO15"/>
  <c r="CYN15"/>
  <c r="CYM15"/>
  <c r="CYL15"/>
  <c r="CYK15"/>
  <c r="CYJ15"/>
  <c r="CYI15"/>
  <c r="CYH15"/>
  <c r="CYG15"/>
  <c r="CYF15"/>
  <c r="CYE15"/>
  <c r="CYD15"/>
  <c r="CYC15"/>
  <c r="CYB15"/>
  <c r="CYA15"/>
  <c r="CXZ15"/>
  <c r="CXY15"/>
  <c r="CXX15"/>
  <c r="CXW15"/>
  <c r="CXV15"/>
  <c r="CXU15"/>
  <c r="CXT15"/>
  <c r="CXS15"/>
  <c r="CXR15"/>
  <c r="CXQ15"/>
  <c r="CXP15"/>
  <c r="CXO15"/>
  <c r="CXN15"/>
  <c r="CXM15"/>
  <c r="CXL15"/>
  <c r="CXK15"/>
  <c r="CXJ15"/>
  <c r="CXI15"/>
  <c r="CXH15"/>
  <c r="CXG15"/>
  <c r="CXF15"/>
  <c r="CXE15"/>
  <c r="CXD15"/>
  <c r="CXC15"/>
  <c r="CXB15"/>
  <c r="CXA15"/>
  <c r="CWZ15"/>
  <c r="CWY15"/>
  <c r="CWX15"/>
  <c r="CWW15"/>
  <c r="CWV15"/>
  <c r="CWU15"/>
  <c r="CWT15"/>
  <c r="CWS15"/>
  <c r="CWR15"/>
  <c r="CWQ15"/>
  <c r="CWP15"/>
  <c r="CWO15"/>
  <c r="CWN15"/>
  <c r="CWM15"/>
  <c r="CWL15"/>
  <c r="CWK15"/>
  <c r="CWJ15"/>
  <c r="CWI15"/>
  <c r="CWH15"/>
  <c r="CWG15"/>
  <c r="CWF15"/>
  <c r="CWE15"/>
  <c r="CWD15"/>
  <c r="CWC15"/>
  <c r="CWB15"/>
  <c r="CWA15"/>
  <c r="CVZ15"/>
  <c r="CVY15"/>
  <c r="CVX15"/>
  <c r="CVW15"/>
  <c r="CVV15"/>
  <c r="CVU15"/>
  <c r="CVT15"/>
  <c r="CVS15"/>
  <c r="CVR15"/>
  <c r="CVQ15"/>
  <c r="CVP15"/>
  <c r="CVO15"/>
  <c r="CVN15"/>
  <c r="CVM15"/>
  <c r="CVL15"/>
  <c r="CVK15"/>
  <c r="CVJ15"/>
  <c r="CVI15"/>
  <c r="CVH15"/>
  <c r="CVG15"/>
  <c r="CVF15"/>
  <c r="CVE15"/>
  <c r="CVD15"/>
  <c r="CVC15"/>
  <c r="CVB15"/>
  <c r="CVA15"/>
  <c r="CUZ15"/>
  <c r="CUY15"/>
  <c r="CUX15"/>
  <c r="CUW15"/>
  <c r="CUV15"/>
  <c r="CUU15"/>
  <c r="CUT15"/>
  <c r="CUS15"/>
  <c r="CUR15"/>
  <c r="CUQ15"/>
  <c r="CUP15"/>
  <c r="CUO15"/>
  <c r="CUN15"/>
  <c r="CUM15"/>
  <c r="CUL15"/>
  <c r="CUK15"/>
  <c r="CUJ15"/>
  <c r="CUI15"/>
  <c r="CUH15"/>
  <c r="CUG15"/>
  <c r="CUF15"/>
  <c r="CUE15"/>
  <c r="CUD15"/>
  <c r="CUC15"/>
  <c r="CUB15"/>
  <c r="CUA15"/>
  <c r="CTZ15"/>
  <c r="CTY15"/>
  <c r="CTX15"/>
  <c r="CTW15"/>
  <c r="CTV15"/>
  <c r="CTU15"/>
  <c r="CTT15"/>
  <c r="CTS15"/>
  <c r="CTR15"/>
  <c r="CTQ15"/>
  <c r="CTP15"/>
  <c r="CTO15"/>
  <c r="CTN15"/>
  <c r="CTM15"/>
  <c r="CTL15"/>
  <c r="CTK15"/>
  <c r="CTJ15"/>
  <c r="CTI15"/>
  <c r="CTH15"/>
  <c r="CTG15"/>
  <c r="CTF15"/>
  <c r="CTE15"/>
  <c r="CTD15"/>
  <c r="CTC15"/>
  <c r="CTB15"/>
  <c r="CTA15"/>
  <c r="CSZ15"/>
  <c r="CSY15"/>
  <c r="CSX15"/>
  <c r="CSW15"/>
  <c r="CSV15"/>
  <c r="CSU15"/>
  <c r="CST15"/>
  <c r="CSS15"/>
  <c r="CSR15"/>
  <c r="CSQ15"/>
  <c r="CSP15"/>
  <c r="CSO15"/>
  <c r="CSN15"/>
  <c r="CSM15"/>
  <c r="CSL15"/>
  <c r="CSK15"/>
  <c r="CSJ15"/>
  <c r="CSI15"/>
  <c r="CSH15"/>
  <c r="CSG15"/>
  <c r="CSF15"/>
  <c r="CSE15"/>
  <c r="CSD15"/>
  <c r="CSC15"/>
  <c r="CSB15"/>
  <c r="CSA15"/>
  <c r="CRZ15"/>
  <c r="CRY15"/>
  <c r="CRX15"/>
  <c r="CRW15"/>
  <c r="CRV15"/>
  <c r="CRU15"/>
  <c r="CRT15"/>
  <c r="CRS15"/>
  <c r="CRR15"/>
  <c r="CRQ15"/>
  <c r="CRP15"/>
  <c r="CRO15"/>
  <c r="CRN15"/>
  <c r="CRM15"/>
  <c r="CRL15"/>
  <c r="CRK15"/>
  <c r="CRJ15"/>
  <c r="CRI15"/>
  <c r="CRH15"/>
  <c r="CRG15"/>
  <c r="CRF15"/>
  <c r="CRE15"/>
  <c r="CRD15"/>
  <c r="CRC15"/>
  <c r="CRB15"/>
  <c r="CRA15"/>
  <c r="CQZ15"/>
  <c r="CQY15"/>
  <c r="CQX15"/>
  <c r="CQW15"/>
  <c r="CQV15"/>
  <c r="CQU15"/>
  <c r="CQT15"/>
  <c r="CQS15"/>
  <c r="CQR15"/>
  <c r="CQQ15"/>
  <c r="CQP15"/>
  <c r="CQO15"/>
  <c r="CQN15"/>
  <c r="CQM15"/>
  <c r="CQL15"/>
  <c r="CQK15"/>
  <c r="CQJ15"/>
  <c r="CQI15"/>
  <c r="CQH15"/>
  <c r="CQG15"/>
  <c r="CQF15"/>
  <c r="CQE15"/>
  <c r="CQD15"/>
  <c r="CQC15"/>
  <c r="CQB15"/>
  <c r="CQA15"/>
  <c r="CPZ15"/>
  <c r="CPY15"/>
  <c r="CPX15"/>
  <c r="CPW15"/>
  <c r="CPV15"/>
  <c r="CPU15"/>
  <c r="CPT15"/>
  <c r="CPS15"/>
  <c r="CPR15"/>
  <c r="CPQ15"/>
  <c r="CPP15"/>
  <c r="CPO15"/>
  <c r="CPN15"/>
  <c r="CPM15"/>
  <c r="CPL15"/>
  <c r="CPK15"/>
  <c r="CPJ15"/>
  <c r="CPI15"/>
  <c r="CPH15"/>
  <c r="CPG15"/>
  <c r="CPF15"/>
  <c r="CPE15"/>
  <c r="CPD15"/>
  <c r="CPC15"/>
  <c r="CPB15"/>
  <c r="CPA15"/>
  <c r="COZ15"/>
  <c r="COY15"/>
  <c r="COX15"/>
  <c r="COW15"/>
  <c r="COV15"/>
  <c r="COU15"/>
  <c r="COT15"/>
  <c r="COS15"/>
  <c r="COR15"/>
  <c r="COQ15"/>
  <c r="COP15"/>
  <c r="COO15"/>
  <c r="CON15"/>
  <c r="COM15"/>
  <c r="COL15"/>
  <c r="COK15"/>
  <c r="COJ15"/>
  <c r="COI15"/>
  <c r="COH15"/>
  <c r="COG15"/>
  <c r="COF15"/>
  <c r="COE15"/>
  <c r="COD15"/>
  <c r="COC15"/>
  <c r="COB15"/>
  <c r="COA15"/>
  <c r="CNZ15"/>
  <c r="CNY15"/>
  <c r="CNX15"/>
  <c r="CNW15"/>
  <c r="CNV15"/>
  <c r="CNU15"/>
  <c r="CNT15"/>
  <c r="CNS15"/>
  <c r="CNR15"/>
  <c r="CNQ15"/>
  <c r="CNP15"/>
  <c r="CNO15"/>
  <c r="CNN15"/>
  <c r="CNM15"/>
  <c r="CNL15"/>
  <c r="CNK15"/>
  <c r="CNJ15"/>
  <c r="CNI15"/>
  <c r="CNH15"/>
  <c r="CNG15"/>
  <c r="CNF15"/>
  <c r="CNE15"/>
  <c r="CND15"/>
  <c r="CNC15"/>
  <c r="CNB15"/>
  <c r="CNA15"/>
  <c r="CMZ15"/>
  <c r="CMY15"/>
  <c r="CMX15"/>
  <c r="CMW15"/>
  <c r="CMV15"/>
  <c r="CMU15"/>
  <c r="CMT15"/>
  <c r="CMS15"/>
  <c r="CMR15"/>
  <c r="CMQ15"/>
  <c r="CMP15"/>
  <c r="CMO15"/>
  <c r="CMN15"/>
  <c r="CMM15"/>
  <c r="CML15"/>
  <c r="CMK15"/>
  <c r="CMJ15"/>
  <c r="CMI15"/>
  <c r="CMH15"/>
  <c r="CMG15"/>
  <c r="CMF15"/>
  <c r="CME15"/>
  <c r="CMD15"/>
  <c r="CMC15"/>
  <c r="CMB15"/>
  <c r="CMA15"/>
  <c r="CLZ15"/>
  <c r="CLY15"/>
  <c r="CLX15"/>
  <c r="CLW15"/>
  <c r="CLV15"/>
  <c r="CLU15"/>
  <c r="CLT15"/>
  <c r="CLS15"/>
  <c r="CLR15"/>
  <c r="CLQ15"/>
  <c r="CLP15"/>
  <c r="CLO15"/>
  <c r="CLN15"/>
  <c r="CLM15"/>
  <c r="CLL15"/>
  <c r="CLK15"/>
  <c r="CLJ15"/>
  <c r="CLI15"/>
  <c r="CLH15"/>
  <c r="CLG15"/>
  <c r="CLF15"/>
  <c r="CLE15"/>
  <c r="CLD15"/>
  <c r="CLC15"/>
  <c r="CLB15"/>
  <c r="CLA15"/>
  <c r="CKZ15"/>
  <c r="CKY15"/>
  <c r="CKX15"/>
  <c r="CKW15"/>
  <c r="CKV15"/>
  <c r="CKU15"/>
  <c r="CKT15"/>
  <c r="CKS15"/>
  <c r="CKR15"/>
  <c r="CKQ15"/>
  <c r="CKP15"/>
  <c r="CKO15"/>
  <c r="CKN15"/>
  <c r="CKM15"/>
  <c r="CKL15"/>
  <c r="CKK15"/>
  <c r="CKJ15"/>
  <c r="CKI15"/>
  <c r="CKH15"/>
  <c r="CKG15"/>
  <c r="CKF15"/>
  <c r="CKE15"/>
  <c r="CKD15"/>
  <c r="CKC15"/>
  <c r="CKB15"/>
  <c r="CKA15"/>
  <c r="CJZ15"/>
  <c r="CJY15"/>
  <c r="CJX15"/>
  <c r="CJW15"/>
  <c r="CJV15"/>
  <c r="CJU15"/>
  <c r="CJT15"/>
  <c r="CJS15"/>
  <c r="CJR15"/>
  <c r="CJQ15"/>
  <c r="CJP15"/>
  <c r="CJO15"/>
  <c r="CJN15"/>
  <c r="CJM15"/>
  <c r="CJL15"/>
  <c r="CJK15"/>
  <c r="CJJ15"/>
  <c r="CJI15"/>
  <c r="CJH15"/>
  <c r="CJG15"/>
  <c r="CJF15"/>
  <c r="CJE15"/>
  <c r="CJD15"/>
  <c r="CJC15"/>
  <c r="CJB15"/>
  <c r="CJA15"/>
  <c r="CIZ15"/>
  <c r="CIY15"/>
  <c r="CIX15"/>
  <c r="CIW15"/>
  <c r="CIV15"/>
  <c r="CIU15"/>
  <c r="CIT15"/>
  <c r="CIS15"/>
  <c r="CIR15"/>
  <c r="CIQ15"/>
  <c r="CIP15"/>
  <c r="CIO15"/>
  <c r="CIN15"/>
  <c r="CIM15"/>
  <c r="CIL15"/>
  <c r="CIK15"/>
  <c r="CIJ15"/>
  <c r="CII15"/>
  <c r="CIH15"/>
  <c r="CIG15"/>
  <c r="CIF15"/>
  <c r="CIE15"/>
  <c r="CID15"/>
  <c r="CIC15"/>
  <c r="CIB15"/>
  <c r="CIA15"/>
  <c r="CHZ15"/>
  <c r="CHY15"/>
  <c r="CHX15"/>
  <c r="CHW15"/>
  <c r="CHV15"/>
  <c r="CHU15"/>
  <c r="CHT15"/>
  <c r="CHS15"/>
  <c r="CHR15"/>
  <c r="CHQ15"/>
  <c r="CHP15"/>
  <c r="CHO15"/>
  <c r="CHN15"/>
  <c r="CHM15"/>
  <c r="CHL15"/>
  <c r="CHK15"/>
  <c r="CHJ15"/>
  <c r="CHI15"/>
  <c r="CHH15"/>
  <c r="CHG15"/>
  <c r="CHF15"/>
  <c r="CHE15"/>
  <c r="CHD15"/>
  <c r="CHC15"/>
  <c r="CHB15"/>
  <c r="CHA15"/>
  <c r="CGZ15"/>
  <c r="CGY15"/>
  <c r="CGX15"/>
  <c r="CGW15"/>
  <c r="CGV15"/>
  <c r="CGU15"/>
  <c r="CGT15"/>
  <c r="CGS15"/>
  <c r="CGR15"/>
  <c r="CGQ15"/>
  <c r="CGP15"/>
  <c r="CGO15"/>
  <c r="CGN15"/>
  <c r="CGM15"/>
  <c r="CGL15"/>
  <c r="CGK15"/>
  <c r="CGJ15"/>
  <c r="CGI15"/>
  <c r="CGH15"/>
  <c r="CGG15"/>
  <c r="CGF15"/>
  <c r="CGE15"/>
  <c r="CGD15"/>
  <c r="CGC15"/>
  <c r="CGB15"/>
  <c r="CGA15"/>
  <c r="CFZ15"/>
  <c r="CFY15"/>
  <c r="CFX15"/>
  <c r="CFW15"/>
  <c r="CFV15"/>
  <c r="CFU15"/>
  <c r="CFT15"/>
  <c r="CFS15"/>
  <c r="CFR15"/>
  <c r="CFQ15"/>
  <c r="CFP15"/>
  <c r="CFO15"/>
  <c r="CFN15"/>
  <c r="CFM15"/>
  <c r="CFL15"/>
  <c r="CFK15"/>
  <c r="CFJ15"/>
  <c r="CFI15"/>
  <c r="CFH15"/>
  <c r="CFG15"/>
  <c r="CFF15"/>
  <c r="CFE15"/>
  <c r="CFD15"/>
  <c r="CFC15"/>
  <c r="CFB15"/>
  <c r="CFA15"/>
  <c r="CEZ15"/>
  <c r="CEY15"/>
  <c r="CEX15"/>
  <c r="CEW15"/>
  <c r="CEV15"/>
  <c r="CEU15"/>
  <c r="CET15"/>
  <c r="CES15"/>
  <c r="CER15"/>
  <c r="CEQ15"/>
  <c r="CEP15"/>
  <c r="CEO15"/>
  <c r="CEN15"/>
  <c r="CEM15"/>
  <c r="CEL15"/>
  <c r="CEK15"/>
  <c r="CEJ15"/>
  <c r="CEI15"/>
  <c r="CEH15"/>
  <c r="CEG15"/>
  <c r="CEF15"/>
  <c r="CEE15"/>
  <c r="CED15"/>
  <c r="CEC15"/>
  <c r="CEB15"/>
  <c r="CEA15"/>
  <c r="CDZ15"/>
  <c r="CDY15"/>
  <c r="CDX15"/>
  <c r="CDW15"/>
  <c r="CDV15"/>
  <c r="CDU15"/>
  <c r="CDT15"/>
  <c r="CDS15"/>
  <c r="CDR15"/>
  <c r="CDQ15"/>
  <c r="CDP15"/>
  <c r="CDO15"/>
  <c r="CDN15"/>
  <c r="CDM15"/>
  <c r="CDL15"/>
  <c r="CDK15"/>
  <c r="CDJ15"/>
  <c r="CDI15"/>
  <c r="CDH15"/>
  <c r="CDG15"/>
  <c r="CDF15"/>
  <c r="CDE15"/>
  <c r="CDD15"/>
  <c r="CDC15"/>
  <c r="CDB15"/>
  <c r="CDA15"/>
  <c r="CCZ15"/>
  <c r="CCY15"/>
  <c r="CCX15"/>
  <c r="CCW15"/>
  <c r="CCV15"/>
  <c r="CCU15"/>
  <c r="CCT15"/>
  <c r="CCS15"/>
  <c r="CCR15"/>
  <c r="CCQ15"/>
  <c r="CCP15"/>
  <c r="CCO15"/>
  <c r="CCN15"/>
  <c r="CCM15"/>
  <c r="CCL15"/>
  <c r="CCK15"/>
  <c r="CCJ15"/>
  <c r="CCI15"/>
  <c r="CCH15"/>
  <c r="CCG15"/>
  <c r="CCF15"/>
  <c r="CCE15"/>
  <c r="CCD15"/>
  <c r="CCC15"/>
  <c r="CCB15"/>
  <c r="CCA15"/>
  <c r="CBZ15"/>
  <c r="CBY15"/>
  <c r="CBX15"/>
  <c r="CBW15"/>
  <c r="CBV15"/>
  <c r="CBU15"/>
  <c r="CBT15"/>
  <c r="CBS15"/>
  <c r="CBR15"/>
  <c r="CBQ15"/>
  <c r="CBP15"/>
  <c r="CBO15"/>
  <c r="CBN15"/>
  <c r="CBM15"/>
  <c r="CBL15"/>
  <c r="CBK15"/>
  <c r="CBJ15"/>
  <c r="CBI15"/>
  <c r="CBH15"/>
  <c r="CBG15"/>
  <c r="CBF15"/>
  <c r="CBE15"/>
  <c r="CBD15"/>
  <c r="CBC15"/>
  <c r="CBB15"/>
  <c r="CBA15"/>
  <c r="CAZ15"/>
  <c r="CAY15"/>
  <c r="CAX15"/>
  <c r="CAW15"/>
  <c r="CAV15"/>
  <c r="CAU15"/>
  <c r="CAT15"/>
  <c r="CAS15"/>
  <c r="CAR15"/>
  <c r="CAQ15"/>
  <c r="CAP15"/>
  <c r="CAO15"/>
  <c r="CAN15"/>
  <c r="CAM15"/>
  <c r="CAL15"/>
  <c r="CAK15"/>
  <c r="CAJ15"/>
  <c r="CAI15"/>
  <c r="CAH15"/>
  <c r="CAG15"/>
  <c r="CAF15"/>
  <c r="CAE15"/>
  <c r="CAD15"/>
  <c r="CAC15"/>
  <c r="CAB15"/>
  <c r="CAA15"/>
  <c r="BZZ15"/>
  <c r="BZY15"/>
  <c r="BZX15"/>
  <c r="BZW15"/>
  <c r="BZV15"/>
  <c r="BZU15"/>
  <c r="BZT15"/>
  <c r="BZS15"/>
  <c r="BZR15"/>
  <c r="BZQ15"/>
  <c r="BZP15"/>
  <c r="BZO15"/>
  <c r="BZN15"/>
  <c r="BZM15"/>
  <c r="BZL15"/>
  <c r="BZK15"/>
  <c r="BZJ15"/>
  <c r="BZI15"/>
  <c r="BZH15"/>
  <c r="BZG15"/>
  <c r="BZF15"/>
  <c r="BZE15"/>
  <c r="BZD15"/>
  <c r="BZC15"/>
  <c r="BZB15"/>
  <c r="BZA15"/>
  <c r="BYZ15"/>
  <c r="BYY15"/>
  <c r="BYX15"/>
  <c r="BYW15"/>
  <c r="BYV15"/>
  <c r="BYU15"/>
  <c r="BYT15"/>
  <c r="BYS15"/>
  <c r="BYR15"/>
  <c r="BYQ15"/>
  <c r="BYP15"/>
  <c r="BYO15"/>
  <c r="BYN15"/>
  <c r="BYM15"/>
  <c r="BYL15"/>
  <c r="BYK15"/>
  <c r="BYJ15"/>
  <c r="BYI15"/>
  <c r="BYH15"/>
  <c r="BYG15"/>
  <c r="BYF15"/>
  <c r="BYE15"/>
  <c r="BYD15"/>
  <c r="BYC15"/>
  <c r="BYB15"/>
  <c r="BYA15"/>
  <c r="BXZ15"/>
  <c r="BXY15"/>
  <c r="BXX15"/>
  <c r="BXW15"/>
  <c r="BXV15"/>
  <c r="BXU15"/>
  <c r="BXT15"/>
  <c r="BXS15"/>
  <c r="BXR15"/>
  <c r="BXQ15"/>
  <c r="BXP15"/>
  <c r="BXO15"/>
  <c r="BXN15"/>
  <c r="BXM15"/>
  <c r="BXL15"/>
  <c r="BXK15"/>
  <c r="BXJ15"/>
  <c r="BXI15"/>
  <c r="BXH15"/>
  <c r="BXG15"/>
  <c r="BXF15"/>
  <c r="BXE15"/>
  <c r="BXD15"/>
  <c r="BXC15"/>
  <c r="BXB15"/>
  <c r="BXA15"/>
  <c r="BWZ15"/>
  <c r="BWY15"/>
  <c r="BWX15"/>
  <c r="BWW15"/>
  <c r="BWV15"/>
  <c r="BWU15"/>
  <c r="BWT15"/>
  <c r="BWS15"/>
  <c r="BWR15"/>
  <c r="BWQ15"/>
  <c r="BWP15"/>
  <c r="BWO15"/>
  <c r="BWN15"/>
  <c r="BWM15"/>
  <c r="BWL15"/>
  <c r="BWK15"/>
  <c r="BWJ15"/>
  <c r="BWI15"/>
  <c r="BWH15"/>
  <c r="BWG15"/>
  <c r="BWF15"/>
  <c r="BWE15"/>
  <c r="BWD15"/>
  <c r="BWC15"/>
  <c r="BWB15"/>
  <c r="BWA15"/>
  <c r="BVZ15"/>
  <c r="BVY15"/>
  <c r="BVX15"/>
  <c r="BVW15"/>
  <c r="BVV15"/>
  <c r="BVU15"/>
  <c r="BVT15"/>
  <c r="BVS15"/>
  <c r="BVR15"/>
  <c r="BVQ15"/>
  <c r="BVP15"/>
  <c r="BVO15"/>
  <c r="BVN15"/>
  <c r="BVM15"/>
  <c r="BVL15"/>
  <c r="BVK15"/>
  <c r="BVJ15"/>
  <c r="BVI15"/>
  <c r="BVH15"/>
  <c r="BVG15"/>
  <c r="BVF15"/>
  <c r="BVE15"/>
  <c r="BVD15"/>
  <c r="BVC15"/>
  <c r="BVB15"/>
  <c r="BVA15"/>
  <c r="BUZ15"/>
  <c r="BUY15"/>
  <c r="BUX15"/>
  <c r="BUW15"/>
  <c r="BUV15"/>
  <c r="BUU15"/>
  <c r="BUT15"/>
  <c r="BUS15"/>
  <c r="BUR15"/>
  <c r="BUQ15"/>
  <c r="BUP15"/>
  <c r="BUO15"/>
  <c r="BUN15"/>
  <c r="BUM15"/>
  <c r="BUL15"/>
  <c r="BUK15"/>
  <c r="BUJ15"/>
  <c r="BUI15"/>
  <c r="BUH15"/>
  <c r="BUG15"/>
  <c r="BUF15"/>
  <c r="BUE15"/>
  <c r="BUD15"/>
  <c r="BUC15"/>
  <c r="BUB15"/>
  <c r="BUA15"/>
  <c r="BTZ15"/>
  <c r="BTY15"/>
  <c r="BTX15"/>
  <c r="BTW15"/>
  <c r="BTV15"/>
  <c r="BTU15"/>
  <c r="BTT15"/>
  <c r="BTS15"/>
  <c r="BTR15"/>
  <c r="BTQ15"/>
  <c r="BTP15"/>
  <c r="BTO15"/>
  <c r="BTN15"/>
  <c r="BTM15"/>
  <c r="BTL15"/>
  <c r="BTK15"/>
  <c r="BTJ15"/>
  <c r="BTI15"/>
  <c r="BTH15"/>
  <c r="BTG15"/>
  <c r="BTF15"/>
  <c r="BTE15"/>
  <c r="BTD15"/>
  <c r="BTC15"/>
  <c r="BTB15"/>
  <c r="BTA15"/>
  <c r="BSZ15"/>
  <c r="BSY15"/>
  <c r="BSX15"/>
  <c r="BSW15"/>
  <c r="BSV15"/>
  <c r="BSU15"/>
  <c r="BST15"/>
  <c r="BSS15"/>
  <c r="BSR15"/>
  <c r="BSQ15"/>
  <c r="BSP15"/>
  <c r="BSO15"/>
  <c r="BSN15"/>
  <c r="BSM15"/>
  <c r="BSL15"/>
  <c r="BSK15"/>
  <c r="BSJ15"/>
  <c r="BSI15"/>
  <c r="BSH15"/>
  <c r="BSG15"/>
  <c r="BSF15"/>
  <c r="BSE15"/>
  <c r="BSD15"/>
  <c r="BSC15"/>
  <c r="BSB15"/>
  <c r="BSA15"/>
  <c r="BRZ15"/>
  <c r="BRY15"/>
  <c r="BRX15"/>
  <c r="BRW15"/>
  <c r="BRV15"/>
  <c r="BRU15"/>
  <c r="BRT15"/>
  <c r="BRS15"/>
  <c r="BRR15"/>
  <c r="BRQ15"/>
  <c r="BRP15"/>
  <c r="BRO15"/>
  <c r="BRN15"/>
  <c r="BRM15"/>
  <c r="BRL15"/>
  <c r="BRK15"/>
  <c r="BRJ15"/>
  <c r="BRI15"/>
  <c r="BRH15"/>
  <c r="BRG15"/>
  <c r="BRF15"/>
  <c r="BRE15"/>
  <c r="BRD15"/>
  <c r="BRC15"/>
  <c r="BRB15"/>
  <c r="BRA15"/>
  <c r="BQZ15"/>
  <c r="BQY15"/>
  <c r="BQX15"/>
  <c r="BQW15"/>
  <c r="BQV15"/>
  <c r="BQU15"/>
  <c r="BQT15"/>
  <c r="BQS15"/>
  <c r="BQR15"/>
  <c r="BQQ15"/>
  <c r="BQP15"/>
  <c r="BQO15"/>
  <c r="BQN15"/>
  <c r="BQM15"/>
  <c r="BQL15"/>
  <c r="BQK15"/>
  <c r="BQJ15"/>
  <c r="BQI15"/>
  <c r="BQH15"/>
  <c r="BQG15"/>
  <c r="BQF15"/>
  <c r="BQE15"/>
  <c r="BQD15"/>
  <c r="BQC15"/>
  <c r="BQB15"/>
  <c r="BQA15"/>
  <c r="BPZ15"/>
  <c r="BPY15"/>
  <c r="BPX15"/>
  <c r="BPW15"/>
  <c r="BPV15"/>
  <c r="BPU15"/>
  <c r="BPT15"/>
  <c r="BPS15"/>
  <c r="BPR15"/>
  <c r="BPQ15"/>
  <c r="BPP15"/>
  <c r="BPO15"/>
  <c r="BPN15"/>
  <c r="BPM15"/>
  <c r="BPL15"/>
  <c r="BPK15"/>
  <c r="BPJ15"/>
  <c r="BPI15"/>
  <c r="BPH15"/>
  <c r="BPG15"/>
  <c r="BPF15"/>
  <c r="BPE15"/>
  <c r="BPD15"/>
  <c r="BPC15"/>
  <c r="BPB15"/>
  <c r="BPA15"/>
  <c r="BOZ15"/>
  <c r="BOY15"/>
  <c r="BOX15"/>
  <c r="BOW15"/>
  <c r="BOV15"/>
  <c r="BOU15"/>
  <c r="BOT15"/>
  <c r="BOS15"/>
  <c r="BOR15"/>
  <c r="BOQ15"/>
  <c r="BOP15"/>
  <c r="BOO15"/>
  <c r="BON15"/>
  <c r="BOM15"/>
  <c r="BOL15"/>
  <c r="BOK15"/>
  <c r="BOJ15"/>
  <c r="BOI15"/>
  <c r="BOH15"/>
  <c r="BOG15"/>
  <c r="BOF15"/>
  <c r="BOE15"/>
  <c r="BOD15"/>
  <c r="BOC15"/>
  <c r="BOB15"/>
  <c r="BOA15"/>
  <c r="BNZ15"/>
  <c r="BNY15"/>
  <c r="BNX15"/>
  <c r="BNW15"/>
  <c r="BNV15"/>
  <c r="BNU15"/>
  <c r="BNT15"/>
  <c r="BNS15"/>
  <c r="BNR15"/>
  <c r="BNQ15"/>
  <c r="BNP15"/>
  <c r="BNO15"/>
  <c r="BNN15"/>
  <c r="BNM15"/>
  <c r="BNL15"/>
  <c r="BNK15"/>
  <c r="BNJ15"/>
  <c r="BNI15"/>
  <c r="BNH15"/>
  <c r="BNG15"/>
  <c r="BNF15"/>
  <c r="BNE15"/>
  <c r="BND15"/>
  <c r="BNC15"/>
  <c r="BNB15"/>
  <c r="BNA15"/>
  <c r="BMZ15"/>
  <c r="BMY15"/>
  <c r="BMX15"/>
  <c r="BMW15"/>
  <c r="BMV15"/>
  <c r="BMU15"/>
  <c r="BMT15"/>
  <c r="BMS15"/>
  <c r="BMR15"/>
  <c r="BMQ15"/>
  <c r="BMP15"/>
  <c r="BMO15"/>
  <c r="BMN15"/>
  <c r="BMM15"/>
  <c r="BML15"/>
  <c r="BMK15"/>
  <c r="BMJ15"/>
  <c r="BMI15"/>
  <c r="BMH15"/>
  <c r="BMG15"/>
  <c r="BMF15"/>
  <c r="BME15"/>
  <c r="BMD15"/>
  <c r="BMC15"/>
  <c r="BMB15"/>
  <c r="BMA15"/>
  <c r="BLZ15"/>
  <c r="BLY15"/>
  <c r="BLX15"/>
  <c r="BLW15"/>
  <c r="BLV15"/>
  <c r="BLU15"/>
  <c r="BLT15"/>
  <c r="BLS15"/>
  <c r="BLR15"/>
  <c r="BLQ15"/>
  <c r="BLP15"/>
  <c r="BLO15"/>
  <c r="BLN15"/>
  <c r="BLM15"/>
  <c r="BLL15"/>
  <c r="BLK15"/>
  <c r="BLJ15"/>
  <c r="BLI15"/>
  <c r="BLH15"/>
  <c r="BLG15"/>
  <c r="BLF15"/>
  <c r="BLE15"/>
  <c r="BLD15"/>
  <c r="BLC15"/>
  <c r="BLB15"/>
  <c r="BLA15"/>
  <c r="BKZ15"/>
  <c r="BKY15"/>
  <c r="BKX15"/>
  <c r="BKW15"/>
  <c r="BKV15"/>
  <c r="BKU15"/>
  <c r="BKT15"/>
  <c r="BKS15"/>
  <c r="BKR15"/>
  <c r="BKQ15"/>
  <c r="BKP15"/>
  <c r="BKO15"/>
  <c r="BKN15"/>
  <c r="BKM15"/>
  <c r="BKL15"/>
  <c r="BKK15"/>
  <c r="BKJ15"/>
  <c r="BKI15"/>
  <c r="BKH15"/>
  <c r="BKG15"/>
  <c r="BKF15"/>
  <c r="BKE15"/>
  <c r="BKD15"/>
  <c r="BKC15"/>
  <c r="BKB15"/>
  <c r="BKA15"/>
  <c r="BJZ15"/>
  <c r="BJY15"/>
  <c r="BJX15"/>
  <c r="BJW15"/>
  <c r="BJV15"/>
  <c r="BJU15"/>
  <c r="BJT15"/>
  <c r="BJS15"/>
  <c r="BJR15"/>
  <c r="BJQ15"/>
  <c r="BJP15"/>
  <c r="BJO15"/>
  <c r="BJN15"/>
  <c r="BJM15"/>
  <c r="BJL15"/>
  <c r="BJK15"/>
  <c r="BJJ15"/>
  <c r="BJI15"/>
  <c r="BJH15"/>
  <c r="BJG15"/>
  <c r="BJF15"/>
  <c r="BJE15"/>
  <c r="BJD15"/>
  <c r="BJC15"/>
  <c r="BJB15"/>
  <c r="BJA15"/>
  <c r="BIZ15"/>
  <c r="BIY15"/>
  <c r="BIX15"/>
  <c r="BIW15"/>
  <c r="BIV15"/>
  <c r="BIU15"/>
  <c r="BIT15"/>
  <c r="BIS15"/>
  <c r="BIR15"/>
  <c r="BIQ15"/>
  <c r="BIP15"/>
  <c r="BIO15"/>
  <c r="BIN15"/>
  <c r="BIM15"/>
  <c r="BIL15"/>
  <c r="BIK15"/>
  <c r="BIJ15"/>
  <c r="BII15"/>
  <c r="BIH15"/>
  <c r="BIG15"/>
  <c r="BIF15"/>
  <c r="BIE15"/>
  <c r="BID15"/>
  <c r="BIC15"/>
  <c r="BIB15"/>
  <c r="BIA15"/>
  <c r="BHZ15"/>
  <c r="BHY15"/>
  <c r="BHX15"/>
  <c r="BHW15"/>
  <c r="BHV15"/>
  <c r="BHU15"/>
  <c r="BHT15"/>
  <c r="BHS15"/>
  <c r="BHR15"/>
  <c r="BHQ15"/>
  <c r="BHP15"/>
  <c r="BHO15"/>
  <c r="BHN15"/>
  <c r="BHM15"/>
  <c r="BHL15"/>
  <c r="BHK15"/>
  <c r="BHJ15"/>
  <c r="BHI15"/>
  <c r="BHH15"/>
  <c r="BHG15"/>
  <c r="BHF15"/>
  <c r="BHE15"/>
  <c r="BHD15"/>
  <c r="BHC15"/>
  <c r="BHB15"/>
  <c r="BHA15"/>
  <c r="BGZ15"/>
  <c r="BGY15"/>
  <c r="BGX15"/>
  <c r="BGW15"/>
  <c r="BGV15"/>
  <c r="BGU15"/>
  <c r="BGT15"/>
  <c r="BGS15"/>
  <c r="BGR15"/>
  <c r="BGQ15"/>
  <c r="BGP15"/>
  <c r="BGO15"/>
  <c r="BGN15"/>
  <c r="BGM15"/>
  <c r="BGL15"/>
  <c r="BGK15"/>
  <c r="BGJ15"/>
  <c r="BGI15"/>
  <c r="BGH15"/>
  <c r="BGG15"/>
  <c r="BGF15"/>
  <c r="BGE15"/>
  <c r="BGD15"/>
  <c r="BGC15"/>
  <c r="BGB15"/>
  <c r="BGA15"/>
  <c r="BFZ15"/>
  <c r="BFY15"/>
  <c r="BFX15"/>
  <c r="BFW15"/>
  <c r="BFV15"/>
  <c r="BFU15"/>
  <c r="BFT15"/>
  <c r="BFS15"/>
  <c r="BFR15"/>
  <c r="BFQ15"/>
  <c r="BFP15"/>
  <c r="BFO15"/>
  <c r="BFN15"/>
  <c r="BFM15"/>
  <c r="BFL15"/>
  <c r="BFK15"/>
  <c r="BFJ15"/>
  <c r="BFI15"/>
  <c r="BFH15"/>
  <c r="BFG15"/>
  <c r="BFF15"/>
  <c r="BFE15"/>
  <c r="BFD15"/>
  <c r="BFC15"/>
  <c r="BFB15"/>
  <c r="BFA15"/>
  <c r="BEZ15"/>
  <c r="BEY15"/>
  <c r="BEX15"/>
  <c r="BEW15"/>
  <c r="BEV15"/>
  <c r="BEU15"/>
  <c r="BET15"/>
  <c r="BES15"/>
  <c r="BER15"/>
  <c r="BEQ15"/>
  <c r="BEP15"/>
  <c r="BEO15"/>
  <c r="BEN15"/>
  <c r="BEM15"/>
  <c r="BEL15"/>
  <c r="BEK15"/>
  <c r="BEJ15"/>
  <c r="BEI15"/>
  <c r="BEH15"/>
  <c r="BEG15"/>
  <c r="BEF15"/>
  <c r="BEE15"/>
  <c r="BED15"/>
  <c r="BEC15"/>
  <c r="BEB15"/>
  <c r="BEA15"/>
  <c r="BDZ15"/>
  <c r="BDY15"/>
  <c r="BDX15"/>
  <c r="BDW15"/>
  <c r="BDV15"/>
  <c r="BDU15"/>
  <c r="BDT15"/>
  <c r="BDS15"/>
  <c r="BDR15"/>
  <c r="BDQ15"/>
  <c r="BDP15"/>
  <c r="BDO15"/>
  <c r="BDN15"/>
  <c r="BDM15"/>
  <c r="BDL15"/>
  <c r="BDK15"/>
  <c r="BDJ15"/>
  <c r="BDI15"/>
  <c r="BDH15"/>
  <c r="BDG15"/>
  <c r="BDF15"/>
  <c r="BDE15"/>
  <c r="BDD15"/>
  <c r="BDC15"/>
  <c r="BDB15"/>
  <c r="BDA15"/>
  <c r="BCZ15"/>
  <c r="BCY15"/>
  <c r="BCX15"/>
  <c r="BCW15"/>
  <c r="BCV15"/>
  <c r="BCU15"/>
  <c r="BCT15"/>
  <c r="BCS15"/>
  <c r="BCR15"/>
  <c r="BCQ15"/>
  <c r="BCP15"/>
  <c r="BCO15"/>
  <c r="BCN15"/>
  <c r="BCM15"/>
  <c r="BCL15"/>
  <c r="BCK15"/>
  <c r="BCJ15"/>
  <c r="BCI15"/>
  <c r="BCH15"/>
  <c r="BCG15"/>
  <c r="BCF15"/>
  <c r="BCE15"/>
  <c r="BCD15"/>
  <c r="BCC15"/>
  <c r="BCB15"/>
  <c r="BCA15"/>
  <c r="BBZ15"/>
  <c r="BBY15"/>
  <c r="BBX15"/>
  <c r="BBW15"/>
  <c r="BBV15"/>
  <c r="BBU15"/>
  <c r="BBT15"/>
  <c r="BBS15"/>
  <c r="BBR15"/>
  <c r="BBQ15"/>
  <c r="BBP15"/>
  <c r="BBO15"/>
  <c r="BBN15"/>
  <c r="BBM15"/>
  <c r="BBL15"/>
  <c r="BBK15"/>
  <c r="BBJ15"/>
  <c r="BBI15"/>
  <c r="BBH15"/>
  <c r="BBG15"/>
  <c r="BBF15"/>
  <c r="BBE15"/>
  <c r="BBD15"/>
  <c r="BBC15"/>
  <c r="BBB15"/>
  <c r="BBA15"/>
  <c r="BAZ15"/>
  <c r="BAY15"/>
  <c r="BAX15"/>
  <c r="BAW15"/>
  <c r="BAV15"/>
  <c r="BAU15"/>
  <c r="BAT15"/>
  <c r="BAS15"/>
  <c r="BAR15"/>
  <c r="BAQ15"/>
  <c r="BAP15"/>
  <c r="BAO15"/>
  <c r="BAN15"/>
  <c r="BAM15"/>
  <c r="BAL15"/>
  <c r="BAK15"/>
  <c r="BAJ15"/>
  <c r="BAI15"/>
  <c r="BAH15"/>
  <c r="BAG15"/>
  <c r="BAF15"/>
  <c r="BAE15"/>
  <c r="BAD15"/>
  <c r="BAC15"/>
  <c r="BAB15"/>
  <c r="BAA15"/>
  <c r="AZZ15"/>
  <c r="AZY15"/>
  <c r="AZX15"/>
  <c r="AZW15"/>
  <c r="AZV15"/>
  <c r="AZU15"/>
  <c r="AZT15"/>
  <c r="AZS15"/>
  <c r="AZR15"/>
  <c r="AZQ15"/>
  <c r="AZP15"/>
  <c r="AZO15"/>
  <c r="AZN15"/>
  <c r="AZM15"/>
  <c r="AZL15"/>
  <c r="AZK15"/>
  <c r="AZJ15"/>
  <c r="AZI15"/>
  <c r="AZH15"/>
  <c r="AZG15"/>
  <c r="AZF15"/>
  <c r="AZE15"/>
  <c r="AZD15"/>
  <c r="AZC15"/>
  <c r="AZB15"/>
  <c r="AZA15"/>
  <c r="AYZ15"/>
  <c r="AYY15"/>
  <c r="AYX15"/>
  <c r="AYW15"/>
  <c r="AYV15"/>
  <c r="AYU15"/>
  <c r="AYT15"/>
  <c r="AYS15"/>
  <c r="AYR15"/>
  <c r="AYQ15"/>
  <c r="AYP15"/>
  <c r="AYO15"/>
  <c r="AYN15"/>
  <c r="AYM15"/>
  <c r="AYL15"/>
  <c r="AYK15"/>
  <c r="AYJ15"/>
  <c r="AYI15"/>
  <c r="AYH15"/>
  <c r="AYG15"/>
  <c r="AYF15"/>
  <c r="AYE15"/>
  <c r="AYD15"/>
  <c r="AYC15"/>
  <c r="AYB15"/>
  <c r="AYA15"/>
  <c r="AXZ15"/>
  <c r="AXY15"/>
  <c r="AXX15"/>
  <c r="AXW15"/>
  <c r="AXV15"/>
  <c r="AXU15"/>
  <c r="AXT15"/>
  <c r="AXS15"/>
  <c r="AXR15"/>
  <c r="AXQ15"/>
  <c r="AXP15"/>
  <c r="AXO15"/>
  <c r="AXN15"/>
  <c r="AXM15"/>
  <c r="AXL15"/>
  <c r="AXK15"/>
  <c r="AXJ15"/>
  <c r="AXI15"/>
  <c r="AXH15"/>
  <c r="AXG15"/>
  <c r="AXF15"/>
  <c r="AXE15"/>
  <c r="AXD15"/>
  <c r="AXC15"/>
  <c r="AXB15"/>
  <c r="AXA15"/>
  <c r="AWZ15"/>
  <c r="AWY15"/>
  <c r="AWX15"/>
  <c r="AWW15"/>
  <c r="AWV15"/>
  <c r="AWU15"/>
  <c r="AWT15"/>
  <c r="AWS15"/>
  <c r="AWR15"/>
  <c r="AWQ15"/>
  <c r="AWP15"/>
  <c r="AWO15"/>
  <c r="AWN15"/>
  <c r="AWM15"/>
  <c r="AWL15"/>
  <c r="AWK15"/>
  <c r="AWJ15"/>
  <c r="AWI15"/>
  <c r="AWH15"/>
  <c r="AWG15"/>
  <c r="AWF15"/>
  <c r="AWE15"/>
  <c r="AWD15"/>
  <c r="AWC15"/>
  <c r="AWB15"/>
  <c r="AWA15"/>
  <c r="AVZ15"/>
  <c r="AVY15"/>
  <c r="AVX15"/>
  <c r="AVW15"/>
  <c r="AVV15"/>
  <c r="AVU15"/>
  <c r="AVT15"/>
  <c r="AVS15"/>
  <c r="AVR15"/>
  <c r="AVQ15"/>
  <c r="AVP15"/>
  <c r="AVO15"/>
  <c r="AVN15"/>
  <c r="AVM15"/>
  <c r="AVL15"/>
  <c r="AVK15"/>
  <c r="AVJ15"/>
  <c r="AVI15"/>
  <c r="AVH15"/>
  <c r="AVG15"/>
  <c r="AVF15"/>
  <c r="AVE15"/>
  <c r="AVD15"/>
  <c r="AVC15"/>
  <c r="AVB15"/>
  <c r="AVA15"/>
  <c r="AUZ15"/>
  <c r="AUY15"/>
  <c r="AUX15"/>
  <c r="AUW15"/>
  <c r="AUV15"/>
  <c r="AUU15"/>
  <c r="AUT15"/>
  <c r="AUS15"/>
  <c r="AUR15"/>
  <c r="AUQ15"/>
  <c r="AUP15"/>
  <c r="AUO15"/>
  <c r="AUN15"/>
  <c r="AUM15"/>
  <c r="AUL15"/>
  <c r="AUK15"/>
  <c r="AUJ15"/>
  <c r="AUI15"/>
  <c r="AUH15"/>
  <c r="AUG15"/>
  <c r="AUF15"/>
  <c r="AUE15"/>
  <c r="AUD15"/>
  <c r="AUC15"/>
  <c r="AUB15"/>
  <c r="AUA15"/>
  <c r="ATZ15"/>
  <c r="ATY15"/>
  <c r="ATX15"/>
  <c r="ATW15"/>
  <c r="ATV15"/>
  <c r="ATU15"/>
  <c r="ATT15"/>
  <c r="ATS15"/>
  <c r="ATR15"/>
  <c r="ATQ15"/>
  <c r="ATP15"/>
  <c r="ATO15"/>
  <c r="ATN15"/>
  <c r="ATM15"/>
  <c r="ATL15"/>
  <c r="ATK15"/>
  <c r="ATJ15"/>
  <c r="ATI15"/>
  <c r="ATH15"/>
  <c r="ATG15"/>
  <c r="ATF15"/>
  <c r="ATE15"/>
  <c r="ATD15"/>
  <c r="ATC15"/>
  <c r="ATB15"/>
  <c r="ATA15"/>
  <c r="ASZ15"/>
  <c r="ASY15"/>
  <c r="ASX15"/>
  <c r="ASW15"/>
  <c r="ASV15"/>
  <c r="ASU15"/>
  <c r="AST15"/>
  <c r="ASS15"/>
  <c r="ASR15"/>
  <c r="ASQ15"/>
  <c r="ASP15"/>
  <c r="ASO15"/>
  <c r="ASN15"/>
  <c r="ASM15"/>
  <c r="ASL15"/>
  <c r="ASK15"/>
  <c r="ASJ15"/>
  <c r="ASI15"/>
  <c r="ASH15"/>
  <c r="ASG15"/>
  <c r="ASF15"/>
  <c r="ASE15"/>
  <c r="ASD15"/>
  <c r="ASC15"/>
  <c r="ASB15"/>
  <c r="ASA15"/>
  <c r="ARZ15"/>
  <c r="ARY15"/>
  <c r="ARX15"/>
  <c r="ARW15"/>
  <c r="ARV15"/>
  <c r="ARU15"/>
  <c r="ART15"/>
  <c r="ARS15"/>
  <c r="ARR15"/>
  <c r="ARQ15"/>
  <c r="ARP15"/>
  <c r="ARO15"/>
  <c r="ARN15"/>
  <c r="ARM15"/>
  <c r="ARL15"/>
  <c r="ARK15"/>
  <c r="ARJ15"/>
  <c r="ARI15"/>
  <c r="ARH15"/>
  <c r="ARG15"/>
  <c r="ARF15"/>
  <c r="ARE15"/>
  <c r="ARD15"/>
  <c r="ARC15"/>
  <c r="ARB15"/>
  <c r="ARA15"/>
  <c r="AQZ15"/>
  <c r="AQY15"/>
  <c r="AQX15"/>
  <c r="AQW15"/>
  <c r="AQV15"/>
  <c r="AQU15"/>
  <c r="AQT15"/>
  <c r="AQS15"/>
  <c r="AQR15"/>
  <c r="AQQ15"/>
  <c r="AQP15"/>
  <c r="AQO15"/>
  <c r="AQN15"/>
  <c r="AQM15"/>
  <c r="AQL15"/>
  <c r="AQK15"/>
  <c r="AQJ15"/>
  <c r="AQI15"/>
  <c r="AQH15"/>
  <c r="AQG15"/>
  <c r="AQF15"/>
  <c r="AQE15"/>
  <c r="AQD15"/>
  <c r="AQC15"/>
  <c r="AQB15"/>
  <c r="AQA15"/>
  <c r="APZ15"/>
  <c r="APY15"/>
  <c r="APX15"/>
  <c r="APW15"/>
  <c r="APV15"/>
  <c r="APU15"/>
  <c r="APT15"/>
  <c r="APS15"/>
  <c r="APR15"/>
  <c r="APQ15"/>
  <c r="APP15"/>
  <c r="APO15"/>
  <c r="APN15"/>
  <c r="APM15"/>
  <c r="APL15"/>
  <c r="APK15"/>
  <c r="APJ15"/>
  <c r="API15"/>
  <c r="APH15"/>
  <c r="APG15"/>
  <c r="APF15"/>
  <c r="APE15"/>
  <c r="APD15"/>
  <c r="APC15"/>
  <c r="APB15"/>
  <c r="APA15"/>
  <c r="AOZ15"/>
  <c r="AOY15"/>
  <c r="AOX15"/>
  <c r="AOW15"/>
  <c r="AOV15"/>
  <c r="AOU15"/>
  <c r="AOT15"/>
  <c r="AOS15"/>
  <c r="AOR15"/>
  <c r="AOQ15"/>
  <c r="AOP15"/>
  <c r="AOO15"/>
  <c r="AON15"/>
  <c r="AOM15"/>
  <c r="AOL15"/>
  <c r="AOK15"/>
  <c r="AOJ15"/>
  <c r="AOI15"/>
  <c r="AOH15"/>
  <c r="AOG15"/>
  <c r="AOF15"/>
  <c r="AOE15"/>
  <c r="AOD15"/>
  <c r="AOC15"/>
  <c r="AOB15"/>
  <c r="AOA15"/>
  <c r="ANZ15"/>
  <c r="ANY15"/>
  <c r="ANX15"/>
  <c r="ANW15"/>
  <c r="ANV15"/>
  <c r="ANU15"/>
  <c r="ANT15"/>
  <c r="ANS15"/>
  <c r="ANR15"/>
  <c r="ANQ15"/>
  <c r="ANP15"/>
  <c r="ANO15"/>
  <c r="ANN15"/>
  <c r="ANM15"/>
  <c r="ANL15"/>
  <c r="ANK15"/>
  <c r="ANJ15"/>
  <c r="ANI15"/>
  <c r="ANH15"/>
  <c r="ANG15"/>
  <c r="ANF15"/>
  <c r="ANE15"/>
  <c r="AND15"/>
  <c r="ANC15"/>
  <c r="ANB15"/>
  <c r="ANA15"/>
  <c r="AMZ15"/>
  <c r="AMY15"/>
  <c r="AMX15"/>
  <c r="AMW15"/>
  <c r="AMV15"/>
  <c r="AMU15"/>
  <c r="AMT15"/>
  <c r="AMS15"/>
  <c r="AMR15"/>
  <c r="AMQ15"/>
  <c r="AMP15"/>
  <c r="AMO15"/>
  <c r="AMN15"/>
  <c r="AMM15"/>
  <c r="AML15"/>
  <c r="AMK15"/>
  <c r="AMJ15"/>
  <c r="AMI15"/>
  <c r="AMH15"/>
  <c r="AMG15"/>
  <c r="AMF15"/>
  <c r="AME15"/>
  <c r="AMD15"/>
  <c r="AMC15"/>
  <c r="AMB15"/>
  <c r="AMA15"/>
  <c r="ALZ15"/>
  <c r="ALY15"/>
  <c r="ALX15"/>
  <c r="ALW15"/>
  <c r="ALV15"/>
  <c r="ALU15"/>
  <c r="ALT15"/>
  <c r="ALS15"/>
  <c r="ALR15"/>
  <c r="ALQ15"/>
  <c r="ALP15"/>
  <c r="ALO15"/>
  <c r="ALN15"/>
  <c r="ALM15"/>
  <c r="ALL15"/>
  <c r="ALK15"/>
  <c r="ALJ15"/>
  <c r="ALI15"/>
  <c r="ALH15"/>
  <c r="ALG15"/>
  <c r="ALF15"/>
  <c r="ALE15"/>
  <c r="ALD15"/>
  <c r="ALC15"/>
  <c r="ALB15"/>
  <c r="ALA15"/>
  <c r="AKZ15"/>
  <c r="AKY15"/>
  <c r="AKX15"/>
  <c r="AKW15"/>
  <c r="AKV15"/>
  <c r="AKU15"/>
  <c r="AKT15"/>
  <c r="AKS15"/>
  <c r="AKR15"/>
  <c r="AKQ15"/>
  <c r="AKP15"/>
  <c r="AKO15"/>
  <c r="AKN15"/>
  <c r="AKM15"/>
  <c r="AKL15"/>
  <c r="AKK15"/>
  <c r="AKJ15"/>
  <c r="AKI15"/>
  <c r="AKH15"/>
  <c r="AKG15"/>
  <c r="AKF15"/>
  <c r="AKE15"/>
  <c r="AKD15"/>
  <c r="AKC15"/>
  <c r="AKB15"/>
  <c r="AKA15"/>
  <c r="AJZ15"/>
  <c r="AJY15"/>
  <c r="AJX15"/>
  <c r="AJW15"/>
  <c r="AJV15"/>
  <c r="AJU15"/>
  <c r="AJT15"/>
  <c r="AJS15"/>
  <c r="AJR15"/>
  <c r="AJQ15"/>
  <c r="AJP15"/>
  <c r="AJO15"/>
  <c r="AJN15"/>
  <c r="AJM15"/>
  <c r="AJL15"/>
  <c r="AJK15"/>
  <c r="AJJ15"/>
  <c r="AJI15"/>
  <c r="AJH15"/>
  <c r="AJG15"/>
  <c r="AJF15"/>
  <c r="AJE15"/>
  <c r="AJD15"/>
  <c r="AJC15"/>
  <c r="AJB15"/>
  <c r="AJA15"/>
  <c r="AIZ15"/>
  <c r="AIY15"/>
  <c r="AIX15"/>
  <c r="AIW15"/>
  <c r="AIV15"/>
  <c r="AIU15"/>
  <c r="AIT15"/>
  <c r="AIS15"/>
  <c r="AIR15"/>
  <c r="AIQ15"/>
  <c r="AIP15"/>
  <c r="AIO15"/>
  <c r="AIN15"/>
  <c r="AIM15"/>
  <c r="AIL15"/>
  <c r="AIK15"/>
  <c r="AIJ15"/>
  <c r="AII15"/>
  <c r="AIH15"/>
  <c r="AIG15"/>
  <c r="AIF15"/>
  <c r="AIE15"/>
  <c r="AID15"/>
  <c r="AIC15"/>
  <c r="AIB15"/>
  <c r="AIA15"/>
  <c r="AHZ15"/>
  <c r="AHY15"/>
  <c r="AHX15"/>
  <c r="AHW15"/>
  <c r="AHV15"/>
  <c r="AHU15"/>
  <c r="AHT15"/>
  <c r="AHS15"/>
  <c r="AHR15"/>
  <c r="AHQ15"/>
  <c r="AHP15"/>
  <c r="AHO15"/>
  <c r="AHN15"/>
  <c r="AHM15"/>
  <c r="AHL15"/>
  <c r="AHK15"/>
  <c r="AHJ15"/>
  <c r="AHI15"/>
  <c r="AHH15"/>
  <c r="AHG15"/>
  <c r="AHF15"/>
  <c r="AHE15"/>
  <c r="AHD15"/>
  <c r="AHC15"/>
  <c r="AHB15"/>
  <c r="AHA15"/>
  <c r="AGZ15"/>
  <c r="AGY15"/>
  <c r="AGX15"/>
  <c r="AGW15"/>
  <c r="AGV15"/>
  <c r="AGU15"/>
  <c r="AGT15"/>
  <c r="AGS15"/>
  <c r="AGR15"/>
  <c r="AGQ15"/>
  <c r="AGP15"/>
  <c r="AGO15"/>
  <c r="AGN15"/>
  <c r="AGM15"/>
  <c r="AGL15"/>
  <c r="AGK15"/>
  <c r="AGJ15"/>
  <c r="AGI15"/>
  <c r="AGH15"/>
  <c r="AGG15"/>
  <c r="AGF15"/>
  <c r="AGE15"/>
  <c r="AGD15"/>
  <c r="AGC15"/>
  <c r="AGB15"/>
  <c r="AGA15"/>
  <c r="AFZ15"/>
  <c r="AFY15"/>
  <c r="AFX15"/>
  <c r="AFW15"/>
  <c r="AFV15"/>
  <c r="AFU15"/>
  <c r="AFT15"/>
  <c r="AFS15"/>
  <c r="AFR15"/>
  <c r="AFQ15"/>
  <c r="AFP15"/>
  <c r="AFO15"/>
  <c r="AFN15"/>
  <c r="AFM15"/>
  <c r="AFL15"/>
  <c r="AFK15"/>
  <c r="AFJ15"/>
  <c r="AFI15"/>
  <c r="AFH15"/>
  <c r="AFG15"/>
  <c r="AFF15"/>
  <c r="AFE15"/>
  <c r="AFD15"/>
  <c r="AFC15"/>
  <c r="AFB15"/>
  <c r="AFA15"/>
  <c r="AEZ15"/>
  <c r="AEY15"/>
  <c r="AEX15"/>
  <c r="AEW15"/>
  <c r="AEV15"/>
  <c r="AEU15"/>
  <c r="AET15"/>
  <c r="AES15"/>
  <c r="AER15"/>
  <c r="AEQ15"/>
  <c r="AEP15"/>
  <c r="AEO15"/>
  <c r="AEN15"/>
  <c r="AEM15"/>
  <c r="AEL15"/>
  <c r="AEK15"/>
  <c r="AEJ15"/>
  <c r="AEI15"/>
  <c r="AEH15"/>
  <c r="AEG15"/>
  <c r="AEF15"/>
  <c r="AEE15"/>
  <c r="AED15"/>
  <c r="AEC15"/>
  <c r="AEB15"/>
  <c r="AEA15"/>
  <c r="ADZ15"/>
  <c r="ADY15"/>
  <c r="ADX15"/>
  <c r="ADW15"/>
  <c r="ADV15"/>
  <c r="ADU15"/>
  <c r="ADT15"/>
  <c r="ADS15"/>
  <c r="ADR15"/>
  <c r="ADQ15"/>
  <c r="ADP15"/>
  <c r="ADO15"/>
  <c r="ADN15"/>
  <c r="ADM15"/>
  <c r="ADL15"/>
  <c r="ADK15"/>
  <c r="ADJ15"/>
  <c r="ADI15"/>
  <c r="ADH15"/>
  <c r="ADG15"/>
  <c r="ADF15"/>
  <c r="ADE15"/>
  <c r="ADD15"/>
  <c r="ADC15"/>
  <c r="ADB15"/>
  <c r="ADA15"/>
  <c r="ACZ15"/>
  <c r="ACY15"/>
  <c r="ACX15"/>
  <c r="ACW15"/>
  <c r="ACV15"/>
  <c r="ACU15"/>
  <c r="ACT15"/>
  <c r="ACS15"/>
  <c r="ACR15"/>
  <c r="ACQ15"/>
  <c r="ACP15"/>
  <c r="ACO15"/>
  <c r="ACN15"/>
  <c r="ACM15"/>
  <c r="ACL15"/>
  <c r="ACK15"/>
  <c r="ACJ15"/>
  <c r="ACI15"/>
  <c r="ACH15"/>
  <c r="ACG15"/>
  <c r="ACF15"/>
  <c r="ACE15"/>
  <c r="ACD15"/>
  <c r="ACC15"/>
  <c r="ACB15"/>
  <c r="ACA15"/>
  <c r="ABZ15"/>
  <c r="ABY15"/>
  <c r="ABX15"/>
  <c r="ABW15"/>
  <c r="ABV15"/>
  <c r="ABU15"/>
  <c r="ABT15"/>
  <c r="ABS15"/>
  <c r="ABR15"/>
  <c r="ABQ15"/>
  <c r="ABP15"/>
  <c r="ABO15"/>
  <c r="ABN15"/>
  <c r="ABM15"/>
  <c r="ABL15"/>
  <c r="ABK15"/>
  <c r="ABJ15"/>
  <c r="ABI15"/>
  <c r="ABH15"/>
  <c r="ABG15"/>
  <c r="ABF15"/>
  <c r="ABE15"/>
  <c r="ABD15"/>
  <c r="ABC15"/>
  <c r="ABB15"/>
  <c r="ABA15"/>
  <c r="AAZ15"/>
  <c r="AAY15"/>
  <c r="AAX15"/>
  <c r="AAW15"/>
  <c r="AAV15"/>
  <c r="AAU15"/>
  <c r="AAT15"/>
  <c r="AAS15"/>
  <c r="AAR15"/>
  <c r="AAQ15"/>
  <c r="AAP15"/>
  <c r="AAO15"/>
  <c r="AAN15"/>
  <c r="AAM15"/>
  <c r="AAL15"/>
  <c r="AAK15"/>
  <c r="AAJ15"/>
  <c r="AAI15"/>
  <c r="AAH15"/>
  <c r="AAG15"/>
  <c r="AAF15"/>
  <c r="AAE15"/>
  <c r="AAD15"/>
  <c r="AAC15"/>
  <c r="AAB15"/>
  <c r="AAA15"/>
  <c r="ZZ15"/>
  <c r="ZY15"/>
  <c r="ZX15"/>
  <c r="ZW15"/>
  <c r="ZV15"/>
  <c r="ZU15"/>
  <c r="ZT15"/>
  <c r="ZS15"/>
  <c r="ZR15"/>
  <c r="ZQ15"/>
  <c r="ZP15"/>
  <c r="ZO15"/>
  <c r="ZN15"/>
  <c r="ZM15"/>
  <c r="ZL15"/>
  <c r="ZK15"/>
  <c r="ZJ15"/>
  <c r="ZI15"/>
  <c r="ZH15"/>
  <c r="ZG15"/>
  <c r="ZF15"/>
  <c r="ZE15"/>
  <c r="ZD15"/>
  <c r="ZC15"/>
  <c r="ZB15"/>
  <c r="ZA15"/>
  <c r="YZ15"/>
  <c r="YY15"/>
  <c r="YX15"/>
  <c r="YW15"/>
  <c r="YV15"/>
  <c r="YU15"/>
  <c r="YT15"/>
  <c r="YS15"/>
  <c r="YR15"/>
  <c r="YQ15"/>
  <c r="YP15"/>
  <c r="YO15"/>
  <c r="YN15"/>
  <c r="YM15"/>
  <c r="YL15"/>
  <c r="YK15"/>
  <c r="YJ15"/>
  <c r="YI15"/>
  <c r="YH15"/>
  <c r="YG15"/>
  <c r="YF15"/>
  <c r="YE15"/>
  <c r="YD15"/>
  <c r="YC15"/>
  <c r="YB15"/>
  <c r="YA15"/>
  <c r="XZ15"/>
  <c r="XY15"/>
  <c r="XX15"/>
  <c r="XW15"/>
  <c r="XV15"/>
  <c r="XU15"/>
  <c r="XT15"/>
  <c r="XS15"/>
  <c r="XR15"/>
  <c r="XQ15"/>
  <c r="XP15"/>
  <c r="XO15"/>
  <c r="XN15"/>
  <c r="XM15"/>
  <c r="XL15"/>
  <c r="XK15"/>
  <c r="XJ15"/>
  <c r="XI15"/>
  <c r="XH15"/>
  <c r="XG15"/>
  <c r="XF15"/>
  <c r="XE15"/>
  <c r="XD15"/>
  <c r="XC15"/>
  <c r="XB15"/>
  <c r="XA15"/>
  <c r="WZ15"/>
  <c r="WY15"/>
  <c r="WX15"/>
  <c r="WW15"/>
  <c r="WV15"/>
  <c r="WU15"/>
  <c r="WT15"/>
  <c r="WS15"/>
  <c r="WR15"/>
  <c r="WQ15"/>
  <c r="WP15"/>
  <c r="WO15"/>
  <c r="WN15"/>
  <c r="WM15"/>
  <c r="WL15"/>
  <c r="WK15"/>
  <c r="WJ15"/>
  <c r="WI15"/>
  <c r="WH15"/>
  <c r="WG15"/>
  <c r="WF15"/>
  <c r="WE15"/>
  <c r="WD15"/>
  <c r="WC15"/>
  <c r="WB15"/>
  <c r="WA15"/>
  <c r="VZ15"/>
  <c r="VY15"/>
  <c r="VX15"/>
  <c r="VW15"/>
  <c r="VV15"/>
  <c r="VU15"/>
  <c r="VT15"/>
  <c r="VS15"/>
  <c r="VR15"/>
  <c r="VQ15"/>
  <c r="VP15"/>
  <c r="VO15"/>
  <c r="VN15"/>
  <c r="VM15"/>
  <c r="VL15"/>
  <c r="VK15"/>
  <c r="VJ15"/>
  <c r="VI15"/>
  <c r="VH15"/>
  <c r="VG15"/>
  <c r="VF15"/>
  <c r="VE15"/>
  <c r="VD15"/>
  <c r="VC15"/>
  <c r="VB15"/>
  <c r="VA15"/>
  <c r="UZ15"/>
  <c r="UY15"/>
  <c r="UX15"/>
  <c r="UW15"/>
  <c r="UV15"/>
  <c r="UU15"/>
  <c r="UT15"/>
  <c r="US15"/>
  <c r="UR15"/>
  <c r="UQ15"/>
  <c r="UP15"/>
  <c r="UO15"/>
  <c r="UN15"/>
  <c r="UM15"/>
  <c r="UL15"/>
  <c r="UK15"/>
  <c r="UJ15"/>
  <c r="UI15"/>
  <c r="UH15"/>
  <c r="UG15"/>
  <c r="UF15"/>
  <c r="UE15"/>
  <c r="UD15"/>
  <c r="UC15"/>
  <c r="UB15"/>
  <c r="UA15"/>
  <c r="TZ15"/>
  <c r="TY15"/>
  <c r="TX15"/>
  <c r="TW15"/>
  <c r="TV15"/>
  <c r="TU15"/>
  <c r="TT15"/>
  <c r="TS15"/>
  <c r="TR15"/>
  <c r="TQ15"/>
  <c r="TP15"/>
  <c r="TO15"/>
  <c r="TN15"/>
  <c r="TM15"/>
  <c r="TL15"/>
  <c r="TK15"/>
  <c r="TJ15"/>
  <c r="TI15"/>
  <c r="TH15"/>
  <c r="TG15"/>
  <c r="TF15"/>
  <c r="TE15"/>
  <c r="TD15"/>
  <c r="TC15"/>
  <c r="TB15"/>
  <c r="TA15"/>
  <c r="SZ15"/>
  <c r="SY15"/>
  <c r="SX15"/>
  <c r="SW15"/>
  <c r="SV15"/>
  <c r="SU15"/>
  <c r="ST15"/>
  <c r="SS15"/>
  <c r="SR15"/>
  <c r="SQ15"/>
  <c r="SP15"/>
  <c r="SO15"/>
  <c r="SN15"/>
  <c r="SM15"/>
  <c r="SL15"/>
  <c r="SK15"/>
  <c r="SJ15"/>
  <c r="SI15"/>
  <c r="SH15"/>
  <c r="SG15"/>
  <c r="SF15"/>
  <c r="SE15"/>
  <c r="SD15"/>
  <c r="SC15"/>
  <c r="SB15"/>
  <c r="SA15"/>
  <c r="RZ15"/>
  <c r="RY15"/>
  <c r="RX15"/>
  <c r="RW15"/>
  <c r="RV15"/>
  <c r="RU15"/>
  <c r="RT15"/>
  <c r="RS15"/>
  <c r="RR15"/>
  <c r="RQ15"/>
  <c r="RP15"/>
  <c r="RO15"/>
  <c r="RN15"/>
  <c r="RM15"/>
  <c r="RL15"/>
  <c r="RK15"/>
  <c r="RJ15"/>
  <c r="RI15"/>
  <c r="RH15"/>
  <c r="RG15"/>
  <c r="RF15"/>
  <c r="RE15"/>
  <c r="RD15"/>
  <c r="RC15"/>
  <c r="RB15"/>
  <c r="RA15"/>
  <c r="QZ15"/>
  <c r="QY15"/>
  <c r="QX15"/>
  <c r="QW15"/>
  <c r="QV15"/>
  <c r="QU15"/>
  <c r="QT15"/>
  <c r="QS15"/>
  <c r="QR15"/>
  <c r="QQ15"/>
  <c r="QP15"/>
  <c r="QO15"/>
  <c r="QN15"/>
  <c r="QM15"/>
  <c r="QL15"/>
  <c r="QK15"/>
  <c r="QJ15"/>
  <c r="QI15"/>
  <c r="QH15"/>
  <c r="QG15"/>
  <c r="QF15"/>
  <c r="QE15"/>
  <c r="QD15"/>
  <c r="QC15"/>
  <c r="QB15"/>
  <c r="QA15"/>
  <c r="PZ15"/>
  <c r="PY15"/>
  <c r="PX15"/>
  <c r="PW15"/>
  <c r="PV15"/>
  <c r="PU15"/>
  <c r="PT15"/>
  <c r="PS15"/>
  <c r="PR15"/>
  <c r="PQ15"/>
  <c r="PP15"/>
  <c r="PO15"/>
  <c r="PN15"/>
  <c r="PM15"/>
  <c r="PL15"/>
  <c r="PK15"/>
  <c r="PJ15"/>
  <c r="PI15"/>
  <c r="PH15"/>
  <c r="PG15"/>
  <c r="PF15"/>
  <c r="PE15"/>
  <c r="PD15"/>
  <c r="PC15"/>
  <c r="PB15"/>
  <c r="PA15"/>
  <c r="OZ15"/>
  <c r="OY15"/>
  <c r="OX15"/>
  <c r="OW15"/>
  <c r="OV15"/>
  <c r="OU15"/>
  <c r="OT15"/>
  <c r="OS15"/>
  <c r="OR15"/>
  <c r="OQ15"/>
  <c r="OP15"/>
  <c r="OO15"/>
  <c r="ON15"/>
  <c r="OM15"/>
  <c r="OL15"/>
  <c r="OK15"/>
  <c r="OJ15"/>
  <c r="OI15"/>
  <c r="OH15"/>
  <c r="OG15"/>
  <c r="OF15"/>
  <c r="OE15"/>
  <c r="OD15"/>
  <c r="OC15"/>
  <c r="OB15"/>
  <c r="OA15"/>
  <c r="NZ15"/>
  <c r="NY15"/>
  <c r="NX15"/>
  <c r="NW15"/>
  <c r="NV15"/>
  <c r="NU15"/>
  <c r="NT15"/>
  <c r="NS15"/>
  <c r="NR15"/>
  <c r="NQ15"/>
  <c r="NP15"/>
  <c r="NO15"/>
  <c r="NN15"/>
  <c r="NM15"/>
  <c r="NL15"/>
  <c r="NK15"/>
  <c r="NJ15"/>
  <c r="NI15"/>
  <c r="NH15"/>
  <c r="NG15"/>
  <c r="NF15"/>
  <c r="NE15"/>
  <c r="ND15"/>
  <c r="NC15"/>
  <c r="NB15"/>
  <c r="NA15"/>
  <c r="MZ15"/>
  <c r="MY15"/>
  <c r="MX15"/>
  <c r="MW15"/>
  <c r="MV15"/>
  <c r="MU15"/>
  <c r="MT15"/>
  <c r="MS15"/>
  <c r="MR15"/>
  <c r="MQ15"/>
  <c r="MP15"/>
  <c r="MO15"/>
  <c r="MN15"/>
  <c r="MM15"/>
  <c r="ML15"/>
  <c r="MK15"/>
  <c r="MJ15"/>
  <c r="MI15"/>
  <c r="MH15"/>
  <c r="MG15"/>
  <c r="MF15"/>
  <c r="ME15"/>
  <c r="MD15"/>
  <c r="MC15"/>
  <c r="MB15"/>
  <c r="MA15"/>
  <c r="LZ15"/>
  <c r="LY15"/>
  <c r="LX15"/>
  <c r="LW15"/>
  <c r="LV15"/>
  <c r="LU15"/>
  <c r="LT15"/>
  <c r="LS15"/>
  <c r="LR15"/>
  <c r="LQ15"/>
  <c r="LP15"/>
  <c r="LO15"/>
  <c r="LN15"/>
  <c r="LM15"/>
  <c r="LL15"/>
  <c r="LK15"/>
  <c r="LJ15"/>
  <c r="LI15"/>
  <c r="LH15"/>
  <c r="LG15"/>
  <c r="LF15"/>
  <c r="LE15"/>
  <c r="LD15"/>
  <c r="LC15"/>
  <c r="LB15"/>
  <c r="LA15"/>
  <c r="KZ15"/>
  <c r="KY15"/>
  <c r="KX15"/>
  <c r="KW15"/>
  <c r="KV15"/>
  <c r="KU15"/>
  <c r="KT15"/>
  <c r="KS15"/>
  <c r="KR15"/>
  <c r="KQ15"/>
  <c r="KP15"/>
  <c r="KO15"/>
  <c r="KN15"/>
  <c r="KM15"/>
  <c r="KL15"/>
  <c r="KK15"/>
  <c r="KJ15"/>
  <c r="KI15"/>
  <c r="KH15"/>
  <c r="KG15"/>
  <c r="KF15"/>
  <c r="KE15"/>
  <c r="KD15"/>
  <c r="KC15"/>
  <c r="KB15"/>
  <c r="KA15"/>
  <c r="JZ15"/>
  <c r="JY15"/>
  <c r="JX15"/>
  <c r="JW15"/>
  <c r="JV15"/>
  <c r="JU15"/>
  <c r="JT15"/>
  <c r="JS15"/>
  <c r="JR15"/>
  <c r="JQ15"/>
  <c r="JP15"/>
  <c r="JO15"/>
  <c r="JN15"/>
  <c r="JM15"/>
  <c r="JL15"/>
  <c r="JK15"/>
  <c r="JJ15"/>
  <c r="JI15"/>
  <c r="JH15"/>
  <c r="JG15"/>
  <c r="JF15"/>
  <c r="JE15"/>
  <c r="JD15"/>
  <c r="JC15"/>
  <c r="JB15"/>
  <c r="JA15"/>
  <c r="IZ15"/>
  <c r="IY15"/>
  <c r="IX15"/>
  <c r="IW15"/>
  <c r="IV15"/>
  <c r="IU15"/>
  <c r="IT15"/>
  <c r="IS15"/>
  <c r="IR15"/>
  <c r="IQ15"/>
  <c r="IP15"/>
  <c r="IO15"/>
  <c r="IN15"/>
  <c r="IM15"/>
  <c r="IL15"/>
  <c r="IK15"/>
  <c r="IJ15"/>
  <c r="II15"/>
  <c r="IH15"/>
  <c r="IG15"/>
  <c r="IF15"/>
  <c r="IE15"/>
  <c r="ID15"/>
  <c r="IC15"/>
  <c r="IB15"/>
  <c r="IA15"/>
  <c r="HZ15"/>
  <c r="HY15"/>
  <c r="HX15"/>
  <c r="HW15"/>
  <c r="HV15"/>
  <c r="HU15"/>
  <c r="HT15"/>
  <c r="HS15"/>
  <c r="HR15"/>
  <c r="HQ15"/>
  <c r="HP15"/>
  <c r="HO15"/>
  <c r="HN15"/>
  <c r="HM15"/>
  <c r="HL15"/>
  <c r="HK15"/>
  <c r="HJ15"/>
  <c r="HI15"/>
  <c r="HH15"/>
  <c r="HG15"/>
  <c r="HF15"/>
  <c r="HE15"/>
  <c r="HD15"/>
  <c r="HC15"/>
  <c r="HB15"/>
  <c r="HA15"/>
  <c r="GZ15"/>
  <c r="GY15"/>
  <c r="GX15"/>
  <c r="GW15"/>
  <c r="GV15"/>
  <c r="GU15"/>
  <c r="GT15"/>
  <c r="GS15"/>
  <c r="GR15"/>
  <c r="GQ15"/>
  <c r="GP15"/>
  <c r="GO15"/>
  <c r="GN15"/>
  <c r="GM15"/>
  <c r="GL15"/>
  <c r="GK15"/>
  <c r="GJ15"/>
  <c r="GI15"/>
  <c r="GH15"/>
  <c r="GG15"/>
  <c r="GF15"/>
  <c r="GE15"/>
  <c r="GD15"/>
  <c r="GC15"/>
  <c r="GB15"/>
  <c r="GA15"/>
  <c r="FZ15"/>
  <c r="FY15"/>
  <c r="FX15"/>
  <c r="FW15"/>
  <c r="FV15"/>
  <c r="FU15"/>
  <c r="FT15"/>
  <c r="FS15"/>
  <c r="FR15"/>
  <c r="FQ15"/>
  <c r="FP15"/>
  <c r="FO15"/>
  <c r="FN15"/>
  <c r="FM15"/>
  <c r="FL15"/>
  <c r="FK15"/>
  <c r="FJ15"/>
  <c r="FI15"/>
  <c r="FH15"/>
  <c r="FG15"/>
  <c r="FF15"/>
  <c r="FE15"/>
  <c r="FD15"/>
  <c r="FC15"/>
  <c r="FB15"/>
  <c r="FA15"/>
  <c r="EZ15"/>
  <c r="EY15"/>
  <c r="EX15"/>
  <c r="EW15"/>
  <c r="EV15"/>
  <c r="EU15"/>
  <c r="ET15"/>
  <c r="ES15"/>
  <c r="ER15"/>
  <c r="EQ15"/>
  <c r="EP15"/>
  <c r="EO15"/>
  <c r="EN15"/>
  <c r="EM15"/>
  <c r="EL15"/>
  <c r="EK15"/>
  <c r="EJ15"/>
  <c r="EI15"/>
  <c r="EH15"/>
  <c r="EG15"/>
  <c r="EF15"/>
  <c r="EE15"/>
  <c r="ED15"/>
  <c r="EC15"/>
  <c r="EB15"/>
  <c r="EA15"/>
  <c r="DZ15"/>
  <c r="DY15"/>
  <c r="DX15"/>
  <c r="DW15"/>
  <c r="DV15"/>
  <c r="DU15"/>
  <c r="DT15"/>
  <c r="DS15"/>
  <c r="DR15"/>
  <c r="DQ15"/>
  <c r="DP15"/>
  <c r="DO15"/>
  <c r="DN15"/>
  <c r="DM15"/>
  <c r="DL15"/>
  <c r="DK15"/>
  <c r="DJ15"/>
  <c r="DI15"/>
  <c r="DH15"/>
  <c r="DG15"/>
  <c r="DF15"/>
  <c r="DE15"/>
  <c r="DD15"/>
  <c r="DC15"/>
  <c r="DB15"/>
  <c r="DA15"/>
  <c r="CZ15"/>
  <c r="CY15"/>
  <c r="CX15"/>
  <c r="CW15"/>
  <c r="CV15"/>
  <c r="CU15"/>
  <c r="CT15"/>
  <c r="CS15"/>
  <c r="CR15"/>
  <c r="CQ15"/>
  <c r="CP15"/>
  <c r="CO15"/>
  <c r="CN15"/>
  <c r="CM15"/>
  <c r="CL15"/>
  <c r="CK15"/>
  <c r="CJ15"/>
  <c r="CI15"/>
  <c r="CH15"/>
  <c r="CG15"/>
  <c r="CF15"/>
  <c r="CE15"/>
  <c r="CD15"/>
  <c r="CC15"/>
  <c r="CB15"/>
  <c r="CA15"/>
  <c r="BZ15"/>
  <c r="BY15"/>
  <c r="BX15"/>
  <c r="BW15"/>
  <c r="BV15"/>
  <c r="BU15"/>
  <c r="BT15"/>
  <c r="BS15"/>
  <c r="BR15"/>
  <c r="BQ15"/>
  <c r="BP15"/>
  <c r="BO15"/>
  <c r="BN15"/>
  <c r="BM15"/>
  <c r="BL15"/>
  <c r="BK15"/>
  <c r="BJ15"/>
  <c r="BI15"/>
  <c r="BH15"/>
  <c r="BG15"/>
  <c r="BF15"/>
  <c r="BE15"/>
  <c r="BD15"/>
  <c r="BC15"/>
  <c r="BB15"/>
  <c r="BA15"/>
  <c r="AZ15"/>
  <c r="AY15"/>
  <c r="AX15"/>
  <c r="AW15"/>
  <c r="AV15"/>
  <c r="AU15"/>
  <c r="AT15"/>
  <c r="AS15"/>
  <c r="AR15"/>
  <c r="AQ15"/>
  <c r="AP15"/>
  <c r="AO15"/>
  <c r="AN15"/>
  <c r="AM15"/>
  <c r="AL15"/>
  <c r="AK15"/>
  <c r="AJ15"/>
  <c r="AI15"/>
  <c r="AH15"/>
  <c r="AG15"/>
  <c r="AF15"/>
  <c r="AE15"/>
  <c r="AD15"/>
  <c r="AC15"/>
  <c r="AB15"/>
  <c r="AA15"/>
  <c r="Z15"/>
  <c r="Y15"/>
  <c r="X15"/>
  <c r="W15"/>
  <c r="V15"/>
  <c r="U15"/>
  <c r="T15"/>
  <c r="S15"/>
  <c r="R15"/>
  <c r="Q15"/>
  <c r="P15"/>
  <c r="O15"/>
  <c r="N15"/>
  <c r="M15"/>
  <c r="L15"/>
  <c r="K15"/>
  <c r="J15"/>
  <c r="I15"/>
  <c r="H15"/>
  <c r="G15"/>
  <c r="F15"/>
  <c r="E15"/>
  <c r="D15"/>
  <c r="C15"/>
  <c r="A2" i="24" l="1"/>
  <c r="AG5"/>
  <c r="AH5"/>
  <c r="AG6"/>
  <c r="AH6"/>
  <c r="AG7"/>
  <c r="AH7"/>
  <c r="AG8"/>
  <c r="AH8"/>
  <c r="AG9"/>
  <c r="AH9"/>
  <c r="AG10"/>
  <c r="AH10"/>
  <c r="AG11"/>
  <c r="AH11"/>
  <c r="AG12"/>
  <c r="AH12"/>
  <c r="AG13"/>
  <c r="AH13"/>
  <c r="AG14"/>
  <c r="AH14"/>
  <c r="AG15"/>
  <c r="AH15"/>
  <c r="AG16"/>
  <c r="AH16"/>
  <c r="AG17"/>
  <c r="AH17"/>
  <c r="AG18"/>
  <c r="AH18"/>
  <c r="AG19"/>
  <c r="AH19"/>
  <c r="AG20"/>
  <c r="AH20"/>
  <c r="AG21"/>
  <c r="AH21"/>
  <c r="AG22"/>
  <c r="AH22"/>
  <c r="AG23"/>
  <c r="AH23"/>
  <c r="AG24"/>
  <c r="AH24"/>
  <c r="AG25"/>
  <c r="AH25"/>
  <c r="AG26"/>
  <c r="AH26"/>
  <c r="AG27"/>
  <c r="AH27"/>
  <c r="AG28"/>
  <c r="AH28"/>
  <c r="AG29"/>
  <c r="AH29"/>
  <c r="AG30"/>
  <c r="AH30"/>
  <c r="AG31"/>
  <c r="AH31"/>
  <c r="AG32"/>
  <c r="AH32"/>
  <c r="AG33"/>
  <c r="AH33"/>
  <c r="AG34"/>
  <c r="AH34"/>
  <c r="AG35"/>
  <c r="AH35"/>
  <c r="AG36"/>
  <c r="AH36"/>
  <c r="AG37"/>
  <c r="AH37"/>
  <c r="AG38"/>
  <c r="AH38"/>
  <c r="AG39"/>
  <c r="AH39"/>
  <c r="AG40"/>
  <c r="AH40"/>
  <c r="AG41"/>
  <c r="AH41"/>
  <c r="AG42"/>
  <c r="AH42"/>
  <c r="AG43"/>
  <c r="AH43"/>
  <c r="AG44"/>
  <c r="AH44"/>
  <c r="AG45"/>
  <c r="AH45"/>
  <c r="AG46"/>
  <c r="AH46"/>
  <c r="AG47"/>
  <c r="AH47"/>
  <c r="AG48"/>
  <c r="AH48"/>
  <c r="AG49"/>
  <c r="AH49"/>
  <c r="AG50"/>
  <c r="AH50"/>
  <c r="AG51"/>
  <c r="AH51"/>
  <c r="AG52"/>
  <c r="AH52"/>
  <c r="AG53"/>
  <c r="AH53"/>
  <c r="AG54"/>
  <c r="AH54"/>
  <c r="AG55"/>
  <c r="AH55"/>
  <c r="AG56"/>
  <c r="AH56"/>
  <c r="AG57"/>
  <c r="AH57"/>
  <c r="AG58"/>
  <c r="AH58"/>
  <c r="AG59"/>
  <c r="AH59"/>
  <c r="AG60"/>
  <c r="AH60"/>
  <c r="AG61"/>
  <c r="AH61"/>
  <c r="AG62"/>
  <c r="AH62"/>
  <c r="AG63"/>
  <c r="AH63"/>
  <c r="AG64"/>
  <c r="AH64"/>
  <c r="AG65"/>
  <c r="AH65"/>
  <c r="AG66"/>
  <c r="AH66"/>
  <c r="AG67"/>
  <c r="AH67"/>
  <c r="AG68"/>
  <c r="AH68"/>
  <c r="AG69"/>
  <c r="AH69"/>
  <c r="AG70"/>
  <c r="AH70"/>
  <c r="AG71"/>
  <c r="AH71"/>
  <c r="AG72"/>
  <c r="AH72"/>
  <c r="AG73"/>
  <c r="AH73"/>
  <c r="AG74"/>
  <c r="AH74"/>
  <c r="AG75"/>
  <c r="AH75"/>
  <c r="AG76"/>
  <c r="AH76"/>
  <c r="AG77"/>
  <c r="AH77"/>
  <c r="AG78"/>
  <c r="AH78"/>
  <c r="AG79"/>
  <c r="AH79"/>
  <c r="AG80"/>
  <c r="AH80"/>
  <c r="AG81"/>
  <c r="AH81"/>
  <c r="AG82"/>
  <c r="AH82"/>
  <c r="AG83"/>
  <c r="AH83"/>
  <c r="AG84"/>
  <c r="AH84"/>
  <c r="AG85"/>
  <c r="AH85"/>
  <c r="AG86"/>
  <c r="AH86"/>
  <c r="AG87"/>
  <c r="AH87"/>
  <c r="AG88"/>
  <c r="AH88"/>
  <c r="AG89"/>
  <c r="AH89"/>
  <c r="AG90"/>
  <c r="AH90"/>
  <c r="AG91"/>
  <c r="AH91"/>
  <c r="AG92"/>
  <c r="AH92"/>
  <c r="AG93"/>
  <c r="AH93"/>
  <c r="AG94"/>
  <c r="AH94"/>
  <c r="AG95"/>
  <c r="AH95"/>
  <c r="AG96"/>
  <c r="AH96"/>
  <c r="AG97"/>
  <c r="AH97"/>
  <c r="AG98"/>
  <c r="AH98"/>
  <c r="AG99"/>
  <c r="AH99"/>
  <c r="AG100"/>
  <c r="AH100"/>
  <c r="AG101"/>
  <c r="AH101"/>
  <c r="AG102"/>
  <c r="AH102"/>
  <c r="AG103"/>
  <c r="AH103"/>
  <c r="AG104"/>
  <c r="AH104"/>
  <c r="AG105"/>
  <c r="AH105"/>
  <c r="AG106"/>
  <c r="AH106"/>
  <c r="AG107"/>
  <c r="AH107"/>
  <c r="AG108"/>
  <c r="AH108"/>
  <c r="AG109"/>
  <c r="AH109"/>
  <c r="AG110"/>
  <c r="AH110"/>
  <c r="AG111"/>
  <c r="AH111"/>
  <c r="AG112"/>
  <c r="AH112"/>
  <c r="AG113"/>
  <c r="AH113"/>
  <c r="AG114"/>
  <c r="AH114"/>
  <c r="AG115"/>
  <c r="AH115"/>
  <c r="AG116"/>
  <c r="AH116"/>
  <c r="AG117"/>
  <c r="AH117"/>
  <c r="AG118"/>
  <c r="AH118"/>
  <c r="AG119"/>
  <c r="AH119"/>
  <c r="AG120"/>
  <c r="AH120"/>
  <c r="AG121"/>
  <c r="AH121"/>
  <c r="AG122"/>
  <c r="AH122"/>
  <c r="AG123"/>
  <c r="AH123"/>
  <c r="AG124"/>
  <c r="AH124"/>
  <c r="AG125"/>
  <c r="AH125"/>
  <c r="AG126"/>
  <c r="AH126"/>
  <c r="AG127"/>
  <c r="AH127"/>
  <c r="AG128"/>
  <c r="AH128"/>
  <c r="AG129"/>
  <c r="AH129"/>
  <c r="AG130"/>
  <c r="AH130"/>
  <c r="AG131"/>
  <c r="AH131"/>
  <c r="AG132"/>
  <c r="AH132"/>
  <c r="AG133"/>
  <c r="AH133"/>
  <c r="AG134"/>
  <c r="AH134"/>
  <c r="AG135"/>
  <c r="AH135"/>
  <c r="AG136"/>
  <c r="AH136"/>
  <c r="AG137"/>
  <c r="AH137"/>
  <c r="AG138"/>
  <c r="AH138"/>
  <c r="AG139"/>
  <c r="AH139"/>
  <c r="AG140"/>
  <c r="AH140"/>
  <c r="AG141"/>
  <c r="AH141"/>
  <c r="AG142"/>
  <c r="AH142"/>
  <c r="AG143"/>
  <c r="AH143"/>
  <c r="AG144"/>
  <c r="AH144"/>
  <c r="AG145"/>
  <c r="AH145"/>
  <c r="AG146"/>
  <c r="AH146"/>
  <c r="AG147"/>
  <c r="AH147"/>
  <c r="AG148"/>
  <c r="AH148"/>
  <c r="AG149"/>
  <c r="AH149"/>
  <c r="AG150"/>
  <c r="AH150"/>
  <c r="AG151"/>
  <c r="AH151"/>
  <c r="AG152"/>
  <c r="AH152"/>
  <c r="AG153"/>
  <c r="AH153"/>
  <c r="AG154"/>
  <c r="AH154"/>
  <c r="AG155"/>
  <c r="AH155"/>
  <c r="AG156"/>
  <c r="AH156"/>
  <c r="AG157"/>
  <c r="AH157"/>
  <c r="AG158"/>
  <c r="AH158"/>
  <c r="AG159"/>
  <c r="AH159"/>
  <c r="AG160"/>
  <c r="AH160"/>
  <c r="AG161"/>
  <c r="AH161"/>
  <c r="AG162"/>
  <c r="AH162"/>
  <c r="AG163"/>
  <c r="AH163"/>
  <c r="AG164"/>
  <c r="AH164"/>
  <c r="AG165"/>
  <c r="AH165"/>
  <c r="AG166"/>
  <c r="AH166"/>
  <c r="AG167"/>
  <c r="AH167"/>
  <c r="AG168"/>
  <c r="AH168"/>
  <c r="AG169"/>
  <c r="AH169"/>
  <c r="AG170"/>
  <c r="AH170"/>
  <c r="AG171"/>
  <c r="AH171"/>
  <c r="AG172"/>
  <c r="AH172"/>
  <c r="AG173"/>
  <c r="AH173"/>
  <c r="AG174"/>
  <c r="AH174"/>
  <c r="AG175"/>
  <c r="AH175"/>
  <c r="AG176"/>
  <c r="AH176"/>
  <c r="AG177"/>
  <c r="AH177"/>
  <c r="AG178"/>
  <c r="AH178"/>
  <c r="AG179"/>
  <c r="AH179"/>
  <c r="AG180"/>
  <c r="AH180"/>
  <c r="AG181"/>
  <c r="AH181"/>
  <c r="AG182"/>
  <c r="AH182"/>
  <c r="AG183"/>
  <c r="AH183"/>
  <c r="AG184"/>
  <c r="AH184"/>
  <c r="AG185"/>
  <c r="AH185"/>
  <c r="AG186"/>
  <c r="AH186"/>
  <c r="AG187"/>
  <c r="AH187"/>
  <c r="AG188"/>
  <c r="AH188"/>
  <c r="AG189"/>
  <c r="AH189"/>
  <c r="AG190"/>
  <c r="AH190"/>
  <c r="AG191"/>
  <c r="AH191"/>
  <c r="AG192"/>
  <c r="AH192"/>
  <c r="AG193"/>
  <c r="AH193"/>
  <c r="AG194"/>
  <c r="AH194"/>
  <c r="AG195"/>
  <c r="AH195"/>
  <c r="AG196"/>
  <c r="AH196"/>
  <c r="AG197"/>
  <c r="AH197"/>
  <c r="AG198"/>
  <c r="AH198"/>
  <c r="AG199"/>
  <c r="AH199"/>
  <c r="AG200"/>
  <c r="AH200"/>
  <c r="AG201"/>
  <c r="AH201"/>
  <c r="AG202"/>
  <c r="AH202"/>
  <c r="AG203"/>
  <c r="AH203"/>
  <c r="AG204"/>
  <c r="AH204"/>
  <c r="AG205"/>
  <c r="AH205"/>
  <c r="AG206"/>
  <c r="AH206"/>
  <c r="AG207"/>
  <c r="AH207"/>
  <c r="AG208"/>
  <c r="AH208"/>
  <c r="AG209"/>
  <c r="AH209"/>
  <c r="AG210"/>
  <c r="AH210"/>
  <c r="AG211"/>
  <c r="AH211"/>
  <c r="AG212"/>
  <c r="AH212"/>
  <c r="AG213"/>
  <c r="AH213"/>
  <c r="AG214"/>
  <c r="AH214"/>
  <c r="AG215"/>
  <c r="AH215"/>
  <c r="AG216"/>
  <c r="AH216"/>
  <c r="AG217"/>
  <c r="AH217"/>
  <c r="AG218"/>
  <c r="AH218"/>
  <c r="AG219"/>
  <c r="AH219"/>
  <c r="AG220"/>
  <c r="AH220"/>
  <c r="AG221"/>
  <c r="AH221"/>
  <c r="AG222"/>
  <c r="AH222"/>
  <c r="AG223"/>
  <c r="AH223"/>
  <c r="AG224"/>
  <c r="AH224"/>
  <c r="AG225"/>
  <c r="AH225"/>
  <c r="AG226"/>
  <c r="AH226"/>
  <c r="AG227"/>
  <c r="AH227"/>
  <c r="AG228"/>
  <c r="AH228"/>
  <c r="AG229"/>
  <c r="AH229"/>
  <c r="AG230"/>
  <c r="AH230"/>
  <c r="AG231"/>
  <c r="AH231"/>
  <c r="AG232"/>
  <c r="AH232"/>
  <c r="AG233"/>
  <c r="AH233"/>
  <c r="AG234"/>
  <c r="AH234"/>
  <c r="AG235"/>
  <c r="AH235"/>
  <c r="AG236"/>
  <c r="AH236"/>
  <c r="AG237"/>
  <c r="AH237"/>
  <c r="AG238"/>
  <c r="AH238"/>
  <c r="AG239"/>
  <c r="AH239"/>
  <c r="AG240"/>
  <c r="AH240"/>
  <c r="AG241"/>
  <c r="AH241"/>
  <c r="AG242"/>
  <c r="AH242"/>
  <c r="AG243"/>
  <c r="AH243"/>
  <c r="AG244"/>
  <c r="AH244"/>
  <c r="AG245"/>
  <c r="AH245"/>
  <c r="AG246"/>
  <c r="AH246"/>
  <c r="AG247"/>
  <c r="AH247"/>
  <c r="AG248"/>
  <c r="AH248"/>
  <c r="AG249"/>
  <c r="AH249"/>
  <c r="AG250"/>
  <c r="AH250"/>
  <c r="AG251"/>
  <c r="AH251"/>
  <c r="AG252"/>
  <c r="AH252"/>
  <c r="AG253"/>
  <c r="AH253"/>
  <c r="AG254"/>
  <c r="AH254"/>
  <c r="AG255"/>
  <c r="AH255"/>
  <c r="AG256"/>
  <c r="AH256"/>
  <c r="AG257"/>
  <c r="AH257"/>
  <c r="AG258"/>
  <c r="AH258"/>
  <c r="AG259"/>
  <c r="AH259"/>
  <c r="AG260"/>
  <c r="AH260"/>
  <c r="AG261"/>
  <c r="AH261"/>
  <c r="AG262"/>
  <c r="AH262"/>
  <c r="AG263"/>
  <c r="AH263"/>
  <c r="AG264"/>
  <c r="AH264"/>
  <c r="AG265"/>
  <c r="AH265"/>
  <c r="AG266"/>
  <c r="AH266"/>
  <c r="AG267"/>
  <c r="AH267"/>
  <c r="AG268"/>
  <c r="AH268"/>
  <c r="AG269"/>
  <c r="AH269"/>
  <c r="AG270"/>
  <c r="AH270"/>
  <c r="AG271"/>
  <c r="AH271"/>
  <c r="AG272"/>
  <c r="AH272"/>
  <c r="AG273"/>
  <c r="AH273"/>
  <c r="AG274"/>
  <c r="AH274"/>
  <c r="AG275"/>
  <c r="AH275"/>
  <c r="AG276"/>
  <c r="AH276"/>
  <c r="AG277"/>
  <c r="AH277"/>
  <c r="AG278"/>
  <c r="AH278"/>
  <c r="AG279"/>
  <c r="AH279"/>
  <c r="AG280"/>
  <c r="AH280"/>
  <c r="AG281"/>
  <c r="AH281"/>
  <c r="AG282"/>
  <c r="AH282"/>
  <c r="AG283"/>
  <c r="AH283"/>
  <c r="AG284"/>
  <c r="AH284"/>
  <c r="AG285"/>
  <c r="AH285"/>
  <c r="AG286"/>
  <c r="AH286"/>
  <c r="AG287"/>
  <c r="AH287"/>
  <c r="AG288"/>
  <c r="AH288"/>
  <c r="AG289"/>
  <c r="AH289"/>
  <c r="AG290"/>
  <c r="AH290"/>
  <c r="AG291"/>
  <c r="AH291"/>
  <c r="AG292"/>
  <c r="AH292"/>
  <c r="AG293"/>
  <c r="AH293"/>
  <c r="AG294"/>
  <c r="AH294"/>
  <c r="AG295"/>
  <c r="AH295"/>
  <c r="AG296"/>
  <c r="AH296"/>
  <c r="AG297"/>
  <c r="AH297"/>
  <c r="AG298"/>
  <c r="AH298"/>
  <c r="AG299"/>
  <c r="AH299"/>
  <c r="AG300"/>
  <c r="AH300"/>
  <c r="AG301"/>
  <c r="AH301"/>
  <c r="AG302"/>
  <c r="AH302"/>
  <c r="AG303"/>
  <c r="AH303"/>
  <c r="AG304"/>
  <c r="AH304"/>
  <c r="AG305"/>
  <c r="AH305"/>
  <c r="AG306"/>
  <c r="AH306"/>
  <c r="AG307"/>
  <c r="AH307"/>
  <c r="AG308"/>
  <c r="AH308"/>
  <c r="AG309"/>
  <c r="AH309"/>
  <c r="AG310"/>
  <c r="AH310"/>
  <c r="AG311"/>
  <c r="AH311"/>
  <c r="AG312"/>
  <c r="AH312"/>
  <c r="AG313"/>
  <c r="AH313"/>
  <c r="AG314"/>
  <c r="AH314"/>
  <c r="AG315"/>
  <c r="AH315"/>
  <c r="AG316"/>
  <c r="AH316"/>
  <c r="AG317"/>
  <c r="AH317"/>
  <c r="AG318"/>
  <c r="AH318"/>
  <c r="AG319"/>
  <c r="AH319"/>
  <c r="AG320"/>
  <c r="AH320"/>
  <c r="AG321"/>
  <c r="AH321"/>
  <c r="AG322"/>
  <c r="AH322"/>
  <c r="AG323"/>
  <c r="AH323"/>
  <c r="AG324"/>
  <c r="AH324"/>
  <c r="AG325"/>
  <c r="AH325"/>
  <c r="AG326"/>
  <c r="AH326"/>
  <c r="AG327"/>
  <c r="AH327"/>
  <c r="AG328"/>
  <c r="AH328"/>
  <c r="AG329"/>
  <c r="AH329"/>
  <c r="AG330"/>
  <c r="AH330"/>
  <c r="AG331"/>
  <c r="AH331"/>
  <c r="AG332"/>
  <c r="AH332"/>
  <c r="AG333"/>
  <c r="AH333"/>
  <c r="AG334"/>
  <c r="AH334"/>
  <c r="AG335"/>
  <c r="AH335"/>
  <c r="AG336"/>
  <c r="AH336"/>
  <c r="AG337"/>
  <c r="AH337"/>
  <c r="AG338"/>
  <c r="AH338"/>
  <c r="AG339"/>
  <c r="AH339"/>
  <c r="AG340"/>
  <c r="AH340"/>
  <c r="AG341"/>
  <c r="AH341"/>
  <c r="AG342"/>
  <c r="AH342"/>
  <c r="AG343"/>
  <c r="AH343"/>
  <c r="AG344"/>
  <c r="AH344"/>
  <c r="AG345"/>
  <c r="AH345"/>
  <c r="AG346"/>
  <c r="AH346"/>
  <c r="AG347"/>
  <c r="AH347"/>
  <c r="AG348"/>
  <c r="AH348"/>
  <c r="AG349"/>
  <c r="AH349"/>
  <c r="AG350"/>
  <c r="AH350"/>
  <c r="AG351"/>
  <c r="AH351"/>
  <c r="AG352"/>
  <c r="AH352"/>
  <c r="AG353"/>
  <c r="AH353"/>
  <c r="AG354"/>
  <c r="AH354"/>
  <c r="AG355"/>
  <c r="AH355"/>
  <c r="AG356"/>
  <c r="AH356"/>
  <c r="AG357"/>
  <c r="AH357"/>
  <c r="AG358"/>
  <c r="AH358"/>
  <c r="AG359"/>
  <c r="AH359"/>
  <c r="AG360"/>
  <c r="AH360"/>
  <c r="AG361"/>
  <c r="AH361"/>
  <c r="AG362"/>
  <c r="AH362"/>
  <c r="AG363"/>
  <c r="AH363"/>
  <c r="AG364"/>
  <c r="AH364"/>
  <c r="AG365"/>
  <c r="AH365"/>
  <c r="AG366"/>
  <c r="AH366"/>
  <c r="AG367"/>
  <c r="AH367"/>
  <c r="AG368"/>
  <c r="AH368"/>
  <c r="AG369"/>
  <c r="AH369"/>
  <c r="AG370"/>
  <c r="AH370"/>
  <c r="AG371"/>
  <c r="AH371"/>
  <c r="AG372"/>
  <c r="AH372"/>
  <c r="AG373"/>
  <c r="AH373"/>
  <c r="AG374"/>
  <c r="AH374"/>
  <c r="AG375"/>
  <c r="AH375"/>
  <c r="AG376"/>
  <c r="AH376"/>
  <c r="AG377"/>
  <c r="AH377"/>
  <c r="AG378"/>
  <c r="AH378"/>
  <c r="AG379"/>
  <c r="AH379"/>
  <c r="AG380"/>
  <c r="AH380"/>
  <c r="AG381"/>
  <c r="AH381"/>
  <c r="AG382"/>
  <c r="AH382"/>
  <c r="AG383"/>
  <c r="AH383"/>
  <c r="AG384"/>
  <c r="AH384"/>
  <c r="AG385"/>
  <c r="AH385"/>
  <c r="AG386"/>
  <c r="AH386"/>
  <c r="AG387"/>
  <c r="AH387"/>
  <c r="AG388"/>
  <c r="AH388"/>
  <c r="AG389"/>
  <c r="AH389"/>
  <c r="AG390"/>
  <c r="AH390"/>
  <c r="AG391"/>
  <c r="AH391"/>
  <c r="AG392"/>
  <c r="AH392"/>
  <c r="AG393"/>
  <c r="AH393"/>
  <c r="AG394"/>
  <c r="AH394"/>
  <c r="AG395"/>
  <c r="AH395"/>
  <c r="AG396"/>
  <c r="AH396"/>
  <c r="AG397"/>
  <c r="AH397"/>
  <c r="AG398"/>
  <c r="AH398"/>
  <c r="AG399"/>
  <c r="AH399"/>
  <c r="AG400"/>
  <c r="AH400"/>
  <c r="AG401"/>
  <c r="AH401"/>
  <c r="AG402"/>
  <c r="AH402"/>
  <c r="AG403"/>
  <c r="AH403"/>
  <c r="AG404"/>
  <c r="AH404"/>
  <c r="AG405"/>
  <c r="AH405"/>
  <c r="AG406"/>
  <c r="AH406"/>
  <c r="AG407"/>
  <c r="AH407"/>
  <c r="AG408"/>
  <c r="AH408"/>
  <c r="AG409"/>
  <c r="AH409"/>
  <c r="AG410"/>
  <c r="AH410"/>
  <c r="AG411"/>
  <c r="AH411"/>
  <c r="AG412"/>
  <c r="AH412"/>
  <c r="AG413"/>
  <c r="AH413"/>
  <c r="AG414"/>
  <c r="AH414"/>
  <c r="AG415"/>
  <c r="AH415"/>
  <c r="AG416"/>
  <c r="AH416"/>
  <c r="AG417"/>
  <c r="AH417"/>
  <c r="AG418"/>
  <c r="AH418"/>
  <c r="AG419"/>
  <c r="AH419"/>
  <c r="AG420"/>
  <c r="AH420"/>
  <c r="AG421"/>
  <c r="AH421"/>
  <c r="AG422"/>
  <c r="AH422"/>
  <c r="AG423"/>
  <c r="AH423"/>
  <c r="AG424"/>
  <c r="AH424"/>
  <c r="AG425"/>
  <c r="AH425"/>
  <c r="AG426"/>
  <c r="AH426"/>
  <c r="AG427"/>
  <c r="AH427"/>
  <c r="AG428"/>
  <c r="AH428"/>
  <c r="AG429"/>
  <c r="AH429"/>
  <c r="AG430"/>
  <c r="AH430"/>
  <c r="AG431"/>
  <c r="AH431"/>
  <c r="AG432"/>
  <c r="AH432"/>
  <c r="AG433"/>
  <c r="AH433"/>
  <c r="AG434"/>
  <c r="AH434"/>
  <c r="AG435"/>
  <c r="AH435"/>
  <c r="AG436"/>
  <c r="AH436"/>
  <c r="AG437"/>
  <c r="AH437"/>
  <c r="AG438"/>
  <c r="AH438"/>
  <c r="AG439"/>
  <c r="AH439"/>
  <c r="AG440"/>
  <c r="AH440"/>
  <c r="AG441"/>
  <c r="AH441"/>
  <c r="AG442"/>
  <c r="AH442"/>
  <c r="AG443"/>
  <c r="AH443"/>
  <c r="AG444"/>
  <c r="AH444"/>
  <c r="AG445"/>
  <c r="AH445"/>
  <c r="AG446"/>
  <c r="AH446"/>
  <c r="AG447"/>
  <c r="AH447"/>
  <c r="AG448"/>
  <c r="AH448"/>
  <c r="AG449"/>
  <c r="AH449"/>
  <c r="AG450"/>
  <c r="AH450"/>
  <c r="AG451"/>
  <c r="AH451"/>
  <c r="AG452"/>
  <c r="AH452"/>
  <c r="AG453"/>
  <c r="AH453"/>
  <c r="AG454"/>
  <c r="AH454"/>
  <c r="AG455"/>
  <c r="AH455"/>
  <c r="AG456"/>
  <c r="AH456"/>
  <c r="AG457"/>
  <c r="AH457"/>
  <c r="AG458"/>
  <c r="AH458"/>
  <c r="AG459"/>
  <c r="AH459"/>
  <c r="AG460"/>
  <c r="AH460"/>
  <c r="AG461"/>
  <c r="AH461"/>
  <c r="AG462"/>
  <c r="AH462"/>
  <c r="AG463"/>
  <c r="AH463"/>
  <c r="AG464"/>
  <c r="AH464"/>
  <c r="AG465"/>
  <c r="AH465"/>
  <c r="AG466"/>
  <c r="AH466"/>
  <c r="AG467"/>
  <c r="AH467"/>
  <c r="AG468"/>
  <c r="AH468"/>
  <c r="AG469"/>
  <c r="AH469"/>
  <c r="AG470"/>
  <c r="AH470"/>
  <c r="AG471"/>
  <c r="AH471"/>
  <c r="AG472"/>
  <c r="AH472"/>
  <c r="AG473"/>
  <c r="AH473"/>
  <c r="AG474"/>
  <c r="AH474"/>
  <c r="AG475"/>
  <c r="AH475"/>
  <c r="AG476"/>
  <c r="AH476"/>
  <c r="AG477"/>
  <c r="AH477"/>
  <c r="AG478"/>
  <c r="AH478"/>
  <c r="AG479"/>
  <c r="AH479"/>
  <c r="AG480"/>
  <c r="AH480"/>
  <c r="AG481"/>
  <c r="AH481"/>
  <c r="AG482"/>
  <c r="AH482"/>
  <c r="AG483"/>
  <c r="AH483"/>
  <c r="AG484"/>
  <c r="AH484"/>
  <c r="AG485"/>
  <c r="AH485"/>
  <c r="AG486"/>
  <c r="AH486"/>
  <c r="AG487"/>
  <c r="AH487"/>
  <c r="AG488"/>
  <c r="AH488"/>
  <c r="AG489"/>
  <c r="AH489"/>
  <c r="AG490"/>
  <c r="AH490"/>
  <c r="AG491"/>
  <c r="AH491"/>
  <c r="AG492"/>
  <c r="AH492"/>
  <c r="AG493"/>
  <c r="AH493"/>
  <c r="AG494"/>
  <c r="AH494"/>
  <c r="AG495"/>
  <c r="AH495"/>
  <c r="AG496"/>
  <c r="AH496"/>
  <c r="AG497"/>
  <c r="AH497"/>
  <c r="AG498"/>
  <c r="AH498"/>
  <c r="AG499"/>
  <c r="AH499"/>
  <c r="AG500"/>
  <c r="AH500"/>
  <c r="AG501"/>
  <c r="AH501"/>
  <c r="AG502"/>
  <c r="AH502"/>
  <c r="AG503"/>
  <c r="AH503"/>
  <c r="AG504"/>
  <c r="AH504"/>
  <c r="AG505"/>
  <c r="AH505"/>
  <c r="AG506"/>
  <c r="AH506"/>
  <c r="AG507"/>
  <c r="AH507"/>
  <c r="AG508"/>
  <c r="AH508"/>
  <c r="AG509"/>
  <c r="AH509"/>
  <c r="AG510"/>
  <c r="AH510"/>
  <c r="AG511"/>
  <c r="AH511"/>
  <c r="AG512"/>
  <c r="AH512"/>
  <c r="AG513"/>
  <c r="AH513"/>
  <c r="AG514"/>
  <c r="AH514"/>
  <c r="AG515"/>
  <c r="AH515"/>
  <c r="AG516"/>
  <c r="AH516"/>
  <c r="AG517"/>
  <c r="AH517"/>
  <c r="AG518"/>
  <c r="AH518"/>
  <c r="AG519"/>
  <c r="AH519"/>
  <c r="AG520"/>
  <c r="AH520"/>
  <c r="AG521"/>
  <c r="AH521"/>
  <c r="AG522"/>
  <c r="AH522"/>
  <c r="AG523"/>
  <c r="AH523"/>
  <c r="AG524"/>
  <c r="AH524"/>
  <c r="AG525"/>
  <c r="AH525"/>
  <c r="AG526"/>
  <c r="AH526"/>
  <c r="AG527"/>
  <c r="AH527"/>
  <c r="AG528"/>
  <c r="AH528"/>
  <c r="AG529"/>
  <c r="AH529"/>
  <c r="AG530"/>
  <c r="AH530"/>
  <c r="AG531"/>
  <c r="AH531"/>
  <c r="AG532"/>
  <c r="AH532"/>
  <c r="AG533"/>
  <c r="AH533"/>
  <c r="AG534"/>
  <c r="AH534"/>
  <c r="AG535"/>
  <c r="AH535"/>
  <c r="AG536"/>
  <c r="AH536"/>
  <c r="AG537"/>
  <c r="AH537"/>
  <c r="AG538"/>
  <c r="AH538"/>
  <c r="AG539"/>
  <c r="AH539"/>
  <c r="AG540"/>
  <c r="AH540"/>
  <c r="AG541"/>
  <c r="AH541"/>
  <c r="AG542"/>
  <c r="AH542"/>
  <c r="AG543"/>
  <c r="AH543"/>
  <c r="AG544"/>
  <c r="AH544"/>
  <c r="AG545"/>
  <c r="AH545"/>
  <c r="AG546"/>
  <c r="AH546"/>
  <c r="AG547"/>
  <c r="AH547"/>
  <c r="AG548"/>
  <c r="AH548"/>
  <c r="AG549"/>
  <c r="AH549"/>
  <c r="AG550"/>
  <c r="AH550"/>
  <c r="AG551"/>
  <c r="AH551"/>
  <c r="AG552"/>
  <c r="AH552"/>
  <c r="AG553"/>
  <c r="AH553"/>
  <c r="AG554"/>
  <c r="AH554"/>
  <c r="AG555"/>
  <c r="AH555"/>
  <c r="AG556"/>
  <c r="AH556"/>
  <c r="AG557"/>
  <c r="AH557"/>
  <c r="AG558"/>
  <c r="AH558"/>
  <c r="AG559"/>
  <c r="AH559"/>
  <c r="AG560"/>
  <c r="AH560"/>
  <c r="AG561"/>
  <c r="AH561"/>
  <c r="AG562"/>
  <c r="AH562"/>
  <c r="AG563"/>
  <c r="AH563"/>
  <c r="AG564"/>
  <c r="AH564"/>
  <c r="AG565"/>
  <c r="AH565"/>
  <c r="AG566"/>
  <c r="AH566"/>
  <c r="AG567"/>
  <c r="AH567"/>
  <c r="AG568"/>
  <c r="AH568"/>
  <c r="AG569"/>
  <c r="AH569"/>
  <c r="AG570"/>
  <c r="AH570"/>
  <c r="AG571"/>
  <c r="AH571"/>
  <c r="AG572"/>
  <c r="AH572"/>
  <c r="AG573"/>
  <c r="AH573"/>
  <c r="AG574"/>
  <c r="AH574"/>
  <c r="AG575"/>
  <c r="AH575"/>
  <c r="AG576"/>
  <c r="AH576"/>
  <c r="AG577"/>
  <c r="AH577"/>
  <c r="AG578"/>
  <c r="AH578"/>
  <c r="AG579"/>
  <c r="AH579"/>
  <c r="AG580"/>
  <c r="AH580"/>
  <c r="AG581"/>
  <c r="AH581"/>
  <c r="AG582"/>
  <c r="AH582"/>
  <c r="AG583"/>
  <c r="AH583"/>
  <c r="AG584"/>
  <c r="AH584"/>
  <c r="AG585"/>
  <c r="AH585"/>
  <c r="AG586"/>
  <c r="AH586"/>
  <c r="AG587"/>
  <c r="AH587"/>
  <c r="AG588"/>
  <c r="AH588"/>
  <c r="AG589"/>
  <c r="AH589"/>
  <c r="AG590"/>
  <c r="AH590"/>
  <c r="AG591"/>
  <c r="AH591"/>
  <c r="AG592"/>
  <c r="AH592"/>
  <c r="AG593"/>
  <c r="AH593"/>
  <c r="AG594"/>
  <c r="AH594"/>
  <c r="AG595"/>
  <c r="AH595"/>
  <c r="AG596"/>
  <c r="AH596"/>
  <c r="AG597"/>
  <c r="AH597"/>
  <c r="AG598"/>
  <c r="AH598"/>
  <c r="AG599"/>
  <c r="AH599"/>
  <c r="AG600"/>
  <c r="AH600"/>
  <c r="AG601"/>
  <c r="AH601"/>
  <c r="AG602"/>
  <c r="AH602"/>
  <c r="AG603"/>
  <c r="AH603"/>
  <c r="AG604"/>
  <c r="AH604"/>
  <c r="AG605"/>
  <c r="AH605"/>
  <c r="AG606"/>
  <c r="AH606"/>
  <c r="AG607"/>
  <c r="AH607"/>
  <c r="AG608"/>
  <c r="AH608"/>
  <c r="AG609"/>
  <c r="AH609"/>
  <c r="AG610"/>
  <c r="AH610"/>
  <c r="AG611"/>
  <c r="AH611"/>
  <c r="AG612"/>
  <c r="AH612"/>
  <c r="AG613"/>
  <c r="AH613"/>
  <c r="AG614"/>
  <c r="AH614"/>
  <c r="AG615"/>
  <c r="AH615"/>
  <c r="AG616"/>
  <c r="AH616"/>
  <c r="AG617"/>
  <c r="AH617"/>
  <c r="AG618"/>
  <c r="AH618"/>
  <c r="AG619"/>
  <c r="AH619"/>
  <c r="AG620"/>
  <c r="AH620"/>
  <c r="AG621"/>
  <c r="AH621"/>
  <c r="AG622"/>
  <c r="AH622"/>
  <c r="AG623"/>
  <c r="AH623"/>
  <c r="AG624"/>
  <c r="AH624"/>
  <c r="AG625"/>
  <c r="AH625"/>
  <c r="AG626"/>
  <c r="AH626"/>
  <c r="AG627"/>
  <c r="AH627"/>
  <c r="AG628"/>
  <c r="AH628"/>
  <c r="AG629"/>
  <c r="AH629"/>
  <c r="AG630"/>
  <c r="AH630"/>
  <c r="AG631"/>
  <c r="AH631"/>
  <c r="AG632"/>
  <c r="AH632"/>
  <c r="AG633"/>
  <c r="AH633"/>
  <c r="AG634"/>
  <c r="AH634"/>
  <c r="AG635"/>
  <c r="AH635"/>
  <c r="AG636"/>
  <c r="AH636"/>
  <c r="AG637"/>
  <c r="AH637"/>
  <c r="AG638"/>
  <c r="AH638"/>
  <c r="AG639"/>
  <c r="AH639"/>
  <c r="AG640"/>
  <c r="AH640"/>
  <c r="AG641"/>
  <c r="AH641"/>
  <c r="AG642"/>
  <c r="AH642"/>
  <c r="AG643"/>
  <c r="AH643"/>
  <c r="AG644"/>
  <c r="AH644"/>
  <c r="AG645"/>
  <c r="AH645"/>
  <c r="AG646"/>
  <c r="AH646"/>
  <c r="AG647"/>
  <c r="AH647"/>
  <c r="AG648"/>
  <c r="AH648"/>
  <c r="AG649"/>
  <c r="AH649"/>
  <c r="AG650"/>
  <c r="AH650"/>
  <c r="AG651"/>
  <c r="AH651"/>
  <c r="AG652"/>
  <c r="AH652"/>
  <c r="AG653"/>
  <c r="AH653"/>
  <c r="AG654"/>
  <c r="AH654"/>
  <c r="AG655"/>
  <c r="AH655"/>
  <c r="AG656"/>
  <c r="AH656"/>
  <c r="AG657"/>
  <c r="AH657"/>
  <c r="AG658"/>
  <c r="AH658"/>
  <c r="AG659"/>
  <c r="AH659"/>
  <c r="AG660"/>
  <c r="AH660"/>
  <c r="AG661"/>
  <c r="AH661"/>
  <c r="AG662"/>
  <c r="AH662"/>
  <c r="AG663"/>
  <c r="AH663"/>
  <c r="AG664"/>
  <c r="AH664"/>
  <c r="AG665"/>
  <c r="AH665"/>
  <c r="AG666"/>
  <c r="AH666"/>
  <c r="AG667"/>
  <c r="AH667"/>
  <c r="AG668"/>
  <c r="AH668"/>
  <c r="AG669"/>
  <c r="AH669"/>
  <c r="AG670"/>
  <c r="AH670"/>
  <c r="AG671"/>
  <c r="AH671"/>
  <c r="AG672"/>
  <c r="AH672"/>
  <c r="AG673"/>
  <c r="AH673"/>
  <c r="AG674"/>
  <c r="AH674"/>
  <c r="AG675"/>
  <c r="AH675"/>
  <c r="AG676"/>
  <c r="AH676"/>
  <c r="AG677"/>
  <c r="AH677"/>
  <c r="AG678"/>
  <c r="AH678"/>
  <c r="AG679"/>
  <c r="AH679"/>
  <c r="AG680"/>
  <c r="AH680"/>
  <c r="AG681"/>
  <c r="AH681"/>
  <c r="AG682"/>
  <c r="AH682"/>
  <c r="AG683"/>
  <c r="AH683"/>
  <c r="AG684"/>
  <c r="AH684"/>
  <c r="AG685"/>
  <c r="AH685"/>
  <c r="AG686"/>
  <c r="AH686"/>
  <c r="AG687"/>
  <c r="AH687"/>
  <c r="AG688"/>
  <c r="AH688"/>
  <c r="AG689"/>
  <c r="AH689"/>
  <c r="AG690"/>
  <c r="AH690"/>
  <c r="AG691"/>
  <c r="AH691"/>
  <c r="AG692"/>
  <c r="AH692"/>
  <c r="AG693"/>
  <c r="AH693"/>
  <c r="AG694"/>
  <c r="AH694"/>
  <c r="AG695"/>
  <c r="AH695"/>
  <c r="AG696"/>
  <c r="AH696"/>
  <c r="AG697"/>
  <c r="AH697"/>
  <c r="AG698"/>
  <c r="AH698"/>
  <c r="AG699"/>
  <c r="AH699"/>
  <c r="AG700"/>
  <c r="AH700"/>
  <c r="AG701"/>
  <c r="AH701"/>
  <c r="AG702"/>
  <c r="AH702"/>
  <c r="AG703"/>
  <c r="AH703"/>
  <c r="AG704"/>
  <c r="AH704"/>
  <c r="AG705"/>
  <c r="AH705"/>
  <c r="AG706"/>
  <c r="AH706"/>
  <c r="AG707"/>
  <c r="AH707"/>
  <c r="AG708"/>
  <c r="AH708"/>
  <c r="AG709"/>
  <c r="AH709"/>
  <c r="AG710"/>
  <c r="AH710"/>
  <c r="AG711"/>
  <c r="AH711"/>
  <c r="AG712"/>
  <c r="AH712"/>
  <c r="AG713"/>
  <c r="AH713"/>
  <c r="AG714"/>
  <c r="AH714"/>
  <c r="AG715"/>
  <c r="AH715"/>
  <c r="AG716"/>
  <c r="AH716"/>
  <c r="AG717"/>
  <c r="AH717"/>
  <c r="AG718"/>
  <c r="AH718"/>
  <c r="AG719"/>
  <c r="AH719"/>
  <c r="AG720"/>
  <c r="AH720"/>
  <c r="AG721"/>
  <c r="AH721"/>
  <c r="AG722"/>
  <c r="AH722"/>
  <c r="AG723"/>
  <c r="AH723"/>
  <c r="AG724"/>
  <c r="AH724"/>
  <c r="AG725"/>
  <c r="AH725"/>
  <c r="AG726"/>
  <c r="AH726"/>
  <c r="AG727"/>
  <c r="AH727"/>
  <c r="AG728"/>
  <c r="AH728"/>
  <c r="AG729"/>
  <c r="AH729"/>
  <c r="AG730"/>
  <c r="AH730"/>
  <c r="AG731"/>
  <c r="AH731"/>
  <c r="AG732"/>
  <c r="AH732"/>
  <c r="AG733"/>
  <c r="AH733"/>
  <c r="AG734"/>
  <c r="AH734"/>
  <c r="AG735"/>
  <c r="AH735"/>
  <c r="AG736"/>
  <c r="AH736"/>
  <c r="AG737"/>
  <c r="AH737"/>
  <c r="AG738"/>
  <c r="AH738"/>
  <c r="AG739"/>
  <c r="AH739"/>
  <c r="AG740"/>
  <c r="AH740"/>
  <c r="AG741"/>
  <c r="AH741"/>
  <c r="AG742"/>
  <c r="AH742"/>
  <c r="AG743"/>
  <c r="AH743"/>
  <c r="AG744"/>
  <c r="AH744"/>
  <c r="AG745"/>
  <c r="AH745"/>
  <c r="AG746"/>
  <c r="AH746"/>
  <c r="AG747"/>
  <c r="AH747"/>
  <c r="AG748"/>
  <c r="AH748"/>
  <c r="AG749"/>
  <c r="AH749"/>
  <c r="AG750"/>
  <c r="AH750"/>
  <c r="AG751"/>
  <c r="AH751"/>
  <c r="AG752"/>
  <c r="AH752"/>
  <c r="AG753"/>
  <c r="AH753"/>
  <c r="AG754"/>
  <c r="AH754"/>
  <c r="AG755"/>
  <c r="AH755"/>
  <c r="AG756"/>
  <c r="AH756"/>
  <c r="AG757"/>
  <c r="AH757"/>
  <c r="AG758"/>
  <c r="AH758"/>
  <c r="AG759"/>
  <c r="AH759"/>
  <c r="AG760"/>
  <c r="AH760"/>
  <c r="AG761"/>
  <c r="AH761"/>
  <c r="AG762"/>
  <c r="AH762"/>
  <c r="AG763"/>
  <c r="AH763"/>
  <c r="AG764"/>
  <c r="AH764"/>
  <c r="AG765"/>
  <c r="AH765"/>
  <c r="AG766"/>
  <c r="AH766"/>
  <c r="AG767"/>
  <c r="AH767"/>
  <c r="AG768"/>
  <c r="AH768"/>
  <c r="AG769"/>
  <c r="AH769"/>
  <c r="AG770"/>
  <c r="AH770"/>
  <c r="AG771"/>
  <c r="AH771"/>
  <c r="AG772"/>
  <c r="AH772"/>
  <c r="AG773"/>
  <c r="AH773"/>
  <c r="AG774"/>
  <c r="AH774"/>
  <c r="AG775"/>
  <c r="AH775"/>
  <c r="AG776"/>
  <c r="AH776"/>
  <c r="AG777"/>
  <c r="AH777"/>
  <c r="AG778"/>
  <c r="AH778"/>
  <c r="AG779"/>
  <c r="AH779"/>
  <c r="AG780"/>
  <c r="AH780"/>
  <c r="AG781"/>
  <c r="AH781"/>
  <c r="AG782"/>
  <c r="AH782"/>
  <c r="AG783"/>
  <c r="AH783"/>
  <c r="AG784"/>
  <c r="AH784"/>
  <c r="AG785"/>
  <c r="AH785"/>
  <c r="AG786"/>
  <c r="AH786"/>
  <c r="AG787"/>
  <c r="AH787"/>
  <c r="AG788"/>
  <c r="AH788"/>
  <c r="AG789"/>
  <c r="AH789"/>
  <c r="AG790"/>
  <c r="AH790"/>
  <c r="AG791"/>
  <c r="AH791"/>
  <c r="AG792"/>
  <c r="AH792"/>
  <c r="AG793"/>
  <c r="AH793"/>
  <c r="AG794"/>
  <c r="AH794"/>
  <c r="AG795"/>
  <c r="AH795"/>
  <c r="AG796"/>
  <c r="AH796"/>
  <c r="AG797"/>
  <c r="AH797"/>
  <c r="AG798"/>
  <c r="AH798"/>
  <c r="AG799"/>
  <c r="AH799"/>
  <c r="AG800"/>
  <c r="AH800"/>
  <c r="AG801"/>
  <c r="AH801"/>
  <c r="AG802"/>
  <c r="AH802"/>
  <c r="AG803"/>
  <c r="AH803"/>
  <c r="AG804"/>
  <c r="AH804"/>
  <c r="AG805"/>
  <c r="AH805"/>
  <c r="AG806"/>
  <c r="AH806"/>
  <c r="AG807"/>
  <c r="AH807"/>
  <c r="AG808"/>
  <c r="AH808"/>
  <c r="AG809"/>
  <c r="AH809"/>
  <c r="AG810"/>
  <c r="AH810"/>
  <c r="AG811"/>
  <c r="AH811"/>
  <c r="AG812"/>
  <c r="AH812"/>
  <c r="AG813"/>
  <c r="AH813"/>
  <c r="AG814"/>
  <c r="AH814"/>
  <c r="AG815"/>
  <c r="AH815"/>
  <c r="AG816"/>
  <c r="AH816"/>
  <c r="AG817"/>
  <c r="AH817"/>
  <c r="AG818"/>
  <c r="AH818"/>
  <c r="AG819"/>
  <c r="AH819"/>
  <c r="AG820"/>
  <c r="AH820"/>
  <c r="AG821"/>
  <c r="AH821"/>
  <c r="AG822"/>
  <c r="AH822"/>
  <c r="AG823"/>
  <c r="AH823"/>
  <c r="AG824"/>
  <c r="AH824"/>
  <c r="AG825"/>
  <c r="AH825"/>
  <c r="AG826"/>
  <c r="AH826"/>
  <c r="AG827"/>
  <c r="AH827"/>
  <c r="AG828"/>
  <c r="AH828"/>
  <c r="AG829"/>
  <c r="AH829"/>
  <c r="AG830"/>
  <c r="AH830"/>
  <c r="AG831"/>
  <c r="AH831"/>
  <c r="AG832"/>
  <c r="AH832"/>
  <c r="AG833"/>
  <c r="AH833"/>
  <c r="AG834"/>
  <c r="AH834"/>
  <c r="AG835"/>
  <c r="AH835"/>
  <c r="AG836"/>
  <c r="AH836"/>
  <c r="AG837"/>
  <c r="AH837"/>
  <c r="AG838"/>
  <c r="AH838"/>
  <c r="AG839"/>
  <c r="AH839"/>
  <c r="AG840"/>
  <c r="AH840"/>
  <c r="AG841"/>
  <c r="AH841"/>
  <c r="AG842"/>
  <c r="AH842"/>
  <c r="AG843"/>
  <c r="AH843"/>
  <c r="AG844"/>
  <c r="AH844"/>
  <c r="AG845"/>
  <c r="AH845"/>
  <c r="AG846"/>
  <c r="AH846"/>
  <c r="AG847"/>
  <c r="AH847"/>
  <c r="AG848"/>
  <c r="AH848"/>
  <c r="AG849"/>
  <c r="AH849"/>
  <c r="AG850"/>
  <c r="AH850"/>
  <c r="AG851"/>
  <c r="AH851"/>
  <c r="AG852"/>
  <c r="AH852"/>
  <c r="AG853"/>
  <c r="AH853"/>
  <c r="AG854"/>
  <c r="AH854"/>
  <c r="AG855"/>
  <c r="AH855"/>
  <c r="AG856"/>
  <c r="AH856"/>
  <c r="AG857"/>
  <c r="AH857"/>
  <c r="AG858"/>
  <c r="AH858"/>
  <c r="AG859"/>
  <c r="AH859"/>
  <c r="AG860"/>
  <c r="AH860"/>
  <c r="AG861"/>
  <c r="AH861"/>
  <c r="AG862"/>
  <c r="AH862"/>
  <c r="AG863"/>
  <c r="AH863"/>
  <c r="AG864"/>
  <c r="AH864"/>
  <c r="AG865"/>
  <c r="AH865"/>
  <c r="AG866"/>
  <c r="AH866"/>
  <c r="AG867"/>
  <c r="AH867"/>
  <c r="AG868"/>
  <c r="AH868"/>
  <c r="AG869"/>
  <c r="AH869"/>
  <c r="AG870"/>
  <c r="AH870"/>
  <c r="AG871"/>
  <c r="AH871"/>
  <c r="AG872"/>
  <c r="AH872"/>
  <c r="AG873"/>
  <c r="AH873"/>
  <c r="AG874"/>
  <c r="AH874"/>
  <c r="AG875"/>
  <c r="AH875"/>
  <c r="AG876"/>
  <c r="AH876"/>
  <c r="AG877"/>
  <c r="AH877"/>
  <c r="AG878"/>
  <c r="AH878"/>
  <c r="AG879"/>
  <c r="AH879"/>
  <c r="AG880"/>
  <c r="AH880"/>
  <c r="AG881"/>
  <c r="AH881"/>
  <c r="AG882"/>
  <c r="AH882"/>
  <c r="AG883"/>
  <c r="AH883"/>
  <c r="AG884"/>
  <c r="AH884"/>
  <c r="AG885"/>
  <c r="AH885"/>
  <c r="AG886"/>
  <c r="AH886"/>
  <c r="AG887"/>
  <c r="AH887"/>
  <c r="AG888"/>
  <c r="AH888"/>
  <c r="AG889"/>
  <c r="AH889"/>
  <c r="AG890"/>
  <c r="AH890"/>
  <c r="AG891"/>
  <c r="AH891"/>
  <c r="AG892"/>
  <c r="AH892"/>
  <c r="AG893"/>
  <c r="AH893"/>
  <c r="AG894"/>
  <c r="AH894"/>
  <c r="AG895"/>
  <c r="AH895"/>
  <c r="AG896"/>
  <c r="AH896"/>
  <c r="AG897"/>
  <c r="AH897"/>
  <c r="AG898"/>
  <c r="AH898"/>
  <c r="AG899"/>
  <c r="AH899"/>
  <c r="AG900"/>
  <c r="AH900"/>
  <c r="AG901"/>
  <c r="AH901"/>
  <c r="AG902"/>
  <c r="AH902"/>
  <c r="AG903"/>
  <c r="AH903"/>
  <c r="AG904"/>
  <c r="AH904"/>
  <c r="AG905"/>
  <c r="AH905"/>
  <c r="AG906"/>
  <c r="AH906"/>
  <c r="AG907"/>
  <c r="AH907"/>
  <c r="AG908"/>
  <c r="AH908"/>
  <c r="AG909"/>
  <c r="AH909"/>
  <c r="AG910"/>
  <c r="AH910"/>
  <c r="AG911"/>
  <c r="AH911"/>
  <c r="AG912"/>
  <c r="AH912"/>
  <c r="AG913"/>
  <c r="AH913"/>
  <c r="AG914"/>
  <c r="AH914"/>
  <c r="AG915"/>
  <c r="AH915"/>
  <c r="AG916"/>
  <c r="AH916"/>
  <c r="AG917"/>
  <c r="AH917"/>
  <c r="AG918"/>
  <c r="AH918"/>
  <c r="AG919"/>
  <c r="AH919"/>
  <c r="AG920"/>
  <c r="AH920"/>
  <c r="AG921"/>
  <c r="AH921"/>
  <c r="AG922"/>
  <c r="AH922"/>
  <c r="AG923"/>
  <c r="AH923"/>
  <c r="AG924"/>
  <c r="AH924"/>
  <c r="AG925"/>
  <c r="AH925"/>
  <c r="AG926"/>
  <c r="AH926"/>
  <c r="AG927"/>
  <c r="AH927"/>
  <c r="AG928"/>
  <c r="AH928"/>
  <c r="AG929"/>
  <c r="AH929"/>
  <c r="AG930"/>
  <c r="AH930"/>
  <c r="AG931"/>
  <c r="AH931"/>
  <c r="AG932"/>
  <c r="AH932"/>
  <c r="AG933"/>
  <c r="AH933"/>
  <c r="AG934"/>
  <c r="AH934"/>
  <c r="AG935"/>
  <c r="AH935"/>
  <c r="AG936"/>
  <c r="AH936"/>
  <c r="AG937"/>
  <c r="AH937"/>
  <c r="AG938"/>
  <c r="AH938"/>
  <c r="AG939"/>
  <c r="AH939"/>
  <c r="AG940"/>
  <c r="AH940"/>
  <c r="AG941"/>
  <c r="AH941"/>
  <c r="AG942"/>
  <c r="AH942"/>
  <c r="AG943"/>
  <c r="AH943"/>
  <c r="AG944"/>
  <c r="AH944"/>
  <c r="AG945"/>
  <c r="AH945"/>
  <c r="AG946"/>
  <c r="AH946"/>
  <c r="AG947"/>
  <c r="AH947"/>
  <c r="AG948"/>
  <c r="AH948"/>
  <c r="AG949"/>
  <c r="AH949"/>
  <c r="AG950"/>
  <c r="AH950"/>
  <c r="AG951"/>
  <c r="AH951"/>
  <c r="AG952"/>
  <c r="AH952"/>
  <c r="AG953"/>
  <c r="AH953"/>
  <c r="AG954"/>
  <c r="AH954"/>
  <c r="AG955"/>
  <c r="AH955"/>
  <c r="AG956"/>
  <c r="AH956"/>
  <c r="AG957"/>
  <c r="AH957"/>
  <c r="AG958"/>
  <c r="AH958"/>
  <c r="AG959"/>
  <c r="AH959"/>
  <c r="AG960"/>
  <c r="AH960"/>
  <c r="AG961"/>
  <c r="AH961"/>
  <c r="AG962"/>
  <c r="AH962"/>
  <c r="AG963"/>
  <c r="AH963"/>
  <c r="AG964"/>
  <c r="AH964"/>
  <c r="AG965"/>
  <c r="AH965"/>
  <c r="AG966"/>
  <c r="AH966"/>
  <c r="AG967"/>
  <c r="AH967"/>
  <c r="AG968"/>
  <c r="AH968"/>
  <c r="AG969"/>
  <c r="AH969"/>
  <c r="AG970"/>
  <c r="AH970"/>
  <c r="AG971"/>
  <c r="AH971"/>
  <c r="AG972"/>
  <c r="AH972"/>
  <c r="AG973"/>
  <c r="AH973"/>
  <c r="AG974"/>
  <c r="AH974"/>
  <c r="AG975"/>
  <c r="AH975"/>
  <c r="AG976"/>
  <c r="AH976"/>
  <c r="AG977"/>
  <c r="AH977"/>
  <c r="AG978"/>
  <c r="AH978"/>
  <c r="AG979"/>
  <c r="AH979"/>
  <c r="AG980"/>
  <c r="AH980"/>
  <c r="AG981"/>
  <c r="AH981"/>
  <c r="AG982"/>
  <c r="AH982"/>
  <c r="AG983"/>
  <c r="AH983"/>
  <c r="AG984"/>
  <c r="AH984"/>
  <c r="AG985"/>
  <c r="AH985"/>
  <c r="AG986"/>
  <c r="AH986"/>
  <c r="AG987"/>
  <c r="AH987"/>
  <c r="AG988"/>
  <c r="AH988"/>
  <c r="AG989"/>
  <c r="AH989"/>
  <c r="AG990"/>
  <c r="AH990"/>
  <c r="AG991"/>
  <c r="AH991"/>
  <c r="AG992"/>
  <c r="AH992"/>
  <c r="AG993"/>
  <c r="AH993"/>
  <c r="AG994"/>
  <c r="AH994"/>
  <c r="AG995"/>
  <c r="AH995"/>
  <c r="AG996"/>
  <c r="AH996"/>
  <c r="AG997"/>
  <c r="AH997"/>
  <c r="AG998"/>
  <c r="AH998"/>
  <c r="AG999"/>
  <c r="AH999"/>
  <c r="AG1000"/>
  <c r="AH1000"/>
  <c r="AG1001"/>
  <c r="AH1001"/>
  <c r="AG1002"/>
  <c r="AH1002"/>
  <c r="AG1003"/>
  <c r="AH1003"/>
  <c r="AG1004"/>
  <c r="AH1004"/>
  <c r="AG1005"/>
  <c r="AH1005"/>
  <c r="AG1006"/>
  <c r="AH1006"/>
  <c r="AG1007"/>
  <c r="AH1007"/>
  <c r="AG1008"/>
  <c r="AH1008"/>
  <c r="AG1009"/>
  <c r="AH1009"/>
  <c r="AG1010"/>
  <c r="AH1010"/>
  <c r="AG1011"/>
  <c r="AH1011"/>
  <c r="AG1012"/>
  <c r="AH1012"/>
  <c r="AG1013"/>
  <c r="AH1013"/>
  <c r="AG1014"/>
  <c r="AH1014"/>
  <c r="AG1015"/>
  <c r="AH1015"/>
  <c r="AG1016"/>
  <c r="AH1016"/>
  <c r="AG1017"/>
  <c r="AH1017"/>
  <c r="AG1018"/>
  <c r="AH1018"/>
  <c r="AG1019"/>
  <c r="AH1019"/>
  <c r="AG1020"/>
  <c r="AH1020"/>
  <c r="AG1021"/>
  <c r="AH1021"/>
  <c r="AG1022"/>
  <c r="AH1022"/>
  <c r="AG1023"/>
  <c r="AH1023"/>
  <c r="AG1024"/>
  <c r="AH1024"/>
  <c r="AG1025"/>
  <c r="AH1025"/>
  <c r="AG1026"/>
  <c r="AH1026"/>
  <c r="AG1027"/>
  <c r="AH1027"/>
  <c r="AG1028"/>
  <c r="AH1028"/>
  <c r="AG1029"/>
  <c r="AH1029"/>
  <c r="AG1030"/>
  <c r="AH1030"/>
  <c r="AG1031"/>
  <c r="AH1031"/>
  <c r="AG1032"/>
  <c r="AH1032"/>
  <c r="AG1033"/>
  <c r="AH1033"/>
  <c r="AG1034"/>
  <c r="AH1034"/>
  <c r="AG1035"/>
  <c r="AH1035"/>
  <c r="AG1036"/>
  <c r="AH1036"/>
  <c r="AG1037"/>
  <c r="AH1037"/>
  <c r="AG1038"/>
  <c r="AH1038"/>
  <c r="AG1039"/>
  <c r="AH1039"/>
  <c r="AG1040"/>
  <c r="AH1040"/>
  <c r="AG1041"/>
  <c r="AH1041"/>
  <c r="AG1042"/>
  <c r="AH1042"/>
  <c r="AG1043"/>
  <c r="AH1043"/>
  <c r="AG1044"/>
  <c r="AH1044"/>
  <c r="AG1045"/>
  <c r="AH1045"/>
  <c r="AG1046"/>
  <c r="AH1046"/>
  <c r="AG1047"/>
  <c r="AH1047"/>
  <c r="AG1048"/>
  <c r="AH1048"/>
  <c r="AG1049"/>
  <c r="AH1049"/>
  <c r="AG1050"/>
  <c r="AH1050"/>
  <c r="AG1051"/>
  <c r="AH1051"/>
  <c r="AG1052"/>
  <c r="AH1052"/>
  <c r="AG1053"/>
  <c r="AH1053"/>
  <c r="AG1054"/>
  <c r="AH1054"/>
  <c r="AG1055"/>
  <c r="AH1055"/>
  <c r="AG1056"/>
  <c r="AH1056"/>
  <c r="AG1057"/>
  <c r="AH1057"/>
  <c r="AG1058"/>
  <c r="AH1058"/>
  <c r="AG1059"/>
  <c r="AH1059"/>
  <c r="AG1060"/>
  <c r="AH1060"/>
  <c r="AG1061"/>
  <c r="AH1061"/>
  <c r="AG1062"/>
  <c r="AH1062"/>
  <c r="AG1063"/>
  <c r="AH1063"/>
  <c r="AG1064"/>
  <c r="AH1064"/>
  <c r="AG1065"/>
  <c r="AH1065"/>
  <c r="AG1066"/>
  <c r="AH1066"/>
  <c r="AG1067"/>
  <c r="AH1067"/>
  <c r="AG1068"/>
  <c r="AH1068"/>
  <c r="AG1069"/>
  <c r="AH1069"/>
  <c r="AG1070"/>
  <c r="AH1070"/>
  <c r="AG1071"/>
  <c r="AH1071"/>
  <c r="AG1072"/>
  <c r="AH1072"/>
  <c r="AG1073"/>
  <c r="AH1073"/>
  <c r="AG1074"/>
  <c r="AH1074"/>
  <c r="AG1075"/>
  <c r="AH1075"/>
  <c r="AG1076"/>
  <c r="AH1076"/>
  <c r="AG1077"/>
  <c r="AH1077"/>
  <c r="AG1078"/>
  <c r="AH1078"/>
  <c r="AG1079"/>
  <c r="AH1079"/>
  <c r="AG1080"/>
  <c r="AH1080"/>
  <c r="AG1081"/>
  <c r="AH1081"/>
  <c r="AG1082"/>
  <c r="AH1082"/>
  <c r="AG1083"/>
  <c r="AH1083"/>
  <c r="AG1084"/>
  <c r="AH1084"/>
  <c r="AG1085"/>
  <c r="AH1085"/>
  <c r="AG1086"/>
  <c r="AH1086"/>
  <c r="AG1087"/>
  <c r="AH1087"/>
  <c r="AG1088"/>
  <c r="AH1088"/>
  <c r="AG1089"/>
  <c r="AH1089"/>
  <c r="AG1090"/>
  <c r="AH1090"/>
  <c r="AG1091"/>
  <c r="AH1091"/>
  <c r="AG1092"/>
  <c r="AH1092"/>
  <c r="AG1093"/>
  <c r="AH1093"/>
  <c r="AG1094"/>
  <c r="AH1094"/>
  <c r="AG1095"/>
  <c r="AH1095"/>
  <c r="AG1096"/>
  <c r="AH1096"/>
  <c r="AG1097"/>
  <c r="AH1097"/>
  <c r="AG1098"/>
  <c r="AH1098"/>
  <c r="AG1099"/>
  <c r="AH1099"/>
  <c r="AG1100"/>
  <c r="AH1100"/>
  <c r="AG1101"/>
  <c r="AH1101"/>
  <c r="AG1102"/>
  <c r="AH1102"/>
  <c r="AG1103"/>
  <c r="AH1103"/>
  <c r="AG1104"/>
  <c r="AH1104"/>
  <c r="AG1105"/>
  <c r="AH1105"/>
  <c r="AG1106"/>
  <c r="AH1106"/>
  <c r="AG1107"/>
  <c r="AH1107"/>
  <c r="AG1108"/>
  <c r="AH1108"/>
  <c r="AG1109"/>
  <c r="AH1109"/>
  <c r="AG1110"/>
  <c r="AH1110"/>
  <c r="AG1111"/>
  <c r="AH1111"/>
  <c r="AG1112"/>
  <c r="AH1112"/>
  <c r="AG1113"/>
  <c r="AH1113"/>
  <c r="AG1114"/>
  <c r="AH1114"/>
  <c r="AG1115"/>
  <c r="AH1115"/>
  <c r="AG1116"/>
  <c r="AH1116"/>
  <c r="AG1117"/>
  <c r="AH1117"/>
  <c r="AG1118"/>
  <c r="AH1118"/>
  <c r="AG1119"/>
  <c r="AH1119"/>
  <c r="AG1120"/>
  <c r="AH1120"/>
  <c r="AG1121"/>
  <c r="AH1121"/>
  <c r="AG1122"/>
  <c r="AH1122"/>
  <c r="AG1123"/>
  <c r="AH1123"/>
  <c r="AG1124"/>
  <c r="AH1124"/>
  <c r="AG1125"/>
  <c r="AH1125"/>
  <c r="AG1126"/>
  <c r="AH1126"/>
  <c r="AG1127"/>
  <c r="AH1127"/>
  <c r="AG1128"/>
  <c r="AH1128"/>
  <c r="AG1129"/>
  <c r="AH1129"/>
  <c r="AG1130"/>
  <c r="AH1130"/>
  <c r="AG1131"/>
  <c r="AH1131"/>
  <c r="AG1132"/>
  <c r="AH1132"/>
  <c r="AG1133"/>
  <c r="AH1133"/>
  <c r="AG1134"/>
  <c r="AH1134"/>
  <c r="AG1135"/>
  <c r="AH1135"/>
  <c r="AG1136"/>
  <c r="AH1136"/>
  <c r="AG1137"/>
  <c r="AH1137"/>
  <c r="AG1138"/>
  <c r="AH1138"/>
  <c r="AG1139"/>
  <c r="AH1139"/>
  <c r="AG1140"/>
  <c r="AH1140"/>
  <c r="AG1141"/>
  <c r="AH1141"/>
  <c r="AG1142"/>
  <c r="AH1142"/>
  <c r="AG1143"/>
  <c r="AH1143"/>
  <c r="AG1144"/>
  <c r="AH1144"/>
  <c r="AG1145"/>
  <c r="AH1145"/>
  <c r="AG1146"/>
  <c r="AH1146"/>
  <c r="AG1147"/>
  <c r="AH1147"/>
  <c r="AG1148"/>
  <c r="AH1148"/>
  <c r="AG1149"/>
  <c r="AH1149"/>
  <c r="AG1150"/>
  <c r="AH1150"/>
  <c r="AG1151"/>
  <c r="AH1151"/>
  <c r="AG1152"/>
  <c r="AH1152"/>
  <c r="AG1153"/>
  <c r="AH1153"/>
  <c r="AG1154"/>
  <c r="AH1154"/>
  <c r="AG1155"/>
  <c r="AH1155"/>
  <c r="AG1156"/>
  <c r="AH1156"/>
  <c r="AG1157"/>
  <c r="AH1157"/>
  <c r="AG1158"/>
  <c r="AH1158"/>
  <c r="AG1159"/>
  <c r="AH1159"/>
  <c r="AG1160"/>
  <c r="AH1160"/>
  <c r="AG1161"/>
  <c r="AH1161"/>
  <c r="AG1162"/>
  <c r="AH1162"/>
  <c r="AG1163"/>
  <c r="AH1163"/>
  <c r="AG1164"/>
  <c r="AH1164"/>
  <c r="AG1165"/>
  <c r="AH1165"/>
  <c r="AG1166"/>
  <c r="AH1166"/>
  <c r="AG1167"/>
  <c r="AH1167"/>
  <c r="AG1168"/>
  <c r="AH1168"/>
  <c r="AG1169"/>
  <c r="AH1169"/>
  <c r="AG1170"/>
  <c r="AH1170"/>
  <c r="AG1171"/>
  <c r="AH1171"/>
  <c r="AG1172"/>
  <c r="AH1172"/>
  <c r="AG1173"/>
  <c r="AH1173"/>
  <c r="AG1174"/>
  <c r="AH1174"/>
  <c r="AG1175"/>
  <c r="AH1175"/>
  <c r="AG1176"/>
  <c r="AH1176"/>
  <c r="AG1177"/>
  <c r="AH1177"/>
  <c r="AG1178"/>
  <c r="AH1178"/>
  <c r="AG1179"/>
  <c r="AH1179"/>
  <c r="AG1180"/>
  <c r="AH1180"/>
  <c r="AG1181"/>
  <c r="AH1181"/>
  <c r="AG1182"/>
  <c r="AH1182"/>
  <c r="AG1183"/>
  <c r="AH1183"/>
  <c r="AG1184"/>
  <c r="AH1184"/>
  <c r="AG1185"/>
  <c r="AH1185"/>
  <c r="AG1186"/>
  <c r="AH1186"/>
  <c r="AG1187"/>
  <c r="AH1187"/>
  <c r="AG1188"/>
  <c r="AH1188"/>
  <c r="AG1189"/>
  <c r="AH1189"/>
  <c r="AG1190"/>
  <c r="AH1190"/>
  <c r="AG1191"/>
  <c r="AH1191"/>
  <c r="AG1192"/>
  <c r="AH1192"/>
  <c r="AG1193"/>
  <c r="AH1193"/>
  <c r="AG1194"/>
  <c r="AH1194"/>
  <c r="AG1195"/>
  <c r="AH1195"/>
  <c r="AG1196"/>
  <c r="AH1196"/>
  <c r="AG1197"/>
  <c r="AH1197"/>
  <c r="AG1198"/>
  <c r="AH1198"/>
  <c r="AG1199"/>
  <c r="AH1199"/>
  <c r="AG1200"/>
  <c r="AH1200"/>
  <c r="AG1201"/>
  <c r="AH1201"/>
  <c r="AG1202"/>
  <c r="AH1202"/>
  <c r="AG1203"/>
  <c r="AH1203"/>
  <c r="AG1204"/>
  <c r="AH1204"/>
  <c r="AG1205"/>
  <c r="AH1205"/>
  <c r="AG1206"/>
  <c r="AH1206"/>
  <c r="AG1207"/>
  <c r="AH1207"/>
  <c r="AG1208"/>
  <c r="AH1208"/>
  <c r="AG1209"/>
  <c r="AH1209"/>
  <c r="AG1210"/>
  <c r="AH1210"/>
  <c r="AG1211"/>
  <c r="AH1211"/>
  <c r="AG1212"/>
  <c r="AH1212"/>
  <c r="AG1213"/>
  <c r="AH1213"/>
  <c r="AG1214"/>
  <c r="AH1214"/>
  <c r="AG1215"/>
  <c r="AH1215"/>
  <c r="AG1216"/>
  <c r="AH1216"/>
  <c r="AG1217"/>
  <c r="AH1217"/>
  <c r="AG1218"/>
  <c r="AH1218"/>
  <c r="AG1219"/>
  <c r="AH1219"/>
  <c r="AG1220"/>
  <c r="AH1220"/>
  <c r="AG1221"/>
  <c r="AH1221"/>
  <c r="AG1222"/>
  <c r="AH1222"/>
  <c r="AG1223"/>
  <c r="AH1223"/>
  <c r="AG1224"/>
  <c r="AH1224"/>
  <c r="AG1225"/>
  <c r="AH1225"/>
  <c r="AG1226"/>
  <c r="AH1226"/>
  <c r="AG1227"/>
  <c r="AH1227"/>
  <c r="AG1228"/>
  <c r="AH1228"/>
  <c r="AG1229"/>
  <c r="AH1229"/>
  <c r="AG1230"/>
  <c r="AH1230"/>
  <c r="AG1231"/>
  <c r="AH1231"/>
  <c r="AG1232"/>
  <c r="AH1232"/>
  <c r="AG1233"/>
  <c r="AH1233"/>
  <c r="AG1234"/>
  <c r="AH1234"/>
  <c r="AG1235"/>
  <c r="AH1235"/>
  <c r="AG1236"/>
  <c r="AH1236"/>
  <c r="AG1237"/>
  <c r="AH1237"/>
  <c r="AG1238"/>
  <c r="AH1238"/>
  <c r="AG1239"/>
  <c r="AH1239"/>
  <c r="AG1240"/>
  <c r="AH1240"/>
  <c r="AG1241"/>
  <c r="AH1241"/>
  <c r="AG1242"/>
  <c r="AH1242"/>
  <c r="AG1243"/>
  <c r="AH1243"/>
  <c r="AG1244"/>
  <c r="AH1244"/>
  <c r="AG1245"/>
  <c r="AH1245"/>
  <c r="AG1246"/>
  <c r="AH1246"/>
  <c r="AG1247"/>
  <c r="AH1247"/>
  <c r="AG1248"/>
  <c r="AH1248"/>
  <c r="AG1249"/>
  <c r="AH1249"/>
  <c r="AG1250"/>
  <c r="AH1250"/>
  <c r="AG1251"/>
  <c r="AH1251"/>
  <c r="AG1252"/>
  <c r="AH1252"/>
  <c r="AG1253"/>
  <c r="AH1253"/>
  <c r="AG1254"/>
  <c r="AH1254"/>
  <c r="AG1255"/>
  <c r="AH1255"/>
  <c r="AG1256"/>
  <c r="AH1256"/>
  <c r="AG1257"/>
  <c r="AH1257"/>
  <c r="AG1258"/>
  <c r="AH1258"/>
  <c r="AG1259"/>
  <c r="AH1259"/>
  <c r="AG1260"/>
  <c r="AH1260"/>
  <c r="AG1261"/>
  <c r="AH1261"/>
  <c r="AG1262"/>
  <c r="AH1262"/>
  <c r="AG1263"/>
  <c r="AH1263"/>
  <c r="AG1264"/>
  <c r="AH1264"/>
  <c r="AG1265"/>
  <c r="AH1265"/>
  <c r="AG1266"/>
  <c r="AH1266"/>
  <c r="AG1267"/>
  <c r="AH1267"/>
  <c r="AG1268"/>
  <c r="AH1268"/>
  <c r="AG1269"/>
  <c r="AH1269"/>
  <c r="AG1270"/>
  <c r="AH1270"/>
  <c r="AG1271"/>
  <c r="AH1271"/>
  <c r="AG1272"/>
  <c r="AH1272"/>
  <c r="AG1273"/>
  <c r="AH1273"/>
  <c r="A1" l="1"/>
  <c r="E16" i="25"/>
  <c r="D16"/>
  <c r="B16"/>
  <c r="F16"/>
</calcChain>
</file>

<file path=xl/sharedStrings.xml><?xml version="1.0" encoding="utf-8"?>
<sst xmlns="http://schemas.openxmlformats.org/spreadsheetml/2006/main" count="75872" uniqueCount="12708">
  <si>
    <t>Tracks This Index</t>
  </si>
  <si>
    <t>Symbol</t>
  </si>
  <si>
    <t>Category</t>
  </si>
  <si>
    <t>Provider</t>
  </si>
  <si>
    <t>Dividend</t>
  </si>
  <si>
    <t>Expense Ratio</t>
  </si>
  <si>
    <t>Index Description</t>
  </si>
  <si>
    <t>Avg Vol</t>
  </si>
  <si>
    <t>Div Yield</t>
  </si>
  <si>
    <t>Asset Class</t>
  </si>
  <si>
    <t>Asset Class Size</t>
  </si>
  <si>
    <t>Asset Class Style</t>
  </si>
  <si>
    <t>Region</t>
  </si>
  <si>
    <t>Leveraged</t>
  </si>
  <si>
    <t>Inverse</t>
  </si>
  <si>
    <t>Shares (millions)</t>
  </si>
  <si>
    <t>Market Cap (millions)</t>
  </si>
  <si>
    <t>Chart</t>
  </si>
  <si>
    <t>Top Holdings</t>
  </si>
  <si>
    <t>Note: Use the triangles in the column headings to sort and / or filter using that column.</t>
  </si>
  <si>
    <t>Beta</t>
  </si>
  <si>
    <t>Inception</t>
  </si>
  <si>
    <t>Name</t>
  </si>
  <si>
    <t>Structure</t>
  </si>
  <si>
    <t>Basic Materials</t>
  </si>
  <si>
    <t>Communication Services</t>
  </si>
  <si>
    <t>Consumer Cyclical</t>
  </si>
  <si>
    <t>Consumer Defensive</t>
  </si>
  <si>
    <t>Energy</t>
  </si>
  <si>
    <t>Financial Services</t>
  </si>
  <si>
    <t>Health Care</t>
  </si>
  <si>
    <t>Industrials</t>
  </si>
  <si>
    <t>Real Estate</t>
  </si>
  <si>
    <t>Technology</t>
  </si>
  <si>
    <t>Utilities</t>
  </si>
  <si>
    <t>AADR</t>
  </si>
  <si>
    <t>WCM/BNY Mellon Focused Growth ADR ETF</t>
  </si>
  <si>
    <t>2010-07-20</t>
  </si>
  <si>
    <t>ETF</t>
  </si>
  <si>
    <t>This ETF is not linked to a specific benchmark.</t>
  </si>
  <si>
    <t>Global Equities</t>
  </si>
  <si>
    <t>AdvisorShares</t>
  </si>
  <si>
    <t>Equity</t>
  </si>
  <si>
    <t>Large-Cap</t>
  </si>
  <si>
    <t>Growth</t>
  </si>
  <si>
    <t>Global ex-U.S.</t>
  </si>
  <si>
    <t/>
  </si>
  <si>
    <t>Technology Equities</t>
  </si>
  <si>
    <t>iShares</t>
  </si>
  <si>
    <t>Broad Asia</t>
  </si>
  <si>
    <t>AAVX</t>
  </si>
  <si>
    <t>ETRACS Daily Short 1-Month S&amp;P 500 VIX Futures ETN</t>
  </si>
  <si>
    <t>2011-09-08</t>
  </si>
  <si>
    <t>ETN</t>
  </si>
  <si>
    <t>S&amp;P 500 VIX Short-Term Futures Index Excess Return (-100%)</t>
  </si>
  <si>
    <t>The index is designed to reflect the returns that are potentially available through an unleveraged investment in short-term futures contracts on the CBOE Volatility Index.</t>
  </si>
  <si>
    <t>Volatility</t>
  </si>
  <si>
    <t>UBS</t>
  </si>
  <si>
    <t>Alternatives</t>
  </si>
  <si>
    <t>Yes</t>
  </si>
  <si>
    <t>AAXJ</t>
  </si>
  <si>
    <t>MSCI All Country Asia ex Japan Index Fund</t>
  </si>
  <si>
    <t>2008-08-13</t>
  </si>
  <si>
    <t>MSCI All Country Asia ex Japan Index</t>
  </si>
  <si>
    <t>The index measures the performance of 11 developed and emerging equity markets.</t>
  </si>
  <si>
    <t>Asia Pacific Equities</t>
  </si>
  <si>
    <t>ABCS</t>
  </si>
  <si>
    <t>ABC High Dividend ETF</t>
  </si>
  <si>
    <t>2011-06-08</t>
  </si>
  <si>
    <t>BNY Mellon ABC Index</t>
  </si>
  <si>
    <t>The index is a rules-based benchmark comprised of approximately 30 securities, which includes common stocks and U.S. exchange-listed American depositary receipts of companies from Australia and Brazil and locally-listed companies in Australia and Canada. The index constituent selection process selects the top 10 stocks or ADRs with the highest yield for each country.</t>
  </si>
  <si>
    <t>Guggenheim</t>
  </si>
  <si>
    <t>North America</t>
  </si>
  <si>
    <t>State Street SPDR</t>
  </si>
  <si>
    <t>Global</t>
  </si>
  <si>
    <t>ACWI</t>
  </si>
  <si>
    <t>MSCI All Country World Index Fund</t>
  </si>
  <si>
    <t>2008-03-26</t>
  </si>
  <si>
    <t>MSCI All Country World Index</t>
  </si>
  <si>
    <t>The Index is designed to measure the performance of global equity markets.</t>
  </si>
  <si>
    <t>Blend</t>
  </si>
  <si>
    <t>ACWV</t>
  </si>
  <si>
    <t>MSCI All Country World Minimum Volatility ETF</t>
  </si>
  <si>
    <t>2011-10-20</t>
  </si>
  <si>
    <t>MSCI All Country World Minimum Volatility Index</t>
  </si>
  <si>
    <t>The index aims to re&amp;amp;#64258;ect the performance characteristics of a minimum variance strategy applied to large and mid cap equities across 45 Developed and Emerging Markets countries . The index is calculated by optimizing the MSCI ACWI Index, its parent index, for the lowest absolute risk (within a given set of constraints). Historically, the index has shown lower beta and volatility characteristics relative to the MSCI ACWI Index.</t>
  </si>
  <si>
    <t>ACWX</t>
  </si>
  <si>
    <t>MSCI ACWI ex US Index Fund</t>
  </si>
  <si>
    <t>MSCI All Country World ex-U.S. Index</t>
  </si>
  <si>
    <t>The index measures the performance of global equity markets, excluding the United States.</t>
  </si>
  <si>
    <t>ADRA</t>
  </si>
  <si>
    <t>BLDRS Asia 50 ADR Index Fund</t>
  </si>
  <si>
    <t>2002-11-13</t>
  </si>
  <si>
    <t>UIT</t>
  </si>
  <si>
    <t>Bank of New York Mellon Asia 50 ADR Index</t>
  </si>
  <si>
    <t>The Index is capitalization-weighted and designed to track the performance of approximately 50 Asian market-based depositary receipts.</t>
  </si>
  <si>
    <t>Invesco PowerShares</t>
  </si>
  <si>
    <t>ADRD</t>
  </si>
  <si>
    <t>BLDRS Developed Markets 100 ADR Index</t>
  </si>
  <si>
    <t>Bank of New York Mellon Developed Markets 100 ADR Index</t>
  </si>
  <si>
    <t>The Index is capitalization-weighted and designed to track the performance of approximately 100 developed market-based depositary receipts.</t>
  </si>
  <si>
    <t>Foreign Large Cap Equities</t>
  </si>
  <si>
    <t>Developed Markets</t>
  </si>
  <si>
    <t>ADRE</t>
  </si>
  <si>
    <t>BLDRS Emerging Markets 50 ADR Index Fund</t>
  </si>
  <si>
    <t>Bank of New York Mellon Emerging Markets 50 ADR Index</t>
  </si>
  <si>
    <t>The Index is capitalization-weighted and designed to track the performance of approximately 50 emerging market-based depositary receipts.</t>
  </si>
  <si>
    <t>Emerging Markets Equities</t>
  </si>
  <si>
    <t>Mega-Cap</t>
  </si>
  <si>
    <t>Emerging Markets</t>
  </si>
  <si>
    <t>ADRU</t>
  </si>
  <si>
    <t>BLDRS Europe 100 ADR Index Fund</t>
  </si>
  <si>
    <t>Bank of New York Mellon Europe 100 ADR Index</t>
  </si>
  <si>
    <t>The Index is capitalization weighted and designed to track the performance of approximately 100 European market-based depositary receipts.</t>
  </si>
  <si>
    <t>Europe Equities</t>
  </si>
  <si>
    <t>Developed Europe</t>
  </si>
  <si>
    <t>ADZ</t>
  </si>
  <si>
    <t>DB Agriculture Short ETN</t>
  </si>
  <si>
    <t>2008-04-14</t>
  </si>
  <si>
    <t>Deutsche Bank Liquid Commodity Index-Optimum Yield Agriculture (-100%)</t>
  </si>
  <si>
    <t>The index is designed to reflect the performance of certain corn, wheat, soybean and sugar futures contracts plus the returns from investing in 3 month United States Treasury Bills.</t>
  </si>
  <si>
    <t>Inverse Commodities</t>
  </si>
  <si>
    <t>Commodity</t>
  </si>
  <si>
    <t>AFK</t>
  </si>
  <si>
    <t>Market Vectors-Africa Index ETF</t>
  </si>
  <si>
    <t>2008-07-10</t>
  </si>
  <si>
    <t>Dow Jones Africa Titans 50 Index</t>
  </si>
  <si>
    <t>The Index provides exposure to publicly traded companies that are headquartered in Africa or that generate the majority of their revenues in Africa.</t>
  </si>
  <si>
    <t>Van Eck</t>
  </si>
  <si>
    <t>Africa</t>
  </si>
  <si>
    <t>AGA</t>
  </si>
  <si>
    <t>DB Agriculture Double Short ETN</t>
  </si>
  <si>
    <t>Deutsche Bank Liquid Commodity Index-Optimum Yield Agriculture (-200%)</t>
  </si>
  <si>
    <t>Leveraged Commodities</t>
  </si>
  <si>
    <t>2x</t>
  </si>
  <si>
    <t>AGEM</t>
  </si>
  <si>
    <t>GEMS Composite ETF</t>
  </si>
  <si>
    <t>2009-07-21</t>
  </si>
  <si>
    <t>Dow Jones Emerging Markets Titans Composite Index</t>
  </si>
  <si>
    <t>The Dow Jones Emerging Markets Titans Composite Index is a stock market index comprised of a representative sample of 100 Emerging Markets companies that Dow Jones Indexes deems to be leading companies in each of the10 industrial sectors, as defined by the Industry Classification Benchmark (ICB) across the developing world.</t>
  </si>
  <si>
    <t>EG Shares</t>
  </si>
  <si>
    <t>AGF</t>
  </si>
  <si>
    <t>DB Agriculture Long ETN</t>
  </si>
  <si>
    <t>Deutsche Bank Liquid Commodity Index-Optimum Yield Agriculture</t>
  </si>
  <si>
    <t>Agricultural Commodities</t>
  </si>
  <si>
    <t>AGG</t>
  </si>
  <si>
    <t>Core Total U.S. Bond Market ETF</t>
  </si>
  <si>
    <t>2003-09-22</t>
  </si>
  <si>
    <t>Barclays Capital U.S. Aggregate Bond Index</t>
  </si>
  <si>
    <t>The index measures the performance of the U.S. investment grade bond market.</t>
  </si>
  <si>
    <t>Total Bond Market</t>
  </si>
  <si>
    <t>Bond</t>
  </si>
  <si>
    <t>AGLS</t>
  </si>
  <si>
    <t>Accuvest Global Long Short ETF</t>
  </si>
  <si>
    <t>2010-07-09</t>
  </si>
  <si>
    <t>Long-Short</t>
  </si>
  <si>
    <t>WisdomTree</t>
  </si>
  <si>
    <t>AGOL</t>
  </si>
  <si>
    <t>Physical Asian Gold Shares</t>
  </si>
  <si>
    <t>2011-01-14</t>
  </si>
  <si>
    <t>Grantor Trust</t>
  </si>
  <si>
    <t>Gold Bullion</t>
  </si>
  <si>
    <t>This ETF is designed to track the spot price of gold bullion</t>
  </si>
  <si>
    <t>Precious Metals</t>
  </si>
  <si>
    <t>ETF Securities</t>
  </si>
  <si>
    <t>AGQ</t>
  </si>
  <si>
    <t>Ultra Silver</t>
  </si>
  <si>
    <t>2008-12-01</t>
  </si>
  <si>
    <t>Commodity Pool</t>
  </si>
  <si>
    <t>Silver bullion (200%)</t>
  </si>
  <si>
    <t>ProShares Ultra Silver seeks daily investment results, before fees and expenses, that correspond to twice (200%) the daily performance of silver bullion as measured by the U.S. Dollar fixing price for delivery in London.</t>
  </si>
  <si>
    <t>ProShares</t>
  </si>
  <si>
    <t>AGRG</t>
  </si>
  <si>
    <t>Aggressive Growth ETF</t>
  </si>
  <si>
    <t>2011-05-19</t>
  </si>
  <si>
    <t>Russell U.S. Large Cap Aggressive Growth Index</t>
  </si>
  <si>
    <t>The index is designed to select securities intended to produce performance that is similar to professional investment managers using an aggressive growth investment discipline. This discipline focuses on companies with near term forecasted earnings that are expected to increase at a faster rate than those of the average company’s earnings. Starting with the Russell 1000 Index, the Index includes companies that demonstrate growth potential as measured by: (1) average to high consensus forecasted earnings and (2) average to high one year historical sales growth. The index excludes companies with low earnings retention as measured by high dividend yields for the last four quarters. It also excludes stocks with low price to book ratios to ensure a growth orientation.</t>
  </si>
  <si>
    <t>Large Cap Growth Equities</t>
  </si>
  <si>
    <t>Russell</t>
  </si>
  <si>
    <t>AGZ</t>
  </si>
  <si>
    <t>iShares Agency Bond ETF</t>
  </si>
  <si>
    <t>2008-11-05</t>
  </si>
  <si>
    <t>Barclays Capital U.S. Agency Bond Index</t>
  </si>
  <si>
    <t>The index measures the performance of the agency sector of the U.S. government bond market.</t>
  </si>
  <si>
    <t>Government Bonds</t>
  </si>
  <si>
    <t>AIA</t>
  </si>
  <si>
    <t>iShares Asia 50 ETF</t>
  </si>
  <si>
    <t>2007-11-13</t>
  </si>
  <si>
    <t>S&amp;P Asia 50 Index</t>
  </si>
  <si>
    <t>The index measures the performance of 50 leading companies from four Asian countries: Hong Kong, South Korea, Singapore, and Taiwan.</t>
  </si>
  <si>
    <t>ALD</t>
  </si>
  <si>
    <t>Asia Local Debt Fund</t>
  </si>
  <si>
    <t>2011-03-17</t>
  </si>
  <si>
    <t>Emerging Markets Bonds</t>
  </si>
  <si>
    <t>Hedge Fund</t>
  </si>
  <si>
    <t>ALT</t>
  </si>
  <si>
    <t>Diversified Alternatives Trust</t>
  </si>
  <si>
    <t>2009-10-06</t>
  </si>
  <si>
    <t>Large Cap Blend Equities</t>
  </si>
  <si>
    <t>RBS</t>
  </si>
  <si>
    <t>ALUM</t>
  </si>
  <si>
    <t>Aluminum ETF</t>
  </si>
  <si>
    <t>2011-01-04</t>
  </si>
  <si>
    <t>Solactive Global Aluminum Index</t>
  </si>
  <si>
    <t>The index tracks the performance of the largest and most liquid listed companies that are active in some aspect of the aluminum industry, such as bauxite aluminum ore mining, production, or refinement.</t>
  </si>
  <si>
    <t>Commodity Producers Equities</t>
  </si>
  <si>
    <t>Global X</t>
  </si>
  <si>
    <t>AMJ</t>
  </si>
  <si>
    <t>Alerian MLP Index ETN</t>
  </si>
  <si>
    <t>2009-04-02</t>
  </si>
  <si>
    <t>Alerian MLP Index</t>
  </si>
  <si>
    <t>The Alerian MLP Index is a market-cap weighted, float-adjusted index created to provide a comprehensive benchmark for investors to track the performance of the energy MLP sector. The majority of MLPs currently operate in the energy infrastructure industry, owning assets such as pipelines that transport crude oil, natural gas and other refined petroleum products.</t>
  </si>
  <si>
    <t>MLPs</t>
  </si>
  <si>
    <t>JP Morgan</t>
  </si>
  <si>
    <t>AMLP</t>
  </si>
  <si>
    <t>Alerian MLP ETF</t>
  </si>
  <si>
    <t>2010-08-25</t>
  </si>
  <si>
    <t>Alerian MLP Infrastructure Index</t>
  </si>
  <si>
    <t>The index is designed to give investors exposure to the infrastructure component of the Master Limited Partnership asset class. Constituents each earn at least 50% of EBITDA from assets that are not directly exposed to changes in commodity prices. The index is disseminated by the New York Stock Exchange and is a composite of 25 energy infrastructure MLPs.</t>
  </si>
  <si>
    <t>ALPS</t>
  </si>
  <si>
    <t>Corporate Bonds</t>
  </si>
  <si>
    <t>AND</t>
  </si>
  <si>
    <t>FTSE Andean 40 ETF</t>
  </si>
  <si>
    <t>2011-02-03</t>
  </si>
  <si>
    <t>FTSE Andean 40 Index</t>
  </si>
  <si>
    <t>The index tracks the performance of the 40 largest companies in Chile, Colombia, and Peru.</t>
  </si>
  <si>
    <t>Latin America Equities</t>
  </si>
  <si>
    <t>Latin America</t>
  </si>
  <si>
    <t>High Yield Bonds</t>
  </si>
  <si>
    <t>AOA</t>
  </si>
  <si>
    <t>iShares Aggressive Allocation ETF</t>
  </si>
  <si>
    <t>2008-11-04</t>
  </si>
  <si>
    <t>S&amp;P Target Risk Aggressive Index</t>
  </si>
  <si>
    <t>The Index is designed to measure the performance of S&amp;amp;P's proprietary aggressive target risk allocation model.</t>
  </si>
  <si>
    <t>Diversified Portfolio</t>
  </si>
  <si>
    <t>Multi-Asset</t>
  </si>
  <si>
    <t>AOK</t>
  </si>
  <si>
    <t>iShares Conservative Allocation ETF</t>
  </si>
  <si>
    <t>S&amp;P Target Risk Conservative Index</t>
  </si>
  <si>
    <t>The Index is designed to measure the performance of S&amp;amp;P's proprietary conservative target risk allocation model.</t>
  </si>
  <si>
    <t>AOM</t>
  </si>
  <si>
    <t>iShares Moderate Allocation ETF</t>
  </si>
  <si>
    <t>S&amp;P Target Risk Moderate Index</t>
  </si>
  <si>
    <t>The Index is designed to measure the performance of S&amp;amp;P's proprietary moderate target risk allocation model.</t>
  </si>
  <si>
    <t>AOR</t>
  </si>
  <si>
    <t>iShares Growth Allocation ETF</t>
  </si>
  <si>
    <t>S&amp;P Target Risk Growth Index</t>
  </si>
  <si>
    <t>The Index is designed to measure the performance of S&amp;amp;P's proprietary growth target risk allocation model.</t>
  </si>
  <si>
    <t>ARGT</t>
  </si>
  <si>
    <t>FTSE Argentina 20 ETF</t>
  </si>
  <si>
    <t>2011-03-03</t>
  </si>
  <si>
    <t>FTSE Argentina 20 Index</t>
  </si>
  <si>
    <t>The index is designed to measure performance of the top 20 companies within the investable universe of Argentina-domiciled companies or companies that have substantial revenues or assets in Argentina, as defined by FTSE.</t>
  </si>
  <si>
    <t>VelocityShares</t>
  </si>
  <si>
    <t>Multi-Cap</t>
  </si>
  <si>
    <t>Emerging Asia Pacific</t>
  </si>
  <si>
    <t>ASEA</t>
  </si>
  <si>
    <t>FTSE ASEAN 40 ETF</t>
  </si>
  <si>
    <t>2011-02-17</t>
  </si>
  <si>
    <t>FTSE/ASEAN 40 Index</t>
  </si>
  <si>
    <t>The index tracks the performance of the 40 largest companies in the five ASEAN regions: Indonesia, Philippines, Singapore, Malaysia and Thailand.</t>
  </si>
  <si>
    <t>CSI 300 Index</t>
  </si>
  <si>
    <t>The index consists of 300 A-Share stocks listed on the Shenzen or Shanghai Stock Exchange.</t>
  </si>
  <si>
    <t>China Equities</t>
  </si>
  <si>
    <t>Deutsche Asset &amp;amp; Wealth Management</t>
  </si>
  <si>
    <t>ASO</t>
  </si>
  <si>
    <t>AirShares EU Carbon Allowances</t>
  </si>
  <si>
    <t>2008-12-15</t>
  </si>
  <si>
    <t>Commodities</t>
  </si>
  <si>
    <t>Barclays iPath</t>
  </si>
  <si>
    <t>AUD</t>
  </si>
  <si>
    <t>Australia Bond Index Fund</t>
  </si>
  <si>
    <t>2011-11-01</t>
  </si>
  <si>
    <t>BofA Merrill Lynch Diversified Australia Bond Index</t>
  </si>
  <si>
    <t>The index tracks the performance of large, Australian dollar-denominated investment grade debt instruments publicly issued in the Australian domestic market, including sovereign, quasi-government, corporate, securitized and collateralized securities.</t>
  </si>
  <si>
    <t>International Government Bonds</t>
  </si>
  <si>
    <t>PIMCO</t>
  </si>
  <si>
    <t>Developed Asia Pacific</t>
  </si>
  <si>
    <t>AUNZ</t>
  </si>
  <si>
    <t>Australia &amp; New Zealand Debt Fund</t>
  </si>
  <si>
    <t>2008-06-25</t>
  </si>
  <si>
    <t>AUSE</t>
  </si>
  <si>
    <t>Australia Dividend Fund</t>
  </si>
  <si>
    <t>2006-06-16</t>
  </si>
  <si>
    <t>WisdomTree Australia Dividend Index</t>
  </si>
  <si>
    <t>The WisdomTree Australia Dividend Index is a fundamentally weighted index that measures the performance of high-dividend yielding companies in Australia. The index is comprised of dividend paying companies incorporated in Australia with a minimum market capitalization of $1.0 billion. The index is comprised of the ten largest qualifying companies from each sector ranked by market capitalization.</t>
  </si>
  <si>
    <t>AXDI</t>
  </si>
  <si>
    <t>iShares MSCI ACWI ex U.S. Consumer Discretionary ETF</t>
  </si>
  <si>
    <t>2010-07-13</t>
  </si>
  <si>
    <t>MSCI All Country World ex USA Consumer Discretionary Index</t>
  </si>
  <si>
    <t>The index is a free-float adjusted market capitalization weighted index designed to measure the combined equity market performance of the consumer discretionary sector of developed and emerging markets countries, excluding the U.S.</t>
  </si>
  <si>
    <t>Consumer Discretionary Equities</t>
  </si>
  <si>
    <t>AXEN</t>
  </si>
  <si>
    <t>iShares MSCI ACWI ex U.S. Energy ETF</t>
  </si>
  <si>
    <t>MSCI All Country World ex USA Energy Index</t>
  </si>
  <si>
    <t>The index is a free-float adjusted market capitalization weighted index designed to measure the combined equity market performance of the energy sector of developed and emerging markets countries, excluding the U.S.</t>
  </si>
  <si>
    <t>Energy Equities</t>
  </si>
  <si>
    <t>AXFN</t>
  </si>
  <si>
    <t>MSCI ACWI ex US Financials Sector Index Fund</t>
  </si>
  <si>
    <t>2010-01-20</t>
  </si>
  <si>
    <t>MSCI All Country World ex USA Financials Index</t>
  </si>
  <si>
    <t>The index is a free float-adjusted, market capitalization-weighted index designed to measure the combined equity market performance of the financials sector of developed and emerging markets countries, excluding the United States. Component securities include those of banks, diversified financial companies, insurance companies, and real estate companies.</t>
  </si>
  <si>
    <t>Financials Equities</t>
  </si>
  <si>
    <t>AXHE</t>
  </si>
  <si>
    <t>iShares MSCI ACWI ex U.S. Healthcare ETF</t>
  </si>
  <si>
    <t>MSCI All Country World ex USA Health Care Index</t>
  </si>
  <si>
    <t>The index is a free-float adjusted market capitalization weighted index designed to measure the combined equity market performance of the health care sector of developed and emerging markets countries, excluding the U.S.</t>
  </si>
  <si>
    <t>Health &amp;amp; Biotech Equities</t>
  </si>
  <si>
    <t>AXID</t>
  </si>
  <si>
    <t>iShares MSCI ACWI ex U.S. Industrials ETF</t>
  </si>
  <si>
    <t>MSCI All Country World ex USA Industrials Index</t>
  </si>
  <si>
    <t>The index is a free-float adjusted market capitalization weighted index designed to measure the combined equity market performance of the industrials sector of developed and emerging markets countries, excluding the U.S.</t>
  </si>
  <si>
    <t>Industrials Equities</t>
  </si>
  <si>
    <t>AXIT</t>
  </si>
  <si>
    <t>iShares MSCI ACWI ex U.S. Information Technology ETF</t>
  </si>
  <si>
    <t>MSCI All Country World ex USA Information Technology Index</t>
  </si>
  <si>
    <t>The index is a free-float adjusted market capitalization weighted index designed to measure the combined equity market performance of the information technology sector of developed and emerging markets countries, excluding the U.S.</t>
  </si>
  <si>
    <t>AXJL</t>
  </si>
  <si>
    <t>Asia Pacific ex-Japan Fund</t>
  </si>
  <si>
    <t>WisdomTree Asia Pacific ex-Japan Index</t>
  </si>
  <si>
    <t>The WisdomTree Asia Pacific ex-Japan Index is a fundamentally weighted index that measures the performance of dividend paying companies in the Asia Pacific ex-Japan region. The index is comprised of 300 largest companies ranked by market capitalization that are incorporated in Australia, China, Hong Kong, India, Indonesia, Malaysia, New Zealand, Philippines, Singapore, South Korea, Taiwan and Thailand and that pass WisdomTree Investments market capitalization, liquidity and selection requirements.</t>
  </si>
  <si>
    <t>Small-Cap</t>
  </si>
  <si>
    <t>AXMT</t>
  </si>
  <si>
    <t>iShares MSCI ACWI ex U.S. Materials ETF</t>
  </si>
  <si>
    <t>MSCI All Country World ex USA Materials Index</t>
  </si>
  <si>
    <t>The index is a free-float adjusted market capitalization weighted index designed to measure the combined equity market performance of the materials sector of developed and emerging markets countries, excluding the U.S.</t>
  </si>
  <si>
    <t>Materials</t>
  </si>
  <si>
    <t>AXSL</t>
  </si>
  <si>
    <t>iShares MSCI ACWI ex U.S. Consumer Staples ETF</t>
  </si>
  <si>
    <t>MSCI All Country World ex USA Consumer Staples Index</t>
  </si>
  <si>
    <t>The index is a free-float adjusted market capitalization weighted index designed to measure the combined equity market performance of the consumer staples sector of developed and emerging markets countries, excluding the U.S.</t>
  </si>
  <si>
    <t>Consumer Staples Equities</t>
  </si>
  <si>
    <t>AXTE</t>
  </si>
  <si>
    <t>iShares MSCI ACWI ex U.S. Telecommunication Services ETF</t>
  </si>
  <si>
    <t>MSCI All Country World ex USA Telecommunication Services Index</t>
  </si>
  <si>
    <t>The index is a free-float adjusted market capitalization weighted index designed to measure the combined equity market performance of the telecommunications sector of developed and emerging markets countries, excluding the U.S.</t>
  </si>
  <si>
    <t>Communications Equities</t>
  </si>
  <si>
    <t>AXUT</t>
  </si>
  <si>
    <t>iShares MSCI ACWI ex U.S. Utilities ETF</t>
  </si>
  <si>
    <t>MSCI All Country World ex USA Utilities Index</t>
  </si>
  <si>
    <t>The index is a free-float adjusted market capitalization weighted index designed to measure the combined equity market performance of the utilities sector of developed and emerging markets countries, excluding the U.S.</t>
  </si>
  <si>
    <t>Utilities Equities</t>
  </si>
  <si>
    <t>AYT</t>
  </si>
  <si>
    <t>GEMS Asia 8 ETN</t>
  </si>
  <si>
    <t>2008-04-02</t>
  </si>
  <si>
    <t>Barclays Global Emerging Market Strategy (GEMS) Asia 8 Index</t>
  </si>
  <si>
    <t>The index is designed to replicate exposure to local currencies in eight Asian markets through short-term, liquid and diversified instruments. Currently, the index includes the following eight currencies: the Indonesian rupiah, the Indian rupee, the Philippine peso, the South Korean won, the Thai baht, the Malaysian ringgit, the Taiwanese dollar and the Chinese yuan.</t>
  </si>
  <si>
    <t>Currency</t>
  </si>
  <si>
    <t>BAB</t>
  </si>
  <si>
    <t>Build America Bond Portfolio</t>
  </si>
  <si>
    <t>2009-11-17</t>
  </si>
  <si>
    <t>BofA Merrill Lynch Build America Bond Index</t>
  </si>
  <si>
    <t>The Index is designed to track the performance of U.S. dollar-denominated Build America Bonds publicly issued by U.S. states and territories, and their political subdivisions, in the U.S. market.</t>
  </si>
  <si>
    <t>National Munis</t>
  </si>
  <si>
    <t>BABS</t>
  </si>
  <si>
    <t>SPDR Nuveen Barclays Capital Build America Bond ETF</t>
  </si>
  <si>
    <t>2010-05-12</t>
  </si>
  <si>
    <t>Barclays Capital Build America Bond Index</t>
  </si>
  <si>
    <t>The index consists of all direct pay Build America Bonds that satisfy the rules of the Barclays Capital Taxable Municipal Index.</t>
  </si>
  <si>
    <t>BABZ</t>
  </si>
  <si>
    <t>Build America Bond Strategy Fund</t>
  </si>
  <si>
    <t>2010-09-20</t>
  </si>
  <si>
    <t>BAL</t>
  </si>
  <si>
    <t>Dow Jones-UBS Cotton Total Return Sub-Index ETN</t>
  </si>
  <si>
    <t>2008-06-24</t>
  </si>
  <si>
    <t>Dow Jones-UBS Cotton Subindex Total Return</t>
  </si>
  <si>
    <t>The index is a single-commodity sub-index currently consisting of one futures contract on the commodity of cotton.</t>
  </si>
  <si>
    <t>BARL</t>
  </si>
  <si>
    <t>S&amp;P 500 Crude Oil Linked ETN</t>
  </si>
  <si>
    <t>2011-06-29</t>
  </si>
  <si>
    <t>S&amp;P 500 Oil Hedged Index</t>
  </si>
  <si>
    <t>The index provides exposure to the S&amp;amp;P 500 Total Return Index and an equal weighted combination of near-term NYMEX West Texas Intermediate Light Sweet Crude and ICE Brent Crude Oil futures contracts.</t>
  </si>
  <si>
    <t>Morgan Stanley</t>
  </si>
  <si>
    <t>BARN</t>
  </si>
  <si>
    <t>Farming ETF</t>
  </si>
  <si>
    <t>2011-06-02</t>
  </si>
  <si>
    <t>Solactive Global Farming Index</t>
  </si>
  <si>
    <t>This benchmark is designed to reflect the performance of the farming industry. It is comprised of common stocks, ADRs and GDRs of selected companies globally that are primarily engaged in agriproduct or livestock operations or in the manufacture, sale or distribution of farming products.</t>
  </si>
  <si>
    <t>BBVX</t>
  </si>
  <si>
    <t>ETRACS Daily Short 2-Month S&amp;P 500 VIX Futures ETN</t>
  </si>
  <si>
    <t>S&amp;P 500 VIX 2-Month Futures Index ER (-100%)</t>
  </si>
  <si>
    <t>The index is an excess return index and is composed of futures contracts on the CBOE Volatility Index having a constant weighted average maturity of two months . The index is a rolling index, which rolls on a daily basis according to a pre-determined schedule that has the effect of keeping constant the weighted average maturity of the underlying futures contracts.</t>
  </si>
  <si>
    <t>BCM</t>
  </si>
  <si>
    <t>Pure Beta Broad Commodity ETN</t>
  </si>
  <si>
    <t>2011-04-21</t>
  </si>
  <si>
    <t>Barclays Capital Commodity Index Pure Beta TR</t>
  </si>
  <si>
    <t>The index is comprised of a basket of exchange traded futures contracts. However, unlike many commodity indices which roll their exposure to the corresponding futures contract on a monthly basis in accordance with a pre-determined roll schedule, the Index may roll into one of a number of futures contracts with varying expiration dates, as selected using the Barclays Capital Pure Beta Series 2 Methodology.</t>
  </si>
  <si>
    <t>BDCL</t>
  </si>
  <si>
    <t>E-TRACS 2xLeveraged Long Wells Fargo Business Development Company ETN</t>
  </si>
  <si>
    <t>2011-05-25</t>
  </si>
  <si>
    <t>Wells Fargo Business Development Company Index (200%)</t>
  </si>
  <si>
    <t>The index is a float adjusted, capitalization-weighted Index that is intended to measure the performance of all Business Development Companies that are listed on the New York Stock Exchange or NASDAQ and satisfy specified market capitalization and other eligibility requirements. To qualify as a BDC, the company must be registered with the Securities and Exchange Commission and have elected to be regulated as a BDC under the Investment Company Act of 1940.</t>
  </si>
  <si>
    <t>Leveraged Equities</t>
  </si>
  <si>
    <t>BDCS</t>
  </si>
  <si>
    <t>E-TRACS Linked to the Wells Fargo Business Development Company Index</t>
  </si>
  <si>
    <t>2011-04-27</t>
  </si>
  <si>
    <t>Wells Fargo Business Development Company Index</t>
  </si>
  <si>
    <t>BDD</t>
  </si>
  <si>
    <t>DB Base Metals Dble Long ETN</t>
  </si>
  <si>
    <t>2008-06-16</t>
  </si>
  <si>
    <t>Deutsche Bank Liquid Commodity Index-Optimum Yield Industrial Metals (200%)</t>
  </si>
  <si>
    <t>The index is designed to reflect the performance of certain futures contracts on aluminum, copper and zinc plus the returns from investing in 3 month United States Treasury Bills.</t>
  </si>
  <si>
    <t>BDG</t>
  </si>
  <si>
    <t>DB Base Metals Long ETN</t>
  </si>
  <si>
    <t>Deutsche Bank Liquid Commodity Index-Optimum Yield Industrial Metals</t>
  </si>
  <si>
    <t>The Index is a rules-based index composed of futures contracts on some of the most liquid and widely used base metals - aluminum, zinc and copper (grade A). The index is intended to reflect the performance of the industrial metals sector.</t>
  </si>
  <si>
    <t>Metals</t>
  </si>
  <si>
    <t>BDH</t>
  </si>
  <si>
    <t>HOLDRS Broadband</t>
  </si>
  <si>
    <t>2000-04-05</t>
  </si>
  <si>
    <t>Merrill Lynch HOLDRs</t>
  </si>
  <si>
    <t>All Cap Equities</t>
  </si>
  <si>
    <t>Value</t>
  </si>
  <si>
    <t>BGU</t>
  </si>
  <si>
    <t>Daily Large Cap Bull 3X Shares</t>
  </si>
  <si>
    <t>Russell 1000 Index (300%)</t>
  </si>
  <si>
    <t>The Russell 1000 Index measures the performance of the large-cap segment of the U.S. equity universe. It is a subset of the Russell 3000 Index and includes approximately 1000 of the largest securities based on a combination of their market cap and current index membership.</t>
  </si>
  <si>
    <t>Direxion</t>
  </si>
  <si>
    <t>3x</t>
  </si>
  <si>
    <t>BGZ</t>
  </si>
  <si>
    <t>Daily Large Cap Bear 3X Shares</t>
  </si>
  <si>
    <t>Russell 1000 Index (-300%)</t>
  </si>
  <si>
    <t>BHH</t>
  </si>
  <si>
    <t>HOLDRS B2B Internet</t>
  </si>
  <si>
    <t>2000-02-23</t>
  </si>
  <si>
    <t>BIB</t>
  </si>
  <si>
    <t>Ultra Nasdaq Biotechnology</t>
  </si>
  <si>
    <t>2010-04-06</t>
  </si>
  <si>
    <t>NASDAQ Biotechnology Index (200%)</t>
  </si>
  <si>
    <t>The index contains NASDAQ listed companies classified as either biotechnology or pharmaceuticals companies.</t>
  </si>
  <si>
    <t>BICK</t>
  </si>
  <si>
    <t>BICK Index Fund</t>
  </si>
  <si>
    <t>2010-04-12</t>
  </si>
  <si>
    <t>ISE BICK Index</t>
  </si>
  <si>
    <t>The index is designed to track the largest and most liquid public companies that are domiciled in Brazil, India, Mainland China and South Korea.</t>
  </si>
  <si>
    <t>First Trust</t>
  </si>
  <si>
    <t>BIK</t>
  </si>
  <si>
    <t>SPDR S&amp;P BRIC 40</t>
  </si>
  <si>
    <t>2007-06-19</t>
  </si>
  <si>
    <t>S&amp;P BRIC 40 Index</t>
  </si>
  <si>
    <t>The S&amp;amp;P BRIC 40 Index includes a subset of the constituents of the S&amp;amp;P/IFC Investable (S&amp;amp;P/IFCI) country indices for Brazil, Russia, India or China. The S&amp;amp;P/IFCI Index series is designed to measure the type of returns foreign portfolio investors might receive from investing in emerging market stocks that are legally and practically available to them. Constituents for the S&amp;amp;P/IFCI series are drawn from the S&amp;amp;P/IFC Global stock universe based on size, liquidity and their legal and practical availability to foreign institutional investors.</t>
  </si>
  <si>
    <t>BIL</t>
  </si>
  <si>
    <t>SPDR Barclays 1-3 Month T-Bill ETF</t>
  </si>
  <si>
    <t>2007-05-25</t>
  </si>
  <si>
    <t>Barclays Capital U.S. 1-3 Month Treasury Bill Index</t>
  </si>
  <si>
    <t>The Barclays Capital 1-3 Month U.S. Treasury Bill Index includes all publicly issued zero-coupon U.S. Treasury Bills that have a remaining maturity of less than 3 months and more than 1 month, are rated investment grade, and have $250 million or more of outstanding face value. In addition, the securities must be denominated in U.S. dollars and must be fixed rate and non convertible.</t>
  </si>
  <si>
    <t>Money Market</t>
  </si>
  <si>
    <t>BIS</t>
  </si>
  <si>
    <t>UltraShort Nasdaq Biotechnology</t>
  </si>
  <si>
    <t>NASDAQ Biotechnology Index (-200%)</t>
  </si>
  <si>
    <t>BIV</t>
  </si>
  <si>
    <t>Intermediate-Term Bond ETF</t>
  </si>
  <si>
    <t>2007-04-03</t>
  </si>
  <si>
    <t>Barclays U.S. 5</t>
  </si>
  <si>
    <t>This index includes all medium and larger issues of U.S. government, investment-grade corporate, and investment-grade international dollar-denominated bonds that have maturities between 5 and 10 years and are publicly issued.</t>
  </si>
  <si>
    <t>Vanguard</t>
  </si>
  <si>
    <t>BJK</t>
  </si>
  <si>
    <t>Market Vectors Gaming ETF</t>
  </si>
  <si>
    <t>2008-01-22</t>
  </si>
  <si>
    <t>S-Network Global Gaming Index</t>
  </si>
  <si>
    <t>The Index provides exposure to publicly traded companies worldwide that derive greater than 50% of revenues from the global gaming industry.</t>
  </si>
  <si>
    <t>BKF</t>
  </si>
  <si>
    <t>MSCI BRIC Index Fund</t>
  </si>
  <si>
    <t>2007-11-12</t>
  </si>
  <si>
    <t>MSCI BRIC Index</t>
  </si>
  <si>
    <t>The index measures the combined equity market performance in Brazil, Russia, India, and China.</t>
  </si>
  <si>
    <t>BKLN</t>
  </si>
  <si>
    <t>Senior Loan Portfolio</t>
  </si>
  <si>
    <t>S&amp;P/LSTA U.S. Leveraged Loan 100 Index</t>
  </si>
  <si>
    <t>The index is designed to track the market-weighted performance of the largest institutional leveraged loans based on market weightings, spreads and interest payments.</t>
  </si>
  <si>
    <t>BLNG</t>
  </si>
  <si>
    <t>Pure Beta Precious Metals ETN</t>
  </si>
  <si>
    <t>Barclays Capital Commodity Index Precious Metals Pure Beta TR</t>
  </si>
  <si>
    <t>The index is comprised of a basket of exchange traded futures contracts, and uses an allocation methodology designed to mitigate the effects of certain distortions in the commodity markets on such returns. Unlike many commodity indices which roll their exposure to the corresponding futures contract on a monthly basis in accordance with a pre-determined roll schedule, the Index may roll into one of a number of futures contracts with varying expiration dates, as selected using the Barclays Capital Pure Beta Series 2 Methodology.</t>
  </si>
  <si>
    <t>BLV</t>
  </si>
  <si>
    <t>Long-Term Bond ETF</t>
  </si>
  <si>
    <t>Barclays U.S. Long Government/Credit Float Adjusted Index</t>
  </si>
  <si>
    <t>The Barclays Capital Long Government/Credit Index measures the investment return of all medium and larger public issues of U.S. Treasury, agency, investment-grade corporate, and investment-grade international dollar-denominated bonds with maturities longer than 10 years. The average maturity is approximately 20 years.</t>
  </si>
  <si>
    <t>BND</t>
  </si>
  <si>
    <t>Total Bond Market ETF</t>
  </si>
  <si>
    <t>BNO</t>
  </si>
  <si>
    <t>United States Brent Oil Fund</t>
  </si>
  <si>
    <t>2010-06-02</t>
  </si>
  <si>
    <t>Brent Oil</t>
  </si>
  <si>
    <t>This objective of this ETF is for the daily changes in percentage terms of its units' net asset value to reflect the daily changes in percentage terms of the spot price of Brent crude oil as measured by the changes in the price of the futures contract on Brent crude oil as traded on the ICE Futures Exchange.</t>
  </si>
  <si>
    <t>Oil &amp;amp; Gas</t>
  </si>
  <si>
    <t>US Commodity Funds</t>
  </si>
  <si>
    <t>BNZ</t>
  </si>
  <si>
    <t>Dreyfus New Zealand Dollar Fund</t>
  </si>
  <si>
    <t>BOIL</t>
  </si>
  <si>
    <t>Ultra DJ-UBS Natural Gas</t>
  </si>
  <si>
    <t>2011-10-06</t>
  </si>
  <si>
    <t>Dow Jones-UBS Natural Gas Subindex (200%)</t>
  </si>
  <si>
    <t>The index includes the contract in the Dow Jones-UBS Commodity Index Total Return that relates to a single commodity, natural gas (currently the Henry Hub Natural Gas futures contract traded on the NYMEX).</t>
  </si>
  <si>
    <t>BOM</t>
  </si>
  <si>
    <t>DB Base Metals Dble Shrt ETN</t>
  </si>
  <si>
    <t>Deutsche Bank Liquid Commodity Index-Optimum Yield Industrial Metals (-200%)</t>
  </si>
  <si>
    <t>BONO</t>
  </si>
  <si>
    <t>LatAm Aggregate Bond ETF</t>
  </si>
  <si>
    <t>2011-05-12</t>
  </si>
  <si>
    <t>BofA Merrill Lynch Broad Latin America Bond Index</t>
  </si>
  <si>
    <t>The index consists of sovereign and corporate debt securities from Latin American issuers denominated in U.S. dollar, Euro, and local currencies of issuers. The index is market cap-weighted with individual issuer exposure capped at 20%.</t>
  </si>
  <si>
    <t>BOS</t>
  </si>
  <si>
    <t>DB Base Metals Short ETN</t>
  </si>
  <si>
    <t>Deutsche Bank Liquid Commodity Index-Optimum Yield Industrial Metals (-100%)</t>
  </si>
  <si>
    <t>BRAF</t>
  </si>
  <si>
    <t>Brazil Financials ETF</t>
  </si>
  <si>
    <t>2010-07-29</t>
  </si>
  <si>
    <t>Solactive Brazil Financials Index</t>
  </si>
  <si>
    <t>The Solactive Brazil Financials Index is designed to reflect the performance of the financial sector in Brazil. It is comprised of securities of companies which have their main business operations in the financial sector and are domiciled or have their main business operations in Brazil.</t>
  </si>
  <si>
    <t>BRAQ</t>
  </si>
  <si>
    <t>Brazil Consumer ETF</t>
  </si>
  <si>
    <t>2010-07-08</t>
  </si>
  <si>
    <t>Solactive Brazil Consumer Index</t>
  </si>
  <si>
    <t>The index is designed to track the performance of the consumer sector in Brazil.</t>
  </si>
  <si>
    <t>BRAZ</t>
  </si>
  <si>
    <t>Brazil Mid Cap ETF</t>
  </si>
  <si>
    <t>2010-06-21</t>
  </si>
  <si>
    <t>Solactive Brazil Mid Cap Index</t>
  </si>
  <si>
    <t>The Solactive Brazil Mid Cap Index is designed to reflect the performance of Brazilian mid cap companies. It is comprised of mid-market capitalization securities of companies that are domiciled or have their main business operations in Brazil.</t>
  </si>
  <si>
    <t>Mid-Cap</t>
  </si>
  <si>
    <t>BRF</t>
  </si>
  <si>
    <t>Market Vectors Brazil Small-Cap ETF</t>
  </si>
  <si>
    <t>2009-05-12</t>
  </si>
  <si>
    <t>Market Vectors Brazil Small-Cap Index</t>
  </si>
  <si>
    <t>The Index provides exposure to publicly traded small capitalization companies that are domiciled and primarily listed on an exchange in Brazil or that generate at least 50% of their revenues in Brazil.</t>
  </si>
  <si>
    <t>BRIL</t>
  </si>
  <si>
    <t>Daily BRIC Bull 3x Shares</t>
  </si>
  <si>
    <t>2010-03-11</t>
  </si>
  <si>
    <t>Bank of New York Mellon BRIC Select ADR Index (300%)</t>
  </si>
  <si>
    <t>The index is comprised of American depositary receipts and global depositary receipts selected, based on liquidity, from a universe of all listed depositary receipts of companies from Brazil, Russia, India and China currently trading on U.S. exchanges.</t>
  </si>
  <si>
    <t>BRIS</t>
  </si>
  <si>
    <t>Daily BRIC Bear 3x Shares</t>
  </si>
  <si>
    <t>Bank of New York Mellon BRIC Select ADR Index (-300%)</t>
  </si>
  <si>
    <t>BRXX</t>
  </si>
  <si>
    <t>Brazil Infrastructure Index Fund</t>
  </si>
  <si>
    <t>2010-02-24</t>
  </si>
  <si>
    <t>INDXX Brazil Infrastructure Index</t>
  </si>
  <si>
    <t>The Index is a free-float capitalization weighted stock market index comprised of 30 leading companies that INDXX, LLC deems to be representative of Brazil's infrastructure sectors.</t>
  </si>
  <si>
    <t>BSC</t>
  </si>
  <si>
    <t>BG Small Cap ETN</t>
  </si>
  <si>
    <t>2008-08-06</t>
  </si>
  <si>
    <t>Benjamin Graham Small Cap Value Index - Total Return</t>
  </si>
  <si>
    <t>The Index tracks the value of a portfolio of small-cap U.S. stocks that are selected according to the Benjamin Graham Methodology. The methodology seeks to identify businesses with strong, liquid balance sheets that trade at a discount to their implied intrinsic value, implementing the investment principles of Benjamin Graham through a quantitative, objective process utilizing modern portfolio theory and statistical analysis.</t>
  </si>
  <si>
    <t>Small Cap Value Equities</t>
  </si>
  <si>
    <t>ELEMENTS</t>
  </si>
  <si>
    <t>BSCB</t>
  </si>
  <si>
    <t>BulletShares 2011 Corporate Bond ETF</t>
  </si>
  <si>
    <t>2010-06-07</t>
  </si>
  <si>
    <t>BulletShares USD Corporate Bond 2011 Index</t>
  </si>
  <si>
    <t>The index consists of investment grade corporate bonds with effective maturities in the year 2011.</t>
  </si>
  <si>
    <t>BSCC</t>
  </si>
  <si>
    <t>BulletShares 2012 Corporate Bond ETF</t>
  </si>
  <si>
    <t>BulletShares USD Corporate Bond 2012 Index</t>
  </si>
  <si>
    <t>The index consists of investment grade corporate bonds with effective maturities in the year 2012.</t>
  </si>
  <si>
    <t>BSCD</t>
  </si>
  <si>
    <t>BulletShares 2013 Corporate Bond ETF</t>
  </si>
  <si>
    <t>BulletShares USD Corporate Bond 2013 Index</t>
  </si>
  <si>
    <t>The index consists of investment grade corporate bonds with effective maturities in the year 2013.</t>
  </si>
  <si>
    <t>BSCE</t>
  </si>
  <si>
    <t>BulletShares 2014 Corporate Bond ETF</t>
  </si>
  <si>
    <t>BulletShares USD Corporate Bond 2014 Index</t>
  </si>
  <si>
    <t>The index consists of investment grade corporate bonds with effective maturities in the year 2014.</t>
  </si>
  <si>
    <t>BSCF</t>
  </si>
  <si>
    <t>BulletShares 2015 Corporate Bond ETF</t>
  </si>
  <si>
    <t>BulletShares USD Corporate Bond 2015 Index</t>
  </si>
  <si>
    <t>The index consists of investment grade corporate bonds with effective maturities in the year 2015.</t>
  </si>
  <si>
    <t>BSCG</t>
  </si>
  <si>
    <t>BulletShares 2016 Corporate Bond ETF</t>
  </si>
  <si>
    <t>BulletShares USD Corporate Bond 2016 Index</t>
  </si>
  <si>
    <t>The index consists of investment grade corporate bonds with effective maturities in the year 2016.</t>
  </si>
  <si>
    <t>BSCH</t>
  </si>
  <si>
    <t>BulletShares 2017 Corporate Bond ETF</t>
  </si>
  <si>
    <t>BulletShares USD Corporate Bond 2017 Index</t>
  </si>
  <si>
    <t>The index consists of investment grade corporate bonds with effective maturities in the year 2017.</t>
  </si>
  <si>
    <t>BSJC</t>
  </si>
  <si>
    <t>BulletShares 2012 High Yield Corporate Bond ETF</t>
  </si>
  <si>
    <t>2011-01-25</t>
  </si>
  <si>
    <t>BulletShares USD High Yield Corporate Bond 2012 Index</t>
  </si>
  <si>
    <t>The index is designed to represent the performance of a held-to-maturity portfolio of U.S. dollar-denominated high yield corporate bonds with effective maturities in 2012.</t>
  </si>
  <si>
    <t>BSJD</t>
  </si>
  <si>
    <t>BulletShares 2013 High Yield Corporate Bond ETF</t>
  </si>
  <si>
    <t>BulletShares USD High Yield Corporate Bond 2013 Index</t>
  </si>
  <si>
    <t>BSJE</t>
  </si>
  <si>
    <t>BulletShares 2014 High Yield Corporate Bond ETF</t>
  </si>
  <si>
    <t>BulletShares USD High Yield Corporate Bond 2014 Index</t>
  </si>
  <si>
    <t>The Index is designed to represent the performance of a held-to-maturity portfolio of U.S. dollar-denominated high yield corporate bonds with effective maturities in 2014.</t>
  </si>
  <si>
    <t>BSJF</t>
  </si>
  <si>
    <t>BulletShares 2015 High Yield Corporate Bond ETF</t>
  </si>
  <si>
    <t>BulletShares USD High Yield Corporate Bond 2015 Index</t>
  </si>
  <si>
    <t>The index is designed to represent the performance of a held-to-maturity portfolio of U.S. dollar-denominated high yield corporate bonds with effective maturities in 2015.</t>
  </si>
  <si>
    <t>BSR</t>
  </si>
  <si>
    <t>BearLinx Alerian MLP Select Index ETN</t>
  </si>
  <si>
    <t>2007-07-20</t>
  </si>
  <si>
    <t>BSV</t>
  </si>
  <si>
    <t>Short-Term Bond ETF</t>
  </si>
  <si>
    <t>This index includes all medium and larger issues of U.S. government, investment-grade corporate, and investment-grade international dollar-denominated bonds that have maturities of between 1 and 5 years and are publicly issued.</t>
  </si>
  <si>
    <t>BTAH</t>
  </si>
  <si>
    <t>U.S. Market Neutral Beta Fund</t>
  </si>
  <si>
    <t>2011-09-13</t>
  </si>
  <si>
    <t>Dow Jones U.S. Thematic Market Neutral Beta Total Return Index</t>
  </si>
  <si>
    <t>The index is equal weighted, dollar neutral and sector neutral. The index rebalances monthly by identifying the highest beta stocks as long positions and lowest beta stocks as short positions, of approximately equal dollar amounts, within each sector.</t>
  </si>
  <si>
    <t>QuantShares</t>
  </si>
  <si>
    <t>BTAL</t>
  </si>
  <si>
    <t>U.S. Market Neutral Anti-Beta Fund</t>
  </si>
  <si>
    <t>Dow Jones U.S. Thematic Market Neutral Anti-Beta Total Return Index</t>
  </si>
  <si>
    <t>The index is equal weighted, dollar neutral and sector neutral. The index rebalances monthly by identifying the lowest beta stocks as long positions and highest beta stocks as short positions, of approximately equal dollar amounts, within each sector.</t>
  </si>
  <si>
    <t>BUND</t>
  </si>
  <si>
    <t>Germany Bond Index Fund</t>
  </si>
  <si>
    <t>2011-11-10</t>
  </si>
  <si>
    <t>BofA Merrill Lynch Diversified Germany Bond Index</t>
  </si>
  <si>
    <t>The index encompasses euro-denominated investment grade bonds issued by German entities, including sovereign, quasi-government, corporate, securitized and collateralized debt.</t>
  </si>
  <si>
    <t>BUNL</t>
  </si>
  <si>
    <t>DB German Bund Futures ETN</t>
  </si>
  <si>
    <t>2011-03-23</t>
  </si>
  <si>
    <t>DB USD Bund Futures Index</t>
  </si>
  <si>
    <t>This benchmark is intended to measure the performance of a long position in Euro-Bund Futures. The underlying assets of Euro-Bund Futures are Federal Republic Of Germany government issued debt securities (Bunds) with a remaining term to maturity of not less than 8 years and 6 months and not more than 10 years and 6 months as of the futures contract delivery date.</t>
  </si>
  <si>
    <t>BUNT</t>
  </si>
  <si>
    <t>3x German Bund Futures ETN</t>
  </si>
  <si>
    <t>DB USD Bund Futures Index (300%)</t>
  </si>
  <si>
    <t>Leveraged Bonds</t>
  </si>
  <si>
    <t>BVL</t>
  </si>
  <si>
    <t>BG Large Cap ETN</t>
  </si>
  <si>
    <t>Benjamin Graham Large Cap Value Index - Total Return</t>
  </si>
  <si>
    <t>The Index tracks the value of a portfolio of large-cap U.S. stocks that are selected according to the Benjamin Graham Methodology. The methodology seeks to identify businesses with strong, liquid balance sheets that trade at a discount to their implied intrinsic value, implementing the investment principles of Benjamin Graham through a quantitative, objective process utilizing modern portfolio theory and statistical analysis.</t>
  </si>
  <si>
    <t>Large Cap Value Equities</t>
  </si>
  <si>
    <t>BVT</t>
  </si>
  <si>
    <t>BG Total Market ETN</t>
  </si>
  <si>
    <t>Benjamin Graham Total Market Value Index - Total Return</t>
  </si>
  <si>
    <t>The Index tracks the value of a portfolio of companies drawn from the 3,000 largest U.S. companies by market capitalization that are selected according to the Benjamin Graham Methodology. The methodology seeks to identify businesses with strong, liquid balance sheets that trade at a discount to their implied intrinsic value, implementing the investment principles of Benjamin Graham through a quantitative, objective process utilizing modern portfolio theory and statistical analysis.</t>
  </si>
  <si>
    <t>BWV</t>
  </si>
  <si>
    <t>CBOE S&amp;P 500 BuyWrite Index ETN</t>
  </si>
  <si>
    <t>2007-05-22</t>
  </si>
  <si>
    <t>CBOE S&amp;P 500 BuyWrite Index</t>
  </si>
  <si>
    <t>The index is designed to measure the total rate of return of a hypothetical &amp;quot;buy-write&amp;quot;, or &amp;quot;covered call&amp;quot;, strategy on the S&amp;amp;P 500 Index. This strategy consists of a hypothetical portfolio consisting of a &amp;quot;long&amp;quot; position indexed to the S&amp;amp;P 500 Index (i.e. purchasing the common stocks included in the S&amp;amp;P 500 Index) and the sale of a succession of one-month, at- or slightly out-of-the-money S&amp;amp;P 500 Index call options that are listed on the Chicago Board Options Exchange.</t>
  </si>
  <si>
    <t>BWX</t>
  </si>
  <si>
    <t>SPDR Barclays Intl Treasury Bond</t>
  </si>
  <si>
    <t>2007-10-02</t>
  </si>
  <si>
    <t>Barclays Capital Global Treasury Ex-US Capped Index</t>
  </si>
  <si>
    <t>The Barclays Capital Global Treasury Ex-US Capped Index includes government bonds issued by investment-grade countries outside the United States, in local currencies, that have a remaining maturity of one year or more and are rated investment grade.</t>
  </si>
  <si>
    <t>BWZ</t>
  </si>
  <si>
    <t>SPDR Barclays Capital Short Term International Treasury Bond ETF</t>
  </si>
  <si>
    <t>2009-01-15</t>
  </si>
  <si>
    <t>Barclays Capital 1-3 Year Global Treasury ex-US Capped Index</t>
  </si>
  <si>
    <t>The Barclays Capital 1-3 Year Global Treasury ex-US Capped Index measures the performance of fixed-rate local currency sovereign debt of investment grade countries outside the United States that have remaining maturities of one to three years.</t>
  </si>
  <si>
    <t>BXDB</t>
  </si>
  <si>
    <t>Barclays Short B Leveraged Inverse S&amp;P 500 TR ETN</t>
  </si>
  <si>
    <t>S&amp;P 500 Total Return Index (-100%)</t>
  </si>
  <si>
    <t>The index is a total return index that reflects both changes in the prices of stocks in the S&amp;amp;P 500 Index as well as the reinvestment of the dividend income from its underlying stocks.</t>
  </si>
  <si>
    <t>Inverse Equities</t>
  </si>
  <si>
    <t>BXDC</t>
  </si>
  <si>
    <t>Barclays Short C Leveraged Inverse S&amp;P 500 TR ETN</t>
  </si>
  <si>
    <t>S&amp;P 500 Total Return Index (-200%)</t>
  </si>
  <si>
    <t>BXDD</t>
  </si>
  <si>
    <t>Barclays Short D Leveraged Inverse S&amp;P 500 TR ETN</t>
  </si>
  <si>
    <t>S&amp;P 500 Total Return Index (-300%)</t>
  </si>
  <si>
    <t>The S&amp;amp;P 500 Total Return Index is a total return index that reflects both changes in the prices of stocks in the S&amp;amp;P 500 Index as well as the reinvestment of the dividend income from its underlying stocks.</t>
  </si>
  <si>
    <t>BXUB</t>
  </si>
  <si>
    <t>Barclays Long B Leveraged S&amp;P 500 TR ETN</t>
  </si>
  <si>
    <t>S&amp;P 500 Total Return Index (300%)</t>
  </si>
  <si>
    <t>BXUC</t>
  </si>
  <si>
    <t>Barclays Long C Leveraged S&amp;P 500 TR ETN</t>
  </si>
  <si>
    <t>S&amp;P 500 Total Return Index (200%)</t>
  </si>
  <si>
    <t>BZF</t>
  </si>
  <si>
    <t>Dreyfus Brazilian Real Fund</t>
  </si>
  <si>
    <t>2008-05-14</t>
  </si>
  <si>
    <t>BZQ</t>
  </si>
  <si>
    <t>UltraShort MSCI Brazil</t>
  </si>
  <si>
    <t>2009-06-16</t>
  </si>
  <si>
    <t>MSCI Brazil Index (-200%)</t>
  </si>
  <si>
    <t>ProShares Ultrashort MSCI Brazil seeks daily investment results, before fees and expenses, that correspond to twice (200%) the inverse (opposite) of the daily performance of the MSCI Brazil Index.</t>
  </si>
  <si>
    <t>CAD</t>
  </si>
  <si>
    <t>Canada Bond Index Fund</t>
  </si>
  <si>
    <t>BofA Merrill Lynch Diversified Canada Government Bond Index</t>
  </si>
  <si>
    <t>The index encompasses Canadian dollar-denominated investment grade government bonds, including sovereign and quasi-government debt.</t>
  </si>
  <si>
    <t>CAFE</t>
  </si>
  <si>
    <t>Pure Beta Coffee ETN</t>
  </si>
  <si>
    <t>Barclays Capital Coffee Pure Beta TR Index</t>
  </si>
  <si>
    <t>The index is comprised of a single exchange traded futures contract, except during the roll period when the Index may be comprised of two futures contracts. However, unlike many commodity indices, which roll their exposure to the corresponding futures contract on a monthly basis in accordance with a pre-determined roll schedule, the Index may roll into one of a number of futures contracts with varying expiration dates, as selected using the Barclays Capital Pure Beta Series 2 Methodology.</t>
  </si>
  <si>
    <t>CANE</t>
  </si>
  <si>
    <t>Sugar Fund</t>
  </si>
  <si>
    <t>2011-09-19</t>
  </si>
  <si>
    <t>Sugar Futures</t>
  </si>
  <si>
    <t>The index consists of futures contracts linked to the commodity of sugar.</t>
  </si>
  <si>
    <t>Teucrium</t>
  </si>
  <si>
    <t>CARZ</t>
  </si>
  <si>
    <t>NASDAQ Global Auto Index Fund</t>
  </si>
  <si>
    <t>2011-05-10</t>
  </si>
  <si>
    <t>NASDAQ OMX Global Auto Index</t>
  </si>
  <si>
    <t>The index is a modified market-capitalization weighted index designed to track the performance of the largest and most liquid companies engaged in manufacturing of automobiles.</t>
  </si>
  <si>
    <t>CBND</t>
  </si>
  <si>
    <t>SPDR Barclays Capital Issuer Scored Corporate Bond ETF</t>
  </si>
  <si>
    <t>2011-04-07</t>
  </si>
  <si>
    <t>Barclays Capital Issuer Scored Corporate Index</t>
  </si>
  <si>
    <t>The index is designed to measure the performance of the U.S. corporate bond market. The Index includes publicly issued U.S. dollar denominated corporate issues that are rated investment grade (Baa3/BBB- or higher) by at least two of Moody's Investors Service, Inc., Fitch Inc., or Standard &amp;amp; Poor's, Inc., and have $250 million or more of par amount outstanding.</t>
  </si>
  <si>
    <t>CCVX</t>
  </si>
  <si>
    <t>ETRACS Daily Short 3-Month S&amp;P 500 VIX Futures ETN</t>
  </si>
  <si>
    <t>S&amp;P 500 VIX 3-Month Futures Index ER (-100%)</t>
  </si>
  <si>
    <t>The index is an excess return index and is composed of futures contracts on the CBOE Volatility Index having a constant weighted average maturity of three months. The index is a rolling index, which rolls on a daily basis according to a pre-determined schedule that has the effect of keeping constant the weighted average maturity of the underlying futures contracts.</t>
  </si>
  <si>
    <t>CCX</t>
  </si>
  <si>
    <t>Dreyfus Commodity Currency Fund</t>
  </si>
  <si>
    <t>2010-09-24</t>
  </si>
  <si>
    <t>CCXE</t>
  </si>
  <si>
    <t>Commodity Country Equity Fund</t>
  </si>
  <si>
    <t>2006-10-13</t>
  </si>
  <si>
    <t>WisdomTree Commodity Country Equity Index</t>
  </si>
  <si>
    <t>The WisdomTree Commodity Country Equity Index is a fundamentally weighted index that measures the performance of dividend-paying companies from commodity countries selected from the WisdomTree Global Dividend Index. The index is comprised of dividend-paying companies ranked by market capitalization from each of the following commodity countries: Australia, Brazil, Canada, Chile, New Zealand, Norway, Russia and South Africa. Each country has an allocation of approximately 12.5% within the index and up to 20 qualifying companies may be included in each country allocation. Companies are weighted within each country allocation based on annual cash dividends paid.</t>
  </si>
  <si>
    <t>CEW</t>
  </si>
  <si>
    <t>Dreyfus Emerging Currency Fund</t>
  </si>
  <si>
    <t>2009-05-06</t>
  </si>
  <si>
    <t>CFT</t>
  </si>
  <si>
    <t>iShares Credit Bond ETF</t>
  </si>
  <si>
    <t>2007-01-05</t>
  </si>
  <si>
    <t>Barclays Capital U.S. Credit Bond Index</t>
  </si>
  <si>
    <t>The index measures the performance of investment grade corporate debt and agency bonds that are dollar denominated and have a remaining maturity of greater than one year.</t>
  </si>
  <si>
    <t>CGW</t>
  </si>
  <si>
    <t>S&amp;P Global Water Index ETF</t>
  </si>
  <si>
    <t>2007-05-14</t>
  </si>
  <si>
    <t>S&amp;P Global Water Index</t>
  </si>
  <si>
    <t>The S&amp;amp;P Global Water Index is comprised of approximately 50 securities selected based on the relative importance of the global water industry within the company's business model from a universe of companies listed on global developed market exchanges. The Index is designed to have a balanced representation from different segments of the water industry consisting of the following two clusters: 25 water utilities and infrastructure companies (water supply, water utilities, waste water treatment, water, sewer and pipeline construction, water purification, water well drilling, and water testing) and 25 water equipment and materials companies (water treatment chemicals, water treatment appliances, pumps and pumping equipment, fluid power pumps and motors, plumbing equipment, totalizing fluid meters and counting devices)</t>
  </si>
  <si>
    <t>Water Equities</t>
  </si>
  <si>
    <t>CHEP</t>
  </si>
  <si>
    <t>U.S. Market Neutral Value Fund</t>
  </si>
  <si>
    <t>Dow Jones U.S. Thematic Market Neutral Value Total Return Index</t>
  </si>
  <si>
    <t>The index is equal weighted, dollar neutral and sector neutral. The index rebalances monthly by identifying the most undervalued stocks as long positions and the most overvalued stocks as short positions, of approximately equal dollar amounts, within each sector.</t>
  </si>
  <si>
    <t>CHIB</t>
  </si>
  <si>
    <t>China Technology ETF</t>
  </si>
  <si>
    <t>2009-12-08</t>
  </si>
  <si>
    <t>Solactive China Technology Index</t>
  </si>
  <si>
    <t>The index is designed to reflect the performance of the technology sector in China. It is comprised of selected companies which have their main business operations in the technology sector and are domiciled in China or have their main business operations in this country. Only securities which are tradable for foreign investors without restrictions are eligible.</t>
  </si>
  <si>
    <t>CHIE</t>
  </si>
  <si>
    <t>China Energy ETF</t>
  </si>
  <si>
    <t>2009-12-15</t>
  </si>
  <si>
    <t>Solactive China Energy Index</t>
  </si>
  <si>
    <t>This index is designed to reflect the performance of the energy sector in China. It is comprised of selected companies which have their main business operations in the energy sector and are domiciled in China or have their main business operations in this country.</t>
  </si>
  <si>
    <t>CHII</t>
  </si>
  <si>
    <t>China Industrials ETF</t>
  </si>
  <si>
    <t>2009-11-30</t>
  </si>
  <si>
    <t>Solactive China Industrials Index</t>
  </si>
  <si>
    <t>This index is designed to reflect the performance of the industrial sector in China. It is comprised of selected companies which have their main business operations in the industrial sector and are domiciled in China or have their main business operations in this country.</t>
  </si>
  <si>
    <t>CHIM</t>
  </si>
  <si>
    <t>China Materials ETF</t>
  </si>
  <si>
    <t>2010-01-12</t>
  </si>
  <si>
    <t>Solactive China Materials Index</t>
  </si>
  <si>
    <t>This index is designed to reflect the performance of the materials sector in China. It is comprised of selected companies which have their main business operations in the materials sector and are domiciled in China or have their main business operations in this country.</t>
  </si>
  <si>
    <t>CHIQ</t>
  </si>
  <si>
    <t>China Consumer ETF</t>
  </si>
  <si>
    <t>Solactive China Consumer Index</t>
  </si>
  <si>
    <t>This index is designed to reflect the performance of theconsumer sector in China. It is comprised of selected companies which have theirmain business operations in the consumer sector and are domiciled in China or havetheir main business operations in this country.</t>
  </si>
  <si>
    <t>CHIX</t>
  </si>
  <si>
    <t>China Financials ETF</t>
  </si>
  <si>
    <t>2009-12-10</t>
  </si>
  <si>
    <t>Solactive China Financials Index</t>
  </si>
  <si>
    <t>This index is designed to reflect the performance of the financials sector in China. It is comprised of selected companies which have their main business operations in the financials sector and are domiciled in China or have their main business operations in this country.</t>
  </si>
  <si>
    <t>CHLC</t>
  </si>
  <si>
    <t>Market Vectors Renminbi Bond ETF</t>
  </si>
  <si>
    <t>2011-10-12</t>
  </si>
  <si>
    <t>Market Vectors Renminbi Bond Index</t>
  </si>
  <si>
    <t>This benchmark is designed to track the performance of RMB-denominated investment-grade bonds or unrated bonds from issuers whose parent company has an investment grade rating that are available to market participants outside of China. The bonds in the index are issued by Chinese, non-Chinese corporate, government, quasi-government or supranational issuers.</t>
  </si>
  <si>
    <t>CHOC</t>
  </si>
  <si>
    <t>Pure Beta Cocoa ETN</t>
  </si>
  <si>
    <t>Barclays Capital Cocoa Pure Beta TR Index</t>
  </si>
  <si>
    <t>CHXX</t>
  </si>
  <si>
    <t>INDXX China Infrastructure Index Fund</t>
  </si>
  <si>
    <t>2010-02-17</t>
  </si>
  <si>
    <t>INDXX China Infrastructure Index</t>
  </si>
  <si>
    <t>The Index is a free-float market capitalization weighted stock market index comprised of 30 leading companies that INDXX, LLC determines to be representative of China's infrastructure sector.</t>
  </si>
  <si>
    <t>CIU</t>
  </si>
  <si>
    <t>iShares Intermediate Credit Bond ETF</t>
  </si>
  <si>
    <t>Barclays Capital U.S. Intermediate Credit Bond Index</t>
  </si>
  <si>
    <t>The index measures the performance of investment grade corporate debt and agency bonds that are dollar denominated and have a remaining maturity of greater than one year and less than ten years.</t>
  </si>
  <si>
    <t>CLY</t>
  </si>
  <si>
    <t>iShares 10+ Year Credit Bond ETF</t>
  </si>
  <si>
    <t>BofA Merrill Lynch 10+ Year US Corporate &amp; Yankees Index</t>
  </si>
  <si>
    <t>The index includes debt securities issued publicly by U.S. corporations and U.S. dollar-denominated, publicly issued debt of non-U.S. corporations, non-U.S. government debt and supranational debt.</t>
  </si>
  <si>
    <t>Mortgage Backed Securities</t>
  </si>
  <si>
    <t>CMD</t>
  </si>
  <si>
    <t>UltraShort DJ-UBS Commodity</t>
  </si>
  <si>
    <t>2008-11-24</t>
  </si>
  <si>
    <t>Dow Jones-UBS Commodity Index (-200%)</t>
  </si>
  <si>
    <t>The index consists of futures contracts on crude oil.</t>
  </si>
  <si>
    <t>CMF</t>
  </si>
  <si>
    <t>iShares California AMT-Free Muni Bond ETF</t>
  </si>
  <si>
    <t>2007-10-04</t>
  </si>
  <si>
    <t>S&amp;P California AMT-Free Municipal Bond Index</t>
  </si>
  <si>
    <t>The index measures the performance of the investment grade segment of the California municipal bond market.</t>
  </si>
  <si>
    <t>California Munis</t>
  </si>
  <si>
    <t>CNDA</t>
  </si>
  <si>
    <t>IQ Canada Small Cap ETF</t>
  </si>
  <si>
    <t>2010-03-23</t>
  </si>
  <si>
    <t>IQ Canada Small Cap Index</t>
  </si>
  <si>
    <t>The IQ Canada Small Cap Index is a market cap-weighted index that seeks to provide investors with a means of tracking the overall performance of the small capitalization sector of publicly traded companies domiciled and primarily listed on an exchange in Canada.</t>
  </si>
  <si>
    <t>Foreign Small &amp;amp; Mid Cap Equities</t>
  </si>
  <si>
    <t>IndexIQ</t>
  </si>
  <si>
    <t>CNPF</t>
  </si>
  <si>
    <t>Canada Preferred ETF</t>
  </si>
  <si>
    <t>2011-05-20</t>
  </si>
  <si>
    <t>Solactive Canada Preferred Index</t>
  </si>
  <si>
    <t>This benchmark tracks the performance of a select group of preferred stocks from Canadian issues that trade on the TSE. The Underlying Index is comprised of preferred shares that meet certain criteria relating to size, liquidity, issuer rating, maturity and other requirements as determined by Structured Solutions AG.</t>
  </si>
  <si>
    <t>Preferred Stock/Convertible Bonds</t>
  </si>
  <si>
    <t>Preferred Stock</t>
  </si>
  <si>
    <t>CNTR</t>
  </si>
  <si>
    <t>Contrarian ETF</t>
  </si>
  <si>
    <t>Russell U.S. Large Cap Contrarian Index</t>
  </si>
  <si>
    <t>The index is designed to select securities intended to produce performance that is similar to professional investment managers following a contrarian investment discipline. This discipline focuses on companies that have consistently lagged the market and their sector peers. Starting with the Russell 1000 Index, the Index includes companies where opportunities exist for the stock price to improve as measured by a low historical price to sales multiple. The Index excludes companies that have outperformed their market and sector peers as measured by cumulative total return over the last three to five years.</t>
  </si>
  <si>
    <t>CNY</t>
  </si>
  <si>
    <t>Market Vectors-Chinese Renminbi/USD ETN</t>
  </si>
  <si>
    <t>2008-03-14</t>
  </si>
  <si>
    <t>S&amp;P Chinese Renminbi Total Return Index</t>
  </si>
  <si>
    <t>The index tracks the exchange rate of the U.S. Dollar against the Chinese Yuan.</t>
  </si>
  <si>
    <t>COLX</t>
  </si>
  <si>
    <t>Market Vectors Colombia ETF</t>
  </si>
  <si>
    <t>2011-03-15</t>
  </si>
  <si>
    <t>Market Vectors Colombia Index</t>
  </si>
  <si>
    <t>The index is comprised of securities of companies domiciled and primarily listed on an exchange in Colombia or that generate at least 50% of revenues in Colombia.</t>
  </si>
  <si>
    <t>CONG</t>
  </si>
  <si>
    <t>Consistent Growth ETF</t>
  </si>
  <si>
    <t>Russell U.S. Large Cap Consistent Growth Index</t>
  </si>
  <si>
    <t>The index is designed to select securities intended to produce performance that is similar to professional investment managers using a consistent growth investment discipline. This discipline focuses on companies with above average earnings expectations over a long term horizon and with consistent historical earnings growth. Starting with the Russell 1000 Index, the index includes companies that demonstrate growth potential as measured by: (1) average to high consensus forecasted earnings; (2) consistent earnings as measured by average to low earnings per share volatility over the past five years; and (3) efficient asset utilization as measured by average to high return on assets for the prior quarter. The index excludes companies with low anticipated growth prospects as measured by a low price-to-book ratio.</t>
  </si>
  <si>
    <t>COPX</t>
  </si>
  <si>
    <t>Copper Miners ETF</t>
  </si>
  <si>
    <t>2010-04-19</t>
  </si>
  <si>
    <t>Solactive Global Copper Miners Index</t>
  </si>
  <si>
    <t>The index is designed to reflect the performance of the copper mining industry. It is comprised of common stocks, ADRs and GDRs of selected companies globally that are actively engaged in some aspect of the copper mining industry such as copper mining, refining or exploration.</t>
  </si>
  <si>
    <t>CORN</t>
  </si>
  <si>
    <t>Corn Fund</t>
  </si>
  <si>
    <t>2010-06-08</t>
  </si>
  <si>
    <t>Corn Futures</t>
  </si>
  <si>
    <t>The underlying holdings of this fund consist of corn futures contracts traded on the CBOT.</t>
  </si>
  <si>
    <t>CORP</t>
  </si>
  <si>
    <t>Investment Grade Corporate Bond Index Fund</t>
  </si>
  <si>
    <t>BofA Merrill Lynch US Corporate Index</t>
  </si>
  <si>
    <t>The Index is an unmanaged index comprised of U.S. dollar denominated investment grade corporate debt securities publicly issued in the U.S. domestic market with at least one year remaining term to final maturity.</t>
  </si>
  <si>
    <t>COW</t>
  </si>
  <si>
    <t>DJ-UBS Livestock Total Return Sub-Index ETN</t>
  </si>
  <si>
    <t>2007-10-23</t>
  </si>
  <si>
    <t>Dow Jones-UBS Livestock Subindex Total Return</t>
  </si>
  <si>
    <t>The index is currently composed of two livestock commodities contracts (lean hogs and live cattle) traded on U.S. exchanges.</t>
  </si>
  <si>
    <t>COWL</t>
  </si>
  <si>
    <t>Daily Agribusiness Bull 3x Shares</t>
  </si>
  <si>
    <t>DAXglobal Agribusiness Index (300%)</t>
  </si>
  <si>
    <t>The index provides exposure to publicly traded companies worldwide that derive at least 50% of their revenues from the business of agriculture.</t>
  </si>
  <si>
    <t>COWS</t>
  </si>
  <si>
    <t>Daily Agribusiness Bear 3x Shares</t>
  </si>
  <si>
    <t>DAXglobal Agribusiness Index (-300%)</t>
  </si>
  <si>
    <t>CPER</t>
  </si>
  <si>
    <t>United States Copper Index Fund</t>
  </si>
  <si>
    <t>2011-11-15</t>
  </si>
  <si>
    <t>SummerHaven Copper Index Total Return</t>
  </si>
  <si>
    <t>The index is designed to reflect the performance of the investment returns from a portfolio of copper futures contracts fully collateralized with 3-month U.S. Treasury Bills.</t>
  </si>
  <si>
    <t>CPI</t>
  </si>
  <si>
    <t>IQ Real Return ETF</t>
  </si>
  <si>
    <t>2009-10-27</t>
  </si>
  <si>
    <t>IQ Real Return Index</t>
  </si>
  <si>
    <t>The index seeks to provide a hedge against the U.S. inflation rate by providing a real return or a return above the rate of inflation, as represented by the Consumer Price Index.</t>
  </si>
  <si>
    <t>CQQQ</t>
  </si>
  <si>
    <t>AlphaShares China Technology Index</t>
  </si>
  <si>
    <t>The index is designed to measure the performance of Chinese companies operating in the technology sector .</t>
  </si>
  <si>
    <t>CRBA</t>
  </si>
  <si>
    <t>TR/J CRB Global Agriculture Equity Index Fund</t>
  </si>
  <si>
    <t>Thomson Reuters/Jefferies CRB In-The-Ground Global Agriculture Equity Index</t>
  </si>
  <si>
    <t>The Jefferies | TR/J CRB Global Agriculture Equity Index measures the performance of equity securities of a global universe of listed companies engaged in the production and distribution of agricultural products including grains, livestock, fertilizers, chemicals, seeds, traits and equipment.</t>
  </si>
  <si>
    <t>Jefferies</t>
  </si>
  <si>
    <t>CRBI</t>
  </si>
  <si>
    <t>TR/J CRB Global Industrial Metals Equity Index Fund</t>
  </si>
  <si>
    <t>Thomson Reuters/Jefferies CRB In-The-Ground Global Industrial Metals Equity Index</t>
  </si>
  <si>
    <t>The Jefferies | TR/J CRB Global Industrial Metals Equity Index measures the performance of equity securities of a global universe of listed companies engaged in the production and distribution of base/industrial metals and base/industrial metal products, including copper, aluminum, iron ore, steel and others.</t>
  </si>
  <si>
    <t>CRBQ</t>
  </si>
  <si>
    <t>Thomson Reuters/Jefferies CRB Global Commodity Equity Index Fund</t>
  </si>
  <si>
    <t>2009-09-21</t>
  </si>
  <si>
    <t>Thomson Reuters/Jefferies CRB In-The-Ground Global Commodity Equity Index</t>
  </si>
  <si>
    <t>The Jefferies | TR/J CRB Global Commodity Equity Index measures the performance of equity securities of a global universe of listed companies engaged in the production and distribution of commodities and commodity-related products and services in the agriculture, base/industrial metals, energy and precious metals sectors.</t>
  </si>
  <si>
    <t>CRO</t>
  </si>
  <si>
    <t>Claymore/Zacks Country Rotation</t>
  </si>
  <si>
    <t>2007-07-11</t>
  </si>
  <si>
    <t>Zacks Country Rotation Index</t>
  </si>
  <si>
    <t>The Index is comprised of 200 stocks selected, based on investment and other criteria, from a universe of international companies listed on developed international market exchanges. Developed international markets are defined as countries whose economies have high income levels, strong legal protection and sophisticated stock exchanges.</t>
  </si>
  <si>
    <t>Leveraged Currency</t>
  </si>
  <si>
    <t>CROP</t>
  </si>
  <si>
    <t>IQ Global Agribusiness Small Cap ETF</t>
  </si>
  <si>
    <t>2011-03-22</t>
  </si>
  <si>
    <t>IQ Global Agribusiness Small Cap Index</t>
  </si>
  <si>
    <t>The Index provides important exposure to global small cap companies engaged in the agribusiness sector, including crop production and farming, livestock operations, agricultural supplies &amp;amp; logistics, agricultural machinery, agricultural chemicals, and biofuels.</t>
  </si>
  <si>
    <t>CRUD</t>
  </si>
  <si>
    <t>WTI Crude Oil Fund</t>
  </si>
  <si>
    <t>2011-02-23</t>
  </si>
  <si>
    <t>Light, sweet crude oil</t>
  </si>
  <si>
    <t>Tracks changes in the price of light, sweet crude oil, as measured by the changes in price of the futures contract on light, sweet crude oil traded on the New York Mercantile Exchange.</t>
  </si>
  <si>
    <t>Credit Suisse</t>
  </si>
  <si>
    <t>CSD</t>
  </si>
  <si>
    <t>Spin-Off ETF</t>
  </si>
  <si>
    <t>2006-12-15</t>
  </si>
  <si>
    <t>Beacon Spin-off Index</t>
  </si>
  <si>
    <t>The Index is comprised of approximately 40 securities selected, based on investment and other criteria, from a broad universe of U.S.-traded stocks, American depositary receipts and master limited partnerships. The universe of companies eligible for inclusion in the Index includes companies that have been spun-off within the past two years (but not more recently than six months prior to the applicable rebalancing date), without limitations on market capitalization (including micro-cap securities), but which are primarily small- and mid-cap companies with capitalizations under $10.0 billion.</t>
  </si>
  <si>
    <t>CSJ</t>
  </si>
  <si>
    <t>iShares 1-3 Year Credit Bond ETF</t>
  </si>
  <si>
    <t>Barclays Capital U.S. 1-3 Year Credit Bond Index</t>
  </si>
  <si>
    <t>The index measures the performance of investment grade corporate debt and sovereign, supranational, local authority, and non-U.S. agency bonds that have a remaining maturity of at least one year and less than three years.</t>
  </si>
  <si>
    <t>CSLS</t>
  </si>
  <si>
    <t>Long/Short Liquid Index (Net) ETN</t>
  </si>
  <si>
    <t>2010-02-19</t>
  </si>
  <si>
    <t>Credit Suisse Long/Short Liquid Index</t>
  </si>
  <si>
    <t>The index reflects the return of a dynamic basket of liquid, investable market factors selected and weighted in accordance with an algorithm that aims to correlate to the historical performance of the Credit Suisse/Tremont Long/Short Equity Hedge Fund Index.</t>
  </si>
  <si>
    <t>CSM</t>
  </si>
  <si>
    <t>ProShares Large Cap Core Plus ETF</t>
  </si>
  <si>
    <t>2009-07-13</t>
  </si>
  <si>
    <t>Credit Suisse 130/30 Large-Cap Index</t>
  </si>
  <si>
    <t>The methodology of the Credit Suisse 130/30 Index has two main components: the calculation of expected alpha scores for each large-cap stock in the universe and portfolio optimization. The expected alpha scores quantify the performance prospects for each stock; portfolio optimization attempts to ensure that the long/short portfolio maintains risk characteristics similar to the long-only large-cap universe.</t>
  </si>
  <si>
    <t>CSMA</t>
  </si>
  <si>
    <t>Merger Arbitrage Liquid Index</t>
  </si>
  <si>
    <t>2010-10-01</t>
  </si>
  <si>
    <t>Credit Suisse Merger Arbitrage Liquid Index</t>
  </si>
  <si>
    <t>The index attempts to employ the merger arbitrage strategy by using a quantitative methodology to track a dynamic basket of securities held as long or short positions and cash weighted in accordance with the index rules to reflect publicly announced merger and acquisition transactions that meet certain qualifying conditions.</t>
  </si>
  <si>
    <t>CSMB</t>
  </si>
  <si>
    <t>2x Monthly Leveraged Credit Suisse Merger Arbitrage Liquid Index ETN</t>
  </si>
  <si>
    <t>2011-03-08</t>
  </si>
  <si>
    <t>Credit Suisse Merger Arbitrage Liquid Index (200%)</t>
  </si>
  <si>
    <t>CSMN</t>
  </si>
  <si>
    <t>Market Neutral Equity ETN</t>
  </si>
  <si>
    <t>2011-09-21</t>
  </si>
  <si>
    <t>HS Market Neutral Index Powered by HOLT Index</t>
  </si>
  <si>
    <t>The index is designed to provide exposure to a market neutral investment strategy on equities as represented by North American, European, and Japanese stocks included in the index.</t>
  </si>
  <si>
    <t>CTNN</t>
  </si>
  <si>
    <t>Pure Beta Cotton ETN</t>
  </si>
  <si>
    <t>Barclays Capital Cotton Pure Beta TR Index</t>
  </si>
  <si>
    <t>The index is comprised of a single exchange traded futures contract, except during the roll period when the Index may be comprised of two futures contracts. However, unlike many commodity indices which roll their exposure to the corresponding futures contract on a monthly basis in accordance with a pre-determined roll schedule, the Index may roll into one of a number of futures contracts with varying expiration dates, as selected using the Barclays Capital Pure Beta Series 2 Methodology.</t>
  </si>
  <si>
    <t>CU</t>
  </si>
  <si>
    <t>ISE Global Copper Index Fund</t>
  </si>
  <si>
    <t>ISE Global Copper Index</t>
  </si>
  <si>
    <t>The index is a modified linear weighted index designed to track public companies that are active in the copper mining industry based on analysis of revenue derived from the sale of copper.</t>
  </si>
  <si>
    <t>CUPM</t>
  </si>
  <si>
    <t>Pure Beta Copper ETN</t>
  </si>
  <si>
    <t>Barclays Capital Copper Pure Beta TR Index</t>
  </si>
  <si>
    <t>The index is comprised of a single exchange traded futures contract, except during the roll period when the index may be comprised of two futures contracts. However, unlike many commodity indices which roll their exposure to the corresponding futures contract on a monthly basis in accordance with a pre-determined roll schedule, the Index may roll into one of a number of futures contracts with varying expiration dates, as selected using the Barclays Capital Pure Beta Series 2 Methodology.</t>
  </si>
  <si>
    <t>CURE</t>
  </si>
  <si>
    <t>Daily Healthcare Bull 3X Shares</t>
  </si>
  <si>
    <t>2011-06-15</t>
  </si>
  <si>
    <t>Health Care Select Sector Index (300%)</t>
  </si>
  <si>
    <t>The index includes companies from the following industries: pharmaceuticals; health care providers &amp;amp; services; health care equipment &amp;amp; supplies; biotechnology; life sciences tools &amp;amp; services; and health care technology.</t>
  </si>
  <si>
    <t>CUT</t>
  </si>
  <si>
    <t>Timber ETF</t>
  </si>
  <si>
    <t>2007-11-09</t>
  </si>
  <si>
    <t>Beacon Global Timber Index</t>
  </si>
  <si>
    <t>All stocks in the Index are selected from the universe of global timber companies. Beacon Indexes, the Fund's index provider, defines global timber companies as firms who own or lease forested land and harvest the timber from such forested land for commercial use and sale of wood-based products, including lumber, pulp or other processed or finished goods such as paper and packaging.</t>
  </si>
  <si>
    <t>CVOL</t>
  </si>
  <si>
    <t>C-Tracks ETN Citi Volatility Index Total Return</t>
  </si>
  <si>
    <t>2010-11-12</t>
  </si>
  <si>
    <t>Citi Volatility Index Total Return</t>
  </si>
  <si>
    <t>The index is designed to measure directional exposure to the implied volatility of large cap U.S. stocks. The index methodology combines a daily rolling long exposure to the third- and fourth-month futures contracts on the CBOE Volatility Index with a short exposure to the S&amp;amp;P 500 Total Return Index. The VIX futures contracts exposure is constantly maintained, but the weighting of the S&amp;amp;P 500 Total Return Index is variable and determined monthly via a backward-looking linear regression.</t>
  </si>
  <si>
    <t>Citigroup</t>
  </si>
  <si>
    <t>CVRT</t>
  </si>
  <si>
    <t>Convertible Securities Portfolio</t>
  </si>
  <si>
    <t>2011-05-26</t>
  </si>
  <si>
    <t>BofA Merrill Lynch All U.S. Convertibles Index</t>
  </si>
  <si>
    <t>The index consists of convertible bonds traded in the U.S. dollar denominated investment grade and non investment grade convertible securities sold into the U.S. market and publicly traded in the United States. The Index constituents are market value weighted based on the convertible securities prices and outstanding shares, and the underlying index is rebalanced daily.</t>
  </si>
  <si>
    <t>CVY</t>
  </si>
  <si>
    <t>Multi-Asset Income ETF</t>
  </si>
  <si>
    <t>2006-09-21</t>
  </si>
  <si>
    <t>Zacks Multi-Asset Income Index</t>
  </si>
  <si>
    <t>The Index is designed to identify companies with potentially high income and superior risk-return profiles as determined by Zacks Investment Research, Inc., the Fund's index provider. The objective of the Index is to select a diversified group of securities with the potential to have a yield in excess of and outperform, on a risk adjusted basis, the Dow Jones U.S. Select Dividend Index and other benchmark indices. The Index is comprised of approximately 125 to 150 securities.</t>
  </si>
  <si>
    <t>CWB</t>
  </si>
  <si>
    <t>SPDR Barclays Capital Convertible Bond ETF</t>
  </si>
  <si>
    <t>2009-04-14</t>
  </si>
  <si>
    <t>Barclays Capital U.S. Convertible Bond &amp;gt;$500MM Index</t>
  </si>
  <si>
    <t>The Barclays Capital U.S. Convertible Bond &amp;gt;$500MM Index represents the market of U.S. convertible bonds with outstanding issue sizes greater than $500 million. Convertible bonds are bonds that can be exchanged, at the option of the holder, for a specific number of shares of the issuer's preferred stock or common stock.</t>
  </si>
  <si>
    <t>CWI</t>
  </si>
  <si>
    <t>SPDR MSCI ACWI ex-US ETF</t>
  </si>
  <si>
    <t>2007-01-10</t>
  </si>
  <si>
    <t>CXA</t>
  </si>
  <si>
    <t>SPDR Barclays California Municipal Bond ETF</t>
  </si>
  <si>
    <t>2007-10-10</t>
  </si>
  <si>
    <t>Barclays Capital Managed Money Municipal California Index</t>
  </si>
  <si>
    <t>The Barclays Capital Managed Money Municipal California Index is a rules-based, market-value weighted index comprised of publicly traded California municipal bonds that cover the U.S. dollar denominated tax exempt bond market, including state and local general obligation bonds, revenue bonds, insured bonds, and pre-refunded bonds.</t>
  </si>
  <si>
    <t>CYB</t>
  </si>
  <si>
    <t>Dreyfus Chinese Yuan Fund</t>
  </si>
  <si>
    <t>CZA</t>
  </si>
  <si>
    <t>Mid-Cap Core ETF</t>
  </si>
  <si>
    <t>2007-04-02</t>
  </si>
  <si>
    <t>Zacks Mid-Cap Core Index</t>
  </si>
  <si>
    <t>The Index seeks to select a group of securities with the potential to outperform indices such as the Russell Midcap Index or the S&amp;amp;P MidCap 400 Index and other benchmark indices on a risk-adjusted basis. The Index is comprised of 100 securities selected, based on investment and other criteria, from a universe of mid-capitalization securities, including master limited partnerships and American depositary receipts. Currently, the mid-capitalization universe ranges from approximately $1 billion in market capitalization to $10 billion in market capitalization.</t>
  </si>
  <si>
    <t>Mid Cap Blend Equities</t>
  </si>
  <si>
    <t>CZI</t>
  </si>
  <si>
    <t>Daily China Bear 3x Shares</t>
  </si>
  <si>
    <t>2009-12-03</t>
  </si>
  <si>
    <t>Bank of New York Mellon China Select ADR Index (-300%)</t>
  </si>
  <si>
    <t>The BNY China Select ADR Index is a free float-adjusted capitalization-weighted index designed by the Bank of New York to track the performance of a basket of companies who have their primary equity listing on a stock exchange in China and which also have depositary receipts that trade on a U.S. exchange or on the NASDAQ.</t>
  </si>
  <si>
    <t>CZM</t>
  </si>
  <si>
    <t>Daily China Bull 3x Shares</t>
  </si>
  <si>
    <t>Bank of New York Mellon China Select ADR Index (300%)</t>
  </si>
  <si>
    <t>DAG</t>
  </si>
  <si>
    <t>DB Agriculture Double Long ETN</t>
  </si>
  <si>
    <t>Deutsche Bank Liquid Commodity Index-Optimum Yield Agriculture (200%)</t>
  </si>
  <si>
    <t>DBA</t>
  </si>
  <si>
    <t>DB Agriculture Fund</t>
  </si>
  <si>
    <t>DBIQ Diversified Agriculture Index Excess Return</t>
  </si>
  <si>
    <t>The DBIQ Diversified Agriculture Index Excess Return is a rules-based index composed of futures contracts on some of the most liquid and widely traded agricultural commodities. The Index is intended to reflect the performance of the agricultural sector.</t>
  </si>
  <si>
    <t>DBB</t>
  </si>
  <si>
    <t>DB Base Metals Fund</t>
  </si>
  <si>
    <t>DBIQ Optimum Yield Industrial Metals Index Excess Return</t>
  </si>
  <si>
    <t>The DBIQ Optimum Yield Industrial Metals Index Excess Return is a rules-based index composed of futures contracts on some of the most liquid and widely used base metals: aluminum, zinc and copper (grade A). The index is intended to reflect the performance of the industrial metals sector.</t>
  </si>
  <si>
    <t>DBBR</t>
  </si>
  <si>
    <t>MSCI Brazil Hedged Equity Fund</t>
  </si>
  <si>
    <t>2011-06-09</t>
  </si>
  <si>
    <t>MSCI Brazil US Dollar Hedged Index</t>
  </si>
  <si>
    <t>The index is designed to provide exposure to Brazilian equity markets, while at the same time mitigating exposure to fluctuations between the value of the U.S. dollar and Brazilian real.</t>
  </si>
  <si>
    <t>DBC</t>
  </si>
  <si>
    <t>DB Commodity Index Tracking Fund</t>
  </si>
  <si>
    <t>2006-02-03</t>
  </si>
  <si>
    <t>DBIQ Optimum Yield Diversified Commodity Index Excess Return</t>
  </si>
  <si>
    <t>The DBIQ Optimum Yield Diversified Commodity Index Excess Return is a rules-based index composed of futures contracts on 14 of the most heavily-traded and important physical commodities in the world.</t>
  </si>
  <si>
    <t>DBCN</t>
  </si>
  <si>
    <t>MSCI Canada Hedged Equity Fund</t>
  </si>
  <si>
    <t>MSCI Canada US Dollar Hedged Index</t>
  </si>
  <si>
    <t>The index is designed to provide exposure to Canadian equity markets, while at the same time mitigating exposure to fluctuations between the value of the U.S. dollar and Canadian dollar.</t>
  </si>
  <si>
    <t>DBE</t>
  </si>
  <si>
    <t>DB Energy Fund</t>
  </si>
  <si>
    <t>DBIQ Optimum Yield Energy Index Excess Return</t>
  </si>
  <si>
    <t>The DBIQ Optimum Yield Energy Index Excess Return is a rules-based index composed of futures contracts on some of the most heavily traded energy commodities in the world: Light Sweet Crude Oil (WTI); Heating Oil; Brent Crude Oil; RBOB Gasoline; and Natural Gas. The Index is intended to reflect the performance of the energy sector.</t>
  </si>
  <si>
    <t>DBEF</t>
  </si>
  <si>
    <t>MSCI EAFE Hedged Equity Fund</t>
  </si>
  <si>
    <t>MSCI EAFE US Dollar Hedged Index</t>
  </si>
  <si>
    <t>The index is designed to provide exposure to equity securities in developed international stock markets, while at the same time mitigating exposure to fluctuations between the value of the U.S. dollar and non-U.S. currencies. The index currently includes securities from the following 22 countries: Australia, Austria, Belgium, Denmark, Finland, France, Germany, Greece, Hong Kong, Ireland, Israel, Italy, Japan, Netherlands, New Zealand, Norway, Portugal, Singapore, Spain, Sweden, Switzerland and the United Kingdom.</t>
  </si>
  <si>
    <t>DBEM</t>
  </si>
  <si>
    <t>MSCI Emerging Markets Equity Fund</t>
  </si>
  <si>
    <t>MSCI EM US Dollar Hedged Index</t>
  </si>
  <si>
    <t>The index is designed to provide exposure to equity securities in the global emerging markets, while at the same time mitigating exposure to fluctuations between the value of the U.S. dollar and non-U.S. currencies. Currently, the index includes securities from the following 21 countries: Brazil, Chile, China, Colombia, Czech Republic, Egypt, Hungary, India, Indonesia, South Korea, Malaysia, Mexico, Morocco, Peru, Philippines, Poland, Russia, South Africa, Taiwan, Thailand and Turkey.</t>
  </si>
  <si>
    <t>db X-trackers MSCI Germany Hedged Equity Fund</t>
  </si>
  <si>
    <t>DBJP</t>
  </si>
  <si>
    <t>MSCI Japan Hedged Equity Fund</t>
  </si>
  <si>
    <t>MSCI Japan US Dollar Hedged Index</t>
  </si>
  <si>
    <t>The index is designed to provide exposure to Japanese equity markets, while at the same time mitigating exposure to fluctuations between the value of the U.S. dollar and Japanese yen.</t>
  </si>
  <si>
    <t>Japan Equities</t>
  </si>
  <si>
    <t>DBN</t>
  </si>
  <si>
    <t>International Basic Materials Sector Fund</t>
  </si>
  <si>
    <t>WisdomTree International Basic Materials Sector Index</t>
  </si>
  <si>
    <t>The WisdomTree International Basic Materials Sector Index is derived from the WisdomTree DEFA Index. It measures the performance of dividend-paying companies in developed markets outside of the U.S. and Canada within the &amp;quot;International Basic Materials&amp;quot; sector. Companies are weighted in the Index based on regular cash dividends paid. The Index includes companies from the following industries: metals &amp;amp; mining, chemicals, construction materials, and paper &amp;amp; forest products.</t>
  </si>
  <si>
    <t>DBO</t>
  </si>
  <si>
    <t>DB Oil Fund</t>
  </si>
  <si>
    <t>DBIQ Optimum Yield Crude Oil Index Excess Return</t>
  </si>
  <si>
    <t>The DBIQ Optimum Yield Crude Oil Index Excess Return is a rules-based index composed of futures contracts on Light Sweet Crude Oil (WTI) and is intended to reflect the performance of crude oil.</t>
  </si>
  <si>
    <t>DBP</t>
  </si>
  <si>
    <t>DB Precious Metals Fund</t>
  </si>
  <si>
    <t>DBIQ Optimum Yield Precious Metals Index Excess Return</t>
  </si>
  <si>
    <t>The DBIQ Optimum Yield Precious Metals Index Excess Return is a rules-based index composed of futures contracts on two of the most important precious metals, gold and silver. The index is intended to reflect the performance of the precious metals sector.</t>
  </si>
  <si>
    <t>DBR</t>
  </si>
  <si>
    <t>International Health Care Sector Fund</t>
  </si>
  <si>
    <t>WisdomTree International Health Care Sector Index</t>
  </si>
  <si>
    <t>The WisdomTree International Health Care Sector Index is derived from the WisdomTree DEFA. It measures the performance of dividend-paying companies in developed markets outside of the U.S. and Canada within the &amp;quot;International Health Care&amp;quot; sector. Companies are weighted in the Index based on regular cash dividends paid. The Index includes companies from the following industries: pharmaceuticals, health care providers &amp;amp; services, health care equipment &amp;amp; supplies, chemicals, and biotechnology.</t>
  </si>
  <si>
    <t>DBS</t>
  </si>
  <si>
    <t>DB Silver Fund</t>
  </si>
  <si>
    <t>DBIQ Optimum Yield Silver Index Excess Return</t>
  </si>
  <si>
    <t>The DBIQ Optimum Yield Silver Index Excess Return is a rules-based index composed of futures contracts on silver and is intended to reflect the performance of silver.</t>
  </si>
  <si>
    <t>DBT</t>
  </si>
  <si>
    <t>International Technology Sector Fund</t>
  </si>
  <si>
    <t>WisdomTree International Technology Sector Index</t>
  </si>
  <si>
    <t>The WisdomTree International Technology Sector Index is derived from the WisdomTree DEFA. It measures the performance of dividend-paying companies in developed markets outside of the U.S. and Canada within the &amp;quot;International Technology&amp;quot; sector. Companies are weighted in the Index based on regular cash dividends paid. The Index includes companies from the following industries: communications equipment, office electronics, software, electronic equipment &amp;amp; instruments, IT services, computers &amp;amp; peripherals, household durables, semiconductors &amp;amp; semiconductor, electrical equipment, and internet software &amp;amp; services.</t>
  </si>
  <si>
    <t>DBU</t>
  </si>
  <si>
    <t>Global ex-U.S. Utility Fund</t>
  </si>
  <si>
    <t>WisdomTree Global ex-US Utility Index</t>
  </si>
  <si>
    <t>The WisdomTree Global ex-US Utilities Index is a fundamentally weighted index that measures the performance of utilities companies from developed and emerging markets outside of the United States classified as being part of the Global Utilities sector. The Index is comprised of the 100 largest qualifying utilities companies ranked by market capitalization. Companies are weighted in the index based on their dividend yields.</t>
  </si>
  <si>
    <t>DBV</t>
  </si>
  <si>
    <t>DB G10 Currency Harvest</t>
  </si>
  <si>
    <t>2006-09-18</t>
  </si>
  <si>
    <t>Deutsche Bank G10 Currency Future Harvest Index - Excess Return</t>
  </si>
  <si>
    <t>The Index is comprised of currency futures contracts on certain G10 currencies and is designed to exploit the trend that currencies associated with relatively high interest rates, on average, tend to rise in value relative to currencies associated with relatively low interest rates.</t>
  </si>
  <si>
    <t>DCNG</t>
  </si>
  <si>
    <t>Seasonal Natural Gas ETN</t>
  </si>
  <si>
    <t>Barclays Capital Natural Gas Seasonal TR Index</t>
  </si>
  <si>
    <t>The index reflects the returns that are potentially available by maintaining an unleveraged investment in a rolling position in Henry Hub Natural Gas futures contracts plus the rate of interest that could be earned on cash collateral invested in specified Treasury Bills.</t>
  </si>
  <si>
    <t>DDG</t>
  </si>
  <si>
    <t>Short Oil &amp; Gas</t>
  </si>
  <si>
    <t>2008-06-10</t>
  </si>
  <si>
    <t>Dow Jones U.S. Oil &amp; Gas Index (-100%)</t>
  </si>
  <si>
    <t>ProShares Short Oil &amp;amp; Gas seeks daily investment results, before fees and expenses, that correspond to the inverse (opposite) of the daily performance of the Dow Jones U.S. Oil &amp;amp; Gas Index.</t>
  </si>
  <si>
    <t>DDI</t>
  </si>
  <si>
    <t>International Industrial Sector Fund</t>
  </si>
  <si>
    <t>WisdomTree International Industrial Sector Index</t>
  </si>
  <si>
    <t>The WisdomTree International Industrial Sector Index is derived from the WisdomTree DEFA. It measures the performance of dividend-paying companies in developed markets outside of the U.S. and Canada within the &amp;quot;International Industrial&amp;quot; sector. Companies are weighted in the Index based on regular cash dividends paid. The Index includes companies from the following industries: machinery, construction &amp;amp; engineering, industrial conglomerates, transportation infrastructure, electrical equipment, airlines, building products, commercial services &amp;amp; supplies, air freight &amp;amp; logistics, aerospace &amp;amp; defense, metals &amp;amp; mining, marine, road &amp;amp; rail, food &amp;amp; staples retailing, chemicals, and containers &amp;amp; packaging.</t>
  </si>
  <si>
    <t>DDM</t>
  </si>
  <si>
    <t>Ultra Dow30</t>
  </si>
  <si>
    <t>2006-06-19</t>
  </si>
  <si>
    <t>Dow Jones Industrial Average Index (200%)</t>
  </si>
  <si>
    <t>The Dow Jones Industrial Average is a price-weighted index of 30 &amp;quot;blue-chip&amp;quot; U.S. stocks. It is the oldest continuing U.S. market index.</t>
  </si>
  <si>
    <t>DDP</t>
  </si>
  <si>
    <t>DB Commodity Short ETN</t>
  </si>
  <si>
    <t>2008-04-28</t>
  </si>
  <si>
    <t>Deutsche Bank Liquid Commodity Index (-100%)</t>
  </si>
  <si>
    <t>The index is designed to reflect the performance of certain wheat, corn, light sweet crude oil, heating oil, gold and aluminum futures contracts plus the returns from investing in 3 month United States Treasury Bills.</t>
  </si>
  <si>
    <t>DDVX</t>
  </si>
  <si>
    <t>ETRACS Daily Short 4-Month S&amp;P 500 VIX Futures ETN</t>
  </si>
  <si>
    <t>S&amp;P 500 VIX 4-Month Futures Index ER (-100%)</t>
  </si>
  <si>
    <t>The index is an excess return index and is composed of futures contracts on the CBOE Volatility Index having a constant weighted average maturity of four months. The index is a rolling index, which rolls on a daily basis according to a pre-determined schedule that has the effect of keeping constant the weighted average maturity of the underlying futures contracts.</t>
  </si>
  <si>
    <t>DEB</t>
  </si>
  <si>
    <t>Europe Total Dividend Fund</t>
  </si>
  <si>
    <t>WisdomTree Europe Dividend Index</t>
  </si>
  <si>
    <t>The WisdomTree Europe Dividend Index is a fundamentally weighted Index that measures the performance of companies incorporated in developed Europe that pay regular cash dividends and that meet other requirements necessary to be included in the WisdomTree DEFA Index.</t>
  </si>
  <si>
    <t>DEE</t>
  </si>
  <si>
    <t>DB Commodity Double Short ETN</t>
  </si>
  <si>
    <t>Deutsche Bank Liquid Commodity Index (-200%)</t>
  </si>
  <si>
    <t>DEF</t>
  </si>
  <si>
    <t>Defensive Equity ETF</t>
  </si>
  <si>
    <t>Sabrient Defensive Equity Index</t>
  </si>
  <si>
    <t>The Index seeks to identify companies with potentially superior risk/return profiles, as determined by Sabrient Systems, LLC, the Fund's index provider, during periods of weakness in the markets and/or the American economy overall. The Index is designed to actively represent a group of securities that reflect occurrences such as low relative valuations, conservative accounting, dividend payments and a history of out-performance during bearish market periods.</t>
  </si>
  <si>
    <t>DEM</t>
  </si>
  <si>
    <t>Emerging Markets Equity Income Fund</t>
  </si>
  <si>
    <t>2007-07-13</t>
  </si>
  <si>
    <t>WisdomTree Emerging Markets Equity income Index</t>
  </si>
  <si>
    <t>The WisdomTree Emerging Markets Equity income Index is a fundamentally weighted index that measures the performance of the highest dividend yielding stocks selected from the WisdomTree Emerging Markets Dividend Index.</t>
  </si>
  <si>
    <t>DENT</t>
  </si>
  <si>
    <t>Dent Tactical ETF</t>
  </si>
  <si>
    <t>2009-09-16</t>
  </si>
  <si>
    <t>DES</t>
  </si>
  <si>
    <t>SmallCap Dividend Fund</t>
  </si>
  <si>
    <t>WisdomTree SmallCap Dividend Index</t>
  </si>
  <si>
    <t>The WisdomTree SmallCap Dividend Index is a fundamentally weighted index measuring the performance of the small-capitalization segment of the US dividend-paying market. The Index is comprised of the companies that compose the bottom 25% of the market capitalization of the WisdomTree Dividend Index after the 300 largest companies have been removed. The index is dividend weighted annually to reflect the proportionate share of the aggregate cash dividends each component company is projected to pay in the coming year, based on the most recently declared dividend per share.</t>
  </si>
  <si>
    <t>DEW</t>
  </si>
  <si>
    <t>Global Equity Income Fund</t>
  </si>
  <si>
    <t>WisdomTree Global Equity Income Index</t>
  </si>
  <si>
    <t>The index is a fundamentally weighted index that measures the performance of high dividend-yielding companies selected from the WisdomTree Global Dividend Index, which measures the performance of dividend-paying companies in the U.S., developed and emerging markets. At the index measurement date, companies with market capitalizations of at least $2 billion are ranked by dividend yield and those companies in the top 30% by dividend yield are selected for inclusion in the Global Equity Income Index.</t>
  </si>
  <si>
    <t>DFE</t>
  </si>
  <si>
    <t>Europe SmallCap Dividend Fund</t>
  </si>
  <si>
    <t>WisdomTree Europe SmallCap Dividend Index</t>
  </si>
  <si>
    <t>The WisdomTree Europe SmallCap Dividend Index is a fundamentally weighted index that measures the performance of the small-capitalization segment of the European dividend-paying market. The Index is comprised of the companies that compose the bottom 25% of the market capitalization of the WisdomTree Europe Dividend Index after the 300 largest companies have been removed. Companies are weighted in the Index based on annual cash dividends paid.</t>
  </si>
  <si>
    <t>DFJ</t>
  </si>
  <si>
    <t>Japan SmallCap Fund</t>
  </si>
  <si>
    <t>WisdomTree Japan SmallCap Dividend Index</t>
  </si>
  <si>
    <t>The WisdomTree Japan SmallCap Dividend Index measures the performance of dividend-paying small capitalization companies in Japan. After the 300 largest companies have been removed from the WisdomTree Japan Dividend Index, the remaining companies are chosen for inclusion in the Index. Companies are weighted in the Index based on annual cash dividends paid.</t>
  </si>
  <si>
    <t>DFVL</t>
  </si>
  <si>
    <t>US Treasury 5-year Bull ETN</t>
  </si>
  <si>
    <t>2011-07-12</t>
  </si>
  <si>
    <t>Barclays Capital 5Y US Treasury Futures Targeted Exposure Index</t>
  </si>
  <si>
    <t>The index seeks to produce returns that track movements in response to an increase or decrease, as applicable, in the yields available to investors purchasing 5-year U.S. Treasury notes. The level of the index is designed to increase in response to a decrease in 5-year Treasury note yields and to decrease in response to an increase in 5-year Treasury note yields. To accomplish this objective, the performance of the index tracks the returns of a notional investment in a weighted long position in relation to 5-year Treasury futures contracts, as traded on the Chicago Board of Trade.</t>
  </si>
  <si>
    <t>DFVS</t>
  </si>
  <si>
    <t>US Treasury 5-year Bear ETN</t>
  </si>
  <si>
    <t>Barclays Capital 5Y US Treasury Futures Targeted Exposure Index (-100%)</t>
  </si>
  <si>
    <t>Inverse Bonds</t>
  </si>
  <si>
    <t>DGG</t>
  </si>
  <si>
    <t>International Communications Sector Fund</t>
  </si>
  <si>
    <t>WisdomTree International Communications Sector Index</t>
  </si>
  <si>
    <t>The WisdomTree International Communications Sector Index is derived from the WisdomTree DEFA Index. It measures the performance of dividend-paying companies in developed markets outside of the U.S. and Canada within the &amp;quot;International Communications&amp;quot; sector. Companies are weighted in the Index based on regular cash dividends paid.</t>
  </si>
  <si>
    <t>DGL</t>
  </si>
  <si>
    <t>DB Gold Fund</t>
  </si>
  <si>
    <t>DBIQ Optimum Yield Gold Index Excess Return</t>
  </si>
  <si>
    <t>The DBIQ Optimum Yield Gold Index Excess Return is a rules-based index composed of futures contracts on gold and is intended to reflect the performance of gold.</t>
  </si>
  <si>
    <t>DGLD</t>
  </si>
  <si>
    <t>3x Inverse Gold ETN</t>
  </si>
  <si>
    <t>2011-10-17</t>
  </si>
  <si>
    <t>S&amp;P GSCI Gold Index ER (-300%)</t>
  </si>
  <si>
    <t>The index offers exposure to gold futures contracts.</t>
  </si>
  <si>
    <t>DGP</t>
  </si>
  <si>
    <t>DB Gold Double Long ETN</t>
  </si>
  <si>
    <t>2008-02-27</t>
  </si>
  <si>
    <t>Deutsche Bank Liquid Commodity Index-Optimum Yield Gold (200%)</t>
  </si>
  <si>
    <t>The index is designed to reflect the performance of certain gold futures contracts plus the returns from investing in 3 month United States Treasury Bills.</t>
  </si>
  <si>
    <t>Small Cap Blend Equities</t>
  </si>
  <si>
    <t>DGS</t>
  </si>
  <si>
    <t>Emerging Market SmallCap Fund</t>
  </si>
  <si>
    <t>2007-10-30</t>
  </si>
  <si>
    <t>WisdomTree Emerging Markets SmallCap Dividend Index</t>
  </si>
  <si>
    <t>The WisdomTree Emerging Markets SmallCap Dividend Index is a fundamentally weighted index that measures the performance of primarily small cap stocks selected from the WisdomTree Emerging Markets Dividend Index. Companies included in the Index fall within the bottom 10% of total market capitalization of the WisdomTree Emerging Markets Dividend Index as of the annual index measurement date.</t>
  </si>
  <si>
    <t>DGT</t>
  </si>
  <si>
    <t>SPDR Global Dow ETF</t>
  </si>
  <si>
    <t>2000-09-25</t>
  </si>
  <si>
    <t>Global Dow Index</t>
  </si>
  <si>
    <t>The index is a 150-stock index of leading blue chip companies from around the world. The Index includes companies with a long history of success and a wide following among investors that are selected by an Averages Committee comprised of the managing editor of The Wall Street Journal, the head of Dow Jones Indexes research and the head of CME Group Research. The Index is equal-weighted and includes companies from developed and emerging economies as well as those from emerging economic sectors.</t>
  </si>
  <si>
    <t>DGZ</t>
  </si>
  <si>
    <t>DB Gold Short ETN</t>
  </si>
  <si>
    <t>Deutsche Bank Liquid Commodity Index-Optimum Yield Gold (-100%)</t>
  </si>
  <si>
    <t>DHS</t>
  </si>
  <si>
    <t>Equity Income Fund</t>
  </si>
  <si>
    <t>WisdomTree Equity Income Index</t>
  </si>
  <si>
    <t>The WisdomTree Equity Income Index is a fundamentally weighted index that measures the performance of companies with high dividend yields selected from the WisdomTree Dividend Index. At the index measurement date, companies within the WisdomTree Dividend Index with market capitalizations of at least $200 million and average daily trading volumes of at least $200,000 for the prior three months are ranked by dividend yield.</t>
  </si>
  <si>
    <t>DIA</t>
  </si>
  <si>
    <t>Dow Jones Industrial Average ETF</t>
  </si>
  <si>
    <t>1998-01-13</t>
  </si>
  <si>
    <t>Dow Jones Industrial Average</t>
  </si>
  <si>
    <t>DIG</t>
  </si>
  <si>
    <t>Ultra Oil &amp; Gas</t>
  </si>
  <si>
    <t>2007-01-30</t>
  </si>
  <si>
    <t>Dow Jones U.S. Oil &amp; Gas Index (200%)</t>
  </si>
  <si>
    <t>ProShares Ultra Oil &amp;amp; Gas seeks daily investment results, before fees and expenses, that correspond to twice (200%) the daily performance of the Dow Jones U.S. Oil &amp;amp; Gas Index</t>
  </si>
  <si>
    <t>DIM</t>
  </si>
  <si>
    <t>International MidCap Dividend Fund</t>
  </si>
  <si>
    <t>WisdomTree International MidCap Dividend Index</t>
  </si>
  <si>
    <t>The WisdomTree International MidCap Dividend Index is a fundamentally weighted index that measures the performance of the mid-capitalization segment of the dividend-paying market in the industrialized world outside the U.S. and Canada. The Index is comprised of the companies that compose the top 75% of the market capitalization of the WisdomTree DEFA Index after the 300 largest companies have been removed.</t>
  </si>
  <si>
    <t>DIRT</t>
  </si>
  <si>
    <t>Pure Beta Agriculture ETN</t>
  </si>
  <si>
    <t>Barclays Capital Commodity Index Agriculture Pure Beta TR</t>
  </si>
  <si>
    <t>DJCI</t>
  </si>
  <si>
    <t>DJ-UBS Commodity Index Total Return ETN</t>
  </si>
  <si>
    <t>2009-10-28</t>
  </si>
  <si>
    <t>Dow Jones-UBS Commodity Index Total Return</t>
  </si>
  <si>
    <t>The Index is currently composed of futures contracts on a diversified basket of commodities traded on U.S. exchanges.</t>
  </si>
  <si>
    <t>DJP</t>
  </si>
  <si>
    <t>Dow Jones-UBS Commodity Index TR ETN</t>
  </si>
  <si>
    <t>2006-06-06</t>
  </si>
  <si>
    <t>DKA</t>
  </si>
  <si>
    <t>International Energy Sector Fund</t>
  </si>
  <si>
    <t>WisdomTree International Energy Sector Index</t>
  </si>
  <si>
    <t>The WisdomTree International Energy Sector Index is derived from the WisdomTree DEFA. It measures the performance of dividend-paying companies in developed markets outside of the U.S. and Canada within the &amp;quot;International Energy&amp;quot; sector. Companies are weighted in the Index based on regular cash dividends paid. The Index includes companies from the following industries: oil, gas &amp;amp; consumable fuels, and energy equipment &amp;amp; services.</t>
  </si>
  <si>
    <t>DLBL</t>
  </si>
  <si>
    <t>US Treasury Long Bond Bull ETN</t>
  </si>
  <si>
    <t>2010-08-09</t>
  </si>
  <si>
    <t>Barclays Capital Long Bond U.S. Treasury Futures Targeted Exposure Index</t>
  </si>
  <si>
    <t>The index seeks to produce returns that track movements in response to an increase or decrease, as applicable, in the yields available to investors purchasing long dated U.S. Treasury bonds.</t>
  </si>
  <si>
    <t>DLBS</t>
  </si>
  <si>
    <t>US Treasury Long Bond Bear ETN</t>
  </si>
  <si>
    <t>Barclays Capital Long Bond Futures Targeted Exposure Index (-100%)</t>
  </si>
  <si>
    <t>DLN</t>
  </si>
  <si>
    <t>LargeCap Dividend Fund</t>
  </si>
  <si>
    <t>WisdomTree LargeCap Dividend Index</t>
  </si>
  <si>
    <t>The WisdomTree LargeCap Dividend Index is a fundamentally weighted index that measures the performance of the large-capitalization segment of the U.S. dividend-paying market. The Index is comprised of the 300 largest companies ranked by market capitalization from the WisdomTree Dividend Index.</t>
  </si>
  <si>
    <t>DLS</t>
  </si>
  <si>
    <t>International SmallCap Fund</t>
  </si>
  <si>
    <t>WisdomTree International SmallCap Dividend Index</t>
  </si>
  <si>
    <t>The WisdomTree International SmallCap Dividend Index is a fundamentally weighted index that measures the performance of the small-capitalization segment of the dividend-paying market in the industrialized world outside the U.S. and Canada. The Index is comprised of the companies that compose the bottom 25% of the market capitalization of the WisdomTree DEFA Index after the 300 largest companies have been removed.</t>
  </si>
  <si>
    <t>DMM</t>
  </si>
  <si>
    <t>Major Metro Housing Down Trust</t>
  </si>
  <si>
    <t>2009-06-29</t>
  </si>
  <si>
    <t>Leveraged Real Estate</t>
  </si>
  <si>
    <t>MacroMarkets</t>
  </si>
  <si>
    <t>DND</t>
  </si>
  <si>
    <t>Pacific ex-Japan Total Dividend Fund</t>
  </si>
  <si>
    <t>WisdomTree Pacific ex-Japan Dividend Index</t>
  </si>
  <si>
    <t>The WisdomTree Pacific ex-Japan Dividend Index measures the performance of dividend-paying companies incorporated in the Pacific region, excluding Japan. The Index is comprised of companies incorporated in Hong Kong, Singapore, Australia or New Zealand that meet and that meet other requirements necessary to be included in the WisdomTree DEFA Index.</t>
  </si>
  <si>
    <t>DNH</t>
  </si>
  <si>
    <t>Pacific ex-Japan Equity Income Fund</t>
  </si>
  <si>
    <t>WisdomTree Pacific ex-Japan Equity Income Index</t>
  </si>
  <si>
    <t>The WisdomTree Pacific ex-Japan Equity Income Index is a fundamentally weighted Index that measures the performance of companies with high dividend yields selected from the WisdomTree Pacific ex-Japan Dividend Index. At the index measurement date, companies within the WisdomTree Pacific ex-Japan Dividend Index with market capitalizations of at least $200 million and average daily trading volumes of at least $200,000 for the prior three months are ranked by dividend yield.</t>
  </si>
  <si>
    <t>DNL</t>
  </si>
  <si>
    <t>Global ex-U.S. Growth Fund</t>
  </si>
  <si>
    <t>WisdomTree World ex-US Growth Index</t>
  </si>
  <si>
    <t>The WisdomTree World ex-US Growth Index is a fundamentally weighted index that measures the performance of growth companies in the developed and emerging markets outside of the United States. The index consists of dividend paying companies that pass WisdomTree's market capitalization, liquidity, and other requirements. WisdomTree creates a &amp;quot;growth&amp;quot; score for each company based on the company's earnings per share, sales per share, book value per share and price per share. The top 30% of companies with the highest growth scores within the 1000 largest companies by market capitalization are included in the Index.</t>
  </si>
  <si>
    <t>DNO</t>
  </si>
  <si>
    <t>United States Short Oil Fund</t>
  </si>
  <si>
    <t>2009-09-24</t>
  </si>
  <si>
    <t>Light, sweet crude oil (inverse)</t>
  </si>
  <si>
    <t>The investment objective of DNO is to have the changes, in percentage terms, of the units' net asset value inversely reflect the changes, in percentage terms, of the spot price of light, sweet crude oil delivered to Cushing, Oklahoma, as measured by the changes in the price of the futures contract on light, sweet crude oil as traded on the New York Mercantile Exchange that is the near month contract to expire, except when the near month contract is within two weeks of expiration, in which case the futures contract will be the next month contract to expire, less DNO's expenses.</t>
  </si>
  <si>
    <t>DOD</t>
  </si>
  <si>
    <t>DJ High Yield Select 10 ETN</t>
  </si>
  <si>
    <t>2007-11-07</t>
  </si>
  <si>
    <t>Dow Jones High Yield Select 10 Total Return Index</t>
  </si>
  <si>
    <t>The Index is a market index constructed as a subset of the Dow Jones Industrial Average. Each December, the thirty stocks in the Dow Jones Industrial Average are ranked by indicated annual dividend yield. The ten stocks with the highest indicated annual dividend yield are then selected as Index components.</t>
  </si>
  <si>
    <t>DOG</t>
  </si>
  <si>
    <t>Short Dow30</t>
  </si>
  <si>
    <t>Dow Jones Industrial Average Index (-100%)</t>
  </si>
  <si>
    <t>DOL</t>
  </si>
  <si>
    <t>International LargeCap Dividend Fund</t>
  </si>
  <si>
    <t>WisdomTree International LargeCap Dividend Index</t>
  </si>
  <si>
    <t>The WisdomTree International LargeCap Dividend Index is a fundamentally weighted index that measures the performance of the large-capitalization segment of the dividend-paying market in the industrialized world outside the U.S. and Canada.</t>
  </si>
  <si>
    <t>DON</t>
  </si>
  <si>
    <t>MidCap Dividend Fund</t>
  </si>
  <si>
    <t>WisdomTree MidCap Dividend Index</t>
  </si>
  <si>
    <t>The WisdomTree MidCap Dividend Index is a fundamentally weighted index that measures the performance of the mid-capitalization segment of the US dividend-paying market. The Index is comprised of the companies that compose the top 75% of the market capitalization of the WisdomTree Dividend Index after the 300 largest companies have been removed.</t>
  </si>
  <si>
    <t>Mid Cap Value Equities</t>
  </si>
  <si>
    <t>DOO</t>
  </si>
  <si>
    <t>International Dividend ex-Financials Fund</t>
  </si>
  <si>
    <t>WisdomTree International Dividend ex-Financials Index</t>
  </si>
  <si>
    <t>WisdomTree International Dividend ex-Financials Index measures the performance of high dividend-yielding international stocks outside the financial sector. The index consists primarily of large- and mid-capitalization companies incorporated in Europe, Japan, Australia, New Zealand, Hong Kong and Singapore that pass WisdomTree Investments market capitalization, liquidity and selection requirements.</t>
  </si>
  <si>
    <t>DOY</t>
  </si>
  <si>
    <t>$100 Oil Down</t>
  </si>
  <si>
    <t>2007-05-08</t>
  </si>
  <si>
    <t>DPC</t>
  </si>
  <si>
    <t>International Consumer Cyclical Sector</t>
  </si>
  <si>
    <t>WisdomTree International Consumer Discretionary Sector Index</t>
  </si>
  <si>
    <t>The index is derived from the WisdomTree DEFA Index. It measures the performance of dividend-paying companies in developed markets outside of the U.S. and Canada within the &amp;quot;International Consumer Discretionary&amp;quot; sector. Companies are weighted in the Index based on regular cash dividends paid. The Index includes companies from the following industries: automobiles, media, hotels restaurants &amp;amp; leisure, specialty retail, trading companies &amp;amp; distributors, textiles, apparel &amp;amp; luxury goods, household durables, auto components, multiline retail, food &amp;amp; staples retailing, and leisure equipment &amp;amp; products.</t>
  </si>
  <si>
    <t>DPK</t>
  </si>
  <si>
    <t>Daily Developed Markets Bear 3x Shares</t>
  </si>
  <si>
    <t>2008-12-17</t>
  </si>
  <si>
    <t>MSCI EAFE Index (-300%)</t>
  </si>
  <si>
    <t>The MSCI EAFE Index is a free float-adjusted market capitalization index that is designed to measure developed market equity performance, excluding the U.S. and Canada. As of September 30, 2007, the MSCI EAFE Index consisted of the following 20 developed market country indices: Australia, Austria, Belgium, Denmark, Finland, France, Germany, Greece, Hong Kong, Ireland, Italy, Japan, the Netherlands, Norway, Portugal, Singapore, Spain, Sweden, Switzerland and the United Kingdom.</t>
  </si>
  <si>
    <t>DPN</t>
  </si>
  <si>
    <t>International Consumer Non-Cyclical Sector Fund</t>
  </si>
  <si>
    <t>WisdomTree International Consumer Staples Sector Index</t>
  </si>
  <si>
    <t>The WisdomTree International Consumer Staples Sector Index is derived from the WisdomTree DEFA. It measures the performance of dividend-paying companies in developed markets outside of the U.S. and Canada within the &amp;quot;International Consumer Staples&amp;quot; sector. Companies are weighted in the Index based on regular cash dividends paid. The Index includes companies from the following industries: food products, beverages, food &amp;amp; staples retailing, tobacco, personal products, household products, commercial services &amp;amp; supplies, textiles, apparel &amp;amp; luxury goods, industrial conglomerates, paper &amp;amp; forest products, and hotels restaurants &amp;amp; leisure.</t>
  </si>
  <si>
    <t>DPU</t>
  </si>
  <si>
    <t>DB Commodity Long ETN</t>
  </si>
  <si>
    <t>Deutsche Bank Liquid Commodity Index</t>
  </si>
  <si>
    <t>DRF</t>
  </si>
  <si>
    <t>International Financial Sector Fund</t>
  </si>
  <si>
    <t>WisdomTree International Financial Sector Index</t>
  </si>
  <si>
    <t>The WisdomTree International Financial Sector Index is derived from the WisdomTree DEFA. It measures the performance of dividend-paying companies in developed markets outside of the U.S. and Canada within the &amp;quot;International Financial&amp;quot; sector. Companies are weighted in the Index based on regular cash dividends paid. The Index includes companies from the following industries: commercial banks, insurance, capital markets, diversified financial services, real estate management &amp;amp; development, and real estate investment trusts.</t>
  </si>
  <si>
    <t>DRGS</t>
  </si>
  <si>
    <t>Global Big Pharma ETN</t>
  </si>
  <si>
    <t>2011-10-24</t>
  </si>
  <si>
    <t>NYSE Arca Equal Weighted Pharmaceutical Total Return Index</t>
  </si>
  <si>
    <t>The index is designed to track the performance of the equity securities of a cross-section of global companies involved in various phases of the development, production and marketing of pharmaceuticals.</t>
  </si>
  <si>
    <t>DRN</t>
  </si>
  <si>
    <t>Daily Real Estate Bull 3x Shares</t>
  </si>
  <si>
    <t>2009-07-16</t>
  </si>
  <si>
    <t>MSCI US REIT Index (300%)</t>
  </si>
  <si>
    <t>The index is a free float market capitalization weighted benchmark that is comprised of equity REIT securities that belong to the MSCI US Investable Market 2500 Index.</t>
  </si>
  <si>
    <t>DRR</t>
  </si>
  <si>
    <t>Market Vectors-Double Short Euro ETN</t>
  </si>
  <si>
    <t>2008-05-06</t>
  </si>
  <si>
    <t>Double Short Euro Index</t>
  </si>
  <si>
    <t>As the Index is two-times leveraged, for every 1% weakening of the euro relative to the U.S. dollar, the level of the Index will generally increase by 2%, while for every 1% strengthening of the euro relative to the U.S. dollar, the Index will generally decrease by 2%.</t>
  </si>
  <si>
    <t>DRV</t>
  </si>
  <si>
    <t>Daily Real Estate Bear 3x Shares</t>
  </si>
  <si>
    <t>MSCI US REIT Index (-300%)</t>
  </si>
  <si>
    <t>DRW</t>
  </si>
  <si>
    <t>Global ex-US Real Estate Fund</t>
  </si>
  <si>
    <t>2007-06-05</t>
  </si>
  <si>
    <t>WisdomTree Global ex-US Real Estate Index</t>
  </si>
  <si>
    <t>The Global ex-US Real Estate Index is a fundamentally weighted index that measures the performance of companies from developed and emerging markets outside of the United States that are classified as being part of the global real estate sector. The index is comprised of real estate companies with market capitalizations greater than $1 billion. Companies are weighted in the index based on regular cash dividends paid. The index includes the following types of companies: real estate operating companies; real estate development companies; and diversified real estate investment trusts or REITs. The index also includes companies that may be classified as Passive Foreign Investment Companies (PFICs).</t>
  </si>
  <si>
    <t>Global Real Estate</t>
  </si>
  <si>
    <t>DSC</t>
  </si>
  <si>
    <t>SPDR DJ Wilshire Small Cap ETF</t>
  </si>
  <si>
    <t>2005-11-08</t>
  </si>
  <si>
    <t>Dow Jones U.S. Small-Cap Total Stock Market Total Return Index</t>
  </si>
  <si>
    <t>The Dow Jones U.S. Small-Cap Total Stock Market Index is a subset of the Dow Jones U.S. Total Stock Market Index, which measures all U.S. equity securities with readily available prices. The index represents the stocks ranked 751-2,500 by full market capitalization and is float-adjusted market cap weighted.</t>
  </si>
  <si>
    <t>DSG</t>
  </si>
  <si>
    <t>SPDR DJ Wilshire Small Cap Growth</t>
  </si>
  <si>
    <t>Dow Jones U.S. Small-Cap Growth Total Stock Market Index</t>
  </si>
  <si>
    <t>The Dow Jones U.S. Small-Cap Growth Total Stock Market index is a float-adjusted market capitalization U.S. Total Stock Market index actually available to investors in the marketplace. The Small-Cap Growth Index includes the components ranked 751-2500 by full market capitalization and that are classified as</t>
  </si>
  <si>
    <t>Small Cap Growth Equities</t>
  </si>
  <si>
    <t>DSI</t>
  </si>
  <si>
    <t>KLD 400 Social Index Fund</t>
  </si>
  <si>
    <t>2006-11-14</t>
  </si>
  <si>
    <t>MSCI KLD 400 Social Index</t>
  </si>
  <si>
    <t>The index is a float-adjusted market capitalization index designed to measure the equity performance of U.S. companies that have positive environmental, social, and governance characteristics.</t>
  </si>
  <si>
    <t>DSLV</t>
  </si>
  <si>
    <t>3x Inverse Silver ETN</t>
  </si>
  <si>
    <t>S&amp;P GSCI Silver Index ER (-300%)</t>
  </si>
  <si>
    <t>The index offers exposure to silver futures contracts.</t>
  </si>
  <si>
    <t>DSTJ</t>
  </si>
  <si>
    <t>Double Short US Long Bond Treasury Futures ETNs</t>
  </si>
  <si>
    <t>2010-10-04</t>
  </si>
  <si>
    <t>NYSE US Long Bond Treasury Futures Index (-200%)</t>
  </si>
  <si>
    <t>The index seeks to replicate the returns of maintaining a long position in the longer dated end of the US Treasury curve.</t>
  </si>
  <si>
    <t>DSUM</t>
  </si>
  <si>
    <t>Chinese Yuan Dim Sum Bond Portfolio</t>
  </si>
  <si>
    <t>2011-09-23</t>
  </si>
  <si>
    <t>Citigroup Dim Sum (Offshore CNY) Bond Index</t>
  </si>
  <si>
    <t>The index measures the performance of Chinese Yuan-denominated &amp;quot;Dim Sum&amp;quot; bonds that are issued and settled outside of Mainland China.</t>
  </si>
  <si>
    <t>DSV</t>
  </si>
  <si>
    <t>SPDR DJ Wilshire Small Cap Value</t>
  </si>
  <si>
    <t>Dow Jones U.S. Small-Cap Value Total Stock Market Index</t>
  </si>
  <si>
    <t>The Dow Jones U.S. Small-Cap Value Total Stock Market index is a float-adjusted market capitalization weighted index that reflects the shares of securities of the small cap portion of the Dow Jones U.S. Total Stock Market index actually available to investors in the marketplace. The Small-Cap Value Index includes the components ranked 751-2500 by full market capitalization and that are classified as</t>
  </si>
  <si>
    <t>DSXJ</t>
  </si>
  <si>
    <t>Double Short US 10 Year Treasury Futures ETNs</t>
  </si>
  <si>
    <t>NYSE US 10 Year Treasury Futures Index (-200%)</t>
  </si>
  <si>
    <t>The Index seeks to replicate the returns of maintaining a long position in the medium part of the US Treasury curve.</t>
  </si>
  <si>
    <t>DTD</t>
  </si>
  <si>
    <t>Total Dividend Fund</t>
  </si>
  <si>
    <t>WisdomTree Dividend Index</t>
  </si>
  <si>
    <t>The WisdomTree Dividend Index is a fundamentally-weighted index that defines the dividend-paying portion of the U.S. stock market. The Index measures the performance of US companies, listed on the NYSE, AMEX or NASDAQ Global Market, that pay regular cash dividends and that meet other liquidity and capitalization requirements established by WisdomTree.</t>
  </si>
  <si>
    <t>DTH</t>
  </si>
  <si>
    <t>DEFA High-Yielding Equity Fund</t>
  </si>
  <si>
    <t>WisdomTree DEFA Equity Income Index</t>
  </si>
  <si>
    <t>The WisdomTree DEFA Equity Income Index is a fundamentally weighted Index that measures the performance of companies with high dividend yields selected from the WisdomTree DEFA Index. At the index measurement date, companies within the WisdomTree DEFA Index with market capitalizations of at least $200 million and average daily trading volumes of at least $200,000 for the prior three months are ranked by dividend yield.</t>
  </si>
  <si>
    <t>DTN</t>
  </si>
  <si>
    <t>Dividend ex-Financials Fund</t>
  </si>
  <si>
    <t>WisdomTree Dividend ex-Financials index</t>
  </si>
  <si>
    <t>WisdomTree Dividend ex-Financials index measures the performance of high dividend-yielding stocks outside the financial sector. The index consists primarily of large- and mid-capitalization companies listed on major U.S. stock exchanges that pass WisdomTree Investments market capitalization, liquidity and selection requirements.</t>
  </si>
  <si>
    <t>DTO</t>
  </si>
  <si>
    <t>DB Crude Oil Dble Short ETN</t>
  </si>
  <si>
    <t>Deutsche Bank Liquid Commodity Index-Oil (-200%)</t>
  </si>
  <si>
    <t>The index is designed to reflect the performance of certain crude oil futures contracts plus the returns from investing in 3 month United States Treaury Bills.</t>
  </si>
  <si>
    <t>EAPS</t>
  </si>
  <si>
    <t>Europe MSCI EAFE ESG Index ETF</t>
  </si>
  <si>
    <t>2011-01-28</t>
  </si>
  <si>
    <t>MSCI EAFE ESG Index</t>
  </si>
  <si>
    <t>The index consists of equity securities of issuers in Europe Middle East and the Pacific regions that meet specific environmental, social and governance criteria developed by MSCI.</t>
  </si>
  <si>
    <t>Pax World</t>
  </si>
  <si>
    <t>EATX</t>
  </si>
  <si>
    <t>Food ETF</t>
  </si>
  <si>
    <t>2011-05-03</t>
  </si>
  <si>
    <t>Solactive Global Food Index</t>
  </si>
  <si>
    <t>The Solactive Global Food Index is designed to reflect the performance of the food industry. It is comprised of common stocks, ADRs and GDRs of selected companies globally that are primarily engaged in the agriproduct or livestock operations or in the manufacture, sale or distribution of food products, agriproducts and products related to the development of new food technologies. The stocks are screened for liquidity and weighted according to free-float market capitalization. A specific capping methodology is applied at the semi-annual index review to facilitate compliance with the rules governing the listing of financial products on exchanges in the United States. The index is maintained by Structured Solutions AG.</t>
  </si>
  <si>
    <t>EBND</t>
  </si>
  <si>
    <t>SPDR Barclays Capital Emerging Markets Local Bond ETF</t>
  </si>
  <si>
    <t>Barclays Capital EM Local Currency Government Capped Index</t>
  </si>
  <si>
    <t>The index tracks the fixed-rate local currency sovereign debt of emerging market countries.</t>
  </si>
  <si>
    <t>ECH</t>
  </si>
  <si>
    <t>iShares MSCI Chile Capped ETF</t>
  </si>
  <si>
    <t>MSCI Chile Investable Market Index</t>
  </si>
  <si>
    <t>The index measures the performance of the Chilean equity market.</t>
  </si>
  <si>
    <t>ECNS</t>
  </si>
  <si>
    <t>iShares MSCI China Small-Cap ETF</t>
  </si>
  <si>
    <t>2010-09-28</t>
  </si>
  <si>
    <t>MSCI China Small Cap Index</t>
  </si>
  <si>
    <t>The index measures the performance of small cap Chinese equities.</t>
  </si>
  <si>
    <t>ECON</t>
  </si>
  <si>
    <t>EGShares Emerging Markets Consumer</t>
  </si>
  <si>
    <t>2010-09-14</t>
  </si>
  <si>
    <t>Dow Jones Emerging Market Consumer Index</t>
  </si>
  <si>
    <t>The index is a free-float market cap weighted index of 30 leading emerging market companies in the Consumer Goods and Consumer Services sectors.</t>
  </si>
  <si>
    <t>EDC</t>
  </si>
  <si>
    <t>Daily Emerging Markets Bull 3X Shares</t>
  </si>
  <si>
    <t>MSCI Emerging Markets Index (300%)</t>
  </si>
  <si>
    <t>The MSCI Emerging Markets index is a free float-adjusted market capitalization index that is designed to measure equity market performance in the global emerging markets. As of September 30, 2007, the MSCI Emerging Markets index consisted of the following 21 emerging market country indices: Argentina, Brazil, Chile, China, Czech Republic, Egypt, Hong Kong, Hungary, India, Indonesia, Israel, Malaysia, Mexico, Peru, Philippines, Russia, South Africa, South Korea, Taiwan, Thailand and Turkey.</t>
  </si>
  <si>
    <t>EDIV</t>
  </si>
  <si>
    <t>SPDR S&amp;P Emerging Markets Dividend ETF</t>
  </si>
  <si>
    <t>S&amp;P Emerging Markets Dividend Opportunities Index</t>
  </si>
  <si>
    <t>The index tracks dividend paying securities of publicly-traded companies in emerging markets.</t>
  </si>
  <si>
    <t>EDV</t>
  </si>
  <si>
    <t>Extended Duration Treasury ETF</t>
  </si>
  <si>
    <t>2007-12-06</t>
  </si>
  <si>
    <t>Barclays Capital U.S. Treasury STRIPS 20-30 Year Equal Par Bond Index</t>
  </si>
  <si>
    <t>The Barclays Capital U.S. Treasury STRIPS 20-30 Year Equal Par Bond Index measures the investment return of Treasury STRIPS with maturities ranging from 20 to 30 years. A Treasury STRIP represents a single coupon or principal payment on a U.S. Treasury security that has been stripped into separately tradable components.</t>
  </si>
  <si>
    <t>EDZ</t>
  </si>
  <si>
    <t>Daily Emerging Markets Bear 3X Shares</t>
  </si>
  <si>
    <t>MSCI Emerging Markets Index (-300%)</t>
  </si>
  <si>
    <t>EEB</t>
  </si>
  <si>
    <t>BRIC ETF</t>
  </si>
  <si>
    <t>Bank of New York Mellon BRIC Select ADR Index</t>
  </si>
  <si>
    <t>EEG</t>
  </si>
  <si>
    <t>Dow Jones Emerging Markets Composite Titans Index Fund</t>
  </si>
  <si>
    <t>EEH</t>
  </si>
  <si>
    <t>SPECTRUM Lg Cap U.S. Sector ETN</t>
  </si>
  <si>
    <t>2007-08-01</t>
  </si>
  <si>
    <t>SPECTRUM Large Cap U.S. Sector Momentum Index</t>
  </si>
  <si>
    <t>The index applies the methodology of momentum investing to the ten component sub-indices of the S&amp;amp;P 500 Index.</t>
  </si>
  <si>
    <t>EEM</t>
  </si>
  <si>
    <t>iShares MSCI Emerging Markets ETF</t>
  </si>
  <si>
    <t>2003-04-07</t>
  </si>
  <si>
    <t>MSCI Emerging Markets Index</t>
  </si>
  <si>
    <t>The index measures the performance of the emerging market stocks.</t>
  </si>
  <si>
    <t>EEMS</t>
  </si>
  <si>
    <t>iShares MSCI Emerging Markets Small-Cap ETF</t>
  </si>
  <si>
    <t>2011-08-18</t>
  </si>
  <si>
    <t>MSCI Emerging Markets Small Cap Index</t>
  </si>
  <si>
    <t>The index measures the performance of small cap emerging market equities.</t>
  </si>
  <si>
    <t>EEMV</t>
  </si>
  <si>
    <t>iShares MSCI Emerging Markets Minimum Volatility ETF</t>
  </si>
  <si>
    <t>MSCI Emerging Markets Minimum Volatility Index</t>
  </si>
  <si>
    <t>The index aims to re&amp;amp;#64258;ect the performance characteristics of a minimum variance strategy applied to large and mid cap equities across 21 Emerging Markets countries. The index is calculated by optimizing the MSCI Emerging Markets Index, its parent index, for the lowest absolute risk (within a given set of constraints). Historically, the index has shown lower beta and volatility characteristics relative to the MSCI Emerging Markets Index.</t>
  </si>
  <si>
    <t>EEN</t>
  </si>
  <si>
    <t>EW Euro-Pacific LDRs ETF</t>
  </si>
  <si>
    <t>2007-03-01</t>
  </si>
  <si>
    <t>Bank of New York Mellon Euro-Pacific Select ADR Index</t>
  </si>
  <si>
    <t>Index constituents are selected, based on liquidity, from a universe of all U.S.-listed American depositary receipts, global depositary receipts, New York Shares and Global Registered Shares of developed countries in Europe and Asia- Pacific, as determined by The Bank of New York Mellon, the Fund's index provider. BNY Mellon generally follows the World Bank's classification as low-income, middle-income, or high-income in determining which markets qualify as developed markets.</t>
  </si>
  <si>
    <t>EEO</t>
  </si>
  <si>
    <t>Dow Jones Emerging Markets Energy Titans Index Fund</t>
  </si>
  <si>
    <t>2009-05-22</t>
  </si>
  <si>
    <t>Dow Jones Emerging Markets Oil and Gas Titans Index</t>
  </si>
  <si>
    <t>This index is designed to represent 30 of the largest emerging-market companies in the Oil &amp;amp; Gas Industry as defined by the Industry Classification Benchmark(ICB). Within the industry category for Energy, there exist the following sectors: Oil &amp;amp; Gas Producers, Oil Equipment &amp;amp; Services, and Alternative Energy.</t>
  </si>
  <si>
    <t>EES</t>
  </si>
  <si>
    <t>SmallCap Earnings Fund</t>
  </si>
  <si>
    <t>2007-02-23</t>
  </si>
  <si>
    <t>WisdomTree SmallCap Earnings Index</t>
  </si>
  <si>
    <t>The WisdomTree SmallCap Earnings Index is a fundamentally weighted index that measures the performance of earnings-generating companies within the small-capitalization segment of the U.S. Stock Market. The index is comprised of the companies in the bottom 25% of the market capitalization of the WisdomTree Earnings Index after the 500 largest companies have been removed.</t>
  </si>
  <si>
    <t>EET</t>
  </si>
  <si>
    <t>Ultra MSCI Emerging Markets</t>
  </si>
  <si>
    <t>2009-06-02</t>
  </si>
  <si>
    <t>MSCI Emerging Markets Index (200%)</t>
  </si>
  <si>
    <t>The index measures the performance of the emerging market stocks and is a free float-adjusted market capitalization benchmark that is designed to offer a representation of equity market performance of developing nations around the world.</t>
  </si>
  <si>
    <t>EEV</t>
  </si>
  <si>
    <t>UltraShort MSCI Emerging Markets</t>
  </si>
  <si>
    <t>MSCI Emerging Markets Index (-200%)</t>
  </si>
  <si>
    <t>The index measures the performance of emerging market stocks. It does so by tracking double the inverse (-200%) performance of the MSCI Emerging Markets Net Total Return Index which consists of companies from around the world in a variety of developing nations.</t>
  </si>
  <si>
    <t>EEVX</t>
  </si>
  <si>
    <t>ETRACS Daily Short 5-Month S&amp;P 500 VIX Futures ETN</t>
  </si>
  <si>
    <t>S&amp;P 500 VIX Mid-Term Futures Index Excess Return (-100%)</t>
  </si>
  <si>
    <t>The index was designed to provide investors with exposure to one or more maturities of futures contracts on the VIX, which reflects implied volatility of the S&amp;amp;P 500 Index at various points along the volatility forward curve.</t>
  </si>
  <si>
    <t>EEZ</t>
  </si>
  <si>
    <t>Earnings Top 100 Fund</t>
  </si>
  <si>
    <t>2009-01-26</t>
  </si>
  <si>
    <t>WisdomTree Earnings Top 100 Index</t>
  </si>
  <si>
    <t>The WisdomTree Earnings Top 100 Index measures the performance of 100 primarily large-cap companies with relatively high earnings yields. The index is created by selecting the 100 companies ranked by highest earnings yield from the largest 300 companies within the WisdomTree Earnings 500 Index as of the index measurement date. Unlike the other WisdomTree Earnings Indexes, which weight components based on aggregate earnings, the index is weighted by earnings yield.</t>
  </si>
  <si>
    <t>EFA</t>
  </si>
  <si>
    <t>iShares MSCI EAFE ETF</t>
  </si>
  <si>
    <t>2001-08-14</t>
  </si>
  <si>
    <t>MSCI EAFE Index</t>
  </si>
  <si>
    <t>The index measures the performance of equity markets in European, Australasian, and Far Eastern markets.</t>
  </si>
  <si>
    <t>EFAV</t>
  </si>
  <si>
    <t>iShares MSCI EAFE Minimum Volatility ETF</t>
  </si>
  <si>
    <t>MSCI EAFE Minimum Volatility Index</t>
  </si>
  <si>
    <t>The index aims to re&amp;amp;#64258;ect the performance characteristics of a minimum variance strategy applied to the large and mid cap equity universe across 22 Developed Markets countries  (excluding the US and Canada). The index is calculated by optimizing the MSCI EAFE Index, its parent index, for the lowest absolute risk (within a given set of constraints). Historically, the index has shown lower beta and volatility characteristics relative to the MSCI EAFE Index.</t>
  </si>
  <si>
    <t>EFG</t>
  </si>
  <si>
    <t>iShares MSCI EAFE Growth ETF</t>
  </si>
  <si>
    <t>2005-08-01</t>
  </si>
  <si>
    <t>MSCI EAFE Growth Index</t>
  </si>
  <si>
    <t>The index measures the performance of stocks in European, Australasian, and Far Eastern markets that represent growth characteristics.</t>
  </si>
  <si>
    <t>EFN</t>
  </si>
  <si>
    <t>Dow Jones Emerging Markets Financials Titans Index Fund</t>
  </si>
  <si>
    <t>Dow Jones Emerging Markets Financials Titans Index</t>
  </si>
  <si>
    <t>This index is designed to represent 30 of the largest emerging-market companies in the Financials Industry as defined by the Industry Classification Benchmark(ICB). Within the industry category for Financials, there exist the following sectors: Banks, Nonlife Insurance, Life Insurance, Real Estate Investment &amp;amp; Services, Real Estate Investment Trusts, Financial Services, Equity Investment Instruments, and Non-equity Investment Instruments.</t>
  </si>
  <si>
    <t>EFO</t>
  </si>
  <si>
    <t>Ultra MSCI EAFE</t>
  </si>
  <si>
    <t>2009-06-04</t>
  </si>
  <si>
    <t>MSCI EAFE Index (200%)</t>
  </si>
  <si>
    <t>EFU</t>
  </si>
  <si>
    <t>UltraShort MSCI EAFE</t>
  </si>
  <si>
    <t>MSCI EAFE Index (-200%)</t>
  </si>
  <si>
    <t>EFV</t>
  </si>
  <si>
    <t>iShares MSCI EAFE Value ETF</t>
  </si>
  <si>
    <t>MSCI EAFE Value Index</t>
  </si>
  <si>
    <t>The index measures the performance of stocks in European, Australasian, and Far Eastern markets that represent value characteristics.</t>
  </si>
  <si>
    <t>EFZ</t>
  </si>
  <si>
    <t>Short MSCI EAFE</t>
  </si>
  <si>
    <t>MSCI EAFE Index (-100%)</t>
  </si>
  <si>
    <t>Short MSCI EAFE ProShares seeks daily investment results, before fees and expenses, that correspond to the inverse (opposite) of the daily performance of the MSCI EAFE Index.</t>
  </si>
  <si>
    <t>EGPT</t>
  </si>
  <si>
    <t>Egypt Index ETF</t>
  </si>
  <si>
    <t>2010-02-16</t>
  </si>
  <si>
    <t>Market Vectors Egypt Index</t>
  </si>
  <si>
    <t>The Index provides exposure to publicly traded companies that are domiciled and primarily listed on an exchange in Egypt or that generate at least 50% of their revenues in Egypt.</t>
  </si>
  <si>
    <t>EIDO</t>
  </si>
  <si>
    <t>MSCI Indonesia ETF</t>
  </si>
  <si>
    <t>2010-05-05</t>
  </si>
  <si>
    <t>MSCI Indonesia Investable Market Index</t>
  </si>
  <si>
    <t>The index is a free-float adjusted market capitalization weighted index designed to measure the performance of equity securities in the top 99% by market capitalization of equity securities listed on stock exchanges in Indonesia.</t>
  </si>
  <si>
    <t>EIPL</t>
  </si>
  <si>
    <t>Monthly 2x Leveraged ETRACS Next Generation Internet ETN</t>
  </si>
  <si>
    <t>2011-07-21</t>
  </si>
  <si>
    <t>UBS Next Generation Internet Index (200%)</t>
  </si>
  <si>
    <t>The index is intended to measure, on a total-return basis, the performance of a subset of Internet-related companies listed on the New York Stock Exchange or The Nasdaq Stock Market, Inc. that satisfy specified market capitalization and other eligibility requirements. The index provides exposure specifically to those Internet-related companies that have been publicly traded for less than three years.</t>
  </si>
  <si>
    <t>EIPO</t>
  </si>
  <si>
    <t>ETRACS Next Generation Internet ETN</t>
  </si>
  <si>
    <t>UBS Next Generation Internet Index</t>
  </si>
  <si>
    <t>EIRL</t>
  </si>
  <si>
    <t>iShares MSCI Ireland Capped ETF</t>
  </si>
  <si>
    <t>MSCI Ireland Investable Market 25/50 Index</t>
  </si>
  <si>
    <t>The index is a free-float adjusted market capitalization weighted index designed to measure the performance of equity securities in the top 99% by market capitalization of the equity securities listed on stock exchanges in Ireland.</t>
  </si>
  <si>
    <t>EIS</t>
  </si>
  <si>
    <t>iShares MSCI Israel Capped ETF</t>
  </si>
  <si>
    <t>MSCI Israel Capped Investable Market Index</t>
  </si>
  <si>
    <t>The index measures the performance of the Israeli equity market.</t>
  </si>
  <si>
    <t>Middle East</t>
  </si>
  <si>
    <t>EKH</t>
  </si>
  <si>
    <t>HOLDRS Europe 2001</t>
  </si>
  <si>
    <t>2001-01-17</t>
  </si>
  <si>
    <t>ELD</t>
  </si>
  <si>
    <t>Emerging Markets Local Debt Fund</t>
  </si>
  <si>
    <t>ELG</t>
  </si>
  <si>
    <t>SPDR DJ Wilshire Lg Cap Growth</t>
  </si>
  <si>
    <t>Dow Jones U.S. Large-Cap Growth Total Stock Market Total Return Index</t>
  </si>
  <si>
    <t>The Dow Jones U.S. Large-Cap Growth Total Stock Market Index is a subset of the Dow Jones U.S. Total Stock Market Index, which measures all U.S. equity securities with readily available prices. It includes stocks among the largest 750 that demonstrate growth style characteristics.</t>
  </si>
  <si>
    <t>ELR</t>
  </si>
  <si>
    <t>SPDR DJ Wilshire Large Cap ETF</t>
  </si>
  <si>
    <t>Dow Jones U.S. Large-Cap Total Stock Market Index</t>
  </si>
  <si>
    <t>The index is a subset of the Dow Jones U.S. Total Stock Market Index, which measures all U.S. equity securities with readily available prices. The index represents the largest 750 stocks and is float-adjusted market cap weighted.</t>
  </si>
  <si>
    <t>ELV</t>
  </si>
  <si>
    <t>SPDR DJ Wilshire Large Cap Value ET</t>
  </si>
  <si>
    <t>Dow Jones U.S. Large-Cap Value Total Stock Market Index</t>
  </si>
  <si>
    <t>The index is a subset of the Dow Jones U.S. Total Stock Market index, which measures all U.S. equity securities with readily available prices. It includes stocks among the largest 750 that demonstrate value style characteristics. The index is float-adjusted market-cap weighted.</t>
  </si>
  <si>
    <t>EMB</t>
  </si>
  <si>
    <t>iShares J.P. Morgan USD Emerging Markets Bond ETF</t>
  </si>
  <si>
    <t>2007-12-17</t>
  </si>
  <si>
    <t>JPMorgan EMBI Global Core Index</t>
  </si>
  <si>
    <t>The index is a broad, diverse U.S. dollar denominated emerging markets debt benchmark that tracks the total return of actively traded debt instruments in emerging market countries.</t>
  </si>
  <si>
    <t>EMER</t>
  </si>
  <si>
    <t>IQ Emerging Markets Mid Cap ETF</t>
  </si>
  <si>
    <t>2011-07-13</t>
  </si>
  <si>
    <t>IQ Emerging Markets Mid Cap Index</t>
  </si>
  <si>
    <t>The index is float-adjusted market cap weighted and seeks to give investors a means of tracking the overall performance of the mid capitalization sector of publicly traded companies domiciled and primarily listed on an exchange in the emerging markets. The emerging markets generally include less developed markets in the Americas, Europe, Asia, and Africa/Middle East.</t>
  </si>
  <si>
    <t>Frontier Markets</t>
  </si>
  <si>
    <t>EMFN</t>
  </si>
  <si>
    <t>MSCI Emerging Markets Financials Sector Index Fund</t>
  </si>
  <si>
    <t>MSCI Emerging Markets Financials Index</t>
  </si>
  <si>
    <t>The index is a free float-adjusted, market capitalization-weighted index designed to measure the combined equity market performance of the financials sector of emerging markets countries. Component securities include those of banks, diversified financial companies, insurance companies, and real estate companies.</t>
  </si>
  <si>
    <t>EMG</t>
  </si>
  <si>
    <t>SPDR DJ Wilshire Mid Cap Growth ETF</t>
  </si>
  <si>
    <t>Dow Jones U.S. Mid-Cap Growth Total Stock Market Index</t>
  </si>
  <si>
    <t>The Dow Jones U.S. Mid-Cap Growth Total Stock Market index is a float-adjusted market capitalization weighted index that reflects the shares of securities of the mid cap portion of the Dow Jones U.S. Total Stock Market index actually available to investors in the marketplace.</t>
  </si>
  <si>
    <t>Mid Cap Growth Equities</t>
  </si>
  <si>
    <t>EMGX</t>
  </si>
  <si>
    <t>Russell Emerging Markets Growth ETF</t>
  </si>
  <si>
    <t>Russell Emerging Market MegaCap Growth Index</t>
  </si>
  <si>
    <t>The index is designed to measure equity market performance of the largest growth companies in the global emerging markets, as defined by Russell.</t>
  </si>
  <si>
    <t>EMIF</t>
  </si>
  <si>
    <t>S&amp;P Emerging Markets Infrastructure Index Fund</t>
  </si>
  <si>
    <t>S&amp;P Emerging Markets Infrastructure Index</t>
  </si>
  <si>
    <t>The Index is designed to measure the performance of the infrastructure sector of emerging equity markets.</t>
  </si>
  <si>
    <t>EMLB</t>
  </si>
  <si>
    <t>Long Enhanced MSCI Emerging Markets Index ETN</t>
  </si>
  <si>
    <t>2010-11-29</t>
  </si>
  <si>
    <t>EMLC</t>
  </si>
  <si>
    <t>Market Vectors Emerging Markets Local Currency Bond ETF</t>
  </si>
  <si>
    <t>2010-07-22</t>
  </si>
  <si>
    <t>J.P. Morgan Government Bond Index Emerging Markets Global Core Index</t>
  </si>
  <si>
    <t>This index is designed to track a basket of bonds issued in local currencies by emerging market governments.</t>
  </si>
  <si>
    <t>EMM</t>
  </si>
  <si>
    <t>SPDR DJ Wilshire Mid Cap ETF</t>
  </si>
  <si>
    <t>Dow Jones U.S. Mid-Cap Total Stock Market Index</t>
  </si>
  <si>
    <t>The Dow Jones U.S. Mid-Cap Total Stock Market index is a float-adjusted market capitalization weighted index that reflects the shares of securities of the mid cap portion of the Dow Jones U.S. Total Stock Market index actually available to investors in the marketplace. The Mid-Cap Index includes the components ranked 501-1000 by full market capitalization.</t>
  </si>
  <si>
    <t>EMMT</t>
  </si>
  <si>
    <t>MSCI Emerging Markets Materials Sector Index Fund</t>
  </si>
  <si>
    <t>MSCI Emerging Markets Materials Index</t>
  </si>
  <si>
    <t>The index is a free float-adjusted, market capitalization-weighted index designed to measure the combined equity market performance of the materials sector of emerging markets countries. Component securities include those of chemical companies, construction materials companies, containers and packaging companies, metals and mining companies, and paper and forest products companies.</t>
  </si>
  <si>
    <t>EMSA</t>
  </si>
  <si>
    <t>Short Enhanced MSCI Emerging Markets Index ETN</t>
  </si>
  <si>
    <t>EMT</t>
  </si>
  <si>
    <t>Dow Jones Emerging Markets Metals &amp; Mining Titans Index Fund</t>
  </si>
  <si>
    <t>2009-05-21</t>
  </si>
  <si>
    <t>Dow Jones Emerging Markets Metals &amp; Mining Titans Index</t>
  </si>
  <si>
    <t>The Dow Jones Emerging Markets Metals &amp;amp; Mining Titans Index focuses on the largest publicly-traded mining companies involved in industrial and precious metals exploration, extraction and production within the emerging world.</t>
  </si>
  <si>
    <t>EMV</t>
  </si>
  <si>
    <t>SPDR DJ Wilshire Mid Cap Value ETF</t>
  </si>
  <si>
    <t>Dow Jones U.S. Mid-Cap Value Total Stock Market Index</t>
  </si>
  <si>
    <t>The Dow Jones U.S. Mid-Cap Value Total Stock Market index is a float-adjusted market capitalization weighted index that reflects the shares of securities of the mid cap portion of the Dow Jones U.S. Total Stock Market index actually available to investors in the marketplace.</t>
  </si>
  <si>
    <t>EMVX</t>
  </si>
  <si>
    <t>Russell Emerging Markets Value ETF</t>
  </si>
  <si>
    <t>Russell Emerging Market MegaCap Value Index</t>
  </si>
  <si>
    <t>The index is designed to measure equity market performance of the largest value companies in the global emerging markets, as defined by Russell.</t>
  </si>
  <si>
    <t>ENY</t>
  </si>
  <si>
    <t>Canadian Energy Income ETF</t>
  </si>
  <si>
    <t>2007-07-03</t>
  </si>
  <si>
    <t>Sustainable Canadian Energy Income Index</t>
  </si>
  <si>
    <t>The Index is comprised of approximately 30 stocks selected, based on investment and other criteria, from a universe of companies listed on the Toronto Stock Exchange, NYSE AMEX, NASDAQ or NYSE. Stocks are selected using criteria as identified by Sustainable Wealth Management, Ltd, the Fund's index provider, from a universe of companies including over 25 TSX listed Canadian royalty trusts and 20 oil sands resource producers that are classified as oil and gas producers. The Index is designed to combine the most profitable and liquid Canadian royalty trusts with the most highly focused and fastest growing oil sands producers using a tactical asset allocation model based on the trend in crude oil prices.</t>
  </si>
  <si>
    <t>ENZL</t>
  </si>
  <si>
    <t>iShares MSCI New Zealand Capped ETF</t>
  </si>
  <si>
    <t>2010-09-01</t>
  </si>
  <si>
    <t>MSCI New Zealand Investable Market Index</t>
  </si>
  <si>
    <t>The index is a free-float adjusted market capitalization weighted index designed to measure the performance of equity securities in the top 99% by market capitalization of equity securities listed on stock exchanges in New Zealand.</t>
  </si>
  <si>
    <t>EPHE</t>
  </si>
  <si>
    <t>iShares MSCI Philippines ETF</t>
  </si>
  <si>
    <t>MSCI Philippines Investable Market Index</t>
  </si>
  <si>
    <t>The index measures the performance of equities listed in the Philippines.</t>
  </si>
  <si>
    <t>EPI</t>
  </si>
  <si>
    <t>India Earnings Fund</t>
  </si>
  <si>
    <t>2008-02-22</t>
  </si>
  <si>
    <t>WisdomTree India Earnings Index</t>
  </si>
  <si>
    <t>The WisdomTree India Earnings Index is a fundamentally weighted index that measures the performance of companies incorporated and traded in India that are profitable and that are eligible to be purchased by foreign investors as of the index measurement date.</t>
  </si>
  <si>
    <t>EPOL</t>
  </si>
  <si>
    <t>iShares MSCI Poland Capped ETF</t>
  </si>
  <si>
    <t>2010-05-25</t>
  </si>
  <si>
    <t>MSCI Poland Investable Market Index</t>
  </si>
  <si>
    <t>The index is a free float adjusted market capitalization-weighted index designed to measure the performance of stocks listed on exchanges in Poland.</t>
  </si>
  <si>
    <t>Emerging Europe</t>
  </si>
  <si>
    <t>EPP</t>
  </si>
  <si>
    <t>iShares MSCI Pacific ex Japan ETF</t>
  </si>
  <si>
    <t>2001-10-25</t>
  </si>
  <si>
    <t>MSCI Pacific ex-Japan Index</t>
  </si>
  <si>
    <t>The index measures the performance of the Australian, Hong Kong, New Zealand, and Singapore equity markets.</t>
  </si>
  <si>
    <t>EPS</t>
  </si>
  <si>
    <t>Earnings 500 Fund</t>
  </si>
  <si>
    <t>WisdomTree Earnings 500 Index</t>
  </si>
  <si>
    <t>The WisdomTree Earnings 500 Index is a fundamentally weighted index that measures the performance of earnings-generating companies within the large-capitalization segment of the U.S. Stock Market. Companies in the index are incorporated and listed in the U.S and have generated positive cumulative earnings over their most recent four fiscal quarters prior to the index measurement date. The index is comprised of the 500 largest companies ranked by market capitalization in the WisdomTree Earnings Index.</t>
  </si>
  <si>
    <t>EPU</t>
  </si>
  <si>
    <t>iShares MSCI All Peru Capped ETF</t>
  </si>
  <si>
    <t>2009-06-19</t>
  </si>
  <si>
    <t>MSCI All Peru Capped Index</t>
  </si>
  <si>
    <t>The index measures the performance of the Peruvian equity market.</t>
  </si>
  <si>
    <t>EPV</t>
  </si>
  <si>
    <t>UltraShort MSCI Europe ETF</t>
  </si>
  <si>
    <t>MSCI Europe Index (-200%)</t>
  </si>
  <si>
    <t>ProShares UltraShort MSCI Europe seeks daily investment results, before fees and expenses, that correspond to twice (200%) the inverse (opposite) of the daily performance of the MSCI Europe Index.</t>
  </si>
  <si>
    <t>EQIN</t>
  </si>
  <si>
    <t>Equity Income ETF</t>
  </si>
  <si>
    <t>Russell U.S. Large Cap Equity Income Index</t>
  </si>
  <si>
    <t>The index is designed to select securities intended to produce performance that is similar to professional investment managers using an equity income investment discipline. This discipline focuses on companies that demonstrate the ability to pay a stable dividend. Starting with the Russell 1000 Index, the index includes companies that are expected to pay a dividend based on consensus one year dividend forecasts or have paid a dividend in the past year.</t>
  </si>
  <si>
    <t>EQL</t>
  </si>
  <si>
    <t>Equal Sector Weight ETF</t>
  </si>
  <si>
    <t>2009-07-06</t>
  </si>
  <si>
    <t>Bank of America Securities - Merrill Lynch Equal Sector Weight Index</t>
  </si>
  <si>
    <t>The index is comprised in equal proportions of the nine Select Sector SPDR Indexes.</t>
  </si>
  <si>
    <t>ERO</t>
  </si>
  <si>
    <t>EUR/USD Exchange Rate ETN</t>
  </si>
  <si>
    <t>Euro</t>
  </si>
  <si>
    <t>The EUR/USD exchange rate is a foreign exchange spot rate that measures the relative values of two currencies, the euro and the U.S. dollar.</t>
  </si>
  <si>
    <t>ERUS</t>
  </si>
  <si>
    <t>iShares MSCI Russia Capped ETF</t>
  </si>
  <si>
    <t>2010-11-10</t>
  </si>
  <si>
    <t>MSCI Russia 25/50 Index</t>
  </si>
  <si>
    <t>The index is a free-float adjusted market capitalization weighted index designed to measure the performance of equity securities in the top 85% of market capitalization of equity securities listed on stock exchanges in Russia.</t>
  </si>
  <si>
    <t>ERX</t>
  </si>
  <si>
    <t>Daily Energy Bull 3X Shares</t>
  </si>
  <si>
    <t>2008-11-06</t>
  </si>
  <si>
    <t>Energy Select Sector Index (300%)</t>
  </si>
  <si>
    <t>The Energy Select Sector Index includes companies from the following industries: oil, gas &amp;amp; consumable fuels and energy equipment &amp;amp; services.</t>
  </si>
  <si>
    <t>ERY</t>
  </si>
  <si>
    <t>Daily Energy Bear 3X Shares</t>
  </si>
  <si>
    <t>Energy Select Sector Index (-300%)</t>
  </si>
  <si>
    <t>ESR</t>
  </si>
  <si>
    <t>iShares MSCI Emerging Markets Eastern Europe ETF</t>
  </si>
  <si>
    <t>2009-09-30</t>
  </si>
  <si>
    <t>MSCI Emerging Markets Eastern Europe Index</t>
  </si>
  <si>
    <t>The index measures the performance of equity markets in emerging European countries.</t>
  </si>
  <si>
    <t>ETFY</t>
  </si>
  <si>
    <t>FTSE Environmental Technologies Index ETF</t>
  </si>
  <si>
    <t>2010-05-26</t>
  </si>
  <si>
    <t>FTSE Environmental Technologies Index</t>
  </si>
  <si>
    <t>The FTSE ET50 Index is composed of equity securities of the fifty largest companies globally with a core business in environmental technology, measured by full market capitalization.</t>
  </si>
  <si>
    <t>Alternative Energy Equities</t>
  </si>
  <si>
    <t>FAA</t>
  </si>
  <si>
    <t>Airline ETF</t>
  </si>
  <si>
    <t>NYSE Arca Global Airline Index</t>
  </si>
  <si>
    <t>The Index is a modified equal-dollar weighted Index designed to measure the performance of highly capitalized and liquid U.S. and international passenger airline companies identified as being in the airline industry and listed on developed and emerging global market exchanges.</t>
  </si>
  <si>
    <t>Transportation Equities</t>
  </si>
  <si>
    <t>FAB</t>
  </si>
  <si>
    <t>Multi Cap Value AlphaDEX Fund</t>
  </si>
  <si>
    <t>Defined Multi Cap Value Index</t>
  </si>
  <si>
    <t>The Defined Multi Cap Value Index is an &amp;quot;enhanced&amp;quot; index created and administered by Standard &amp;amp; Poor's which selects stocks from the S&amp;amp;P Composite 1500/Citigroup Value Index.</t>
  </si>
  <si>
    <t>FAD</t>
  </si>
  <si>
    <t>Multi Cap Growth AlphaDEX Fund</t>
  </si>
  <si>
    <t>Defined Multi Cap Growth Index</t>
  </si>
  <si>
    <t>The Defined Multi Cap Growth Index is an &amp;quot;enhanced&amp;quot; index created and administered by Standard &amp;amp; Poor's which selects stocks from the S&amp;amp;P Composite 1500/Citigroup Growth Index.</t>
  </si>
  <si>
    <t>FAN</t>
  </si>
  <si>
    <t>ISE Global Wind Energy Index Fund</t>
  </si>
  <si>
    <t>ISE Global Wind Energy Index</t>
  </si>
  <si>
    <t>Companies in the index universe that are identified as providing goods and services exclusively to the wind energy industry are given an aggregate weight of 66.67% of the index. Those companies determined to be significant participants in the wind energy industry despite not being exclusive to such industry are given an aggregate weight of 33.33% of the index.</t>
  </si>
  <si>
    <t>FAS</t>
  </si>
  <si>
    <t>Daily Financial Bull 3X Shares</t>
  </si>
  <si>
    <t>Russell 1000 Financial Services Index (300%)</t>
  </si>
  <si>
    <t>The Russell 1000 Financial Services Index is a capitalization-weighted index of companies that provide financial services.</t>
  </si>
  <si>
    <t>FAZ</t>
  </si>
  <si>
    <t>Daily Financial Bear 3X Shares</t>
  </si>
  <si>
    <t>Russell 1000 Financial Services Index (-300%)</t>
  </si>
  <si>
    <t>FBM</t>
  </si>
  <si>
    <t>Focus Morningstar Basic Materials Index ETF</t>
  </si>
  <si>
    <t>2011-03-30</t>
  </si>
  <si>
    <t>Morningstar Basic Materials Index</t>
  </si>
  <si>
    <t>The index consists of companies that manufacture chemicals, building materials and paper products.</t>
  </si>
  <si>
    <t>FocusShares</t>
  </si>
  <si>
    <t>FBT</t>
  </si>
  <si>
    <t>NYSE Arca Biotechnology Index Fund</t>
  </si>
  <si>
    <t>NYSE Arca Biotechnology Index</t>
  </si>
  <si>
    <t>The NYSE Arca Biotechnology Index is an equal dollar weighted index designed to measure the performance of a cross section of companies in the biotechnology industry that are primarily involved in the use of biological processes to develop products or provide services</t>
  </si>
  <si>
    <t>FBZ</t>
  </si>
  <si>
    <t>Brazil AlphaDEX Fund</t>
  </si>
  <si>
    <t>2011-04-19</t>
  </si>
  <si>
    <t>Defined Brazil Index</t>
  </si>
  <si>
    <t>The index employs the AlphaDEX stock selection methodology which uses fundamental growth and value factors to objectively select stocks from the S&amp;amp;P Brazil BMI universe which may generate positive alpha relative to traditional passive indices. The index is a modified equal-dollar weighted index where higher ranked stocks receive a higher weight within the index.</t>
  </si>
  <si>
    <t>FCA</t>
  </si>
  <si>
    <t>China AlphaDEX Fund</t>
  </si>
  <si>
    <t>Defined China Index</t>
  </si>
  <si>
    <t>The index employs the AlphaDEX stock selection methodology which uses fundamental growth and value factors to objectively select stocks from the S&amp;amp;P China BMI universe which may generate positive alpha relative to traditional passive indices. The index is a modified equal-dollar weighted index where higher ranked stocks receive a higher weight within the index.</t>
  </si>
  <si>
    <t>FCD</t>
  </si>
  <si>
    <t>Focus Morningstar Consumer  Defensive Index ETF</t>
  </si>
  <si>
    <t>Morningstar Consumer Defensive Index</t>
  </si>
  <si>
    <t>The index consists of companies engaged in the manufacturing of food, beverages, household and personal products, packaging, or tobacco.</t>
  </si>
  <si>
    <t>FCG</t>
  </si>
  <si>
    <t>ISE-Revere Natural Gas Index Fund</t>
  </si>
  <si>
    <t>ISE-Revere Natural Gas Index</t>
  </si>
  <si>
    <t>The ISE-Revere Natural Gas Index is an equal-weighted index comprised of exchange-listed companies that derive a substantial portion of their revenues from the exploration and production of natural gas.</t>
  </si>
  <si>
    <t>FCGL</t>
  </si>
  <si>
    <t>Daily Natural Gas Related Bull 2X Shares</t>
  </si>
  <si>
    <t>2010-07-14</t>
  </si>
  <si>
    <t>ISE-REVERE Natural Gas Index (300%)</t>
  </si>
  <si>
    <t>The ISE-REVERE Natural Gas Index tracks companies that derive a substantial portion of their revenues from the exploration and production of natural gas.</t>
  </si>
  <si>
    <t>FCGS</t>
  </si>
  <si>
    <t>Daily Natural Gas Related Bear 2X Shares</t>
  </si>
  <si>
    <t>ISE-REVERE Natural Gas Index (-300%)</t>
  </si>
  <si>
    <t>FCHI</t>
  </si>
  <si>
    <t>FTSE China (HK Listed) Index Fund</t>
  </si>
  <si>
    <t>FTSE China (HK Listed) Index</t>
  </si>
  <si>
    <t>The index measures the performance of large and mid cap Chinese companies available to international investors.</t>
  </si>
  <si>
    <t>FCL</t>
  </si>
  <si>
    <t>Focus Morningstar Consumer Cyclical Index ETF</t>
  </si>
  <si>
    <t>Morningstar Consumer Cyclical Index</t>
  </si>
  <si>
    <t>The index consists of retail stores, auto &amp;amp; auto parts manufacturers, companies engaged in residential construction, lodging facilities, restaurants and entertainment companies.</t>
  </si>
  <si>
    <t>Fidelity</t>
  </si>
  <si>
    <t>FCQ</t>
  </si>
  <si>
    <t>Focus Morningstar Communication Services Index ETF</t>
  </si>
  <si>
    <t>Morningstar Communication Services Index</t>
  </si>
  <si>
    <t>The index consists of companies that provide internet services such as access, navigation and internet related software and services</t>
  </si>
  <si>
    <t>FCV</t>
  </si>
  <si>
    <t>Catholic Values ETF</t>
  </si>
  <si>
    <t>FaithShares Catholic Values Index</t>
  </si>
  <si>
    <t>The CV Index is designed to measure the performance of U.S. large capitalization companies that operate in accordance with the U.S. Conference of Catholic Bishops' Socially Responsible Investment Guidelines. Companies considered for inclusion in the CV Index are evaluated based on their Catholic Values, which cover the following areas: respecting human life; promoting human dignity; reducing arms production; pursuing economic justice; protecting the environment; and encouraging corporate responsibility.</t>
  </si>
  <si>
    <t>FaithShares</t>
  </si>
  <si>
    <t>FDD</t>
  </si>
  <si>
    <t>STOXX European Select Dividend Index Fund</t>
  </si>
  <si>
    <t>2007-08-27</t>
  </si>
  <si>
    <t>STOXX Europe Select Dividend 30 Index</t>
  </si>
  <si>
    <t>The Index is a dividend weighted index of 30 stocks selected from the STOXX Europe 600 Index which includes high-dividend yielding companies across 18 European countries.</t>
  </si>
  <si>
    <t>FDL</t>
  </si>
  <si>
    <t>Morningstar Dividend Leaders Index Fund</t>
  </si>
  <si>
    <t>2006-03-09</t>
  </si>
  <si>
    <t>Morningstar Dividend Leaders Index</t>
  </si>
  <si>
    <t>The index is a modified market capitalization weighted index of publicly traded companies that have shown dividend consistency and dividend sustainability. Morningstar identifies a universe of eligible companies through the application of its proprietary multi-step screening process and selects the top 100 stocks, based on dividend yield, for the index.</t>
  </si>
  <si>
    <t>FDM</t>
  </si>
  <si>
    <t>DJ Select MicroCap Index Fund</t>
  </si>
  <si>
    <t>2005-09-27</t>
  </si>
  <si>
    <t>Dow Jones Select Microcap Index</t>
  </si>
  <si>
    <t>This index is designed to represent microcap stocks trading on the New York Stock Exchange, NYSE Amex and Nasdaq that are comparatively liquid and have strong fundamentals relative to the microcap segment as a whole.</t>
  </si>
  <si>
    <t>FDN</t>
  </si>
  <si>
    <t>DJ Internet Index Fund</t>
  </si>
  <si>
    <t>Dow Jones Internet Index</t>
  </si>
  <si>
    <t>To be eligible for inclusion in the index, a company must currently be included in the Dow Jones U.S. Index and also generate at least 50% of its annual sales/revenues from the Internet.Stocks are selected to the index based on their rankings by float-adjusted market capitalization and then by share volume. The index is weighted by market capitalization, subject to a cap on very large stocks.</t>
  </si>
  <si>
    <t>FDT</t>
  </si>
  <si>
    <t>Developed Markets Ex-US AlphaDEX Fund</t>
  </si>
  <si>
    <t>Defined Developed Markets Ex-US Index</t>
  </si>
  <si>
    <t>The index is a modified equal-dollar weighted index designed by S&amp;amp;P to objectively identify and select stocks from the S&amp;amp;P Developed Markets Ex-US BMI Index that may generate positive alpha relative to traditional passive-style indices through the use of the AlphaDEX selection methodology.</t>
  </si>
  <si>
    <t>FDV</t>
  </si>
  <si>
    <t>Strategic Value Index Fund</t>
  </si>
  <si>
    <t>2006-07-06</t>
  </si>
  <si>
    <t>Credit Suisse U.S. Value Index</t>
  </si>
  <si>
    <t>The index is an equally-weighted index which measures the performance of fifty stocks which have the highest HOLT valuation score and meet liquidity and tradeability requirements. The HOLT valuation scoring model aims to convert accounting data into cash as measured by their proprietary CFROI metric</t>
  </si>
  <si>
    <t>FEFN</t>
  </si>
  <si>
    <t>MSCI Far East Financials Sector Index Fund</t>
  </si>
  <si>
    <t>MSCI Far East Financials Index</t>
  </si>
  <si>
    <t>The index is a free float-adjusted, market capitalization-weighted index designed to measure the combined equity market performance of the financials sector of developed market countries in the Far East region. Component securities include those of banks, diversified financial companies, insurance companies, and real estate companies.</t>
  </si>
  <si>
    <t>FEG</t>
  </si>
  <si>
    <t>Focus Morningstar Energy Index ETF</t>
  </si>
  <si>
    <t>Morningstar Energy Index</t>
  </si>
  <si>
    <t>The index consists of companies that produce or refine oil and gas, oil field services and equipment companies, and pipeline operators.</t>
  </si>
  <si>
    <t>FEM</t>
  </si>
  <si>
    <t>Emerging Markets AlphaDEX Fund</t>
  </si>
  <si>
    <t>Defined Emerging Markets Index</t>
  </si>
  <si>
    <t>The index is a modified equal-dollar weighted index designed by S&amp;amp;P to objectively identify and select stocks from the S&amp;amp;P Emerging Markets BMI Index that may generate positive alpha relative to traditional passive-style indices through the use of the AlphaDEX selection methodology.</t>
  </si>
  <si>
    <t>FEP</t>
  </si>
  <si>
    <t>Europe AlphaDEX Fund</t>
  </si>
  <si>
    <t>Defined Europe Index</t>
  </si>
  <si>
    <t>The index is a modified equal-dollar weighted index designed by S&amp;amp;P to objectively identify and select stocks from the S&amp;amp;P Europe BMI Index that may generate positive alpha relative to traditional passive-style indices through the use of the AlphaDEX selection methodology.</t>
  </si>
  <si>
    <t>FEU</t>
  </si>
  <si>
    <t>SPDR STOXX Europe 50 ETF</t>
  </si>
  <si>
    <t>2002-10-15</t>
  </si>
  <si>
    <t>STOXX Europe 50 Index</t>
  </si>
  <si>
    <t>The index is designed to represent the performance of some of the largest companies across all components of the 20 STOXX Europe 600 Supersector Indexes. The STOXX Europe 600 Supersector Indexes are subsets of the STOXX Europe 600 Index and contain 600 of the largest stocks traded on the major exchanges in Europe. The STOXX Europe 600 Index is derived from the STOXX Europe Total Market Index (TMI) and a subset of the STOXX Global 1800 Index. The Index captures approximately 50% of the free-float market capitalization of the STOXX Europe Total Market Index, which in turn covers approximately 95% of the free-float market capitalization of the represented countries.</t>
  </si>
  <si>
    <t>FEX</t>
  </si>
  <si>
    <t>Large Cap Core AlphaDEX Fund</t>
  </si>
  <si>
    <t>Defined Large Cap Core Index</t>
  </si>
  <si>
    <t>The index is an enhanced index created and administered by S&amp;amp;P which employs the AlphaDEX stock selection methodology to select stocks from the S&amp;amp;P 500 Index.</t>
  </si>
  <si>
    <t>FEZ</t>
  </si>
  <si>
    <t>SPDR Euro STOXX 50 ETF</t>
  </si>
  <si>
    <t>EURO STOXX 50 Index</t>
  </si>
  <si>
    <t>The index is designed to represent the performance of some of the largest companies across components of the 20 EURO STOXX Supersector Indexes. The EURO STOXX Supersector Indexes are subsets of the EURO STOXX Index. The EURO STOXX Index is a broad yet liquid subset of the STOXX Europe 600 Index. The Index captures approximately 60% of the free-float market capitalization of the EURO STOXX Total Market Index, which in turn covers approximately 95% of the free float market capitalization of the represented countries.</t>
  </si>
  <si>
    <t>FFL</t>
  </si>
  <si>
    <t>Focus Morningstar Financial Services Index ETF</t>
  </si>
  <si>
    <t>Morningstar Financial Services Index</t>
  </si>
  <si>
    <t>The index consists of companies that provide financial services which includes banks, savings and loans, asset management companies, credit services, investment brokerage firms, and insurance companies</t>
  </si>
  <si>
    <t>FFR</t>
  </si>
  <si>
    <t>FTSE EPRA/NAREIT Developed Markets Real Estate Index Fund</t>
  </si>
  <si>
    <t>FTSE EPRA/NAREIT Developed Index</t>
  </si>
  <si>
    <t>The Index is designed to measure the stock performance of companies engaged in specific real estate activities of the North American, European and Asian real estate markets. Relevant real estate activities are defined as the ownership, trading and development of income-producing real estate.</t>
  </si>
  <si>
    <t>FFVX</t>
  </si>
  <si>
    <t>ETRACS Daily Short 6-Month S&amp;P 500 VIX Futures ETN</t>
  </si>
  <si>
    <t>S&amp;P 500 VIX 6-Month Futures Index ER (-100%)</t>
  </si>
  <si>
    <t>The index is an excess return index and is composed of futures contracts on the CBOE Volatility Index having a constant weighted average maturity of six months. The index is a rolling index, which rolls on a daily basis according to a pre-determined schedule that has the effect of keeping constant the weighted average maturity of the underlying futures contracts.</t>
  </si>
  <si>
    <t>FGD</t>
  </si>
  <si>
    <t>DJ Global Select Dividend Index Fund</t>
  </si>
  <si>
    <t>2007-11-21</t>
  </si>
  <si>
    <t>Dow Jones Global Select Dividend Index</t>
  </si>
  <si>
    <t>The Index is an indicated annual dividend yield weighted index of 100 stocks selected from the developed market portion of the Dow Jones World Index, subject to certain buffers designed to limit turnover.</t>
  </si>
  <si>
    <t>FGEM</t>
  </si>
  <si>
    <t>Financials GEMS ETF</t>
  </si>
  <si>
    <t>FHC</t>
  </si>
  <si>
    <t>Focus Morningstar Health Care Index ETF</t>
  </si>
  <si>
    <t>Morningstar Health Care Index</t>
  </si>
  <si>
    <t>The index consists of companies involved in biotechnology, pharmaceuticals, research services, home health care, hospitals, long-term care facilities, and medical equipment and supplies.</t>
  </si>
  <si>
    <t>FIL</t>
  </si>
  <si>
    <t>Focus Morningstar Industrials Index ETF</t>
  </si>
  <si>
    <t>Morningstar Industrials Index</t>
  </si>
  <si>
    <t>The index consists of companies that manufacture machinery, hand-held tools and industrial products.</t>
  </si>
  <si>
    <t>FIO</t>
  </si>
  <si>
    <t>FTSE NAREIT Industrial/Office Index Fund</t>
  </si>
  <si>
    <t>2007-05-01</t>
  </si>
  <si>
    <t>FTSE NAREIT Industrial/Office Capped Index</t>
  </si>
  <si>
    <t>The index measures the performance of the industrial and office real estate sector of the U.S. equity market.</t>
  </si>
  <si>
    <t>FISN</t>
  </si>
  <si>
    <t>Fishing Industry ETF</t>
  </si>
  <si>
    <t>2011-05-04</t>
  </si>
  <si>
    <t>Solactive Global Fishing Index</t>
  </si>
  <si>
    <t>The index is designed to reflect the performance of the fishing industry. It is comprised of selected companies globally that are engaged in commercial fishing, fish farming, fish processing or the marketing and sale of fish and fish products.</t>
  </si>
  <si>
    <t>FIVZ</t>
  </si>
  <si>
    <t>3-7 Year U.S. Treasury Index Fund</t>
  </si>
  <si>
    <t>2009-10-30</t>
  </si>
  <si>
    <t>BofA Merrill Lynch 3-7 Year US Treasury Index</t>
  </si>
  <si>
    <t>The BofA Merrill Lynch 3-7 Year US Treasury Index is an unmanaged index that tracks the performance of the direct Sovereign debt of the U.S. Government with at least $1 billion in outstanding face value and a remaining term to final maturity of at least 3 years and less than 7 years. It is not possible to invest directly in an unmanaged index.</t>
  </si>
  <si>
    <t>FIW</t>
  </si>
  <si>
    <t>ISE Water Index Fund</t>
  </si>
  <si>
    <t>ISE Water Index</t>
  </si>
  <si>
    <t>The ISE Water Index is a modified market capitalization-weighted index comprised of exchange-listed companies that derive a substantial portion of their revenues from the potable and wastewater industry.</t>
  </si>
  <si>
    <t>FJP</t>
  </si>
  <si>
    <t>Japan AlphaDEX Fund</t>
  </si>
  <si>
    <t>Defined Japan Index</t>
  </si>
  <si>
    <t>The index is a modified equal-dollar weighted index designed by S&amp;amp;P to objectively identify and select stocks from the S&amp;amp;P Japan BMI Index that may generate positive alpha relative to traditional passive-style indices through the use of the AlphaDEX selection methodology.</t>
  </si>
  <si>
    <t>FKL</t>
  </si>
  <si>
    <t>Lutheran Values Fund</t>
  </si>
  <si>
    <t>2009-12-14</t>
  </si>
  <si>
    <t>FaithShares Lutheran Values Index</t>
  </si>
  <si>
    <t>The LV Index is designed to measure the performance of U.S. large capitalization companies that operate in accordance with the guidelines for social investing and shareholder advocacy recommended by various Lutheran denominations. The LV Index avoids companies involved in certain harmful products and services, nuclear military weaponry, and hazardous environmental impact.</t>
  </si>
  <si>
    <t>FKO</t>
  </si>
  <si>
    <t>South Korea AlphaDEX Fund</t>
  </si>
  <si>
    <t>Defined South Korea Index</t>
  </si>
  <si>
    <t>The index is a modified equal-dollar weighted index designed by S&amp;amp;P to objectively identify and select stocks from the S&amp;amp;P South Korea BMI Index that may generate positive alpha relative to traditional passive-style indices through the use of the AlphaDEX selection methodology.</t>
  </si>
  <si>
    <t>FLAT</t>
  </si>
  <si>
    <t>US Treasury Flattener ETN</t>
  </si>
  <si>
    <t>Barclays Capital U.S. Treasury 2 Year/10 Year Yield Curve Index (-100%)</t>
  </si>
  <si>
    <t>The index employs a strategy that seeks to capture returns that are potentially available from a &amp;quot;steepening&amp;quot; or &amp;quot;flattening&amp;quot;, as applicable, of the U.S. Treasury yield curve through a notional rolling investment in U.S. Treasury note futures contracts.</t>
  </si>
  <si>
    <t>FLG</t>
  </si>
  <si>
    <t>Focus Morningstar Large Cap Index ETF</t>
  </si>
  <si>
    <t>Morningstar Large Cap Index</t>
  </si>
  <si>
    <t>The index measures the performance of stocks issued by large-capitalization companies that are domiciled or principally traded in the United States.</t>
  </si>
  <si>
    <t>FLM</t>
  </si>
  <si>
    <t>ISE Global Engineering and Construction Index Fund</t>
  </si>
  <si>
    <t>2008-10-13</t>
  </si>
  <si>
    <t>ISE Global Engineering and Construction Index</t>
  </si>
  <si>
    <t>The index specifically targets companies that are engaged in large civil and capital projects such as infrastructure, utilities, transportation, telecommunications, commercial, residential, and commerce facilities and whose roles are within the engineering, designing, planning, consulting, project managing, and/or constructing of these projects.</t>
  </si>
  <si>
    <t>Building &amp;amp; Construction</t>
  </si>
  <si>
    <t>FLN</t>
  </si>
  <si>
    <t>Latin America AlphaDEX Fund</t>
  </si>
  <si>
    <t>Defined Latin America Index</t>
  </si>
  <si>
    <t>The index is a modified equal-dollar weighted index designed by S&amp;amp;P to objectively identify and select stocks from the S&amp;amp;P Latin America BMI Index that may generate positive alpha relative to traditional passive-style indices through the use of the AlphaDEX selection methodology.</t>
  </si>
  <si>
    <t>FLOT</t>
  </si>
  <si>
    <t>iShares Floating Rate Bond ETF</t>
  </si>
  <si>
    <t>2011-06-17</t>
  </si>
  <si>
    <t>Barclays Capital U.S. Floating Rate Note &amp;lt; 5 Years Index</t>
  </si>
  <si>
    <t>The index measures the performance of U.S. dollar-denominated, investment grade floating rate notes. Securities in the index have a remaining maturity of greater than or equal to one month and less than five years.</t>
  </si>
  <si>
    <t>FLTR</t>
  </si>
  <si>
    <t>Market Vectors Investment Grade Floating Rate Bond ETF</t>
  </si>
  <si>
    <t>2011-04-26</t>
  </si>
  <si>
    <t>Market Vectors Investment Grade Floating Rate Bond Index</t>
  </si>
  <si>
    <t>This index is comprised of U.S. dollar-denominated floating rate notes issued by corporate issuers and rated investment grade by at least one of three rating services.</t>
  </si>
  <si>
    <t>FLYX</t>
  </si>
  <si>
    <t>Airline Shares</t>
  </si>
  <si>
    <t>2010-12-08</t>
  </si>
  <si>
    <t>NYSE Arca Airline Index</t>
  </si>
  <si>
    <t>The index is designed to measure the performance of highly capitalized and liquid U.S. and international passenger airline companies identified as being in the airline industry and listed on developed and emerging global market exchanges.</t>
  </si>
  <si>
    <t>FMK</t>
  </si>
  <si>
    <t>Mega Cap AlphaDEX Fund</t>
  </si>
  <si>
    <t>Defined Mega Cap Index</t>
  </si>
  <si>
    <t>The index employs the AlphaDEX stock selection methodology which uses fundamentalgrowth and value factors to objectively select stocks from the S&amp;amp;P US BMI universe which may generate positive alpha relative to traditional passive indices. The index is a modified equal-dollar weighted index where higher ranked stocks receive a higher weight within the index.</t>
  </si>
  <si>
    <t>FMM</t>
  </si>
  <si>
    <t>Focus Morningstar Mid Cap Index ETF</t>
  </si>
  <si>
    <t>Morningstar Mid Cap Index</t>
  </si>
  <si>
    <t>The index measures the performance of stocks issued by middle-capitalization companies that are domiciled or principally traded in the United States.</t>
  </si>
  <si>
    <t>FMU</t>
  </si>
  <si>
    <t>Focus Morningstar US Market Index ETF</t>
  </si>
  <si>
    <t>Morningstar US Market Index</t>
  </si>
  <si>
    <t>The index measures the performance of stocks issued by large-, mid-, and small-capitalization companies that are domiciled or principally traded in the US.</t>
  </si>
  <si>
    <t>FMV</t>
  </si>
  <si>
    <t>Methodist Values ETF</t>
  </si>
  <si>
    <t>FaithShares Methodist Values Index</t>
  </si>
  <si>
    <t>The MV Index is designed to measure the performance of U.S. large capitalization companies that operate in accordance with the investment philosophy of the United Methodist Church. Companies considered for inclusion in the MV Index are evaluated based on their Methodist Values, which cover the following areas: the natural world; the nurturing community; the social community; the economic community; the political community; and the world community.</t>
  </si>
  <si>
    <t>Charles Schwab</t>
  </si>
  <si>
    <t>FNI</t>
  </si>
  <si>
    <t>ISE Chindia Index Fund</t>
  </si>
  <si>
    <t>ISE Chindia Index</t>
  </si>
  <si>
    <t>The index is a non-market capitalization weighted index of 50 ADRs, ADSs and/or stocks of companies that are domiciled in either China or India and whose shares or ADRs are listed on a U.S. securities exchange. To meet index eligibility, a stock must satisfy certain market capitalization and liquidity requirements. Selected stocks are ranked separately on market capitalization and three month average daily dollar volume and are weighted based on their combined score.</t>
  </si>
  <si>
    <t>FNIO</t>
  </si>
  <si>
    <t>iShares Industrial/Office Real Estate Capped ETF</t>
  </si>
  <si>
    <t>FNK</t>
  </si>
  <si>
    <t>Mid Cap Value AlphaDEX Fund</t>
  </si>
  <si>
    <t>Defined Mid Cap Value Index</t>
  </si>
  <si>
    <t>The index is a modified equal-dollar weighted index designed by S&amp;amp;P to objectively identify and select stocks from the S&amp;amp;P MidCap 400 Index that may generate positive alpha relative to traditional passive-style indices through the use of the AlphaDEX selection methodology.</t>
  </si>
  <si>
    <t>FNX</t>
  </si>
  <si>
    <t>Mid Cap Core AlphaDEX</t>
  </si>
  <si>
    <t>Defined Mid Cap Core Index</t>
  </si>
  <si>
    <t>The Defined Mid Cap Core Index is an &amp;quot;enhanced&amp;quot; index created and administered by Standard &amp;amp; Poor's which employs the AlphaDEX stock selection methodology to select stocks from the S&amp;amp;P MidCap 400 Index.</t>
  </si>
  <si>
    <t>FNY</t>
  </si>
  <si>
    <t>Mid Cap Growth AlphaDEX Fund</t>
  </si>
  <si>
    <t>Defined Mid Cap Growth Index</t>
  </si>
  <si>
    <t>FOC</t>
  </si>
  <si>
    <t>Christian Values ETF</t>
  </si>
  <si>
    <t>FaithShares Christian Values Index</t>
  </si>
  <si>
    <t>The CHV Index is designed to measure the performance of U.S. large capitalization companies screened based on a composite of the guidelines of various Christian denominations. The CHV Index excludes companies involved in gambling, anti-personnel landmines, tobacco, alcohol, pornography, abortion, and/or stem cells.</t>
  </si>
  <si>
    <t>FOIL</t>
  </si>
  <si>
    <t>Pure Beta Aluminum ETN</t>
  </si>
  <si>
    <t>Barclays Capital Aluminum Pure Beta TR Index</t>
  </si>
  <si>
    <t>FOL</t>
  </si>
  <si>
    <t>2x Oil Bull/S&amp;P 500 Bear</t>
  </si>
  <si>
    <t>2011-02-24</t>
  </si>
  <si>
    <t>Oil Bull/S&amp;P 500 Bear Index (200%)</t>
  </si>
  <si>
    <t>The index tracks the spread, or the difference in daily returns, between the oil and U.S. equity market segments.</t>
  </si>
  <si>
    <t>FactorShares</t>
  </si>
  <si>
    <t>FONE</t>
  </si>
  <si>
    <t>NASDAQ CEA Smartphone Index Fund</t>
  </si>
  <si>
    <t>NASDAQ OMX CEA Smartphone Index</t>
  </si>
  <si>
    <t>The index is designed to track the performance of companies engaged in the smartphone segment of the telecommunication and technology sectors.</t>
  </si>
  <si>
    <t>FOS</t>
  </si>
  <si>
    <t>Focus Morningstar Small Cap Index ETF</t>
  </si>
  <si>
    <t>Morningstar Small Cap Index</t>
  </si>
  <si>
    <t>The index measures the performance of stocks issued by small-capitalization companies that are domiciled or principally traded in the United States.</t>
  </si>
  <si>
    <t>FPA</t>
  </si>
  <si>
    <t>Asia Pacific Ex-Japan AlphaDEX Fund</t>
  </si>
  <si>
    <t>2011-04-18</t>
  </si>
  <si>
    <t>Defined Asia Pacific Ex-Japan Index</t>
  </si>
  <si>
    <t>The index is a modified equal-dollar weighted index designed by S&amp;amp;P to objectively identify and select stocks from the S&amp;amp;P Asia Pacific Ex-Japan BMI Index that may generate positive alpha relative to traditional passive-style indices through the use of the AlphaDEX selection methodology.</t>
  </si>
  <si>
    <t>GAF</t>
  </si>
  <si>
    <t>SPDR S&amp;P Middle East &amp; Africa ETF</t>
  </si>
  <si>
    <t>2007-03-19</t>
  </si>
  <si>
    <t>S&amp;P Mid-East and Africa BMI Index</t>
  </si>
  <si>
    <t>The S&amp;amp;P  Mid-East and Africa BMI Index a market capitalization weighted index that defines and measures the investable universe of publicly traded companies domiciled in emerging Middle Eastern and African markets.</t>
  </si>
  <si>
    <t>GASL</t>
  </si>
  <si>
    <t>Daily Natural Gas Related Bull 3x Shares</t>
  </si>
  <si>
    <t>GASX</t>
  </si>
  <si>
    <t>Daily Natural Gas Related Bear 3x Shares</t>
  </si>
  <si>
    <t>GASZ</t>
  </si>
  <si>
    <t>E-TRACS Natural Gas Futures Contango ETN</t>
  </si>
  <si>
    <t>2011-06-16</t>
  </si>
  <si>
    <t>ISE Natural Gas Futures Spread Index</t>
  </si>
  <si>
    <t>The index, through a series of investments in natural gas sub-indices, effectively provides short exposure in front month natural gas futures contracts and long exposure in mid-term natural gas futures contracts. This is achieved by taking a 100% long position in the components of the ISE Short Front Month Natural Gas Futures Index, which provides short (or inverse) exposure to the ISE Long Front Month Natural Gas Futures Index and an aggregate 100% long position in the components of the ISE Twelfth Month Natural Gas Futures Index, ISE Thirteenth Month Natural Gas Futures Index and ISE Fourteenth Natural Gas Futures Index.</t>
  </si>
  <si>
    <t>GAZ</t>
  </si>
  <si>
    <t>DJ-UBS Natural Gas Subindex Total Return ETN</t>
  </si>
  <si>
    <t>Dow Jones-UBS Natural Gas Subindex Total Return</t>
  </si>
  <si>
    <t>GBB</t>
  </si>
  <si>
    <t>GBP/USD Exchange Rate ETN</t>
  </si>
  <si>
    <t>British Pound</t>
  </si>
  <si>
    <t>The GBP/USD exchange rate is a foreign exchange spot rate that measures the relative values of two currencies, the British pound and the U.S. dollar.</t>
  </si>
  <si>
    <t>GBF</t>
  </si>
  <si>
    <t>iShares Government/Credit Bond ETF</t>
  </si>
  <si>
    <t>Barclays Capital U.S. Government/Credit Bond Index</t>
  </si>
  <si>
    <t>The index measures the performance of U.S. Dollar denominated U.S. Treasuries, government-related and investment grade U.S. corporate securities that have a remaining maturity of greater than one year.</t>
  </si>
  <si>
    <t>GCC</t>
  </si>
  <si>
    <t>Continuous Commodity Index Fund</t>
  </si>
  <si>
    <t>2008-01-24</t>
  </si>
  <si>
    <t>Continuous Commodity Index-Total Return</t>
  </si>
  <si>
    <t>The Index is an equal weighted index of 17 commodities plus an additional Treasury Bill yield. Because of the equal weighting, the index offers significant exposure to grains, livestock, and soft commodities and a lower energy weighting than many of its peers.</t>
  </si>
  <si>
    <t>GreenHaven</t>
  </si>
  <si>
    <t>GCE</t>
  </si>
  <si>
    <t>Claymore CEF GS Connect ETN</t>
  </si>
  <si>
    <t>2007-12-10</t>
  </si>
  <si>
    <t>Claymore CEF Index</t>
  </si>
  <si>
    <t>The Claymore CEF Index is a 100% rules-based index that is designed to track the performance of a weighted basket of closed-end funds selected based on liquidity, income distribution and market valuation, among other factors.</t>
  </si>
  <si>
    <t>Goldman Sachs</t>
  </si>
  <si>
    <t>GDX</t>
  </si>
  <si>
    <t>Market Vectors TR Gold Miners</t>
  </si>
  <si>
    <t>2006-05-16</t>
  </si>
  <si>
    <t>NYSE Arca Gold Miners Index</t>
  </si>
  <si>
    <t>The Index provides exposure to publicly traded companies worldwide involved primarily in the mining for gold, representing a diversified blend of small-, mid- and large- capitalization stocks.</t>
  </si>
  <si>
    <t>GDXJ</t>
  </si>
  <si>
    <t>Market Vectors Junior Gold Miners ETF</t>
  </si>
  <si>
    <t>2009-11-10</t>
  </si>
  <si>
    <t>Market Vectors Junior Gold Miners Index</t>
  </si>
  <si>
    <t>The Index provides exposure to a global universe of publicly traded small- and medium-capitalization companies that generate at least 50% of their revenues from gold and/or silver mining, hold real property that has the potential to produce at least 50% of the company's revenue from gold or silver mining when developed, or primarily invest in gold or silver.</t>
  </si>
  <si>
    <t>GERJ</t>
  </si>
  <si>
    <t>Market Vectors Germany Small-Cap ETF</t>
  </si>
  <si>
    <t>2011-04-05</t>
  </si>
  <si>
    <t>Market Vectors Germany Small-Cap Index</t>
  </si>
  <si>
    <t>The index includes small cap companies listed in Germany or that generate at least 50% of their revenues in Germany.</t>
  </si>
  <si>
    <t>GEX</t>
  </si>
  <si>
    <t>Market Vectors Global Alternative Energy ETF</t>
  </si>
  <si>
    <t>2007-05-03</t>
  </si>
  <si>
    <t>Ardour Global Index</t>
  </si>
  <si>
    <t>The Index provides exposure to publicly traded companies worldwide that are principally engaged in the alternative energy industry.</t>
  </si>
  <si>
    <t>GGEM</t>
  </si>
  <si>
    <t>Consumer Goods GEMS ETF</t>
  </si>
  <si>
    <t>2011-06-23</t>
  </si>
  <si>
    <t>Dow Jones Emerging Markets Consumer Goods Titans Index</t>
  </si>
  <si>
    <t>This index tracks 30 of the largest emerging-market companies in the Consumer Goods Industry as defined by the Industry Classification Benchmark (ICB).</t>
  </si>
  <si>
    <t>GGGG</t>
  </si>
  <si>
    <t>Pure Gold Miners ETF</t>
  </si>
  <si>
    <t>Solactive Global Pure Gold Miners Index</t>
  </si>
  <si>
    <t>The Solactive Global Pure Gold Miners Index tracks the performance of the largest and most liquid gold mining companies globally. Only companies that generate the vast majority of their business from gold mining are eligible to be included in the index. The index is calculated as a total return index in USD and rebalanced semi-annually. The stocks are screened for liquidity and weighted according to free-float market capitalization. The index is maintained by Structured Solutions AG.</t>
  </si>
  <si>
    <t>GII</t>
  </si>
  <si>
    <t>SPDR FTSE/Macquarie GI 100 ETF</t>
  </si>
  <si>
    <t>2007-01-25</t>
  </si>
  <si>
    <t>Macquarie Global Infrastructure 100 Index</t>
  </si>
  <si>
    <t>The Macquarie Global Infrastructure 100 Index calculated by FTSE is designed to reflect the stock performance of companies within the infrastructure industry, principally those engaged in management, ownership and operation of infrastructure and utility assets.</t>
  </si>
  <si>
    <t>GIY</t>
  </si>
  <si>
    <t>Enhanced Core Bond ETF</t>
  </si>
  <si>
    <t>2008-02-12</t>
  </si>
  <si>
    <t>GLD</t>
  </si>
  <si>
    <t>SPDR Gold Trust</t>
  </si>
  <si>
    <t>2004-11-18</t>
  </si>
  <si>
    <t>GLDX</t>
  </si>
  <si>
    <t>Gold Explorers ETF</t>
  </si>
  <si>
    <t>2010-11-04</t>
  </si>
  <si>
    <t>Solactive Global Gold Explorers Index</t>
  </si>
  <si>
    <t>The Solactive Global Gold Explorers Total Return Index tracks the price movements in shares of companies which are active in the gold mining industry as an explorer.</t>
  </si>
  <si>
    <t>GLJ</t>
  </si>
  <si>
    <t>10+ Year Government/Credit Bond Fund</t>
  </si>
  <si>
    <t>BofA Merrill Lynch 10+ Year US Corporate &amp; Government Index</t>
  </si>
  <si>
    <t>The index includes publicly issued U.S. Treasury debt, U.S. government agency debt, taxable debt issued by U.S. states and territories and their political subdivisions, debt issued by U.S. and non-U.S. corporations, non-U.S. government debt and supranational debt.</t>
  </si>
  <si>
    <t>GLL</t>
  </si>
  <si>
    <t>UltraShort Gold</t>
  </si>
  <si>
    <t>Gold bullion (-200%)</t>
  </si>
  <si>
    <t>ProShares UltraShort Gold seeks daily investment results, before fees and expenses, that correspond to twice (200%) the inverse (opposite) of the daily performance of gold bullion as measured by the U.S. Dollar fixing price for delivery in London.</t>
  </si>
  <si>
    <t>GLTR</t>
  </si>
  <si>
    <t>Physical Precious Metal Basket Shares</t>
  </si>
  <si>
    <t>2010-10-22</t>
  </si>
  <si>
    <t>Precious Metals Basket</t>
  </si>
  <si>
    <t>The basket includes gold, silver, palladium, and platinum.</t>
  </si>
  <si>
    <t>GMF</t>
  </si>
  <si>
    <t>SPDR S&amp;P Emerging Asia Pacific ETF</t>
  </si>
  <si>
    <t>S&amp;P Asia Pacific Emerging BMI Index</t>
  </si>
  <si>
    <t>The S&amp;amp;P Asia Pacific Emerging BMI Index is a market capitalization weighted index that defines and measures the investable universe of publicly traded companies domiciled in emerging Asian Pacific markets.</t>
  </si>
  <si>
    <t>GML</t>
  </si>
  <si>
    <t>SPDR S&amp;P Emerging Latin America ETF</t>
  </si>
  <si>
    <t>S&amp;P Latin America BMI Index</t>
  </si>
  <si>
    <t>The S&amp;amp;P Latin America BMI Index is a market capitalization weighted index that defines and measures the investable universe of publicly traded companies domiciled in emerging Latin American markets.</t>
  </si>
  <si>
    <t>GMM</t>
  </si>
  <si>
    <t>SPDR S&amp;P Emerging Markets ETF</t>
  </si>
  <si>
    <t>S&amp;P Emerging BMI Index</t>
  </si>
  <si>
    <t>The S&amp;amp;P Emerging BMI Index is a market capitalization weighted index that defines and measures the investable universe of publicly traded companies domiciled in emerging markets. Firms are included within the S&amp;amp;P Global BMI if they have a float-adjusted market capitalization of at least US$ 100 million and a minimum annual trading liquidity of US$ 50 million.</t>
  </si>
  <si>
    <t>GMMB</t>
  </si>
  <si>
    <t>Intermediate Municipal Bond Strategy Fund</t>
  </si>
  <si>
    <t>2010-01-29</t>
  </si>
  <si>
    <t>Columbia</t>
  </si>
  <si>
    <t>GMTB</t>
  </si>
  <si>
    <t>Core Bond Strategy Fund</t>
  </si>
  <si>
    <t>GNAT</t>
  </si>
  <si>
    <t>Global Natural Resources Fund</t>
  </si>
  <si>
    <t>WisdomTree Global Natural Resources Index</t>
  </si>
  <si>
    <t>The WisdomTree Global Natural Resources Index is a fundamentally weighted index that measures the performance of global dividend-paying companies in natural resource industries. These companies include energy companies, such as oil and gas producers, basic materials companies, such as metal and mining companies, and agriculture companies. The index is comprised of the 100 largest qualifying companies ranked by market capitalization. Companies are weighted in the index based on their dividend yields.</t>
  </si>
  <si>
    <t>GNR</t>
  </si>
  <si>
    <t>SPDR S&amp;P Global Natural Resources ETF</t>
  </si>
  <si>
    <t>2010-09-13</t>
  </si>
  <si>
    <t>S&amp;P Global Natural Resources Index</t>
  </si>
  <si>
    <t>The index is comprised of the largest publicly traded companies, based on market capitalization, in global natural resources and commodities businesses that meet certain investibility requirements.</t>
  </si>
  <si>
    <t>GOE</t>
  </si>
  <si>
    <t>MLCX Gold Total Return Index ETN</t>
  </si>
  <si>
    <t>MLCX Gold Total Return Index</t>
  </si>
  <si>
    <t>The index is designed to provide a benchmark for gold and comprises a rolling futures contract on the commodity. The index is a total return index designed to reflect the performance of a fully collateralized investment in gold futures.</t>
  </si>
  <si>
    <t>FlexShares</t>
  </si>
  <si>
    <t>GRES</t>
  </si>
  <si>
    <t>IQ Global Resources ETF</t>
  </si>
  <si>
    <t>IQ Global Resources Index</t>
  </si>
  <si>
    <t>The Index uses momentum and valuation factors to identify global companies that operate in commodity-specific market segments and whose equity securities trade in developed markets, including the U.S. These segments include Livestock; Precious Metals; Grains, Food, and Fiber; Energy; Industrial Metals; Timber; Water, and Coal. The Index also includes short exposure to global equities as a partial equity market hedge.</t>
  </si>
  <si>
    <t>GRI</t>
  </si>
  <si>
    <t>Cohen &amp; Steers Global Realty Majors ETF</t>
  </si>
  <si>
    <t>2008-05-07</t>
  </si>
  <si>
    <t>Cohen &amp; Steers Global Realty Majors Index</t>
  </si>
  <si>
    <t>The index is a free-float adjusted, modified market capitalization-weighted index of global real estate equities. The modified market capitalization weighting approach and qualitative screening process emphasize those companies that, in the opinion of the Cohen &amp;amp; Steers investment committee, are leading the securitization of real estate globally.</t>
  </si>
  <si>
    <t>GRID</t>
  </si>
  <si>
    <t>NASDAQ Clean Edge Smart Grid Infrastructure Index Fund</t>
  </si>
  <si>
    <t>2009-11-16</t>
  </si>
  <si>
    <t>NASDAQ OMX Clean Edge Smart Grid Infrastructure Index</t>
  </si>
  <si>
    <t>The index is designed to track the performance of common stocks in the grid and electric energy infrastructure sector. The index includes companies that are primarily engaged and involved in electric grid, electric meters and devices, networks, energy storage and management, and enabling software used by the smart grid infrastructure sector.</t>
  </si>
  <si>
    <t>GRN</t>
  </si>
  <si>
    <t>Global Carbon ETN</t>
  </si>
  <si>
    <t>Barclays Capital Global Carbon Index Total Return</t>
  </si>
  <si>
    <t>The index is designed to measure the performance of the most liquid carbon-related credit plans and is designed to be an industry benchmark for carbon investors. The index currently includes two carbon-related credit plans: European Union Emission Trading Scheme or EU ETS Phase II and Kyoto Protocol's Clean Development Mechanism.</t>
  </si>
  <si>
    <t>GRPC</t>
  </si>
  <si>
    <t>Growth at a Reasonable Price ETF</t>
  </si>
  <si>
    <t>Russell U.S. Large Cap Growth at a Reasonable Price Index</t>
  </si>
  <si>
    <t>The index is designed to select securities intended to produce performance that is similar to professional investment managers using a growth at a reasonable price investment discipline. This discipline focuses on stable companies that are moderately priced based on their long term forecasted earnings growth relative to their price-to-earnings ratio. Starting with the Russell 1000 Index, the index includes companies: (1) with consistent earnings as measured by average to low earnings per share volatility over the past five years; (2) that are profitable as demonstrated by an average to high return on equity over the past five years; and (3) are of high quality as measured by an S&amp;amp;P Quality Rank of B or above or a low debt to equity ratio.</t>
  </si>
  <si>
    <t>GRU</t>
  </si>
  <si>
    <t>MLCX Grains Index TR ETN</t>
  </si>
  <si>
    <t>2008-02-05</t>
  </si>
  <si>
    <t>MLCX Grains Index-Total Return</t>
  </si>
  <si>
    <t>The index is designed to provide a benchmark for the grains sector and for investment in commodities as an asset class. The Index comprises futures contracts on four physical commodities: corn, soybeans, soybean oil and wheat. The Index is a total return index; thus it is designed to reflect the performance of a fully collateralized investment in the index components.</t>
  </si>
  <si>
    <t>GRV</t>
  </si>
  <si>
    <t>Mars Hill Global Relative Value ETF</t>
  </si>
  <si>
    <t>GRWN</t>
  </si>
  <si>
    <t>Pure Beta Softs ETN</t>
  </si>
  <si>
    <t>Barclays Capital Commodity Index Softs Pure Beta TR</t>
  </si>
  <si>
    <t>GSC</t>
  </si>
  <si>
    <t>GS Connect S&amp;P GSCI Enh Commodity TR ETN</t>
  </si>
  <si>
    <t>2007-07-31</t>
  </si>
  <si>
    <t>S&amp;P GSCI Enhanced Commodity Total Return Strategy Index</t>
  </si>
  <si>
    <t>The S&amp;amp;P GSCI is a composite index of commodity sector returns representing an unleveraged, long-only investment in commodity futures that is broadly diversified across the spectrum of commodities. The returns are calculated on a fully collateralized basis with full reinvestment.</t>
  </si>
  <si>
    <t>GSD</t>
  </si>
  <si>
    <t>FTSE Developed Countries ex US Fund</t>
  </si>
  <si>
    <t>2010-02-11</t>
  </si>
  <si>
    <t>FTSE Developed ex U.S. Index</t>
  </si>
  <si>
    <t>The FTSE Developed ex-US Index is comprised of approximately 85% large-cap stocks and 15% mid-cap stocks from more than 20 developed international markets excluding the US.</t>
  </si>
  <si>
    <t>GlobalShares</t>
  </si>
  <si>
    <t>GSG</t>
  </si>
  <si>
    <t>GSCI Commodity-Indexed Trust Fund</t>
  </si>
  <si>
    <t>2006-07-10</t>
  </si>
  <si>
    <t>S&amp;P GSCI Total Return Index</t>
  </si>
  <si>
    <t>The index is designed to provide exposure to broad-based commodities.</t>
  </si>
  <si>
    <t>GSO</t>
  </si>
  <si>
    <t>FTSE All-World ex US Fund ETF</t>
  </si>
  <si>
    <t>2010-04-04</t>
  </si>
  <si>
    <t>FTSE All-World ex US Index</t>
  </si>
  <si>
    <t>The index includes approximately 2,200 stocks of companies in 46 countries, from both developed and emerging markets around the world.</t>
  </si>
  <si>
    <t>GSP</t>
  </si>
  <si>
    <t>S&amp;P GSCI Total Return Index ETN</t>
  </si>
  <si>
    <t>GSR</t>
  </si>
  <si>
    <t>FTSE Emerging Markets Fund</t>
  </si>
  <si>
    <t>FTSE Emerging Markets Index</t>
  </si>
  <si>
    <t>The Index is a market capitalization index, adjusted based on the free-float of potential index constituents, and designed to measure the performance of large-, medium- and small-capitalization companies located in emerging market countries throughout the world.</t>
  </si>
  <si>
    <t>GSW</t>
  </si>
  <si>
    <t>FTSE All-World Fund</t>
  </si>
  <si>
    <t>FTSE All-World Index</t>
  </si>
  <si>
    <t>The Index includes approximately 2,900 stocks of companies located in 47 countries, including both developed and emerging markets.</t>
  </si>
  <si>
    <t>GSY</t>
  </si>
  <si>
    <t>Enhanced Ultra-Short Bond ETF</t>
  </si>
  <si>
    <t>GSZ</t>
  </si>
  <si>
    <t>FTSE All-Cap Asia Pacific ex Japan Fund ETF</t>
  </si>
  <si>
    <t>FTSE All Cap Asia Pacific ex Japan Index</t>
  </si>
  <si>
    <t>The Index is comprised of approximately 1,775 stocks, which represent approximately 98% of the investable market capitalization in the Asia Pacific region, excluding Japan.</t>
  </si>
  <si>
    <t>GTAA</t>
  </si>
  <si>
    <t>Cambria Global Tactical ETF</t>
  </si>
  <si>
    <t>2010-10-25</t>
  </si>
  <si>
    <t>GTIP</t>
  </si>
  <si>
    <t>iShares Global Inflation-Linked Bond ETF</t>
  </si>
  <si>
    <t>BofA Merrill Lynch Global Diversified Inflation-Linked Index</t>
  </si>
  <si>
    <t>This index is a broad, market value weighted, capped total return index designed to measure the performance of inflation-linked sovereign debt that is publicly issued and denominated in the issuer's own domestic market and currency</t>
  </si>
  <si>
    <t>Inflation-Protected Bonds</t>
  </si>
  <si>
    <t>GULF</t>
  </si>
  <si>
    <t>Middle East Dividend ETF</t>
  </si>
  <si>
    <t>2008-07-16</t>
  </si>
  <si>
    <t>WisdomTree Middle East Dividend Index</t>
  </si>
  <si>
    <t>The index is a fundamentally weighted index that measures the performance of companies in the Middle East region that pay regular cash dividends on shares of common stock and that meet specified requirements as of the index measurement date. Companies eligible for inclusion in the Index must be incorporated in and have their shares listed on a major stock exchange in Bahrain, Egypt, Jordan, Kuwait, Morocco, Oman, Qatar or the United Arab Emirates.</t>
  </si>
  <si>
    <t>GUNR</t>
  </si>
  <si>
    <t>Morningstar Global Upstream Natural Resources Index Fund</t>
  </si>
  <si>
    <t>2011-09-22</t>
  </si>
  <si>
    <t>Morningstar Global Upstream Natural Resources Index</t>
  </si>
  <si>
    <t>The index reflects the performance of a selection of equity securities that are traded in or are issued by companies domiciled in global developed or emerging markets (including the U.S.). The companies included in the index have significant business operations in the ownership, management and/or production of natural resources in energy, agriculture, precious or industrial metals, timber and water resources sectors.</t>
  </si>
  <si>
    <t>GUR</t>
  </si>
  <si>
    <t>SPDR S&amp;P Emerging Europe ETF</t>
  </si>
  <si>
    <t>S&amp;P European Emerging BMI Capped Index</t>
  </si>
  <si>
    <t>The S&amp;amp;P European Emerging BMI Capped Index is a market capitalization weighted index that defines and measures the investable universe of publicly traded companies domiciled in emerging European markets.</t>
  </si>
  <si>
    <t>GVI</t>
  </si>
  <si>
    <t>iShares Intermediate Government/Credit Bond ETF</t>
  </si>
  <si>
    <t>Barclays Capital U.S. Intermediate Government/Credit Bond Index</t>
  </si>
  <si>
    <t>The index measures the performance of U.S. Dollar denominated U.S. Treasuries, government-related and investment grade U.S. corporate securities that have a remaining maturity of greater than one year and less than ten years.</t>
  </si>
  <si>
    <t>GVT</t>
  </si>
  <si>
    <t>Concentrated Large Cap Value Strategy Fund</t>
  </si>
  <si>
    <t>2009-05-04</t>
  </si>
  <si>
    <t>GWL</t>
  </si>
  <si>
    <t>SPDR S&amp;P World ex-US ETF</t>
  </si>
  <si>
    <t>2007-04-20</t>
  </si>
  <si>
    <t>S&amp;P Developed Ex-U.S. BMI Index</t>
  </si>
  <si>
    <t>The index is a market capitalization weighted index that defines and measures the investable universe of publicly traded companies domiciled in developed countries outside the U.S.</t>
  </si>
  <si>
    <t>GWO</t>
  </si>
  <si>
    <t>CS Global Warming ETN</t>
  </si>
  <si>
    <t>2008-04-01</t>
  </si>
  <si>
    <t>Credit Suisse Global Warming Index</t>
  </si>
  <si>
    <t>The Credit Suisse Global Warming Index, Exchange Series is an equally weighted index consisting of 50 exchange-listed companies that have a focus on products related to minimizing global warming.</t>
  </si>
  <si>
    <t>GWX</t>
  </si>
  <si>
    <t>SPDR S&amp;P International SmallCap ETF</t>
  </si>
  <si>
    <t>S&amp;P Developed Ex-U.S. Under USD2 Billion Index</t>
  </si>
  <si>
    <t>GXC</t>
  </si>
  <si>
    <t>SPDR S&amp;P China ETF</t>
  </si>
  <si>
    <t>S&amp;P China BMI Index</t>
  </si>
  <si>
    <t>The S&amp;amp;P China BMI Index is a market capitalization weighted index that defines and measures the investable universe of publicly traded companies domiciled in China, but legally available to foreign investors.</t>
  </si>
  <si>
    <t>GXF</t>
  </si>
  <si>
    <t>FTSE Nordic 30 ETF</t>
  </si>
  <si>
    <t>2009-08-19</t>
  </si>
  <si>
    <t>FTSE Nordic 30 Index</t>
  </si>
  <si>
    <t>The FTSE Nordic 30 Index tracks the performance of the 30 largest and most liquid companies in Sweden, Denmark, Norway and Finland.</t>
  </si>
  <si>
    <t>GXG</t>
  </si>
  <si>
    <t>InterBolsa FTSE Colombia 20 ETF</t>
  </si>
  <si>
    <t>2009-02-05</t>
  </si>
  <si>
    <t>FTSE Colombia 20 Index</t>
  </si>
  <si>
    <t>The FTSE Colombia 20 Index is market capitalization-weighted index of the 20 most liquid stocks in the Colombian market. The index is designed to measure broad based equity market performance in Colombia.</t>
  </si>
  <si>
    <t>HAO</t>
  </si>
  <si>
    <t>China Small Cap ETF</t>
  </si>
  <si>
    <t>2008-01-30</t>
  </si>
  <si>
    <t>AlphaShares China Small Cap Index</t>
  </si>
  <si>
    <t>AlphaShares, LLC, the Fund's index provider, utilizes proprietary and third-party information and research to: (1) identify potential Index constituents; and (2) calculate the number of shares of each potential Index constituent outstanding, adjusted for free float, for usage in the index provider's modified float-adjusted market capitalization weighting methodology. To ensure adequate liquidity, constituents must have a float-adjusted market capitalization maximum of $1.5 billion and a minimum of $200 million for initial inclusion in the Index.</t>
  </si>
  <si>
    <t>HAP</t>
  </si>
  <si>
    <t>Market Vectors Hard Assets Producers ETF</t>
  </si>
  <si>
    <t>2008-08-29</t>
  </si>
  <si>
    <t>Van Eck Hard Assets Producers Index</t>
  </si>
  <si>
    <t>The index consists of the largest and most prominent publicly owned companies that are principally engaged in the production and distribution of hard assets and related products and services.</t>
  </si>
  <si>
    <t>HBTA</t>
  </si>
  <si>
    <t>Russell 1000 High Beta ETF</t>
  </si>
  <si>
    <t>Russell-Axioma U.S. Large Cap High Beta Index</t>
  </si>
  <si>
    <t>The index is designed to deliver exposure to stocks that are predicted to have a high beta as determined by a screening and ranking methodology applied to the output of the Axioma U.S. Equity Medium Horizon Fundamental Factor Risk model.</t>
  </si>
  <si>
    <t>HDG</t>
  </si>
  <si>
    <t>Hedge Replication ETF</t>
  </si>
  <si>
    <t>2011-07-14</t>
  </si>
  <si>
    <t>Merrill Lynch Factor Model - Exchange Series</t>
  </si>
  <si>
    <t>The index seeks to provide the risk and return characteristics of the hedge fund asset class by targeting a high correlation to the HFRI Fund Weighted Composite Index. The HFRI is designed to reflect hedge fund industry performance through an equally weighted composite of over 2000 constituent funds.</t>
  </si>
  <si>
    <t>HDGE</t>
  </si>
  <si>
    <t>Active Bear ETF</t>
  </si>
  <si>
    <t>2011-01-27</t>
  </si>
  <si>
    <t>High Dividend Yield ETF</t>
  </si>
  <si>
    <t>HDV</t>
  </si>
  <si>
    <t>iShares High Dividend ETF</t>
  </si>
  <si>
    <t>2011-03-29</t>
  </si>
  <si>
    <t>Morningstar Dividend Yield Focus Index</t>
  </si>
  <si>
    <t>The index is designed to measure the performance of a select group of U.S. securities that have provided relatively high dividend yields on a consistent basis.</t>
  </si>
  <si>
    <t>HEDJ</t>
  </si>
  <si>
    <t>Europe Hedged Equity Fund</t>
  </si>
  <si>
    <t>2009-12-31</t>
  </si>
  <si>
    <t>WisdomTree Europe Hedged Equity Index</t>
  </si>
  <si>
    <t>The index designed to provide exposure to European equities while at the same time neutralizing exposure to fluctuations between the Euro and the U.S. dollar.</t>
  </si>
  <si>
    <t>HEVY</t>
  </si>
  <si>
    <t>Pure Beta Industrial Metals ETN</t>
  </si>
  <si>
    <t>Barclays Capital Commodity Index Industrial Metals Pure Beta TR</t>
  </si>
  <si>
    <t>HGEM</t>
  </si>
  <si>
    <t>Health Care GEMS ETF</t>
  </si>
  <si>
    <t>Dow Jones Emerging Markets Health Care Titans Index</t>
  </si>
  <si>
    <t>This exchange traded fund invests in 30 of the largest emerging-market companies in the Health Care Industry as defined by the Industry Classification Benchmark (ICB).</t>
  </si>
  <si>
    <t>HGI</t>
  </si>
  <si>
    <t>International Multi-Asset Income ETF</t>
  </si>
  <si>
    <t>Zacks International Multi-Asset Income Index</t>
  </si>
  <si>
    <t>The Index is comprised of 150 stocks selected, based on investment and other criteria, from a universe of international companies, global REITs, master limited partnerships, Canadian royalty trusts, American depositary receipts of emerging market companies and U.S. listed closed-end funds that invest in international companies. The companies in the universe are selected using a proprietary strategy developed by the index provider.</t>
  </si>
  <si>
    <t>HHH</t>
  </si>
  <si>
    <t>HOLDRS Internet</t>
  </si>
  <si>
    <t>1999-09-22</t>
  </si>
  <si>
    <t>HILO</t>
  </si>
  <si>
    <t>Low Volatility Emerging Markets Dividend ETF</t>
  </si>
  <si>
    <t>2011-08-04</t>
  </si>
  <si>
    <t>Indxx Low Volatility Emerging Markets Dividend Index</t>
  </si>
  <si>
    <t>The index is a dividend yield weighted index that includes 30 stocks and is constructed to deliver higher yields and lower volatility than market cap weighted EM indexes.</t>
  </si>
  <si>
    <t>HKK</t>
  </si>
  <si>
    <t>IQ Hong Kong Small Cap ETF</t>
  </si>
  <si>
    <t>2011-05-18</t>
  </si>
  <si>
    <t>IQ Hong Kong Small Cap Index</t>
  </si>
  <si>
    <t>The IQ Hong Kong Small Cap Index is float-adjusted market cap-weighted and seeks to provide investors with a means of tracking the overall performance of small cap Hong Kong companies.</t>
  </si>
  <si>
    <t>HMTM</t>
  </si>
  <si>
    <t>Russell 1000 High Momentum ETF</t>
  </si>
  <si>
    <t>Russell-Axioma U.S. Large Cap High Momentum Index</t>
  </si>
  <si>
    <t>The index is designed to deliver exposure to stocks with high medium-term momentum as determined by a screening and ranking methodology applied to the output of the Axioma U.S. Equity Medium Horizon Fundamental Factor Risk model.</t>
  </si>
  <si>
    <t>HVOL</t>
  </si>
  <si>
    <t>Russell 1000 High Volatility ETF</t>
  </si>
  <si>
    <t>Russell-Axioma U.S. Large Cap High Volatility Index</t>
  </si>
  <si>
    <t>The index is designed to deliver exposure to stocks with high volatility as determined by a screening and ranking methodology applied to the output of the Axioma U.S. Equity Medium Horizon Fundamental Factor Risk model.</t>
  </si>
  <si>
    <t>HYD</t>
  </si>
  <si>
    <t>Market Vectors High Yield Municipal Index ETF</t>
  </si>
  <si>
    <t>2009-02-04</t>
  </si>
  <si>
    <t>Barclays Capital Municipal Custom High Yield Composite Index</t>
  </si>
  <si>
    <t>The index has a 25% weighting in investment-grade triple-B bonds and 75% weighting in non-investment grade bonds. In addition, 75% of the index is in bonds issued as part of transactions of at least $100 million in size.</t>
  </si>
  <si>
    <t>HYG</t>
  </si>
  <si>
    <t>iShares iBoxx $ High Yield Corporate Bond ETF</t>
  </si>
  <si>
    <t>2007-04-04</t>
  </si>
  <si>
    <t>iBoxx $ Liquid High Yield Index</t>
  </si>
  <si>
    <t>The index is designed to provide a broad representation of the U.S. dollar-denominated high yield liquid corporate bond market.</t>
  </si>
  <si>
    <t>HYLD</t>
  </si>
  <si>
    <t>Peritus High Yield ETF</t>
  </si>
  <si>
    <t>2010-12-02</t>
  </si>
  <si>
    <t>HYMB</t>
  </si>
  <si>
    <t>SPDR Nuveen S&amp;P High Yield Municipal Bond ETF</t>
  </si>
  <si>
    <t>2011-04-14</t>
  </si>
  <si>
    <t>S&amp;P Municipal High Yield Index</t>
  </si>
  <si>
    <t>The index is designed to measure the performance of high yield municipal bonds issued by U.S. states and territories or local governments or agencies, such that interest on the securities is exempt from U.S. federal income tax, but may be subject to the alternative minimum tax and to state and local income taxes.</t>
  </si>
  <si>
    <t>HYS</t>
  </si>
  <si>
    <t>0-5 Year High Yield Corporate Bond Index Fund</t>
  </si>
  <si>
    <t>BofA Merrill Lynch 0-5 Year US High Yield Constrained Index</t>
  </si>
  <si>
    <t>The index is an unmanaged index comprised of U.S. dollar denominated below investment grade corporate debt securities publicly issued in the U.S. domestic market with remaining maturities of less than 5 years.</t>
  </si>
  <si>
    <t>IAH</t>
  </si>
  <si>
    <t>HOLDRS Internet Architecture</t>
  </si>
  <si>
    <t>2000-02-24</t>
  </si>
  <si>
    <t>IAI</t>
  </si>
  <si>
    <t>iShares U.S. Broker-Dealers ETF</t>
  </si>
  <si>
    <t>2006-05-01</t>
  </si>
  <si>
    <t>Dow Jones U.S. Select Investment Services Index</t>
  </si>
  <si>
    <t>The index measures the performance of the investment services sector of the U.S. equity market.</t>
  </si>
  <si>
    <t>IAK</t>
  </si>
  <si>
    <t>iShares U.S. Insurance ETF</t>
  </si>
  <si>
    <t>Dow Jones U.S. Select Insurance Index</t>
  </si>
  <si>
    <t>The index measures the performance of the insurance sector of the U.S. equity market.</t>
  </si>
  <si>
    <t>IAT</t>
  </si>
  <si>
    <t>iShares U.S. Regional Banks ETF</t>
  </si>
  <si>
    <t>Dow Jones U.S. Select Regional Banks Index</t>
  </si>
  <si>
    <t>The index measures the performance of the regional bank sub-sector of the U.S. equity market.</t>
  </si>
  <si>
    <t>IAU</t>
  </si>
  <si>
    <t>COMEX Gold Trust</t>
  </si>
  <si>
    <t>2005-01-21</t>
  </si>
  <si>
    <t>IBB</t>
  </si>
  <si>
    <t>Nasdaq Biotechnology</t>
  </si>
  <si>
    <t>2001-02-05</t>
  </si>
  <si>
    <t>NASDAQ Biotechnology Index</t>
  </si>
  <si>
    <t>IBND</t>
  </si>
  <si>
    <t>SPDR Barclays Capital International Corporate Bond ETF</t>
  </si>
  <si>
    <t>2010-05-19</t>
  </si>
  <si>
    <t>Barclays Capital Global Aggregate ex-USD &amp;gt; $1B: Corporate Bond Index</t>
  </si>
  <si>
    <t>The index is designed to be a broad based measure of the global investment-grade, fixed rate, fixed income corporate markets outside the United States.</t>
  </si>
  <si>
    <t>ICF</t>
  </si>
  <si>
    <t>iShares Cohen &amp; Steers REIT ETF</t>
  </si>
  <si>
    <t>2001-01-29</t>
  </si>
  <si>
    <t>Cohen &amp; Steers Realty Majors Index</t>
  </si>
  <si>
    <t>The index consists of selected real estate investment trusts (REITs).</t>
  </si>
  <si>
    <t>ICI</t>
  </si>
  <si>
    <t>Optimized Currency Carry ETN</t>
  </si>
  <si>
    <t>2008-01-31</t>
  </si>
  <si>
    <t>Barclays Capital Intelligent Carry Index</t>
  </si>
  <si>
    <t>The index is designed to reflect the total return of an &amp;quot;Intelligent Carry Strategy,&amp;quot; which, through an objective and systematic methodology, seeks to capture the returns that are potentially available from a strategy of investing in high-yielding currencies with the exposure financed by borrowings in low-yielding currencies sometimes referred to as the &amp;quot;carry trade.&amp;quot;</t>
  </si>
  <si>
    <t>ICLN</t>
  </si>
  <si>
    <t>S&amp;P Global Clean Energy Index Fund</t>
  </si>
  <si>
    <t>S&amp;P Global Clean Energy Index</t>
  </si>
  <si>
    <t>The index measures the performance of global companies that represent the listed clean energy universe.</t>
  </si>
  <si>
    <t>ICN</t>
  </si>
  <si>
    <t>Dreyfus Indian Rupee Fund</t>
  </si>
  <si>
    <t>IDHQ</t>
  </si>
  <si>
    <t>S&amp;P International Developed High Quality Portfolio Fund</t>
  </si>
  <si>
    <t>2007-06-13</t>
  </si>
  <si>
    <t>S&amp;P BMI International Developed High Quality Rankings Index</t>
  </si>
  <si>
    <t>The index generally will invest at least 90% of its total assets in companies that are identified by the Index as high quality stocks based on historical records of earnings and dividends.</t>
  </si>
  <si>
    <t>IDU</t>
  </si>
  <si>
    <t>iShares U.S. Utilities ETF</t>
  </si>
  <si>
    <t>2000-06-12</t>
  </si>
  <si>
    <t>Dow Jones U.S. Utilities Index</t>
  </si>
  <si>
    <t>The index measures the performance of the utilities sector of the U.S. equity market.</t>
  </si>
  <si>
    <t>IDV</t>
  </si>
  <si>
    <t>iShares International Select Dividend ETF</t>
  </si>
  <si>
    <t>2007-06-11</t>
  </si>
  <si>
    <t>Dow Jones EPAC Select Dividend Index</t>
  </si>
  <si>
    <t>The index measures the performance of a selected group of companies that have provided relatively high dividend yields on a consistent basis over time.</t>
  </si>
  <si>
    <t>IDX</t>
  </si>
  <si>
    <t>Market Vectors Indonesia Index ETF</t>
  </si>
  <si>
    <t>Market Vectors Indonesia Index</t>
  </si>
  <si>
    <t>The Index provides exposure to publicly traded companies that are domiciled and primarily listed in Indonesia, or that generate at least 50% of their revenues in Indonesia.</t>
  </si>
  <si>
    <t>IEF</t>
  </si>
  <si>
    <t>iShares 7-10 Year Treasury Bond ETF</t>
  </si>
  <si>
    <t>2002-07-22</t>
  </si>
  <si>
    <t>Barclays Capital U.S. 7-10 Year Treasury Bond Index</t>
  </si>
  <si>
    <t>The index measures the performance of U.S. Treasury securities that have a remaining maturity of at least seven years and less than 10 years.</t>
  </si>
  <si>
    <t>IEI</t>
  </si>
  <si>
    <t>iShares 3-7 Year Treasury Bond ETF</t>
  </si>
  <si>
    <t>Barclays Capital U.S. 3-7 Year Treasury Bond Index</t>
  </si>
  <si>
    <t>The index measures the performance of public obligations of the U.S. Treasury that have a remaining maturity of more than three years and less than seven years.</t>
  </si>
  <si>
    <t>IEO</t>
  </si>
  <si>
    <t>iShares U.S. Oil &amp; Gas Exploration &amp; Production ETF</t>
  </si>
  <si>
    <t>Dow Jones U.S. Select Oil Exploration &amp; Production Index</t>
  </si>
  <si>
    <t>The index measures the performance of the oil exploration and production sub-sector of the U.S. equity market.</t>
  </si>
  <si>
    <t>IEV</t>
  </si>
  <si>
    <t>iShares Europe ETF</t>
  </si>
  <si>
    <t>2000-07-25</t>
  </si>
  <si>
    <t>S&amp;P Europe 350 Index</t>
  </si>
  <si>
    <t>The index measures the performance of stocks in continental Europe and the United Kingdom</t>
  </si>
  <si>
    <t>IEZ</t>
  </si>
  <si>
    <t>iShares U.S. Oil Equipment &amp; Services ETF</t>
  </si>
  <si>
    <t>Dow Jones U.S. Select Oil Equipment &amp; Services Index</t>
  </si>
  <si>
    <t>The index measures the performance of the oil equipment and services sector of the U.S. equity market.</t>
  </si>
  <si>
    <t>IFAS</t>
  </si>
  <si>
    <t>FTSE EPRA/NAREIT Asia Index Fund</t>
  </si>
  <si>
    <t>FTSE EPRA/NAREIT Developed Asia Index</t>
  </si>
  <si>
    <t>The index measures the performance of companies engaged in the ownership and development of the Asian real estate market.</t>
  </si>
  <si>
    <t>IFEU</t>
  </si>
  <si>
    <t>FTSE EPRA/NAREIT Europe Index Fund</t>
  </si>
  <si>
    <t>FTSE EPRA/NAREIT Developed Europe Index</t>
  </si>
  <si>
    <t>The index measures the performance of companies engaged in the ownership and development of the European real estate market.</t>
  </si>
  <si>
    <t>IFGL</t>
  </si>
  <si>
    <t>FTSE EPRA/NAREIT Global Real Estate ex-U.S. Index Fund</t>
  </si>
  <si>
    <t>FTSE EPRA/NAREIT Developed Real Estate ex-U.S. Index</t>
  </si>
  <si>
    <t>The index measures the performance of REITs listed in developed markets outside the U.S.</t>
  </si>
  <si>
    <t>IFNA</t>
  </si>
  <si>
    <t>FTSE EPRA/NAREIT North America Index Fund</t>
  </si>
  <si>
    <t>FTSE EPRA/NAREIT North America Index</t>
  </si>
  <si>
    <t>The index measures the performance of companies engaged in the ownership and development of the North American real estate market.</t>
  </si>
  <si>
    <t>IFSM</t>
  </si>
  <si>
    <t>FTSE Developed Small Cap ex-North America</t>
  </si>
  <si>
    <t>FTSE Developed Small Cap ex-North America Index</t>
  </si>
  <si>
    <t>The index measures the performance of small cap companies in developed markets outside of North America.</t>
  </si>
  <si>
    <t>IGE</t>
  </si>
  <si>
    <t>iShares North American Natural Resources ETF</t>
  </si>
  <si>
    <t>2001-10-22</t>
  </si>
  <si>
    <t>S&amp;P North American Natural Resources Sector Index</t>
  </si>
  <si>
    <t>The index measures the performance of U.S.-traded natural resource related stocks.</t>
  </si>
  <si>
    <t>IGEM</t>
  </si>
  <si>
    <t>Industrials GEMS ETF</t>
  </si>
  <si>
    <t>Dow Jones Emerging Markets Industrials Titans Index</t>
  </si>
  <si>
    <t>This index tracks 30 of the largest emerging-market companies in the Industrials Industry as defined by the Industry Classification Benchmark (ICB).</t>
  </si>
  <si>
    <t>IGF</t>
  </si>
  <si>
    <t>iShares Global Infrastructure ETF</t>
  </si>
  <si>
    <t>S&amp;P Global Infrastructure Index</t>
  </si>
  <si>
    <t>The index measures the performance of the global infrastructure sector.</t>
  </si>
  <si>
    <t>IGM</t>
  </si>
  <si>
    <t>iShares North American Tech ETF</t>
  </si>
  <si>
    <t>2001-03-13</t>
  </si>
  <si>
    <t>S&amp;P North American Technology Sector Index</t>
  </si>
  <si>
    <t>The index measures the performance of the technology sector of the U.S. equity market.</t>
  </si>
  <si>
    <t>IGN</t>
  </si>
  <si>
    <t>iShares North American Tech-Multimedia Networking ETF</t>
  </si>
  <si>
    <t>2001-07-10</t>
  </si>
  <si>
    <t>S&amp;P North American Technology-Multimedia Networking Index</t>
  </si>
  <si>
    <t>The index measures the performance of U.S.-traded multimedia networking stocks.</t>
  </si>
  <si>
    <t>IGOV</t>
  </si>
  <si>
    <t>S&amp;P/Citigroup International Treasury Fund</t>
  </si>
  <si>
    <t>2009-01-21</t>
  </si>
  <si>
    <t>S&amp;P/Citigroup International Treasury Bond Index Ex-US</t>
  </si>
  <si>
    <t>The Index is designed to measure the performance of treasury bonds issued in local currencies by developed market countries outside the U.S.</t>
  </si>
  <si>
    <t>IGS</t>
  </si>
  <si>
    <t>Short Investment Grade Corporate</t>
  </si>
  <si>
    <t>iBoxx $ Liquid Investment Grade Index (-100%)</t>
  </si>
  <si>
    <t>The index measures the performance of 600 highly liquid investment grade corporate bonds.</t>
  </si>
  <si>
    <t>IGU</t>
  </si>
  <si>
    <t>Ultra Investment Grade Corporate</t>
  </si>
  <si>
    <t>iBoxx $ Liquid Investment Grade Index (200%)</t>
  </si>
  <si>
    <t>IGV</t>
  </si>
  <si>
    <t>iShares North American Tech-Software ETF</t>
  </si>
  <si>
    <t>S&amp;P North American Technology-Software Index</t>
  </si>
  <si>
    <t>The index measures the performance of U.S.-traded software-related stocks.</t>
  </si>
  <si>
    <t>IGW</t>
  </si>
  <si>
    <t>Goldman Sachs Semiconductor Index Fund</t>
  </si>
  <si>
    <t>2010-10-15</t>
  </si>
  <si>
    <t>S&amp;P North American Technology-Semiconductors Index</t>
  </si>
  <si>
    <t>The index measures the performance of U.S.-traded semiconductor stocks.</t>
  </si>
  <si>
    <t>IHE</t>
  </si>
  <si>
    <t>iShares U.S. Pharmaceuticals ETF</t>
  </si>
  <si>
    <t>Dow Jones U.S. Select Pharmaceuticals Index</t>
  </si>
  <si>
    <t>The index measures the performance of the pharmaceuticals sector of the U.S. equity market.</t>
  </si>
  <si>
    <t>IHF</t>
  </si>
  <si>
    <t>iShares U.S. Healthcare Providers ETF</t>
  </si>
  <si>
    <t>Dow Jones U.S. Select Health Care Providers Index</t>
  </si>
  <si>
    <t>The index measures the performance of the healthcare providers sub-sector of the U.S. equity market.</t>
  </si>
  <si>
    <t>IHI</t>
  </si>
  <si>
    <t>iShares U.S. Medical Devices ETF</t>
  </si>
  <si>
    <t>Dow Jones U.S. Select Medical Equipment Index</t>
  </si>
  <si>
    <t>The index measures the performance of the medical equipment sector of the U.S. equity market.</t>
  </si>
  <si>
    <t>IIH</t>
  </si>
  <si>
    <t>HOLDRS Internet Infrastructure</t>
  </si>
  <si>
    <t>IJH</t>
  </si>
  <si>
    <t>Core S&amp;P Mid-Cap ETF</t>
  </si>
  <si>
    <t>2000-05-22</t>
  </si>
  <si>
    <t>S&amp;P MidCap 400 Index</t>
  </si>
  <si>
    <t>The index measures the performance of the mid capitalization sector of the U.S. equity market.</t>
  </si>
  <si>
    <t>IJJ</t>
  </si>
  <si>
    <t>iShares S&amp;P Mid-Cap 400 Value ETF</t>
  </si>
  <si>
    <t>2000-07-24</t>
  </si>
  <si>
    <t>S&amp;P MidCap 400/Citigroup Value Index</t>
  </si>
  <si>
    <t>The index measures the performance of the mid capitalization value sector of the U.S. equity market.</t>
  </si>
  <si>
    <t>IJK</t>
  </si>
  <si>
    <t>iShares U.S. Consumer Goods ETF</t>
  </si>
  <si>
    <t>S&amp;P MidCap 400/Citigroup Growth Index</t>
  </si>
  <si>
    <t>The index measures the performance of the mid capitalization growth sector of the U.S. equity market.</t>
  </si>
  <si>
    <t>IJR</t>
  </si>
  <si>
    <t>Core S&amp;P Small-Cap ETF</t>
  </si>
  <si>
    <t>S&amp;P SmallCap 600 Index</t>
  </si>
  <si>
    <t>The index measures the performance of the small capitalization sector of the U.S. equity market.</t>
  </si>
  <si>
    <t>IJS</t>
  </si>
  <si>
    <t>iShares S&amp;P Small-Cap 600 Value ETF</t>
  </si>
  <si>
    <t>S&amp;P SmallCap 600/Citigroup Value Index</t>
  </si>
  <si>
    <t>The index measures the performance of the small capitalization value sector of the U.S. equity market.</t>
  </si>
  <si>
    <t>IJT</t>
  </si>
  <si>
    <t>iShares S&amp;P Small-Cap 600 Growth ETF</t>
  </si>
  <si>
    <t>S&amp;P SmallCap 600/Citigroup Growth Index</t>
  </si>
  <si>
    <t>The index measures the performance of the small capitalization growth sector of the U.S. equity market.</t>
  </si>
  <si>
    <t>ILF</t>
  </si>
  <si>
    <t>iShares Latin America 40 ETF</t>
  </si>
  <si>
    <t>S&amp;P Latin America 40 Index</t>
  </si>
  <si>
    <t>The index measures the performance of four Latin American equity markets: Mexico, Brazil, Argentina, and Chile.</t>
  </si>
  <si>
    <t>ILTB</t>
  </si>
  <si>
    <t>Core Long-Term U.S. Bond ETF</t>
  </si>
  <si>
    <t>Barclays U.S. Long Government/Credit Bond Index</t>
  </si>
  <si>
    <t>INCO</t>
  </si>
  <si>
    <t>India Consumer ETF</t>
  </si>
  <si>
    <t>2011-08-10</t>
  </si>
  <si>
    <t>Indxx India Consumer Index</t>
  </si>
  <si>
    <t>The index is a 30 stock free float adjusted market capitalization index designed to measure the market performance of companies in the consumer sector of India. The index consists of common stocks that are listed on National Stock Exchange and Bombay Stock Exchange.</t>
  </si>
  <si>
    <t>INDL</t>
  </si>
  <si>
    <t>Daily India Bull 2x Shares</t>
  </si>
  <si>
    <t>Indus India Index (300%)</t>
  </si>
  <si>
    <t>The Index is designed to replicate the Indian equity markets as a whole, through a group of 50 Indian stocks selected from a universe of the largest companies listed on two major Indian exchanges. The India Index has 50 constituents, spread among the following sectors: Information Technology, Health Services, Financial Services, Heavy Industry, Consumer Products and Other.</t>
  </si>
  <si>
    <t>INDY</t>
  </si>
  <si>
    <t>S&amp;P India Nifty Fifty Index Fund</t>
  </si>
  <si>
    <t>2009-11-18</t>
  </si>
  <si>
    <t>S&amp;P CNX Nifty Index</t>
  </si>
  <si>
    <t>The index measures the performance of 50 large cap Indian stocks.</t>
  </si>
  <si>
    <t>INDZ</t>
  </si>
  <si>
    <t>Daily India Bear 3x Shares</t>
  </si>
  <si>
    <t>Indus India Index (-300%)</t>
  </si>
  <si>
    <t>INP</t>
  </si>
  <si>
    <t>MSCI India Index ETN</t>
  </si>
  <si>
    <t>2006-12-19</t>
  </si>
  <si>
    <t>MSCI India Total Return Index</t>
  </si>
  <si>
    <t>The Index seeks to represent approximately 85% of the free-float-adjusted market capitalization of equity securities by industry group within India.</t>
  </si>
  <si>
    <t>INR</t>
  </si>
  <si>
    <t>Market Vectors-Indian Rupee/USD ETN</t>
  </si>
  <si>
    <t>S&amp;P Indian Rupee Total Return Index</t>
  </si>
  <si>
    <t>Tracks the exchange rate of the U.S. Dollar against the Indian Rupee.</t>
  </si>
  <si>
    <t>INXX</t>
  </si>
  <si>
    <t>India Infrastructure ETF</t>
  </si>
  <si>
    <t>2010-11-08</t>
  </si>
  <si>
    <t>Indxx India Infrastructure Index</t>
  </si>
  <si>
    <t>The index is a free-float market capitalization weighted stock market index comprised of 30 leading companies that Indxx, LLC determines to be representative of India's Infrastructure industries, as defined by the Industry Classification Benchmark (ICB).</t>
  </si>
  <si>
    <t>INY</t>
  </si>
  <si>
    <t>SPDR Barclays New York Municipal Bond ETF</t>
  </si>
  <si>
    <t>2007-10-11</t>
  </si>
  <si>
    <t>Barclays Capital Managed Money Municipal New York Index</t>
  </si>
  <si>
    <t>The Barclays Capital Managed Money Municipal New York Index is a rules-based, market-value weighted index comprised of publicly traded New York municipal bonds that cover the U.S. dollar denominated tax exempt bond market, including state and local general obligation bonds, revenue bonds, insured bonds, and pre-refunded bonds.</t>
  </si>
  <si>
    <t>New York Munis</t>
  </si>
  <si>
    <t>IOIL</t>
  </si>
  <si>
    <t>IQ Global Oil Small Cap ETF</t>
  </si>
  <si>
    <t>2011-05-05</t>
  </si>
  <si>
    <t>IQ Global Oil Small Cap Index</t>
  </si>
  <si>
    <t>The index provides exposure to global small cap companies engaged in the oil sector, including in the areas of exploration and production, refining and marketing, and equipment, services and drilling.</t>
  </si>
  <si>
    <t>IOO</t>
  </si>
  <si>
    <t>iShares Global 100 ETF</t>
  </si>
  <si>
    <t>2000-12-05</t>
  </si>
  <si>
    <t>S&amp;P Global 100 Index</t>
  </si>
  <si>
    <t>The Index is designed to measure the performance of 100 large transitional companies that are of major importance in the global markets.</t>
  </si>
  <si>
    <t>IPAL</t>
  </si>
  <si>
    <t>2x Inverse Palladium ETN</t>
  </si>
  <si>
    <t>S&amp;P GSCI Palladium Index ER (-200%)</t>
  </si>
  <si>
    <t>The index offers exposure to palladium futures contracts.</t>
  </si>
  <si>
    <t>IPD</t>
  </si>
  <si>
    <t>SPDR S&amp;P International Consumer Discretionary Sector ETF</t>
  </si>
  <si>
    <t>S&amp;P Developed Ex-U.S. BMI Consumer Discretionary Sector Index</t>
  </si>
  <si>
    <t>The S&amp;amp;P  Developed Ex-U.S. BMI Consumer Discretionary Sector Index represents the non-U.S. consumer discretionary sub-industry of developed countries included in the S&amp;amp;P Broad Market Index. The Global BMI Index captures the full universe of institutionally investable stocks in developed and emerging markets with float-adjusted market capitalizations of at least $100 million.</t>
  </si>
  <si>
    <t>IPE</t>
  </si>
  <si>
    <t>SPDR Barclays Capital TIPS ETF</t>
  </si>
  <si>
    <t>Barclays Capital U.S. Government Inflation-Linked Bond Index</t>
  </si>
  <si>
    <t>The Barclays U.S. Government Inflation-linked Bond Index includes publicly issued, U.S. Treasury inflation protected securities that have at least 1 year remaining to maturity on index rebalancing date, with an issue size equal to or in excess of $500 million.</t>
  </si>
  <si>
    <t>IPF</t>
  </si>
  <si>
    <t>SPDR S&amp;P International Financial Sector ETF</t>
  </si>
  <si>
    <t>S&amp;P Developed Ex-U.S. BMI Financials Sector Index</t>
  </si>
  <si>
    <t>The S&amp;amp;P  Developed Ex-U.S. BMI Financials Sector Index represents the non-U.S. financial sub-industry of developed countries included in the S&amp;amp;P Broad Market Index. The Global BMI Index captures the full universe of institutionally investable stocks in developed and emerging markets with float-adjusted market capitalizations of at least $100 million.</t>
  </si>
  <si>
    <t>IPFF</t>
  </si>
  <si>
    <t>iShares International Preferred Stock ETF</t>
  </si>
  <si>
    <t>2011-11-16</t>
  </si>
  <si>
    <t>S&amp;P International Preferred Stock Index</t>
  </si>
  <si>
    <t>The index measures the performance of a select group of preferred stocks from non-U.S. developed market issuers and traded in non-U.S. developed market venues.</t>
  </si>
  <si>
    <t>IPK</t>
  </si>
  <si>
    <t>SPDR S&amp;P International Technology Sector ETF</t>
  </si>
  <si>
    <t>S&amp;P Developed Ex-U.S. BMI Information Technology Sector Index</t>
  </si>
  <si>
    <t>The S&amp;amp;P Developed Ex-U.S. BMI Information Technology Sector Index represents the non-U.S. technology sub-industry of developed countries included in the S&amp;amp;P Broad Market Index. The Global BMI Index captures the full universe of institutionally investable stocks in developed and emerging markets with float-adjusted market capitalizations of at least $100 million.</t>
  </si>
  <si>
    <t>IPLT</t>
  </si>
  <si>
    <t>2x Inverse Platinum ETN</t>
  </si>
  <si>
    <t>S&amp;P GSCI Platinum Index ER (-200%)</t>
  </si>
  <si>
    <t>The index offers exposure to platinum futures contracts.</t>
  </si>
  <si>
    <t>IPN</t>
  </si>
  <si>
    <t>SPDR S&amp;P International Industrial Sector ETF</t>
  </si>
  <si>
    <t>S&amp;P Developed Ex-U.S. BMI Industrial Sector Index</t>
  </si>
  <si>
    <t>The S&amp;amp;P Developed Ex-U.S. BMI Industrial Sector Index represents the non-U.S. industrial sub-industry of developed countries included in the S&amp;amp;P Broad Market Index. The Global BMI Index captures the full universe of institutionally investable stocks in developed and emerging markets with float-adjusted market capitalizations of at least $100 million.</t>
  </si>
  <si>
    <t>IPS</t>
  </si>
  <si>
    <t>SPDR S&amp;P International Consumer Staples Sector ETF</t>
  </si>
  <si>
    <t>S&amp;P Developed Ex-U.S. BMI Consumer Staples Sector Index</t>
  </si>
  <si>
    <t>The S&amp;amp;P  Developed Ex-U.S. BMI Consumer Staples Sector Index represents the non-U.S. consumer staples sub-industry of developed countries included in the S&amp;amp;P Broad Market Index. The Global BMI Index captures the full universe of institutionally investable stocks in developed and emerging markets with float-adjusted market capitalizations of at least $100 million.</t>
  </si>
  <si>
    <t>IPU</t>
  </si>
  <si>
    <t>SPDR S&amp;P International Utilities Sector ETF</t>
  </si>
  <si>
    <t>S&amp;P Developed Ex-U.S. BMI Utilities Sector Index</t>
  </si>
  <si>
    <t>The S&amp;amp;P Developed Ex-U.S. BMI Utilities Sector Index represents the non-U.S. utilities sub-industry of developed countries included in the S&amp;amp;P Broad Market Index. The Global BMI Index captures the full universe of institutionally investable stocks in developed and emerging markets with float-adjusted market capitalizations of at least $100 million.</t>
  </si>
  <si>
    <t>IPW</t>
  </si>
  <si>
    <t>SPDR S&amp;P International Energy Sector ETF</t>
  </si>
  <si>
    <t>S&amp;P Developed Ex-U.S. BMI Energy Sector Index</t>
  </si>
  <si>
    <t>The S&amp;amp;P  Developed Ex-U.S. BMI Energy Sector Index represents the non-U.S. energy sub-industry of developed countries included in the S&amp;amp;P Broad Market Index. The Global BMI Index captures the full universe of institutionally investable stocks in developed and emerging markets with float-adjusted market capitalizations of at least $100 million.</t>
  </si>
  <si>
    <t>IRO</t>
  </si>
  <si>
    <t>Claymore/Zacks Dividend Rotation ETF</t>
  </si>
  <si>
    <t>2007-10-24</t>
  </si>
  <si>
    <t>Zacks Dividend Rotation Index</t>
  </si>
  <si>
    <t>The Index seeks to maximize dividend income that qualifies for taxation at the lowest current tax rates</t>
  </si>
  <si>
    <t>IRV</t>
  </si>
  <si>
    <t>SPDR S&amp;P International Materials Sector ETF</t>
  </si>
  <si>
    <t>S&amp;P Developed Ex-U.S. BMI Materials Sector Index</t>
  </si>
  <si>
    <t>The S&amp;amp;P Developed Ex-U.S. BMI Materials Sector Index represents the non-U.S. materials sub-industry of developed countries included in the S&amp;amp;P Developed Broad Market Index. The BMI Global Index captures the full universe of institutionally investable stocks in developed and emerging markets with float-adjusted market capitalizations of at least $100 million.</t>
  </si>
  <si>
    <t>IRY</t>
  </si>
  <si>
    <t>SPDR S&amp;P International Health Care Sector ETF</t>
  </si>
  <si>
    <t>S&amp;P Developed Ex-U.S. BMI Health Care Sector Index</t>
  </si>
  <si>
    <t>The S&amp;amp;P Developed Ex-U.S. BMI Health Care Sector Index represents the non-U.S. health care sub-industry of developed countries included in the S&amp;amp;P Broad Market Index. The Global BMI Index captures the full universe of institutionally investable stocks in developed and emerging markets with float-adjusted market capitalizations of at least $100 million.</t>
  </si>
  <si>
    <t>JCO</t>
  </si>
  <si>
    <t>Contrarian Opportunities Index Fund</t>
  </si>
  <si>
    <t>2010-04-07</t>
  </si>
  <si>
    <t>Dow Jones U.S. Contrarian Opportunities Index</t>
  </si>
  <si>
    <t>The index follows a rules-based methodology to select stocks in a manner that would be considered consistent with a contrarian investment strategy. The index is an equal weighted index consisting of 125 U.S. securities.</t>
  </si>
  <si>
    <t>Javelin Funds</t>
  </si>
  <si>
    <t>JEM</t>
  </si>
  <si>
    <t>GEMS Index ETN</t>
  </si>
  <si>
    <t>2008-02-01</t>
  </si>
  <si>
    <t>Barclays Capital Global Emerging Markets Strategy (GEMS) Index</t>
  </si>
  <si>
    <t>The Barclays Capital Global Emerging Markets Strategy (GEMS) Index is based on investing in 1-month synthetic money market deposits. The Barclays Capital GEMS Index is a global index that measures the total return of the GEMS strategy applied to 15 diversified Emerging Markets currencies. The global index is formed by adding three regional sub-indices: Eastern Europe, Middle East and Africa, Latin America and Asia.</t>
  </si>
  <si>
    <t>JFT</t>
  </si>
  <si>
    <t>KEYnotes First Trust Enh 130/30 LgCp ETN</t>
  </si>
  <si>
    <t>2008-05-21</t>
  </si>
  <si>
    <t>First Trust Enhanced 130/30 Large Cap Index</t>
  </si>
  <si>
    <t>The Index is a modified equal-weighted total return index consisting of securities that have been selected from a broad universe of the 2,500 largest U.S. exchange-listed stocks pursuant to a quantitative selection process.</t>
  </si>
  <si>
    <t>JGBD</t>
  </si>
  <si>
    <t>DB 3x Inverse Japanese Government Bond Futures ETN</t>
  </si>
  <si>
    <t>DB USD JGB Futures Index (-300%)</t>
  </si>
  <si>
    <t>This benchmark is intended to measure the performance of a long position in 10-year JGB Futures. The underlying assets of 10-year JGB Futures are Japan-government issued debt securities (JGBs) with a remaining term to maturity of not less than 7 years and not more than 11 years as of their issue date and the futures contract delivery date.</t>
  </si>
  <si>
    <t>JGBL</t>
  </si>
  <si>
    <t>DB Japanese Government Bond Futures ETN</t>
  </si>
  <si>
    <t>DB USD JGB Futures Index</t>
  </si>
  <si>
    <t>JGBS</t>
  </si>
  <si>
    <t>DB Inverse Japanese Government Bond Futures ETN</t>
  </si>
  <si>
    <t>DB USD JGB Futures Index (-100%)</t>
  </si>
  <si>
    <t>JGBT</t>
  </si>
  <si>
    <t>DB 3x Japanese Government Bond Futures ETN</t>
  </si>
  <si>
    <t>DB USD JGB Futures Index (300%)</t>
  </si>
  <si>
    <t>JJA</t>
  </si>
  <si>
    <t>DJ-UBS Agriculture Subindex Total Return ETN</t>
  </si>
  <si>
    <t>Dow Jones-UBS Agriculture Subindex Total Return</t>
  </si>
  <si>
    <t>The Index is currently composed of seven futures contracts on agricultural commodities traded on U.S. exchanges.</t>
  </si>
  <si>
    <t>JJAC</t>
  </si>
  <si>
    <t>Dow Jones-UBS Agriculture Subindex Total Return Callable ETN</t>
  </si>
  <si>
    <t>JJC</t>
  </si>
  <si>
    <t>DJ-UBS Copper Total Return Sub-Index ETN</t>
  </si>
  <si>
    <t>Dow Jones-UBS Copper Subindex Total Return</t>
  </si>
  <si>
    <t>The index includes the contract in the Dow Jones-UBS Commodity Index Total Return that relates to a single commodity, copper (currently the Copper High Grade futures contract traded on the COMEX).</t>
  </si>
  <si>
    <t>JJE</t>
  </si>
  <si>
    <t>DJ-UBS Energy Total Return Sub-Index ETN</t>
  </si>
  <si>
    <t>Dow Jones-UBS Energy Subindex Total Return</t>
  </si>
  <si>
    <t>The Index is currently composed of four energy-related commodities contracts (crude oil, heating oil, natural gas and unleaded gasoline) traded on U.S. exchanges.</t>
  </si>
  <si>
    <t>JJG</t>
  </si>
  <si>
    <t>DJ-UBS Grains Total Return Sub-Index ETN</t>
  </si>
  <si>
    <t>Dow Jones-UBS Grains Subindex Total Return</t>
  </si>
  <si>
    <t>The Index is currently composed of three futures contracts on grains traded on U.S. exchanges.</t>
  </si>
  <si>
    <t>JJM</t>
  </si>
  <si>
    <t>DJ-UBS Industrial Metals Total Return Sub-Index ETN</t>
  </si>
  <si>
    <t>Dow Jones-UBS Industrial Metals Subindex Total Return</t>
  </si>
  <si>
    <t>The Index is currently composed of four futures contracts on industrial metals, three of which (aluminum, nickel and zinc) are traded on the London Metal Exchange and the other of which (copper) is traded on the COMEX division of the New York Mercantile Exchange.</t>
  </si>
  <si>
    <t>JJN</t>
  </si>
  <si>
    <t>DJ-UBS Nickel Total Return Sub-Index ETN</t>
  </si>
  <si>
    <t>Dow Jones-UBS Nickel Subindex Total Return</t>
  </si>
  <si>
    <t>The index includes the contract in the Dow Jones-UBS Commodity Index Total Return that relates to a single commodity, nickel (currently the Primary Nickel futures contract traded on the London Metal Exchange).</t>
  </si>
  <si>
    <t>JJP</t>
  </si>
  <si>
    <t>Dow Jones-UBS Precious Metals Total Return Sub-Index ETN</t>
  </si>
  <si>
    <t>Dow Jones-UBS Precious Metals Subindex Total Return</t>
  </si>
  <si>
    <t>The Dow Jones-UBS Precious Metals Subindex Total Return is a multiple-commodity sub-index consisting of the contracts included in the Dow Jones-UBS Commodity Index Total Return related to precious metals. Contracts for two commodities are currently included in the Dow Jones-UBS Precious Metals Subindex Total Return: gold and silver.</t>
  </si>
  <si>
    <t>JJS</t>
  </si>
  <si>
    <t>Dow Jones-UBS Softs Total Return Sub-Index ETN</t>
  </si>
  <si>
    <t>Dow Jones-UBS Softs Subindex Total Return</t>
  </si>
  <si>
    <t>The Dow Jones-UBS Softs Subindex Total Return is a multiple-commodity sub-index consisting of the contracts included in the Dow Jones-UBS Commodity Index Total Return related to soft products. Contracts for three commodities are currently included in the Dow Jones-UBS Softs Subindex Total Return: coffee, cotton and sugar.</t>
  </si>
  <si>
    <t>JJT</t>
  </si>
  <si>
    <t>Dow Jones-UBS Tin Total Return Sub-Index ETN</t>
  </si>
  <si>
    <t>Dow Jones-UBS Tin Subindex Total Return</t>
  </si>
  <si>
    <t>The Dow Jones-UBS Tin Subindex Total Return is a single-commodity sub-index currently consisting of one futures contract on the commodity of tin.</t>
  </si>
  <si>
    <t>JJU</t>
  </si>
  <si>
    <t>Dow Jones-UBS Aluminum Total Return Sub-Index ETN</t>
  </si>
  <si>
    <t>Dow Jones-UBS Aluminum Subindex Total Return</t>
  </si>
  <si>
    <t>The Dow Jones-UBS Aluminum Subindex Total Return is a single-commodity sub-index currently consisting of one futures contract on the commodity of aluminum.</t>
  </si>
  <si>
    <t>JKD</t>
  </si>
  <si>
    <t>iShares Morningstar Large-Cap ETF</t>
  </si>
  <si>
    <t>2004-06-28</t>
  </si>
  <si>
    <t>Morningstar Large Core Index</t>
  </si>
  <si>
    <t>The index measures the performance of large cap stocks that have exhibited average growth and value characteristics.</t>
  </si>
  <si>
    <t>JKE</t>
  </si>
  <si>
    <t>iShares Morningstar Large-Cap Value ETF</t>
  </si>
  <si>
    <t>Morningstar Large Growth Index</t>
  </si>
  <si>
    <t>The index measures the performance of large cap stocks that have exhibited above-average growth characteristics.</t>
  </si>
  <si>
    <t>JKF</t>
  </si>
  <si>
    <t>Morningstar Large Value Index Fund</t>
  </si>
  <si>
    <t>Morningstar Large Value Index</t>
  </si>
  <si>
    <t>The index measures the performance of large cap stocks that have exhibited above-average value characteristics.</t>
  </si>
  <si>
    <t>JKG</t>
  </si>
  <si>
    <t>iShares Morningstar Mid-Cap ETF</t>
  </si>
  <si>
    <t>Morningstar Mid Core Index</t>
  </si>
  <si>
    <t>The index measures the performance of mid cap stocks that have exhibited average growth and value characteristics.</t>
  </si>
  <si>
    <t>JKH</t>
  </si>
  <si>
    <t>iShares Morningstar Mid-Cap Growth ETF</t>
  </si>
  <si>
    <t>Morningstar Mid Growth Index</t>
  </si>
  <si>
    <t>The index measures the performance of mid cap stocks that have exhibited above-average growth characteristics.</t>
  </si>
  <si>
    <t>JKI</t>
  </si>
  <si>
    <t>iShares Morningstar Mid-Cap Value ETF</t>
  </si>
  <si>
    <t>Morningstar Mid Value Index</t>
  </si>
  <si>
    <t>The index measures the performance of mid cap stocks that have exhibited above-average value characteristics.</t>
  </si>
  <si>
    <t>JKJ</t>
  </si>
  <si>
    <t>iShares Morningstar Small-Cap ETF</t>
  </si>
  <si>
    <t>Morningstar Small Core Index</t>
  </si>
  <si>
    <t>The index measures the performance of small cap stocks that have exhibited average growth and value characteristics.</t>
  </si>
  <si>
    <t>JKK</t>
  </si>
  <si>
    <t>iShares Morningstar Small-Cap Growth ETF</t>
  </si>
  <si>
    <t>Morningstar Small Growth Index</t>
  </si>
  <si>
    <t>The index measures the performance of small cap stocks that have exhibited above-average growth characteristics.</t>
  </si>
  <si>
    <t>JKL</t>
  </si>
  <si>
    <t>iShares Morningstar Small-Cap Value ETF</t>
  </si>
  <si>
    <t>Morningstar Small Value Index</t>
  </si>
  <si>
    <t>The index measures the performance of small cap stocks that have exhibited above-average value characteristics.</t>
  </si>
  <si>
    <t>JNK</t>
  </si>
  <si>
    <t>SPDR Barclays Capital High Yield Bond ETF</t>
  </si>
  <si>
    <t>2007-11-28</t>
  </si>
  <si>
    <t>Barclays Capital High Yield Very Liquid Index</t>
  </si>
  <si>
    <t>The Barclays Capital High Yield Very Liquid Index includes publicly issued U.S. dollar denominated, non-investment grade, fixed-rate, taxable corporate bonds that have a remaining maturity of at least one year, regardless of optionality, are rated high-yield (Ba1/BB+/BB+ or below) using the middle rating of Moody's, S&amp;amp;P, and Fitch, respectively (before July 1, 2005, the lower of Moody's and S&amp;amp;P was used), and have $600 million or more of outstanding face value.</t>
  </si>
  <si>
    <t>JO</t>
  </si>
  <si>
    <t>Dow Jones-UBS Coffee ETN</t>
  </si>
  <si>
    <t>Dow Jones-UBS Coffee Subindex Total Return</t>
  </si>
  <si>
    <t>The Dow Jones-UBS Coffee Subindex Total Return is a single-commodity sub-index currently consisting of one futures contract on the commodity of coffee.</t>
  </si>
  <si>
    <t>JPP</t>
  </si>
  <si>
    <t>SPDR Russell/Nomura PRIME Japan ETF</t>
  </si>
  <si>
    <t>2006-11-09</t>
  </si>
  <si>
    <t>Russell/Nomura PRIME Index</t>
  </si>
  <si>
    <t>The Russell/Nomura PRIME Index is made up of the 1,000 largest stocks in terms of float-adjusted market capitalization (representing approximately 96%) of the Russell/Nomura Total Market Index. It is designed to serve as a benchmark for passive investment strategies. It has broad market coverage, and takes liquidity into account.</t>
  </si>
  <si>
    <t>JPX</t>
  </si>
  <si>
    <t>UltraShort MSCI Pacific ex-Japan</t>
  </si>
  <si>
    <t>MSCI Pacific ex-Japan Index (-200%)</t>
  </si>
  <si>
    <t>ProShares UltraShort MSCI Pacific ex-Japan seeks daily investment results, before fees and expenses,that correspond to twice (200%) the inverse (opposite) of the daily performance of the MSCI Pacific ex-Japan Index.</t>
  </si>
  <si>
    <t>JSC</t>
  </si>
  <si>
    <t>SPDR Russell/Nomura Small Cap Japan</t>
  </si>
  <si>
    <t>Russell/Nomura Japan Small Cap Index</t>
  </si>
  <si>
    <t>The Russell/Nomura Japan Small Cap Index represents approximately the smallest 15% of stocks in terms of float-adjusted market capitalization of the Russell/Nomura Total Market Index.</t>
  </si>
  <si>
    <t>JUNR</t>
  </si>
  <si>
    <t>Junior Miners ETF</t>
  </si>
  <si>
    <t>2011-03-16</t>
  </si>
  <si>
    <t>Solactive Global Junior Miners Index</t>
  </si>
  <si>
    <t>This index is designed to track the market performance of small-capitalization mining companies globally. These companies include those engaged in mining, producing, smelting, and/or refining materials including but not limited to coal, copper, gold, iron, nickel, silver, titanium and other materials.</t>
  </si>
  <si>
    <t>JVS</t>
  </si>
  <si>
    <t>Dow Jones Islamic Market International Index Fund</t>
  </si>
  <si>
    <t>2009-06-26</t>
  </si>
  <si>
    <t>Dow Jones Islamic Market International Titans 100 Index</t>
  </si>
  <si>
    <t>The index, maintained by Dow Jones, is based on a stringent and published methodology and consists solely of common stocks that meet Islamic principles. Certain businesses are incompatible with Shari'ah laws, and stocks of companies whose primary businesses are in these areas are excluded from the Index. Excluded businesses include alcohol, conventional financial services (banking, insurance, etc.), casinos and gambling, pornography, tobacco manufacturers, pork related products and weapons companies.</t>
  </si>
  <si>
    <t>JXI</t>
  </si>
  <si>
    <t>iShares Global Utilities ETF</t>
  </si>
  <si>
    <t>2006-09-12</t>
  </si>
  <si>
    <t>S&amp;P Global Utilities Index</t>
  </si>
  <si>
    <t>The index measures the performance of the utilities sector of the global equity market.</t>
  </si>
  <si>
    <t>JYF</t>
  </si>
  <si>
    <t>Dreyfus Japanese Yen Fund</t>
  </si>
  <si>
    <t>JYN</t>
  </si>
  <si>
    <t>JPY/USD Exchange Rate ETN</t>
  </si>
  <si>
    <t>Japanese Yen</t>
  </si>
  <si>
    <t>The U.S. dollar/Japanese yen exchange rate is a foreign exchange spot rate that measures the relative values of two currencies, the Japanese yen and the U.S. dollar.</t>
  </si>
  <si>
    <t>KBE</t>
  </si>
  <si>
    <t>SPDR S&amp;P Bank ETF</t>
  </si>
  <si>
    <t>S&amp;P Banks Select Industry Index</t>
  </si>
  <si>
    <t>The index consists of bank stocks.</t>
  </si>
  <si>
    <t>KBWB</t>
  </si>
  <si>
    <t>KBW Bank Portfolio</t>
  </si>
  <si>
    <t>KBW Bank Index</t>
  </si>
  <si>
    <t>The KBW Bank Index is a float adjusted modified-market capitalization-weighted index that seeks to reflect the performance of publicly traded companies that do business as banks or thrifts. The Bank Index is currently comprised of common stocks of national money centers and leading regional banks or thrifts listed on the NYSE or another U.S. national securities exchange, or NASDAQ/National Market System.</t>
  </si>
  <si>
    <t>KBWC</t>
  </si>
  <si>
    <t>KBW Capital Markets Portfolio</t>
  </si>
  <si>
    <t>KBW Capital Markets Index</t>
  </si>
  <si>
    <t>The KBW Capital Markets Index is a float-adjusted modified-market capitalization-weighted index that seeks to reflect the performance of U.S. publicly traded companies that do business as broker-dealers, asset managers, trust and custody banks or exchanges. The Capital Markets Index is currently comprised of leading companies active in the U.S. capital markets that are listed on the NYSE, or another U.S. national securities exchange, or NASDAQ/NMS.</t>
  </si>
  <si>
    <t>KBWD</t>
  </si>
  <si>
    <t>KBW High Dividend Yield Financial Portfolio</t>
  </si>
  <si>
    <t>KBW Financial Sector Dividend Yield Index</t>
  </si>
  <si>
    <t>The index is constructed using a dividend yield weighted methodology that seeks to reflect the performance of approximately 24 to 40 publicly listed financial companies that are principally engaged in the business of providing financial services and products, including banking, insurance and diversified financial services, in the United States.</t>
  </si>
  <si>
    <t>KBWI</t>
  </si>
  <si>
    <t>KBW Insurance Portfolio</t>
  </si>
  <si>
    <t>KBW Insurance Index</t>
  </si>
  <si>
    <t>The KBW Insurance Index is a float adjusted modified-market capitalization-weighted index. It is currently comprised of leading companies active in the U.S. insurance industry that are listed on the NYSE, or another U.S. national securities exchange, or NASDAQ/NMS. Insurance Index components account for approximately three-quarters of the market capitalization of the entire U.S. public insurance company universe. In addition, Insurance Index components are selected to provide appropriate representation of the industry's diverse sub-sectors, including personal and commercial lines, property/casualty insurance, life insurance, reinsurance, insurance brokerage and financial guarantee.</t>
  </si>
  <si>
    <t>KBWP</t>
  </si>
  <si>
    <t>KBW Property &amp; Casualty Insurance Portfolio</t>
  </si>
  <si>
    <t>KBW Property &amp; Casualty Index</t>
  </si>
  <si>
    <t>The index is a modified market capitalization weighted index that seeks to reflect the performance of approximately 24 property and casualty insurance companies.</t>
  </si>
  <si>
    <t>KBWR</t>
  </si>
  <si>
    <t>KBW Regional Banking Portfolio</t>
  </si>
  <si>
    <t>KBW Regional Banking Index</t>
  </si>
  <si>
    <t>The KBW Regional Banking Index is an equal-weighted index that seeks to reflect the performance of publicly traded companies that do business as regional banks or thrifts. The Regional Banking Index is currently comprised of common stocks of leading regional banks or thrifts listed on the NYSE or another U.S. national securities exchange, or NASDAQ/NMS. The Regional Banking Index components are selected to provide appropriate representation of the industry's sub-sectors.</t>
  </si>
  <si>
    <t>KBWX</t>
  </si>
  <si>
    <t>KBW International Financial Portfolio</t>
  </si>
  <si>
    <t>KBW Global ex-U.S. Financial Sector Index</t>
  </si>
  <si>
    <t>The index is a modified market capitalization weighted index that seeks to reflect the performance of approximately 60 non-U.S. financial companies that are principally engaged in the business of providing financial services and products, including banking, insurance and diversified financial services.</t>
  </si>
  <si>
    <t>KBWY</t>
  </si>
  <si>
    <t>KBW Premium Yield Equity REIT Portfolio</t>
  </si>
  <si>
    <t>KBW Premium Yield Equity REIT Index</t>
  </si>
  <si>
    <t>The index is constructed using a dividend yield weighted methodology that seeks to reflect the performance of approximately 24 to 40 small- and mid-cap equity REITs in the United States.</t>
  </si>
  <si>
    <t>KCE</t>
  </si>
  <si>
    <t>SPDR S&amp;P Capital Markets ETF</t>
  </si>
  <si>
    <t>S&amp;P Capital Markets Select Industry Index</t>
  </si>
  <si>
    <t>The index consists of U.S. publicly traded companies that do business as broker-dealers, asset managers, trust and custody banks or exchanges.</t>
  </si>
  <si>
    <t>KIE</t>
  </si>
  <si>
    <t>SPDR S&amp;P Insurance ETF</t>
  </si>
  <si>
    <t>S&amp;P Insurance Select Industry Index</t>
  </si>
  <si>
    <t>The index consists of U.S.-listed insurance companies, including personal and commercial lines, property/casualty insurance, life insurance, reinsurance, insurance brokerage and financial guarantee.</t>
  </si>
  <si>
    <t>KLD</t>
  </si>
  <si>
    <t>iShares MSCI USA ESG Select ETF</t>
  </si>
  <si>
    <t>2005-01-24</t>
  </si>
  <si>
    <t>MSCI USA ESG Select Index</t>
  </si>
  <si>
    <t>The index is designed to measure the equity performance of large capitalization companies that have positive environmental, social, and governance characteristics relative to their industry and sector peers and in relation to the broader market, while exhibiting risk and return characteristics similar to the MSCI USA Index.</t>
  </si>
  <si>
    <t>KME</t>
  </si>
  <si>
    <t>SPDR KBW Mortgage Finance ETF</t>
  </si>
  <si>
    <t>2009-04-29</t>
  </si>
  <si>
    <t>S&amp;P Mortgage Finance Select Industry Index</t>
  </si>
  <si>
    <t>The index includes pure mortgage players, mortgage insurers, and banks and thrifts that have considerable mortgage loan portfolios in the United States.</t>
  </si>
  <si>
    <t>KOL</t>
  </si>
  <si>
    <t>Market Vectors Coal ETF</t>
  </si>
  <si>
    <t>2008-01-10</t>
  </si>
  <si>
    <t>Stowe Coal Index</t>
  </si>
  <si>
    <t>The Index provides exposure to publicly traded companies worldwide that derive greater than 50% of their revenues from the coal industry. As such, the Fund is subject to the risks of investing in this sector.</t>
  </si>
  <si>
    <t>KOLD</t>
  </si>
  <si>
    <t>UltraShort DJ-UBS Natural Gas</t>
  </si>
  <si>
    <t>Dow Jones-UBS Natural Gas Subindex (-200%)</t>
  </si>
  <si>
    <t>KRE</t>
  </si>
  <si>
    <t>SPDR S&amp;P Regional Banking ETF</t>
  </si>
  <si>
    <t>S&amp;P Regional Banks Select Industry Index</t>
  </si>
  <si>
    <t>The index consists of U.S.-listed regional banks.</t>
  </si>
  <si>
    <t>KROO</t>
  </si>
  <si>
    <t>IQ Australia Small Cap ETF</t>
  </si>
  <si>
    <t>IQ Australia Small Cap Index</t>
  </si>
  <si>
    <t>The market cap-weighted Index seeks to provide investors with a means of tracking the overall performance of small cap Australian companies.</t>
  </si>
  <si>
    <t>KRS</t>
  </si>
  <si>
    <t>Short KBW Regional Banking</t>
  </si>
  <si>
    <t>2010-04-20</t>
  </si>
  <si>
    <t>KBW Regional Banking Index (-100%)</t>
  </si>
  <si>
    <t>KRU</t>
  </si>
  <si>
    <t>Ultra KBW Regional Banking</t>
  </si>
  <si>
    <t>KBW Regional Banking Index (200%)</t>
  </si>
  <si>
    <t>KWT</t>
  </si>
  <si>
    <t>Market Vectors Solar Energy ETF</t>
  </si>
  <si>
    <t>2008-04-21</t>
  </si>
  <si>
    <t>Ardour Solar Energy Index</t>
  </si>
  <si>
    <t>The Index provides exposure to publicly traded companies from around the world that derive at least 66% of their revenues from solar power and related products and services. On a weighted basis, the companies in the Index derive in excess of 90% of their revenues from the solar industry.</t>
  </si>
  <si>
    <t>KXI</t>
  </si>
  <si>
    <t>iShares Global Consumer Staples ETF</t>
  </si>
  <si>
    <t>S&amp;P Global Consumer Staples Index</t>
  </si>
  <si>
    <t>The index measures the performance of the consumer staples sector of global equity markets.</t>
  </si>
  <si>
    <t>LAG</t>
  </si>
  <si>
    <t>SPDR Barclays Aggregate Bond ETF</t>
  </si>
  <si>
    <t>2007-05-23</t>
  </si>
  <si>
    <t>LATM</t>
  </si>
  <si>
    <t>Latin America Small-Cap Index ETF</t>
  </si>
  <si>
    <t>Latin America Small-Cap Index</t>
  </si>
  <si>
    <t>The index tracks the performance of publicly-traded small cap companies that are headquartered in Latin America or that generate the majority of their revenues in Latin America.</t>
  </si>
  <si>
    <t>LBJ</t>
  </si>
  <si>
    <t>Daily Latin America 3x Bull Shares</t>
  </si>
  <si>
    <t>S&amp;P Latin America 40 Index (300%)</t>
  </si>
  <si>
    <t>The S&amp;amp;P Latin America 40 Index is an equity index drawn from four major Latin American markets: Brazil, Chile, Mexico and Peru. The index constituents are leading, large, liquid companies from the Latin American markets.</t>
  </si>
  <si>
    <t>LBND</t>
  </si>
  <si>
    <t>3x Long 25+ Year Treasury Bond ETN</t>
  </si>
  <si>
    <t>2010-06-28</t>
  </si>
  <si>
    <t>Deutsche Bank Long U.S. Treasury Bond Futures Index (300%)</t>
  </si>
  <si>
    <t>The index seeks to measure the performance of a long investment in Ultra T-Bond Futures. Ultra T-Bond Futures are futures contracts traded on the CBOT whose underlying assets are U.S. Treasury Bonds with a remaining term to maturity of not less than 25 years from the first day of the futures contract delivery month.</t>
  </si>
  <si>
    <t>LBTA</t>
  </si>
  <si>
    <t>Russell 1000 Low Beta ETF</t>
  </si>
  <si>
    <t>Russell-Axioma U.S. Large Cap Low Beta Index</t>
  </si>
  <si>
    <t>The index is designed to deliver exposure to stocks that are predicted to have a low beta as determined by a screening and ranking methodology applied to the output of the Axioma U.S. Equity Medium Horizon Fundamental Factor Risk model.</t>
  </si>
  <si>
    <t>LD</t>
  </si>
  <si>
    <t>Dow Jones-UBS Lead Total Return Sub-Index</t>
  </si>
  <si>
    <t>Dow Jones-UBS Lead Subindex Total Return</t>
  </si>
  <si>
    <t>The Dow Jones-UBS Lead Subindex Total Return is a single-commodity sub-index currently consisting of one futures contract on the commodity of lead.</t>
  </si>
  <si>
    <t>LEDD</t>
  </si>
  <si>
    <t>Pure Beta Lead ETN</t>
  </si>
  <si>
    <t>2011-04-20</t>
  </si>
  <si>
    <t>Barclays Capital Lead Pure Beta TR Index</t>
  </si>
  <si>
    <t>LEMB</t>
  </si>
  <si>
    <t>iShares Emerging Markets Local Currency Bond ETF</t>
  </si>
  <si>
    <t>2011-10-21</t>
  </si>
  <si>
    <t>Barclays Capital Emerging Markets Broad Local Currency Bond Index</t>
  </si>
  <si>
    <t>The index measures the performance of the sovereign, local currency bond markets of emerging market countries.</t>
  </si>
  <si>
    <t>LGEM</t>
  </si>
  <si>
    <t>Basic Materials GEMS ETF</t>
  </si>
  <si>
    <t>Dow Jones Emerging Markets Basic Materials Titans Index</t>
  </si>
  <si>
    <t>This index tracks 30 of the largest emerging-market companies in the Basic Materials Industry as defined by the Industry Classification Benchmark (ICB).</t>
  </si>
  <si>
    <t>LHB</t>
  </si>
  <si>
    <t>Daily Latin America 3x Bear Shares</t>
  </si>
  <si>
    <t>S&amp;P Latin America 40 Index (-300%)</t>
  </si>
  <si>
    <t>LIT</t>
  </si>
  <si>
    <t>Lithium ETF</t>
  </si>
  <si>
    <t>2010-07-23</t>
  </si>
  <si>
    <t>Solactive Global Lithium Index</t>
  </si>
  <si>
    <t>The index is designed to reflect the performance of the lithium industry. It is comprised of companies globally that are primarily engaged in some aspect of the lithium industry such as lithium mining, exploration and lithium-ion battery production.</t>
  </si>
  <si>
    <t>LPAL</t>
  </si>
  <si>
    <t>2x Long Palladium ETN</t>
  </si>
  <si>
    <t>S&amp;P GSCI Palladium Index ER (200%)</t>
  </si>
  <si>
    <t>LPLT</t>
  </si>
  <si>
    <t>2x Long Platinum ETN</t>
  </si>
  <si>
    <t>S&amp;P GSCI Platinum Index ER (200%)</t>
  </si>
  <si>
    <t>LQD</t>
  </si>
  <si>
    <t>iShares iBoxx $ Investment Grade Corporate Bond ETF</t>
  </si>
  <si>
    <t>iBoxx $ Liquid Investment Grade Index</t>
  </si>
  <si>
    <t>LSC</t>
  </si>
  <si>
    <t>S&amp;P CTI ETN</t>
  </si>
  <si>
    <t>S&amp;P Commodity Trends Indicator - Total Return</t>
  </si>
  <si>
    <t>The Index is designed to apply a long/short strategy to six commodity sectors comprised of 16 traditional, physical commodity futures contracts . The Index Components are grouped into six sectors and each sector, except the energy sector and softs sector, is represented on either a long or short basis.</t>
  </si>
  <si>
    <t>LSKY</t>
  </si>
  <si>
    <t>ETRACS Monthly 2x Leveraged ISE Cloud Computing TR Index ETN</t>
  </si>
  <si>
    <t>2011-10-05</t>
  </si>
  <si>
    <t>ISE Cloud Computing Total Return Index (200%)</t>
  </si>
  <si>
    <t>The index was created as a performance benchmark for companies in the cloud computing technology market and is composed of stocks spanning the pure play, non pure play and technology conglomerate categories.</t>
  </si>
  <si>
    <t>LSO</t>
  </si>
  <si>
    <t>MLCX Livestock Total Return Index ETN</t>
  </si>
  <si>
    <t>MLCX Livestock Total Return Index</t>
  </si>
  <si>
    <t>The index comprises rolling futures contracts on two physical commodities: live cattle and lean hogs. The index is a total return index designed to reflect the performance of a fully collateralized investment.</t>
  </si>
  <si>
    <t>LSTK</t>
  </si>
  <si>
    <t>Pure Beta Livestock ETN</t>
  </si>
  <si>
    <t>Barclays Capital Commodity Index Livestock Pure Beta TR</t>
  </si>
  <si>
    <t>LTL</t>
  </si>
  <si>
    <t>Ultra Telecommunications ProShares</t>
  </si>
  <si>
    <t>2008-03-27</t>
  </si>
  <si>
    <t>Dow Jones U.S. Select Telecommunications Index (200%)</t>
  </si>
  <si>
    <t>ProShares Ultra Telecommunications seeks daily investment results, before fees and expenses, that correspond to twice (200%) the daily performance of the Dow Jones U.S. Select Telecommunications Index.</t>
  </si>
  <si>
    <t>LTPZ</t>
  </si>
  <si>
    <t>15+ Year U.S. TIPS Index Fund</t>
  </si>
  <si>
    <t>2009-09-03</t>
  </si>
  <si>
    <t>BofA Merrill Lynch 15+ Year US Inflation-Linked Treasury Index</t>
  </si>
  <si>
    <t>The BofA Merrill Lynch 15+ Year US Inflation-Linked Treasury Index is an unmanaged index comprised of U.S. Treasury Inflation Protected Securities with at least $1 billion in outstanding face value and a remaining term to final maturity greater than or equal to 15 years.</t>
  </si>
  <si>
    <t>LVL</t>
  </si>
  <si>
    <t>S&amp;P Global Dividend Opportunities Index ETF</t>
  </si>
  <si>
    <t>2007-06-25</t>
  </si>
  <si>
    <t>S&amp;P Global Dividend Opportunities Index</t>
  </si>
  <si>
    <t>The Index consists of 100 common stocks, master limited partnerships and American depositary receipts that offer high dividend yields chosen from a universe consisting of the stocks listed on the exchanges of those countries included in the S&amp;amp;P Broad Market Index. Potential Index constituents include common stocks, MLPs and ADRs with market capitalizations greater than $1.5 billion.</t>
  </si>
  <si>
    <t>LVOL</t>
  </si>
  <si>
    <t>Russell 1000 Low Volatility ETF</t>
  </si>
  <si>
    <t>Russell-Axioma U.S. Large Cap Low Volatility Index</t>
  </si>
  <si>
    <t>The index is designed to deliver exposure to stocks with low volatility as determined by a screening and ranking methodology applied to the output of the Axioma U.S. Equity Medium Horizon Fundamental Factor Risk model.</t>
  </si>
  <si>
    <t>LWC</t>
  </si>
  <si>
    <t>SPDR Barclays Capital Long Term Corporate Bond ETF</t>
  </si>
  <si>
    <t>2009-03-10</t>
  </si>
  <si>
    <t>Barclays Capital Long U.S. Corporate Index</t>
  </si>
  <si>
    <t>The index includes dollar-denominated debt from U.S. and non-U.S. industrial, utility, and financial institutions issuers with a duration of 10+ years.</t>
  </si>
  <si>
    <t>LWPE</t>
  </si>
  <si>
    <t>Low P/E ETF</t>
  </si>
  <si>
    <t>Russell U.S. Large Cap Low P/E Index</t>
  </si>
  <si>
    <t>The Index is designed to select securities intended to produce performance that is similar to professional investment managers following a low price to earnings investment discipline. This discipline focuses on companies that are trading at lower multiples relative to their prior level and/or their sector peers. Starting with the Russell 1000 Index, the index includes companies that have a price to one year forecasted earnings, price to trailing earnings and/or price to cash flow multiple below their five year historical average.</t>
  </si>
  <si>
    <t>MATH</t>
  </si>
  <si>
    <t>Meidell Tactical Advantage ETF</t>
  </si>
  <si>
    <t>MATL</t>
  </si>
  <si>
    <t>Daily Basic Materials Bull 3X Shares</t>
  </si>
  <si>
    <t>Materials Select Sector Index (300%)</t>
  </si>
  <si>
    <t>The index includes companies from the following industries: chemicals; metals &amp;amp; mining; paper &amp;amp; forest products; containers &amp;amp; packaging; and construction materials.</t>
  </si>
  <si>
    <t>MATS</t>
  </si>
  <si>
    <t>Daily Basic Materials Bear 3X Shares</t>
  </si>
  <si>
    <t>Materials Select Sector Index (-300%)</t>
  </si>
  <si>
    <t>MBB</t>
  </si>
  <si>
    <t>iShares MBS ETF</t>
  </si>
  <si>
    <t>2007-03-13</t>
  </si>
  <si>
    <t>Barclays Capital U.S. MBS Index</t>
  </si>
  <si>
    <t>The index measures the performance of investment grade fixed-rate mortgage-backed pass-through securities of GNMA, FNMA, and FHLMC.</t>
  </si>
  <si>
    <t>MBG</t>
  </si>
  <si>
    <t>SPDR Barclays Capital Mortgage Backed Bond ETF</t>
  </si>
  <si>
    <t>MCHI</t>
  </si>
  <si>
    <t>iShares MSCI China ETF</t>
  </si>
  <si>
    <t>MSCI China Index</t>
  </si>
  <si>
    <t>The index measures the performance of large cap Chinese equities.</t>
  </si>
  <si>
    <t>MCRO</t>
  </si>
  <si>
    <t>IQ Hedge Macro Tracker ETF</t>
  </si>
  <si>
    <t>2009-06-09</t>
  </si>
  <si>
    <t>IQ Hedge Macro Index</t>
  </si>
  <si>
    <t>The Index attempts to replicate the risk-adjusted return characteristics of a combination of hedge funds pursuing a macro strategy and hedge funds pursuing an emerging markets strategy.</t>
  </si>
  <si>
    <t>MDD</t>
  </si>
  <si>
    <t>SPDR S&amp;P International Mid Cap ETF</t>
  </si>
  <si>
    <t>S&amp;P Developed Ex-U.S. between USD2 Billion and USD5 Billion Index</t>
  </si>
  <si>
    <t>The S&amp;amp;P Developed Ex-U.S. between USD2 Billion and USD5 Billion Index is a float adjusted market cap weighted index that represents the mid capitalization segment of developed countries included in the S&amp;amp;P Global Equity Index. The Global Equity Index captures the full universe of institutionally investable stocks in developed and emerging markets with float-adjusted market capitalizations of at least $100 million.</t>
  </si>
  <si>
    <t>MDY</t>
  </si>
  <si>
    <t>SPDR MidCap Trust Series I</t>
  </si>
  <si>
    <t>1995-04-27</t>
  </si>
  <si>
    <t>MDYG</t>
  </si>
  <si>
    <t>SPDR S&amp;P 400 Mid Cap Growth ETF</t>
  </si>
  <si>
    <t>2005-08-11</t>
  </si>
  <si>
    <t>S&amp;P MidCap 400 Growth Index</t>
  </si>
  <si>
    <t>The index consists of growth companies of the S&amp;amp;P MidCap 400.</t>
  </si>
  <si>
    <t>MDYV</t>
  </si>
  <si>
    <t>SPDR S&amp;P 400 Mid Cap Value ETF</t>
  </si>
  <si>
    <t>S&amp;P MidCap 400 Value Index</t>
  </si>
  <si>
    <t>The index consists of value companies of the S&amp;amp;P MidCap 400.</t>
  </si>
  <si>
    <t>MES</t>
  </si>
  <si>
    <t>Market Vectors Gulf States Index ETF</t>
  </si>
  <si>
    <t>2008-07-22</t>
  </si>
  <si>
    <t>Dow Jones GCC Titans 40 Index</t>
  </si>
  <si>
    <t>The Index provides exposure to publicly traded companies that are headquartered in countries belonging to the Gulf Cooperation Council (GCC) or that generate the majority of their revenues in these countries.</t>
  </si>
  <si>
    <t>MEXS</t>
  </si>
  <si>
    <t>Mexico Small-Cap ETF</t>
  </si>
  <si>
    <t>Solactive Mexico Small-Cap Index</t>
  </si>
  <si>
    <t>The index is designed to reflect the performance of Mexican small cap companies. The index is comprised of companies that are domiciled or have their main business operations in Mexico.</t>
  </si>
  <si>
    <t>MFLA</t>
  </si>
  <si>
    <t>Long Enhanced MSCI EAFE Index ETN</t>
  </si>
  <si>
    <t>MFSA</t>
  </si>
  <si>
    <t>Short Enhanced MSCI EAFE Index ETN</t>
  </si>
  <si>
    <t>MGC</t>
  </si>
  <si>
    <t>Mega Cap 300 ETF</t>
  </si>
  <si>
    <t>CRSP US Mega Cap Index</t>
  </si>
  <si>
    <t>This index is a broadly diversified index of stocks of the largest U.S. companies.</t>
  </si>
  <si>
    <t>MGK</t>
  </si>
  <si>
    <t>Mega Cap 300 Growth</t>
  </si>
  <si>
    <t>MSCI US Large Cap Growth Index</t>
  </si>
  <si>
    <t>The index represents the growth companies of the MSCI US Large Cap 300 Index.</t>
  </si>
  <si>
    <t>MGV</t>
  </si>
  <si>
    <t>Mega Cap 300 Value</t>
  </si>
  <si>
    <t>MSCI US Large Cap Value Index</t>
  </si>
  <si>
    <t>The MSCI US Large Cap Value Index represents the value companies of the MSCI US Large Cap 300 Index.</t>
  </si>
  <si>
    <t>MIDU</t>
  </si>
  <si>
    <t>Daily Mid Cap Bull 3x Shares</t>
  </si>
  <si>
    <t>2009-01-08</t>
  </si>
  <si>
    <t>S&amp;P MidCap 400 Index (300%)</t>
  </si>
  <si>
    <t>MIDZ</t>
  </si>
  <si>
    <t>Daily Mid Cap Bear 3x Shares</t>
  </si>
  <si>
    <t>S&amp;P MidCap 400 Index (-300%)</t>
  </si>
  <si>
    <t>MINT</t>
  </si>
  <si>
    <t>Enhanced Short Maturity Strategy Fund</t>
  </si>
  <si>
    <t>MKH</t>
  </si>
  <si>
    <t>HOLDRS Market 2000+</t>
  </si>
  <si>
    <t>2000-08-29</t>
  </si>
  <si>
    <t>MLN</t>
  </si>
  <si>
    <t>Market Vectors-Long Municipal Index ETF</t>
  </si>
  <si>
    <t>2008-01-02</t>
  </si>
  <si>
    <t>Barclays Capital AMT-Free Long Continuous Municipal Index</t>
  </si>
  <si>
    <t>The Index provides broad exposure to investment-grade municipal bonds with a nominal maturity of 17 years or more.</t>
  </si>
  <si>
    <t>MLPG</t>
  </si>
  <si>
    <t>E-TRACS Alerian Natural Gas MLP Index</t>
  </si>
  <si>
    <t>Alerian Natural Gas MLP Index</t>
  </si>
  <si>
    <t>The index provides investors with a benchmark for the infrastructure component of the natural gas industry. Constituents earn the majority of their cash flow from the transportation, storage, and processing of natural gas and natural gas liquids.</t>
  </si>
  <si>
    <t>MLPI</t>
  </si>
  <si>
    <t>E-TRACS Alerian MLP Infrastructure Index</t>
  </si>
  <si>
    <t>2010-03-31</t>
  </si>
  <si>
    <t>MLPL</t>
  </si>
  <si>
    <t>E-TRACS 2x Leveraged Long Alerian MLP Infrastructure Index</t>
  </si>
  <si>
    <t>2010-07-06</t>
  </si>
  <si>
    <t>Alerian MLP Infrastructure Index (200%)</t>
  </si>
  <si>
    <t>The Alerian MLP Infrastructure Index is designed to give investors exposure to the infrastructure component of the Master Limited Partnership asset class. Constituents each earn at least 50% of EBITDA from assets that are not directly exposed to changes in commodity prices. The Index is disseminated by the New York Stock Exchange and is a composite of 25 energy infrastructure MLPs.</t>
  </si>
  <si>
    <t>MLPN</t>
  </si>
  <si>
    <t>Credit Suisse Equal Weight MLP Index ETN</t>
  </si>
  <si>
    <t>2010-04-13</t>
  </si>
  <si>
    <t>Cushing 30 MLP Index</t>
  </si>
  <si>
    <t>The index is an equal weighted index that uses an objective, formula based, proprietary valuation methodology to rank the MLPs for inclusion in the index. The Cushing 30 will be calculated by S&amp;amp;P using the proprietary valuation methodology set out by Swank Energy Income Advisors for the Cushing 30 MLP Index and as appropriate for application to the master limited partnership investment universe and this index mandate.</t>
  </si>
  <si>
    <t>MLPS</t>
  </si>
  <si>
    <t>E-TRACS 1xMonthly Short Alerian MLP Infrastructure Total Return ETN</t>
  </si>
  <si>
    <t>Alerian MLP Infrastructure Total Return Index (-100%)</t>
  </si>
  <si>
    <t>MLPW</t>
  </si>
  <si>
    <t>E-TRACS Wells Fargo MLP Index</t>
  </si>
  <si>
    <t>2010-11-01</t>
  </si>
  <si>
    <t>Wells Fargo Master Limited Partnership Index</t>
  </si>
  <si>
    <t>The index is a float adjusted, capitalization weighted Index that seeks to measure the performance of all energy master limited partnerships listed on the New York Stock Exchange or NASDAQ that satisfy market capitalization (at least $200 million at the time of inclusion) and other eligibility requirements.</t>
  </si>
  <si>
    <t>MLPY</t>
  </si>
  <si>
    <t>Cushing MLP High Income Index ETN</t>
  </si>
  <si>
    <t>Cushing MLP High Income Index</t>
  </si>
  <si>
    <t>The index tracks the performance of 30publicly traded energy and shipping master limited partnership (MLP)securities with an emphasis on current yield. The securities are chosen forinclusion according to a three-tier proprietary weighting system developedby Cushing MLP Asset Management, LP.</t>
  </si>
  <si>
    <t>MNA</t>
  </si>
  <si>
    <t>IQ Merger Arbitrage ETF</t>
  </si>
  <si>
    <t>IQ Merger Arbitrage Index</t>
  </si>
  <si>
    <t>The Index seeks to achieve capital appreciation by investing in global companies for which there has been a public announcement of a takeover by an acquirer. This differentiated approach is based on a passive strategy of owning certain announced takeover targets with the goal of generating returns that are representative of global merger arbitrage activity. The Index also includes short exposure to global equities as a partial equity market hedge.</t>
  </si>
  <si>
    <t>MOM</t>
  </si>
  <si>
    <t>U.S. Market Neutral Momentum Fund</t>
  </si>
  <si>
    <t>2011-09-07</t>
  </si>
  <si>
    <t>Dow Jones U.S. Thematic Market Neutral Momentum Total Return Index</t>
  </si>
  <si>
    <t>The index is equal weighted, dollar neutral and sector neutral. The index rebalances monthly by identifying the highest momentum stocks as long positions and lowest momentum stocks as short positions, of approximately equal dollar amounts, within each sector.</t>
  </si>
  <si>
    <t>MOO</t>
  </si>
  <si>
    <t>Market Vectors-Agribusiness ETF</t>
  </si>
  <si>
    <t>2007-08-31</t>
  </si>
  <si>
    <t>DAXglobal Agribusiness Index</t>
  </si>
  <si>
    <t>The Index provides exposure to publicly traded companies worldwide that derive at least 50% of their revenues from the business of agriculture. As such, the Fund is subject to the risks of investing in this sector.</t>
  </si>
  <si>
    <t>MORT</t>
  </si>
  <si>
    <t>Market Vector Mortgage REIT Income ETF</t>
  </si>
  <si>
    <t>2011-08-17</t>
  </si>
  <si>
    <t>Market Vectors Global Mortgage REITs Index</t>
  </si>
  <si>
    <t>The index is a capitalization weighted index that requires constituent companies to derive at least 50 percent of their revenues from mortgage REITs. This includes companies and trusts which are primarily engaged in the purchase or service of commercial or residential mortgage loans or mortgage&amp;amp;#8208;related securities.</t>
  </si>
  <si>
    <t>MTK</t>
  </si>
  <si>
    <t>SPDR MS Technology</t>
  </si>
  <si>
    <t>Morgan Stanley Technology Index</t>
  </si>
  <si>
    <t>The Morgan Stanley Technology Index is composed purely of electronics-based technology companies. The Technology Index was the first listed broad-market technology barometer dedicated exclusively to the electronics-based technology industry. The Technology Index comprises companies drawn from the following technology sub-sectors: computer services; design software; server software, PC software and new media; networking and telecom equipment; server hardware, PC hardware and peripherals; specialized systems; and semiconductors.</t>
  </si>
  <si>
    <t>MUAA</t>
  </si>
  <si>
    <t>2012 S&amp;P AMT-Free Municipal Series</t>
  </si>
  <si>
    <t>2010-01-07</t>
  </si>
  <si>
    <t>S&amp;P AMT-Free Municipal Series 2012 Index</t>
  </si>
  <si>
    <t>The S&amp;amp;P AMT-Free Municipal Series 2012 Index measures the performance of AMT-Free, investment grade, noncallable U.S. municipal bonds maturing in 2012.</t>
  </si>
  <si>
    <t>MUAB</t>
  </si>
  <si>
    <t>iShares 2013 AMT-Free Muni Term ETF</t>
  </si>
  <si>
    <t>S&amp;P AMT-Free Municipal Series 2013 Index</t>
  </si>
  <si>
    <t>The S&amp;amp;P AMT-Free Municipal Series 2012 Index measures the performance of AMT-Free, investment grade, noncallable U.S. municipal bonds maturing in 2013.</t>
  </si>
  <si>
    <t>MUAC</t>
  </si>
  <si>
    <t>iShares 2014 AMT-Free Muni Term ETF</t>
  </si>
  <si>
    <t>S&amp;P AMT-Free Municipal Series 2014 Index</t>
  </si>
  <si>
    <t>The S&amp;amp;P AMT-Free Municipal Series 2014 Index measures the performance of AMT-Free, investment grade, noncallable U.S. municipal bonds maturing in 2014.</t>
  </si>
  <si>
    <t>MUAD</t>
  </si>
  <si>
    <t>iShares 2015 AMT-Free Muni Term ETF</t>
  </si>
  <si>
    <t>S&amp;P AMT-Free Municipal Series 2015 Index</t>
  </si>
  <si>
    <t>The S&amp;amp;P AMT-Free Municipal Series 2015 Index measures the performance of AMT-Free, investment grade, noncallable U.S. municipal bonds maturing in 2015.</t>
  </si>
  <si>
    <t>MUAE</t>
  </si>
  <si>
    <t>iShares 2016 AMT-Free Muni Term ETF</t>
  </si>
  <si>
    <t>S&amp;P AMT-Free Municipal Series 2016 Index</t>
  </si>
  <si>
    <t>The S&amp;amp;P AMT-Free Municipal Series 2016 Index measures the performance of AMT-Free, investment grade, noncallable U.S. municipal bonds maturing in 2016.</t>
  </si>
  <si>
    <t>MUAF</t>
  </si>
  <si>
    <t>iShares 2017 AMT-Free Muni Term ETF</t>
  </si>
  <si>
    <t>S&amp;P AMT-Free Municipal Series 2017 Index</t>
  </si>
  <si>
    <t>The S&amp;amp;P AMT-Free Municipal Series 2017 Index measures the performance of AMT-Free, investment grade, noncallable U.S. municipal bonds maturing in 2017.</t>
  </si>
  <si>
    <t>MUB</t>
  </si>
  <si>
    <t>iShares National AMT-Free Muni Bond ETF</t>
  </si>
  <si>
    <t>2007-09-07</t>
  </si>
  <si>
    <t>S&amp;P National AMT-Free Municipal Bond Index</t>
  </si>
  <si>
    <t>The index measures the performance of the investment grade segment of the U.S. municipal bond market.</t>
  </si>
  <si>
    <t>MUNI</t>
  </si>
  <si>
    <t>MVV</t>
  </si>
  <si>
    <t>Ultra MidCap400</t>
  </si>
  <si>
    <t>S&amp;P MidCap 400 Index (200%)</t>
  </si>
  <si>
    <t>MWJ</t>
  </si>
  <si>
    <t>Daily Mid Cap Bull 3X Shares</t>
  </si>
  <si>
    <t>Russell Midcap Index (300%)</t>
  </si>
  <si>
    <t>The Russell Midcap Index measures the performance of the mid-cap segment of the U.S. equity universe. The Russell Midcap Index is a subset of the Russell1000 Index. It includes approximately 800 of the smallest securities based on a combination of their market cap and current index membership.</t>
  </si>
  <si>
    <t>MWN</t>
  </si>
  <si>
    <t>Daily Mid Cap Bear 3X Shares</t>
  </si>
  <si>
    <t>Russell Midcap Index (-300%)</t>
  </si>
  <si>
    <t>MXI</t>
  </si>
  <si>
    <t>iShares Global Materials ETF</t>
  </si>
  <si>
    <t>S&amp;P Global Materials Index</t>
  </si>
  <si>
    <t>The index measures the performance of the materials sector of global equity markets.</t>
  </si>
  <si>
    <t>MYY</t>
  </si>
  <si>
    <t>Short MidCap400</t>
  </si>
  <si>
    <t>S&amp;P MidCap 400 Index (-100%)</t>
  </si>
  <si>
    <t>MZG</t>
  </si>
  <si>
    <t>Claymore/Morningstar Manufacturing Super Sector Index ETF</t>
  </si>
  <si>
    <t>2007-08-22</t>
  </si>
  <si>
    <t>MZN</t>
  </si>
  <si>
    <t>Claymore/Morningstar Information Super Sector Index Fund</t>
  </si>
  <si>
    <t>MZO</t>
  </si>
  <si>
    <t>Claymore/Morningstar Services Super Sector Index ETF</t>
  </si>
  <si>
    <t>Miscellaneous Sector Equities</t>
  </si>
  <si>
    <t>MZZ</t>
  </si>
  <si>
    <t>UltraShort MidCap400</t>
  </si>
  <si>
    <t>2006-07-11</t>
  </si>
  <si>
    <t>S&amp;P MidCap 400 Index (-200%)</t>
  </si>
  <si>
    <t>NAGS</t>
  </si>
  <si>
    <t>Natural Gas Fund</t>
  </si>
  <si>
    <t>2011-02-01</t>
  </si>
  <si>
    <t>Natural gas futures</t>
  </si>
  <si>
    <t>The underlying assets of the fund consist of natural gas futures contracts.</t>
  </si>
  <si>
    <t>NASI</t>
  </si>
  <si>
    <t>ESG Shares North America Sustainability Index ETF</t>
  </si>
  <si>
    <t>FTSE KLD North America Sustainability Index</t>
  </si>
  <si>
    <t>The index is a broadly diversified, sector-neutral index of American and Canadian companies with superior ESG performance as rated by KLD Research &amp;amp; Analytics, Inc.</t>
  </si>
  <si>
    <t>NFO</t>
  </si>
  <si>
    <t>Insider Sentiment ETF</t>
  </si>
  <si>
    <t>Sabrient Insider Sentiment Index</t>
  </si>
  <si>
    <t>The objective of the Index is to actively represent a group of securities that are reflecting favorable corporate insider buying trends (determined via the public filings of such corporate insiders) and Wall Street analyst earnings estimate increases.</t>
  </si>
  <si>
    <t>NIB</t>
  </si>
  <si>
    <t>Dow Jones-UBS Cocoa Total Return Sub-Index ETN</t>
  </si>
  <si>
    <t>Dow Jones-UBS Cocoa Subindex Total Return</t>
  </si>
  <si>
    <t>The Dow Jones-UBS Cocoa Subindex Total Return is a single-commodity sub-index currently consisting of one futures contract on the commodity of cocoa.</t>
  </si>
  <si>
    <t>NINI</t>
  </si>
  <si>
    <t>Pure Beta Nickel ETN</t>
  </si>
  <si>
    <t>Barclays Capital Nickel Pure Beta TR Index</t>
  </si>
  <si>
    <t>NKY</t>
  </si>
  <si>
    <t>MAXIS Nikkei 225 Index ETF</t>
  </si>
  <si>
    <t>Nikkei 225 Index</t>
  </si>
  <si>
    <t>The index reflects the average price of 225 stocks traded on the first section of the Tokyo Stock Exchange, but it is different from a simple average in that the divisor is adjusted to maintain continuity and reduce the effect of external factors not directly related to the market.</t>
  </si>
  <si>
    <t>Precidian</t>
  </si>
  <si>
    <t>NLR</t>
  </si>
  <si>
    <t>Market Vectors Uranium+Nuclear Energy ETF</t>
  </si>
  <si>
    <t>2007-08-13</t>
  </si>
  <si>
    <t>DAXglobal Nuclear Energy Index</t>
  </si>
  <si>
    <t>The Index provides exposure to publicly traded companies worldwide that are engaged in various aspects of the nuclear energy business.</t>
  </si>
  <si>
    <t>NOMO</t>
  </si>
  <si>
    <t>U.S. Market Neutral Anti-Momentum Fund</t>
  </si>
  <si>
    <t>Dow Jones U.S. Thematic Market Neutral Anti-Momentum Total Return Index</t>
  </si>
  <si>
    <t>The index is equal weighted, dollar neutral and sector neutral. The index rebalances monthly by identifying the lowest momentum stocks as long positions and highest momentum stocks as short positions, of approximately equal dollar amounts, within each sector.</t>
  </si>
  <si>
    <t>NORW</t>
  </si>
  <si>
    <t>FTSE Norway 30 ETF</t>
  </si>
  <si>
    <t>FTSE Norway 30 Index</t>
  </si>
  <si>
    <t>The index is designed to reflect broad based equity market performance in Norway.</t>
  </si>
  <si>
    <t>NUCL</t>
  </si>
  <si>
    <t>S&amp;P Global Nuclear Energy Index Fund</t>
  </si>
  <si>
    <t>S&amp;P Global Nuclear Energy Index</t>
  </si>
  <si>
    <t>The index measures the performance of companies in nuclear energy related businesses.</t>
  </si>
  <si>
    <t>NUGT</t>
  </si>
  <si>
    <t>Daily Gold Miners Bull 3x Shares</t>
  </si>
  <si>
    <t>NYSE Arca Gold Miners Index (300%)</t>
  </si>
  <si>
    <t>NY</t>
  </si>
  <si>
    <t>iShares NYSE 100 ETF</t>
  </si>
  <si>
    <t>2004-03-29</t>
  </si>
  <si>
    <t>NYSE U.S. 100 Index</t>
  </si>
  <si>
    <t>The index measures the performance of the largest 100 companies listed on the NYSE.</t>
  </si>
  <si>
    <t>NYC</t>
  </si>
  <si>
    <t>iShares NYSE Composite ETF</t>
  </si>
  <si>
    <t>2004-03-30</t>
  </si>
  <si>
    <t>NYSE Composite Index</t>
  </si>
  <si>
    <t>The index measures the performance of all common stocks listed on the New York Stock Exchange.</t>
  </si>
  <si>
    <t>NYF</t>
  </si>
  <si>
    <t>iShares New York AMT-Free Muni Bond ETF</t>
  </si>
  <si>
    <t>S&amp;P New York AMT-Free Municipal Bond Index</t>
  </si>
  <si>
    <t>The index measures the performance of the investment grade segment of the New York municipal bond market.</t>
  </si>
  <si>
    <t>OEF</t>
  </si>
  <si>
    <t>iShares S&amp;P 100 ETF</t>
  </si>
  <si>
    <t>2000-10-23</t>
  </si>
  <si>
    <t>S&amp;P 100 Index</t>
  </si>
  <si>
    <t>The index measures the performance of stocks from a broad range of industries, chosen for market size, liquidity, and industry group representation.</t>
  </si>
  <si>
    <t>OFF</t>
  </si>
  <si>
    <t>ETRACS Fisher-Gartman Risk Off ETN</t>
  </si>
  <si>
    <t>2011-11-30</t>
  </si>
  <si>
    <t>Fisher-Gartman Risk Index (-100%)</t>
  </si>
  <si>
    <t>The index consists of a mix of long and short positions in various asset classes whose overall value is expected to rise when the outlook on markets and the broader economy is positive and to decrease when such outlook is negative. The Index is comprised of long positions in &amp;quot;risk on&amp;quot; instruments and short positions in &amp;quot;risk off&amp;quot; instruments in the following sectors: energy, agriculture and metals (through long positions in futures-based commodity indices); equities (through a long position in an index of exchange-traded products); currencies (through long and short positions in currency futures contracts); and domestic and foreign government bonds (through a short position in an index of sovereign bond futures contracts).</t>
  </si>
  <si>
    <t>OGEM</t>
  </si>
  <si>
    <t>Energy GEMS ETF</t>
  </si>
  <si>
    <t>OIL</t>
  </si>
  <si>
    <t>S&amp;P GSCI Crude Oil Tot Ret Idx ETN</t>
  </si>
  <si>
    <t>2006-08-15</t>
  </si>
  <si>
    <t>S&amp;P GSCI Crude Oil Total Return Index</t>
  </si>
  <si>
    <t>The index reflects the returns that are potentially available through an unleveraged investment in the West Texas Intermediate (WTI) crude oil futures contract plus the Treasury Bill rate of interest that could be earned on funds committed to the trading of the underlying contracts.</t>
  </si>
  <si>
    <t>OILZ</t>
  </si>
  <si>
    <t>E-TRACS Oil Futures Contango ETN</t>
  </si>
  <si>
    <t>ISE Oil Futures Spread Index</t>
  </si>
  <si>
    <t>The index, through an allocation to various oil sub-indices, effectively provides short exposure in front month oil futures contracts and long exposure in mid-term oil futures contracts. This is achieved by taking a 100% long position in the components of the ISE Short Front Month Oil Futures Index, which provides short (or inverse) exposure to the front month Light Sweet Crude Oil Futures (WTI) futures contracts and an aggregate 150% long position in the components of the ISE Sixth Month Oil Futures Index, ISE Seventh Month Oil Futures Index and ISE Eighth Month Oil Futures Index.</t>
  </si>
  <si>
    <t>OLEM</t>
  </si>
  <si>
    <t>Pure Beta Crude Oil ETN</t>
  </si>
  <si>
    <t>Barclays Capital WTI Crude Oil Pure Beta TR Index</t>
  </si>
  <si>
    <t>OLO</t>
  </si>
  <si>
    <t>DB Crude Oil Long ETN</t>
  </si>
  <si>
    <t>Deutsche Bank Liquid Commodity Index-Oil</t>
  </si>
  <si>
    <t>The index is designed to reflect the performance of certain crude oil futures contracts plus the returns from investing in 3 month United States Treasury Bills.</t>
  </si>
  <si>
    <t>ONEF</t>
  </si>
  <si>
    <t>Russell Equity ETF</t>
  </si>
  <si>
    <t>2010-05-11</t>
  </si>
  <si>
    <t>ONEQ</t>
  </si>
  <si>
    <t>Nasdaq Composite Index Tracking Stock</t>
  </si>
  <si>
    <t>2003-09-25</t>
  </si>
  <si>
    <t>NASDAQ Composite Index</t>
  </si>
  <si>
    <t>The NASDAQ Composite Index measures all NASDAQ domestic and international based common type stocks listed on The Nasdaq Stock Market.</t>
  </si>
  <si>
    <t>ONG</t>
  </si>
  <si>
    <t>Pure Beta Energy ETN</t>
  </si>
  <si>
    <t>Barclays Capital Commodity Index Energy Pure Beta TR</t>
  </si>
  <si>
    <t>ONN</t>
  </si>
  <si>
    <t>ETRACS Fisher-Gartman Risk On ETN</t>
  </si>
  <si>
    <t>Fisher-Gartman Risk Index</t>
  </si>
  <si>
    <t>OOK</t>
  </si>
  <si>
    <t>Oklahoma Exchange Traded Fund</t>
  </si>
  <si>
    <t>2009-11-02</t>
  </si>
  <si>
    <t>SPADE Oklahoma Index</t>
  </si>
  <si>
    <t>The SPADE Oklahoma Index is a modified market capitalization weighted index that seeks to measure the performance of publicly-traded companies whose corporate headquarters are located within the State of Oklahoma or who maintain significant operations within the State of Oklahoma.</t>
  </si>
  <si>
    <t>Geary Advisors</t>
  </si>
  <si>
    <t>OTP</t>
  </si>
  <si>
    <t>Ocean Tomo Patent ETF</t>
  </si>
  <si>
    <t>Ocean Tomo 300 Patent Index</t>
  </si>
  <si>
    <t>The Index is designed to actively represent a group of securities that own quality patent portfolios. The Index seeks to identify six companies within each of 50 style and size groups (which include value, relative value, blend, growth at a reasonable price (GARP) and growth by decile) with the highest patent value to book value ratio as determined by Ocean Tomo, LLC, the Fund's index provider, using Ocean Tomo's Patent Ratings software.</t>
  </si>
  <si>
    <t>OTR</t>
  </si>
  <si>
    <t>Ocean Tomo Growth Index ETF</t>
  </si>
  <si>
    <t>Ocean Tomo 300 Patent Growth Index</t>
  </si>
  <si>
    <t>The Index is comprised of approximately 60 securities evaluated and selected on the basis of the value of their intellectual property, specifically their patent valuations, using Ocean Tomo's Patent Ratings software from a universe of U.S. listed stocks using a proprietary, 100% rules-based methodology developed by Ocean Tomo, LLC.</t>
  </si>
  <si>
    <t>PAF</t>
  </si>
  <si>
    <t>FTSE RAFI Asia Pacific ex-Japan Portfolio</t>
  </si>
  <si>
    <t>FTSE RAFI Developed Asia Pacific ex Japan Index</t>
  </si>
  <si>
    <t>The Index is designed to track the performance of the largest equities of companies domiciled in the Asia Pacific region (excluding Japan), selected based on the following four fundamental measures of firm size: book value, income, sales and dividends.</t>
  </si>
  <si>
    <t>PAGG</t>
  </si>
  <si>
    <t>Global Agriculture Portfolio</t>
  </si>
  <si>
    <t>2008-09-18</t>
  </si>
  <si>
    <t>NASDAQ OMX Global Agriculture Index</t>
  </si>
  <si>
    <t>The Index is designed to measure the overall performance of globally traded securities of the largest and most liquid companies involved in agriculture and farming-related activities.</t>
  </si>
  <si>
    <t>PALL</t>
  </si>
  <si>
    <t>Physical Palladium Shares</t>
  </si>
  <si>
    <t>2010-01-08</t>
  </si>
  <si>
    <t>Palladium Bullion</t>
  </si>
  <si>
    <t>This ETF is designed to track the spot price of Palladium bullion.</t>
  </si>
  <si>
    <t>PAO</t>
  </si>
  <si>
    <t>RiverFront Tactical Balanced Growth Portfolio</t>
  </si>
  <si>
    <t>2008-05-20</t>
  </si>
  <si>
    <t>RiverFront Global Tactical Balanced Growth Index</t>
  </si>
  <si>
    <t>The Index is optimized relative to a growth risk profile targeting approximately 80% equities and 20% taxable fixed income.</t>
  </si>
  <si>
    <t>PBD</t>
  </si>
  <si>
    <t>Global Clean Energy Portfolio</t>
  </si>
  <si>
    <t>WilderHill New Energy Global Innovation index</t>
  </si>
  <si>
    <t>The Index seeks to deliver capital appreciation and is composed of companies that focus on greener and generally renewable sources of energy and technologies facilitating cleaner energy.</t>
  </si>
  <si>
    <t>PBE</t>
  </si>
  <si>
    <t>Dynamic Biotech &amp;Genome</t>
  </si>
  <si>
    <t>2005-06-23</t>
  </si>
  <si>
    <t>Dynamic Biotechnology &amp; Genome Intellidex Index</t>
  </si>
  <si>
    <t>The index is comprised of stocks of U.S. biotechnology and genome companies. The Index is designed to provide capital appreciation by thoroughly evaluating companies based on a variety of investment merit criteria, including fundamental growth, stock valuation, investment timeliness and risk factors.</t>
  </si>
  <si>
    <t>PBJ</t>
  </si>
  <si>
    <t>Dynamic Food &amp; Beverage</t>
  </si>
  <si>
    <t>Dynamic Food &amp; Beverage Intellidex Index</t>
  </si>
  <si>
    <t>The index is comprised of stocks of U.S. food and beverage companies. The Index is designed to provide capital appreciation by thoroughly evaluating companies based on a variety of investment merit criteria, including fundamental growth, stock valuation, investment timeliness and risk factors.</t>
  </si>
  <si>
    <t>PBP</t>
  </si>
  <si>
    <t>S&amp;P 500 BuyWrite Portfolio</t>
  </si>
  <si>
    <t>2007-12-20</t>
  </si>
  <si>
    <t>PBS</t>
  </si>
  <si>
    <t>Dynamic Media</t>
  </si>
  <si>
    <t>Dynamic Media Intellidex Index</t>
  </si>
  <si>
    <t>The index is comprised of stocks of U.S. media companies. The Index is designed to provide capital appreciation by thoroughly evaluating companies based on a variety of investment merit criteria, including fundamental growth, stock valuation, investment timeliness and risk factors.</t>
  </si>
  <si>
    <t>PBTQ</t>
  </si>
  <si>
    <t>Global Biotech Portfolio</t>
  </si>
  <si>
    <t>NASDAQ OMX Global Biotechnology Index</t>
  </si>
  <si>
    <t>The Index is designed to measure the overall performance of globally traded securities of the largest and most liquid companies involved in the biotechnology industry.</t>
  </si>
  <si>
    <t>PBW</t>
  </si>
  <si>
    <t>WilderHill Clean Energy Portfolio</t>
  </si>
  <si>
    <t>2005-03-03</t>
  </si>
  <si>
    <t>WilderHill Clean Energy Index</t>
  </si>
  <si>
    <t>The Index is designed to deliver capital appreciation through the selection of companies that focus on greener and generally renewable sources of energy and technologies that facilitate cleaner energy.</t>
  </si>
  <si>
    <t>PCA</t>
  </si>
  <si>
    <t>RiverFront Tactical Growth &amp; Income Portfolio</t>
  </si>
  <si>
    <t>RiverFront Global Tactical Balanced Growth &amp; Income Index</t>
  </si>
  <si>
    <t>The Index is optimized relative to a growth risk profile targeting approximately 50% equities and 50% fixed-income securities.</t>
  </si>
  <si>
    <t>PCEF</t>
  </si>
  <si>
    <t>CEF Income Composite Portfolio</t>
  </si>
  <si>
    <t>S-Network Composite Closed-End Fund Index</t>
  </si>
  <si>
    <t>The index is a rules-based index intended to give investors a means of tracking the overall performance of a global universe of U.S.-listed closed-end funds. CEFX is reconstructed on a quarterly basis from a universe of approximately 350 closed-end funds.</t>
  </si>
  <si>
    <t>PCY</t>
  </si>
  <si>
    <t>Emerging Markets Sovereign Debt Portfolio</t>
  </si>
  <si>
    <t>DB Emerging Market USD Liquid Balanced Index</t>
  </si>
  <si>
    <t>The Index tracks the potential returns of a theoretical portfolio of liquid emerging markets U.S. dollar-denominated government bonds issued by approximately 22 emerging-market countries. The countries in the Index are selected annually pursuant to a proprietary index methodology and the membership list is rebalanced quarterly.</t>
  </si>
  <si>
    <t>PDN</t>
  </si>
  <si>
    <t>FTSE RAFI Developed Markets ex-U.S. Small-Mid Portfolio</t>
  </si>
  <si>
    <t>2007-09-27</t>
  </si>
  <si>
    <t>FTSE RAFI Developed Markets ex-U.S. Mid-Small 1500 Index</t>
  </si>
  <si>
    <t>The Index is designed to track the performance of small and mid capitalization equities of companies domiciled in developed international markets (excluding the U.S.), selected based on the following four fundamental measures of firm size: book value, cash flow, sales and dividends.</t>
  </si>
  <si>
    <t>PDP</t>
  </si>
  <si>
    <t>DWA Technical Leaders Portfolio</t>
  </si>
  <si>
    <t>Dorsey Wright Technical Leaders Index</t>
  </si>
  <si>
    <t>The Index includes approximately 100 U.S.-listed companies that demonstrate powerful relative strength characteristics. The Index is constructed pursuant to Dorsey Wright proprietary methodology, which takes into account, among other factors, the performance of each of the 3,000 largest U.S.-listed companies as compared to a benchmark index, and the relative performance of industry sectors and sub-sectors.</t>
  </si>
  <si>
    <t>PEF</t>
  </si>
  <si>
    <t>FTSE RAFI Europe Portfolio</t>
  </si>
  <si>
    <t>FTSE RAFI Europe Index</t>
  </si>
  <si>
    <t>The Index is designed to track the performance of the largest European equities, selected based on the following four fundamental measures of firm size: book value, cash flow, sales and dividends.</t>
  </si>
  <si>
    <t>PEJ</t>
  </si>
  <si>
    <t>Dynamic Leisure &amp; Entertainment Portfolio</t>
  </si>
  <si>
    <t>Dynamic Leisure and Entertainment Intellidex Index</t>
  </si>
  <si>
    <t>The index is comprised of stocks of U.S. leisure and entertainment companies. The Index is designed to provide capital appreciation by thoroughly evaluating companies based on a variety of investment merit criteria, including fundamental growth, stock valuation, investment timeliness and risk factors.</t>
  </si>
  <si>
    <t>PEK</t>
  </si>
  <si>
    <t>Market Vectors China ETF</t>
  </si>
  <si>
    <t>2010-10-13</t>
  </si>
  <si>
    <t>PEY</t>
  </si>
  <si>
    <t>High Yield Dividend Achievers</t>
  </si>
  <si>
    <t>2004-12-09</t>
  </si>
  <si>
    <t>Dividend Achiever 50 Index</t>
  </si>
  <si>
    <t>The Index is comprised of 50 stocks selected principally on the basis of dividend yield and consistent growth in dividends.</t>
  </si>
  <si>
    <t>PEZ</t>
  </si>
  <si>
    <t>Dynamic Consumer Discretionary</t>
  </si>
  <si>
    <t>2006-10-12</t>
  </si>
  <si>
    <t>Dynamic Consumer Discretionary Sector Intellidex Index</t>
  </si>
  <si>
    <t>The index is comprised of stocks of U.S. consumer discretionary companies. The Index is designed to provide capital appreciation by thoroughly evaluating companies based on a variety of investment merit criteria, including fundamental growth, stock valuation, investment timeliness and risk factors.</t>
  </si>
  <si>
    <t>PFA</t>
  </si>
  <si>
    <t>Dynamic Developed International Opportunities Portfolio</t>
  </si>
  <si>
    <t>QSG Developed International Opportunities Index</t>
  </si>
  <si>
    <t>The Index is constructed pursuant to Quantitative Services Group, LLC proprietary methodology, which evaluates, ranks and sorts more than 10,000 global securities using a proprietary multifactor model that is based on numerous measures of expected outperformance.</t>
  </si>
  <si>
    <t>PFF</t>
  </si>
  <si>
    <t>iShares U.S. Preferred Stock ETF</t>
  </si>
  <si>
    <t>2007-03-26</t>
  </si>
  <si>
    <t>S&amp;P U.S. Preferred Stock Index</t>
  </si>
  <si>
    <t>The index measures the performance of a selected group of preferred stocks.</t>
  </si>
  <si>
    <t>PFI</t>
  </si>
  <si>
    <t>Dynamic Financial</t>
  </si>
  <si>
    <t>Dynamic Financial Intellidex Index</t>
  </si>
  <si>
    <t>The index is comprised of stocks of U.S. financial companies. The Index is designed to provide capital appreciation by thoroughly evaluating companies based on a variety of investment merit criteria, including fundamental growth, stock valuation, investment timeliness and risk factors.</t>
  </si>
  <si>
    <t>PFIG</t>
  </si>
  <si>
    <t>Fundamental Investment Grade Corporate Bond Portfolio</t>
  </si>
  <si>
    <t>2011-09-15</t>
  </si>
  <si>
    <t>RAFI Investment Grade Corporate Bond Index</t>
  </si>
  <si>
    <t>The index is comprised of U.S. dollar-denominated bonds registered for sale in the United States whose issuers are public companies listed on a major U.S. stock exchange. Only securities rated BBB/Baa or higher by both Moody's and S&amp;amp;P, with greater than one year to maturity qualify for inclusion in the Index. Based on the Fundamental Index methodology developed by Research Affiliates, LLC, the underlying Index is reconstituted at the end of each month and the target RAFI weights are revised and rebalanced annually.</t>
  </si>
  <si>
    <t>PFM</t>
  </si>
  <si>
    <t>Dividend Achievers</t>
  </si>
  <si>
    <t>2005-09-15</t>
  </si>
  <si>
    <t>Broad Dividend Achiever Index</t>
  </si>
  <si>
    <t>The Index is designed to identify a diversified group of dividend paying companies. These companies have increased their annual dividend for ten or more consecutive fiscal years.</t>
  </si>
  <si>
    <t>PGD</t>
  </si>
  <si>
    <t>Asian &amp; Gulf Currency Revaluation ETN</t>
  </si>
  <si>
    <t>Barclays Capital Global Emerging Markets Strategy Pegged Index</t>
  </si>
  <si>
    <t>The goal of the Barclays Capital GEMS Pegged Index is to provide investors with exposure to local currencies in specified Middle Eastern and Asian markets through short-term, liquid and diversified instruments. The constituent currencies include the Chinese yuan, the Hong Kong dollar, the Saudi Arabia riyal, the Singapore dollar and the United Arab Emirates dirham.</t>
  </si>
  <si>
    <t>PGF</t>
  </si>
  <si>
    <t>Financial Preferred Portfolio</t>
  </si>
  <si>
    <t>2006-12-01</t>
  </si>
  <si>
    <t>Wachovia Hybrid &amp; Preferred Securities Financial Index</t>
  </si>
  <si>
    <t>The Index tracks the performance of U.S. listed preferred stocks of preferred stocks issued in the US market by financial institutions and currently includes approximately 30 securities selected by Wachovia pursuant to a proprietary selection methodology.</t>
  </si>
  <si>
    <t>PGJ</t>
  </si>
  <si>
    <t>Golden Dragon Halter USX China Portfolio</t>
  </si>
  <si>
    <t>Halter USX China Index</t>
  </si>
  <si>
    <t>The Index is comprised of the U.S.-listed securities of companies that derive a majority of their revenue from the People's Republic of China.</t>
  </si>
  <si>
    <t>PGM</t>
  </si>
  <si>
    <t>DJ UBS Platinum Trust Sub-Index ETN</t>
  </si>
  <si>
    <t>Dow Jones-UBS Platinum Subindex Total Return</t>
  </si>
  <si>
    <t>The Dow Jones-UBS Platinum Subindex Total Return is a single-commodity sub-index currently consisting of one futures contract on the commodity of platinum.</t>
  </si>
  <si>
    <t>PGX</t>
  </si>
  <si>
    <t>Preferred Portfolio</t>
  </si>
  <si>
    <t>BofA Merrill Lynch Core Fixed Rate Preferred Securities Index</t>
  </si>
  <si>
    <t>The Index is designed to replicate the total return of a diversified group of investment-grade preferred securities.</t>
  </si>
  <si>
    <t>PHB</t>
  </si>
  <si>
    <t>Fundamental High Yield Corporate Bond Portfolio</t>
  </si>
  <si>
    <t>2007-11-15</t>
  </si>
  <si>
    <t>RAFI High Yield Bond Index</t>
  </si>
  <si>
    <t>The Index measures potential returns of a theoretical portfolio of high yield, U.S. dollar denominated corporate bonds registered for sale in the United States whose issuers are public companies listed on a major U.S. stock exchange.</t>
  </si>
  <si>
    <t>S&amp;P 500 Dynamic VEQTOR Total Return Index</t>
  </si>
  <si>
    <t>The index seeks to provide investors with broad equity market exposure with an implied volatility hedge by dynamically allocating its notional investments among three components: equity, volatility and cash.</t>
  </si>
  <si>
    <t>PHO</t>
  </si>
  <si>
    <t>Water Resource Portfolio</t>
  </si>
  <si>
    <t>2005-12-06</t>
  </si>
  <si>
    <t>NASDAQ OMX US Water Index</t>
  </si>
  <si>
    <t>This index seeks to track the performance of U.S. exchange-listed companies that create products designed to conserve and purify water for homes, businesses and industries.</t>
  </si>
  <si>
    <t>PIC</t>
  </si>
  <si>
    <t>Dynamic Insurance</t>
  </si>
  <si>
    <t>2005-10-26</t>
  </si>
  <si>
    <t>Insurance Intellidex Index</t>
  </si>
  <si>
    <t>The index is comprised of stocks of U.S. insurance companies. The Index is designed to provide capital appreciation by thoroughly evaluating companies based on a variety of investment merit criteria, including fundamental growth, stock valuation, investment timeliness and risk factors.</t>
  </si>
  <si>
    <t>PICB</t>
  </si>
  <si>
    <t>International Corporate Bond Portfolio</t>
  </si>
  <si>
    <t>2010-06-03</t>
  </si>
  <si>
    <t>S&amp;P International Corporate Bond Index</t>
  </si>
  <si>
    <t>The Index measures the performance of investment-grade corporate bonds issued by non-U.S. issuers in the following currencies: Australian Dollar (AUD), British Pound (GBP), Canadian Dollar (CAD), Euro (EUR), Japanese Yen (JPY), Swiss Franc (CHF), Danish Krone (DKK), New Zealand Dollar (NZD), Norwegian Krone (NOK) and Swedish Krona (SEK).</t>
  </si>
  <si>
    <t>PID</t>
  </si>
  <si>
    <t>Intl Dividend Achievers</t>
  </si>
  <si>
    <t>International Dividend Achievers Index</t>
  </si>
  <si>
    <t>The Index is designed to identify an international group of American Depository Receipts that have qualified as International Dividend Achievers. These companies have increased their annual dividend for five or more consecutive fiscal years.</t>
  </si>
  <si>
    <t>PIE</t>
  </si>
  <si>
    <t>DWA Emerging Market Technical Leaders Portfolio</t>
  </si>
  <si>
    <t>2007-12-28</t>
  </si>
  <si>
    <t>Dorsey Wright Emerging Markets Technical Leaders Index</t>
  </si>
  <si>
    <t>The Index includes approximately 100 companies that possess powerful relative strength characteristics and are domiciled in emerging market countries including, but not limited to Argentina, Brazil, Chile, China, Colombia, Czech Republic, Egypt, Hungary, India, Indonesia, Israel, Malaysia, Mexico, Morocco, Pakistan, Peru, Philippines, Poland, Russia, South Africa, Taiwan, Thailand and Turkey.</t>
  </si>
  <si>
    <t>PIN</t>
  </si>
  <si>
    <t>India Portfolio</t>
  </si>
  <si>
    <t>2008-03-05</t>
  </si>
  <si>
    <t>Indus India Index</t>
  </si>
  <si>
    <t>PIO</t>
  </si>
  <si>
    <t>Global Water Portfolio</t>
  </si>
  <si>
    <t>NASDAQ OMX Global Water Index</t>
  </si>
  <si>
    <t>This index is designed to invest in companies listed on a global exchange that create products designed to conserve and purify water for homes, businesses and industries.</t>
  </si>
  <si>
    <t>PIQ</t>
  </si>
  <si>
    <t>Dynamic MagniQuant</t>
  </si>
  <si>
    <t>Top 200 Dynamic Intellidex Index</t>
  </si>
  <si>
    <t>The Index is designed to objectively identify 200 stocks that have the greatest potential for capital appreciation. Intellidex methodology thoroughly evaluates the investment merit of the 2,000 largest U.S. companies by analyzing numerous unique financial characteristics from four broad financial perspectives: fundamental, valuation, timeliness and risk.</t>
  </si>
  <si>
    <t>PIV</t>
  </si>
  <si>
    <t>S&amp;P 500 High Quality Portfolio</t>
  </si>
  <si>
    <t>S&amp;P 500 High Quality Rankings Index</t>
  </si>
  <si>
    <t>The Index is designed to provide exposure to the constituents of the S&amp;amp;P 500 Index that are identified as stocks reflecting long-term growth and stability of a company's earnings and dividends.</t>
  </si>
  <si>
    <t>PIZ</t>
  </si>
  <si>
    <t>DWA Developed Market Technical Leaders Portfolio</t>
  </si>
  <si>
    <t>Dorsey Wright Developed Markets Technical Leaders Index</t>
  </si>
  <si>
    <t>This Index includes approximately 100 companies that possess powerful relative strength characteristics and are domiciled in developed markets including, but not limited to Australia, Austria, Belgium, Canada, Denmark, Finland, France, Germany, Greece, Hong Kong, Ireland, Italy, Japan, Netherlands, and New Zealand.</t>
  </si>
  <si>
    <t>PJB</t>
  </si>
  <si>
    <t>Dynamic Banking</t>
  </si>
  <si>
    <t>Dynamic Banking Intellidex Index</t>
  </si>
  <si>
    <t>The index is comprised of stocks of U.S. banking companies. The Index is designed to provide capital appreciation by thoroughly evaluating companies based on a variety of investment merit criteria, including fundamental growth, stock valuation, investment timeliness and risk factors.</t>
  </si>
  <si>
    <t>PJF</t>
  </si>
  <si>
    <t>Dynamic Large Cap</t>
  </si>
  <si>
    <t>Dynamic Large Cap Intellidex Index</t>
  </si>
  <si>
    <t>The Index is designed to objectively identify those stocks within a particular market segment that have the greatest potential for capital appreciation. Intellidex methodology thoroughly evaluates the investment merit of the 2,000 largest U.S. companies by analyzing numerous unique financial characteristics from four broad financial perspectives: fundamental, valuation, timeliness and risk.</t>
  </si>
  <si>
    <t>PJG</t>
  </si>
  <si>
    <t>Dynamic Mid Cap</t>
  </si>
  <si>
    <t>Dynamic Mid Cap Intellidex Index</t>
  </si>
  <si>
    <t>The Index is designed to objectively identify those mid cap stocks that have the greatest potential for capital appreciation.</t>
  </si>
  <si>
    <t>PJM</t>
  </si>
  <si>
    <t>Dynamic Small Cap</t>
  </si>
  <si>
    <t>Dynamic Small Cap Intellidex Index</t>
  </si>
  <si>
    <t>The Index is designed to objectively identify those small cap stocks that have the greatest potential for capital appreciation.</t>
  </si>
  <si>
    <t>PJO</t>
  </si>
  <si>
    <t>FTSE RAFI Japan Portfolio</t>
  </si>
  <si>
    <t>FTSE RAFI Japan Index</t>
  </si>
  <si>
    <t>The Index is designed to track the performance of the largest Japanese equities, selected based on the following four fundamental measures of firm size: book value, income, sales and dividends.</t>
  </si>
  <si>
    <t>PJP</t>
  </si>
  <si>
    <t>Dynamic Pharmaceuticals</t>
  </si>
  <si>
    <t>Dynamic Pharmaceuticals Intellidex Index</t>
  </si>
  <si>
    <t>The index is comprised of stocks of U.S. pharmaceutical companies. The Index is designed to provide capital appreciation by thoroughly evaluating companies based on a variety of investment merit criteria, including fundamental growth, stock valuation, investment timeliness and risk factors.</t>
  </si>
  <si>
    <t>PKB</t>
  </si>
  <si>
    <t>Dynamic Build &amp; Construction</t>
  </si>
  <si>
    <t>Dynamic Building &amp; Construction Intellidex Index</t>
  </si>
  <si>
    <t>The index is comprised of stocks of U.S. building and construction companies. The Index is designed to provide capital appreciation by thoroughly evaluating companies based on a variety of investment merit criteria, including fundamental growth, stock valuation, investment timeliness and risk factors.</t>
  </si>
  <si>
    <t>PKN</t>
  </si>
  <si>
    <t>Global Nuclear Portfolio</t>
  </si>
  <si>
    <t>2008-04-03</t>
  </si>
  <si>
    <t>WNA Nuclear Energy Index</t>
  </si>
  <si>
    <t>The Index is designed to track the overall performance of globally traded companies which are engaged in the nuclear energy industry with representation across reactors, utilities, construction, technology, equipment, service providers and fuels.</t>
  </si>
  <si>
    <t>PKOL</t>
  </si>
  <si>
    <t>Global Coal Portfolio</t>
  </si>
  <si>
    <t>NASDAQ OMX Global Coal Index</t>
  </si>
  <si>
    <t>The Index is designed to measure the overall performance of globally traded securities of the largest and most liquid companies involved in the exploration for, and mining of coal, as well as other related activities in the coal industry.</t>
  </si>
  <si>
    <t>PKW</t>
  </si>
  <si>
    <t>Buyback Achievers</t>
  </si>
  <si>
    <t>2006-12-20</t>
  </si>
  <si>
    <t>Share BuyBack Achievers Index</t>
  </si>
  <si>
    <t>The Index is designed to track the performance of companies that meet the requirements to be classified as BuyBack Achievers. To become eligible for inclusion in the Index, a company must be incorporated in the U.S., trade on a U.S. exchange and must have repurchased at least 5% or more of its outstanding shares for the trailing 12 months.</t>
  </si>
  <si>
    <t>PLK</t>
  </si>
  <si>
    <t>Active Low Duration Fund</t>
  </si>
  <si>
    <t>2008-04-11</t>
  </si>
  <si>
    <t>PLND</t>
  </si>
  <si>
    <t>Market Vectors Poland ETF</t>
  </si>
  <si>
    <t>2009-11-24</t>
  </si>
  <si>
    <t>Market Vectors Poland Index</t>
  </si>
  <si>
    <t>The Market Vectors Poland Index is a diversified index consisting of at least 25 companies either headquartered in Poland or deriving at least 50% of their revenues from the country.</t>
  </si>
  <si>
    <t>PLTM</t>
  </si>
  <si>
    <t>ISE Global Platinum Index Fund</t>
  </si>
  <si>
    <t>ISE Global Platinum Index</t>
  </si>
  <si>
    <t>The index is a modified linear weighted index designed to track public companies that are active in platinum group metals (PGMs) mining based on revenue analysis of those companies. PGMs include platinum, palladium, osmium, iridium, ruthenium and rhodium.</t>
  </si>
  <si>
    <t>PLW</t>
  </si>
  <si>
    <t>1-30 Treasury Ladder Portfolio</t>
  </si>
  <si>
    <t>Ryan/Mergent 1-30 Year Treasury Laddered Index</t>
  </si>
  <si>
    <t>The Index measures the potential returns of the U.S. Treasury yield curve based on approximately 30 equally weighted U.S. Treasury issues with fixed coupons, scheduled to mature in a proportional, annual laddered structure.</t>
  </si>
  <si>
    <t>PMA</t>
  </si>
  <si>
    <t>Active Mega Cap Fund</t>
  </si>
  <si>
    <t>PMNA</t>
  </si>
  <si>
    <t>MENA Frontier Countries Portfolio</t>
  </si>
  <si>
    <t>2008-07-09</t>
  </si>
  <si>
    <t>NASDAQ OMX Middle East North Africa Index</t>
  </si>
  <si>
    <t>The Index seeks to provide direct exposure to liquid stocks of companies that have the majority of their assets or services residing in MENA frontier market countries, which include Egypt, Morocco, Oman, Lebanon, Jordan, Kuwait, Bahrain, Qatar and United Arab Emirates.</t>
  </si>
  <si>
    <t>PMR</t>
  </si>
  <si>
    <t>Dynamic Retail</t>
  </si>
  <si>
    <t>Dynamic Retail Intellidex Index</t>
  </si>
  <si>
    <t>The index is comprised of stocks of U.S. retail companies. The Index is designed to provide capital appreciation by thoroughly evaluating companies based on a variety of investment merit criteria, including fundamental growth, stock valuation, investment timeliness and risk factors.</t>
  </si>
  <si>
    <t>PMY</t>
  </si>
  <si>
    <t>MLCX Precious Metals Plus Total Return Index ETN</t>
  </si>
  <si>
    <t>MLCX Precious Metals Plus Total Return Index</t>
  </si>
  <si>
    <t>The index is composed of futures contracts on four precious metals: gold, silver, platinum, and palladium. The individual weighting of each component is determined based on the global production volume.</t>
  </si>
  <si>
    <t>PNQI</t>
  </si>
  <si>
    <t>Nasdaq Internet Portfolio</t>
  </si>
  <si>
    <t>2008-06-12</t>
  </si>
  <si>
    <t>NASDAQ Internet Index</t>
  </si>
  <si>
    <t>The Index is designed to track the performance of the largest and most liquid U.S.-listed companies engaged in internet-related businesses and that are listed on one of the major U.S. stock exchanges.</t>
  </si>
  <si>
    <t>PNXQ</t>
  </si>
  <si>
    <t>NASDAQ NextQ Portfolio</t>
  </si>
  <si>
    <t>NASDAQ Q-50 Index</t>
  </si>
  <si>
    <t>The Index is designed to track the performance of the 50 securities that are next in line to replace the securities currently included in the NASDAQ-100.</t>
  </si>
  <si>
    <t>PPA</t>
  </si>
  <si>
    <t>Aerospace &amp; Defense</t>
  </si>
  <si>
    <t>SPADE Defense Index</t>
  </si>
  <si>
    <t>The Index is designed to identify a group of companies involved in the development, manufacturing, operations and support of U.S. defense, homeland security and aerospace operations.</t>
  </si>
  <si>
    <t>PPLT</t>
  </si>
  <si>
    <t>Physical Platinum Shares</t>
  </si>
  <si>
    <t>Platinum Bullion</t>
  </si>
  <si>
    <t>This ETF is designed to track the spot price of Platinum bullion.</t>
  </si>
  <si>
    <t>PQBW</t>
  </si>
  <si>
    <t>NASDAQ-100 BuyWrite Portfolio</t>
  </si>
  <si>
    <t>CBOE NASDAQ-100 BuyWrite Index</t>
  </si>
  <si>
    <t>The Index measures the potential returns of a theoretical portfolio including the NASDAQ-100 Index stocks on which NASDAQ-100 Index call options are systematically written (sold) against the portfolio through a buy-write strategy. A buy-write, also called a covered call, generally is considered to be an investment strategy in which an investor buys a stock or basket of stocks, and also sells call options that correspond to the stock or basket of stocks.</t>
  </si>
  <si>
    <t>PQSC</t>
  </si>
  <si>
    <t>FTSE NASDAQ Small Cap Portfolio</t>
  </si>
  <si>
    <t>FTSE NASDAQ Small Cap Index</t>
  </si>
  <si>
    <t>The Index is designed to track the performance of the smallest 10% of companies in the FTSE NASDAQ Index.</t>
  </si>
  <si>
    <t>PQY</t>
  </si>
  <si>
    <t>Active AlphaQ Fund</t>
  </si>
  <si>
    <t>PQZ</t>
  </si>
  <si>
    <t>Active Multi-Cap Fund</t>
  </si>
  <si>
    <t>PRB</t>
  </si>
  <si>
    <t>Market Vectors Pre-Refunded Municipal Index ETF</t>
  </si>
  <si>
    <t>2009-02-02</t>
  </si>
  <si>
    <t>Barclays Capital Municipal Pre-Refunded-Treasury-Escrowed Index</t>
  </si>
  <si>
    <t>The bonds included in this index have been refinanced by their issuers, and their principal and interest are secured by Treasury obligations backed by the full faith and credit of the U.S. government. As such, PRB combines the credit quality of Treasuries with the tax advantages of munis to potentially meet the needs of today's risk-averse investor.</t>
  </si>
  <si>
    <t>PRF</t>
  </si>
  <si>
    <t>FTSE RAFI US 1000 Portfolio</t>
  </si>
  <si>
    <t>2005-12-19</t>
  </si>
  <si>
    <t>FTSE RAFI US 1000 Index</t>
  </si>
  <si>
    <t>The Index is designed to track the performance of the largest U.S. equities, selected based on the following four fundamental measures of firm size: book value, cash flow, sales and dividends. The 1000 equities with the highest fundamental strength are weighted by their fundamental scores.</t>
  </si>
  <si>
    <t>PRFZ</t>
  </si>
  <si>
    <t>FTSE RAFI US 1500 Small-Mid Portfolio</t>
  </si>
  <si>
    <t>2006-09-20</t>
  </si>
  <si>
    <t>FTSE RAFI US 1500 Small-Mid Index</t>
  </si>
  <si>
    <t>The Index is designed to track the performance of small and medium-sized U.S. companies. Companies are selected based on the following four fundamental measures of size: book value, cash flow, sales and dividends. Each of the equities with a fundamental weight ranking of 1,001 to 2,500 is then selected and assigned a weight equal to its fundamental weight.</t>
  </si>
  <si>
    <t>PRN</t>
  </si>
  <si>
    <t>Dynamic Industrials</t>
  </si>
  <si>
    <t>Dynamic Industrials Sector Intellidex Index</t>
  </si>
  <si>
    <t>The index is comprised of stocks of U.S. industrials companies. The Index is designed to provide capital appreciation by thoroughly evaluating companies based on a variety of investment merit criteria, including fundamental growth, stock valuation, investment timeliness and risk factors.</t>
  </si>
  <si>
    <t>PSAU</t>
  </si>
  <si>
    <t>Global Gold and Precious Metals Portfolio</t>
  </si>
  <si>
    <t>NASDAQ OMX Global Gold and Precious Metals Index</t>
  </si>
  <si>
    <t>The Index is designed to measure the overall performance of globally traded securities of the largest and most liquid companies involved in gold and other precious metals mining-related activities.</t>
  </si>
  <si>
    <t>PSCC</t>
  </si>
  <si>
    <t>S&amp;P SmallCap Consumer Staples Portfolio</t>
  </si>
  <si>
    <t>S&amp;P SmallCap 600 Consumer Staples Index</t>
  </si>
  <si>
    <t>The Index is comprised of common stocks of U.S. consumer staples companies that are principally engaged in the businesses of providing consumer goods and services that have non-cyclical characteristics, including tobacco, textiles, food and beverage, and non-discretionary retail</t>
  </si>
  <si>
    <t>PSCD</t>
  </si>
  <si>
    <t>S&amp;P SmallCap Consumer Discretionary Portfolio</t>
  </si>
  <si>
    <t>S&amp;P SmallCap 600 Consumer Discretionary Index</t>
  </si>
  <si>
    <t>The Index is comprised of common stocks of U.S. consumer discretionary companies that are principally engaged in the businesses of providing consumer goods and services that are cyclical in nature, including retail, automotive, leisure and recreation, media and real estate.</t>
  </si>
  <si>
    <t>PSCE</t>
  </si>
  <si>
    <t>S&amp;P SmallCap Energy Portfolio</t>
  </si>
  <si>
    <t>S&amp;P SmallCap 600 Energy Index</t>
  </si>
  <si>
    <t>The Index is comprised of common stocks of U.S. energy companies that are principally engaged in the business of producing, distributing or servicing energy related products, including oil and gas exploration and production, refining, oil services, pipeline, and solar, wind and other non-oil based energy.</t>
  </si>
  <si>
    <t>PSCF</t>
  </si>
  <si>
    <t>S&amp;P SmallCap Financials Portfolio</t>
  </si>
  <si>
    <t>S&amp;P SmallCap 600 Financials Index</t>
  </si>
  <si>
    <t>The Index is comprised of common stocks of U.S. financial service companies that are principally engaged in the business of providing services and products, including banking, investment services, insurance and real estate finance services.</t>
  </si>
  <si>
    <t>PSCH</t>
  </si>
  <si>
    <t>S&amp;P SmallCap Health Care Portfolio</t>
  </si>
  <si>
    <t>S&amp;P SmallCap 600 Health Care Index</t>
  </si>
  <si>
    <t>The Index is comprised of common stocks of U.S. healthcare companies. These are companies that are principally engaged in the business of providing healthcare-related products and services, including biotechnology, pharmaceuticals, medical technology and supplies, and facilities.</t>
  </si>
  <si>
    <t>PSCI</t>
  </si>
  <si>
    <t>S&amp;P SmallCap Industrials Portfolio</t>
  </si>
  <si>
    <t>S&amp;P SmallCap 600 Industrials Index</t>
  </si>
  <si>
    <t>The Index is comprised of common stocks of U.S. industrial companies. These are companies that are principally engaged in the business of providing industrial products and services, including engineering, heavy machinery, construction, electrical equipment, aerospace and defense and general manufacturing</t>
  </si>
  <si>
    <t>PSCM</t>
  </si>
  <si>
    <t>S&amp;P SmallCap Materials Portfolio</t>
  </si>
  <si>
    <t>S&amp;P SmallCap 600 Materials Index</t>
  </si>
  <si>
    <t>The Index is comprised of common stocks of U.S. basic materials companies. These are companies that are principally engaged in the business of producing raw materials, including paper or wood products, chemicals, construction materials, and mining and metals.</t>
  </si>
  <si>
    <t>PSCT</t>
  </si>
  <si>
    <t>S&amp;P SmallCap Information Technology Portfolio</t>
  </si>
  <si>
    <t>S&amp;P SmallCap 600 Information Technology Index</t>
  </si>
  <si>
    <t>The Index is comprised of common stocks of U.S. information technology companies.  These are companies that are principally engaged in the business of providing information technology-related products and services, including computer hardware and software, Internet, electronics and semiconductors, and communication technologies.</t>
  </si>
  <si>
    <t>PSCU</t>
  </si>
  <si>
    <t>S&amp;P SmallCap Utilities Portfolio</t>
  </si>
  <si>
    <t>S&amp;P SmallCap 600 Utilities Index</t>
  </si>
  <si>
    <t>The Index is comprised of common stocks of U.S. utility companies. These companies are principally engaged in providing either energy, water or natural gas utilities. These companies may include companies that generate and supply electricity, including electricity wholesalers; distribute natural gas to customers; and provide water to customers, as well as dealing with associated wastewater.</t>
  </si>
  <si>
    <t>PSI</t>
  </si>
  <si>
    <t>Dynamic Semiconductors</t>
  </si>
  <si>
    <t>Dynamic Semiconductors Intellidex Index</t>
  </si>
  <si>
    <t>The index is comprised of stocks of semiconductor companies. The Index is designed to provide capital appreciation by thoroughly evaluating companies based on a variety of investment merit criteria, including fundamental growth, stock valuation, investment timeliness and risk factors.</t>
  </si>
  <si>
    <t>PSJ</t>
  </si>
  <si>
    <t>Dynamic Software</t>
  </si>
  <si>
    <t>Dynamic Software Intellidex Index</t>
  </si>
  <si>
    <t>The index is comprised of stocks of software companies. The Index is designed to provide capital appreciation by thoroughly evaluating companies based on a variety of investment merit criteria, including fundamental growth, stock valuation, investment timeliness and risk factors.</t>
  </si>
  <si>
    <t>PSK</t>
  </si>
  <si>
    <t>SPDR Wells Fargo Preferred Stock ETF</t>
  </si>
  <si>
    <t>Wells Fargo Hybrid and Preferred Securities Aggregate Index</t>
  </si>
  <si>
    <t>The Wells Fargo Hybrid and Preferred Securities Aggregate Index is a modified market capitalization weighted index composed of preferred stock and securities that are functionally equivalent to preferred stock including, but not limited to, depositary preferred securities, perpetual subordinated debt and certain securities issued by banks and other financial institutions that are eligible for capital treatment with respect to such instruments akin to that received for issuance of straight preferred stock.</t>
  </si>
  <si>
    <t>PSL</t>
  </si>
  <si>
    <t>Dynamic Consumer Staples</t>
  </si>
  <si>
    <t>Dynamic Consumer Staples Sector Intellidex Index</t>
  </si>
  <si>
    <t>The index is comprised of stocks of U.S. consumer staples companies. The Index is designed to provide capital appreciation by thoroughly evaluating companies based on a variety of investment merit criteria, including fundamental growth, stock valuation, investment timeliness and risk factors.</t>
  </si>
  <si>
    <t>PSP</t>
  </si>
  <si>
    <t>Listed Private Equity</t>
  </si>
  <si>
    <t>2006-10-24</t>
  </si>
  <si>
    <t>Global Listed Private Equity Index</t>
  </si>
  <si>
    <t>The Index includes between 40 and 60 publicly listed private equity companies, including business development companies and other financial institutions or vehicles whose principal business is to invest in and lend capital to privately held companies.</t>
  </si>
  <si>
    <t>PSQ</t>
  </si>
  <si>
    <t>Short QQQ</t>
  </si>
  <si>
    <t>NASDAQ-100 Index (-100%)</t>
  </si>
  <si>
    <t>ProShares Short QQQ seeks daily investment results, before fees and expenses, that correspond to the inverse (opposite) of the daily performance of the NASDAQ-100 Index</t>
  </si>
  <si>
    <t>PSR</t>
  </si>
  <si>
    <t>Active U.S. Real Estate Fund</t>
  </si>
  <si>
    <t>2008-11-20</t>
  </si>
  <si>
    <t>PST</t>
  </si>
  <si>
    <t>UltraShort Barclays 7-10 Year Treasury</t>
  </si>
  <si>
    <t>2008-04-29</t>
  </si>
  <si>
    <t>Barclays Capital U.S. 7-10 Year Treasury Index (-200%)</t>
  </si>
  <si>
    <t>PSTL</t>
  </si>
  <si>
    <t>Global Steel Portfolio</t>
  </si>
  <si>
    <t>NASDAQ OMX Global Steel Index</t>
  </si>
  <si>
    <t>The Index is designed to measure the overall performance of globally traded securities of the largest and most liquid companies involved in the manufacturing and storage of iron and steel products.</t>
  </si>
  <si>
    <t>QABA</t>
  </si>
  <si>
    <t>NASDAQ ABA Community Bank Index Fund</t>
  </si>
  <si>
    <t>NASDAQ OMX ABA Community Bank Index</t>
  </si>
  <si>
    <t>The index is a market capitalization-weighted index that includes the common stock of all NASDAQ listed banks and thrifts or their holding companies that are designated as banks by the Industry Classification Benchmark.</t>
  </si>
  <si>
    <t>QAI</t>
  </si>
  <si>
    <t>IQ Hedge Multi-Strategy Tracker ETF</t>
  </si>
  <si>
    <t>2009-03-25</t>
  </si>
  <si>
    <t>IQ Hedge Multi-Strategy Index</t>
  </si>
  <si>
    <t>The Index attempts to replicate the risk-adjusted return characteristics of hedge funds using various hedge fund investment styles, including long/short equity, global macro, market neutral, event-driven, fixed income arbitrage and emerging markets.</t>
  </si>
  <si>
    <t>QCLN</t>
  </si>
  <si>
    <t>NASDAQ Clean Edge Green Energy Index Fund</t>
  </si>
  <si>
    <t>2007-02-08</t>
  </si>
  <si>
    <t>NASDAQ Clean Edge Green Energy Index</t>
  </si>
  <si>
    <t>The index is a modified market capitalization weighted index designed to track the performance of clean energy companies that are publicly traded in the United States and includes companies engaged in manufacturing, development, distribution and installation of emerging clean-energy technologies including, but not limited to, solar photovoltaics, biofuels and advanced batteries.</t>
  </si>
  <si>
    <t>QGEM</t>
  </si>
  <si>
    <t>Technology GEMS ETF</t>
  </si>
  <si>
    <t>Dow Jones Emerging Markets Technology Titans Index</t>
  </si>
  <si>
    <t>This index tracks 30 of the largest emerging-market companies in the Technology Industry as defined by the Industry Classification Benchmark (ICB).</t>
  </si>
  <si>
    <t>QID</t>
  </si>
  <si>
    <t>UltraShort QQQ</t>
  </si>
  <si>
    <t>NASDAQ-100 Index (-200%)</t>
  </si>
  <si>
    <t>ProShares UltraShort QQQ seeks daily investment results, before fees and expenses, that correspond to twice (200%) the inverse (opposite) of the daily performance of the NASDAQ-100 Index</t>
  </si>
  <si>
    <t>QLD</t>
  </si>
  <si>
    <t>Ultra QQQ</t>
  </si>
  <si>
    <t>NASDAQ-100 Index (200%)</t>
  </si>
  <si>
    <t>ProShares Ultra QQQ seeks daily investment results, before fees and expenses, that correspond to twice (200%) the daily performance of the NASDAQ-100 Index.</t>
  </si>
  <si>
    <t>QLT</t>
  </si>
  <si>
    <t>U.S. Market Neutral Quality Fund</t>
  </si>
  <si>
    <t>Dow Jones U.S. Thematic Market Neutral Quality Total Return Index</t>
  </si>
  <si>
    <t>The index is equal weighted, dollar neutral and sector neutral. The index rebalances monthly by identifying the highest quality stocks as long positions and lowest quality stocks as short positions, of approximately equal dollar amounts, within each sector.</t>
  </si>
  <si>
    <t>QQEW</t>
  </si>
  <si>
    <t>NASDAQ-100 Equal Weighted Index Fund</t>
  </si>
  <si>
    <t>2006-04-19</t>
  </si>
  <si>
    <t>NASDAQ-100 Equal Weighted Index</t>
  </si>
  <si>
    <t>The index consists of companies in the NASDAQ-100 Index weighted in equal proportions.</t>
  </si>
  <si>
    <t>QQQ</t>
  </si>
  <si>
    <t>1999-03-10</t>
  </si>
  <si>
    <t>NASDAQ-100 Index</t>
  </si>
  <si>
    <t>The index includes 100 of the largest domestic and international nonfinancial companies listed on the Nasdaq Stock Market based on market capitalization.</t>
  </si>
  <si>
    <t>QQQC</t>
  </si>
  <si>
    <t>NASDAQ China Technology ETF</t>
  </si>
  <si>
    <t>NASDAQ OMX China Technology Index</t>
  </si>
  <si>
    <t>This index is designed to track the performance of technology companies that are domiciled in China or Hong Kong.</t>
  </si>
  <si>
    <t>QQQQ</t>
  </si>
  <si>
    <t>QQQ Trust</t>
  </si>
  <si>
    <t>QQXT</t>
  </si>
  <si>
    <t>NASDAQ-100 Ex-Technology Sector Index</t>
  </si>
  <si>
    <t>NASDAQ-100 Ex-Tech Sector Index</t>
  </si>
  <si>
    <t>The index consists of companies in the NASDAQ-100 Index not classified as Technology according to Industry Classification Benchmark (ICB).</t>
  </si>
  <si>
    <t>QTEC</t>
  </si>
  <si>
    <t>NASDAQ-100-Technology Sector Index Fund</t>
  </si>
  <si>
    <t>NASDAQ-100 Technology Sector Index</t>
  </si>
  <si>
    <t>The index consists of companies in the NASDAQ-100 Index classified as Technology according to Industry Classification Benchmark (ICB).</t>
  </si>
  <si>
    <t>RALS</t>
  </si>
  <si>
    <t>RAFI Long/Short</t>
  </si>
  <si>
    <t>2010-12-09</t>
  </si>
  <si>
    <t>RAFI US Equity Long/Short Index</t>
  </si>
  <si>
    <t>The index allocates an aggregate equal dollar amount to both long and short equity positions. This allocation is based on a comparison of Research Affiliates Fundamental Index weightings with traditional market capitalization weightings.</t>
  </si>
  <si>
    <t>RBL</t>
  </si>
  <si>
    <t>SPDR S&amp;P Russia ETF</t>
  </si>
  <si>
    <t>2010-03-10</t>
  </si>
  <si>
    <t>S&amp;P Russia Capped BMI Index</t>
  </si>
  <si>
    <t>The S&amp;amp;P Russia Capped Index is a float adjusted market cap index designed to define and measure the investable universe of publicly-traded companies domiciled in Russia.</t>
  </si>
  <si>
    <t>RCD</t>
  </si>
  <si>
    <t>S&amp;P Equal Weight Consumer Discretionary</t>
  </si>
  <si>
    <t>2006-11-01</t>
  </si>
  <si>
    <t>S&amp;P Equal Weight Index Consumer Discretionary</t>
  </si>
  <si>
    <t>The S&amp;amp;P Equal Weight Index Consumer Discretionary is an unmanaged equal weighted version of the S&amp;amp;P 500 Consumer Discretionary Index that consists of the common stocks of the following industries: automobiles and components, consumer durables, apparel, hotels, restaurants, leisure, media and retailing that comprise the Consumer Discretionary sector of the S&amp;amp;P 500 Index.</t>
  </si>
  <si>
    <t>RevenueShares</t>
  </si>
  <si>
    <t>REA</t>
  </si>
  <si>
    <t>2x S&amp;P Select Sector Energy ETF</t>
  </si>
  <si>
    <t>Energy Select Sector Index (200%)</t>
  </si>
  <si>
    <t>Rydex</t>
  </si>
  <si>
    <t>REC</t>
  </si>
  <si>
    <t>Inverse 2x S&amp;P Select Sector Energy ETF</t>
  </si>
  <si>
    <t>Energy Select Sector Index (-200%)</t>
  </si>
  <si>
    <t>REK</t>
  </si>
  <si>
    <t>Short Real Estate</t>
  </si>
  <si>
    <t>2010-03-16</t>
  </si>
  <si>
    <t>Dow Jones U.S. Real Estate Index (-100%)</t>
  </si>
  <si>
    <t>The index measures the performance of the real estate industry of the U.S. equity market.</t>
  </si>
  <si>
    <t>REM</t>
  </si>
  <si>
    <t>iShares Mortgage Real Estate Capped ETF</t>
  </si>
  <si>
    <t>FTSE NAREIT All Mortgage Capped Index</t>
  </si>
  <si>
    <t>The index measures the performance of the residential and commercial real estate, mortgage finance, and savings associations sectors of the U.S. equity market.</t>
  </si>
  <si>
    <t>REMX</t>
  </si>
  <si>
    <t>Market Vectors Rare Earth/Strategic Metals ETF</t>
  </si>
  <si>
    <t>2010-10-28</t>
  </si>
  <si>
    <t>Market Vectors Rare Earth/Strategic Metals Index</t>
  </si>
  <si>
    <t>The index is a rules based, modified capitalization weighted, float adjusted index intended to give investors a means of tracking the overall performance of publicly traded companies primarily engaged in a variety of activities that are related to the mining, refining and manufacturing of rare earth/strategic metals.</t>
  </si>
  <si>
    <t>RETL</t>
  </si>
  <si>
    <t>Daily Retail Bull 3x Shares</t>
  </si>
  <si>
    <t>Russell 1000 Retail Index (300%)</t>
  </si>
  <si>
    <t>The index is comprised of companies that sell to consumers those discretionary products supplied by manufacturers. These companies include specialty retailers as well as diversified retailers such as department stores, discount stores, and superstores.</t>
  </si>
  <si>
    <t>RETS</t>
  </si>
  <si>
    <t>Daily Retail Bear 2X Shares</t>
  </si>
  <si>
    <t>Russell 1000 Retail Index (-200%)</t>
  </si>
  <si>
    <t>REW</t>
  </si>
  <si>
    <t>UltraShort Technology</t>
  </si>
  <si>
    <t>Dow Jones U.S. Technology Index (-200%)</t>
  </si>
  <si>
    <t>ProShares UltraShort Technology seeks daily investment results, before fees and expenses, that correspond to twice (200%) the inverse (opposite) of the daily performance of the Dow Jones U.S. Technology Index</t>
  </si>
  <si>
    <t>REZ</t>
  </si>
  <si>
    <t>iShares Residential Real Estate Capped ETF</t>
  </si>
  <si>
    <t>FTSE NAREIT All Residential Capped Index</t>
  </si>
  <si>
    <t>The index measures the performance of the residential real estate, healthcare, and self storage sectors of the U.S. equity market.</t>
  </si>
  <si>
    <t>RFF</t>
  </si>
  <si>
    <t>RP Financials ETF</t>
  </si>
  <si>
    <t>RFG</t>
  </si>
  <si>
    <t>S&amp;P Midcap 400 Pure Growth</t>
  </si>
  <si>
    <t>2006-03-01</t>
  </si>
  <si>
    <t>S&amp;P MidCap 400/Citigroup Pure Growth Index</t>
  </si>
  <si>
    <t>The S&amp;amp;P MidCap 400/Citigroup Pure Growth Index is narrow in focus, containing only those S&amp;amp;P MidCap 400 companies with strong growth characteristics as selected by S&amp;amp;P.</t>
  </si>
  <si>
    <t>RFL</t>
  </si>
  <si>
    <t>2x S&amp;P Select Sector Financial ETF</t>
  </si>
  <si>
    <t>Financial Select Sector Index (200%)</t>
  </si>
  <si>
    <t>The Financial Select Sector Index includes companies from the following industries: diversified financial services; insurance; commercial banks; capital markets; real estate investment trusts; thrift &amp;amp; mortgage finance; consumer finance; and real estate management &amp;amp; development.</t>
  </si>
  <si>
    <t>RFN</t>
  </si>
  <si>
    <t>Inverse 2x S&amp;P Select Sector Financial ETF</t>
  </si>
  <si>
    <t>Financial Select Sector Index (-200%)</t>
  </si>
  <si>
    <t>RFV</t>
  </si>
  <si>
    <t>S&amp;P Midcap 400 Pure Value</t>
  </si>
  <si>
    <t>S&amp;P MidCap 400/Citigroup Pure Value Index</t>
  </si>
  <si>
    <t>The S&amp;amp;P MidCap 400/Citigroup Pure Value Index is narrow in focus, containing only those S&amp;amp;P MidCap 400 companies with strong value characteristics as selected by S&amp;amp;P.</t>
  </si>
  <si>
    <t>RGI</t>
  </si>
  <si>
    <t>S&amp;P Equal Weight Industrials ETF</t>
  </si>
  <si>
    <t>S&amp;P Equal Weight Index Industrials</t>
  </si>
  <si>
    <t>The S&amp;amp;P Equal Weight Index Industrials is an unmanaged equal weighted version of the S&amp;amp;P 500 Industrials Index that consists of the common stocks of the following industries: aerospace and defense, building products, construction and engineering, electrical equipment, conglomerates, machinery; commercial services and supplies, air freight and logistics, airlines, and marine, road and rail transportation infrastructure that comprise the Industrials sector of the S&amp;amp;P 500 Index.</t>
  </si>
  <si>
    <t>RHM</t>
  </si>
  <si>
    <t>2x S&amp;P Select Sector Health Care ETF</t>
  </si>
  <si>
    <t>Health Care Select Sector Index (200%)</t>
  </si>
  <si>
    <t>The Health Care Select Sector Index includes companies from the following industries: pharmaceuticals; health care providers &amp;amp; services; health care equipment &amp;amp; supplies; biotechnology; life sciences tools &amp;amp; services; and health care technology.</t>
  </si>
  <si>
    <t>RHO</t>
  </si>
  <si>
    <t>Inverse 2x S&amp;P Select Sector Health Care ETF</t>
  </si>
  <si>
    <t>Health Care Select Sector Index (-200%)</t>
  </si>
  <si>
    <t>RHS</t>
  </si>
  <si>
    <t>S&amp;P Equal Weight Consumer Staples ETF</t>
  </si>
  <si>
    <t>S&amp;P Equal Weight Index Consumer Staples</t>
  </si>
  <si>
    <t>The S&amp;amp;P Equal Weight Index Consumer Staples is an unmanaged equal weighted version of the S&amp;amp;P 500 Consumer Staples Index that consists of the common stocks of the following industries: food and drug retailing, beverages, food products, tobacco, household products and personal products that comprise the Consumer Staples sector of the S&amp;amp;P 500 Index.</t>
  </si>
  <si>
    <t>RJA</t>
  </si>
  <si>
    <t>Rogers Intl Commodity Agric ETN</t>
  </si>
  <si>
    <t>2007-10-17</t>
  </si>
  <si>
    <t>Rogers International Commodity Index - Agriculture Total Return</t>
  </si>
  <si>
    <t>The Index represents the value of a basket of 20 agricultural commodity futures contracts and is a sub-index of the Rogers International Commodity Index</t>
  </si>
  <si>
    <t>RJI</t>
  </si>
  <si>
    <t>Rogers Intl Commodity ETN</t>
  </si>
  <si>
    <t>Rogers International Commodity Index - Total Return</t>
  </si>
  <si>
    <t>The Index represents the value of a basket of 36 commodity futures contracts. The Index is a composite, United States dollar based, total return index, launched by James B. Rogers on July 31, 1998. The Index represents the value of a basket of futures contracts on commodities consumed in the global economy, ranging from agricultural to energy and metals products.</t>
  </si>
  <si>
    <t>RJN</t>
  </si>
  <si>
    <t>Rogers Intl Commodity Enrgy ETN</t>
  </si>
  <si>
    <t>Rogers International Commodity Index - Energy Total Return</t>
  </si>
  <si>
    <t>The Index represents the value of a basket of 6 energy commodity futures contracts and is a sub-index of the Rogers International Commodity Index</t>
  </si>
  <si>
    <t>RJZ</t>
  </si>
  <si>
    <t>Rogers Intl Commodity Metal ETN</t>
  </si>
  <si>
    <t>Rogers International Commodity Index - Metals Total Return</t>
  </si>
  <si>
    <t>The Index represents the value of a basket of 10 metals commodity futures contracts and is a sub-index of the Rogers International Commodity Index</t>
  </si>
  <si>
    <t>RMB</t>
  </si>
  <si>
    <t>Yuan Bond ETF</t>
  </si>
  <si>
    <t>AlphaShares China Yuan Bond Index</t>
  </si>
  <si>
    <t>The index is a rules-based index comprised of bonds that are eligible for investment by U.S. and other foreign investors and denominated in Chinese Yuan, whether issued by Chinese or non-Chinese issuers and traded in the secondary market, a market commonly referred to as the &amp;quot;Dim Sum&amp;quot; bond market.</t>
  </si>
  <si>
    <t>RMM</t>
  </si>
  <si>
    <t>2x S&amp;P MidCap 400 ETF</t>
  </si>
  <si>
    <t>RMS</t>
  </si>
  <si>
    <t>Inverse 2x S&amp;P MidCap 400 ETF</t>
  </si>
  <si>
    <t>ROB</t>
  </si>
  <si>
    <t>Claymore/Robb Report Global Luxury Index ETF</t>
  </si>
  <si>
    <t>2007-07-30</t>
  </si>
  <si>
    <t>Robb Report Global Luxury Index</t>
  </si>
  <si>
    <t>The Index is comprised of no fewer than 20 and up to 100 equity securities traded on major global developed market exchanges, as well as American depositary receipts and global depositary receipts of companies whose primary business is the provision of global luxury goods and services. These may include retailers, manufacturers (which may include automobiles, boats, aircraft, and consumer electronics), travel and leisure firms, and investment and other professional services firms.</t>
  </si>
  <si>
    <t>ROI</t>
  </si>
  <si>
    <t>LargeCap Growth Fund</t>
  </si>
  <si>
    <t>2008-12-04</t>
  </si>
  <si>
    <t>WisdomTree LargeCap Growth Index</t>
  </si>
  <si>
    <t>The WisdomTree LargeCap Growth Index is a fundamentally weighted index that measures the performance of large cap growth companies. The index consists of U.S. companies that have positive cumulative earnings over the past four fiscal quarters and that pass WisdomTree's market capitalization, liquidity, and listing requirements. The index is earnings weighted at the annual reconstitution in April.</t>
  </si>
  <si>
    <t>ROLA</t>
  </si>
  <si>
    <t>Long Extended Russell 1000 TR Index ETN</t>
  </si>
  <si>
    <t>ROM</t>
  </si>
  <si>
    <t>Ultra Technology</t>
  </si>
  <si>
    <t>Dow Jones U.S. Technology Index (200%)</t>
  </si>
  <si>
    <t>ProShares Ultra Technology seeks daily investment results, before fees and expenses, that correspond to twice (200%) the daily performance of the Dow Jones U.S. Technology Index.</t>
  </si>
  <si>
    <t>ROOF</t>
  </si>
  <si>
    <t>IQ US Real Estate Small Cap ETF</t>
  </si>
  <si>
    <t>2011-06-14</t>
  </si>
  <si>
    <t>IQ US Real Estate Small Cap Index</t>
  </si>
  <si>
    <t>The Index is float adjusted market cap weighted and seeks to give investors a means of tracking the overall performance of small capitalization U.S. real estate companies.</t>
  </si>
  <si>
    <t>ROSA</t>
  </si>
  <si>
    <t>Short Extended Russell 1000 TR Index ETN</t>
  </si>
  <si>
    <t>RPG</t>
  </si>
  <si>
    <t>S&amp;P 500 Pure Growth ETF</t>
  </si>
  <si>
    <t>S&amp;P 500/Citigroup Pure Growth Index</t>
  </si>
  <si>
    <t>The S&amp;amp;P 500/Citigroup Pure Growth Index is narrow in focus, containing only those S&amp;amp;P 500 companies with strong growth characteristics as selected by S&amp;amp;P.</t>
  </si>
  <si>
    <t>RPQ</t>
  </si>
  <si>
    <t>RP Technology ETF</t>
  </si>
  <si>
    <t>RPV</t>
  </si>
  <si>
    <t>S&amp;P 500 Pure Value ETF</t>
  </si>
  <si>
    <t>S&amp;P 500/Citigroup Pure Value Index</t>
  </si>
  <si>
    <t>The S&amp;amp;P 500/Citigroup Pure Value Index is narrow in focus, containing only those S&amp;amp;P 500 companies with strong value characteristics as selected by S&amp;amp;P</t>
  </si>
  <si>
    <t>RPX</t>
  </si>
  <si>
    <t>Growth Equity Strategy Fund</t>
  </si>
  <si>
    <t>2009-10-02</t>
  </si>
  <si>
    <t>RRF</t>
  </si>
  <si>
    <t>Global Real Return Fund</t>
  </si>
  <si>
    <t>RRY</t>
  </si>
  <si>
    <t>2x Russell 2000 ETF</t>
  </si>
  <si>
    <t>Russell 2000 Index (200%)</t>
  </si>
  <si>
    <t>The Russell 2000 Index measures the performance of the small-cap segment of the U.S. equity universe and is comprised of the smallest 2000 companies in the Russell 3000 Index, representing approximately 10% of the total market capitalization of that Index. It includes approximately 2000 of the smallest securities based on a combination of their market cap and current index membership.</t>
  </si>
  <si>
    <t>RRZ</t>
  </si>
  <si>
    <t>Inverse 2x Russell 2000 ETF</t>
  </si>
  <si>
    <t>Russell 2000 Index (-200%)</t>
  </si>
  <si>
    <t>RSP</t>
  </si>
  <si>
    <t>S&amp;P Equal Weight ETF</t>
  </si>
  <si>
    <t>2003-04-24</t>
  </si>
  <si>
    <t>S&amp;P Equal Weight Index</t>
  </si>
  <si>
    <t>The S&amp;amp;P Equal Weight Index is based on the S&amp;amp;P 500. All index constituents are members of the S&amp;amp;P 500 and follow the eligibility criteria for that index. The S&amp;amp;P EWI is maintained in accordance with the index methodology of the S&amp;amp;P 500, which measures 500 leading companies in leading U.S.  industries. The S&amp;amp;P EWI measures the performance of the same 500 companies, in equal weights. As such, sector exposures in the S&amp;amp;P EWI will differ.</t>
  </si>
  <si>
    <t>RSU</t>
  </si>
  <si>
    <t>2x S&amp;P 500 ETF</t>
  </si>
  <si>
    <t>2007-11-05</t>
  </si>
  <si>
    <t>S&amp;P 500 Index (200%)</t>
  </si>
  <si>
    <t>ProShares Ultra S&amp;amp;P500 seeks daily investment results, before fees and expenses, that correspond to twice (200%) the daily performance of the S&amp;amp;P 500 Index.</t>
  </si>
  <si>
    <t>RSUN</t>
  </si>
  <si>
    <t>IQ Japan Mid Cap ETF</t>
  </si>
  <si>
    <t>2011-06-01</t>
  </si>
  <si>
    <t>IQ Japan Mid Cap Index</t>
  </si>
  <si>
    <t>The IQ Japan Mid Cap Index is float adjusted market cap weighted and seeks to track the overall performance of the mid capitalization sector of publicly traded companies domiciled and primarily listed on an exchange in Japan.</t>
  </si>
  <si>
    <t>RSW</t>
  </si>
  <si>
    <t>Inverse 2x S&amp;P 500 ETF</t>
  </si>
  <si>
    <t>S&amp;P 500 Index (-200%)</t>
  </si>
  <si>
    <t>ProShares UltraShort S&amp;amp;P500 seeks daily investment results, before fees and expenses, that correspond to twice (200%) the inverse (opposite) of the daily performance of the S&amp;amp;P500 Index.</t>
  </si>
  <si>
    <t>RSX</t>
  </si>
  <si>
    <t>Market Vectors Russia ETF</t>
  </si>
  <si>
    <t>2007-04-24</t>
  </si>
  <si>
    <t>Market Vectors Russia Index</t>
  </si>
  <si>
    <t>This benchmark is a rules-based, modified market capitalization-weighted, float-adjusted index intended to give investors exposure to Russia.</t>
  </si>
  <si>
    <t>RSXJ</t>
  </si>
  <si>
    <t>Market Vectors Russia Small-Cap ETF</t>
  </si>
  <si>
    <t>Market Vectors Russia Small-Cap Index</t>
  </si>
  <si>
    <t>The index is a rules-based, modified market capitalization-weighted, float adjusted index comprised of publicly traded companies that are domiciled and primarily listed in Russia or that generate the majority of their revenues in Russia.</t>
  </si>
  <si>
    <t>RTG</t>
  </si>
  <si>
    <t>2x S&amp;P Select Sector Technology ETF</t>
  </si>
  <si>
    <t>Technology Select Sector Index (200%)</t>
  </si>
  <si>
    <t>The Technology Select Sector Index includes companies from the following industries: computers &amp;amp; peripherals; software; diversified telecommunication services; communications equipment; semiconductor &amp;amp; semiconductor equipment; internet software &amp;amp; services; IT services; wireless telecommunication services; electronic equipment &amp;amp; instruments; and office electronics.</t>
  </si>
  <si>
    <t>RTL</t>
  </si>
  <si>
    <t>iShares Retail Real Estate Capped ETF</t>
  </si>
  <si>
    <t>FTSE NAREIT Retail Capped Index</t>
  </si>
  <si>
    <t>The index measures the performance of the retail property real estate sector of the U.S. equity market.</t>
  </si>
  <si>
    <t>RTLA</t>
  </si>
  <si>
    <t>Long Extended Russell 2000 TR Index ETN</t>
  </si>
  <si>
    <t>Russell 2000 Index (300%)</t>
  </si>
  <si>
    <t>RTM</t>
  </si>
  <si>
    <t>S&amp;P Equal Weight Materials ETF</t>
  </si>
  <si>
    <t>S&amp;P Equal Weight Index Materials</t>
  </si>
  <si>
    <t>The S&amp;amp;P Equal Weight Index Materials is an unmanaged equal weighted version of the S&amp;amp;P 500 Materials Index that consists of the common stocks of the following industries: chemicals, construction materials, containers and packaging, metals and mining, and paper and forest products that comprise the Materials sector of the S&amp;amp;P 500 Index.</t>
  </si>
  <si>
    <t>RTR</t>
  </si>
  <si>
    <t>ADR Fund</t>
  </si>
  <si>
    <t>RevenueShares ADR Index</t>
  </si>
  <si>
    <t>This index is comprised of the same securities as the S&amp;amp;P ADR Index but each security is weighted by top line revenue instead of market capitalization.</t>
  </si>
  <si>
    <t>RTSA</t>
  </si>
  <si>
    <t>Short Extended Russell 2000 TR Index ETN</t>
  </si>
  <si>
    <t>Russell 2000 Index (-300%)</t>
  </si>
  <si>
    <t>RTW</t>
  </si>
  <si>
    <t>Inverse 2x S&amp;P Select Sector Technology ETF</t>
  </si>
  <si>
    <t>Technology Select Sector Index (-200%)</t>
  </si>
  <si>
    <t>RUSL</t>
  </si>
  <si>
    <t>Daily Russia Bull 3x Shares</t>
  </si>
  <si>
    <t>DAXglobal Russia Index (300%)</t>
  </si>
  <si>
    <t>The index provides exposure to publicly traded companies that are domiciled in Russia, and traded in Russia and/or on leading global exchanges.</t>
  </si>
  <si>
    <t>RUSS</t>
  </si>
  <si>
    <t>Daily Russia Bear 3x Shares</t>
  </si>
  <si>
    <t>DAXglobal Russia Index (-300%)</t>
  </si>
  <si>
    <t>RWG</t>
  </si>
  <si>
    <t>Large-Cap Growth Equity Strategy Fund</t>
  </si>
  <si>
    <t>RWJ</t>
  </si>
  <si>
    <t>Small Cap Fund</t>
  </si>
  <si>
    <t>RevenueShares Small Cap Index</t>
  </si>
  <si>
    <t>This index is comprised of the same securities as the S&amp;amp;P Small Cap 600 but weights the stocks according to top line revenue instead of market capitalization.</t>
  </si>
  <si>
    <t>RWK</t>
  </si>
  <si>
    <t>Mid Cap Fund</t>
  </si>
  <si>
    <t>RevenueShares Mid Cap Index</t>
  </si>
  <si>
    <t>This index tracks the S&amp;amp;P MidCap 400 but each security in the fund is ranked by top line revenue instead of market capitalization</t>
  </si>
  <si>
    <t>RWL</t>
  </si>
  <si>
    <t>Large Cap Fund</t>
  </si>
  <si>
    <t>RevenueShares Large Cap Index</t>
  </si>
  <si>
    <t>This index tracks the S&amp;amp;P 500 but weights the stocks according to top line revenue instead of market capitalization</t>
  </si>
  <si>
    <t>RWM</t>
  </si>
  <si>
    <t>Short Russell2000</t>
  </si>
  <si>
    <t>2007-01-23</t>
  </si>
  <si>
    <t>Russell 2000 Index (-100%)</t>
  </si>
  <si>
    <t>RWO</t>
  </si>
  <si>
    <t>SPDR DJ Wilshire Global Real Estate ETF</t>
  </si>
  <si>
    <t>Dow Jones Global Select Real Estate Securities Index</t>
  </si>
  <si>
    <t>The Dow Jones Global Select Real Estate Securities index is a float-adjusted market capitalization index designed to measure the performance of publicly traded real estate securities in developed and emerging countries. The Index is a measure of the types of global real estate securities that represent the ownership and operation of commercial or residential real estate.</t>
  </si>
  <si>
    <t>RWR</t>
  </si>
  <si>
    <t>SPDR DJ Wilshire REIT ETF</t>
  </si>
  <si>
    <t>2001-04-23</t>
  </si>
  <si>
    <t>Dow Jones U.S. Select REIT Index</t>
  </si>
  <si>
    <t>The Dow Jones U.S. Select REIT index is comprised of companies whose charters are the equity ownership and operation of commercial real estate and which operate under the REIT Act of 1960.</t>
  </si>
  <si>
    <t>RWV</t>
  </si>
  <si>
    <t>Navallier Overall A-100 Fund</t>
  </si>
  <si>
    <t>2009-01-23</t>
  </si>
  <si>
    <t>RevenueShares Navellier Overall A-100</t>
  </si>
  <si>
    <t>This index is comprised of the same securities as the Navellier Overall A-100 Index but it ranks the securities by top line revenue instead of market capitalization.</t>
  </si>
  <si>
    <t>RWW</t>
  </si>
  <si>
    <t>Financials Sector Fund</t>
  </si>
  <si>
    <t>2008-11-10</t>
  </si>
  <si>
    <t>RevenueShares Financials Sector Index</t>
  </si>
  <si>
    <t>This index is comprised of the same securities as the S&amp;amp;P 500 financial sector but it weights each security by top line revenue instead of market capitalization.</t>
  </si>
  <si>
    <t>RWX</t>
  </si>
  <si>
    <t>SPDR DJ Wilshire Intl Real Estate</t>
  </si>
  <si>
    <t>Dow Jones Global ex-U.S. Real Estate Securities Index</t>
  </si>
  <si>
    <t>The Dow Jones Global ex-U.S. Real Estate Securities index is a float adjusted market capitalization index designed to measure the performance of publicly traded real estate securities in developed and emerging countries excluding the United States.</t>
  </si>
  <si>
    <t>RXD</t>
  </si>
  <si>
    <t>UltraShort Health Care</t>
  </si>
  <si>
    <t>Dow Jones U.S. Health Care Index (-200%)</t>
  </si>
  <si>
    <t>ProShares UltraShort Health Care seeks daily investment results, before fees and expenses, that correspond to twice (200%) the inverse (opposite) of the daily performance of the Dow Jones U.S. Health Care Index</t>
  </si>
  <si>
    <t>RXI</t>
  </si>
  <si>
    <t>iShares Global Consumer Discretionary ETF</t>
  </si>
  <si>
    <t>S&amp;P Global Consumer Discretionary Index</t>
  </si>
  <si>
    <t>The index measures the performance of the consumer discretionary sector of global equity markets.</t>
  </si>
  <si>
    <t>RXL</t>
  </si>
  <si>
    <t>Ultra Health Care</t>
  </si>
  <si>
    <t>Dow Jones U.S. Health Care Index (200%)</t>
  </si>
  <si>
    <t>ProShares Ultra Health Care seeks daily investment results, before fees and expenses, that correspond to twice (200%) the daily performance of the Dow Jones U.S. Health Care Index.</t>
  </si>
  <si>
    <t>RYE</t>
  </si>
  <si>
    <t>S&amp;P Equal Weight Energy ETF</t>
  </si>
  <si>
    <t>S&amp;P Equal Weight Index Energy</t>
  </si>
  <si>
    <t>The S&amp;amp;P Equal Weight Index Energy is an unmanaged equal weighted version of the S&amp;amp;P 500 Energy Index that consists of the common stocks of the following industries: oil and gas exploration, production, marketing, refining and/or transportation and energy equipment and services industries that comprise the Energy sector of the S&amp;amp;P 500 Index.</t>
  </si>
  <si>
    <t>RYF</t>
  </si>
  <si>
    <t>S&amp;P Equal Weight Financial ETF</t>
  </si>
  <si>
    <t>S&amp;P Equal Weight Index Financials</t>
  </si>
  <si>
    <t>The S&amp;amp;P Equal Weight Index Financials is an unmanaged equal weighted version of the S&amp;amp;P 500 Financials Index. The S&amp;amp;P 500 Financials Index consists of the common stocks of the following industries: banks, diversified financials, brokerage, asset management insurance and real estate, including investment trusts that comprise the Financials sector of the S&amp;amp;P 500 Index.</t>
  </si>
  <si>
    <t>RYH</t>
  </si>
  <si>
    <t>S&amp;P Equal Weight Health Care ETF</t>
  </si>
  <si>
    <t>S&amp;P Equal Weight Index Health Care</t>
  </si>
  <si>
    <t>The S&amp;amp;P Equal Weight Index Health Care is an unmanaged equal weighted version of the S&amp;amp;P 500 Health Care Index. The S&amp;amp;P 500 Health Care Index consists of the common stocks of the following industries: health care equipment and supplies, health care providers and services, and biotechnology and pharmaceuticals that comprise the Health Care sector of the S&amp;amp;P 500 Index.</t>
  </si>
  <si>
    <t>RYJ</t>
  </si>
  <si>
    <t>Raymond James SB-1 Equity ETF</t>
  </si>
  <si>
    <t>2006-05-19</t>
  </si>
  <si>
    <t>Raymond James SB-1 Equity Index</t>
  </si>
  <si>
    <t>The Index is composed of all equity securities rated Strong Buy 1 by Raymond James &amp;amp; Associates.</t>
  </si>
  <si>
    <t>RYT</t>
  </si>
  <si>
    <t>S&amp;P Equal Weight Technology ETF</t>
  </si>
  <si>
    <t>S&amp;P Equal Weight Index Information Technology</t>
  </si>
  <si>
    <t>The S&amp;amp;P Equal Weight Index Technology is an unmanaged equal weighted version of the S&amp;amp;P 500 Information Technology Index that consists of the common stocks of the following industries: internet equipment, computers and peripherals, electronic equipment, office electronics and instruments, semiconductor equipment and products, diversified telecommunication services, and wireless telecommunication services that comprise the Information Technology sector of the S&amp;amp;P 500 Index.</t>
  </si>
  <si>
    <t>RYU</t>
  </si>
  <si>
    <t>S&amp;P Equal Weight Utilities ETF</t>
  </si>
  <si>
    <t>S&amp;P Equal Weight Index Utilities</t>
  </si>
  <si>
    <t>The S&amp;amp;P Equal Weight Index Utilities is an unmanaged equal weighted version of the S&amp;amp;P 500 Utilities Index that consists of the common stocks of the following industries: electric utilities, gas utilities, multi-utilities and unregulated power and water utilities, telecommunication service companies, including fixed-line, cellular, wireless, high bandwidth and fiber-optic cable networks that comprise the Utilities sector of the S&amp;amp;P 500 Index.</t>
  </si>
  <si>
    <t>RZG</t>
  </si>
  <si>
    <t>S&amp;P Smallcap 600 Pure Growth</t>
  </si>
  <si>
    <t>S&amp;P SmallCap 600/Citigroup Pure Growth Index</t>
  </si>
  <si>
    <t>The S&amp;amp;P SmallCap 600/Citigroup Pure Growth Index is narrow in focus, containing only those S&amp;amp;P SmallCap 600 companies with strong growth characteristics as selected by S&amp;amp;P.</t>
  </si>
  <si>
    <t>RZV</t>
  </si>
  <si>
    <t>S&amp;P Smallcap 600 Pure Value</t>
  </si>
  <si>
    <t>S&amp;P SmallCap 600/Citigroup Pure Value Index</t>
  </si>
  <si>
    <t>The S&amp;amp;P SmallCap 600/Citigroup Pure Value Index is narrow in focus, containing only those S&amp;amp;P SmallCap 600 companies with strong value characteristics as selected by S&amp;amp;P.</t>
  </si>
  <si>
    <t>SAA</t>
  </si>
  <si>
    <t>Ultra SmallCap600</t>
  </si>
  <si>
    <t>S&amp;P SmallCap 600 Index (200%)</t>
  </si>
  <si>
    <t>ProShares Ultra SmallCap 600 seeks daily investment results, before fees and expenses, that correspond to twice (200%) the daily performance of the S&amp;amp;P SmallCap 600 Index.</t>
  </si>
  <si>
    <t>SAGG</t>
  </si>
  <si>
    <t>Daily Total Bond Market Bear 1x Shares</t>
  </si>
  <si>
    <t>Barclays Capital U.S. Aggregate Bond Index (-100%)</t>
  </si>
  <si>
    <t>SBB</t>
  </si>
  <si>
    <t>Short SmallCap600</t>
  </si>
  <si>
    <t>S&amp;P SmallCap 600 Index (-100%)</t>
  </si>
  <si>
    <t>ProShares Short SmallCap 600 seeks daily investment results, before fees and expenses, that correspond to the inverse (opposite) of the daily performance of the S&amp;amp;P SmallCap 600 Index.</t>
  </si>
  <si>
    <t>SBM</t>
  </si>
  <si>
    <t>Short Basic Materials</t>
  </si>
  <si>
    <t>Dow Jones U.S. Basic Materials Index (-100%)</t>
  </si>
  <si>
    <t>The index measures the performance of the basic materials sector of the U.S. equity market.</t>
  </si>
  <si>
    <t>SBND</t>
  </si>
  <si>
    <t>3x Short 25+ Year Treasury Bond ETN</t>
  </si>
  <si>
    <t>Deutsche Bank Short U.S. Treasury Bond Futures Index (300%)</t>
  </si>
  <si>
    <t>The index seeks to measure the performance of a short investment in Ultra T-Bond Futures. Ultra T-Bond Futures are futures contracts traded on the CBOT whose underlying assets are U.S. Treasury Bonds with a remaining term to maturity of not less than 25 years from the first day of the futures contract delivery month.</t>
  </si>
  <si>
    <t>SBV</t>
  </si>
  <si>
    <t>Pure Beta S&amp;P GSCI-Weighted ETN</t>
  </si>
  <si>
    <t>Barclays Capital Pure Beta Series-2 TR Index</t>
  </si>
  <si>
    <t>SCC</t>
  </si>
  <si>
    <t>UltraShort Consumer Services</t>
  </si>
  <si>
    <t>Dow Jones U.S. Consumer Services Index (-200%)</t>
  </si>
  <si>
    <t>ProShares Ultra Consumer Services seeks daily investment results, before fees and expenses, that correspond to twice (200%) the inverse (opposite) of the daily performance of the Dow Jones U.S. Consumer Services Index</t>
  </si>
  <si>
    <t>SCHA</t>
  </si>
  <si>
    <t>U.S. Small-Cap ETF</t>
  </si>
  <si>
    <t>2009-11-03</t>
  </si>
  <si>
    <t>SCHB</t>
  </si>
  <si>
    <t>U.S. Broad Market ETF</t>
  </si>
  <si>
    <t>Dow Jones U.S. Broad Stock Market Total Return Index</t>
  </si>
  <si>
    <t>The Dow Jones U.S. Broad Stock Market Index is a subset of the Dow Jones U.S. Total Stock Market Index, which measures all U.S. equity securities with readily available prices. The index represents the largest 2,500 stocks and is float-adjusted market cap weighted.</t>
  </si>
  <si>
    <t>SCHC</t>
  </si>
  <si>
    <t>International Small-Cap Equity ETF</t>
  </si>
  <si>
    <t>2010-01-14</t>
  </si>
  <si>
    <t>FTSE Developed Small Cap ex U.S. Liquid Index</t>
  </si>
  <si>
    <t>The FTSE Developed Small Cap ex-US Liquid Index is comprised of small-cap companies in developed countries excluding the United States, as defined by the index provider. The index defines the small-cap universe as approximately the bottom 10% of the eligible universe with a minimum free float capitalization of $150 million.</t>
  </si>
  <si>
    <t>SCHD</t>
  </si>
  <si>
    <t>US Dividend Equity ETF</t>
  </si>
  <si>
    <t>2011-10-18</t>
  </si>
  <si>
    <t>Dow Jones U.S. Dividend 100 Index</t>
  </si>
  <si>
    <t>The index is designed to measure the performance of high dividend yielding stocks issued by U.S. companies that have a record of consistently paying dividends, selected for fundamental strength relative to their peers, based on financial ratios. The 100-component index is a subset of the Dow Jones U.S. Broad Market Index, excluding REITs, master limited partnerships, preferred stocks and convertibles. It is modified market capitalization weighted.</t>
  </si>
  <si>
    <t>SCHE</t>
  </si>
  <si>
    <t>Emerging Markets Equity ETF</t>
  </si>
  <si>
    <t>FTSE All Emerging Index</t>
  </si>
  <si>
    <t>The FTSE All-Emerging Index is comprised of large and mid-cap companies in emerging countries, as defined by the index provider. The index defines the large and mid-cap universe as approximately the top 90% of the eligible universe.</t>
  </si>
  <si>
    <t>SCHF</t>
  </si>
  <si>
    <t>International Equity ETF</t>
  </si>
  <si>
    <t>SCHG</t>
  </si>
  <si>
    <t>U.S. Large-Cap Growth ETF</t>
  </si>
  <si>
    <t>2009-12-11</t>
  </si>
  <si>
    <t>SCHH</t>
  </si>
  <si>
    <t>U.S. REIT ETF</t>
  </si>
  <si>
    <t>2011-01-13</t>
  </si>
  <si>
    <t>SCHM</t>
  </si>
  <si>
    <t>U.S. Mid-Cap ETF</t>
  </si>
  <si>
    <t>SCHO</t>
  </si>
  <si>
    <t>Short-Term U.S. Treasury ETF</t>
  </si>
  <si>
    <t>2010-08-05</t>
  </si>
  <si>
    <t>Barclays Capital U.S. 1-3 Year Treasury Bond Index</t>
  </si>
  <si>
    <t>The index measures the performance of U.S. Treasury securities that have a remaining maturity of at least one year and less than three years.</t>
  </si>
  <si>
    <t>SCHP</t>
  </si>
  <si>
    <t>U.S. TIPS ETF</t>
  </si>
  <si>
    <t>Barclays Capital U.S. Treasury Inflation Protected Securities (TIPS) Index (Series-L)</t>
  </si>
  <si>
    <t>The index includes all publicly issued, U.S. Treasury inflation-protected securities that have at least one year remaining to maturity, are rated investment grade, and have $250 million or more of outstanding face value.</t>
  </si>
  <si>
    <t>SCHR</t>
  </si>
  <si>
    <t>Intermediate-Term U.S. Treasury ETF</t>
  </si>
  <si>
    <t>Barclays Capital U.S. 3-10 Year Treasury Bond Index</t>
  </si>
  <si>
    <t>The index measures the performance of Treasuries with a maturity of more than three years and less than ten years.</t>
  </si>
  <si>
    <t>SCHV</t>
  </si>
  <si>
    <t>U.S. Large-Cap Value ETF</t>
  </si>
  <si>
    <t>SCHX</t>
  </si>
  <si>
    <t>U.S. Large-Cap ETF</t>
  </si>
  <si>
    <t>SCHZ</t>
  </si>
  <si>
    <t>U.S. Aggregate Bond ETF</t>
  </si>
  <si>
    <t>SCIF</t>
  </si>
  <si>
    <t>India Small-Cap Index ETF</t>
  </si>
  <si>
    <t>2010-08-23</t>
  </si>
  <si>
    <t>Market Vectors India Small-Cap Index</t>
  </si>
  <si>
    <t>The index provides exposure to publicly traded companies that are headquartered in India or that generate the majority of their revenues in India.</t>
  </si>
  <si>
    <t>SCIN</t>
  </si>
  <si>
    <t>India Small Cap ETF</t>
  </si>
  <si>
    <t>2010-07-07</t>
  </si>
  <si>
    <t>Indxx India Small Cap Index</t>
  </si>
  <si>
    <t>The index is a free float market capitalization weighted stock market index comprised of a representative sample of 75 Indian companies that Indxx LLC determines to be the representative of small market cap companies in India.</t>
  </si>
  <si>
    <t>SCJ</t>
  </si>
  <si>
    <t>MSCI Japan Small-Cap ETF</t>
  </si>
  <si>
    <t>MSCI Japan Small Cap Index</t>
  </si>
  <si>
    <t>The index includes 40% of the eligible small cap universe within each industry group in the MSCI Japan Index.</t>
  </si>
  <si>
    <t>SCLP</t>
  </si>
  <si>
    <t>Russell Small Cap Low P/E ETF</t>
  </si>
  <si>
    <t>2011-10-03</t>
  </si>
  <si>
    <t>Russell U.S. Small Cap Low P/E Index</t>
  </si>
  <si>
    <t>The index is designed to select securities intended to produce performance that is similar to professional investment managers following a small cap low price to earnings investment discipline.</t>
  </si>
  <si>
    <t>SCO</t>
  </si>
  <si>
    <t>UltraShort DJ-UBS Crude Oil</t>
  </si>
  <si>
    <t>Dow Jones-UBS Crude Oil Sub-Index (-200%)</t>
  </si>
  <si>
    <t>ProShares UltraShort DJ-UBS Crude Oil seeks daily investment results, before fees and expenses, that correspond to twice (200%) the inverse (opposite) of the daily performance of The Dow Jones-UBS Crude Oil Sub-Index</t>
  </si>
  <si>
    <t>SCOG</t>
  </si>
  <si>
    <t>Small Cap Consistent Growth ETF</t>
  </si>
  <si>
    <t>Russell U.S. Small Cap Consistent Growth Index</t>
  </si>
  <si>
    <t>The index is designed to select securities intended to produce performance that is similar to professional investment managers using a small cap consistent growth investment discipline.</t>
  </si>
  <si>
    <t>SCPB</t>
  </si>
  <si>
    <t>SPDR Barclays Capital Short Term Corporate Bond ETF</t>
  </si>
  <si>
    <t>2009-12-16</t>
  </si>
  <si>
    <t>Barclays Capital U.S. 1-3 Year Corporate Bond Index</t>
  </si>
  <si>
    <t>The Barclays Capital U.S. 1-3 Year Corporate Bond Index is designed to measure the performance of the short term U.S. corporate bond market. The Index includes publicly issued U.S. dollar denominated corporate issues that have a remaining maturity of greater than or equal to 1 year and less than 3 years, are rated investment grade (must be Baa3/BBB- or higher using the middle rating of Moody's Investor Service, Inc., Standard &amp;amp; Poor's, and Fitch Rating), and have $250 million or more of outstanding face value.</t>
  </si>
  <si>
    <t>SCTR</t>
  </si>
  <si>
    <t>Small Cap Contrarian ETF</t>
  </si>
  <si>
    <t>Russell U.S. Small Cap Contrarian Index</t>
  </si>
  <si>
    <t>The index is designed to select securities intended to produce performance that is similar to professional investment managers following a small cap contrarian, deep value investment discipline.</t>
  </si>
  <si>
    <t>SCZ</t>
  </si>
  <si>
    <t>MSCI EAFE Small-Cap ETF</t>
  </si>
  <si>
    <t>MSCI EAFE Small Cap Index</t>
  </si>
  <si>
    <t>The index measures the performance of small cap stocks in European, Australasian, and Far Eastern markets.</t>
  </si>
  <si>
    <t>SDD</t>
  </si>
  <si>
    <t>UltraShort SmallCap600</t>
  </si>
  <si>
    <t>S&amp;P SmallCap 600 Index (-200%)</t>
  </si>
  <si>
    <t>ProShares UltraShort SmallCap600 seeks daily investment results, before fees and expenses, that correspond to twice (200%) the inverse (opposite) of the daily performance of the S&amp;amp;P SmallCap 600 Index.</t>
  </si>
  <si>
    <t>SDIV</t>
  </si>
  <si>
    <t>SuperDividend ETF</t>
  </si>
  <si>
    <t>Solactive Global SuperDividend Index</t>
  </si>
  <si>
    <t>The index tracks the performance of 100 equally weighted companies that rank among the highest dividend yielding equity securities in the world.</t>
  </si>
  <si>
    <t>SDK</t>
  </si>
  <si>
    <t>UltraShort Russell MidCap Growth</t>
  </si>
  <si>
    <t>2007-02-20</t>
  </si>
  <si>
    <t>Russell MidCap Growth Index (-200%)</t>
  </si>
  <si>
    <t>ProShares UltraShort Russell MidCap Growth seeks daily investment results, before fees and expenses, that correspond to twice (200%) the inverse (opposite) of the daily performance of the Russell MidCap Growth Index.</t>
  </si>
  <si>
    <t>SDOW</t>
  </si>
  <si>
    <t>UltraPro Short Dow30</t>
  </si>
  <si>
    <t>2010-02-09</t>
  </si>
  <si>
    <t>Dow Jones Industrial Average (-300%)</t>
  </si>
  <si>
    <t>SDP</t>
  </si>
  <si>
    <t>UltraShort Utilities</t>
  </si>
  <si>
    <t>Dow Jones U.S. Utilities Index (-200%)</t>
  </si>
  <si>
    <t>ProShares UltraShort Utilities seeks daily investment results, before fees and expenses, that correspond to twice (200%) the inverse (opposite) of the daily performance of the Dow Jones U.S. Utilities Index.</t>
  </si>
  <si>
    <t>SDS</t>
  </si>
  <si>
    <t>UltraShort S&amp;P500</t>
  </si>
  <si>
    <t>SDY</t>
  </si>
  <si>
    <t>SPDR S&amp;P Dividend ETF</t>
  </si>
  <si>
    <t>S&amp;P High Yield Dividend Aristocrats Index</t>
  </si>
  <si>
    <t>The S&amp;amp;P High Yield Dividend Aristocrats Index is comprised of the 50 highest dividend yielding constituents of the stocks of the S&amp;amp;P Composite 1500 Index that have increased dividends every year for at least 25 consecutive years. These stocks have both capital growth and dividend income characteristics, as opposed to stocks that are pure yield, or pure capital oriented.</t>
  </si>
  <si>
    <t>SEA</t>
  </si>
  <si>
    <t>Shipping ETF</t>
  </si>
  <si>
    <t>2010-11-06</t>
  </si>
  <si>
    <t>Dow Jones Global Shipping Index</t>
  </si>
  <si>
    <t>The index measures the stock performance of high dividend-paying companies in the global shipping industry.</t>
  </si>
  <si>
    <t>SEF</t>
  </si>
  <si>
    <t>Short Financials</t>
  </si>
  <si>
    <t>Dow Jones U.S. Financials Index (-100%)</t>
  </si>
  <si>
    <t>ProShares Short Financials seeks daily investment results, before fees and expenses, that correspond to the inverse (opposite) of the daily performance of the Dow Jones U.S. Financials Index.</t>
  </si>
  <si>
    <t>SFK</t>
  </si>
  <si>
    <t>UltraShort Russell1000 Growth</t>
  </si>
  <si>
    <t>Russell 1000 Growth Index (-200%)</t>
  </si>
  <si>
    <t>ProShares UltraShort Russell1000 Growth seeks daily investment results, before fees and expenses, that correspond to twice (200%) the inverse (opposite) of the daily performance of the Russell 1000 Growth Index.</t>
  </si>
  <si>
    <t>SFLA</t>
  </si>
  <si>
    <t>Long Extended S&amp;P 500 TR Index ETN</t>
  </si>
  <si>
    <t>S&amp;P 500 Index (300%)</t>
  </si>
  <si>
    <t>The index measures the performance of large cap U.S. equities.</t>
  </si>
  <si>
    <t>SFSA</t>
  </si>
  <si>
    <t>Short Extended S&amp;P 500 TR Index ETN</t>
  </si>
  <si>
    <t>S&amp;P 500 Index (-300%)</t>
  </si>
  <si>
    <t>SGAR</t>
  </si>
  <si>
    <t>Pure Beta Sugar ETN</t>
  </si>
  <si>
    <t>Barclays Capital Sugar Pure Beta TR Index</t>
  </si>
  <si>
    <t>SGG</t>
  </si>
  <si>
    <t>Dow Jones-UBS Sugar Subindex Total Return ETN</t>
  </si>
  <si>
    <t>Dow Jones-UBS Sugar Subindex Total Return</t>
  </si>
  <si>
    <t>The Dow Jones-UBS Sugar Subindex Total Return is a single-commodity sub-index currently consisting of one futures contract on the commodity of sugar.</t>
  </si>
  <si>
    <t>SGGG</t>
  </si>
  <si>
    <t>Small Cap Aggressive Growth ETF</t>
  </si>
  <si>
    <t>Russell U.S. Small Cap Aggressive Growth Index</t>
  </si>
  <si>
    <t>The index is designed to select securities intended to produce performance that is similar to professional investment managers using a small cap aggressive growth investment discipline.</t>
  </si>
  <si>
    <t>SGOL</t>
  </si>
  <si>
    <t>Physical Swiss Gold Shares</t>
  </si>
  <si>
    <t>2009-09-09</t>
  </si>
  <si>
    <t>SH</t>
  </si>
  <si>
    <t>Short S&amp;P500</t>
  </si>
  <si>
    <t>S&amp;P 500 Index (-100%)</t>
  </si>
  <si>
    <t>ProShares Short S&amp;amp;P 500 seeks daily investment results, before fees and expenses, that correspond to the inverse (opposite) of the daily performance of the S&amp;amp;P500 Index.</t>
  </si>
  <si>
    <t>SHBT</t>
  </si>
  <si>
    <t>Russell 2000 High Beta ETF</t>
  </si>
  <si>
    <t>2011-05-27</t>
  </si>
  <si>
    <t>Russell-Axioma U.S. Small Cap High Beta Index</t>
  </si>
  <si>
    <t>SHM</t>
  </si>
  <si>
    <t>SPDR Barclays Short Term Municipal Bond ETF</t>
  </si>
  <si>
    <t>Barclays Capital Managed Money Municipal Short Term Index</t>
  </si>
  <si>
    <t>The Barclays Capital Managed Money Municipal Short Term Index is a rules-based, market-value weighted index comprised of publicly traded municipal bonds that cover the U.S. dollar denominated short term tax exempt bond market, including state and local general obligation bonds, revenue bonds, insured bonds, and pre-refunded bonds</t>
  </si>
  <si>
    <t>SHMO</t>
  </si>
  <si>
    <t>Russell 2000 High Momentum ETF</t>
  </si>
  <si>
    <t>Russell-Axioma U.S. Small Cap High Momentum Index</t>
  </si>
  <si>
    <t>SHV</t>
  </si>
  <si>
    <t>Short Treasury Bond ETF</t>
  </si>
  <si>
    <t>Barclays Capital U.S. Short Treasury Bond Index</t>
  </si>
  <si>
    <t>The index measures the performance of U.S. Treasury securities that have a remaining maturity between one and twelve months.</t>
  </si>
  <si>
    <t>SHVY</t>
  </si>
  <si>
    <t>Russell 2000 High Volatility ETF</t>
  </si>
  <si>
    <t>Russell-Axioma U.S. Small Cap High Volatility Index</t>
  </si>
  <si>
    <t>SHY</t>
  </si>
  <si>
    <t>1-3 Year Treasury Bond ETF</t>
  </si>
  <si>
    <t>SICK</t>
  </si>
  <si>
    <t>Daily Healthcare Bear 3X Shares</t>
  </si>
  <si>
    <t>Health Care Select Sector Index (-300%)</t>
  </si>
  <si>
    <t>SIJ</t>
  </si>
  <si>
    <t>UltraShort Industrials</t>
  </si>
  <si>
    <t>Dow Jones U.S. Industrials Index (-200%)</t>
  </si>
  <si>
    <t>The index measures the performance of the industrial sector of the U.S. equity market.</t>
  </si>
  <si>
    <t>SIL</t>
  </si>
  <si>
    <t>Silver Miners ETF</t>
  </si>
  <si>
    <t>Solactive Global Silver Miners Index</t>
  </si>
  <si>
    <t>The index is designed to reflect the performance of the silver mining industry. It is comprised of common stocks, ADRs and GDRs of selected companies globally that are actively engaged in some aspect of the silver mining industry such as silver mining, refining or exploration.</t>
  </si>
  <si>
    <t>SIVR</t>
  </si>
  <si>
    <t>Physical Silver Shares</t>
  </si>
  <si>
    <t>2009-07-24</t>
  </si>
  <si>
    <t>Silver Bullion</t>
  </si>
  <si>
    <t>This ETF is designed to track the spot price of silver bullion</t>
  </si>
  <si>
    <t>SIZ</t>
  </si>
  <si>
    <t>U.S. Market Neutral Size Fund</t>
  </si>
  <si>
    <t>Dow Jones U.S. Thematic Market Neutral Total Return Size Index</t>
  </si>
  <si>
    <t>The index is equal weighted, dollar neutral and sector neutral. The index rebalances monthly by identifying the lowest capitalization stocks as long positions and highest capitalization stocks as short positions, of approximately equal dollar amounts, within each sector.</t>
  </si>
  <si>
    <t>SJB</t>
  </si>
  <si>
    <t>Short High Yield</t>
  </si>
  <si>
    <t>iBoxx $ Liquid High Yield Index (-100%)</t>
  </si>
  <si>
    <t>SJF</t>
  </si>
  <si>
    <t>UltraShort Russell1000 Value</t>
  </si>
  <si>
    <t>Russell 1000 Value Index (-200%)</t>
  </si>
  <si>
    <t>ProShares UltraShort Russell 1000 Value seeks daily investment results, before fees and expenses, that correspond to twice (200%) the inverse (opposite) of the daily performance of the Russell 1000 Value Index.</t>
  </si>
  <si>
    <t>SJH</t>
  </si>
  <si>
    <t>UltraShort Russell2000 Value</t>
  </si>
  <si>
    <t>Russell 2000 Value Index (-200%)</t>
  </si>
  <si>
    <t>ProShares UltraShort Russell 2000 Value seeks daily investment results, before fees and expenses, that correspond to twice (200%) the inverse (opposite) of the daily performance of the Russell 2000 Value Index.</t>
  </si>
  <si>
    <t>SJL</t>
  </si>
  <si>
    <t>UltraShort Russell MidCap Value</t>
  </si>
  <si>
    <t>Russell MidCap Value Index (-200%)</t>
  </si>
  <si>
    <t>ProShares UltraShort Russell MidCap Value seeks daily investment results, before fees and expenses, that correspond to twice (200%) the inverse (opposite) of the daily performance of the Russell MidCap Value Index.</t>
  </si>
  <si>
    <t>SKF</t>
  </si>
  <si>
    <t>UltraShort Financials</t>
  </si>
  <si>
    <t>Dow Jones U.S. Financials Index (-200%)</t>
  </si>
  <si>
    <t>ProShares UltraShort Financials seeks daily investment results, before fees and expenses, that correspond to twice (200%) the inverse (opposite) of the daily performance of the Dow Jones U.S. Financials Index</t>
  </si>
  <si>
    <t>SKK</t>
  </si>
  <si>
    <t>UltraShort Russell2000 Growth</t>
  </si>
  <si>
    <t>Russell 2000 Growth Index (-200%)</t>
  </si>
  <si>
    <t>ProShares UltraShort Russell 2000 Growth seeks daily investment results, before fees and expenses, that correspond to twice (200%) the inverse (opposite) of the daily performance of the Russell 2000 Growth Index.</t>
  </si>
  <si>
    <t>SKOR</t>
  </si>
  <si>
    <t>IQ South Korea Small Cap ETF</t>
  </si>
  <si>
    <t>2010-04-14</t>
  </si>
  <si>
    <t>IQ South Korea Small Cap Index</t>
  </si>
  <si>
    <t>The market cap-weighted Index seeks to provide investors with a means of tracking the overall performance of the small capitalization sector of publicly traded companies domiciled and primarily listed on an exchange in South Korea.</t>
  </si>
  <si>
    <t>SKYY</t>
  </si>
  <si>
    <t>ISE Cloud Computing Index Fund</t>
  </si>
  <si>
    <t>2011-07-05</t>
  </si>
  <si>
    <t>ISE Cloud Computing Index</t>
  </si>
  <si>
    <t>The index is a modified equal-dollar weighted index designed to track the performance of companies actively involved in the cloud computing industry.</t>
  </si>
  <si>
    <t>SLBT</t>
  </si>
  <si>
    <t>Russell 2000 Low Beta ETF</t>
  </si>
  <si>
    <t>Russell-Axioma U.S. Small Cap Low Beta Index</t>
  </si>
  <si>
    <t>SLV</t>
  </si>
  <si>
    <t>Silver Trust</t>
  </si>
  <si>
    <t>2006-04-21</t>
  </si>
  <si>
    <t>SLVY</t>
  </si>
  <si>
    <t>Russell 2000 Low Volatility ETF</t>
  </si>
  <si>
    <t>Russell-Axioma U.S. Small Cap Low Volatility Index</t>
  </si>
  <si>
    <t>SLX</t>
  </si>
  <si>
    <t>Market Vectors Steel Index ETF Fund</t>
  </si>
  <si>
    <t>2006-10-10</t>
  </si>
  <si>
    <t>NYSE Arca Steel Index</t>
  </si>
  <si>
    <t>The Index provides exposure to publicly traded companies primarily involved in a variety of activities that are related to steel production, including the operation of manufacturing mills, fabrication of steel products, or the extraction and reduction of iron ore.</t>
  </si>
  <si>
    <t>SLY</t>
  </si>
  <si>
    <t>SPDR S&amp;P 600 Small Cap ETF</t>
  </si>
  <si>
    <t>SLYG</t>
  </si>
  <si>
    <t>SPDR S&amp;P 600 Small Cap Growth ETF</t>
  </si>
  <si>
    <t>S&amp;P SmallCap 600 Growth Index</t>
  </si>
  <si>
    <t>The index consists of growth stocks in the S&amp;amp;P SmallCap 600 Index.</t>
  </si>
  <si>
    <t>SLYV</t>
  </si>
  <si>
    <t>SPDR S&amp;P 600 Small Cap Value ETF</t>
  </si>
  <si>
    <t>S&amp;P SmallCap 600 Value Index</t>
  </si>
  <si>
    <t>The index consists of value companies in the S&amp;amp;P 600.</t>
  </si>
  <si>
    <t>SMB</t>
  </si>
  <si>
    <t>Market Vectors Short Municipal Index ETF</t>
  </si>
  <si>
    <t>Barclays Capital AMT-Free Short Continuous Municipal Index</t>
  </si>
  <si>
    <t>The Index provides broad exposure to investment-grade municipal bonds with a nominal maturity of 1-6 years.</t>
  </si>
  <si>
    <t>SMDD</t>
  </si>
  <si>
    <t>UltraPro Short MidCap400</t>
  </si>
  <si>
    <t>SMK</t>
  </si>
  <si>
    <t>UltraShort MSCI Mexico</t>
  </si>
  <si>
    <t>MSCI Mexico Investable Market Index (-200%)</t>
  </si>
  <si>
    <t>ProShares UltraShort MSCI Mexico Investable Market seeks daily investment results, before fees and expenses, that correspond to twice (200%) the inverse (opposite) of the daily performance of the MSCI Mexico Investable Market Index.</t>
  </si>
  <si>
    <t>SMMU</t>
  </si>
  <si>
    <t>Short Term Municipal Bond Strategy Fund</t>
  </si>
  <si>
    <t>2010-02-01</t>
  </si>
  <si>
    <t>SMN</t>
  </si>
  <si>
    <t>UltraShort Basic Materials</t>
  </si>
  <si>
    <t>Dow Jones U.S. Basic Materials Index (-200%)</t>
  </si>
  <si>
    <t>ProShares UltraShort Basic Materials seeks daily investment results, before fees and expenses, that correspond to twice (200%) the inverse (opposite) of the daily performance of the Dow Jones U.S. Basic Materials Index</t>
  </si>
  <si>
    <t>SOCL</t>
  </si>
  <si>
    <t>Social Media Index ETF</t>
  </si>
  <si>
    <t>Solactive Social Media Index</t>
  </si>
  <si>
    <t>The index tracks the equity performance of the largest and most liquid companies involved in the social media industry, including companies that provide social networking, file sharing, and other web-based media applications.</t>
  </si>
  <si>
    <t>SOIL</t>
  </si>
  <si>
    <t>Fertilizers/Potash ETF</t>
  </si>
  <si>
    <t>Solactive Global Fertilizers/Potash Index</t>
  </si>
  <si>
    <t>The index tracks the performance of the largest and most liquid listed companies globally that are active in some aspect of the fertilizer industry.</t>
  </si>
  <si>
    <t>SOXL</t>
  </si>
  <si>
    <t>Daily Semiconductor Bull 3x Shares</t>
  </si>
  <si>
    <t>PHLX Semiconductor Index (300%)</t>
  </si>
  <si>
    <t>The PHLX Semiconductor Sector Index tracks the performance of U.S. semiconductor makers and equipment manufacturers.</t>
  </si>
  <si>
    <t>TAN</t>
  </si>
  <si>
    <t>Solar ETF</t>
  </si>
  <si>
    <t>2008-04-15</t>
  </si>
  <si>
    <t>MAC Global Solar Energy Index</t>
  </si>
  <si>
    <t>The Index is designed to track companies within the following business segments of the solar energy industry: companies that produce solar power equipment and products for end-users, companies that produce fabrication products (such as the equipment used by solar cell and module producers to manufacture solar power equipment) or services (such as companies specializing in the solar cell manufacturing or the provision of consulting services to solar cell and module producers) for solar power equipment producers, companies that supply raw materials or components to solar power equipment producers or integrators; companies that derive a significant portion of their business from solar power system sales, distribution, installation, integration or financing; and companies that specialize in selling electricity derived from solar power.</t>
  </si>
  <si>
    <t>TAO</t>
  </si>
  <si>
    <t>China Real Estate ETF</t>
  </si>
  <si>
    <t>2007-12-18</t>
  </si>
  <si>
    <t>AlphaShares China Real Estate Index</t>
  </si>
  <si>
    <t>The index is designed to measure and monitor the performance of the investable universe of publicly-traded companies and REITs deriving a majority of their revenues from real estate development, management and/or ownership of property in China or the Special Administrative Regions of China, such as Hong Kong and Macau.</t>
  </si>
  <si>
    <t>TBAR</t>
  </si>
  <si>
    <t>Gold Trendpilot ETN</t>
  </si>
  <si>
    <t>2011-02-22</t>
  </si>
  <si>
    <t>RBS Gold Trendpilot Index (USD)</t>
  </si>
  <si>
    <t>The index utilizes a systematic trend-following strategy to provide exposure to either the Price of Gold Bullion or the yield on a hypothetical notional investment in 3-month U.S. Treasury bills, depending on the relative performance of the Price of Gold Bullion on a simple historical moving average basis.</t>
  </si>
  <si>
    <t>TBF</t>
  </si>
  <si>
    <t>Short 20+ Year Treasury</t>
  </si>
  <si>
    <t>2009-08-18</t>
  </si>
  <si>
    <t>Barclays Capital U.S. 20+ Year Treasury Index (-100%)</t>
  </si>
  <si>
    <t>The index measures the performance of U.S. Treasury securities that have a remaining maturity of at least 20 years.</t>
  </si>
  <si>
    <t>TBT</t>
  </si>
  <si>
    <t>UltraShort Barclays 20+ Year Treasury</t>
  </si>
  <si>
    <t>Barclays Capital U.S. 20+ Year Treasury Index (-200%)</t>
  </si>
  <si>
    <t>TBX</t>
  </si>
  <si>
    <t>Short 7-10 Year Treasury</t>
  </si>
  <si>
    <t>Barclays Capital U.S. 7-10 Year Treasury Index (-100%)</t>
  </si>
  <si>
    <t>TBZ</t>
  </si>
  <si>
    <t>UltraShort 3-7 Year Treasury</t>
  </si>
  <si>
    <t>Barclays Capital U.S. 3-7 Year Treasury Bond Index (-200%)</t>
  </si>
  <si>
    <t>TDD</t>
  </si>
  <si>
    <t>db-X 2010 Target Date Fund</t>
  </si>
  <si>
    <t>2007-10-01</t>
  </si>
  <si>
    <t>Zacks 2010 Lifecycle Index</t>
  </si>
  <si>
    <t>The index follows a passively managed, rules based methodology comprised of publicly traded common stock, bonds and ADRs. The index represents a portfolio designed for persons expecting to retire in 2010.</t>
  </si>
  <si>
    <t>Target Retirement Date</t>
  </si>
  <si>
    <t>TDH</t>
  </si>
  <si>
    <t>Zacks 2020 Lifecycle Index</t>
  </si>
  <si>
    <t>The index follows a passively managed, rules based methodology comprised of publicly traded common stock, bonds and ADRs. The index represents a portfolio designed for persons expecting to retire in 2020.</t>
  </si>
  <si>
    <t>TDN</t>
  </si>
  <si>
    <t>db-X 2030 Target Date Fund</t>
  </si>
  <si>
    <t>Zacks 2030 Lifecycle Index</t>
  </si>
  <si>
    <t>The index follows a passively managed, rules based methodology comprised of publicly traded common stock, bonds and ADRs. The index represents a portfolio designed for persons expecting to retire in 2030.</t>
  </si>
  <si>
    <t>TDTF</t>
  </si>
  <si>
    <t>iBoxx 5-Year Target Duration TIPS Index Fund</t>
  </si>
  <si>
    <t>iBoxx 5-Year Target Duration TIPS Index</t>
  </si>
  <si>
    <t>The index reflects the performance of a selection of inflation protected public obligations of the U.S. Treasury, commonly known as &amp;quot;TIPS,&amp;quot; with a targeted average duration of approximately five years.</t>
  </si>
  <si>
    <t>TDTS</t>
  </si>
  <si>
    <t>iBoxx 7-Year Target Duration TIPS Index Fund</t>
  </si>
  <si>
    <t>iBoxx 7-Year Target Duration TIPS Index</t>
  </si>
  <si>
    <t>The index reflects the performance of a selection of inflation protected public obligations of the U.S. Treasury, commonly known as &amp;quot;TIPS,&amp;quot; with a targeted average duration of approximately seven years.</t>
  </si>
  <si>
    <t>TDTT</t>
  </si>
  <si>
    <t>iBoxx 3-Year Target Duration TIPS Index Fund</t>
  </si>
  <si>
    <t>iBoxx 3-Year Target Duration TIPS Index</t>
  </si>
  <si>
    <t>The index reflects the performance of a selection of inflation protected public obligations of the U.S. Treasury, commonly known as &amp;quot;TIPS,&amp;quot; with a targeted average duration of approximately three years.</t>
  </si>
  <si>
    <t>TDV</t>
  </si>
  <si>
    <t>db-X 2040 Target Date Fund</t>
  </si>
  <si>
    <t>Zacks 2040 Lifecycle Index</t>
  </si>
  <si>
    <t>The index follows a passively managed, rules based methodology comprised of publicly traded common stock, bonds and ADRs. The index represents a portfolio designed for persons expecting to retire in 2040.</t>
  </si>
  <si>
    <t>TDX</t>
  </si>
  <si>
    <t>db-X In-Target Date Fund</t>
  </si>
  <si>
    <t>Zacks In-Target Lifecycle Index</t>
  </si>
  <si>
    <t>The index follows a passively managed, rules based methodology comprised of publicly traded common stock, bonds and ADRs. The index represents a portfolio designed for persons at or near their retirement date.</t>
  </si>
  <si>
    <t>TECL</t>
  </si>
  <si>
    <t>Daily Technology Bull 3x Shares</t>
  </si>
  <si>
    <t>Technology Select Sector Index (300%)</t>
  </si>
  <si>
    <t>TECS</t>
  </si>
  <si>
    <t>Daily Technology Bear 3x Shares</t>
  </si>
  <si>
    <t>Technology Select Sector Index (-300%)</t>
  </si>
  <si>
    <t>TENZ</t>
  </si>
  <si>
    <t>7-15 Year U.S. Treasury Index Fund</t>
  </si>
  <si>
    <t>2009-09-10</t>
  </si>
  <si>
    <t>BofA Merrill Lynch 7-15 Year US Treasury Index</t>
  </si>
  <si>
    <t>The BofA Merrill Lynch 7-15 Year US Treasury Index is an unmanaged index that tracks the performance of the direct Sovereign debt of the U.S. Government with at least $1 billion in outstanding face value and a remaining term to final maturity of at least 7 years and less than 15 years.</t>
  </si>
  <si>
    <t>TFI</t>
  </si>
  <si>
    <t>SPDR Barclays Municipal Bond</t>
  </si>
  <si>
    <t>2007-09-11</t>
  </si>
  <si>
    <t>Barclays Capital Municipal Managed Money Index</t>
  </si>
  <si>
    <t>The Barclays Capital Municipal Managed Money Index is a rules-based, market-value weighted index engineered for the tax exempt bond market. All bonds in the National Municipal Bond Index must be rated Aa3/AA- or higher by at least two of the following statistical ratings agencies: Moody's, S&amp;amp;P and Fitch.</t>
  </si>
  <si>
    <t>TGEM</t>
  </si>
  <si>
    <t>Telecommunications GEMS ETF</t>
  </si>
  <si>
    <t>Dow Jones Emerging Markets Telecommunications Titans Index</t>
  </si>
  <si>
    <t>This index tracks 30 of the largest emerging-market companies in the Telecommunications Industry as defined by the Industry Classification Benchmark (ICB).</t>
  </si>
  <si>
    <t>TGR</t>
  </si>
  <si>
    <t>Target Date Retirement Income ETF</t>
  </si>
  <si>
    <t>S&amp;P Target Date Retirement Income Index</t>
  </si>
  <si>
    <t>The Index seeks to represent investment opportunity generally available in target date funds through an asset allocation which targets an immediate retirement horizon.</t>
  </si>
  <si>
    <t>THD</t>
  </si>
  <si>
    <t>MSCI Thailand Capped ETF</t>
  </si>
  <si>
    <t>MSCI Thailand Investable Market Index</t>
  </si>
  <si>
    <t>The index measures the performance of the Thai equity market.</t>
  </si>
  <si>
    <t>TILT</t>
  </si>
  <si>
    <t>Morningstar US Market Factor Tilt Index Fund</t>
  </si>
  <si>
    <t>Morningstar US Market Factor Tilt Index</t>
  </si>
  <si>
    <t>The index reflects the performance of a selection of U.S. equity securities that is designed to provide broad exposure to the overall U.S. equities market, with a slightly weighted tilt to small-capitalization stocks and value stocks. Small-capitalization and value stocks in the index are weighted slightly more than such stocks would be in an index that is solely market-capitalization weighted.</t>
  </si>
  <si>
    <t>TIP</t>
  </si>
  <si>
    <t>TIPS Bond ETF</t>
  </si>
  <si>
    <t>2003-12-04</t>
  </si>
  <si>
    <t>TIPZ</t>
  </si>
  <si>
    <t>Broad U.S. TIPS Index Fund</t>
  </si>
  <si>
    <t>BofA Merrill Lynch US Inflation-Linked Treasury Index</t>
  </si>
  <si>
    <t>The BofA Merrill Lynch US Inflation-Linked Treasury Index is an unmanaged index comprised of U.S. Treasury Inflation Protected Securities with at least $1 billion in outstanding face value and a remaining term to final maturity of greater than one year.</t>
  </si>
  <si>
    <t>TLH</t>
  </si>
  <si>
    <t>10-20 Year Treasury Bond ETF</t>
  </si>
  <si>
    <t>Barclays Capital U.S. 10-20 Year Treasury Bond Index</t>
  </si>
  <si>
    <t>The index measures the performance of U.S. Treasury securities that have a remaining maturity of at least 10 years and less than 20 years.</t>
  </si>
  <si>
    <t>TLL</t>
  </si>
  <si>
    <t>UltraShort Telecommunications</t>
  </si>
  <si>
    <t>Dow Jones U.S. Select Telecommunications Index (-200%)</t>
  </si>
  <si>
    <t>ProShares UltraShort Telecommunications seeks daily investment results, before fees and expenses, that correspond to twice (200%) the inverse (opposite) of the daily performance of the Dow Jones U.S. Select Telecommunications Index</t>
  </si>
  <si>
    <t>TLO</t>
  </si>
  <si>
    <t>SPDR Barclays Long Term Treasury ETF</t>
  </si>
  <si>
    <t>Barclays Capital Long U.S. Treasury Index</t>
  </si>
  <si>
    <t>The Barclays Capital Long U.S. Treasury Index includes all publicly issued, U.S. Treasury securities that have a remaining maturity of 10 or more years, are rated investment grade, and have $250 million or more of outstanding face value.</t>
  </si>
  <si>
    <t>TLT</t>
  </si>
  <si>
    <t>20+ Year Treasury Bond ETF</t>
  </si>
  <si>
    <t>Barclays Capital U.S. 20+ Year Treasury Bond Index</t>
  </si>
  <si>
    <t>TMF</t>
  </si>
  <si>
    <t>Daily 20 Year Plus Treasury Bull 3x Shares</t>
  </si>
  <si>
    <t>2009-04-16</t>
  </si>
  <si>
    <t>NYSE 20 Year Plus Treasury Bond Index (300%)</t>
  </si>
  <si>
    <t>The index is a multiple-security fixed income index that aims to track the total returns of the long-term 20 year and greater maturity range of the U.S. Treasury bond market.</t>
  </si>
  <si>
    <t>TMV</t>
  </si>
  <si>
    <t>Daily 20 Year Plus Treasury Bear 3x Shares</t>
  </si>
  <si>
    <t>NYSE 20 Year Plus Treasury Bond Index (-300%)</t>
  </si>
  <si>
    <t>TMW</t>
  </si>
  <si>
    <t>SPDR DJ Wilshire Total Market ETF</t>
  </si>
  <si>
    <t>2000-10-04</t>
  </si>
  <si>
    <t>Dow Jones U.S. Total Stock Market Index</t>
  </si>
  <si>
    <t>The Dow Jones U.S. Total Stock Market Index is a float-adjusted market capitalization weighted index that reflects shares of securities actually available to investors in the marketplace. To be included in the Index, an issue generally must be all of the following: (i) an equity issue (common stock, REIT or limited partnership); (ii) a security that has its primary market listing in the U.S.; and (iii) a U.S. headquartered company.</t>
  </si>
  <si>
    <t>TNA</t>
  </si>
  <si>
    <t>Daily Small Cap Bull 3X Shares</t>
  </si>
  <si>
    <t>TOK</t>
  </si>
  <si>
    <t>MSCI KLD 400 Social ETF</t>
  </si>
  <si>
    <t>MSCI Kokusai Index</t>
  </si>
  <si>
    <t>The Index is designed to measure equity market performance in those countries MSCI has classified as having developed economies, excluding Japan.</t>
  </si>
  <si>
    <t>TOTS</t>
  </si>
  <si>
    <t>Daily Total Market Bear 1X Shares</t>
  </si>
  <si>
    <t>MSCI US Broad Market Index (-100%)</t>
  </si>
  <si>
    <t>The index which represents 99.5% or more of the total market capitalization of all of the U.S. common stocks regularly traded on the New York and American Stock Exchanges and the Nasdaq over-the-counter market.</t>
  </si>
  <si>
    <t>TPS</t>
  </si>
  <si>
    <t>UltraShort TIPS</t>
  </si>
  <si>
    <t>2011-02-10</t>
  </si>
  <si>
    <t>Barclays Capital U.S. Treasury Inflation Protected Securities (TIPS) Index (Series-L)  (-200%)</t>
  </si>
  <si>
    <t>The Barclays Capital U.S. Treasury Inflation Protected Securities (TIPS) Index (Series-L) includes all publicly issued, U.S. Treasury inflation protected securities (&amp;quot;TIPS&amp;quot;) that have at least one year remaining maturity, are non-convertible, are denominated in U.S. dollars, are rated investment grade (at least Baa3 by Moody's Investors Service or BBB- by S&amp;amp;P), are fixed rate, and have more than $250 million or more par value outstanding.</t>
  </si>
  <si>
    <t>TQQQ</t>
  </si>
  <si>
    <t>UltraPro QQQ</t>
  </si>
  <si>
    <t>NASDAQ-100 Index (300%)</t>
  </si>
  <si>
    <t>The Index includes 100 of the largest domestic and international nonfinancial companies listed on the Nasdaq Stock Market based on market capitalization.</t>
  </si>
  <si>
    <t>TRND</t>
  </si>
  <si>
    <t>US Large Cap Trendpilot ETN</t>
  </si>
  <si>
    <t>RBS US Large Cap Trendpilot Index</t>
  </si>
  <si>
    <t>The index utilizes a systematic trend-following strategy to provide exposure to either the S&amp;amp;P 500 Total Return Index or the yield on a hypothetical notional investment in 3-month U.S. Treasury bills, depending on the relative performance of the S&amp;amp;P 500 on a simple historical moving average basis.</t>
  </si>
  <si>
    <t>TRNM</t>
  </si>
  <si>
    <t>US Mid Cap Trendpilot ETN</t>
  </si>
  <si>
    <t>RBS US Mid Cap Trendpilot Index</t>
  </si>
  <si>
    <t>The index utilizes a systematic trend-following strategy to provide exposure to either the S&amp;amp;P Midcap 400 Total Return Index or the yield on a hypothetical notional Investment in 3-month U.S. Treasury bills.</t>
  </si>
  <si>
    <t>TRSY</t>
  </si>
  <si>
    <t>Broad U.S. Treasury Index Fund</t>
  </si>
  <si>
    <t>2010-11-02</t>
  </si>
  <si>
    <t>BofA Merrill Lynch Liquid US Treasury Index</t>
  </si>
  <si>
    <t>The index is an unmanaged index that tracks the performance of the three most recently issued 2-year, 3- year, 5-year, 7-year, 10-year and 30-year U.S. Treasury notes and bonds.</t>
  </si>
  <si>
    <t>TSXV</t>
  </si>
  <si>
    <t>S&amp;P/TSX Venture 30 Canada ETF</t>
  </si>
  <si>
    <t>S&amp;P/TSX Venture 30 Index</t>
  </si>
  <si>
    <t>The index is a free-float adjusted, modified capitalization-weighted index designed to provide exposure to the 30 most liquid securities of the TSX Venture Exchange.</t>
  </si>
  <si>
    <t>TTFS</t>
  </si>
  <si>
    <t>TrimTabs Float Shrink ETF</t>
  </si>
  <si>
    <t>TTH</t>
  </si>
  <si>
    <t>HOLDRS Merrill Lynch Telecom</t>
  </si>
  <si>
    <t>2000-01-31</t>
  </si>
  <si>
    <t>TUR</t>
  </si>
  <si>
    <t>MSCI Turkey ETF</t>
  </si>
  <si>
    <t>MSCI Turkey Investable Market Index</t>
  </si>
  <si>
    <t>The index measures the performance of the Turkish equity market.</t>
  </si>
  <si>
    <t>TUZ</t>
  </si>
  <si>
    <t>1-3 Year US Treasury Index Fund</t>
  </si>
  <si>
    <t>2009-06-01</t>
  </si>
  <si>
    <t>BofA Merrill Lynch 1-3 Year US Treasury Index</t>
  </si>
  <si>
    <t>The BofA Merrill Lynch 1-3 US Year Treasury Index is an unmanaged index that tracks the performance of the direct sovereign debt of the U.S. Government having a maturity of at least one year and less than three years. It is not possible to invest directly in an unmanaged index.</t>
  </si>
  <si>
    <t>TVIX</t>
  </si>
  <si>
    <t>Daily 2x VIX Short-Term ETN</t>
  </si>
  <si>
    <t>S&amp;P 500 VIX Short-Term Futures Index Excess Return (200%)</t>
  </si>
  <si>
    <t>TVIZ</t>
  </si>
  <si>
    <t>Daily 2x VIX Medium-Term ETN</t>
  </si>
  <si>
    <t>S&amp;P 500 VIX Mid-Term Futures Index Excess Return (200%)</t>
  </si>
  <si>
    <t>TWM</t>
  </si>
  <si>
    <t>UltraShort Russell2000</t>
  </si>
  <si>
    <t>Russell 2000 Index</t>
  </si>
  <si>
    <t>TWOL</t>
  </si>
  <si>
    <t>Daily 2-Year Treasury Bull 3x Shares</t>
  </si>
  <si>
    <t>2010-02-25</t>
  </si>
  <si>
    <t>NYSE Arca Current 2-Year U.S. Treasury Index (300%)</t>
  </si>
  <si>
    <t>The NYSE Arca Current 2-Year U.S. Treasury Index tracks the most recently issued 2-year U.S. Treasury note.</t>
  </si>
  <si>
    <t>TWON</t>
  </si>
  <si>
    <t>IQ Taiwan Small Cap ETF</t>
  </si>
  <si>
    <t>IQ Taiwan Small Cap Index</t>
  </si>
  <si>
    <t>The market cap-weighted Index seeks to provide investors with a means of tracking the overall performance of the small capitalization sector of publicly traded companies domiciled and primarily listed on an exchange in Taiwan.</t>
  </si>
  <si>
    <t>TWOZ</t>
  </si>
  <si>
    <t>Daily 2-Year Treasury Bear 3x Shares</t>
  </si>
  <si>
    <t>NYSE Arca Current 2-Year U.S. Treasury Index (-300%)</t>
  </si>
  <si>
    <t>TWQ</t>
  </si>
  <si>
    <t>UltraShort Russell3000</t>
  </si>
  <si>
    <t>2009-06-30</t>
  </si>
  <si>
    <t>Russell 3000 Index (-200%)</t>
  </si>
  <si>
    <t>ProShares UltraShort Russell3000 seeks daily investment results, before fees and expenses, that correspond to twice (200%) the inverse (opposite) of the daily performance of the Russell 3000 Index.</t>
  </si>
  <si>
    <t>TWTI</t>
  </si>
  <si>
    <t>Oil Trendpilot ETN</t>
  </si>
  <si>
    <t>RBS Oil Trendpilot Index</t>
  </si>
  <si>
    <t>The index utilizes a systematic trend-following strategy to provide exposure to either the RBS 12-Month Oil Total Return Index (USD) (the &amp;quot;Benchmark Index&amp;quot;) or the yield on a hypothetical notional investment in 3-month U.S. Treasury bills (the &amp;quot;Cash Rate&amp;quot;), depending on the relative performance of the Benchmark Index on a simple historical moving average basis.</t>
  </si>
  <si>
    <t>TXF</t>
  </si>
  <si>
    <t>Texas ETF</t>
  </si>
  <si>
    <t>SPADE Texas Index</t>
  </si>
  <si>
    <t>The SPADE Texas Index is a modified market cap weighted index designed to benchmark the performance of the largest, publicly-traded companies in the State of Texas and represents the top 90% of firms by market capitalization.</t>
  </si>
  <si>
    <t>TYBS</t>
  </si>
  <si>
    <t>Daily 20 Year Plus Treasury Bear 1x Shares</t>
  </si>
  <si>
    <t>NYSE 20 Year Plus Treasury Bond Index (-100%)</t>
  </si>
  <si>
    <t>TYD</t>
  </si>
  <si>
    <t>Daily 7-10 Year Treasury Bull 3x Shares</t>
  </si>
  <si>
    <t>NYSE 7-10 Year Treasury Bond Index</t>
  </si>
  <si>
    <t>The index is comprised of Treasury Notes with a maturity between seven and ten years.</t>
  </si>
  <si>
    <t>TYH</t>
  </si>
  <si>
    <t>Daily Technology Bull 3X Shares</t>
  </si>
  <si>
    <t>Russell 1000 Technology Index (300%)</t>
  </si>
  <si>
    <t>The Russell 1000 Technology is a capitalization weighted index of companies that serve the electronics and computer industries or that manufacture products based on the latest applied science.</t>
  </si>
  <si>
    <t>TYNS</t>
  </si>
  <si>
    <t>Daily 7-10 Year Treasury Bear 1x Shares</t>
  </si>
  <si>
    <t>NYSE 7-10 Year Treasury Bond Index (-100%)</t>
  </si>
  <si>
    <t>TYO</t>
  </si>
  <si>
    <t>Daily 7-10 Year Treasury Bear 3x Shares</t>
  </si>
  <si>
    <t>TYP</t>
  </si>
  <si>
    <t>Daily Technology Bear 3X Shares</t>
  </si>
  <si>
    <t>Russell 1000 Technology Index (-300%)</t>
  </si>
  <si>
    <t>TZA</t>
  </si>
  <si>
    <t>Daily Small Cap Bear 3X Shares</t>
  </si>
  <si>
    <t>TZD</t>
  </si>
  <si>
    <t>Target Date 2010 ETF</t>
  </si>
  <si>
    <t>S&amp;P Target Date 2010 Index</t>
  </si>
  <si>
    <t>The Index seeks to represent investment opportunity generally available in target date funds through an asset allocation which targets retirement horizon on or around 2010.</t>
  </si>
  <si>
    <t>TZE</t>
  </si>
  <si>
    <t>Target Date 2015 ETF</t>
  </si>
  <si>
    <t>S&amp;P Target Date 2015 Index</t>
  </si>
  <si>
    <t>The Index seeks to represent investment opportunity generally available in target date funds through an asset allocation which targets retirement horizon on or around 2015.</t>
  </si>
  <si>
    <t>TZG</t>
  </si>
  <si>
    <t>Target Date 2020 ETF</t>
  </si>
  <si>
    <t>S&amp;P Target Date 2020 Index</t>
  </si>
  <si>
    <t>The Index seeks to represent investment opportunity generally available in target date funds through an asset allocation which targets retirement horizon on or around 2020.</t>
  </si>
  <si>
    <t>TZI</t>
  </si>
  <si>
    <t>Target Date 2025 ETF</t>
  </si>
  <si>
    <t>S&amp;P Target Date 2025 Index</t>
  </si>
  <si>
    <t>The Index seeks to represent investment opportunity generally available in target date funds through an asset allocation which targets retirement horizon on or around 2025.</t>
  </si>
  <si>
    <t>TZL</t>
  </si>
  <si>
    <t>Target Date 2030 ETF</t>
  </si>
  <si>
    <t>S&amp;P Target Date 2030 Index</t>
  </si>
  <si>
    <t>The Index seeks to represent investment opportunity generally available in target date funds through an asset allocation which targets retirement horizon on or around 2030.</t>
  </si>
  <si>
    <t>TZO</t>
  </si>
  <si>
    <t>Target Date 2035 ETF</t>
  </si>
  <si>
    <t>S&amp;P Target Date 2035 Index</t>
  </si>
  <si>
    <t>The Index seeks to represent investment opportunity generally available in target date funds through an asset allocation which targets retirement horizon on or around 2035.</t>
  </si>
  <si>
    <t>TZV</t>
  </si>
  <si>
    <t>Target Date 2040 ETF</t>
  </si>
  <si>
    <t>S&amp;P Target Date 2040 Index</t>
  </si>
  <si>
    <t>The Index seeks to represent investment opportunity generally available in target date funds through an asset allocation which targets retirement horizon on or around 2040.</t>
  </si>
  <si>
    <t>TZW</t>
  </si>
  <si>
    <t>Target Date 2045 ETF</t>
  </si>
  <si>
    <t>S&amp;P Target Date 2045 Index</t>
  </si>
  <si>
    <t>This index seeks to represent asset allocations for investors with a target retirement horizon on or around 2045.</t>
  </si>
  <si>
    <t>TZY</t>
  </si>
  <si>
    <t>Target Date 2050 ETF</t>
  </si>
  <si>
    <t>S&amp;P Target Date 2050 Index</t>
  </si>
  <si>
    <t>The index seeks to represent asset allocations for investors with a target retirement horizon on or around 2050.</t>
  </si>
  <si>
    <t>UAG</t>
  </si>
  <si>
    <t>E-TRACS UBS Bloomberg CMCI Agric ETN</t>
  </si>
  <si>
    <t>UBS Bloomberg CMCI Agriculture Index Total Return</t>
  </si>
  <si>
    <t>The CMCI Agriculture TR measures the collateralized returns from a basket of 10 futures contracts representing the agricultural sector. The commodity futures contracts are diversified across three constant maturities from three months up to one year.</t>
  </si>
  <si>
    <t>UBC</t>
  </si>
  <si>
    <t>E-TRACS UBS Bloomberg CMCI Livestock ETN</t>
  </si>
  <si>
    <t>UBS Bloomberg CMCI Livestock Index Total Return</t>
  </si>
  <si>
    <t>The CMCI Livestock TR measures the collateralized returns from a basket of futures contracts representing the livestock sector. The commodity futures contracts are diversified across two constant maturities of three months and six months.</t>
  </si>
  <si>
    <t>UBD</t>
  </si>
  <si>
    <t>U.S. Capital Markets Bond ETF</t>
  </si>
  <si>
    <t>Capital Markets Bond Index</t>
  </si>
  <si>
    <t>Securities eligible for inclusion in the Index, as determined by Dorchester Capital Management LLC, the Fund's index provider, are long-term fixed-income securities (defined as those with redemption dates greater than one year from the start of the month as determined by yield to worst calculation), including U.S. Treasury securities, U.S. federal agency and other government sponsored entities' fixed-income securities, investment-grade U.S. corporate fixed income securities and U.S. agency mortgage pass-through securities such as those issued by the Government National Mortgage Association (</t>
  </si>
  <si>
    <t>UBG</t>
  </si>
  <si>
    <t>E-TRACS UBS Bloomberg CMCI Gold ETN</t>
  </si>
  <si>
    <t>UBS Bloomberg CMCI Gold Total Return</t>
  </si>
  <si>
    <t>The CMCI Gold TR measures the collateralized returns from a basket of gold futures contracts. The commodity futures contracts are diversified across five constant maturities from three months up to three years.</t>
  </si>
  <si>
    <t>UBM</t>
  </si>
  <si>
    <t>E-TRACS UBS Bloomberg CMCI Ind Metal ETN</t>
  </si>
  <si>
    <t>UBS Bloomberg CMCI Industrial Metals Index Total Return</t>
  </si>
  <si>
    <t>The CMCI Industrial Metals TR measures the collateralized returns from a basket of five futures contracts representing the industrial metals sector. The commodity futures contracts are diversified across five constant maturities from three months up to three years.</t>
  </si>
  <si>
    <t>UBN</t>
  </si>
  <si>
    <t>E-TRACS UBS Bloomberg CMCI Energy ETN</t>
  </si>
  <si>
    <t>UBS Bloomberg CMCI Energy Index Total Return</t>
  </si>
  <si>
    <t>The CMCI Energy TR measures the collateralized returns from a basket of seven futures contracts representing the energy sector. The commodity futures contracts are diversified across five constant maturities from three months up to three years.</t>
  </si>
  <si>
    <t>UBR</t>
  </si>
  <si>
    <t>Ultra MSCI Brazil</t>
  </si>
  <si>
    <t>2010-04-27</t>
  </si>
  <si>
    <t>MSCI Brazil Index (200%)</t>
  </si>
  <si>
    <t>The index measures the performance of the Brazilian equity market.</t>
  </si>
  <si>
    <t>UBT</t>
  </si>
  <si>
    <t>Ultra 20+ Year Treasury</t>
  </si>
  <si>
    <t>2010-01-19</t>
  </si>
  <si>
    <t>Barclays Capital U.S. 20+ Year Treasury Index (200%)</t>
  </si>
  <si>
    <t>UCC</t>
  </si>
  <si>
    <t>Ultra Consumer Services</t>
  </si>
  <si>
    <t>Dow Jones U.S. Consumer Services Index (200%)</t>
  </si>
  <si>
    <t>ProShares Ultra Consumer Services seeks daily investment results, before fees and expenses, that correspond to twice (200%) the daily performance of the Dow Jones U.S. Consumer Services Index.</t>
  </si>
  <si>
    <t>UCD</t>
  </si>
  <si>
    <t>Ultra DJ-UBS Commodity</t>
  </si>
  <si>
    <t>Dow Jones-UBS Commodity Index (200%)</t>
  </si>
  <si>
    <t>ProShares Ultra DJ-UBS Commodity seeks daily investment results, before fees and expenses, that correspond to twice (200%) the daily performance of the Dow Jones-UBS Commodity Index</t>
  </si>
  <si>
    <t>UCI</t>
  </si>
  <si>
    <t>E-TRACS UBS Bloomberg CMCI ETN</t>
  </si>
  <si>
    <t>UBS Bloomberg Constant Maturity Commodity Index Total Return</t>
  </si>
  <si>
    <t>The CMCI is the first benchmark commodity index to diversify across both commodities and maturities. The CMCI TR measures the collateralized returns from a basket of 26 commodity futures contracts representing the energy, precious metals, industrial metals, agricultural and livestock sectors. In addition, the commodity futures contracts are diversified across five constant maturities from three months up to three years.</t>
  </si>
  <si>
    <t>UCO</t>
  </si>
  <si>
    <t>Ultra DJ-UBS Crude Oil</t>
  </si>
  <si>
    <t>Dow Jones-UBS Crude Oil Sub-Index (200%)</t>
  </si>
  <si>
    <t>UDN</t>
  </si>
  <si>
    <t>DB USD Index Bearish</t>
  </si>
  <si>
    <t>Deutsche Bank Short US Dollar Index (USDX) Futures Index</t>
  </si>
  <si>
    <t>The Index is a rules-based index composed solely of short USDX futures contracts. The USDX futures contract is designed to replicate the performance of being short the US Dollar against the following currencies: Euro, Japanese Yen, British Pound, Canadian Dollar, Swedish Krona and Swiss Franc.</t>
  </si>
  <si>
    <t>UDNT</t>
  </si>
  <si>
    <t>3x Short U.S. Dollar Index Futures ETN</t>
  </si>
  <si>
    <t>2011-05-24</t>
  </si>
  <si>
    <t>Deutsche Bank Long U.S. Dollar Index Futures Index - Excess Return (-300%)</t>
  </si>
  <si>
    <t>The index is intended to measure the performance of a long investment in U.S. Dollar Index Futures, which measures the performance of the U.S. dollar against a weighted basket of six major world currencies: the Euro, Japanese Yen, British Pound, Canadian Dollar, Swedish Krona, and Swiss Franc.</t>
  </si>
  <si>
    <t>UDOW</t>
  </si>
  <si>
    <t>UltraPro Dow30</t>
  </si>
  <si>
    <t>Dow Jones Industrial Average (300%)</t>
  </si>
  <si>
    <t>UEM</t>
  </si>
  <si>
    <t>U.S.-1 -- The Capital Markets Index ETF</t>
  </si>
  <si>
    <t>2008-02-11</t>
  </si>
  <si>
    <t>UGA</t>
  </si>
  <si>
    <t>United States Gasoline Fund LP</t>
  </si>
  <si>
    <t>2008-02-26</t>
  </si>
  <si>
    <t>Gasoline</t>
  </si>
  <si>
    <t>The investment objective of UGA is for the changes in percentage terms of the units' net asset value to reflect the changes in percentage terms of the price of gasoline as measured by the futures contract on unleaded gasoline traded on the New York Mercantile Exchange that is the near month contract to expire, except when the near month contract is within two weeks of expiration, in which case it will invest in the next month to expire, less UGA's expenses.</t>
  </si>
  <si>
    <t>UGE</t>
  </si>
  <si>
    <t>Ultra Consumer Goods</t>
  </si>
  <si>
    <t>Dow Jones U.S. Consumer Goods Index (200%)</t>
  </si>
  <si>
    <t>ProShares Ultra Consumer Goods seeks daily investment results, before fees and expenses, that correspond to twice (200%) the daily performance of the Dow Jones U.S. Consumer Goods Index.</t>
  </si>
  <si>
    <t>UGEM</t>
  </si>
  <si>
    <t>Utilities GEMS ETF</t>
  </si>
  <si>
    <t>Dow Jones Emerging Markets Utilities Titans Index</t>
  </si>
  <si>
    <t>This index tracks 30 of the largest emerging-market companies in the Utilities Industry as defined by the Industry Classification Benchmark (ICB).</t>
  </si>
  <si>
    <t>UGL</t>
  </si>
  <si>
    <t>Ultra Gold</t>
  </si>
  <si>
    <t>Gold bullion (200%)</t>
  </si>
  <si>
    <t>ProShares Ultra Gold seeks daily investment results, before fees and expenses, that correspond to twice (200%) the daily performance of gold bullion as measured by the U.S. Dollar p.m. fixing price for delivery in London.</t>
  </si>
  <si>
    <t>UGLD</t>
  </si>
  <si>
    <t>3x Long Gold ETN</t>
  </si>
  <si>
    <t>S&amp;P GSCI Gold Index ER (300%)</t>
  </si>
  <si>
    <t>UHN</t>
  </si>
  <si>
    <t>United States Diesel Heating Oil Fund</t>
  </si>
  <si>
    <t>2008-04-09</t>
  </si>
  <si>
    <t>Heating oil</t>
  </si>
  <si>
    <t>The investment objective of UHN is for the changes in percentage terms of the units' net asset value to reflect the changes in percentage terms of the price of heating oil as measured by the futures contract on heating oil traded on the New York Mercantile Exchange that is the near month contract to expire, except when the near month contract is within two weeks of expiration, in which case it will invest in the next month to expire, less UHN's expenses.</t>
  </si>
  <si>
    <t>UJB</t>
  </si>
  <si>
    <t>Ultra High Yield</t>
  </si>
  <si>
    <t>iBoxx $ Liquid High Yield Index (200%)</t>
  </si>
  <si>
    <t>UKF</t>
  </si>
  <si>
    <t>Ultra Russell1000 Growth</t>
  </si>
  <si>
    <t>Russell 1000 Growth Index (200%)</t>
  </si>
  <si>
    <t>ProShares Ultra Russell 1000 Growth seeks daily investment results, before fees and expenses, that correspond to twice (200%) the daily performance of the Russell 1000 Growth Index.</t>
  </si>
  <si>
    <t>UKK</t>
  </si>
  <si>
    <t>Ultra Russell2000 Growth</t>
  </si>
  <si>
    <t>Russell 2000 Growth Index (200%)</t>
  </si>
  <si>
    <t>ProShares Ultra Russell 2000 Growth seeks daily investment results, before fees and expenses, that correspond to twice (200%) the daily performance of the Russell 2000 Growth Index</t>
  </si>
  <si>
    <t>UKW</t>
  </si>
  <si>
    <t>Ultra Russell MidCap Growth</t>
  </si>
  <si>
    <t>Russell MidCap Growth Index (200%)</t>
  </si>
  <si>
    <t>ProShares Ultra Russell MidCap Growth seeks daily investment results, before fees and expenses, that correspond to twice (200%) the daily performance of the Russell MidCap Growth Index.</t>
  </si>
  <si>
    <t>ULE</t>
  </si>
  <si>
    <t>Ultra Euro</t>
  </si>
  <si>
    <t>Euro (200%)</t>
  </si>
  <si>
    <t>ProShares Ultra Euro seeks daily investment results, before fees and expenses, that correspond to twice (200%) the U.S. Dollar price of the Euro.</t>
  </si>
  <si>
    <t>ULQ</t>
  </si>
  <si>
    <t>U.S. Capital Markets Micro-Term Fixed Income ETF</t>
  </si>
  <si>
    <t>Capital Markets Liquidity Index</t>
  </si>
  <si>
    <t>The Index includes micro-term U.S. Treasury fixed income securities, micro-term U.S. federal agency and other government sponsored entities fixed income securities, micro-term investment grade U.S. corporate fixed income securities, commercial paper, bankers acceptances, large time deposits, and U.S. federal agency discount notes. The Index may also include U.S. registered, dollar-denominated bonds of foreign corporations, governments, agencies and supra-national agencies.</t>
  </si>
  <si>
    <t>UMDD</t>
  </si>
  <si>
    <t>UltraPro MidCap400</t>
  </si>
  <si>
    <t>UMM</t>
  </si>
  <si>
    <t>Major Metro Housing Up Trust</t>
  </si>
  <si>
    <t>UMX</t>
  </si>
  <si>
    <t>Ultra MSCI Mexico Investable Market</t>
  </si>
  <si>
    <t>MSCI Mexico Investable Market Index (200%)</t>
  </si>
  <si>
    <t>The index measures the performance of the Mexican equity market.</t>
  </si>
  <si>
    <t>UNG</t>
  </si>
  <si>
    <t>United States Natural Gas Fund LP</t>
  </si>
  <si>
    <t>2007-04-18</t>
  </si>
  <si>
    <t>UNL</t>
  </si>
  <si>
    <t>United States 12 Month Natural Gas Fund</t>
  </si>
  <si>
    <t>UOY</t>
  </si>
  <si>
    <t>$100 Oil Up</t>
  </si>
  <si>
    <t>2008-01-01</t>
  </si>
  <si>
    <t>UPRO</t>
  </si>
  <si>
    <t>UltraPro S&amp;P 500</t>
  </si>
  <si>
    <t>2009-06-23</t>
  </si>
  <si>
    <t>UPV</t>
  </si>
  <si>
    <t>Ultra MSCI Europe</t>
  </si>
  <si>
    <t>MSCI Europe Index (200%)</t>
  </si>
  <si>
    <t>The index is made up of common stocks of companies located in 16 European countries. The countries with the largest capitalization weightings in the index are the United Kingdom, France, Switzerland, and Germany; others represented are Austria, Belgium, Denmark, Finland, Greece, Ireland, Italy, the Netherlands, Norway, Portugal, Spain, and Sweden.</t>
  </si>
  <si>
    <t>UPW</t>
  </si>
  <si>
    <t>Ultra Utilities</t>
  </si>
  <si>
    <t>Dow Jones U.S. Utilities Index (200%)</t>
  </si>
  <si>
    <t>ProShares Ultra Utilities seeks daily investment results, before fees and expenses, that correspond to twice (200%) the daily performance of the Dow Jones U.S. Utilities Index.</t>
  </si>
  <si>
    <t>URA</t>
  </si>
  <si>
    <t>Uranium ETF</t>
  </si>
  <si>
    <t>2010-11-05</t>
  </si>
  <si>
    <t>Solactive Global Uranium Index</t>
  </si>
  <si>
    <t>The index tracks the price movements in shares of companies which are active in the Uranium mining industry.</t>
  </si>
  <si>
    <t>URE</t>
  </si>
  <si>
    <t>Ultra Real Estate</t>
  </si>
  <si>
    <t>Dow Jones U.S. Real Estate Index (200%)</t>
  </si>
  <si>
    <t>ProShares Ultra Real Estate seeks daily investment results, before fees and expenses, that correspond to twice (200%) the daily performance of the Dow Jones U.S. Real Estate Index</t>
  </si>
  <si>
    <t>URR</t>
  </si>
  <si>
    <t>Market Vectors-Double Long Euro ETN</t>
  </si>
  <si>
    <t>Double Long Euro Index</t>
  </si>
  <si>
    <t>As the Index is two-times leveraged, for every 1% strengthening of the euro relative to the U.S. dollar, the level of the Index will generally increase by 2%, while for every 1% weakening of the euro relative to the U.S. dollar, the Index will generally decrease by 2%.</t>
  </si>
  <si>
    <t>URTY</t>
  </si>
  <si>
    <t>UltraPro Russell2000</t>
  </si>
  <si>
    <t>USCI</t>
  </si>
  <si>
    <t>United States Commodity Index Fund</t>
  </si>
  <si>
    <t>2010-08-10</t>
  </si>
  <si>
    <t>SummerHaven Dynamic Commodity Index Total Return</t>
  </si>
  <si>
    <t>The Index is comprised of 14 Futures Contracts that will be selected on a monthlybasis from a list of 27 possible Futures Contracts. The Index is rules-based and rebalanced monthly based on observable price signals. In this context, the term rules based is meant to indicate that the composition of the Index in any given month will be determined by quantitative formulas relating to the prices of the futures contracts that relate to the commodities that are eligible to be included in the Index.</t>
  </si>
  <si>
    <t>USD</t>
  </si>
  <si>
    <t>Ultra Semiconductors</t>
  </si>
  <si>
    <t>Dow Jones U.S. Semiconductors Index (200%)</t>
  </si>
  <si>
    <t>ProShares Ultra Semiconductors seeks daily investment results, before fees and expenses, that correspond to twice (200%) the daily performance of the Dow Jones U.S. Semiconductors Index.</t>
  </si>
  <si>
    <t>USL</t>
  </si>
  <si>
    <t>United States 12 Month Oil</t>
  </si>
  <si>
    <t>Light, sweet crude oil delivered to Cushing, Oklahoma</t>
  </si>
  <si>
    <t>The investment objective of USL is to have the changes in percentage terms of the units' net asset value reflect the changes in percentage terms of the price of light, sweet crude oil, as measured by the changes in the average of the prices of 12 futures contracts on crude oil traded on the New York Mercantile Exchange, consisting of the near month contract to expire and the contracts for the following eleven months, for a total of 12 consecutive months' contracts, except when the near month contract is within two weeks of expiration, in which case it will be measured by the futures contracts that are the next month contract to expire and the contracts for the following eleven consecutive months, less USL's expenses.</t>
  </si>
  <si>
    <t>USLV</t>
  </si>
  <si>
    <t>3x Long Silver ETN</t>
  </si>
  <si>
    <t>S&amp;P GSCI Silver Index ER (300%)</t>
  </si>
  <si>
    <t>USMV</t>
  </si>
  <si>
    <t>MSCI USA Minimum Volatility ETF</t>
  </si>
  <si>
    <t>MSCI USA Minimum Volatility Index</t>
  </si>
  <si>
    <t>The index aims to reflect the performance characteristics of a minimum variance strategy applied to the US large and mid cap equity universe. The index is calculated by optimizing the MSCI USA Index, its parent index, for the lowest absolute risk (within a given set of constraints). Historically, the index has shown lower beta and volatility characteristics relative to the MSCI USA Index.</t>
  </si>
  <si>
    <t>USO</t>
  </si>
  <si>
    <t>United States Oil Fund</t>
  </si>
  <si>
    <t>2006-04-10</t>
  </si>
  <si>
    <t>UST</t>
  </si>
  <si>
    <t>Ultra 7-10 Year Treasury</t>
  </si>
  <si>
    <t>Barclays Capital U.S. 7-10 Year Treasury Index (200%)</t>
  </si>
  <si>
    <t>USV</t>
  </si>
  <si>
    <t>E-TRACS UBS Bloomberg CMCI Silver ETN</t>
  </si>
  <si>
    <t>UBS Bloomberg CMCI Silver Total Return</t>
  </si>
  <si>
    <t>The CMCI Silver TR measures the collateralized returns from a basket of silver futures contracts. The commodity futures contracts are diversified across five constant maturities from three months up to three years.</t>
  </si>
  <si>
    <t>USY</t>
  </si>
  <si>
    <t>U.S. Current Income</t>
  </si>
  <si>
    <t>2008-05-19</t>
  </si>
  <si>
    <t>UTH</t>
  </si>
  <si>
    <t>HOLDRS Merrill Lynch Utilities</t>
  </si>
  <si>
    <t>2000-06-22</t>
  </si>
  <si>
    <t>UUP</t>
  </si>
  <si>
    <t>DB USD Index Bullish</t>
  </si>
  <si>
    <t>Deutsche Bank Long US Dollar Index (USDX) Futures Index</t>
  </si>
  <si>
    <t>The Index is a rules-based index composed solely of long USDX futures contracts. The USDX futures contract is designed to replicate the performance of being long the US Dollar against the following currencies: Euro, Japanese Yen, British Pound, Canadian Dollar, Swedish Krona and Swiss Franc.</t>
  </si>
  <si>
    <t>UUPT</t>
  </si>
  <si>
    <t>3x Long U.S. Dollar Index Futures ETN</t>
  </si>
  <si>
    <t>Deutsche Bank Long U.S. Dollar Index Futures Index - Excess Return (300%)</t>
  </si>
  <si>
    <t>UVG</t>
  </si>
  <si>
    <t>Ultra Russell1000 Value</t>
  </si>
  <si>
    <t>Russell 1000 Value Index (200%)</t>
  </si>
  <si>
    <t>ProShares Ultra Russell 1000 Value seeks daily investment results, before fees and expenses, that correspond to twice (200%) the daily performance of the Russell 1000 Value Index.</t>
  </si>
  <si>
    <t>UVT</t>
  </si>
  <si>
    <t>Ultra Russell2000 Value</t>
  </si>
  <si>
    <t>Russell 2000 Value Index (200%)</t>
  </si>
  <si>
    <t>ProShares Ultra Russell 2000 Value seeks daily investment results, before fees and expenses, that correspond to twice (200%) the daily performance of the Russell 2000 Value Index.</t>
  </si>
  <si>
    <t>UVU</t>
  </si>
  <si>
    <t>Ultra Russell MidCap Value</t>
  </si>
  <si>
    <t>Russell MidCap Value Index (200%)</t>
  </si>
  <si>
    <t>ProShares Ultra Russell MidCap Value seeks daily investment results, before fees and expenses, that correspond to twice (200%) the daily performance of the Russell MidCap Value Index.</t>
  </si>
  <si>
    <t>UVXY</t>
  </si>
  <si>
    <t>Ultra VIX Short-Term Futures ETF</t>
  </si>
  <si>
    <t>2011-10-04</t>
  </si>
  <si>
    <t>S&amp;P 500 VIX Short-Term Futures Index (200%)</t>
  </si>
  <si>
    <t>The index measures the movements of a combination of VIX futures and is designed to track changes in the expectation for VIX over a specific time window in the future.</t>
  </si>
  <si>
    <t>UWC</t>
  </si>
  <si>
    <t>Ultra Russell3000</t>
  </si>
  <si>
    <t>Russell 3000 Index (200%)</t>
  </si>
  <si>
    <t>ProShares Ultra Russell3000 seeks daily investment results, before fees and expenses, that correspond to twice (200%) the daily performance of the Russell 3000 Index.</t>
  </si>
  <si>
    <t>UWM</t>
  </si>
  <si>
    <t>Ultra Russell2000</t>
  </si>
  <si>
    <t>UXI</t>
  </si>
  <si>
    <t>Ultra Industrials</t>
  </si>
  <si>
    <t>Dow Jones U.S. Industrials Index (200%)</t>
  </si>
  <si>
    <t>UXJ</t>
  </si>
  <si>
    <t>Ultra MSCI Pacific ex-Japan</t>
  </si>
  <si>
    <t>MSCI Pacific ex-Japan Index (200%)</t>
  </si>
  <si>
    <t>UYG</t>
  </si>
  <si>
    <t>Ultra Financials</t>
  </si>
  <si>
    <t>Dow Jones U.S. Financials Index (200%)</t>
  </si>
  <si>
    <t>ProShares Ultra Financials seeks daily investment results, before fees and expenses, that correspond to twice (200%) the daily performance of the Dow Jones U.S. Financials Index.</t>
  </si>
  <si>
    <t>UYM</t>
  </si>
  <si>
    <t>Ultra Basic Materials</t>
  </si>
  <si>
    <t>Dow Jones U.S. Basic Materials Index (200%)</t>
  </si>
  <si>
    <t>ProShares Ultra Basic Materials seeks daily investment results, before fees and expenses, that correspond to twice (200%) the daily performance of the Dow Jones U.S. Basic Materials Index.</t>
  </si>
  <si>
    <t>VAW</t>
  </si>
  <si>
    <t>Materials ETF</t>
  </si>
  <si>
    <t>2004-01-26</t>
  </si>
  <si>
    <t>MSCI US Investable Market Materials 25/50 Index</t>
  </si>
  <si>
    <t>The index consists of stocks of large, medium, and small U.S. companies in the materials sector. This sector is made up of companies in a wide range of commodity-related manufacturing industries. Included within this sector are companies that manufacture chemicals, construction materials, glass, paper, forest products, and related packaging products, as well as metals, minerals, and mining companies, including producers of steel.</t>
  </si>
  <si>
    <t>VB</t>
  </si>
  <si>
    <t>Small-Cap ETF</t>
  </si>
  <si>
    <t>The index represents the universe of small-capitalization companies in the U.S. equity market.</t>
  </si>
  <si>
    <t>VBK</t>
  </si>
  <si>
    <t>Small-Cap Growth ETF</t>
  </si>
  <si>
    <t>MSCI US Small Cap Growth Index</t>
  </si>
  <si>
    <t>The MSCI US Small Cap Growth Index represents the growth companies of the MSCI US Small Cap 1750 Index. (The MSCI US Small Cap 1750 Index represents the universe of small-capitalization companies in the U.S. equity market.)</t>
  </si>
  <si>
    <t>VBR</t>
  </si>
  <si>
    <t>Small-Cap Value ETF</t>
  </si>
  <si>
    <t>MSCI US Small Cap Value Index</t>
  </si>
  <si>
    <t>The MSCI US Small Cap Value Index represents the value companies of the MSCI US Small Cap 1750 Index. (The MSCI US Small Cap 1750 Index represents the universe of small-capitalization companies in the U.S. equity market.)</t>
  </si>
  <si>
    <t>VCIT</t>
  </si>
  <si>
    <t>Intermediate-Term Corporate Bond Index Fund</t>
  </si>
  <si>
    <t>2009-11-23</t>
  </si>
  <si>
    <t>Barclays U.S. 5-10 Year Corp Index</t>
  </si>
  <si>
    <t>This Index includes U.S. dollar-denominated, investment-grade, fixed-rate, taxable securities issued by industrial, utility, and financial companies, with maturities between 5 and 10 years.</t>
  </si>
  <si>
    <t>VCLT</t>
  </si>
  <si>
    <t>Long-Term Corporate Bond Index Fund</t>
  </si>
  <si>
    <t>Barclays U.S. 10+ Year Corporate Index</t>
  </si>
  <si>
    <t>This index includes U.S. dollar-denominated, investment-grade, fixed-rate, taxable securities issued by industrial, utility, and financial companies, with maturities greater than 10 years.</t>
  </si>
  <si>
    <t>VCR</t>
  </si>
  <si>
    <t>Consumer Discretion ETF</t>
  </si>
  <si>
    <t>MSCI US Investable Market Consumer Discretionary 25/50 Index</t>
  </si>
  <si>
    <t>The index consists of stocks of large, medium, and small U.S. companies in the consumer discretionary sector. This sector is made up of those manufacturing and service industries that tend to be the most sensitive to economic cycles. Its manufacturing segment includes the following industries: automotive, household durable goods, textiles and apparel, and leisure equipment. The services segment includes hotels, restaurants and other leisure facilities, media production and services, and consumer retailing.</t>
  </si>
  <si>
    <t>VCSH</t>
  </si>
  <si>
    <t>Short-Term Corporate Bond Index Fund</t>
  </si>
  <si>
    <t>Barclays Capital U.S. 1-5 Year Corporate Index</t>
  </si>
  <si>
    <t>This Index includes U.S. dollar-denominated, investment-grade, fixed-rate, taxable securities issued by industrial, utility, and financial companies, with maturities between 1 and 5 years.</t>
  </si>
  <si>
    <t>VDC</t>
  </si>
  <si>
    <t>Consumer Staples ETF</t>
  </si>
  <si>
    <t>MSCI US Investable Market Consumer Staples 25/50 Index</t>
  </si>
  <si>
    <t>The index consists of stocks of large, medium, and small U.S. companies in the consumer staples sector. This sector is made up of companies whose businesses are less sensitive to economic cycles. It includes manufacturers and distributors of food, beverages, and tobacco, as well as producers of nondurable household goods and personal products. It also includes food and drug retailing companies as well as hypermarkets and consumer supercenters.</t>
  </si>
  <si>
    <t>VDE</t>
  </si>
  <si>
    <t>Energy ETF</t>
  </si>
  <si>
    <t>2004-09-23</t>
  </si>
  <si>
    <t>MSCI US Investable Market Energy 25/50 Index</t>
  </si>
  <si>
    <t>The index consists of stocks of large, medium, and small U.S. companies in the energy sector. This sector is made up of companies whose businesses are dominated by either of the following activities: the construction or provision of oil rigs, drilling equipment, and other energy-related service and equipment (such as seismic data collection); or companies engaged in the exploration, production, marketing, refining, and/or transportation of oil and gas products.</t>
  </si>
  <si>
    <t>VEA</t>
  </si>
  <si>
    <t>Europe Pacific</t>
  </si>
  <si>
    <t>VEU</t>
  </si>
  <si>
    <t>FTSE All World Ex US ETF</t>
  </si>
  <si>
    <t>2007-03-02</t>
  </si>
  <si>
    <t>VFH</t>
  </si>
  <si>
    <t>Financials ETF</t>
  </si>
  <si>
    <t>MSCI US Investable Market Financials 25/50 Index</t>
  </si>
  <si>
    <t>The index consists of stocks of large, medium, and small U.S. companies in the financials sector, as classified under the Global Industry Classification Standard (GICS). This GICS sector is made up of companies involved in activities such as banking, mortgage finance, consumer finance, specialized finance, investment banking and brokerage, asset management and custody, corporate lending, insurance, financial investment, and real estate (including REITs).</t>
  </si>
  <si>
    <t>VGEM</t>
  </si>
  <si>
    <t>Consumer Services GEMS ETF</t>
  </si>
  <si>
    <t>Dow Jones Emerging Markets Consumer Services Titans Index</t>
  </si>
  <si>
    <t>This index tracks 30 of the largest emerging-market companies in the Consumer Services Industry as defined by the Industry Classification Benchmark (ICB).</t>
  </si>
  <si>
    <t>VGIT</t>
  </si>
  <si>
    <t>Intermediate-Term Government Bond Index Fund</t>
  </si>
  <si>
    <t>Barclays U.S. 3-10 Year Government Float Adjusted Index</t>
  </si>
  <si>
    <t>This Index includes fixed income securities issued by the U.S. Treasury (not including inflation-protected bonds) and U.S. government agencies and instrumentalities, as well as corporate or dollar-denominated foreign debt guaranteed by the U.S. government, with maturities between 3 and 10 years</t>
  </si>
  <si>
    <t>VGK</t>
  </si>
  <si>
    <t>FTSE Europe ETF</t>
  </si>
  <si>
    <t>2005-03-04</t>
  </si>
  <si>
    <t>FTSE Developed Europe Index</t>
  </si>
  <si>
    <t>The index is made up of approximately 511 common stocks of companies located in 17 European countries</t>
  </si>
  <si>
    <t>VGLT</t>
  </si>
  <si>
    <t>Long-Term Government Bond Index Fund</t>
  </si>
  <si>
    <t>Barclays U.S. Long Government Float Adjusted Index</t>
  </si>
  <si>
    <t>This Index includes fixed income securities issued by the U.S. Treasury (not including inflation-protected bonds) and U.S. government agencies and instrumentalities, as well as corporate or dollar-denominated foreign debt guaranteed by the U.S. government, with maturities greater than 10 years.</t>
  </si>
  <si>
    <t>VGSH</t>
  </si>
  <si>
    <t>Short-Term Government Bond Index Fund</t>
  </si>
  <si>
    <t>Barclays U.S. 1-3 Year Government Float Adjusted Index</t>
  </si>
  <si>
    <t>This Index includes fixed income securities issued by the U.S. Treasury (not including inflation-protected securities) and U.S. government agencies and instrumentalities, as well as corporate or dollar-denominated foreign debt guaranteed by the U.S. government, all with maturities between 1 and 3 years.</t>
  </si>
  <si>
    <t>VGT</t>
  </si>
  <si>
    <t>Information Tech ETF</t>
  </si>
  <si>
    <t>MSCI US Investable Market Information Technology 25/50 Index</t>
  </si>
  <si>
    <t>The index consists of large, medium, and small U.S. companies in the information technology sector. This sector is made up of companies in the following three general areas: technology software and services including companies that primarily develop software in various fields (such as the Internet, applications, systems, databases, management, and/or home entertainment), and companies that provide information technology consulting and services, data processing, and outsourced services; technology hardware and equipment, including manufacturers and distributors of communications equipment, computers and peripherals, electronic equipment, and related instruments; and semiconductors and semiconductor equipment manufacturers.</t>
  </si>
  <si>
    <t>VHT</t>
  </si>
  <si>
    <t>Health Care ETF</t>
  </si>
  <si>
    <t>MSCI US Investable Market Health Care 25/50 Index</t>
  </si>
  <si>
    <t>The index consists of stocks of large, medium, and small U.S. companies in the health care sector. This sector is made up of two main industry groups. The first group includes companies that manufacture health care equipment and supplies or provide health care related services (such as distributors of health care products, providers of basic healthcare services, and owners and operators of health care facilities and organizations). The second group includes companies primarily involved in the research, development, production, and marketing of pharmaceuticals and biotechnology products.</t>
  </si>
  <si>
    <t>VIG</t>
  </si>
  <si>
    <t>Dividend Appreciation ETF</t>
  </si>
  <si>
    <t>NASDAQ US Dividend Achievers Select Index</t>
  </si>
  <si>
    <t>This index tracks stocks that have a history of increasing dividends for at least 10 consecutive years. The fund will hold all the stocks in the index in approximately the same proportions as their weightings in the index.</t>
  </si>
  <si>
    <t>VIIX</t>
  </si>
  <si>
    <t>VIX Short-Term ETN</t>
  </si>
  <si>
    <t>S&amp;P 500 VIX Short-Term Futures Index Excess Return</t>
  </si>
  <si>
    <t>This index is designed to reflect the returns that are potentially available through an unleveraged investment in short-term futures contracts on the CBOE Volatility Index. Specifically, the index offers exposure to a daily rolling long position in the first and second month VIX Index futures contracts and reflects the implied volatility of the S&amp;amp;P 500 Index, which provides an indication of the pattern of stock price movement in the US equities market, at various points along the volatility forward curve.</t>
  </si>
  <si>
    <t>VIIZ</t>
  </si>
  <si>
    <t>VIX Medium-Term ETN</t>
  </si>
  <si>
    <t>S&amp;P 500 VIX Mid-Term Futures Index Excess Return</t>
  </si>
  <si>
    <t>VIOG</t>
  </si>
  <si>
    <t>S&amp;P Small-Cap 600 Growth ETF</t>
  </si>
  <si>
    <t>2010-09-07</t>
  </si>
  <si>
    <t>VIOO</t>
  </si>
  <si>
    <t>S&amp;P Small-Cap 600 ETF</t>
  </si>
  <si>
    <t>VIOV</t>
  </si>
  <si>
    <t>S&amp;P Small-Cap 600 Value ETF</t>
  </si>
  <si>
    <t>VIS</t>
  </si>
  <si>
    <t>Industrials ETF</t>
  </si>
  <si>
    <t>MSCI US Investable Market Industrials 25/50 Index</t>
  </si>
  <si>
    <t>The index consists of stocks of large, medium, and small U.S. companies in the industrials sector. This sector is made up of companies whose businesses are dominated by one of the following activities: the manufacture and distribution of capital goods (including aerospace and defense, construction, engineering and building products, electrical equipment, and industrial machinery); the provision of commercial services and supplies (including printing, employment, environmental, and office services); or the provision of transportation services (including airlines, couriers, marine, road and rail, and transportation infrastructure).</t>
  </si>
  <si>
    <t>VIXM</t>
  </si>
  <si>
    <t>VIX Mid-Term Futures ETF</t>
  </si>
  <si>
    <t>2011-01-03</t>
  </si>
  <si>
    <t>S&amp;P 500 VIX Mid-Term Futures Index</t>
  </si>
  <si>
    <t>VIXY</t>
  </si>
  <si>
    <t>VIX Short-Term Futures ETF</t>
  </si>
  <si>
    <t>S&amp;P 500 VIX Short-Term Futures Index</t>
  </si>
  <si>
    <t>VMBS</t>
  </si>
  <si>
    <t>Mortgage-Backed Securities Index Fund</t>
  </si>
  <si>
    <t>VNM</t>
  </si>
  <si>
    <t>Market Vectors Vietnam ETF</t>
  </si>
  <si>
    <t>2009-08-11</t>
  </si>
  <si>
    <t>Market Vectors Vietnam Index</t>
  </si>
  <si>
    <t>The Index provides exposure to publicly traded companies that, predominantly*, are domiciled and primarily listed in Vietnam and which generate at least 50% of their revenues from Vietnam.</t>
  </si>
  <si>
    <t>VNQ</t>
  </si>
  <si>
    <t>REIT ETF</t>
  </si>
  <si>
    <t>MSCI US REIT Index</t>
  </si>
  <si>
    <t>The index is a benchmark of U.S. property trusts that covers about two-thirds of the value of the entire U.S. REIT market.</t>
  </si>
  <si>
    <t>VNQI</t>
  </si>
  <si>
    <t>Global ex-U.S. Real Estate Index Fund</t>
  </si>
  <si>
    <t>S&amp;P Global ex-U.S. Property Index</t>
  </si>
  <si>
    <t>The index includes real estate investment trusts (REITs) and real estate operating companies (REOCs) in emerging markets and developed markets outside the United States.</t>
  </si>
  <si>
    <t>VO</t>
  </si>
  <si>
    <t>Mid-Cap ETF</t>
  </si>
  <si>
    <t>CRSP US Mid Cap Index</t>
  </si>
  <si>
    <t>The MSCI US Mid Cap 450 Index represents the universe of mid-capitalization companies in the U.S. equity market.</t>
  </si>
  <si>
    <t>VOE</t>
  </si>
  <si>
    <t>Mid-Cap Value ETF</t>
  </si>
  <si>
    <t>2006-08-17</t>
  </si>
  <si>
    <t>MSCI US Mid Cap Value Index</t>
  </si>
  <si>
    <t>The MSCI US Mid Cap Value Index represents the value companies of the MSCI US Mid Cap 450 Index. (The MSCI US Mid Cap 450 Index represents the universe of mid-capitalization companies in the U.S. equity market.)</t>
  </si>
  <si>
    <t>VONE</t>
  </si>
  <si>
    <t>Russell 1000 ETF</t>
  </si>
  <si>
    <t>Russell 1000 Index</t>
  </si>
  <si>
    <t>The index is capitalization-weighted and consists of the 1000 largest companies domiciled in the U.S. and its territories.</t>
  </si>
  <si>
    <t>VONG</t>
  </si>
  <si>
    <t>Russell 1000 Growth ETF</t>
  </si>
  <si>
    <t>2010-09-16</t>
  </si>
  <si>
    <t>Russell 1000 Growth Index</t>
  </si>
  <si>
    <t>The index measures the performance of the large capitalization growth sector of the U.S. equity market.</t>
  </si>
  <si>
    <t>VONV</t>
  </si>
  <si>
    <t>Russell 1000 Value ETF</t>
  </si>
  <si>
    <t>Russell 1000 Value Index</t>
  </si>
  <si>
    <t>The index measures the performance of the large capitalization value sector of the U.S. equity market.</t>
  </si>
  <si>
    <t>VOO</t>
  </si>
  <si>
    <t>S&amp;P 500 ETF</t>
  </si>
  <si>
    <t>S&amp;P 500 Index</t>
  </si>
  <si>
    <t>The index measures the performance of the large capitalization sector of the U.S. equity market.</t>
  </si>
  <si>
    <t>VOOG</t>
  </si>
  <si>
    <t>S&amp;P 500 Growth ETF</t>
  </si>
  <si>
    <t>S&amp;P 500 Growth Index</t>
  </si>
  <si>
    <t>The index consists of growth companies in the S&amp;amp;P 500 Index.</t>
  </si>
  <si>
    <t>VOOV</t>
  </si>
  <si>
    <t>S&amp;P 500 Value ETF</t>
  </si>
  <si>
    <t>S&amp;P 500 Value Index</t>
  </si>
  <si>
    <t>VOT</t>
  </si>
  <si>
    <t>Mid-Cap Growth ETF</t>
  </si>
  <si>
    <t>MSCI US Mid Cap Growth Index</t>
  </si>
  <si>
    <t>The MSCI US Mid Cap Growth Index represents the growth companies of the MSCI US Mid Cap 450 Index. (The MSCI US Mid Cap 450 Index represents the universe of mid-capitalization companies in the U.S. equity market.)</t>
  </si>
  <si>
    <t>VOX</t>
  </si>
  <si>
    <t>Telecom ETF</t>
  </si>
  <si>
    <t>MSCI US Investable Market Telecommunication Services 25/50 Index</t>
  </si>
  <si>
    <t>The index consists of stocks of large, medium, and small U.S. companies in the telecommunication services sector, as classified under the Global Industry Classification Standard (GICS). This GICS sector is made up of companies that provide communications services primarily through a fixed-line, cellular, wireless, high bandwidth, and/or fiber-optic cable network.</t>
  </si>
  <si>
    <t>VPL</t>
  </si>
  <si>
    <t>FTSE Pacific ETF</t>
  </si>
  <si>
    <t>FTSE Developed Asia Pacific Index</t>
  </si>
  <si>
    <t>The index consists of approximately 836 common stocks of companies located in Japan, Australia, South Korea, Hong Kong, Singapore, and New Zealand.</t>
  </si>
  <si>
    <t>VPU</t>
  </si>
  <si>
    <t>Utilities ETF</t>
  </si>
  <si>
    <t>MSCI US Investable Market Utilities 25/50 Index</t>
  </si>
  <si>
    <t>The index consists of large, medium-size, and small U.S. companies in the utilities sector. This sector is made up of those companies considered electric, gas, or water utilities, or companies that operate as independent producers and/or distributors of power. The sector includes both nuclear and nonnuclear facilities.</t>
  </si>
  <si>
    <t>VQT</t>
  </si>
  <si>
    <t>Barclays ETN+ S&amp;P VEQTOR ETN</t>
  </si>
  <si>
    <t>2010-08-31</t>
  </si>
  <si>
    <t>VRD</t>
  </si>
  <si>
    <t>SPDR S&amp;P VRDO Municipal Bond ETF</t>
  </si>
  <si>
    <t>2009-09-23</t>
  </si>
  <si>
    <t>Municipal VRDO Index</t>
  </si>
  <si>
    <t>The Municipal VRDO Index is a rules-based, market-value weighted index engineered for the municipal variable rate demand obligation bond market. To be included in the Municipal VRDO Index a security must: (i) be issued by a state (including Puerto Rico and U.S. territories) or local government or agency such that interest on the security is exempt from U.S. federal income taxes; (ii) be priced at par; (iii) have a minimum par amount of $10 million</t>
  </si>
  <si>
    <t>VROM</t>
  </si>
  <si>
    <t>Auto ETF</t>
  </si>
  <si>
    <t>S-Network Global Automotive Index</t>
  </si>
  <si>
    <t>This benchmark is a modified capitalization weighted, float adjusted index comprising publicly traded companies engaged in the production of automobiles, automobile parts, tires and related activities. It strives to include the fifty largest and most actively traded companies worldwide that are principally engaged (derive greater than 50% of revenues from sources listed above) in the automobile industry.</t>
  </si>
  <si>
    <t>VSS</t>
  </si>
  <si>
    <t>FTSE All-World ex-US Small Cap Index ETF</t>
  </si>
  <si>
    <t>FTSE Global Small Cap ex US Index</t>
  </si>
  <si>
    <t>The index includes approximately 3,300 stocks of companies in more than 46 countries, from both developed and emerging markets around the world.</t>
  </si>
  <si>
    <t>VT</t>
  </si>
  <si>
    <t>Total World Stock Index ETF</t>
  </si>
  <si>
    <t>FTSE Global All Cap Index</t>
  </si>
  <si>
    <t>The index includes approximately 7,400 stocks of companies located in 47 countries, including both developed and emerging markets. The fund invests in a broadly diversified sampling of stocks in the index that approximates the index</t>
  </si>
  <si>
    <t>VTHR</t>
  </si>
  <si>
    <t>Russell 3000 ETF</t>
  </si>
  <si>
    <t>Russell 3000 Index</t>
  </si>
  <si>
    <t>The index is capitalization-weighted and consists of the 3000 largest companies domiciled in the U.S. and its territories.</t>
  </si>
  <si>
    <t>VTI</t>
  </si>
  <si>
    <t>Total Stock Market ETF</t>
  </si>
  <si>
    <t>2001-05-24</t>
  </si>
  <si>
    <t>MSCI US Broad Market Index</t>
  </si>
  <si>
    <t>VTV</t>
  </si>
  <si>
    <t>Value ETF</t>
  </si>
  <si>
    <t>MSCI US Prime Market Value Index</t>
  </si>
  <si>
    <t>The MSCI US Prime Market Value Index represents the value companies of the MSCI US Prime Market 750 Index (The MSCI US Prime Market 750 Index represents the universe of predominantly large-capitalization companies in the U.S. equity market).</t>
  </si>
  <si>
    <t>VTWG</t>
  </si>
  <si>
    <t>Russell 2000 Growth ETF</t>
  </si>
  <si>
    <t>Russell 2000 Growth Index</t>
  </si>
  <si>
    <t>VTWO</t>
  </si>
  <si>
    <t>Russell 2000 ETF</t>
  </si>
  <si>
    <t>VTWV</t>
  </si>
  <si>
    <t>Russell 2000 Value ETF</t>
  </si>
  <si>
    <t>Russell 2000 Value Index</t>
  </si>
  <si>
    <t>VUG</t>
  </si>
  <si>
    <t>Growth ETF</t>
  </si>
  <si>
    <t>MSCI US Prime Market Growth Index</t>
  </si>
  <si>
    <t>The index is a broadly diversified index of growth stocks of predominantly large U.S. companies.</t>
  </si>
  <si>
    <t>VV</t>
  </si>
  <si>
    <t>Large-Cap ETF</t>
  </si>
  <si>
    <t>2004-01-27</t>
  </si>
  <si>
    <t>CRSP US Large Cap Index</t>
  </si>
  <si>
    <t>The index is a broadly diversified index of stocks of predominantly large U.S. companies.</t>
  </si>
  <si>
    <t>VWO</t>
  </si>
  <si>
    <t>Emerging Markets ETF</t>
  </si>
  <si>
    <t>FTSE Emerging Transition Index</t>
  </si>
  <si>
    <t>The index represents components of the FTSE Emerging Index and South Korean stock exposure. FTSE Emerging Markets ETF is an exchange-traded share class of Vanguard Emerging Markets Stock Index Fund. The fund invests substantially all (normally about 95%) of its assets in the common stocks of the index, while employing a form of sampling to reduce risk. The FTSE Emerging Transition Index will gradually reduce South Korean equity exposure over about six months while proportionately adding exposure to stocks of companies located in other countries based on their weightings in the destination index, the FTSE Emerging Index.</t>
  </si>
  <si>
    <t>VXAA</t>
  </si>
  <si>
    <t>ETRACS 1-Month S&amp;P 500 VIX Futures ETN</t>
  </si>
  <si>
    <t>S&amp;P 500 VIX Short-Term Futures Index Total Return</t>
  </si>
  <si>
    <t>The index offers exposure to a daily rolling long position in the first and second month VIX futures contracts and reflects the implied volatility of the S&amp;amp;P 500 Index at various points along the volatility forward curve. The index futures roll continuously throughout each month from the first month VIX futures contract into the second month VIX futures contract.</t>
  </si>
  <si>
    <t>VXBB</t>
  </si>
  <si>
    <t>ETRACS 2-Month S&amp;P 500 VIX Futures ETN</t>
  </si>
  <si>
    <t>S&amp;P 500 VIX 2-Month Futures Index TR</t>
  </si>
  <si>
    <t>The index is a total return index and is composed of futures contracts on the CBOE Volatility Index having a constant weighted average maturity of two months plus an interest component linked to the 91-day Treasury Bill rate. The index is a rolling index, which rolls on a daily basis according to a pre-determined schedule that has the effect of keeping constant the weighted average maturity of the underlying futures contracts.</t>
  </si>
  <si>
    <t>VXCC</t>
  </si>
  <si>
    <t>ETRACS 3-Month S&amp;P 500 VIX Futures ETN</t>
  </si>
  <si>
    <t>S&amp;P 500 VIX 3-Month Futures Index TR</t>
  </si>
  <si>
    <t>The index is a total return index and is composed of futures contracts on the CBOE Volatility Index having a constant weighted average maturity of three months plus an interest component linked to the 91-day Treasury Bill rate. The index is a rolling index, which rolls on a daily basis according to a pre-determined schedule that has the effect of keeping constant the weighted average maturity of the underlying futures contracts.</t>
  </si>
  <si>
    <t>VXDD</t>
  </si>
  <si>
    <t>ETRACS 4-Month S&amp;P 500 VIX Futures ETN</t>
  </si>
  <si>
    <t>S&amp;P 500 VIX 4-Month Futures Index TR</t>
  </si>
  <si>
    <t>The index is a total return index and is composed of futures contracts on the CBOE Volatility Index having a constant weighted average maturity of four months plus an interest component linked to the 91-day Treasury Bill rate. The index is a rolling index, which rolls on a daily basis according to a pre-determined schedule that has the effect of keeping constant the weighted average maturity of the underlying futures contracts.</t>
  </si>
  <si>
    <t>VXEE</t>
  </si>
  <si>
    <t>ETRACS 5-Month S&amp;P 500 VIX Futures ETN</t>
  </si>
  <si>
    <t>S&amp;P 500 VIX Mid-Term Futures Index TR</t>
  </si>
  <si>
    <t>The index is a total return index and is composed of futures contracts on the CBOE Volatility Index having a constant weighted average maturity of five months plus an interest component linked to the 91-day Treasury Bill rate. The index is a rolling index, which rolls on a daily basis according to a pre-determined schedule that has the effect of keeping constant the weighted average maturity of the underlying futures contracts.</t>
  </si>
  <si>
    <t>VXF</t>
  </si>
  <si>
    <t>Extended Market ETF</t>
  </si>
  <si>
    <t>2001-12-27</t>
  </si>
  <si>
    <t>S&amp;P Completion Index</t>
  </si>
  <si>
    <t>The S&amp;amp;P Completion Index represents mid- and small-capitalization stocks in the U.S. equity market.</t>
  </si>
  <si>
    <t>VXFF</t>
  </si>
  <si>
    <t>ETRACS 6-Month S&amp;P 500 VIX Futures ETN</t>
  </si>
  <si>
    <t>S&amp;P 500 VIX 6-Month Futures Index TR</t>
  </si>
  <si>
    <t>The index is a total return index and is composed of futures contracts on the CBOE Volatility Index having a constant weighted average maturity of six months plus an interest component linked to the 91-day Treasury Bill rate. The index is a rolling index, which rolls on a daily basis according to a pre-determined schedule that has the effect of keeping constant the weighted average maturity of the underlying futures contracts.</t>
  </si>
  <si>
    <t>VXUS</t>
  </si>
  <si>
    <t>Total International Stock ETF</t>
  </si>
  <si>
    <t>MSCI All Country World ex USA Investable Market Index</t>
  </si>
  <si>
    <t>The index measures the investment return of stocks issued by companies located outside the United States.</t>
  </si>
  <si>
    <t>VXX</t>
  </si>
  <si>
    <t>S&amp;P 500 VIX Short-Term Futures ETN</t>
  </si>
  <si>
    <t>2009-01-29</t>
  </si>
  <si>
    <t>VXZ</t>
  </si>
  <si>
    <t>S&amp;P 500 VIX Mid-Term Futures ETN</t>
  </si>
  <si>
    <t>S&amp;P 500 VIX Mid-Term Futures Index Total Return</t>
  </si>
  <si>
    <t>The index offers exposure to a daily rolling long position in the fourth, fifth, sixth and seventh month VIX futures contracts and reflects the implied volatility of the S&amp;amp;P 500 Index at various points along the volatility forward curve. The Index futures roll continuously throughout each month from the fourth month VIX futures contract into the seventh month VIX futures contract.</t>
  </si>
  <si>
    <t>VYM</t>
  </si>
  <si>
    <t>2006-11-10</t>
  </si>
  <si>
    <t>FTSE High Dividend Yield Index</t>
  </si>
  <si>
    <t>The FTSE High Dividend Yield Index is derived from the U.S. component of the FTSE Global Equity Index Series (GEIS) and includes stocks with the highest dividend yields (excluding REITs).</t>
  </si>
  <si>
    <t>VZZ</t>
  </si>
  <si>
    <t>Long Enhanced S&amp;P 500 VIX Mid-Term Futures ETN</t>
  </si>
  <si>
    <t>S&amp;P 500 VIX Mid Term Futures Index (200%)</t>
  </si>
  <si>
    <t>VZZB</t>
  </si>
  <si>
    <t>2011-07-11</t>
  </si>
  <si>
    <t>WCAT</t>
  </si>
  <si>
    <t>TR/J CRB Wildcatters Exploration &amp; Production Equity ETF</t>
  </si>
  <si>
    <t>Thomson Reuters/Jefferies CRB Wildcatters Energy E&amp;P Equity Index</t>
  </si>
  <si>
    <t>The index measures the performance of equity securities of a universe of U.S. and Canadian listed companies engaged in the production and distribution of oil and natural gas sectors.</t>
  </si>
  <si>
    <t>WDTI</t>
  </si>
  <si>
    <t>Managed Futures Strategy Fund</t>
  </si>
  <si>
    <t>2011-01-05</t>
  </si>
  <si>
    <t>WEAT</t>
  </si>
  <si>
    <t>Wheat Fund</t>
  </si>
  <si>
    <t>Wheat Futures</t>
  </si>
  <si>
    <t>This products invests in futures contracts linked to the commodity of wheat.</t>
  </si>
  <si>
    <t>WEET</t>
  </si>
  <si>
    <t>Pure Beta Grains ETN</t>
  </si>
  <si>
    <t>Barclays Capital Commodity Index Grains &amp; Oilseeds Pure Beta TR</t>
  </si>
  <si>
    <t>The index is comprised of a basket of exchange traded futures contracts, and uses an allocation methodology designed to mitigate the effects of certain distortions in the commodity markets on such returns.</t>
  </si>
  <si>
    <t>WFVK</t>
  </si>
  <si>
    <t>Wilshire 5000 Total Market ETF</t>
  </si>
  <si>
    <t>2010-03-09</t>
  </si>
  <si>
    <t>Wilshire 5000 Total Market Index</t>
  </si>
  <si>
    <t>The index measures the performance of all U.S. equity securities with readily available price data. The index was named after the nearly 5,000 stocks it contained when it was originally created, but it has grown to include over 5,000 issues.</t>
  </si>
  <si>
    <t>WIP</t>
  </si>
  <si>
    <t>SPDR DB International Government Inflation-Protected Bond ETF</t>
  </si>
  <si>
    <t>2008-03-13</t>
  </si>
  <si>
    <t>DB Global Government ex-US Inflation-Linked Bond Capped Index</t>
  </si>
  <si>
    <t>The DB Global Government ex-US Inflation-Linked Bond Capped Index measures the total return performance of inflation-linked government bonds from developed and emerging market countries outside of the United States.</t>
  </si>
  <si>
    <t>WITE</t>
  </si>
  <si>
    <t>Physical White Metal Basket Shares</t>
  </si>
  <si>
    <t>2010-12-03</t>
  </si>
  <si>
    <t>White Metals Basket</t>
  </si>
  <si>
    <t>The basket reflects the prices of silver, platinum, and palladium.</t>
  </si>
  <si>
    <t>WMCR</t>
  </si>
  <si>
    <t>Wilshire Micro-Cap ETF</t>
  </si>
  <si>
    <t>Wilshire U.S. Micro Cap Index</t>
  </si>
  <si>
    <t>The index is a float-adjusted, market capitalization-weighted index of the issues ranked below 2,500 by market capitalization of the Wilshire 5000 Total Market Index.</t>
  </si>
  <si>
    <t>Micro-Cap</t>
  </si>
  <si>
    <t>WMH</t>
  </si>
  <si>
    <t>HOLDRS Merrill Lynch Wireless</t>
  </si>
  <si>
    <t>2000-10-31</t>
  </si>
  <si>
    <t>WMW</t>
  </si>
  <si>
    <t>Morningstar Wide Moat Focus ETN</t>
  </si>
  <si>
    <t>Morningstar Wide Moat Focus Total Return Index</t>
  </si>
  <si>
    <t>The Index is derived from the universe of companies that Morningstar determines have wide moats. A wide-moat company is one that has a maintainable return on invested capital exceeding cost of capital and a sustainable competitive advantage. The Index is comprised of the common stocks of the twenty eligible companies within the Morningstar Wide Moat universe that have the highest ratio of fair value to stock price. The Index is a subset of the Morningstar US Market Index, a market index representing approximately 97% of U.S. equity market capitalization.</t>
  </si>
  <si>
    <t>WOOD</t>
  </si>
  <si>
    <t>S&amp;P Global Timber &amp; Forestry Index Fund</t>
  </si>
  <si>
    <t>S&amp;P Global Timber &amp; Forestry Index</t>
  </si>
  <si>
    <t>The index measures the performance of companies engaged in the ownership, management, or upstream supply chain of forests and timberlands.</t>
  </si>
  <si>
    <t>WPS</t>
  </si>
  <si>
    <t>International Developed Property ETF</t>
  </si>
  <si>
    <t>S&amp;P Developed ex US Property Index</t>
  </si>
  <si>
    <t>The index measures the performance of real estate companies domiciled in countries outside the United States.</t>
  </si>
  <si>
    <t>WREI</t>
  </si>
  <si>
    <t>Wilshire US REIT ETF</t>
  </si>
  <si>
    <t>Wilshire U.S. Real Estate Investment Trust Index</t>
  </si>
  <si>
    <t>The index measures U.S. publicly traded Real Estate Investment Trusts.</t>
  </si>
  <si>
    <t>WSTE</t>
  </si>
  <si>
    <t>Waste Management ETF</t>
  </si>
  <si>
    <t>2011-04-13</t>
  </si>
  <si>
    <t>Solactive Global Waste Management Index</t>
  </si>
  <si>
    <t>The index is designed to reflect the performance of the waste management industry.</t>
  </si>
  <si>
    <t>WXSP</t>
  </si>
  <si>
    <t>Wilshire 4500 Completion ETF</t>
  </si>
  <si>
    <t>Wilshire 4500 Completion Index</t>
  </si>
  <si>
    <t>The index was created by removing the 500 stocks in the S&amp;amp;P 500 from the Wilshire 5000. The index measures the performance of mid and small cap companies listed on U.S. equity exchanges.</t>
  </si>
  <si>
    <t>XAR</t>
  </si>
  <si>
    <t>SPDR S&amp;P Aerospace &amp; Defense ETF</t>
  </si>
  <si>
    <t>2011-09-29</t>
  </si>
  <si>
    <t>S&amp;P Aerospace &amp; Defense Select Industry Index</t>
  </si>
  <si>
    <t>The Index represents the Aerospace and Defense sector of the S&amp;amp;P Total Market Index (S&amp;amp;P TMI). The Index is one of nineteen (19) S&amp;amp;P Select Industry Indices (the Select Industry Indices), each designed to measure the performance of a narrow sub-industry or group of sub-industries as defined by the Global Industry Classification Standards (GICS).</t>
  </si>
  <si>
    <t>XBI</t>
  </si>
  <si>
    <t>SPDR S&amp;P Biotech ETF</t>
  </si>
  <si>
    <t>2006-01-31</t>
  </si>
  <si>
    <t>S&amp;P Biotechnology Select Industry Index</t>
  </si>
  <si>
    <t>S&amp;amp;P Biotechnology Select Industry Index represents the biotechnology sub-industry portion of the S&amp;amp;P Total Markets Index. The S&amp;amp;P TMI tracks all the U.S. common stocks listed on the NYSE, AMEX, NASDAQ National Market and NASDAQ Small Cap exchanges. The Biotech Index is an equal weighted market cap index.</t>
  </si>
  <si>
    <t>XES</t>
  </si>
  <si>
    <t>SPDR S&amp;P Oil &amp; Gas Equip &amp; Service</t>
  </si>
  <si>
    <t>S&amp;P Oil &amp; Gas Equipment &amp; Services Select Industry Index</t>
  </si>
  <si>
    <t>The S&amp;amp;P Oil &amp;amp; Gas Equipment &amp;amp; Services Select Industry Index represents the oil and gas equipment and services sub-industry portion of the S&amp;amp;P Total Markets Index. The S&amp;amp;P TMI tracks all the U.S. common stocks listed on the NYSE, AMEX, NASDAQ National Market and NASDAQ Small Cap exchanges. The Oil &amp;amp; Gas Equipment Index is an equal weighted market cap index</t>
  </si>
  <si>
    <t>XGC</t>
  </si>
  <si>
    <t>International Small Cap LDRs ETF</t>
  </si>
  <si>
    <t>Bank of New York Mellon Small Cap Select ADR Index</t>
  </si>
  <si>
    <t>The Index is comprised of U.S.-listed depositary receipts in  American depositary receipt or global depositary receipt form, New York Shares and Global Registered Shares selected, based on liquidity, from a universe of all listed ADRs, GDRs, New York Shares and Global Registered Shares trading on the New York Stock Exchange, Nasdaq Stock Market and The NYSE Amex of companies worldwide, excluding the United States and Canada. The Bank of New York Mellon, the index provider currently defines small-capitalization companies as those companies with a market capitalization of $250 million to $2 billion market capitalization.</t>
  </si>
  <si>
    <t>XHB</t>
  </si>
  <si>
    <t>SPDR Homebuilders ETF</t>
  </si>
  <si>
    <t>S&amp;P Homebuilders Select Industry Index</t>
  </si>
  <si>
    <t>The S&amp;amp;P Homebuilders Select Industry Index represents the homebuilding sub-industry portion of the S&amp;amp;P Total Markets Index. The S&amp;amp;P TMI tracks all the U.S. common stocks listed on the NYSE, AMEX, NASDAQ National Market and NASDAQ Small Cap exchanges. The Homebuilders Index is an equal weighted market cap index</t>
  </si>
  <si>
    <t>XHE</t>
  </si>
  <si>
    <t>SPDR S&amp;P Health Care Equipment ETF</t>
  </si>
  <si>
    <t>2011-01-26</t>
  </si>
  <si>
    <t>S&amp;P Health Care Equipment Select Industry Index</t>
  </si>
  <si>
    <t>The index represents the health care equipment and supplies sub-industry portion of the S&amp;amp;P Total Stock Market Index.</t>
  </si>
  <si>
    <t>XHMO</t>
  </si>
  <si>
    <t>Developed ex-U.S. High Momentum ETF</t>
  </si>
  <si>
    <t>2011-11-02</t>
  </si>
  <si>
    <t>Russell-Axioma Developed ex-U.S. Large Cap High Momentum Index</t>
  </si>
  <si>
    <t>The index is designed to deliver exposure to stocks with high medium-term momentum as determined by a screening and ranking methodology applied to the output of the Axioma AX-WW 2.1 World-Wide ex-USA Equity Factor Risk Model. Medium-term momentum is a measure of a stock's past price performance as measured by cumulative return over the last 250 trading days, excluding the last 20 trading days. Stocks exhibiting high momentum can be used by investors to adjust momentum exposure in a portfolio.</t>
  </si>
  <si>
    <t>XHS</t>
  </si>
  <si>
    <t>SPDR S&amp;P Health Care Services ETF</t>
  </si>
  <si>
    <t>S&amp;P Health Care Services Select Industry Index</t>
  </si>
  <si>
    <t>The Index represents the Health Care Providers and Services sector of the S&amp;amp;PTotal Market Index (S&amp;amp;P TMI).</t>
  </si>
  <si>
    <t>XIV</t>
  </si>
  <si>
    <t>Daily Inverse VIX Short-Term ETN</t>
  </si>
  <si>
    <t>XLB</t>
  </si>
  <si>
    <t>Materials Select Sector SPDR</t>
  </si>
  <si>
    <t>1998-12-16</t>
  </si>
  <si>
    <t>Materials Select Sector Index</t>
  </si>
  <si>
    <t>The Materials Select Sector Index includes companies from the following industries: chemicals; metals &amp;amp; mining; paper &amp;amp; forest products; containers &amp;amp; packaging; and construction materials.</t>
  </si>
  <si>
    <t>XLBS</t>
  </si>
  <si>
    <t>XLBT</t>
  </si>
  <si>
    <t>Developed ex-U.S. Low Beta ETF</t>
  </si>
  <si>
    <t>Russell-Axioma Developed ex-U.S. Large Cap Low Beta Index</t>
  </si>
  <si>
    <t>The index is designed to deliver exposure to stocks that have low predicted betas as determined by a screening and ranking methodology applied to the output of the Axioma AX-WW 2.1 World-Wide ex-USA Equity Factor Risk Model. Beta is a measure of the sensitivity of a stock's price to a change in the broad market price level, as represented by the Russell Developed ex-U.S. Large Cap Index (an index comprised of developed ex-U.S. large capitalization stocks). Low beta stocks are considered to have a lower risk profile than the overall market and can be used by investors to adjust beta exposure in a portfolio.</t>
  </si>
  <si>
    <t>XLE</t>
  </si>
  <si>
    <t>Energy Select Sector SPDR</t>
  </si>
  <si>
    <t>Energy Select Sector Index</t>
  </si>
  <si>
    <t>XLES</t>
  </si>
  <si>
    <t>XLF</t>
  </si>
  <si>
    <t>Financial Select Sector SPDR</t>
  </si>
  <si>
    <t>Financial Select Sector Index</t>
  </si>
  <si>
    <t>The index includes companies from the following industries: diversified financial services; insurance; commercial banks; capital markets; real estate investment trusts; thrift &amp;amp; mortgage finance; consumer finance; and real estate management &amp;amp; development.</t>
  </si>
  <si>
    <t>XLFS</t>
  </si>
  <si>
    <t>XLG</t>
  </si>
  <si>
    <t>Russell Top 50 ETF</t>
  </si>
  <si>
    <t>2005-05-04</t>
  </si>
  <si>
    <t>Russell Top 50 Index</t>
  </si>
  <si>
    <t>The Russell Top 50 Index is a market capitalization weighted index of the 50 largest stocks in the Russell 3000 universe of U.S.-based equities. The index can be considered a representation of mega cap stocks.</t>
  </si>
  <si>
    <t>XLI</t>
  </si>
  <si>
    <t>Industrial Select Sector SPDR</t>
  </si>
  <si>
    <t>Industrial Select Sector Index</t>
  </si>
  <si>
    <t>The Industrial Select Sector Index includes companies from the following industries: industrial conglomerates; aerospace &amp;amp; defense; machinery; air freight &amp;amp; logistics; road &amp;amp; rail; commercial services &amp;amp; supplies; electrical equipment; construction &amp;amp; engineering; building products; airlines; and trading companies &amp;amp; distributors.</t>
  </si>
  <si>
    <t>XLIS</t>
  </si>
  <si>
    <t>XLK</t>
  </si>
  <si>
    <t>Technology Select Sector SPDR</t>
  </si>
  <si>
    <t>Technology Select Sector Index</t>
  </si>
  <si>
    <t>XLKS</t>
  </si>
  <si>
    <t>XLP</t>
  </si>
  <si>
    <t>Consumer Staples Select Sector SPDR</t>
  </si>
  <si>
    <t>Consumer Staples Select Sector Index</t>
  </si>
  <si>
    <t>The Consumer Staples Select Sector Index includes companies from the following industries: food &amp;amp; staples retailing; household products; food products; beverages; tobacco; and personal products.</t>
  </si>
  <si>
    <t>XLPS</t>
  </si>
  <si>
    <t>XLU</t>
  </si>
  <si>
    <t>Utilities Select Sector SPDR</t>
  </si>
  <si>
    <t>Utilities Select Sector Index</t>
  </si>
  <si>
    <t>The Utilities Select Sector Index includes companies from the following industries: electric utilities; multi-utilities; independent power producers &amp;amp; energy traders; and gas utilities.</t>
  </si>
  <si>
    <t>XLUS</t>
  </si>
  <si>
    <t>XLV</t>
  </si>
  <si>
    <t>Health Care Select Sector SPDR</t>
  </si>
  <si>
    <t>Health Care Select Sector Index</t>
  </si>
  <si>
    <t>XLVO</t>
  </si>
  <si>
    <t>Developed ex-U.S. Low Volatility ETF</t>
  </si>
  <si>
    <t>Russell-Axioma Developed ex-U.S. Large Cap Low Volatility Index</t>
  </si>
  <si>
    <t>The index is designed to deliver exposure to stocks with low volatility as determined by a screening and ranking methodology applied to the output of the Axioma AX-WW 2.1 World-Wide ex-USA Equity Factor Risk Model. Volatility is a measure of a stock's variability in total returns based on its historical behavior over the last sixty days. Stocks exhibiting high or low volatility can be used by investors to adjust volatility exposure in a portfolio.</t>
  </si>
  <si>
    <t>XLVS</t>
  </si>
  <si>
    <t>XLY</t>
  </si>
  <si>
    <t>Consumer Discretionary Select Sector SPDR</t>
  </si>
  <si>
    <t>Consumer Discretionary Select Sector Index</t>
  </si>
  <si>
    <t>The Consumer Discretionary Select Sector Index includes companies from the following industries: retail (specialty, multi-line, internet and catalog); media; hotels, restaurants &amp;amp; leisure; household durables; textiles, apparel &amp;amp; luxury goods; automobiles, auto components and distributors; leisure equipment &amp;amp; products; and diversified consumer services.</t>
  </si>
  <si>
    <t>XLYS</t>
  </si>
  <si>
    <t>XME</t>
  </si>
  <si>
    <t>SPDR S&amp;P Metals &amp; Mining ETF</t>
  </si>
  <si>
    <t>S&amp;P Metals &amp; Mining Select Industry Index</t>
  </si>
  <si>
    <t>The S&amp;amp;P Metals &amp;amp; Mining Select Industry Index represents the metals and mining sub-industry portion of the S&amp;amp;P Total Market Index. The S&amp;amp;P TMI tracks all the U.S. common stocks listed on the NYSE, American Stock Exchange, NASDAQ National Market and the NASDAQ Small Cap exchanges. The Metals &amp;amp; Mining Index is an equal weighted market cap index.</t>
  </si>
  <si>
    <t>XMPT</t>
  </si>
  <si>
    <t>Market Vectors CEF Municipal Income ETF</t>
  </si>
  <si>
    <t>S-Network Municipal Bond Closed-End Fund Index</t>
  </si>
  <si>
    <t>The index is composed of municipal bond closed-end funds listed in the United States that are principally engaged in asset management processes designed to produce federally tax-exempt annual yield.</t>
  </si>
  <si>
    <t>XOIL</t>
  </si>
  <si>
    <t>Oil Equities ETF</t>
  </si>
  <si>
    <t>Solactive Global Oil Equities Index</t>
  </si>
  <si>
    <t>The index is designed to measure the performance of oil companies globally that are highly correlated with the spot price of oil, as defined by Structured Solutions AG.</t>
  </si>
  <si>
    <t>XOP</t>
  </si>
  <si>
    <t>SPDR S&amp;P Oil &amp; Gas Explor &amp; Product</t>
  </si>
  <si>
    <t>S&amp;P Oil &amp; Gas Exploration &amp; Production Select Industry Index</t>
  </si>
  <si>
    <t>The S&amp;amp;P Oil &amp;amp; Gas Exploration &amp;amp; Production Select Industry Index represents the oil and gas exploration and production sub-industry portion of the S&amp;amp;P Total Markets Index. The S&amp;amp;P TMI tracks all the U.S. common stocks listed on the NYSE, AMEX, NASDAQ National Market and NASDAQ Small Cap exchanges. The Oil &amp;amp; Gas Exploration Index is an equal weighted market cap index</t>
  </si>
  <si>
    <t>XPH</t>
  </si>
  <si>
    <t>SPDR S&amp;P Pharmaceuticals ETF</t>
  </si>
  <si>
    <t>S&amp;P Pharmaceuticals Select Industry Index</t>
  </si>
  <si>
    <t>The S&amp;amp;P Pharmaceuticals Select Industry Index represents the pharmaceuticals sub-industry portion of the S&amp;amp;P Total Markets Index. The S&amp;amp;P TMI tracks all the U.S. common stocks listed on the NYSE, AMEX, NASDAQ National Market and NASDAQ Small Cap exchanges. The Pharmaceuticals Index is an equal weighted market cap index.</t>
  </si>
  <si>
    <t>XPP</t>
  </si>
  <si>
    <t>Ultra FTSE/Xinhua China 25</t>
  </si>
  <si>
    <t>FTSE/Xinhua China 25 Index (200%)</t>
  </si>
  <si>
    <t>ProShares Ultra FTSE / Xinhua China 25 seeks daily investment results, before fees and expenses, that correspond to twice (200%) the daily performance of the FTSE/Xinhua China 25 Index.</t>
  </si>
  <si>
    <t>XRO</t>
  </si>
  <si>
    <t>Sector Rotation ETF</t>
  </si>
  <si>
    <t>Zacks Sector Rotation Index</t>
  </si>
  <si>
    <t>The Index uses a proprietary quantitative methodology developed by Zacks Investment Research, Inc., the Fund's index provider, to overweight (as compared to other benchmark indices) sectors with potentially superior risk-return profiles. The objective of the Index is to overweight those sectors that combined have the potential to outperform, on a risk-adjusted basis, the S&amp;amp;P 500 Index and other benchmark indices. The Index is comprised of approximately 100 securities selected, based on investment and other criteria, from a universe of the 1,000 largest listed equity companies based on market capitalization.</t>
  </si>
  <si>
    <t>XRT</t>
  </si>
  <si>
    <t>SPDR S&amp;P Retail ETF</t>
  </si>
  <si>
    <t>S&amp;P Retail Select Industry Index</t>
  </si>
  <si>
    <t>The S&amp;amp;P Retail Select Industry Index represents the retail sub-industry portion of the S&amp;amp;P TMI. The S&amp;amp;P TMI tracks all the U.S. common stocks listed on the NYSE, AMEX, NASDAQ National Market and NASDAQ Small Cap exchanges. The Retail Index is an equal weighted market cap index.</t>
  </si>
  <si>
    <t>XRU</t>
  </si>
  <si>
    <t>CurrencyShares Russian Ruble Trust</t>
  </si>
  <si>
    <t>Russian Ruble</t>
  </si>
  <si>
    <t>The fund is designed to track the price of the Russian ruble relative to the U.S. dollar.</t>
  </si>
  <si>
    <t>XSD</t>
  </si>
  <si>
    <t>SPDR S&amp;P Semiconductor ETF</t>
  </si>
  <si>
    <t>S&amp;P Semiconductor Select Industry</t>
  </si>
  <si>
    <t>The S&amp;amp;P Semiconductor Select Industry Index represents the Semiconductor sub-industry portion of the S&amp;amp;P Total Markets Index. The S&amp;amp;P TMI tracks all the U.S. common stocks listed on the NYSE, AMEX, NASDAQ National Market and NASDAQ Small Cap exchanges. The Semiconductor Index is an equal weighted market cap index</t>
  </si>
  <si>
    <t>XSW</t>
  </si>
  <si>
    <t>SPDR S&amp;P Software &amp; Services ETF</t>
  </si>
  <si>
    <t>S&amp;P Software &amp; Services Select Industry Index</t>
  </si>
  <si>
    <t>The Index represents the application software, data processing and outsourced services, home entertainment software, internet software and services, IT consulting, and systems software sub-industries of the S&amp;amp;P Total Stock Market Index (S&amp;amp;P TMI).</t>
  </si>
  <si>
    <t>XTL</t>
  </si>
  <si>
    <t>SPDR S&amp;P Telecom ETF</t>
  </si>
  <si>
    <t>S&amp;P Telecom Select Industry Index</t>
  </si>
  <si>
    <t>The index represents the telecommunications sub-industry portion of the S&amp;amp;P Total Stock Market Index.</t>
  </si>
  <si>
    <t>XTN</t>
  </si>
  <si>
    <t>SPDR S&amp;P Transportation ETF</t>
  </si>
  <si>
    <t>S&amp;P Transportation Select Industry Index</t>
  </si>
  <si>
    <t>The index represents the transportation sub-industry portion of the S&amp;amp;P Total Stock Market Index.</t>
  </si>
  <si>
    <t>XVIX</t>
  </si>
  <si>
    <t>E-TRACS Daily Long-Short VIX ETN</t>
  </si>
  <si>
    <t>2010-12-01</t>
  </si>
  <si>
    <t>S&amp;P 500 VIX Futures Term-Structure Index Excess Return</t>
  </si>
  <si>
    <t>The index is a composite index that measures the return from taking a long 100% position in the S&amp;amp;P 500 VIX Mid-Term Futures Index Excess Return with a short, or inverse, 50% position in the S&amp;amp;P 500 VIX Short-Term Futures Index Excess Return, with daily rebalancing of the long and short positions.</t>
  </si>
  <si>
    <t>XVZ</t>
  </si>
  <si>
    <t>S&amp;P 500 Dynamic VIX ETN</t>
  </si>
  <si>
    <t>S&amp;P 500 Dynamic VIX Futures Total Return Index</t>
  </si>
  <si>
    <t>The index is designed to dynamically allocate between the S&amp;amp;P 500 VIX Short-Term Futures Index Excess Return and the S&amp;amp;P 500 VIX Mid-Term Futures Index Excess Return by monitoring the steepness of the implied volatility curve. The Index seeks to react positively to overall increases in market volatility and aims to lower the roll cost of investments linked to future implied volatility.</t>
  </si>
  <si>
    <t>XXV</t>
  </si>
  <si>
    <t>Inverse S&amp;P 500 VIX Short-Term Futures ETN</t>
  </si>
  <si>
    <t>2010-07-16</t>
  </si>
  <si>
    <t>YANG</t>
  </si>
  <si>
    <t>YAO</t>
  </si>
  <si>
    <t>China All-Cap ETF</t>
  </si>
  <si>
    <t>2009-10-19</t>
  </si>
  <si>
    <t>AlphaShares China All-Cap Index</t>
  </si>
  <si>
    <t>The index is designed to measure the performance of mainland China companies with a market capitalization of at least $500 million.</t>
  </si>
  <si>
    <t>YCL</t>
  </si>
  <si>
    <t>Ultra Yen</t>
  </si>
  <si>
    <t>Japanese Yen (200%)</t>
  </si>
  <si>
    <t>ProShares Ultra Yen seeks daily investment results, before fees and expenses, that correspond to twice (200%) the U.S. Dollar price of the Yen.</t>
  </si>
  <si>
    <t>YCS</t>
  </si>
  <si>
    <t>UltraShort Yen</t>
  </si>
  <si>
    <t>Japanese Yen (-200%)</t>
  </si>
  <si>
    <t>ProShares UltraShort Yen seeks daily investment results, before fees and expenses, that correspond to twice (200%) the inverse (opposite) of the U.S. Dollar price of the Yen.</t>
  </si>
  <si>
    <t>YINN</t>
  </si>
  <si>
    <t>YXI</t>
  </si>
  <si>
    <t>Short FTSE/Xinhua China</t>
  </si>
  <si>
    <t>FTSE/Xinhua China 25 Index (-100%)</t>
  </si>
  <si>
    <t>The index measures the performance of the largest companies in the China equity market.</t>
  </si>
  <si>
    <t>ZIV</t>
  </si>
  <si>
    <t>Daily Inverse VIX Medium-Term ETN</t>
  </si>
  <si>
    <t>ZROZ</t>
  </si>
  <si>
    <t>25+ Year Zero Coupon U.S. Treasury Index Fund</t>
  </si>
  <si>
    <t>BofA Merrill Lynch Long Treasury Principal STRIPS Index</t>
  </si>
  <si>
    <t>The BofA Merrill Lynch Long US Treasury Principal STRIPS Index is an unmanaged index comprised of securities representing the final principal payments of U.S. Treasury bonds with at least $1 billion in outstanding face value and a remaining term to final maturity greater than or equal to 25 years.</t>
  </si>
  <si>
    <t>ZSL</t>
  </si>
  <si>
    <t>UltraShort Silver</t>
  </si>
  <si>
    <t>Silver bullion (-200%)</t>
  </si>
  <si>
    <t>ProShares UltraShort Silver seeks daily investment results, before fees and expenses, that correspond to twice (200%) the inverse (opposite) of the daily performance of silver bullion as measured by the U.S. Dollar fixing price for delivery in London.</t>
  </si>
  <si>
    <t>fields</t>
  </si>
  <si>
    <t>PX LAST</t>
  </si>
  <si>
    <t>bb window size</t>
  </si>
  <si>
    <t>start date</t>
  </si>
  <si>
    <t>end date</t>
  </si>
  <si>
    <t>Option 1</t>
  </si>
  <si>
    <t>Sort=D</t>
  </si>
  <si>
    <t>Option 2</t>
  </si>
  <si>
    <t>Fill=P</t>
  </si>
  <si>
    <t>Option 3</t>
  </si>
  <si>
    <t>Quote=C</t>
  </si>
  <si>
    <t>Option 4</t>
  </si>
  <si>
    <t>Days=W</t>
  </si>
  <si>
    <t>AAIT</t>
  </si>
  <si>
    <t>ACCU</t>
  </si>
  <si>
    <t>ACIM</t>
  </si>
  <si>
    <t>AGND</t>
  </si>
  <si>
    <t>AGZD</t>
  </si>
  <si>
    <t>ALFA</t>
  </si>
  <si>
    <t>ALTL</t>
  </si>
  <si>
    <t>AMPS</t>
  </si>
  <si>
    <t>AMU</t>
  </si>
  <si>
    <t>ANGL</t>
  </si>
  <si>
    <t>ASDR</t>
  </si>
  <si>
    <t>ASHR</t>
  </si>
  <si>
    <t>ATMP</t>
  </si>
  <si>
    <t>AXJS</t>
  </si>
  <si>
    <t>AZIA</t>
  </si>
  <si>
    <t>BBH</t>
  </si>
  <si>
    <t>BBRC</t>
  </si>
  <si>
    <t>BFOR</t>
  </si>
  <si>
    <t>BIZD</t>
  </si>
  <si>
    <t>BLND</t>
  </si>
  <si>
    <t>BNDX</t>
  </si>
  <si>
    <t>BNPC</t>
  </si>
  <si>
    <t>BOND</t>
  </si>
  <si>
    <t>BRZS</t>
  </si>
  <si>
    <t>BRZU</t>
  </si>
  <si>
    <t>BSCI</t>
  </si>
  <si>
    <t>BSCJ</t>
  </si>
  <si>
    <t>BSCK</t>
  </si>
  <si>
    <t>BSCL</t>
  </si>
  <si>
    <t>BSCM</t>
  </si>
  <si>
    <t>BSJG</t>
  </si>
  <si>
    <t>BSJH</t>
  </si>
  <si>
    <t>BSJI</t>
  </si>
  <si>
    <t>BSJJ</t>
  </si>
  <si>
    <t>BSJK</t>
  </si>
  <si>
    <t>CAPE</t>
  </si>
  <si>
    <t>CEFL</t>
  </si>
  <si>
    <t>CEMB</t>
  </si>
  <si>
    <t>CHNA</t>
  </si>
  <si>
    <t>CMBS</t>
  </si>
  <si>
    <t>COBO</t>
  </si>
  <si>
    <t>CROC</t>
  </si>
  <si>
    <t>CSCB</t>
  </si>
  <si>
    <t>CSCR</t>
  </si>
  <si>
    <t>DBAP</t>
  </si>
  <si>
    <t>DBEU</t>
  </si>
  <si>
    <t>DBGR</t>
  </si>
  <si>
    <t>DBIZ</t>
  </si>
  <si>
    <t>DBUK</t>
  </si>
  <si>
    <t>DEFL</t>
  </si>
  <si>
    <t>DGAZ</t>
  </si>
  <si>
    <t>DGRE</t>
  </si>
  <si>
    <t>DGRS</t>
  </si>
  <si>
    <t>DGRW</t>
  </si>
  <si>
    <t>DIV</t>
  </si>
  <si>
    <t>DIVS</t>
  </si>
  <si>
    <t>DOIL</t>
  </si>
  <si>
    <t>EDEN</t>
  </si>
  <si>
    <t>EELV</t>
  </si>
  <si>
    <t>EEME</t>
  </si>
  <si>
    <t>EEML</t>
  </si>
  <si>
    <t>EFNL</t>
  </si>
  <si>
    <t>EGRW</t>
  </si>
  <si>
    <t>EMAG</t>
  </si>
  <si>
    <t>EMBB</t>
  </si>
  <si>
    <t>EMCB</t>
  </si>
  <si>
    <t>EMCD</t>
  </si>
  <si>
    <t>EMCG</t>
  </si>
  <si>
    <t>EMCR</t>
  </si>
  <si>
    <t>EMDD</t>
  </si>
  <si>
    <t>EMDG</t>
  </si>
  <si>
    <t>EMDI</t>
  </si>
  <si>
    <t>EMDR</t>
  </si>
  <si>
    <t>EMEY</t>
  </si>
  <si>
    <t>EMFM</t>
  </si>
  <si>
    <t>EMFT</t>
  </si>
  <si>
    <t>EMHD</t>
  </si>
  <si>
    <t>EMHY</t>
  </si>
  <si>
    <t>EMLP</t>
  </si>
  <si>
    <t>ENFR</t>
  </si>
  <si>
    <t>ENGN</t>
  </si>
  <si>
    <t>ENOR</t>
  </si>
  <si>
    <t>ERW</t>
  </si>
  <si>
    <t>FAUS</t>
  </si>
  <si>
    <t>FCAN</t>
  </si>
  <si>
    <t>FCOM</t>
  </si>
  <si>
    <t>FDIS</t>
  </si>
  <si>
    <t>FDTS</t>
  </si>
  <si>
    <t>FEEU</t>
  </si>
  <si>
    <t>FEMS</t>
  </si>
  <si>
    <t>FENY</t>
  </si>
  <si>
    <t>FGM</t>
  </si>
  <si>
    <t>FHK</t>
  </si>
  <si>
    <t>FHLC</t>
  </si>
  <si>
    <t>FIDU</t>
  </si>
  <si>
    <t>FIGY</t>
  </si>
  <si>
    <t>FILL</t>
  </si>
  <si>
    <t>FINF</t>
  </si>
  <si>
    <t>FINU</t>
  </si>
  <si>
    <t>FINZ</t>
  </si>
  <si>
    <t>FKU</t>
  </si>
  <si>
    <t>FLAG</t>
  </si>
  <si>
    <t>FLRN</t>
  </si>
  <si>
    <t>FM</t>
  </si>
  <si>
    <t>FMAT</t>
  </si>
  <si>
    <t>FMF</t>
  </si>
  <si>
    <t>FNCL</t>
  </si>
  <si>
    <t>FNDA</t>
  </si>
  <si>
    <t>FNDB</t>
  </si>
  <si>
    <t>FNDC</t>
  </si>
  <si>
    <t>FNDE</t>
  </si>
  <si>
    <t>FNDF</t>
  </si>
  <si>
    <t>FNDX</t>
  </si>
  <si>
    <t>FORX</t>
  </si>
  <si>
    <t>FPE</t>
  </si>
  <si>
    <t>GAL</t>
  </si>
  <si>
    <t>GDAY</t>
  </si>
  <si>
    <t>GEMS</t>
  </si>
  <si>
    <t>GGOV</t>
  </si>
  <si>
    <t>GHYG</t>
  </si>
  <si>
    <t>GIVE</t>
  </si>
  <si>
    <t>GLDI</t>
  </si>
  <si>
    <t>GMFS</t>
  </si>
  <si>
    <t>GNMA</t>
  </si>
  <si>
    <t>GOVT</t>
  </si>
  <si>
    <t>GQRE</t>
  </si>
  <si>
    <t>GREK</t>
  </si>
  <si>
    <t>GSAX</t>
  </si>
  <si>
    <t>GSGO</t>
  </si>
  <si>
    <t>GSMA</t>
  </si>
  <si>
    <t>GSRA</t>
  </si>
  <si>
    <t>GURU</t>
  </si>
  <si>
    <t>GYLD</t>
  </si>
  <si>
    <t>HDGI</t>
  </si>
  <si>
    <t>HDIV</t>
  </si>
  <si>
    <t>HECO</t>
  </si>
  <si>
    <t>HFIN</t>
  </si>
  <si>
    <t>HSPX</t>
  </si>
  <si>
    <t>HUSE</t>
  </si>
  <si>
    <t>HVPW</t>
  </si>
  <si>
    <t>HYEM</t>
  </si>
  <si>
    <t>HYHG</t>
  </si>
  <si>
    <t>HYLS</t>
  </si>
  <si>
    <t>HYND</t>
  </si>
  <si>
    <t>HYXU</t>
  </si>
  <si>
    <t>HYZD</t>
  </si>
  <si>
    <t>IBCB</t>
  </si>
  <si>
    <t>IBCC</t>
  </si>
  <si>
    <t>IBCD</t>
  </si>
  <si>
    <t>IBCE</t>
  </si>
  <si>
    <t>IBDA</t>
  </si>
  <si>
    <t>IBDB</t>
  </si>
  <si>
    <t>IBDC</t>
  </si>
  <si>
    <t>IBDD</t>
  </si>
  <si>
    <t>ICOL</t>
  </si>
  <si>
    <t>IDLV</t>
  </si>
  <si>
    <t>IDOG</t>
  </si>
  <si>
    <t>IDXJ</t>
  </si>
  <si>
    <t>IEFA</t>
  </si>
  <si>
    <t>IELG</t>
  </si>
  <si>
    <t>IEMG</t>
  </si>
  <si>
    <t>IESM</t>
  </si>
  <si>
    <t>IGHG</t>
  </si>
  <si>
    <t>IHY</t>
  </si>
  <si>
    <t>ILB</t>
  </si>
  <si>
    <t>IMLP</t>
  </si>
  <si>
    <t>INDA</t>
  </si>
  <si>
    <t>INFL</t>
  </si>
  <si>
    <t>INKM</t>
  </si>
  <si>
    <t>INSD</t>
  </si>
  <si>
    <t>IPO</t>
  </si>
  <si>
    <t>IQDE</t>
  </si>
  <si>
    <t>IQDF</t>
  </si>
  <si>
    <t>IQDY</t>
  </si>
  <si>
    <t>JDST</t>
  </si>
  <si>
    <t>JGBB</t>
  </si>
  <si>
    <t>JNUG</t>
  </si>
  <si>
    <t>JPNL</t>
  </si>
  <si>
    <t>JPNS</t>
  </si>
  <si>
    <t>KFYP</t>
  </si>
  <si>
    <t>KNOW</t>
  </si>
  <si>
    <t>KORU</t>
  </si>
  <si>
    <t>KORZ</t>
  </si>
  <si>
    <t>LCPR</t>
  </si>
  <si>
    <t>LGLV</t>
  </si>
  <si>
    <t>MDIV</t>
  </si>
  <si>
    <t>MINC</t>
  </si>
  <si>
    <t>MLPA</t>
  </si>
  <si>
    <t>MLPC</t>
  </si>
  <si>
    <t>MLPJ</t>
  </si>
  <si>
    <t>MLPX</t>
  </si>
  <si>
    <t>MMTM</t>
  </si>
  <si>
    <t>MOAT</t>
  </si>
  <si>
    <t>MONY</t>
  </si>
  <si>
    <t>MORL</t>
  </si>
  <si>
    <t>MRGR</t>
  </si>
  <si>
    <t>MSXX</t>
  </si>
  <si>
    <t>MTUM</t>
  </si>
  <si>
    <t>NASH</t>
  </si>
  <si>
    <t>NFRA</t>
  </si>
  <si>
    <t>NGE</t>
  </si>
  <si>
    <t>NOBL</t>
  </si>
  <si>
    <t>OIH</t>
  </si>
  <si>
    <t>PERM</t>
  </si>
  <si>
    <t>PEX</t>
  </si>
  <si>
    <t>PFEM</t>
  </si>
  <si>
    <t>PFXF</t>
  </si>
  <si>
    <t>PGAL</t>
  </si>
  <si>
    <t>PGHY</t>
  </si>
  <si>
    <t>PHDG</t>
  </si>
  <si>
    <t>PICK</t>
  </si>
  <si>
    <t>PPH</t>
  </si>
  <si>
    <t>QDEF</t>
  </si>
  <si>
    <t>QDF</t>
  </si>
  <si>
    <t>QDYN</t>
  </si>
  <si>
    <t>QEH</t>
  </si>
  <si>
    <t>QLTA</t>
  </si>
  <si>
    <t>QLTB</t>
  </si>
  <si>
    <t>QLTC</t>
  </si>
  <si>
    <t>QMN</t>
  </si>
  <si>
    <t>QQQE</t>
  </si>
  <si>
    <t>QQQM</t>
  </si>
  <si>
    <t>QQQV</t>
  </si>
  <si>
    <t>QUAL</t>
  </si>
  <si>
    <t>RAVI</t>
  </si>
  <si>
    <t>RDIV</t>
  </si>
  <si>
    <t>RGRA</t>
  </si>
  <si>
    <t>RGRC</t>
  </si>
  <si>
    <t>RGRE</t>
  </si>
  <si>
    <t>RGRI</t>
  </si>
  <si>
    <t>RGRP</t>
  </si>
  <si>
    <t>RIGS</t>
  </si>
  <si>
    <t>RINF</t>
  </si>
  <si>
    <t>RING</t>
  </si>
  <si>
    <t>RKH</t>
  </si>
  <si>
    <t>RLY</t>
  </si>
  <si>
    <t>ROBO</t>
  </si>
  <si>
    <t>RTH</t>
  </si>
  <si>
    <t>RUDR</t>
  </si>
  <si>
    <t>RVNU</t>
  </si>
  <si>
    <t>RWXL</t>
  </si>
  <si>
    <t>SCPR</t>
  </si>
  <si>
    <t>SDOG</t>
  </si>
  <si>
    <t>SDYL</t>
  </si>
  <si>
    <t>SHYG</t>
  </si>
  <si>
    <t>SILJ</t>
  </si>
  <si>
    <t>SINF</t>
  </si>
  <si>
    <t>SIZE</t>
  </si>
  <si>
    <t>SJNK</t>
  </si>
  <si>
    <t>SLQD</t>
  </si>
  <si>
    <t>SLVO</t>
  </si>
  <si>
    <t>SLVP</t>
  </si>
  <si>
    <t>SMDV</t>
  </si>
  <si>
    <t>SMH</t>
  </si>
  <si>
    <t>SMIN</t>
  </si>
  <si>
    <t>SMLV</t>
  </si>
  <si>
    <t>SNLN</t>
  </si>
  <si>
    <t>TAGS</t>
  </si>
  <si>
    <t>TCHI</t>
  </si>
  <si>
    <t>TDIV</t>
  </si>
  <si>
    <t>THHY</t>
  </si>
  <si>
    <t>TIPX</t>
  </si>
  <si>
    <t>TLTD</t>
  </si>
  <si>
    <t>TLTE</t>
  </si>
  <si>
    <t>TNDQ</t>
  </si>
  <si>
    <t>TRSK</t>
  </si>
  <si>
    <t>TTT</t>
  </si>
  <si>
    <t>TWOK</t>
  </si>
  <si>
    <t>UGAZ</t>
  </si>
  <si>
    <t>UINF</t>
  </si>
  <si>
    <t>ULST</t>
  </si>
  <si>
    <t>UOIL</t>
  </si>
  <si>
    <t>URTH</t>
  </si>
  <si>
    <t>USAG</t>
  </si>
  <si>
    <t>USDU</t>
  </si>
  <si>
    <t>USMI</t>
  </si>
  <si>
    <t>UTLT</t>
  </si>
  <si>
    <t>VEGA</t>
  </si>
  <si>
    <t>VEGI</t>
  </si>
  <si>
    <t>VIDI</t>
  </si>
  <si>
    <t>VIXH</t>
  </si>
  <si>
    <t>VLAT</t>
  </si>
  <si>
    <t>VLU</t>
  </si>
  <si>
    <t>VLUE</t>
  </si>
  <si>
    <t>VSPR</t>
  </si>
  <si>
    <t>VSPY</t>
  </si>
  <si>
    <t>VTIP</t>
  </si>
  <si>
    <t>VWOB</t>
  </si>
  <si>
    <t>WDIV</t>
  </si>
  <si>
    <t>XMLV</t>
  </si>
  <si>
    <t>XSLV</t>
  </si>
  <si>
    <t>YDIV</t>
  </si>
  <si>
    <t>YMLI</t>
  </si>
  <si>
    <t>YMLP</t>
  </si>
  <si>
    <t>YYY</t>
  </si>
  <si>
    <t>Option 5</t>
  </si>
  <si>
    <t>Per= W</t>
  </si>
  <si>
    <t>Option 6</t>
  </si>
  <si>
    <t>Dts=h</t>
  </si>
  <si>
    <t>Ticker</t>
  </si>
  <si>
    <t>Issuer</t>
  </si>
  <si>
    <t>Status</t>
  </si>
  <si>
    <t>Asset Focus</t>
  </si>
  <si>
    <t>Objective</t>
  </si>
  <si>
    <t>ObjectiveAgg</t>
  </si>
  <si>
    <t>Strategy</t>
  </si>
  <si>
    <t>Industry Focus</t>
  </si>
  <si>
    <t>Geographic Focus</t>
  </si>
  <si>
    <t>Geographic FocusAgg</t>
  </si>
  <si>
    <t>Econ Assoc</t>
  </si>
  <si>
    <t>Leverage Type</t>
  </si>
  <si>
    <t>Rating Band</t>
  </si>
  <si>
    <t>Maturity Band</t>
  </si>
  <si>
    <t>Flow</t>
  </si>
  <si>
    <t>Mkt Cap</t>
  </si>
  <si>
    <t>Volume</t>
  </si>
  <si>
    <t>Vol 30D</t>
  </si>
  <si>
    <t>VolPctVol30D</t>
  </si>
  <si>
    <t>Total Return</t>
  </si>
  <si>
    <t>FlowPctMktCap</t>
  </si>
  <si>
    <t>Total Return Unq</t>
  </si>
  <si>
    <t>FlowUnq</t>
  </si>
  <si>
    <t>Mkt Cap Unq</t>
  </si>
  <si>
    <t>VolPctVol30DUnq</t>
  </si>
  <si>
    <t>FlowPctMktCapUnq</t>
  </si>
  <si>
    <t>All ETFs</t>
  </si>
  <si>
    <t>BDCL US</t>
  </si>
  <si>
    <t>ETRACS 2xLeveraged Long Wells</t>
  </si>
  <si>
    <t>ETRACS ETNs/UBS AG/London/USA</t>
  </si>
  <si>
    <t>ACTV</t>
  </si>
  <si>
    <t>Broad Market</t>
  </si>
  <si>
    <t>U.S.</t>
  </si>
  <si>
    <t>Domestic (US)</t>
  </si>
  <si>
    <t>CCXE US</t>
  </si>
  <si>
    <t>WisdomTree Commodity Country E</t>
  </si>
  <si>
    <t>WisdomTree ETFs/USA</t>
  </si>
  <si>
    <t>LIQU</t>
  </si>
  <si>
    <t>International</t>
  </si>
  <si>
    <t>TECS US</t>
  </si>
  <si>
    <t>Direxion Daily Technology Bear</t>
  </si>
  <si>
    <t>Direxion ETFs/USA</t>
  </si>
  <si>
    <t>Sector Based</t>
  </si>
  <si>
    <t>SIJ US</t>
  </si>
  <si>
    <t>ProShares UltraShort Industria</t>
  </si>
  <si>
    <t>ProShares ETFs/USA</t>
  </si>
  <si>
    <t>SZK US</t>
  </si>
  <si>
    <t>ProShares UltraShort Consumer</t>
  </si>
  <si>
    <t>Consumer Staples</t>
  </si>
  <si>
    <t>DBBR US</t>
  </si>
  <si>
    <t>Deutsche X-trackers MSCI Brazi</t>
  </si>
  <si>
    <t>DB ETFs/USA</t>
  </si>
  <si>
    <t>Brazil</t>
  </si>
  <si>
    <t>SSDL US</t>
  </si>
  <si>
    <t>ETRACS Monthly 2x Leveraged IS</t>
  </si>
  <si>
    <t>DLST</t>
  </si>
  <si>
    <t>MIDZ US</t>
  </si>
  <si>
    <t>Direxion Daily Mid Cap Bear 3x</t>
  </si>
  <si>
    <t>Mid-cap</t>
  </si>
  <si>
    <t>RETS US</t>
  </si>
  <si>
    <t>Direxion Daily Retail Bear 3X</t>
  </si>
  <si>
    <t>Consumer Discretionary</t>
  </si>
  <si>
    <t>VHT US</t>
  </si>
  <si>
    <t>Vanguard Health Care ETF</t>
  </si>
  <si>
    <t>Vanguard ETF/USA</t>
  </si>
  <si>
    <t>AAVX US</t>
  </si>
  <si>
    <t>ETRACS Daily Short 1-Month S&amp;P</t>
  </si>
  <si>
    <t>EXPD</t>
  </si>
  <si>
    <t>Alternative</t>
  </si>
  <si>
    <t>Specialty</t>
  </si>
  <si>
    <t>FSU US</t>
  </si>
  <si>
    <t>FactorShares 2X: S&amp;P500 Bull/U</t>
  </si>
  <si>
    <t>FactorShares ETFs/USA</t>
  </si>
  <si>
    <t>UMDD US</t>
  </si>
  <si>
    <t>ProShares UltraPro MidCap400</t>
  </si>
  <si>
    <t>EWS US</t>
  </si>
  <si>
    <t>iShares MSCI Singapore Capped</t>
  </si>
  <si>
    <t>iShares ETFs/USA</t>
  </si>
  <si>
    <t>Singapore</t>
  </si>
  <si>
    <t>DSUM US</t>
  </si>
  <si>
    <t>PowerShares Chinese Yuan Dim S</t>
  </si>
  <si>
    <t>PowerShares ETFs/USA</t>
  </si>
  <si>
    <t>Fixed Income</t>
  </si>
  <si>
    <t>Corporate</t>
  </si>
  <si>
    <t>China</t>
  </si>
  <si>
    <t>VIIZ US</t>
  </si>
  <si>
    <t>VelocityShares VIX Medium Term</t>
  </si>
  <si>
    <t>Credit Suisse AG VelocityShare</t>
  </si>
  <si>
    <t>GOEX US</t>
  </si>
  <si>
    <t>Global X Gold Explorers ETF</t>
  </si>
  <si>
    <t>Global X ETFs/USA</t>
  </si>
  <si>
    <t>JKE US</t>
  </si>
  <si>
    <t>iShares Morningstar Large-Cap</t>
  </si>
  <si>
    <t>Large-cap</t>
  </si>
  <si>
    <t>VOE US</t>
  </si>
  <si>
    <t>Vanguard Mid-Cap Value ETF</t>
  </si>
  <si>
    <t>DEFL US</t>
  </si>
  <si>
    <t>PowerShares DB US Deflation Ex</t>
  </si>
  <si>
    <t>DB ETNs/USA</t>
  </si>
  <si>
    <t>Government</t>
  </si>
  <si>
    <t>VEU US</t>
  </si>
  <si>
    <t>Vanguard FTSE All-World ex-US</t>
  </si>
  <si>
    <t>WOOD US</t>
  </si>
  <si>
    <t>iShares Global Timber &amp; Forest</t>
  </si>
  <si>
    <t>RFV US</t>
  </si>
  <si>
    <t>Guggenheim S&amp;P Midcap 400 Pure</t>
  </si>
  <si>
    <t>Guggenheim ETFs/USA</t>
  </si>
  <si>
    <t>GXC US</t>
  </si>
  <si>
    <t>State Street ETF/USA</t>
  </si>
  <si>
    <t>SCHA US</t>
  </si>
  <si>
    <t>Schwab US Small-Cap ETF</t>
  </si>
  <si>
    <t>Schwab ETFs/USA</t>
  </si>
  <si>
    <t>Small-cap</t>
  </si>
  <si>
    <t>MUAB US</t>
  </si>
  <si>
    <t>iShares 2013 AMT-Free Muni Ter</t>
  </si>
  <si>
    <t>Municipals</t>
  </si>
  <si>
    <t>Intermediate</t>
  </si>
  <si>
    <t>FISN US</t>
  </si>
  <si>
    <t>Global X Fishing Industry ETF</t>
  </si>
  <si>
    <t>SZO US</t>
  </si>
  <si>
    <t>DB Crude Oil Short ETN</t>
  </si>
  <si>
    <t>DBEM US</t>
  </si>
  <si>
    <t>Deutsche X-trackers MSCI Emerg</t>
  </si>
  <si>
    <t>Equity EM</t>
  </si>
  <si>
    <t>OIL US</t>
  </si>
  <si>
    <t>iPath S&amp;P GSCI Crude Oil Total</t>
  </si>
  <si>
    <t>iPath ETNs/USA</t>
  </si>
  <si>
    <t>PVI US</t>
  </si>
  <si>
    <t>PowerShares VRDO Tax Free Week</t>
  </si>
  <si>
    <t>Investment Grade</t>
  </si>
  <si>
    <t>PPH US</t>
  </si>
  <si>
    <t>VanEck Vectors Pharmaceutical</t>
  </si>
  <si>
    <t>VanEck Vectors ETFs/USA</t>
  </si>
  <si>
    <t>BARL US</t>
  </si>
  <si>
    <t>Morgan Stanley S&amp;P 500 Crude O</t>
  </si>
  <si>
    <t>Morgan Stanley ETNs/USA</t>
  </si>
  <si>
    <t>IJT US</t>
  </si>
  <si>
    <t>iShares S&amp;P Small-Cap 600 Grow</t>
  </si>
  <si>
    <t>IIH US</t>
  </si>
  <si>
    <t>Internet Infrastructure HOLDRs</t>
  </si>
  <si>
    <t>HOLDRs</t>
  </si>
  <si>
    <t>MTK US</t>
  </si>
  <si>
    <t>SPDR Morgan Stanley Technology</t>
  </si>
  <si>
    <t>SMN US</t>
  </si>
  <si>
    <t>ProShares UltraShort Basic Mat</t>
  </si>
  <si>
    <t>RRF US</t>
  </si>
  <si>
    <t>WisdomTree Global Real Return</t>
  </si>
  <si>
    <t>Inflation Protected</t>
  </si>
  <si>
    <t>SCC US</t>
  </si>
  <si>
    <t>RWR US</t>
  </si>
  <si>
    <t>SPDR Dow Jones REIT ETF</t>
  </si>
  <si>
    <t>VXAA US</t>
  </si>
  <si>
    <t>ETRACS 1-Month S&amp;P 500 VIX Fut</t>
  </si>
  <si>
    <t>GERJ US</t>
  </si>
  <si>
    <t>Market Vectors Germany Small-C</t>
  </si>
  <si>
    <t>Germany</t>
  </si>
  <si>
    <t>ACWV US</t>
  </si>
  <si>
    <t>iShares Edge MSCI Min Vol Glob</t>
  </si>
  <si>
    <t>VXCC US</t>
  </si>
  <si>
    <t>ETRACS 3-Month S&amp;P 500 VIX Fut</t>
  </si>
  <si>
    <t>EWAS US</t>
  </si>
  <si>
    <t>iShares MSCI Australia Small-C</t>
  </si>
  <si>
    <t>Australia</t>
  </si>
  <si>
    <t>CAD US</t>
  </si>
  <si>
    <t>PIMCO Canada Bond Index Exchan</t>
  </si>
  <si>
    <t>Pimco ETFs/USA</t>
  </si>
  <si>
    <t>Canada</t>
  </si>
  <si>
    <t>FSE US</t>
  </si>
  <si>
    <t>FactorShares 2X: S&amp;P500 Bull/T</t>
  </si>
  <si>
    <t>EPP US</t>
  </si>
  <si>
    <t>iShares MSCI Pacific ex Japan</t>
  </si>
  <si>
    <t>Asian Pacific Region ex Japan</t>
  </si>
  <si>
    <t>UEM US</t>
  </si>
  <si>
    <t>Claymore/Dorchester US-1 - The</t>
  </si>
  <si>
    <t>Claymore ETFs/USA</t>
  </si>
  <si>
    <t>Aggregate Bond</t>
  </si>
  <si>
    <t>Aggregate</t>
  </si>
  <si>
    <t>KBWB US</t>
  </si>
  <si>
    <t>PowerShares KBW Bank Portfolio</t>
  </si>
  <si>
    <t>Financial</t>
  </si>
  <si>
    <t>MIDU US</t>
  </si>
  <si>
    <t>Direxion Daily Mid Cap Bull 3X</t>
  </si>
  <si>
    <t>HRD US</t>
  </si>
  <si>
    <t>HealthShares Cardiology ETF</t>
  </si>
  <si>
    <t>XShares ETFs/USA</t>
  </si>
  <si>
    <t>OEF US</t>
  </si>
  <si>
    <t>JGBD US</t>
  </si>
  <si>
    <t>DB 3x Inverse Japanese Govt Bo</t>
  </si>
  <si>
    <t>Japan</t>
  </si>
  <si>
    <t>FSA US</t>
  </si>
  <si>
    <t>FactorShares 2X: TBond Bull/S&amp;</t>
  </si>
  <si>
    <t>NKY US</t>
  </si>
  <si>
    <t>MAXIS Nikkei 225 Index Fund ET</t>
  </si>
  <si>
    <t>Precidian ETFs/USA</t>
  </si>
  <si>
    <t>JKJ US</t>
  </si>
  <si>
    <t>iShares Morningstar Small-Cap</t>
  </si>
  <si>
    <t>SPHQ US</t>
  </si>
  <si>
    <t>PowerShares S&amp;P 500 Quality Po</t>
  </si>
  <si>
    <t>TAV US</t>
  </si>
  <si>
    <t>NETS TA-25 Index Fund</t>
  </si>
  <si>
    <t>NETS ETFs/USA</t>
  </si>
  <si>
    <t>Israel</t>
  </si>
  <si>
    <t>AXJS US</t>
  </si>
  <si>
    <t>iShares MSCI All Country Asia</t>
  </si>
  <si>
    <t>RYT US</t>
  </si>
  <si>
    <t>Guggenheim S&amp;P 500 Equal Weigh</t>
  </si>
  <si>
    <t>RYF US</t>
  </si>
  <si>
    <t>DBGR US</t>
  </si>
  <si>
    <t>Deutsche X-trackers MSCI Germa</t>
  </si>
  <si>
    <t>HHQ US</t>
  </si>
  <si>
    <t>HealthShares Composite Exchang</t>
  </si>
  <si>
    <t>GAZ US</t>
  </si>
  <si>
    <t>iPath Bloomberg Natural Gas Su</t>
  </si>
  <si>
    <t>GXF US</t>
  </si>
  <si>
    <t>Global X FTSE Nordic Region ET</t>
  </si>
  <si>
    <t>Nordic Region</t>
  </si>
  <si>
    <t>PTJ US</t>
  </si>
  <si>
    <t>PowerShares Dynamic Healthcare</t>
  </si>
  <si>
    <t>IYK US</t>
  </si>
  <si>
    <t>iShares US Consumer Goods ETF</t>
  </si>
  <si>
    <t>PWD US</t>
  </si>
  <si>
    <t>PowerShares FTSE RAFI Europe S</t>
  </si>
  <si>
    <t>European Union</t>
  </si>
  <si>
    <t>IYH US</t>
  </si>
  <si>
    <t>iShares U.S. Healthcare ETF</t>
  </si>
  <si>
    <t>DEE US</t>
  </si>
  <si>
    <t>DB Commodity Double Short Exch</t>
  </si>
  <si>
    <t>PRNA</t>
  </si>
  <si>
    <t>Broad Based</t>
  </si>
  <si>
    <t>MFSA US</t>
  </si>
  <si>
    <t>iPath Short Enhanced MSCI EAFE</t>
  </si>
  <si>
    <t>SFLA US</t>
  </si>
  <si>
    <t>iPath Long Extended S&amp;P 500 TR</t>
  </si>
  <si>
    <t>ALUM US</t>
  </si>
  <si>
    <t>Global X Aluminum ETF</t>
  </si>
  <si>
    <t>VOT US</t>
  </si>
  <si>
    <t>Vanguard Mid-Cap Growth ETF</t>
  </si>
  <si>
    <t>IPFF US</t>
  </si>
  <si>
    <t>iShares International Preferre</t>
  </si>
  <si>
    <t>Preferred</t>
  </si>
  <si>
    <t>QQQM US</t>
  </si>
  <si>
    <t>Global X Nasdaq 400 Mid Cap ET</t>
  </si>
  <si>
    <t>NFO US</t>
  </si>
  <si>
    <t>Guggenheim Insider Sentiment E</t>
  </si>
  <si>
    <t>IQE US</t>
  </si>
  <si>
    <t>NETS ISEQ 20 Index Fund</t>
  </si>
  <si>
    <t>Ireland</t>
  </si>
  <si>
    <t>XLF US</t>
  </si>
  <si>
    <t>Financial Select Sector SPDR F</t>
  </si>
  <si>
    <t>HHZ US</t>
  </si>
  <si>
    <t>HealthShares Ophthalmology Exc</t>
  </si>
  <si>
    <t>TDN US</t>
  </si>
  <si>
    <t>Deutsche X-trackers 2030 Targe</t>
  </si>
  <si>
    <t>db-X ETFs/USA</t>
  </si>
  <si>
    <t>Asset Allocation</t>
  </si>
  <si>
    <t>Target 2026-2030</t>
  </si>
  <si>
    <t>IBMD US</t>
  </si>
  <si>
    <t>iShares iBonds Sep 2015 AMT-Fr</t>
  </si>
  <si>
    <t>MLPW US</t>
  </si>
  <si>
    <t>ETRACS Wells Fargo MLP Index E</t>
  </si>
  <si>
    <t>IBME US</t>
  </si>
  <si>
    <t>iShares iBonds Sep 2016 Term M</t>
  </si>
  <si>
    <t>IYJ US</t>
  </si>
  <si>
    <t>iShares U.S. Industrials ETF</t>
  </si>
  <si>
    <t>IVOP US</t>
  </si>
  <si>
    <t>iPath Inverse S&amp;P 500 VIX Shor</t>
  </si>
  <si>
    <t>CDSUH US</t>
  </si>
  <si>
    <t>ELEMENTS Linked to the MLCX Li</t>
  </si>
  <si>
    <t>ELEMENTS ETNs/Swedish Export C</t>
  </si>
  <si>
    <t>Livestock</t>
  </si>
  <si>
    <t>IYD US</t>
  </si>
  <si>
    <t>iShares Dow Jones US Chemicals</t>
  </si>
  <si>
    <t>ATY US</t>
  </si>
  <si>
    <t>Adelante Shares RE Yield Plus</t>
  </si>
  <si>
    <t>Realty Funds ETFs/USA</t>
  </si>
  <si>
    <t>SRS US</t>
  </si>
  <si>
    <t>ProShares UltraShort Real Esta</t>
  </si>
  <si>
    <t>REW US</t>
  </si>
  <si>
    <t>ProShares UltraShort Technolog</t>
  </si>
  <si>
    <t>IJJ US</t>
  </si>
  <si>
    <t>iShares S&amp;P Mid-Cap 400 Value</t>
  </si>
  <si>
    <t>SMHYL US</t>
  </si>
  <si>
    <t>Semiconductor HOLDRs Trust</t>
  </si>
  <si>
    <t>DDG US</t>
  </si>
  <si>
    <t>ProShares Short Oil &amp; Gas</t>
  </si>
  <si>
    <t>FAN US</t>
  </si>
  <si>
    <t>First Trust Global Wind Energy</t>
  </si>
  <si>
    <t>First Trust/ETFs</t>
  </si>
  <si>
    <t>FXF US</t>
  </si>
  <si>
    <t>CurrencyShares Swiss Franc Tru</t>
  </si>
  <si>
    <t>Switzerland</t>
  </si>
  <si>
    <t>PBJ US</t>
  </si>
  <si>
    <t>Powershares Dynamic Food &amp; Bev</t>
  </si>
  <si>
    <t>SPY US</t>
  </si>
  <si>
    <t>SPDR S&amp;P500 ETF Trust</t>
  </si>
  <si>
    <t>INXX US</t>
  </si>
  <si>
    <t>Columbia India Infrastructure</t>
  </si>
  <si>
    <t>Columbia ETFs/USA</t>
  </si>
  <si>
    <t>Thematic</t>
  </si>
  <si>
    <t>India</t>
  </si>
  <si>
    <t>XSD US</t>
  </si>
  <si>
    <t>EATX US</t>
  </si>
  <si>
    <t>Global X Food ETF</t>
  </si>
  <si>
    <t>DCR US</t>
  </si>
  <si>
    <t>MACROshares Oil Down Tradeable</t>
  </si>
  <si>
    <t>MacroShares ETFs/USA</t>
  </si>
  <si>
    <t>NYF US</t>
  </si>
  <si>
    <t>iShares New York Muni Bond ETF</t>
  </si>
  <si>
    <t>HHD US</t>
  </si>
  <si>
    <t>HealthShares Diagnostic ETF</t>
  </si>
  <si>
    <t>CVY US</t>
  </si>
  <si>
    <t>Guggenheim Multi-Asset Income</t>
  </si>
  <si>
    <t>Aggressive Allocation</t>
  </si>
  <si>
    <t>SJB US</t>
  </si>
  <si>
    <t>ProShares Short High Yield</t>
  </si>
  <si>
    <t>High Yield</t>
  </si>
  <si>
    <t>DJP US</t>
  </si>
  <si>
    <t>iPath Bloomberg Commodity Inde</t>
  </si>
  <si>
    <t>VOX US</t>
  </si>
  <si>
    <t>Vanguard Telecommunication Ser</t>
  </si>
  <si>
    <t>Communications Sector</t>
  </si>
  <si>
    <t>Communications</t>
  </si>
  <si>
    <t>ENOR US</t>
  </si>
  <si>
    <t>iShares MSCI Norway Capped  ET</t>
  </si>
  <si>
    <t>Norway</t>
  </si>
  <si>
    <t>LPAL US</t>
  </si>
  <si>
    <t>VelocityShares 2x Long Palladi</t>
  </si>
  <si>
    <t>UWM US</t>
  </si>
  <si>
    <t>ProShares Ultra Russell2000</t>
  </si>
  <si>
    <t>2867208Q US</t>
  </si>
  <si>
    <t>Claymore/LGA Green ETF</t>
  </si>
  <si>
    <t>MDY US</t>
  </si>
  <si>
    <t>SPDR S&amp;P MidCap 400 ETF Trust</t>
  </si>
  <si>
    <t>VDC US</t>
  </si>
  <si>
    <t>Vanguard Consumer Staples ETF</t>
  </si>
  <si>
    <t>SMH US</t>
  </si>
  <si>
    <t>VanEck Vectors Semiconductor E</t>
  </si>
  <si>
    <t>VXDD US</t>
  </si>
  <si>
    <t>ETRACS 4-Month S&amp;P 500 VIX Fut</t>
  </si>
  <si>
    <t>DDVX US</t>
  </si>
  <si>
    <t>ETRACS Daily Short 4-Month S&amp;P</t>
  </si>
  <si>
    <t>RTHYL US</t>
  </si>
  <si>
    <t>Retail HOLDRs Trust</t>
  </si>
  <si>
    <t>NYC US</t>
  </si>
  <si>
    <t>EMER US</t>
  </si>
  <si>
    <t>IQ Emerging Markets Mid Cap ET</t>
  </si>
  <si>
    <t>IndexIQ ETF Trust</t>
  </si>
  <si>
    <t>RKHYL US</t>
  </si>
  <si>
    <t>Regional Bank HOLDRs Trust</t>
  </si>
  <si>
    <t>UDOW US</t>
  </si>
  <si>
    <t>ProShares UltraPro Dow30</t>
  </si>
  <si>
    <t>VAW US</t>
  </si>
  <si>
    <t>Vanguard Materials ETF</t>
  </si>
  <si>
    <t>LSC US</t>
  </si>
  <si>
    <t>ELEMENTS Linked to the S&amp;P Com</t>
  </si>
  <si>
    <t>ELEMENTS ETNs/HSBC USA Inc/USA</t>
  </si>
  <si>
    <t>REA US</t>
  </si>
  <si>
    <t>Rydex 2X S&amp;P Select Sector Ene</t>
  </si>
  <si>
    <t>Rydex Funds/ETF/USA</t>
  </si>
  <si>
    <t>EWT US</t>
  </si>
  <si>
    <t>iShares MSCI Taiwan Capped ETF</t>
  </si>
  <si>
    <t>Taiwan</t>
  </si>
  <si>
    <t>USL US</t>
  </si>
  <si>
    <t>United States 12 Month Oil Fun</t>
  </si>
  <si>
    <t>United States Commodities ETFs</t>
  </si>
  <si>
    <t>FXI US</t>
  </si>
  <si>
    <t>iShares China Large-Cap ETF</t>
  </si>
  <si>
    <t>HHHYL US</t>
  </si>
  <si>
    <t>Internet HOLDRs Trust</t>
  </si>
  <si>
    <t>QLD US</t>
  </si>
  <si>
    <t>ProShares Ultra QQQ</t>
  </si>
  <si>
    <t>PIZ US</t>
  </si>
  <si>
    <t>PowerShares DWA Developed Mark</t>
  </si>
  <si>
    <t>INCO US</t>
  </si>
  <si>
    <t>Columbia India Consumer ETF</t>
  </si>
  <si>
    <t>WMH US</t>
  </si>
  <si>
    <t>Wireless HOLDRs Trust</t>
  </si>
  <si>
    <t>GDX US</t>
  </si>
  <si>
    <t>VanEck Vectors Gold Miners ETF</t>
  </si>
  <si>
    <t>MDYV US</t>
  </si>
  <si>
    <t>SDIV US</t>
  </si>
  <si>
    <t>Global X SuperDividend ETF</t>
  </si>
  <si>
    <t>VWO US</t>
  </si>
  <si>
    <t>Vanguard FTSE Emerging Markets</t>
  </si>
  <si>
    <t>SOXL US</t>
  </si>
  <si>
    <t>Direxion Daily Semiconductors</t>
  </si>
  <si>
    <t>PNQI US</t>
  </si>
  <si>
    <t>PowerShares NASDAQ Internet Po</t>
  </si>
  <si>
    <t>GWX US</t>
  </si>
  <si>
    <t>SPDR S&amp;P International Small C</t>
  </si>
  <si>
    <t>UDN US</t>
  </si>
  <si>
    <t>PowerShares DB US Dollar Index</t>
  </si>
  <si>
    <t>AUD US</t>
  </si>
  <si>
    <t>PIMCO Australia Bond Index Exc</t>
  </si>
  <si>
    <t>MUB US</t>
  </si>
  <si>
    <t>iShares National Muni Bond ETF</t>
  </si>
  <si>
    <t>EXI US</t>
  </si>
  <si>
    <t>iShares Global Industrials ETF</t>
  </si>
  <si>
    <t>HDG US</t>
  </si>
  <si>
    <t>ProShares Hedge Replication ET</t>
  </si>
  <si>
    <t>Multi-Strategy</t>
  </si>
  <si>
    <t>PRFE US</t>
  </si>
  <si>
    <t>PowerShares FTSE RAFI Energy S</t>
  </si>
  <si>
    <t>PRFG US</t>
  </si>
  <si>
    <t>PowerShares FTSE RAFI Consumer</t>
  </si>
  <si>
    <t>QQQV US</t>
  </si>
  <si>
    <t>Global X Nasdaq 500 ETF</t>
  </si>
  <si>
    <t>UJB US</t>
  </si>
  <si>
    <t>ProShares Ultra High Yield</t>
  </si>
  <si>
    <t>DSI US</t>
  </si>
  <si>
    <t>iShares MSCI KLD 400 Social ET</t>
  </si>
  <si>
    <t>PSQ US</t>
  </si>
  <si>
    <t>ProShares Short QQQ</t>
  </si>
  <si>
    <t>FRN US</t>
  </si>
  <si>
    <t>Guggenheim Frontier Markets ET</t>
  </si>
  <si>
    <t>MGK US</t>
  </si>
  <si>
    <t>Vanguard Mega Cap Growth ETF</t>
  </si>
  <si>
    <t>XLK US</t>
  </si>
  <si>
    <t>SCHX US</t>
  </si>
  <si>
    <t>Schwab US Large-Cap ETF</t>
  </si>
  <si>
    <t>RHS US</t>
  </si>
  <si>
    <t>WSI US</t>
  </si>
  <si>
    <t>FocusShares ISE-REVERE Wal-Mar</t>
  </si>
  <si>
    <t>FocusShares ETFs/USA</t>
  </si>
  <si>
    <t>FDL US</t>
  </si>
  <si>
    <t>First Trust Morningstar Divide</t>
  </si>
  <si>
    <t>HHA US</t>
  </si>
  <si>
    <t>HealthShares Autoimmune-Inflam</t>
  </si>
  <si>
    <t>SDS US</t>
  </si>
  <si>
    <t>ProShares UltraShort S&amp;P500</t>
  </si>
  <si>
    <t>HHU US</t>
  </si>
  <si>
    <t>HealthShares GI/Gender Health</t>
  </si>
  <si>
    <t>AGV US</t>
  </si>
  <si>
    <t>Adelante Shares RE Growth Exch</t>
  </si>
  <si>
    <t>AKB US</t>
  </si>
  <si>
    <t>Adelante Shares RE Kings Excha</t>
  </si>
  <si>
    <t>PWC US</t>
  </si>
  <si>
    <t>PowerShares Dynamic Market Por</t>
  </si>
  <si>
    <t>IEF US</t>
  </si>
  <si>
    <t>iShares 7-10 Year Treasury Bon</t>
  </si>
  <si>
    <t>EIPL US</t>
  </si>
  <si>
    <t>ETRACS Monthly 2xLeveraged Nex</t>
  </si>
  <si>
    <t>CDSUI US</t>
  </si>
  <si>
    <t>ELEMENTS Linked to the MLCX Go</t>
  </si>
  <si>
    <t>INP US</t>
  </si>
  <si>
    <t>iPath MSCI India Index ETN</t>
  </si>
  <si>
    <t>SWHYL US</t>
  </si>
  <si>
    <t>Software HOLDRs Trust</t>
  </si>
  <si>
    <t>TDD US</t>
  </si>
  <si>
    <t>Deutsche X-trackers 2010 Targe</t>
  </si>
  <si>
    <t>Target up to 2015</t>
  </si>
  <si>
    <t>AXJL US</t>
  </si>
  <si>
    <t>WisdomTree Asia-Pacific ex-Jap</t>
  </si>
  <si>
    <t>ACWI US</t>
  </si>
  <si>
    <t>iShares MSCI ACWI ETF</t>
  </si>
  <si>
    <t>DLN US</t>
  </si>
  <si>
    <t>WisdomTree US LargeCap Dividen</t>
  </si>
  <si>
    <t>DLS US</t>
  </si>
  <si>
    <t>WisdomTree International Small</t>
  </si>
  <si>
    <t>LHB US</t>
  </si>
  <si>
    <t>Direxion Daily Latin America B</t>
  </si>
  <si>
    <t>Latin American Region</t>
  </si>
  <si>
    <t>MLPY US</t>
  </si>
  <si>
    <t>Morgan Stanley Cushing MLP Hig</t>
  </si>
  <si>
    <t>BAB US</t>
  </si>
  <si>
    <t>PowerShares Taxable Municipal</t>
  </si>
  <si>
    <t>PEJ US</t>
  </si>
  <si>
    <t>Powershares Dynamic Leisure &amp;</t>
  </si>
  <si>
    <t>CSD US</t>
  </si>
  <si>
    <t>Guggenheim S&amp;P Spin-Off ETF</t>
  </si>
  <si>
    <t>GBF US</t>
  </si>
  <si>
    <t>iShares Government/Credit Bond</t>
  </si>
  <si>
    <t>HKG US</t>
  </si>
  <si>
    <t>NETS Hang Seng Index Fund</t>
  </si>
  <si>
    <t>Hong Kong</t>
  </si>
  <si>
    <t>MBG US</t>
  </si>
  <si>
    <t>SPDR Bloomberg Barclays Mortga</t>
  </si>
  <si>
    <t>Mortgage-Backed</t>
  </si>
  <si>
    <t>IJK US</t>
  </si>
  <si>
    <t>iShares S&amp;P Mid-Cap 400 Growth</t>
  </si>
  <si>
    <t>FKL US</t>
  </si>
  <si>
    <t>FaithShares Lutheran Values Fu</t>
  </si>
  <si>
    <t>FaithShares ETFs/USA</t>
  </si>
  <si>
    <t>UBC US</t>
  </si>
  <si>
    <t>ETRACS CMCI Livestock Total Re</t>
  </si>
  <si>
    <t>THD US</t>
  </si>
  <si>
    <t>iShares MSCI Thailand Capped E</t>
  </si>
  <si>
    <t>Thailand</t>
  </si>
  <si>
    <t>IEV US</t>
  </si>
  <si>
    <t>European Region</t>
  </si>
  <si>
    <t>CPER US</t>
  </si>
  <si>
    <t>United States Copper Index Fun</t>
  </si>
  <si>
    <t>Industrial Metals</t>
  </si>
  <si>
    <t>ILTB US</t>
  </si>
  <si>
    <t>iShares Core 10+ Year USD Bond</t>
  </si>
  <si>
    <t>Long-Term</t>
  </si>
  <si>
    <t>DFJ US</t>
  </si>
  <si>
    <t>WisdomTree Japan SmallCap Divi</t>
  </si>
  <si>
    <t>BBH US</t>
  </si>
  <si>
    <t>VanEck Vectors Biotech ETF</t>
  </si>
  <si>
    <t>FXU US</t>
  </si>
  <si>
    <t>First Trust Utilities AlphaDEX</t>
  </si>
  <si>
    <t>FXN US</t>
  </si>
  <si>
    <t>First Trust Energy AlphaDEX Fu</t>
  </si>
  <si>
    <t>ILF US</t>
  </si>
  <si>
    <t>FTC US</t>
  </si>
  <si>
    <t>First Trust Large Cap Growth A</t>
  </si>
  <si>
    <t>GEX US</t>
  </si>
  <si>
    <t>VanEck Vectors Global Alternat</t>
  </si>
  <si>
    <t>FNIO US</t>
  </si>
  <si>
    <t>iShares Industrial/Office Real</t>
  </si>
  <si>
    <t>TWM US</t>
  </si>
  <si>
    <t>ProShares UltraShort Russell20</t>
  </si>
  <si>
    <t>CMFCR US</t>
  </si>
  <si>
    <t>iShares S&amp;P California Municip</t>
  </si>
  <si>
    <t>INAC</t>
  </si>
  <si>
    <t>VBK US</t>
  </si>
  <si>
    <t>Vanguard Small-Cap Growth ETF</t>
  </si>
  <si>
    <t>VUG US</t>
  </si>
  <si>
    <t>Vanguard Growth ETF</t>
  </si>
  <si>
    <t>EFNL US</t>
  </si>
  <si>
    <t>iShares MSCI Finland Capped ET</t>
  </si>
  <si>
    <t>Finland</t>
  </si>
  <si>
    <t>PJO US</t>
  </si>
  <si>
    <t>PowerShares FTSE RAFI Japan Po</t>
  </si>
  <si>
    <t>PXF US</t>
  </si>
  <si>
    <t>PowerShares FTSE RAFI Develope</t>
  </si>
  <si>
    <t>MYY US</t>
  </si>
  <si>
    <t>ProShares Short MidCap 400</t>
  </si>
  <si>
    <t>IGU US</t>
  </si>
  <si>
    <t>ProShares Ultra Investment Gra</t>
  </si>
  <si>
    <t>Short-Term</t>
  </si>
  <si>
    <t>EKH US</t>
  </si>
  <si>
    <t>Europe 2001 HOLDRs Trust</t>
  </si>
  <si>
    <t>SLY US</t>
  </si>
  <si>
    <t>SPDR S&amp;P 600 Small CapETF</t>
  </si>
  <si>
    <t>PXN US</t>
  </si>
  <si>
    <t>PowerShares Lux Nanotech Portf</t>
  </si>
  <si>
    <t>AGZ US</t>
  </si>
  <si>
    <t>CWI US</t>
  </si>
  <si>
    <t>INDZ US</t>
  </si>
  <si>
    <t>Direxion Daily India Bear 3x S</t>
  </si>
  <si>
    <t>XOP US</t>
  </si>
  <si>
    <t>SPDR S&amp;P Oil &amp; Gas Exploration</t>
  </si>
  <si>
    <t>WPS US</t>
  </si>
  <si>
    <t>iShares International Develope</t>
  </si>
  <si>
    <t>HYLD US</t>
  </si>
  <si>
    <t>AdvisorShares ETFs/USA</t>
  </si>
  <si>
    <t>JXI US</t>
  </si>
  <si>
    <t>SLVP US</t>
  </si>
  <si>
    <t>iShares MSCI Global Silver Min</t>
  </si>
  <si>
    <t>SLX US</t>
  </si>
  <si>
    <t>VanEck Vectors Steel ETF</t>
  </si>
  <si>
    <t>RWX US</t>
  </si>
  <si>
    <t>SPDR Dow Jones International R</t>
  </si>
  <si>
    <t>MOO US</t>
  </si>
  <si>
    <t>VanEck Vectors Agribusiness ET</t>
  </si>
  <si>
    <t>IOIL US</t>
  </si>
  <si>
    <t>BOM US</t>
  </si>
  <si>
    <t>DB Base Metals Double Short Ex</t>
  </si>
  <si>
    <t>CARZ US</t>
  </si>
  <si>
    <t>First Trust NASDAQ Global Auto</t>
  </si>
  <si>
    <t>PRFH US</t>
  </si>
  <si>
    <t>PowerShares FTSE RAFI Health C</t>
  </si>
  <si>
    <t>MFLA US</t>
  </si>
  <si>
    <t>iPath Long Enhanced MSCI EAFE</t>
  </si>
  <si>
    <t>PRFU US</t>
  </si>
  <si>
    <t>PowerShares FTSE RAFI Utilitie</t>
  </si>
  <si>
    <t>MLPN US</t>
  </si>
  <si>
    <t>Credit Suisse X-Links Cushing</t>
  </si>
  <si>
    <t>Credit Suisse AG/Nassau</t>
  </si>
  <si>
    <t>DZK US</t>
  </si>
  <si>
    <t>Direxion Daily Developed Marke</t>
  </si>
  <si>
    <t>FEU US</t>
  </si>
  <si>
    <t>SSG US</t>
  </si>
  <si>
    <t>ProShares UltraShort Semicondu</t>
  </si>
  <si>
    <t>SKF US</t>
  </si>
  <si>
    <t>ProShares UltraShort Financial</t>
  </si>
  <si>
    <t>FVD US</t>
  </si>
  <si>
    <t>First Trust Value Line Dividen</t>
  </si>
  <si>
    <t>EZA US</t>
  </si>
  <si>
    <t>iShares MSCI South Africa ETF</t>
  </si>
  <si>
    <t>South Africa</t>
  </si>
  <si>
    <t>QID US</t>
  </si>
  <si>
    <t>ProShares UltraShort QQQ</t>
  </si>
  <si>
    <t>FEF US</t>
  </si>
  <si>
    <t>FORTUNE e-50 Index Fund/The</t>
  </si>
  <si>
    <t>streetTRACKS Series Trust</t>
  </si>
  <si>
    <t>RWL US</t>
  </si>
  <si>
    <t>Oppenheimer Large Cap Revenue</t>
  </si>
  <si>
    <t>Oppenheimer ETFs/USA</t>
  </si>
  <si>
    <t>ACB US</t>
  </si>
  <si>
    <t>Adelante Shares RE Composite E</t>
  </si>
  <si>
    <t>CFTRD US</t>
  </si>
  <si>
    <t>iShares Barclays Credit Bond F</t>
  </si>
  <si>
    <t>GNMA US</t>
  </si>
  <si>
    <t>iShares GNMA Bond ETF</t>
  </si>
  <si>
    <t>SSDD US</t>
  </si>
  <si>
    <t>ETRACS ISE Solid State Drive I</t>
  </si>
  <si>
    <t>ADRU US</t>
  </si>
  <si>
    <t>BLDRS Europe 100 ADR Index Fun</t>
  </si>
  <si>
    <t>ADRA US</t>
  </si>
  <si>
    <t>Asian Pacific Region</t>
  </si>
  <si>
    <t>IBB US</t>
  </si>
  <si>
    <t>iShares Nasdaq Biotechnology E</t>
  </si>
  <si>
    <t>SEA US</t>
  </si>
  <si>
    <t>Guggenheim Shipping ETF</t>
  </si>
  <si>
    <t>XHMO US</t>
  </si>
  <si>
    <t>Russell Developed ex-U.S. High</t>
  </si>
  <si>
    <t>Russell ETFs/USA</t>
  </si>
  <si>
    <t>MLPG US</t>
  </si>
  <si>
    <t>ETRACS Alerian Natural Gas MLP</t>
  </si>
  <si>
    <t>XLVO US</t>
  </si>
  <si>
    <t>Russell Developed ex-U.S. Low</t>
  </si>
  <si>
    <t>PUW US</t>
  </si>
  <si>
    <t>PowerShares WilderHill Progres</t>
  </si>
  <si>
    <t>VXBB US</t>
  </si>
  <si>
    <t>ETRACS 2-Month S&amp;P 500 VIX Fut</t>
  </si>
  <si>
    <t>VTV US</t>
  </si>
  <si>
    <t>Vanguard Value ETF</t>
  </si>
  <si>
    <t>EEVX US</t>
  </si>
  <si>
    <t>ETRACS Daily Short 5-Month S&amp;P</t>
  </si>
  <si>
    <t>GLD US</t>
  </si>
  <si>
    <t>SPDR Gold Shares</t>
  </si>
  <si>
    <t>0825160D US</t>
  </si>
  <si>
    <t>PowerShares Dynamic Aggressive</t>
  </si>
  <si>
    <t>PTRP US</t>
  </si>
  <si>
    <t>PowerShares Global Progressive</t>
  </si>
  <si>
    <t>PXQ US</t>
  </si>
  <si>
    <t>Powershares Dynamic Networking</t>
  </si>
  <si>
    <t>PSJ US</t>
  </si>
  <si>
    <t>Powershares Dynamic Software P</t>
  </si>
  <si>
    <t>PSI US</t>
  </si>
  <si>
    <t>Powershares Dynamic Semiconduc</t>
  </si>
  <si>
    <t>TWQ US</t>
  </si>
  <si>
    <t>ProShares UltraShort Russell 3</t>
  </si>
  <si>
    <t>GIY US</t>
  </si>
  <si>
    <t>Guggenheim Enhanced Core Bond</t>
  </si>
  <si>
    <t>CHIE US</t>
  </si>
  <si>
    <t>Global X China Energy ETF</t>
  </si>
  <si>
    <t>CRED US</t>
  </si>
  <si>
    <t>iShares US Credit Bond ETF</t>
  </si>
  <si>
    <t>BZF US</t>
  </si>
  <si>
    <t>WisdomTree Brazilian Real Stra</t>
  </si>
  <si>
    <t>EFV US</t>
  </si>
  <si>
    <t>GSG US</t>
  </si>
  <si>
    <t>iShares S&amp;P GSCI Commodity Ind</t>
  </si>
  <si>
    <t>DBJP US</t>
  </si>
  <si>
    <t>Deutsche X-trackers MSCI Japan</t>
  </si>
  <si>
    <t>XIV US</t>
  </si>
  <si>
    <t>VelocityShares Daily Inverse V</t>
  </si>
  <si>
    <t>SMMU US</t>
  </si>
  <si>
    <t>PIMCO Short Term Municipal Bon</t>
  </si>
  <si>
    <t>MZN US</t>
  </si>
  <si>
    <t>Claymore Morningstar Informati</t>
  </si>
  <si>
    <t>EFG US</t>
  </si>
  <si>
    <t>OTR US</t>
  </si>
  <si>
    <t>Guggenheim Ocean Tomo Growth I</t>
  </si>
  <si>
    <t>DPU US</t>
  </si>
  <si>
    <t>DB Commodity Long Exchange Tra</t>
  </si>
  <si>
    <t>PICB US</t>
  </si>
  <si>
    <t>PowerShares International Corp</t>
  </si>
  <si>
    <t>DDP US</t>
  </si>
  <si>
    <t>DB Commodity Short Exchange Tr</t>
  </si>
  <si>
    <t>JKF US</t>
  </si>
  <si>
    <t>FAB US</t>
  </si>
  <si>
    <t>First Trust Multi Cap Value Al</t>
  </si>
  <si>
    <t>USRT US</t>
  </si>
  <si>
    <t>iShares Core US REIT ETF</t>
  </si>
  <si>
    <t>TLH US</t>
  </si>
  <si>
    <t>iShares 10-20 Year Treasury Bo</t>
  </si>
  <si>
    <t>URTY US</t>
  </si>
  <si>
    <t>ProShares UltraPro Russell2000</t>
  </si>
  <si>
    <t>REK US</t>
  </si>
  <si>
    <t>ProShares Short Real Estate</t>
  </si>
  <si>
    <t>SRTY US</t>
  </si>
  <si>
    <t>ProShares UltraPro Short Russe</t>
  </si>
  <si>
    <t>BKF US</t>
  </si>
  <si>
    <t>iShares MSCI BRIC ETF</t>
  </si>
  <si>
    <t>BRIC</t>
  </si>
  <si>
    <t>ITE US</t>
  </si>
  <si>
    <t>SPDR Bloomberg Barclays Interm</t>
  </si>
  <si>
    <t>EUO US</t>
  </si>
  <si>
    <t>ProShares UltraShort Euro</t>
  </si>
  <si>
    <t>Eurozone</t>
  </si>
  <si>
    <t>SCO US</t>
  </si>
  <si>
    <t>ProShares UltraShort Bloomberg</t>
  </si>
  <si>
    <t>PSCU US</t>
  </si>
  <si>
    <t>PowerShares S&amp;P SmallCap Utili</t>
  </si>
  <si>
    <t>XLP US</t>
  </si>
  <si>
    <t>Consumer Staples Select Sector</t>
  </si>
  <si>
    <t>GGOV US</t>
  </si>
  <si>
    <t>ProShares German Sovereign/Sub</t>
  </si>
  <si>
    <t>XLB US</t>
  </si>
  <si>
    <t>Materials Select Sector SPDR F</t>
  </si>
  <si>
    <t>BARN US</t>
  </si>
  <si>
    <t>Global X Farming ETF</t>
  </si>
  <si>
    <t>AGA US</t>
  </si>
  <si>
    <t>DB Agriculture Double Short Ex</t>
  </si>
  <si>
    <t>Agriculture</t>
  </si>
  <si>
    <t>GMF US</t>
  </si>
  <si>
    <t>SPDR S&amp;P Emerging Asia Pacific</t>
  </si>
  <si>
    <t>SUSA US</t>
  </si>
  <si>
    <t>iShares MSCI USA ESG Select ET</t>
  </si>
  <si>
    <t>RCD US</t>
  </si>
  <si>
    <t>DAG US</t>
  </si>
  <si>
    <t>DB Agriculture Double Long Exc</t>
  </si>
  <si>
    <t>FRI US</t>
  </si>
  <si>
    <t>First Trust S&amp;P REIT Index Fun</t>
  </si>
  <si>
    <t>KCE US</t>
  </si>
  <si>
    <t>FXZ US</t>
  </si>
  <si>
    <t>First Trust Materials AlphaDEX</t>
  </si>
  <si>
    <t>GBFRD US</t>
  </si>
  <si>
    <t>iShares Barclays Government/Cr</t>
  </si>
  <si>
    <t>UGL US</t>
  </si>
  <si>
    <t>ProShares Ultra Gold</t>
  </si>
  <si>
    <t>IYG US</t>
  </si>
  <si>
    <t>iShares U.S. Financial Service</t>
  </si>
  <si>
    <t>CLYCR US</t>
  </si>
  <si>
    <t>iShares 10+ Year Credit Bond F</t>
  </si>
  <si>
    <t>PEH US</t>
  </si>
  <si>
    <t>Powershares Dynamic Europe Por</t>
  </si>
  <si>
    <t>FDN US</t>
  </si>
  <si>
    <t>First Trust Dow Jones Internet</t>
  </si>
  <si>
    <t>CBND US</t>
  </si>
  <si>
    <t>SPDR Bloomberg Barclays Issuer</t>
  </si>
  <si>
    <t>GKC US</t>
  </si>
  <si>
    <t>Ameristock/Ryan 5 Year Treasur</t>
  </si>
  <si>
    <t>Ameristock ETF Trust/USA</t>
  </si>
  <si>
    <t>JSC US</t>
  </si>
  <si>
    <t>SPDR Russell/Nomura Small Cap</t>
  </si>
  <si>
    <t>DWX US</t>
  </si>
  <si>
    <t>SPDR S&amp;P International Dividen</t>
  </si>
  <si>
    <t>IDV US</t>
  </si>
  <si>
    <t>iShares International Select D</t>
  </si>
  <si>
    <t>VEA US</t>
  </si>
  <si>
    <t>Vanguard FTSE Developed Market</t>
  </si>
  <si>
    <t>XME US</t>
  </si>
  <si>
    <t>LEHMM US</t>
  </si>
  <si>
    <t>Opta Lehman Brothers Commodity</t>
  </si>
  <si>
    <t>Lehman Brothers ETNs/USA</t>
  </si>
  <si>
    <t>CXA US</t>
  </si>
  <si>
    <t>SPDR Nuveen Barclays Californi</t>
  </si>
  <si>
    <t>MUBCR US</t>
  </si>
  <si>
    <t>iShares S&amp;P National Municipal</t>
  </si>
  <si>
    <t>VYM US</t>
  </si>
  <si>
    <t>Vanguard High Dividend Yield E</t>
  </si>
  <si>
    <t>PRFZ US</t>
  </si>
  <si>
    <t>PowerShares FTSE RAFI US 1500</t>
  </si>
  <si>
    <t>GULF US</t>
  </si>
  <si>
    <t>WisdomTree Middle East Dividen</t>
  </si>
  <si>
    <t>Middle East Region</t>
  </si>
  <si>
    <t>PRFS US</t>
  </si>
  <si>
    <t>TDH US</t>
  </si>
  <si>
    <t>Deutsche X-trackers 2020 Targe</t>
  </si>
  <si>
    <t>Target 2016-2020</t>
  </si>
  <si>
    <t>TDV US</t>
  </si>
  <si>
    <t>Deutsche X-trackers 2040 Targe</t>
  </si>
  <si>
    <t>Target 2036-2040</t>
  </si>
  <si>
    <t>BXDC US</t>
  </si>
  <si>
    <t>Barclays ETN+short C Leveraged</t>
  </si>
  <si>
    <t>Barclays ETNs/USA</t>
  </si>
  <si>
    <t>VTI US</t>
  </si>
  <si>
    <t>Vanguard Total Stock Market ET</t>
  </si>
  <si>
    <t>GSP US</t>
  </si>
  <si>
    <t>iPath GSCI Total Return Index</t>
  </si>
  <si>
    <t>BVL US</t>
  </si>
  <si>
    <t>ELEMENTS Linked to the Benjami</t>
  </si>
  <si>
    <t>ELEMENTS ETNs/Deutsche Bank AG</t>
  </si>
  <si>
    <t>IFNA US</t>
  </si>
  <si>
    <t>iShares North America Real Est</t>
  </si>
  <si>
    <t>North American Region</t>
  </si>
  <si>
    <t>DENT US</t>
  </si>
  <si>
    <t>RWG US</t>
  </si>
  <si>
    <t>Columbia Select Large Cap Grow</t>
  </si>
  <si>
    <t>FCAN US</t>
  </si>
  <si>
    <t>First Trust Canada AlphaDEX Fu</t>
  </si>
  <si>
    <t>IPAL US</t>
  </si>
  <si>
    <t>VelocityShares 2x Palladium ET</t>
  </si>
  <si>
    <t>FKU US</t>
  </si>
  <si>
    <t>First Trust United Kingdom Alp</t>
  </si>
  <si>
    <t>United Kingdom</t>
  </si>
  <si>
    <t>U.K.</t>
  </si>
  <si>
    <t>GLJCR US</t>
  </si>
  <si>
    <t>iShares 10+ Year Government/Cr</t>
  </si>
  <si>
    <t>BOS US</t>
  </si>
  <si>
    <t>DB Base Metals Short Exchange</t>
  </si>
  <si>
    <t>RFF US</t>
  </si>
  <si>
    <t>FGM US</t>
  </si>
  <si>
    <t>First Trust Germany AlphaDEX F</t>
  </si>
  <si>
    <t>PKOL US</t>
  </si>
  <si>
    <t>PowerShares Global Coal Portfo</t>
  </si>
  <si>
    <t>TTHYL US</t>
  </si>
  <si>
    <t>Telecom HOLDRs Trust</t>
  </si>
  <si>
    <t>DPN US</t>
  </si>
  <si>
    <t>WisdomTree International Consu</t>
  </si>
  <si>
    <t>IWN US</t>
  </si>
  <si>
    <t>iShares Russell 2000 Value ETF</t>
  </si>
  <si>
    <t>IUSG US</t>
  </si>
  <si>
    <t>iShares Core S&amp;P U.S. Growth E</t>
  </si>
  <si>
    <t>GCC US</t>
  </si>
  <si>
    <t>WisdomTree Continuous Commodit</t>
  </si>
  <si>
    <t>GreenHaven ETFs/USA</t>
  </si>
  <si>
    <t>IYV US</t>
  </si>
  <si>
    <t>iShares Dow Jones US Internet</t>
  </si>
  <si>
    <t>UGA US</t>
  </si>
  <si>
    <t>UGLD US</t>
  </si>
  <si>
    <t>VelocityShares 3x Long Gold ET</t>
  </si>
  <si>
    <t>0483657D US</t>
  </si>
  <si>
    <t>PowerShares FTSE RAFI Internat</t>
  </si>
  <si>
    <t>DWM US</t>
  </si>
  <si>
    <t>WisdomTree International Equit</t>
  </si>
  <si>
    <t>HAP US</t>
  </si>
  <si>
    <t>VanEck Vectors Natural Resourc</t>
  </si>
  <si>
    <t>ITM US</t>
  </si>
  <si>
    <t>VanEck Vectors AMT-Free Interm</t>
  </si>
  <si>
    <t>VGK US</t>
  </si>
  <si>
    <t>Vanguard FTSE Europe ETF</t>
  </si>
  <si>
    <t>VDE US</t>
  </si>
  <si>
    <t>Vanguard Energy ETF</t>
  </si>
  <si>
    <t>PRF US</t>
  </si>
  <si>
    <t>Powershares FTSE RAFI US 1000</t>
  </si>
  <si>
    <t>SMB US</t>
  </si>
  <si>
    <t>VanEck Vectors AMT-Free Short</t>
  </si>
  <si>
    <t>IOO US</t>
  </si>
  <si>
    <t>DOL US</t>
  </si>
  <si>
    <t>WisdomTree International Large</t>
  </si>
  <si>
    <t>DON US</t>
  </si>
  <si>
    <t>WisdomTree US MidCap Dividend</t>
  </si>
  <si>
    <t>SCTRL US</t>
  </si>
  <si>
    <t>Russell Small Cap Contrarian E</t>
  </si>
  <si>
    <t>EUSA US</t>
  </si>
  <si>
    <t>iShares MSCI USA Equal Weighte</t>
  </si>
  <si>
    <t>MZO US</t>
  </si>
  <si>
    <t>Claymore Morningstar Services</t>
  </si>
  <si>
    <t>JGBS US</t>
  </si>
  <si>
    <t>DB Inverse Japanese Govt Bond</t>
  </si>
  <si>
    <t>JNB US</t>
  </si>
  <si>
    <t>NETS FTSE/JSE Top 40 Index Fun</t>
  </si>
  <si>
    <t>IPU US</t>
  </si>
  <si>
    <t>SPDR S&amp;P International Utiliti</t>
  </si>
  <si>
    <t>OIHYL US</t>
  </si>
  <si>
    <t>Oil Services Holders Trust</t>
  </si>
  <si>
    <t>SHV US</t>
  </si>
  <si>
    <t>iShares Short Treasury Bond ET</t>
  </si>
  <si>
    <t>Ultra Short</t>
  </si>
  <si>
    <t>HYGRD US</t>
  </si>
  <si>
    <t>iShares iBoxx $ High Yield Cor</t>
  </si>
  <si>
    <t>HYGCR US</t>
  </si>
  <si>
    <t>BCM US</t>
  </si>
  <si>
    <t>iPath Pure Beta Broad Commodit</t>
  </si>
  <si>
    <t>SGAR US</t>
  </si>
  <si>
    <t>iPath Pure Beta Sugar ETN</t>
  </si>
  <si>
    <t>LEDD US</t>
  </si>
  <si>
    <t>iPath Pure Beta Lead ETN</t>
  </si>
  <si>
    <t>BRU US</t>
  </si>
  <si>
    <t>NETS BEL 20 Index Fund</t>
  </si>
  <si>
    <t>Belgium</t>
  </si>
  <si>
    <t>BMV US</t>
  </si>
  <si>
    <t>Claymore/BIR Leaders Mid-Cap V</t>
  </si>
  <si>
    <t>CYB US</t>
  </si>
  <si>
    <t>WisdomTree Chinese Yuan Strate</t>
  </si>
  <si>
    <t>SCV US</t>
  </si>
  <si>
    <t>Claymore/IndexIQ Small-Cap Val</t>
  </si>
  <si>
    <t>JYF US</t>
  </si>
  <si>
    <t>WisdomTree Dreyfus Japanese Ye</t>
  </si>
  <si>
    <t>BNO US</t>
  </si>
  <si>
    <t>United States Brent Oil Fund L</t>
  </si>
  <si>
    <t>AIA US</t>
  </si>
  <si>
    <t>FXRU US</t>
  </si>
  <si>
    <t>CurrencyShares Russian Ruble T</t>
  </si>
  <si>
    <t>Russia</t>
  </si>
  <si>
    <t>JJG US</t>
  </si>
  <si>
    <t>iPath Bloomberg Grains Subinde</t>
  </si>
  <si>
    <t>PAF US</t>
  </si>
  <si>
    <t>PowerShares FTSE RAFI Asia Pac</t>
  </si>
  <si>
    <t>JVS US</t>
  </si>
  <si>
    <t>JETS Dow Jones Islamic Market</t>
  </si>
  <si>
    <t>JETS/ETF</t>
  </si>
  <si>
    <t>QABA US</t>
  </si>
  <si>
    <t>First Trust NASDAQ ABA Communi</t>
  </si>
  <si>
    <t>LTPZ US</t>
  </si>
  <si>
    <t>PIMCO 15+ Year U.S. TIPS Index</t>
  </si>
  <si>
    <t>PST US</t>
  </si>
  <si>
    <t>ProShares UltraShort Lehman 7-</t>
  </si>
  <si>
    <t>UAG US</t>
  </si>
  <si>
    <t>ETRACS CMCI Agriculture Total</t>
  </si>
  <si>
    <t>1341067D US</t>
  </si>
  <si>
    <t>GlobalShares FTSE Developed Co</t>
  </si>
  <si>
    <t>Old Mutual Global Share Trust/</t>
  </si>
  <si>
    <t>TENZ US</t>
  </si>
  <si>
    <t>PIMCO 7-15 Year U.S. Treasury</t>
  </si>
  <si>
    <t>339872Q US</t>
  </si>
  <si>
    <t>streetTRACKS Morgan Stanley In</t>
  </si>
  <si>
    <t>GKB US</t>
  </si>
  <si>
    <t>Ameristock/Ryan 2 Year Treasur</t>
  </si>
  <si>
    <t>TYD US</t>
  </si>
  <si>
    <t>Direxion Daily 7-10 Year Treas</t>
  </si>
  <si>
    <t>PSCE US</t>
  </si>
  <si>
    <t>PowerShares S&amp;P SmallCap Energ</t>
  </si>
  <si>
    <t>ETFY US</t>
  </si>
  <si>
    <t>Pax FTSE Environmental Technol</t>
  </si>
  <si>
    <t>Pax World ETFs/USA</t>
  </si>
  <si>
    <t>SBM US</t>
  </si>
  <si>
    <t>ProShares Short Basic Material</t>
  </si>
  <si>
    <t>NASI US</t>
  </si>
  <si>
    <t>Pax MSCI North America ESG Ind</t>
  </si>
  <si>
    <t>GSC US</t>
  </si>
  <si>
    <t>GS Connect S&amp;P GSCI Enhanced C</t>
  </si>
  <si>
    <t>Goldman Sachs ETNs/USA</t>
  </si>
  <si>
    <t>IGE US</t>
  </si>
  <si>
    <t>iShares North American Natural</t>
  </si>
  <si>
    <t>PLW US</t>
  </si>
  <si>
    <t>PowerShares 1-30 Laddered Trea</t>
  </si>
  <si>
    <t>VBR US</t>
  </si>
  <si>
    <t>Vanguard Small-Cap Value ETF</t>
  </si>
  <si>
    <t>PSCI US</t>
  </si>
  <si>
    <t>PowerShares S&amp;P SmallCap Indus</t>
  </si>
  <si>
    <t>IFEU US</t>
  </si>
  <si>
    <t>iShares Europe Developed Real</t>
  </si>
  <si>
    <t>BIS US</t>
  </si>
  <si>
    <t>ProShares UltraShort Nasdaq Bi</t>
  </si>
  <si>
    <t>IFAS US</t>
  </si>
  <si>
    <t>iShares Asia Developed Real Es</t>
  </si>
  <si>
    <t>OIH US</t>
  </si>
  <si>
    <t>VanEck Vectors Oil Services ET</t>
  </si>
  <si>
    <t>LEHMN US</t>
  </si>
  <si>
    <t>CPI US</t>
  </si>
  <si>
    <t>Equity Hedge</t>
  </si>
  <si>
    <t>BAL US</t>
  </si>
  <si>
    <t>iPath Bloomberg Cotton Subinde</t>
  </si>
  <si>
    <t>SCHC US</t>
  </si>
  <si>
    <t>Schwab International Small-Cap</t>
  </si>
  <si>
    <t>BXDB US</t>
  </si>
  <si>
    <t>Barclays ETN+short B Leveraged</t>
  </si>
  <si>
    <t>PSCH US</t>
  </si>
  <si>
    <t>PowerShares S&amp;P SmallCap Healt</t>
  </si>
  <si>
    <t>IXG US</t>
  </si>
  <si>
    <t>iShares Global Financials ETF</t>
  </si>
  <si>
    <t>GVICR US</t>
  </si>
  <si>
    <t>iShares Barclays Intermediate</t>
  </si>
  <si>
    <t>SNB US</t>
  </si>
  <si>
    <t>SPA ETF Market Grader 200</t>
  </si>
  <si>
    <t>SPA ETFs/USA</t>
  </si>
  <si>
    <t>BVT US</t>
  </si>
  <si>
    <t>FONE US</t>
  </si>
  <si>
    <t>First Trust NASDAQ Smartphone</t>
  </si>
  <si>
    <t>DRF US</t>
  </si>
  <si>
    <t>WisdomTree International Finan</t>
  </si>
  <si>
    <t>IWL US</t>
  </si>
  <si>
    <t>iShares Russell Top 200 ETF</t>
  </si>
  <si>
    <t>DBT US</t>
  </si>
  <si>
    <t>WisdomTree International Techn</t>
  </si>
  <si>
    <t>DSLV US</t>
  </si>
  <si>
    <t>VelocityShares 3x Inverse Silv</t>
  </si>
  <si>
    <t>PFF US</t>
  </si>
  <si>
    <t>iShares US Preferred Stock ETF</t>
  </si>
  <si>
    <t>PRFF US</t>
  </si>
  <si>
    <t>PowerShares FTSE RAFI Financia</t>
  </si>
  <si>
    <t>PRFQ US</t>
  </si>
  <si>
    <t>PowerShares FTSE RAFI Telecomm</t>
  </si>
  <si>
    <t>PRFN US</t>
  </si>
  <si>
    <t>PowerShares FTSE RAFI Industri</t>
  </si>
  <si>
    <t>QAI US</t>
  </si>
  <si>
    <t>IndexIQ ETF Trust - IQ Hedge M</t>
  </si>
  <si>
    <t>FTW US</t>
  </si>
  <si>
    <t>First Trust Taiwan AlphaDEX Fu</t>
  </si>
  <si>
    <t>ISHG US</t>
  </si>
  <si>
    <t>iShares 1-3 Year International</t>
  </si>
  <si>
    <t>UMM US</t>
  </si>
  <si>
    <t>MacroShares Major Metro Housin</t>
  </si>
  <si>
    <t>EIDO US</t>
  </si>
  <si>
    <t>iShares MSCI Indonesia ETF</t>
  </si>
  <si>
    <t>Indonesia</t>
  </si>
  <si>
    <t>ABCS US</t>
  </si>
  <si>
    <t>Guggenheim ABC High Dividend E</t>
  </si>
  <si>
    <t>ICF US</t>
  </si>
  <si>
    <t>iShares Cohen &amp; Steers REIT ET</t>
  </si>
  <si>
    <t>MZZ US</t>
  </si>
  <si>
    <t>ProShares UltraShort MidCap400</t>
  </si>
  <si>
    <t>AGG US</t>
  </si>
  <si>
    <t>iShares Core U.S. Aggregate Bo</t>
  </si>
  <si>
    <t>IBND US</t>
  </si>
  <si>
    <t>SPDR Bloomberg Barclays Intern</t>
  </si>
  <si>
    <t>EMIF US</t>
  </si>
  <si>
    <t>iShares Emerging Markets Infra</t>
  </si>
  <si>
    <t>FBZ US</t>
  </si>
  <si>
    <t>First Trust Brazil AlphaDEX Fu</t>
  </si>
  <si>
    <t>FKO US</t>
  </si>
  <si>
    <t>First Trust South Korea AlphaD</t>
  </si>
  <si>
    <t>Korea</t>
  </si>
  <si>
    <t>South Korea</t>
  </si>
  <si>
    <t>STIP US</t>
  </si>
  <si>
    <t>iShares 0-5 Year TIPS Bond ETF</t>
  </si>
  <si>
    <t>VTWG US</t>
  </si>
  <si>
    <t>Vanguard Russell 2000 Growth</t>
  </si>
  <si>
    <t>AXMT US</t>
  </si>
  <si>
    <t>iShares MSCI ACWI ex US Materi</t>
  </si>
  <si>
    <t>MZG US</t>
  </si>
  <si>
    <t>Claymore Morningstar Manufactu</t>
  </si>
  <si>
    <t>PQSC US</t>
  </si>
  <si>
    <t>PowerShares FTSE NASDAQ Small</t>
  </si>
  <si>
    <t>ACWX US</t>
  </si>
  <si>
    <t>iShares MSCI ACWI ex US ETF</t>
  </si>
  <si>
    <t>MYG US</t>
  </si>
  <si>
    <t>NETS FTSE CNBC Global 300 Inde</t>
  </si>
  <si>
    <t>VOOG US</t>
  </si>
  <si>
    <t>Vanguard S&amp;P 500 Growth ETF</t>
  </si>
  <si>
    <t>VQT US</t>
  </si>
  <si>
    <t>Barclays ETN+ ETNs Linked to t</t>
  </si>
  <si>
    <t>IVOO US</t>
  </si>
  <si>
    <t>Vanguard S&amp;P Mid-Cap 400 ETF</t>
  </si>
  <si>
    <t>PNXQ US</t>
  </si>
  <si>
    <t>PowerShares NXQ Portfolio</t>
  </si>
  <si>
    <t>VIOV US</t>
  </si>
  <si>
    <t>Vanguard S&amp;P Small-Cap 600 Val</t>
  </si>
  <si>
    <t>TLL US</t>
  </si>
  <si>
    <t>ProShares UltraShort Telecommu</t>
  </si>
  <si>
    <t>DCNG US</t>
  </si>
  <si>
    <t>iPath Seasonal Natural Gas ETN</t>
  </si>
  <si>
    <t>CAFE US</t>
  </si>
  <si>
    <t>iPath Pure Beta Coffee ETN</t>
  </si>
  <si>
    <t>WEET US</t>
  </si>
  <si>
    <t>iPath Pure Beta Grains ETN</t>
  </si>
  <si>
    <t>ONG US</t>
  </si>
  <si>
    <t>iPath Pure Beta Energy ETN</t>
  </si>
  <si>
    <t>PTD US</t>
  </si>
  <si>
    <t>ETRACS CMCI Short Platinum Exc</t>
  </si>
  <si>
    <t>BJK US</t>
  </si>
  <si>
    <t>VanEck Vectors Gaming ETF</t>
  </si>
  <si>
    <t>QQXT US</t>
  </si>
  <si>
    <t>First Trust NASDAQ-100 Ex-Tech</t>
  </si>
  <si>
    <t>EPHE US</t>
  </si>
  <si>
    <t>Philippines</t>
  </si>
  <si>
    <t>QCLN US</t>
  </si>
  <si>
    <t>First Trust NASDAQ Clean Edge</t>
  </si>
  <si>
    <t>MBB US</t>
  </si>
  <si>
    <t>ICLN US</t>
  </si>
  <si>
    <t>iShares Global Clean Energy ET</t>
  </si>
  <si>
    <t>EU US</t>
  </si>
  <si>
    <t>WisdomTree Euro Debt Fund</t>
  </si>
  <si>
    <t>HHG US</t>
  </si>
  <si>
    <t>Healthshares Infectious Diseas</t>
  </si>
  <si>
    <t>MEXS US</t>
  </si>
  <si>
    <t>Global X Mex Small Cap ETF</t>
  </si>
  <si>
    <t>Mexico</t>
  </si>
  <si>
    <t>JGBT US</t>
  </si>
  <si>
    <t>DB 3x Japanese Govt Bond Futur</t>
  </si>
  <si>
    <t>PEY US</t>
  </si>
  <si>
    <t>PowerShares High Yield Equity</t>
  </si>
  <si>
    <t>BND US</t>
  </si>
  <si>
    <t>Vanguard Total Bond Market ETF</t>
  </si>
  <si>
    <t>FXO US</t>
  </si>
  <si>
    <t>First Trust Financial AlphaDEX</t>
  </si>
  <si>
    <t>REZ US</t>
  </si>
  <si>
    <t>iShares Residential Real Estat</t>
  </si>
  <si>
    <t>UPW US</t>
  </si>
  <si>
    <t>ProShares Ultra Utilities</t>
  </si>
  <si>
    <t>RSX US</t>
  </si>
  <si>
    <t>VanEck Vectors Russia ETF</t>
  </si>
  <si>
    <t>TUZ US</t>
  </si>
  <si>
    <t>PIMCO 1-3 Year U.S. Treasury I</t>
  </si>
  <si>
    <t>FGEM US</t>
  </si>
  <si>
    <t>EGShares Financials GEMS ETF</t>
  </si>
  <si>
    <t>EGShares ETFs/USA</t>
  </si>
  <si>
    <t>AGF US</t>
  </si>
  <si>
    <t>DB Agriculture Long Exchange T</t>
  </si>
  <si>
    <t>OLEM US</t>
  </si>
  <si>
    <t>iPath Pure Beta Crude Oil ETN</t>
  </si>
  <si>
    <t>TYO US</t>
  </si>
  <si>
    <t>JPX US</t>
  </si>
  <si>
    <t>ProShares UltraShort MSCI Paci</t>
  </si>
  <si>
    <t>BNDS US</t>
  </si>
  <si>
    <t>SPDR Bloomberg Barclays Aggreg</t>
  </si>
  <si>
    <t>PXI US</t>
  </si>
  <si>
    <t>PowerShares DWA Energy Momentu</t>
  </si>
  <si>
    <t>TDTT US</t>
  </si>
  <si>
    <t>FlexShares iBoxx 3-Year Target</t>
  </si>
  <si>
    <t>FlexShares ETFs/USA</t>
  </si>
  <si>
    <t>PEZ US</t>
  </si>
  <si>
    <t>PowerShares DWA Consumer Cycli</t>
  </si>
  <si>
    <t>SPYG US</t>
  </si>
  <si>
    <t>SPDR S&amp;P 500 Growth ETF</t>
  </si>
  <si>
    <t>UCO US</t>
  </si>
  <si>
    <t>ProShares Ultra Bloomberg Crud</t>
  </si>
  <si>
    <t>WEAT US</t>
  </si>
  <si>
    <t>Teucrium Wheat Fund</t>
  </si>
  <si>
    <t>Teucrium ETFs/USA</t>
  </si>
  <si>
    <t>PAO US</t>
  </si>
  <si>
    <t>PowerShares RiverFront Tactica</t>
  </si>
  <si>
    <t>Global Allocation</t>
  </si>
  <si>
    <t>PSCD US</t>
  </si>
  <si>
    <t>PowerShares S&amp;P SmallCap Consu</t>
  </si>
  <si>
    <t>GKD US</t>
  </si>
  <si>
    <t>Ameristock/Ryan 10 Year Treasu</t>
  </si>
  <si>
    <t>SZR US</t>
  </si>
  <si>
    <t>WisdomTree South African Rand</t>
  </si>
  <si>
    <t>TZE US</t>
  </si>
  <si>
    <t>iShares Target Date 2015 ETF</t>
  </si>
  <si>
    <t>PCY US</t>
  </si>
  <si>
    <t>PowerShares Emerging Markets S</t>
  </si>
  <si>
    <t>Fixed Income Emerging Market</t>
  </si>
  <si>
    <t>Fixed Income EM</t>
  </si>
  <si>
    <t>EMEY US</t>
  </si>
  <si>
    <t>iShares MSCI Emerging Markets</t>
  </si>
  <si>
    <t>CWB US</t>
  </si>
  <si>
    <t>SPDR Bloomberg Barclays Conver</t>
  </si>
  <si>
    <t>Convertible</t>
  </si>
  <si>
    <t>PBP US</t>
  </si>
  <si>
    <t>PowerShares S&amp;P 500 BuyWrite P</t>
  </si>
  <si>
    <t>PQBW US</t>
  </si>
  <si>
    <t>Powershares NASDAQ-100 BuyWrit</t>
  </si>
  <si>
    <t>TLT US</t>
  </si>
  <si>
    <t>iShares 20+ Year Treasury Bond</t>
  </si>
  <si>
    <t>SDOW US</t>
  </si>
  <si>
    <t>ProShares UltraPro Short Dow30</t>
  </si>
  <si>
    <t>FIVZ US</t>
  </si>
  <si>
    <t>PIMCO 3-7 Year U.S. Treasury I</t>
  </si>
  <si>
    <t>IYT US</t>
  </si>
  <si>
    <t>iShares Transportation Average</t>
  </si>
  <si>
    <t>ZSL US</t>
  </si>
  <si>
    <t>ProShares UltraShort Silver</t>
  </si>
  <si>
    <t>SQQQ US</t>
  </si>
  <si>
    <t>ProShares UltraPro Short QQQ</t>
  </si>
  <si>
    <t>ZROZ US</t>
  </si>
  <si>
    <t>PIMCO 25+ Year Zero Coupon U.S</t>
  </si>
  <si>
    <t>EWJ US</t>
  </si>
  <si>
    <t>iShares MSCI Japan ETF</t>
  </si>
  <si>
    <t>LCPR US</t>
  </si>
  <si>
    <t>VelocityShares 2x Long Copper</t>
  </si>
  <si>
    <t>SSK US</t>
  </si>
  <si>
    <t>SPA ETF Market Grader Small Ca</t>
  </si>
  <si>
    <t>EWM US</t>
  </si>
  <si>
    <t>iShares MSCI Malaysia ETF</t>
  </si>
  <si>
    <t>Malaysia</t>
  </si>
  <si>
    <t>CLYRD US</t>
  </si>
  <si>
    <t>GBFCR US</t>
  </si>
  <si>
    <t>USCI US</t>
  </si>
  <si>
    <t>United States Commodity Index</t>
  </si>
  <si>
    <t>IDX US</t>
  </si>
  <si>
    <t>VanEck Vectors Indonesia Index</t>
  </si>
  <si>
    <t>GSO US</t>
  </si>
  <si>
    <t>GlobalShares FTSE All-World ex</t>
  </si>
  <si>
    <t>WMW US</t>
  </si>
  <si>
    <t>ELEMENTS Linked to the Morning</t>
  </si>
  <si>
    <t>CRBA US</t>
  </si>
  <si>
    <t>Jefferies TR/J CRB Agriculture</t>
  </si>
  <si>
    <t>ALPS ETFs/USA</t>
  </si>
  <si>
    <t>KBWC US</t>
  </si>
  <si>
    <t>PowerShares KBW Capital Market</t>
  </si>
  <si>
    <t>TVIZ US</t>
  </si>
  <si>
    <t>VelocityShares Daily 2x VIX Me</t>
  </si>
  <si>
    <t>PHB US</t>
  </si>
  <si>
    <t>PowerShares Fundamental High Y</t>
  </si>
  <si>
    <t>IWX US</t>
  </si>
  <si>
    <t>iShares Russell Top 200 Value</t>
  </si>
  <si>
    <t>LQDRD US</t>
  </si>
  <si>
    <t>iShares iBoxx $ Investment Gra</t>
  </si>
  <si>
    <t>DIA US</t>
  </si>
  <si>
    <t>SPDR Dow Jones Industrial Aver</t>
  </si>
  <si>
    <t>ONEF US</t>
  </si>
  <si>
    <t>SCHG US</t>
  </si>
  <si>
    <t>Schwab U.S. Large-Cap Growth E</t>
  </si>
  <si>
    <t>DYY US</t>
  </si>
  <si>
    <t>DB Commodity Double Long Excha</t>
  </si>
  <si>
    <t>MES US</t>
  </si>
  <si>
    <t>VanEck Vectors Gulf States Ind</t>
  </si>
  <si>
    <t>UVXY US</t>
  </si>
  <si>
    <t>ProShares Ultra VIX Short-Term</t>
  </si>
  <si>
    <t>EVAL US</t>
  </si>
  <si>
    <t>JKH US</t>
  </si>
  <si>
    <t>iShares Morningstar Mid-Cap Gr</t>
  </si>
  <si>
    <t>JJT US</t>
  </si>
  <si>
    <t>iPath Bloomberg Tin Subindex T</t>
  </si>
  <si>
    <t>DPC US</t>
  </si>
  <si>
    <t>GRN US</t>
  </si>
  <si>
    <t>iPath Global Carbon ETN</t>
  </si>
  <si>
    <t>DGLD US</t>
  </si>
  <si>
    <t>VelocityShares 3x Inverse Gold</t>
  </si>
  <si>
    <t>MOM US</t>
  </si>
  <si>
    <t>QuantShares U.S. Market Neutra</t>
  </si>
  <si>
    <t>QuantShares ETFs/USA</t>
  </si>
  <si>
    <t>DBU US</t>
  </si>
  <si>
    <t>WisdomTree Global ex-US Utilit</t>
  </si>
  <si>
    <t>IDLV US</t>
  </si>
  <si>
    <t>PowerShares S&amp;P International</t>
  </si>
  <si>
    <t>DOIL US</t>
  </si>
  <si>
    <t>VelocityShares 3X Inverse Bren</t>
  </si>
  <si>
    <t>0726920D US</t>
  </si>
  <si>
    <t>Claymore/Robeco Boston Partner</t>
  </si>
  <si>
    <t>FTAG US</t>
  </si>
  <si>
    <t>First Trust Indxx Global Agric</t>
  </si>
  <si>
    <t>XLI US</t>
  </si>
  <si>
    <t>XLU US</t>
  </si>
  <si>
    <t>Utilities Select Sector SPDR F</t>
  </si>
  <si>
    <t>XLV US</t>
  </si>
  <si>
    <t>RFG US</t>
  </si>
  <si>
    <t>EIRL US</t>
  </si>
  <si>
    <t>iShares MSCI Ireland Capped ET</t>
  </si>
  <si>
    <t>GMM US</t>
  </si>
  <si>
    <t>CMF US</t>
  </si>
  <si>
    <t>iShares California Muni Bond E</t>
  </si>
  <si>
    <t>HHN US</t>
  </si>
  <si>
    <t>HealthShares Neuroscience Exch</t>
  </si>
  <si>
    <t>ENY US</t>
  </si>
  <si>
    <t>Guggenheim Canadian Energy Inc</t>
  </si>
  <si>
    <t>FEM US</t>
  </si>
  <si>
    <t>First Trust Emerging Markets A</t>
  </si>
  <si>
    <t>PRN US</t>
  </si>
  <si>
    <t>PowerShares DWA Industrials Mo</t>
  </si>
  <si>
    <t>GVT US</t>
  </si>
  <si>
    <t>Columbia Select Large Cap Valu</t>
  </si>
  <si>
    <t>FLN US</t>
  </si>
  <si>
    <t>First Trust Latin America Alph</t>
  </si>
  <si>
    <t>PXH US</t>
  </si>
  <si>
    <t>PowerShares FTSE RAFI Emerging</t>
  </si>
  <si>
    <t>AVU US</t>
  </si>
  <si>
    <t>Adelante Shares RE Value Excha</t>
  </si>
  <si>
    <t>TNA US</t>
  </si>
  <si>
    <t>Direxion Daily Small Cap Bull</t>
  </si>
  <si>
    <t>RJN US</t>
  </si>
  <si>
    <t>ELEMENTS Linked to the Rogers</t>
  </si>
  <si>
    <t>PFM US</t>
  </si>
  <si>
    <t>PowerShares Dividend Achievers</t>
  </si>
  <si>
    <t>IPW US</t>
  </si>
  <si>
    <t>SPDR S&amp;P International Energy</t>
  </si>
  <si>
    <t>RPV US</t>
  </si>
  <si>
    <t>Guggenheim S&amp;P 500 Pure Value</t>
  </si>
  <si>
    <t>IPF US</t>
  </si>
  <si>
    <t>SPDR S&amp;P International Financi</t>
  </si>
  <si>
    <t>GMTB US</t>
  </si>
  <si>
    <t>Columbia Core Bond ETF</t>
  </si>
  <si>
    <t>1506815D US</t>
  </si>
  <si>
    <t>iShares Diversified Alternativ</t>
  </si>
  <si>
    <t>BRAF US</t>
  </si>
  <si>
    <t>Global X Brazil Financials ETF</t>
  </si>
  <si>
    <t>EZJ US</t>
  </si>
  <si>
    <t>ProShares Ultra MSCI Japan</t>
  </si>
  <si>
    <t>IWV US</t>
  </si>
  <si>
    <t>iShares Russell 3000 ETF</t>
  </si>
  <si>
    <t>EPU US</t>
  </si>
  <si>
    <t>iShares MSCI All Peru Capped E</t>
  </si>
  <si>
    <t>Peru</t>
  </si>
  <si>
    <t>PTM US</t>
  </si>
  <si>
    <t>ETRACS CMCI Long Platinum Tota</t>
  </si>
  <si>
    <t>JEM US</t>
  </si>
  <si>
    <t>iPath GEMS Index ETN</t>
  </si>
  <si>
    <t>Currency EM</t>
  </si>
  <si>
    <t>IWF US</t>
  </si>
  <si>
    <t>iShares Russell 1000 Growth ET</t>
  </si>
  <si>
    <t>MDD US</t>
  </si>
  <si>
    <t>SPDR S&amp;P International Mid Cap</t>
  </si>
  <si>
    <t>FPA US</t>
  </si>
  <si>
    <t>First Trust Asia Pacific ex-Ja</t>
  </si>
  <si>
    <t>LPLT US</t>
  </si>
  <si>
    <t>VelocityShares 2x Long Platinu</t>
  </si>
  <si>
    <t>USY US</t>
  </si>
  <si>
    <t>WisdomTree US Short Term Gover</t>
  </si>
  <si>
    <t>ITLY US</t>
  </si>
  <si>
    <t>PowerShares DB Italian Treasur</t>
  </si>
  <si>
    <t>Italy</t>
  </si>
  <si>
    <t>BSCM US</t>
  </si>
  <si>
    <t>Guggenheim BulletShares 2022 C</t>
  </si>
  <si>
    <t>STPZ US</t>
  </si>
  <si>
    <t>PIMCO 1-5 Year U.S. TIPS Index</t>
  </si>
  <si>
    <t>TYI US</t>
  </si>
  <si>
    <t>NETS TOPIX Index Fund</t>
  </si>
  <si>
    <t>FYC US</t>
  </si>
  <si>
    <t>First Trust Small Cap Growth A</t>
  </si>
  <si>
    <t>IEZ US</t>
  </si>
  <si>
    <t>iShares U.S. Oil Equipment &amp; S</t>
  </si>
  <si>
    <t>FLYX US</t>
  </si>
  <si>
    <t>Direxion Airline Shares</t>
  </si>
  <si>
    <t>UBT US</t>
  </si>
  <si>
    <t>ProShares Ultra 20+ Year Treas</t>
  </si>
  <si>
    <t>RHO US</t>
  </si>
  <si>
    <t>Rydex Inverse 2X S&amp;P Select Se</t>
  </si>
  <si>
    <t>AXSL US</t>
  </si>
  <si>
    <t>iShares MSCI ACWI ex US Consum</t>
  </si>
  <si>
    <t>RTW US</t>
  </si>
  <si>
    <t>EWRI US</t>
  </si>
  <si>
    <t>Guggenheim Russell 1000 Equal</t>
  </si>
  <si>
    <t>ACQU</t>
  </si>
  <si>
    <t>GGGG US</t>
  </si>
  <si>
    <t>Global X Pure Gold Miners ETF</t>
  </si>
  <si>
    <t>IVOV US</t>
  </si>
  <si>
    <t>Vanguard S&amp;P Mid-Cap 400 Value</t>
  </si>
  <si>
    <t>IVOG US</t>
  </si>
  <si>
    <t>Vanguard S&amp;P Mid-Cap 400 Growt</t>
  </si>
  <si>
    <t>PTO US</t>
  </si>
  <si>
    <t>PowerShares Ibbotson Alternati</t>
  </si>
  <si>
    <t>PLND US</t>
  </si>
  <si>
    <t>VanEck Vectors Poland ETF</t>
  </si>
  <si>
    <t>Poland</t>
  </si>
  <si>
    <t>BSR US</t>
  </si>
  <si>
    <t>BearLinx Alerian MLP Select In</t>
  </si>
  <si>
    <t>Bear Stearns ETNs/USA</t>
  </si>
  <si>
    <t>VOOV US</t>
  </si>
  <si>
    <t>Vanguard S&amp;P 500 Value ETF</t>
  </si>
  <si>
    <t>FAS US</t>
  </si>
  <si>
    <t>Direxion Daily Financial Bull</t>
  </si>
  <si>
    <t>SHMO US</t>
  </si>
  <si>
    <t>SMDD US</t>
  </si>
  <si>
    <t>ProShares UltraPro Short MidCa</t>
  </si>
  <si>
    <t>ECH US</t>
  </si>
  <si>
    <t>Chile</t>
  </si>
  <si>
    <t>IEO US</t>
  </si>
  <si>
    <t>iShares U.S. Oil &amp; Gas Explora</t>
  </si>
  <si>
    <t>DHS US</t>
  </si>
  <si>
    <t>WisdomTree US High Dividend Fu</t>
  </si>
  <si>
    <t>SHBT US</t>
  </si>
  <si>
    <t>LSTK US</t>
  </si>
  <si>
    <t>iPath Pure Beta Livestock ETN</t>
  </si>
  <si>
    <t>DIRT US</t>
  </si>
  <si>
    <t>iPath Pure Beta Agriculture ET</t>
  </si>
  <si>
    <t>DGT US</t>
  </si>
  <si>
    <t>PXSV US</t>
  </si>
  <si>
    <t>PowerShares Russell 2000 Pure</t>
  </si>
  <si>
    <t>CVRT US</t>
  </si>
  <si>
    <t>PowerShare Convertible Securit</t>
  </si>
  <si>
    <t>VPL US</t>
  </si>
  <si>
    <t>Vanguard FTSE Pacific ETF</t>
  </si>
  <si>
    <t>LEMB US</t>
  </si>
  <si>
    <t>iShares JP Morgan EM Local Cur</t>
  </si>
  <si>
    <t>SMIN US</t>
  </si>
  <si>
    <t>iShares MSCI India Small-Cap E</t>
  </si>
  <si>
    <t>EWGS US</t>
  </si>
  <si>
    <t>iShares MSCI Germany Small-Cap</t>
  </si>
  <si>
    <t>DRV US</t>
  </si>
  <si>
    <t>Direxion Daily Real Estate Bea</t>
  </si>
  <si>
    <t>TWOL US</t>
  </si>
  <si>
    <t>Direxion Daily 2-Year Treasury</t>
  </si>
  <si>
    <t>SFV US</t>
  </si>
  <si>
    <t>SPA ETF Market Grader 40</t>
  </si>
  <si>
    <t>GVIRD US</t>
  </si>
  <si>
    <t>RALS US</t>
  </si>
  <si>
    <t>ProShares RAFI Long/Short</t>
  </si>
  <si>
    <t>IXP US</t>
  </si>
  <si>
    <t>iShares Global Telecom ETF</t>
  </si>
  <si>
    <t>FFR US</t>
  </si>
  <si>
    <t>First Trust FTSE EPRA/NAREIT D</t>
  </si>
  <si>
    <t>TGEM US</t>
  </si>
  <si>
    <t>EGShares Telecom GEMS ETF</t>
  </si>
  <si>
    <t>EIS US</t>
  </si>
  <si>
    <t>AXFN US</t>
  </si>
  <si>
    <t>iShares MSCI ACWI ex US Financ</t>
  </si>
  <si>
    <t>GRID US</t>
  </si>
  <si>
    <t>IXC US</t>
  </si>
  <si>
    <t>iShares Global Energy ETF</t>
  </si>
  <si>
    <t>SCLP US</t>
  </si>
  <si>
    <t>KRS US</t>
  </si>
  <si>
    <t>ProShares Short S&amp;P Regional B</t>
  </si>
  <si>
    <t>EEMCR US</t>
  </si>
  <si>
    <t>TFI US</t>
  </si>
  <si>
    <t>SPDR Nuveen Bloomberg Barclays</t>
  </si>
  <si>
    <t>EMT US</t>
  </si>
  <si>
    <t>EGShares Emerging Markets Meta</t>
  </si>
  <si>
    <t>SSO US</t>
  </si>
  <si>
    <t>ProShares Ultra S&amp;P500</t>
  </si>
  <si>
    <t>ICI US</t>
  </si>
  <si>
    <t>iPath Optimized Currency Carry</t>
  </si>
  <si>
    <t>0883241D US</t>
  </si>
  <si>
    <t>JPMorgan USD Emerging Markets</t>
  </si>
  <si>
    <t>BUNT US</t>
  </si>
  <si>
    <t>DB 3x German Bund Futures Exch</t>
  </si>
  <si>
    <t>SOXS US</t>
  </si>
  <si>
    <t>BOIL US</t>
  </si>
  <si>
    <t>ProShares Ultra Bloomberg Natu</t>
  </si>
  <si>
    <t>SOYB US</t>
  </si>
  <si>
    <t>Teucrium Soybean Fund</t>
  </si>
  <si>
    <t>IDMO US</t>
  </si>
  <si>
    <t>CZA US</t>
  </si>
  <si>
    <t>Guggenheim Mid-Cap Core ETF</t>
  </si>
  <si>
    <t>EELV US</t>
  </si>
  <si>
    <t>PowerShares S&amp;P Emerging Marke</t>
  </si>
  <si>
    <t>PCA US</t>
  </si>
  <si>
    <t>Moderate Allocation</t>
  </si>
  <si>
    <t>PSAU US</t>
  </si>
  <si>
    <t>PowerShares Global Gold and Pr</t>
  </si>
  <si>
    <t>TZD US</t>
  </si>
  <si>
    <t>iShares Target Date 2010 ETF</t>
  </si>
  <si>
    <t>PAGG US</t>
  </si>
  <si>
    <t>PowerShares Global Agriculture</t>
  </si>
  <si>
    <t>PICK US</t>
  </si>
  <si>
    <t>iShares MSCI Global Metals &amp; M</t>
  </si>
  <si>
    <t>SUBRD US</t>
  </si>
  <si>
    <t>iShares S&amp;P Short Term Nationa</t>
  </si>
  <si>
    <t>UNLS</t>
  </si>
  <si>
    <t>SGG US</t>
  </si>
  <si>
    <t>iPath Bloomberg Sugar Subindex</t>
  </si>
  <si>
    <t>SCPR US</t>
  </si>
  <si>
    <t>VelocityShares 2x Inverse Copp</t>
  </si>
  <si>
    <t>ROLA US</t>
  </si>
  <si>
    <t>iPath Long Extended Russell 10</t>
  </si>
  <si>
    <t>HYS US</t>
  </si>
  <si>
    <t>PIMCO 0-5 Year High Yield Corp</t>
  </si>
  <si>
    <t>SCIF US</t>
  </si>
  <si>
    <t>VanEck Vectors India Small-Cap</t>
  </si>
  <si>
    <t>PPRM US</t>
  </si>
  <si>
    <t>PIMCO Prime Limited Maturity S</t>
  </si>
  <si>
    <t>SAW US</t>
  </si>
  <si>
    <t>FocusShares ISE Homebuilders I</t>
  </si>
  <si>
    <t>REMX US</t>
  </si>
  <si>
    <t>VanEck Vectors Rare Earth/Stra</t>
  </si>
  <si>
    <t>FLM US</t>
  </si>
  <si>
    <t>First Trust Global Engineering</t>
  </si>
  <si>
    <t>LDC US</t>
  </si>
  <si>
    <t>iPath Dow Jones-UBS Lead Subin</t>
  </si>
  <si>
    <t>JJPC US</t>
  </si>
  <si>
    <t>iPath Dow Jones-UBS Precious M</t>
  </si>
  <si>
    <t>PXLG US</t>
  </si>
  <si>
    <t>PowerShares Russell Top 200 Pu</t>
  </si>
  <si>
    <t>HRW US</t>
  </si>
  <si>
    <t>HealthShares Dermatology &amp; Wou</t>
  </si>
  <si>
    <t>TUR US</t>
  </si>
  <si>
    <t>iShares MSCI Turkey ETF</t>
  </si>
  <si>
    <t>Turkey</t>
  </si>
  <si>
    <t>UBN US</t>
  </si>
  <si>
    <t>ETRACS CMCI Energy Total Retur</t>
  </si>
  <si>
    <t>UBG US</t>
  </si>
  <si>
    <t>ETRACS CMCI Gold Total Return</t>
  </si>
  <si>
    <t>PKN US</t>
  </si>
  <si>
    <t>PowerShares Global Nuclear Ene</t>
  </si>
  <si>
    <t>FLAT US</t>
  </si>
  <si>
    <t>iPath US Treasury Flattener ET</t>
  </si>
  <si>
    <t>DEB US</t>
  </si>
  <si>
    <t>WisdomTree Europe Dividend Fun</t>
  </si>
  <si>
    <t>DOG US</t>
  </si>
  <si>
    <t>ProShares Short Dow30</t>
  </si>
  <si>
    <t>XHE US</t>
  </si>
  <si>
    <t>SPDR S&amp;P Health Care Equipment</t>
  </si>
  <si>
    <t>SCOG US</t>
  </si>
  <si>
    <t>Russell Small Cap Consistent G</t>
  </si>
  <si>
    <t>ROOF US</t>
  </si>
  <si>
    <t>IQ US Real Estate Small Cap ET</t>
  </si>
  <si>
    <t>GRI US</t>
  </si>
  <si>
    <t>Cohen &amp; Steers Global Realty M</t>
  </si>
  <si>
    <t>EWMD US</t>
  </si>
  <si>
    <t>Guggenheim S&amp;P MidCap 400 Equa</t>
  </si>
  <si>
    <t>FZB US</t>
  </si>
  <si>
    <t>FaithShares Baptist Values Fun</t>
  </si>
  <si>
    <t>FDT US</t>
  </si>
  <si>
    <t>First Trust Developed Markets</t>
  </si>
  <si>
    <t>AXTE US</t>
  </si>
  <si>
    <t>iShares MSCI ACWI ex US Teleco</t>
  </si>
  <si>
    <t>EDC US</t>
  </si>
  <si>
    <t>Direxion Daily Emerging Market</t>
  </si>
  <si>
    <t>AXID US</t>
  </si>
  <si>
    <t>iShares MSCI ACWI ex US Indust</t>
  </si>
  <si>
    <t>DPK US</t>
  </si>
  <si>
    <t>CCX US</t>
  </si>
  <si>
    <t>WisdomTree Commodity Currency</t>
  </si>
  <si>
    <t>DXO US</t>
  </si>
  <si>
    <t>PowerShares DB Crude Oil Doubl</t>
  </si>
  <si>
    <t>Powershares DB ETNs/USA</t>
  </si>
  <si>
    <t>OLO US</t>
  </si>
  <si>
    <t>DB Crude Oil Long Exchange Tra</t>
  </si>
  <si>
    <t>UYG US</t>
  </si>
  <si>
    <t>ProShares Ultra Financials</t>
  </si>
  <si>
    <t>UYM US</t>
  </si>
  <si>
    <t>ProShares Ultra Basic Material</t>
  </si>
  <si>
    <t>DUG US</t>
  </si>
  <si>
    <t>ProShares UltraShort Oil &amp; Gas</t>
  </si>
  <si>
    <t>IAK US</t>
  </si>
  <si>
    <t>BSCD US</t>
  </si>
  <si>
    <t>Guggenheim BulletShares 2013 C</t>
  </si>
  <si>
    <t>FUI US</t>
  </si>
  <si>
    <t>Focus Morningstar Utilities In</t>
  </si>
  <si>
    <t>XPP US</t>
  </si>
  <si>
    <t>ProShares Ultra FTSE China 50</t>
  </si>
  <si>
    <t>PXLV US</t>
  </si>
  <si>
    <t>EFO US</t>
  </si>
  <si>
    <t>ProShares Ultra MSCI EAFE</t>
  </si>
  <si>
    <t>EDV US</t>
  </si>
  <si>
    <t>Vanguard Extended Duration Tre</t>
  </si>
  <si>
    <t>MATH US</t>
  </si>
  <si>
    <t>UPRO US</t>
  </si>
  <si>
    <t>ProShares UltraPro S&amp;P 500</t>
  </si>
  <si>
    <t>UKW US</t>
  </si>
  <si>
    <t>ProShares Ultra Russell MidCap</t>
  </si>
  <si>
    <t>SJF US</t>
  </si>
  <si>
    <t>ProShares UltraShort Russell10</t>
  </si>
  <si>
    <t>GUNR US</t>
  </si>
  <si>
    <t>FlexShares Global Upstream Nat</t>
  </si>
  <si>
    <t>PIQ US</t>
  </si>
  <si>
    <t>PowerShares Dynamic MagniQuant</t>
  </si>
  <si>
    <t>HHE US</t>
  </si>
  <si>
    <t>Healthshares Cardiology Device</t>
  </si>
  <si>
    <t>FNI US</t>
  </si>
  <si>
    <t>First Trust Chindia ETF</t>
  </si>
  <si>
    <t>URA US</t>
  </si>
  <si>
    <t>Global X Uranium ETF</t>
  </si>
  <si>
    <t>PSR US</t>
  </si>
  <si>
    <t>PowerShares Active US Real Est</t>
  </si>
  <si>
    <t>BWV US</t>
  </si>
  <si>
    <t>iPath CBOE S&amp;P 500 BuyWrite In</t>
  </si>
  <si>
    <t>DTYL US</t>
  </si>
  <si>
    <t>iPath US Treasury 10-year Bull</t>
  </si>
  <si>
    <t>TGR US</t>
  </si>
  <si>
    <t>iShares Target Date Retirement</t>
  </si>
  <si>
    <t>SAGG US</t>
  </si>
  <si>
    <t>Direxion Daily Total Bond Mark</t>
  </si>
  <si>
    <t>JGBL US</t>
  </si>
  <si>
    <t>DB Japanese Govt Bond Futures</t>
  </si>
  <si>
    <t>HHJ US</t>
  </si>
  <si>
    <t>HealthShares Emerging Cancer E</t>
  </si>
  <si>
    <t>HHB US</t>
  </si>
  <si>
    <t>HealthShares Patient Care Serv</t>
  </si>
  <si>
    <t>NORW US</t>
  </si>
  <si>
    <t>Global X MSCI Norway ETF</t>
  </si>
  <si>
    <t>TYNS US</t>
  </si>
  <si>
    <t>RETL US</t>
  </si>
  <si>
    <t>Direxion Daily Retail Bull 3X</t>
  </si>
  <si>
    <t>GASL US</t>
  </si>
  <si>
    <t>Direxion Daily Natural Gas Rel</t>
  </si>
  <si>
    <t>VSPY US</t>
  </si>
  <si>
    <t>Direxion S&amp;P 500 Volatility Re</t>
  </si>
  <si>
    <t>VXEE US</t>
  </si>
  <si>
    <t>ETRACS 5-Month S&amp;P 500 VIX Fut</t>
  </si>
  <si>
    <t>EEN US</t>
  </si>
  <si>
    <t>Guggenheim EW Euro-Pacific LDR</t>
  </si>
  <si>
    <t>AUS US</t>
  </si>
  <si>
    <t>NETS S&amp;P/ASX 200 Index Fund</t>
  </si>
  <si>
    <t>TFT US</t>
  </si>
  <si>
    <t>Treasury 1 FITR ETF</t>
  </si>
  <si>
    <t>ETF Advisors/USA</t>
  </si>
  <si>
    <t>INY US</t>
  </si>
  <si>
    <t>SPDR Nuveen Barclays New York</t>
  </si>
  <si>
    <t>FOL US</t>
  </si>
  <si>
    <t>FactorShares 2X: Oil Bull/S&amp;P5</t>
  </si>
  <si>
    <t>SHM US</t>
  </si>
  <si>
    <t>EWW US</t>
  </si>
  <si>
    <t>iShares MSCI Mexico Capped ETF</t>
  </si>
  <si>
    <t>RXI US</t>
  </si>
  <si>
    <t>iShares Global Consumer Discre</t>
  </si>
  <si>
    <t>YAO US</t>
  </si>
  <si>
    <t>Guggenheim China All-Cap ETF</t>
  </si>
  <si>
    <t>EWZ US</t>
  </si>
  <si>
    <t>iShares MSCI Brazil Capped ETF</t>
  </si>
  <si>
    <t>VXZ US</t>
  </si>
  <si>
    <t>iPATH S&amp;P 500 VIX Mid-Term Fut</t>
  </si>
  <si>
    <t>NLR US</t>
  </si>
  <si>
    <t>VanEck Vectors Uranium+Nuclear</t>
  </si>
  <si>
    <t>RTR US</t>
  </si>
  <si>
    <t>Oppenheimer ADR Revenue ETF</t>
  </si>
  <si>
    <t>FHK US</t>
  </si>
  <si>
    <t>First Trust Hong Kong AlphaDEX</t>
  </si>
  <si>
    <t>COPX US</t>
  </si>
  <si>
    <t>Global X Copper Miners ETF</t>
  </si>
  <si>
    <t>TVIX US</t>
  </si>
  <si>
    <t>VelocityShares Daily 2x VIX Sh</t>
  </si>
  <si>
    <t>PMNA US</t>
  </si>
  <si>
    <t>PowerShares MENA Frontier Coun</t>
  </si>
  <si>
    <t>HMTM US</t>
  </si>
  <si>
    <t>1281676D US</t>
  </si>
  <si>
    <t>Russell Contrarian ETF</t>
  </si>
  <si>
    <t>ITIP US</t>
  </si>
  <si>
    <t>iShares International Inflatio</t>
  </si>
  <si>
    <t>PHO US</t>
  </si>
  <si>
    <t>PowerShares Water Resources Po</t>
  </si>
  <si>
    <t>QTEC US</t>
  </si>
  <si>
    <t>First Trust NASDAQ-100 Technol</t>
  </si>
  <si>
    <t>SCHM US</t>
  </si>
  <si>
    <t>Schwab U.S. Mid-Cap ETF</t>
  </si>
  <si>
    <t>DWAQ US</t>
  </si>
  <si>
    <t>PowerShares DWA NASDAQ Momentu</t>
  </si>
  <si>
    <t>HDGE US</t>
  </si>
  <si>
    <t>AdvisorShares Ranger Equity Be</t>
  </si>
  <si>
    <t>SCHH US</t>
  </si>
  <si>
    <t>Schwab U.S. REIT ETF</t>
  </si>
  <si>
    <t>AOA US</t>
  </si>
  <si>
    <t>iShares Core Aggressive Alloca</t>
  </si>
  <si>
    <t>JO US</t>
  </si>
  <si>
    <t>iPath Bloomberg Coffee Subinde</t>
  </si>
  <si>
    <t>SUBCR US</t>
  </si>
  <si>
    <t>MORT US</t>
  </si>
  <si>
    <t>VanEck Vectors Mortgage REIT I</t>
  </si>
  <si>
    <t>INFL US</t>
  </si>
  <si>
    <t>PowerShares DB US Inflation Ex</t>
  </si>
  <si>
    <t>MATS US</t>
  </si>
  <si>
    <t>Direxion Daily Basic Materials</t>
  </si>
  <si>
    <t>LIS US</t>
  </si>
  <si>
    <t>NETS PSI 20 Index Fund</t>
  </si>
  <si>
    <t>Single Country</t>
  </si>
  <si>
    <t>Portugal</t>
  </si>
  <si>
    <t>PXR US</t>
  </si>
  <si>
    <t>PowerShares Emerging Markets I</t>
  </si>
  <si>
    <t>TMV US</t>
  </si>
  <si>
    <t>Direxion Daily 20 Year Plus Tr</t>
  </si>
  <si>
    <t>SCHP US</t>
  </si>
  <si>
    <t>Schwab US TIPs ETF</t>
  </si>
  <si>
    <t>RYH US</t>
  </si>
  <si>
    <t>TUSA US</t>
  </si>
  <si>
    <t>First Trust Total US Market Al</t>
  </si>
  <si>
    <t>JJM US</t>
  </si>
  <si>
    <t>iPath Bloomberg Industrial Met</t>
  </si>
  <si>
    <t>FEFN US</t>
  </si>
  <si>
    <t>iShares MSCI Far East Financia</t>
  </si>
  <si>
    <t>PDP US</t>
  </si>
  <si>
    <t>PowerShares DWA Momentum Portf</t>
  </si>
  <si>
    <t>IWY US</t>
  </si>
  <si>
    <t>iShares Russell Top 200 Growth</t>
  </si>
  <si>
    <t>PTH US</t>
  </si>
  <si>
    <t>PowerShares DWA Healthcare Mom</t>
  </si>
  <si>
    <t>PDN US</t>
  </si>
  <si>
    <t>MUAC US</t>
  </si>
  <si>
    <t>iShares 2014 AMT-Free Muni Ter</t>
  </si>
  <si>
    <t>GASZ US</t>
  </si>
  <si>
    <t>ETRACS Natural Gas Futures Con</t>
  </si>
  <si>
    <t>IYE US</t>
  </si>
  <si>
    <t>iShares U.S. Energy ETF</t>
  </si>
  <si>
    <t>IYY US</t>
  </si>
  <si>
    <t>iShares Dow Jones U.S. ETF</t>
  </si>
  <si>
    <t>EQWS US</t>
  </si>
  <si>
    <t>PowerShares Russell 2000 Equal</t>
  </si>
  <si>
    <t>YANG US</t>
  </si>
  <si>
    <t>Direxion Daily FTSE China Bear</t>
  </si>
  <si>
    <t>IYM US</t>
  </si>
  <si>
    <t>iShares U.S. Basic Materials E</t>
  </si>
  <si>
    <t>FBT US</t>
  </si>
  <si>
    <t>First Trust NYSE Arca Biotechn</t>
  </si>
  <si>
    <t>DGP US</t>
  </si>
  <si>
    <t>DB Gold Double Long Exchange T</t>
  </si>
  <si>
    <t>GRPC US</t>
  </si>
  <si>
    <t>Russell GARP ETF</t>
  </si>
  <si>
    <t>EQIN US</t>
  </si>
  <si>
    <t>Russell Equity Income ETF</t>
  </si>
  <si>
    <t>HYD US</t>
  </si>
  <si>
    <t>VanEck Vectors High-Yield Muni</t>
  </si>
  <si>
    <t>CVOL US</t>
  </si>
  <si>
    <t>C-Tracks ETN Volatility Index</t>
  </si>
  <si>
    <t>Citigroup ETNs/USA</t>
  </si>
  <si>
    <t>FEMS US</t>
  </si>
  <si>
    <t>First Trust Emerging Markets S</t>
  </si>
  <si>
    <t>PYH US</t>
  </si>
  <si>
    <t>PowerShares Morningstar StockI</t>
  </si>
  <si>
    <t>GVI US</t>
  </si>
  <si>
    <t>iShares Intermediate Governmen</t>
  </si>
  <si>
    <t>MONY US</t>
  </si>
  <si>
    <t>iShares Financials Bond ETF</t>
  </si>
  <si>
    <t>EEB US</t>
  </si>
  <si>
    <t>Guggenheim BRIC ETF</t>
  </si>
  <si>
    <t>GREK US</t>
  </si>
  <si>
    <t>Global X MSCI Greece ETF</t>
  </si>
  <si>
    <t>Greece</t>
  </si>
  <si>
    <t>1133802D US</t>
  </si>
  <si>
    <t>LWC US</t>
  </si>
  <si>
    <t>SPDR Bloomberg Barclays Long T</t>
  </si>
  <si>
    <t>PGJ US</t>
  </si>
  <si>
    <t>Powershares Golden Dragon Chin</t>
  </si>
  <si>
    <t>FTA US</t>
  </si>
  <si>
    <t>First Trust Large Cap Value Al</t>
  </si>
  <si>
    <t>BSCE US</t>
  </si>
  <si>
    <t>Guggenheim BulletShares 2014 C</t>
  </si>
  <si>
    <t>FXL US</t>
  </si>
  <si>
    <t>First Trust Technology AlphaDE</t>
  </si>
  <si>
    <t>FEX US</t>
  </si>
  <si>
    <t>First Trust Large Cap Core Alp</t>
  </si>
  <si>
    <t>FXG US</t>
  </si>
  <si>
    <t>First Trust Consumer Staples A</t>
  </si>
  <si>
    <t>LIT US</t>
  </si>
  <si>
    <t>Global X Lithium &amp; Battery Tec</t>
  </si>
  <si>
    <t>RTL US</t>
  </si>
  <si>
    <t>iShares Retail Real Estate Cap</t>
  </si>
  <si>
    <t>JJNC US</t>
  </si>
  <si>
    <t>iPath Dow Jones-UBS Nickel Sub</t>
  </si>
  <si>
    <t>BSCC US</t>
  </si>
  <si>
    <t>Guggenheim BulletShares 2012 C</t>
  </si>
  <si>
    <t>JJEC US</t>
  </si>
  <si>
    <t>iPath Dow Jones-UBS Energy Sub</t>
  </si>
  <si>
    <t>IPE US</t>
  </si>
  <si>
    <t>SPDR Bloomberg Barclays TIPS E</t>
  </si>
  <si>
    <t>OTP US</t>
  </si>
  <si>
    <t>Guggenheim Ocean Tomo Patent E</t>
  </si>
  <si>
    <t>ROI US</t>
  </si>
  <si>
    <t>WisdomTree LargeCap Growth Fun</t>
  </si>
  <si>
    <t>YCL US</t>
  </si>
  <si>
    <t>ProShares Ultra Yen</t>
  </si>
  <si>
    <t>BBHYL US</t>
  </si>
  <si>
    <t>Biotech HOLDRs Trust</t>
  </si>
  <si>
    <t>UCD US</t>
  </si>
  <si>
    <t>ProShares Ultra Bloomberg Comm</t>
  </si>
  <si>
    <t>SEF US</t>
  </si>
  <si>
    <t>ProShares Short Financials</t>
  </si>
  <si>
    <t>FAZ US</t>
  </si>
  <si>
    <t>Direxion Daily Financial Bear</t>
  </si>
  <si>
    <t>PIO US</t>
  </si>
  <si>
    <t>PowerShares Global Water Portf</t>
  </si>
  <si>
    <t>EMVX US</t>
  </si>
  <si>
    <t>Global X EM Value</t>
  </si>
  <si>
    <t>VIOG US</t>
  </si>
  <si>
    <t>Vanguard S&amp;P Small-Cap 600 Gro</t>
  </si>
  <si>
    <t>ULE US</t>
  </si>
  <si>
    <t>ProShares Ultra Euro</t>
  </si>
  <si>
    <t>EWL US</t>
  </si>
  <si>
    <t>iShares MSCI Switzerland Cappe</t>
  </si>
  <si>
    <t>RTH US</t>
  </si>
  <si>
    <t>VanEck Vectors Retail ETF</t>
  </si>
  <si>
    <t>EWU US</t>
  </si>
  <si>
    <t>iShares MSCI United Kingdom ET</t>
  </si>
  <si>
    <t>IAH US</t>
  </si>
  <si>
    <t>Internet Architecture HOLDRs T</t>
  </si>
  <si>
    <t>EWD US</t>
  </si>
  <si>
    <t>iShares MSCI Sweden Capped ETF</t>
  </si>
  <si>
    <t>Sweden</t>
  </si>
  <si>
    <t>EEV US</t>
  </si>
  <si>
    <t>ProShares UltraShort MSCI Emer</t>
  </si>
  <si>
    <t>TNDQ US</t>
  </si>
  <si>
    <t>RBS NASDAQ 100 Trendpilot Exch</t>
  </si>
  <si>
    <t>RBS ETNs/United Kingdom</t>
  </si>
  <si>
    <t>VPU US</t>
  </si>
  <si>
    <t>Vanguard Utilities ETF</t>
  </si>
  <si>
    <t>PBW US</t>
  </si>
  <si>
    <t>Powershares WilderHill Clean E</t>
  </si>
  <si>
    <t>XBI US</t>
  </si>
  <si>
    <t>SPXU US</t>
  </si>
  <si>
    <t>ProShares UltraPro Short S&amp;P 5</t>
  </si>
  <si>
    <t>SHY US</t>
  </si>
  <si>
    <t>iShares 1-3 Year Treasury Bond</t>
  </si>
  <si>
    <t>ERE US</t>
  </si>
  <si>
    <t>ELEMENTS Linked to the Euro/U.</t>
  </si>
  <si>
    <t>YMLP US</t>
  </si>
  <si>
    <t>VanEck Vectors High Income MLP</t>
  </si>
  <si>
    <t>ADE US</t>
  </si>
  <si>
    <t>ELEMENTS Linked to the Austral</t>
  </si>
  <si>
    <t>ACCU US</t>
  </si>
  <si>
    <t>Accuvest Global Opportunities</t>
  </si>
  <si>
    <t>PWB US</t>
  </si>
  <si>
    <t>PowerShares Dynamic Large Cap</t>
  </si>
  <si>
    <t>XSW US</t>
  </si>
  <si>
    <t>SPDR S&amp;P Software &amp; Services E</t>
  </si>
  <si>
    <t>XVIX US</t>
  </si>
  <si>
    <t>ETRACS Daily Long-Short VIX ET</t>
  </si>
  <si>
    <t>BXDD US</t>
  </si>
  <si>
    <t>Barclays ETN+short D Leveraged</t>
  </si>
  <si>
    <t>PMA US</t>
  </si>
  <si>
    <t>PowerShares Active Mega-Cap Po</t>
  </si>
  <si>
    <t>DEW US</t>
  </si>
  <si>
    <t>WisdomTree Global High Dividen</t>
  </si>
  <si>
    <t>BDH US</t>
  </si>
  <si>
    <t>Broadband HOLDRs Trust</t>
  </si>
  <si>
    <t>SLVY US</t>
  </si>
  <si>
    <t>Russell 2000 Low Volatility ET</t>
  </si>
  <si>
    <t>DVYA US</t>
  </si>
  <si>
    <t>iShares Asia/Pacific Dividend</t>
  </si>
  <si>
    <t>PIC US</t>
  </si>
  <si>
    <t>PowerShares Dynamic Insurance</t>
  </si>
  <si>
    <t>SCJ US</t>
  </si>
  <si>
    <t>iShares MSCI Japan Small-Cap E</t>
  </si>
  <si>
    <t>EZU US</t>
  </si>
  <si>
    <t>iShares MSCI Eurozone ETF</t>
  </si>
  <si>
    <t>GSR US</t>
  </si>
  <si>
    <t>GlobalShares FTSE Emerging Mar</t>
  </si>
  <si>
    <t>VGIT US</t>
  </si>
  <si>
    <t>Vanguard Intermediate-Term Gov</t>
  </si>
  <si>
    <t>IGM US</t>
  </si>
  <si>
    <t>iShares North American Tech ET</t>
  </si>
  <si>
    <t>1288015D US</t>
  </si>
  <si>
    <t>Focus Morningstar Energy Index</t>
  </si>
  <si>
    <t>BUNL US</t>
  </si>
  <si>
    <t>DB German Bund Futures Exchang</t>
  </si>
  <si>
    <t>BRIS US</t>
  </si>
  <si>
    <t>Direxion Daily BRIC Bear 3x Sh</t>
  </si>
  <si>
    <t>FMU US</t>
  </si>
  <si>
    <t>Focus Morningstar US Market In</t>
  </si>
  <si>
    <t>TBZ US</t>
  </si>
  <si>
    <t>ProShares UltraShort 3-7 Treas</t>
  </si>
  <si>
    <t>EUFN US</t>
  </si>
  <si>
    <t>iShares MSCI Europe Financials</t>
  </si>
  <si>
    <t>DBA US</t>
  </si>
  <si>
    <t>PowerShares DB Agriculture Fun</t>
  </si>
  <si>
    <t>DEM US</t>
  </si>
  <si>
    <t>WisdomTree Emerging Markets Hi</t>
  </si>
  <si>
    <t>RUSS US</t>
  </si>
  <si>
    <t>Direxion Daily Russia Bear 3x</t>
  </si>
  <si>
    <t>CMBS US</t>
  </si>
  <si>
    <t>iShares CMBS ETF</t>
  </si>
  <si>
    <t>Asset-Backed Securities</t>
  </si>
  <si>
    <t>Asset Backed</t>
  </si>
  <si>
    <t>QLT US</t>
  </si>
  <si>
    <t>QuantShares US Market Neutral</t>
  </si>
  <si>
    <t>Market Neutral</t>
  </si>
  <si>
    <t>PCEF US</t>
  </si>
  <si>
    <t>PowerShares CEF Income Composi</t>
  </si>
  <si>
    <t>Conservative Allocation</t>
  </si>
  <si>
    <t>KSF US</t>
  </si>
  <si>
    <t>Claymore/KLD Sudan Free Large-</t>
  </si>
  <si>
    <t>LATM US</t>
  </si>
  <si>
    <t>Market Vectors Latin America S</t>
  </si>
  <si>
    <t>EMSA US</t>
  </si>
  <si>
    <t>iPath Short Enhanced MSCI Emer</t>
  </si>
  <si>
    <t>VZZ US</t>
  </si>
  <si>
    <t>iPath Long Enhanced S&amp;P 500 VI</t>
  </si>
  <si>
    <t>GGEM US</t>
  </si>
  <si>
    <t>EGShares Consumer Goods GEMS E</t>
  </si>
  <si>
    <t>1496666D US</t>
  </si>
  <si>
    <t>JETS Contrarian Opportunities</t>
  </si>
  <si>
    <t>ACIM US</t>
  </si>
  <si>
    <t>SPDR MSCI ACWI IMI ETF US</t>
  </si>
  <si>
    <t>UUPT US</t>
  </si>
  <si>
    <t>PowerShares DB 3x Long US Doll</t>
  </si>
  <si>
    <t>EWK US</t>
  </si>
  <si>
    <t>iShares MSCI Belgium Capped ET</t>
  </si>
  <si>
    <t>EWC US</t>
  </si>
  <si>
    <t>iShares MSCI Canada ETF</t>
  </si>
  <si>
    <t>SOIL US</t>
  </si>
  <si>
    <t>Global X Fertilizers/Potash ET</t>
  </si>
  <si>
    <t>VXAL US</t>
  </si>
  <si>
    <t>ETRACS 2xLeveraged 1-Month S&amp;P</t>
  </si>
  <si>
    <t>PEND</t>
  </si>
  <si>
    <t>IPK US</t>
  </si>
  <si>
    <t>SPDR S&amp;P International Technol</t>
  </si>
  <si>
    <t>IJH US</t>
  </si>
  <si>
    <t>iShares Core S&amp;P Mid-Cap ETF</t>
  </si>
  <si>
    <t>ECON US</t>
  </si>
  <si>
    <t>Columbia Emerging Markets Cons</t>
  </si>
  <si>
    <t>JJAC US</t>
  </si>
  <si>
    <t>iPath Dow Jones-UBS Agricultur</t>
  </si>
  <si>
    <t>IVO US</t>
  </si>
  <si>
    <t>iPath Inverse January 2021 S&amp;P</t>
  </si>
  <si>
    <t>JJGC US</t>
  </si>
  <si>
    <t>iPath Dow Jones-UBS Grains Sub</t>
  </si>
  <si>
    <t>GSPC US</t>
  </si>
  <si>
    <t>iPath S&amp;P GSCI Total Return In</t>
  </si>
  <si>
    <t>DOO US</t>
  </si>
  <si>
    <t>WisdomTree International Divid</t>
  </si>
  <si>
    <t>DTH US</t>
  </si>
  <si>
    <t>WisdomTree International High</t>
  </si>
  <si>
    <t>DJCI US</t>
  </si>
  <si>
    <t>ETRACS Bloomberg Commodity Ind</t>
  </si>
  <si>
    <t>DBV US</t>
  </si>
  <si>
    <t>PowerShares DB G10 Currency Ha</t>
  </si>
  <si>
    <t>PBTQ US</t>
  </si>
  <si>
    <t>PowerShares Global Biotech Por</t>
  </si>
  <si>
    <t>RWO US</t>
  </si>
  <si>
    <t>SPDR Dow Jones Global Real Est</t>
  </si>
  <si>
    <t>OILZ US</t>
  </si>
  <si>
    <t>ETRACS Oil Futures Contango ET</t>
  </si>
  <si>
    <t>DRGS US</t>
  </si>
  <si>
    <t>RBS Global Big Pharma ETNs</t>
  </si>
  <si>
    <t>PBS US</t>
  </si>
  <si>
    <t>Powershares Dynamic Media Port</t>
  </si>
  <si>
    <t>AEX US</t>
  </si>
  <si>
    <t>NETS AEX Index Fund</t>
  </si>
  <si>
    <t>Netherlands</t>
  </si>
  <si>
    <t>VXDL US</t>
  </si>
  <si>
    <t>ETRACS 2xLeveraged 4-Month S&amp;P</t>
  </si>
  <si>
    <t>SJNK US</t>
  </si>
  <si>
    <t>SPDR Bloomberg Barclays Short</t>
  </si>
  <si>
    <t>IAU US</t>
  </si>
  <si>
    <t>iShares Gold Trust</t>
  </si>
  <si>
    <t>TMF US</t>
  </si>
  <si>
    <t>DTYS US</t>
  </si>
  <si>
    <t>iPath US Treasury 10-year Bear</t>
  </si>
  <si>
    <t>SDD US</t>
  </si>
  <si>
    <t>ProShares UltraShort SmallCap6</t>
  </si>
  <si>
    <t>DLBS US</t>
  </si>
  <si>
    <t>iPath US Treasury Long Bond Be</t>
  </si>
  <si>
    <t>MLPI US</t>
  </si>
  <si>
    <t>ETRACS Alerian MLP Infrastruct</t>
  </si>
  <si>
    <t>BIB US</t>
  </si>
  <si>
    <t>ProShares Ultra Nasdaq Biotech</t>
  </si>
  <si>
    <t>CSM US</t>
  </si>
  <si>
    <t>ProShares Large Cap Core Plus</t>
  </si>
  <si>
    <t>SIH US</t>
  </si>
  <si>
    <t>SPA ETF Market Grader 100</t>
  </si>
  <si>
    <t>SLYG US</t>
  </si>
  <si>
    <t>SPDR S&amp;P 600 Small Cap Growth</t>
  </si>
  <si>
    <t>PZT US</t>
  </si>
  <si>
    <t>PowerShares New York AMT-Free</t>
  </si>
  <si>
    <t>SVD US</t>
  </si>
  <si>
    <t>SPA ETF Market Grader Mid Cap</t>
  </si>
  <si>
    <t>IHF US</t>
  </si>
  <si>
    <t>iShares U.S. Healthcare Provid</t>
  </si>
  <si>
    <t>IHI US</t>
  </si>
  <si>
    <t>iShares U.S. Medical Devices E</t>
  </si>
  <si>
    <t>VNM US</t>
  </si>
  <si>
    <t>VanEck Vectors Vietnam ETF</t>
  </si>
  <si>
    <t>Vietnam</t>
  </si>
  <si>
    <t>KIE US</t>
  </si>
  <si>
    <t>AGZCR US</t>
  </si>
  <si>
    <t>iShares Barclays Agency Bond F</t>
  </si>
  <si>
    <t>SDY US</t>
  </si>
  <si>
    <t>UVG US</t>
  </si>
  <si>
    <t>ProShares Ultra Russell1000 Va</t>
  </si>
  <si>
    <t>DBS US</t>
  </si>
  <si>
    <t>PowerShares DB Silver Fund</t>
  </si>
  <si>
    <t>FLRN US</t>
  </si>
  <si>
    <t>SPDR Bloomberg Barclays Invest</t>
  </si>
  <si>
    <t>RUSL US</t>
  </si>
  <si>
    <t>Direxion Daily Russia Bull 3x</t>
  </si>
  <si>
    <t>SST US</t>
  </si>
  <si>
    <t>COWS US</t>
  </si>
  <si>
    <t>Direxion Daily Agribusiness Be</t>
  </si>
  <si>
    <t>COWL US</t>
  </si>
  <si>
    <t>Direxion Daily Agribusiness Bu</t>
  </si>
  <si>
    <t>JPP US</t>
  </si>
  <si>
    <t>SPDR Russell/Nomura PRIME Japa</t>
  </si>
  <si>
    <t>NXT US</t>
  </si>
  <si>
    <t>NYSE Arca Tech 100 ETF</t>
  </si>
  <si>
    <t>Ziegler ETFs/USA</t>
  </si>
  <si>
    <t>KXI US</t>
  </si>
  <si>
    <t>iShares Global Consumer Staple</t>
  </si>
  <si>
    <t>FEZ US</t>
  </si>
  <si>
    <t>SPDR EURO STOXX 50 ETF</t>
  </si>
  <si>
    <t>VLAT US</t>
  </si>
  <si>
    <t>Direxion S&amp;P Latin America 40</t>
  </si>
  <si>
    <t>TBAR US</t>
  </si>
  <si>
    <t>RBS Gold Trendpilot ETNs</t>
  </si>
  <si>
    <t>FRAK US</t>
  </si>
  <si>
    <t>VanEck Vectors Unconventional</t>
  </si>
  <si>
    <t>EWA US</t>
  </si>
  <si>
    <t>iShares MSCI Australia ETF</t>
  </si>
  <si>
    <t>PXE US</t>
  </si>
  <si>
    <t>PowerShares Dynamic Energy Exp</t>
  </si>
  <si>
    <t>EWG US</t>
  </si>
  <si>
    <t>iShares MSCI Germany ETF</t>
  </si>
  <si>
    <t>CQQQ US</t>
  </si>
  <si>
    <t>Guggenheim China Technology ET</t>
  </si>
  <si>
    <t>VGLT US</t>
  </si>
  <si>
    <t>Vanguard Long-Term Government</t>
  </si>
  <si>
    <t>DXD US</t>
  </si>
  <si>
    <t>ProShares UltraShort Dow30</t>
  </si>
  <si>
    <t>OGEM US</t>
  </si>
  <si>
    <t>EGShares Energy GEMS ETF</t>
  </si>
  <si>
    <t>KROO US</t>
  </si>
  <si>
    <t>SINF US</t>
  </si>
  <si>
    <t>ProShares UltraPro Short 10 Ye</t>
  </si>
  <si>
    <t>DRW US</t>
  </si>
  <si>
    <t>WisdomTree Global ex-US Real E</t>
  </si>
  <si>
    <t>PSP US</t>
  </si>
  <si>
    <t>PowerShares Global Listed Priv</t>
  </si>
  <si>
    <t>VONE US</t>
  </si>
  <si>
    <t>Vanguard Russell 1000</t>
  </si>
  <si>
    <t>CZG US</t>
  </si>
  <si>
    <t>Claymore/Zacks Growth and Inco</t>
  </si>
  <si>
    <t>LBJ US</t>
  </si>
  <si>
    <t>KWT US</t>
  </si>
  <si>
    <t>VanEck Vectors Solar Energy ET</t>
  </si>
  <si>
    <t>SGT US</t>
  </si>
  <si>
    <t>NETS FTSE Singapore Straits Ti</t>
  </si>
  <si>
    <t>YINN US</t>
  </si>
  <si>
    <t>Direxion Daily FTSE China Bull</t>
  </si>
  <si>
    <t>ENGN US</t>
  </si>
  <si>
    <t>iShares Industrials Bond ETF</t>
  </si>
  <si>
    <t>EWZS US</t>
  </si>
  <si>
    <t>iShares MSCI Brazil Small-Cap</t>
  </si>
  <si>
    <t>ITR US</t>
  </si>
  <si>
    <t>HYG US</t>
  </si>
  <si>
    <t>BIV US</t>
  </si>
  <si>
    <t>Vanguard Intermediate-Term Bon</t>
  </si>
  <si>
    <t>FNX US</t>
  </si>
  <si>
    <t>First Trust Mid Cap Core Alpha</t>
  </si>
  <si>
    <t>JJTC US</t>
  </si>
  <si>
    <t>iPath Dow Jones-UBS Tin Subind</t>
  </si>
  <si>
    <t>TOK US</t>
  </si>
  <si>
    <t>iShares MSCI Kokusai ETF</t>
  </si>
  <si>
    <t>EWV US</t>
  </si>
  <si>
    <t>ProShares UltraShort MSCI Japa</t>
  </si>
  <si>
    <t>MCRO US</t>
  </si>
  <si>
    <t>Macro</t>
  </si>
  <si>
    <t>DOD US</t>
  </si>
  <si>
    <t>ELEMENTS Dogs of the Dow Linke</t>
  </si>
  <si>
    <t>CHOC US</t>
  </si>
  <si>
    <t>iPath Pure Beta Cocoa ETN</t>
  </si>
  <si>
    <t>CTNN US</t>
  </si>
  <si>
    <t>iPath Pure Beta Cotton ETN</t>
  </si>
  <si>
    <t>PSL US</t>
  </si>
  <si>
    <t>PowerShares DWA Consumer Stapl</t>
  </si>
  <si>
    <t>VXFL US</t>
  </si>
  <si>
    <t>ETRACS 2xLeveraged 6-Month S&amp;P</t>
  </si>
  <si>
    <t>YCS US</t>
  </si>
  <si>
    <t>ProShares UltraShort Yen</t>
  </si>
  <si>
    <t>RWV US</t>
  </si>
  <si>
    <t>Oppenheimer Navellier Overall</t>
  </si>
  <si>
    <t>GKE US</t>
  </si>
  <si>
    <t>Ameristock/Ryan 20 Year Treasu</t>
  </si>
  <si>
    <t>FUE US</t>
  </si>
  <si>
    <t>ELEMENTS Linked to the MLCX Bi</t>
  </si>
  <si>
    <t>ARGT US</t>
  </si>
  <si>
    <t>Global X MSCI Argentina ETF</t>
  </si>
  <si>
    <t>Argentina</t>
  </si>
  <si>
    <t>VIG US</t>
  </si>
  <si>
    <t>Vanguard Dividend Appreciation</t>
  </si>
  <si>
    <t>EPI US</t>
  </si>
  <si>
    <t>WisdomTree India Earnings Fund</t>
  </si>
  <si>
    <t>AGQ US</t>
  </si>
  <si>
    <t>ProShares Ultra Silver</t>
  </si>
  <si>
    <t>AFK US</t>
  </si>
  <si>
    <t>VanEck Vectors Africa Index ET</t>
  </si>
  <si>
    <t>African Region</t>
  </si>
  <si>
    <t>IAI US</t>
  </si>
  <si>
    <t>iShares U.S. Broker-Dealers &amp;</t>
  </si>
  <si>
    <t>FLG US</t>
  </si>
  <si>
    <t>Focus Morningstar Large Cap In</t>
  </si>
  <si>
    <t>FTQ US</t>
  </si>
  <si>
    <t>Focus Morningstar Technology I</t>
  </si>
  <si>
    <t>GLL US</t>
  </si>
  <si>
    <t>ProShares UltraShort Gold</t>
  </si>
  <si>
    <t>IEUS US</t>
  </si>
  <si>
    <t>iShares MSCI Europe Small-Cap</t>
  </si>
  <si>
    <t>BSJF US</t>
  </si>
  <si>
    <t>Guggenheim BulletShares 2015 H</t>
  </si>
  <si>
    <t>UKK US</t>
  </si>
  <si>
    <t>ProShares Ultra Russell2000 Gr</t>
  </si>
  <si>
    <t>EPS US</t>
  </si>
  <si>
    <t>WisdomTree US Earnings 500 Fun</t>
  </si>
  <si>
    <t>CRBI US</t>
  </si>
  <si>
    <t>Jefferies TR/J CRB Global Indu</t>
  </si>
  <si>
    <t>UNL US</t>
  </si>
  <si>
    <t>United States 12 Month Natural</t>
  </si>
  <si>
    <t>DGL US</t>
  </si>
  <si>
    <t>PowerShares DB Gold Fund</t>
  </si>
  <si>
    <t>TZL US</t>
  </si>
  <si>
    <t>iShares Target Date 2030 ETF</t>
  </si>
  <si>
    <t>BDCS US</t>
  </si>
  <si>
    <t>ETRACS Linked to the Wells Far</t>
  </si>
  <si>
    <t>FWDB US</t>
  </si>
  <si>
    <t>Madrona Global Bond ETF</t>
  </si>
  <si>
    <t>AOK US</t>
  </si>
  <si>
    <t>iShares Core Conservative Allo</t>
  </si>
  <si>
    <t>FGD US</t>
  </si>
  <si>
    <t>First Trust DJ Global Select D</t>
  </si>
  <si>
    <t>AOM US</t>
  </si>
  <si>
    <t>iShares Core Moderate Allocati</t>
  </si>
  <si>
    <t>PALL US</t>
  </si>
  <si>
    <t>ETFS Physical Palladium Shares</t>
  </si>
  <si>
    <t>ETF Securities ETFs/USA</t>
  </si>
  <si>
    <t>CSJCR US</t>
  </si>
  <si>
    <t>iShares Barclays 1-3 Year Cred</t>
  </si>
  <si>
    <t>RSW US</t>
  </si>
  <si>
    <t>Guggenheim Inverse 2x S&amp;P 500</t>
  </si>
  <si>
    <t>RRY US</t>
  </si>
  <si>
    <t>Rydex 2x Russell 2000 ETF</t>
  </si>
  <si>
    <t>IST US</t>
  </si>
  <si>
    <t>SPDR S&amp;P International Telecom</t>
  </si>
  <si>
    <t>IPS US</t>
  </si>
  <si>
    <t>SPDR S&amp;P International Consume</t>
  </si>
  <si>
    <t>IRV US</t>
  </si>
  <si>
    <t>SPDR S&amp;P International Materia</t>
  </si>
  <si>
    <t>MLPL US</t>
  </si>
  <si>
    <t>ETRACS 2xMonthly Leveraged Lon</t>
  </si>
  <si>
    <t>FJP US</t>
  </si>
  <si>
    <t>First Trust Japan AlphaDEX Fun</t>
  </si>
  <si>
    <t>EWSC US</t>
  </si>
  <si>
    <t>Guggenheim S&amp;P SmallCap 600 Eq</t>
  </si>
  <si>
    <t>CHIQ US</t>
  </si>
  <si>
    <t>Global X China Consumer ETF</t>
  </si>
  <si>
    <t>FMV US</t>
  </si>
  <si>
    <t>FaithShares Methodist Values F</t>
  </si>
  <si>
    <t>FNY US</t>
  </si>
  <si>
    <t>First Trust Mid Cap Growth Alp</t>
  </si>
  <si>
    <t>FYT US</t>
  </si>
  <si>
    <t>First Trust Small Cap Value Al</t>
  </si>
  <si>
    <t>VOO US</t>
  </si>
  <si>
    <t>Vanguard S&amp;P 500 ETF</t>
  </si>
  <si>
    <t>AXDI US</t>
  </si>
  <si>
    <t>SPXL US</t>
  </si>
  <si>
    <t>Direxion Daily S&amp;P 500 Bull 3X</t>
  </si>
  <si>
    <t>EAPS US</t>
  </si>
  <si>
    <t>Pax MSCI EAFE ESG Index ETF</t>
  </si>
  <si>
    <t>ERY US</t>
  </si>
  <si>
    <t>Direxion Daily Energy Bear 3X</t>
  </si>
  <si>
    <t>SPYV US</t>
  </si>
  <si>
    <t>SPDR S&amp;P 500 Value ETF</t>
  </si>
  <si>
    <t>PSCF US</t>
  </si>
  <si>
    <t>PowerShares S&amp;P SmallCap Finan</t>
  </si>
  <si>
    <t>PSCC US</t>
  </si>
  <si>
    <t>KBWY US</t>
  </si>
  <si>
    <t>PowerShares KBW Premium Yield</t>
  </si>
  <si>
    <t>PSCM US</t>
  </si>
  <si>
    <t>PowerShares S&amp;P SmallCap Mater</t>
  </si>
  <si>
    <t>KBWX US</t>
  </si>
  <si>
    <t>PowerShares KBW International</t>
  </si>
  <si>
    <t>AGZRD US</t>
  </si>
  <si>
    <t>ITLT US</t>
  </si>
  <si>
    <t>PowerShares DB 3x Italian Trea</t>
  </si>
  <si>
    <t>SCHZ US</t>
  </si>
  <si>
    <t>Schwab U.S. Aggregate Bond ETF</t>
  </si>
  <si>
    <t>VZZB US</t>
  </si>
  <si>
    <t>DBR US</t>
  </si>
  <si>
    <t>WisdomTree International Healt</t>
  </si>
  <si>
    <t>FILL US</t>
  </si>
  <si>
    <t>iShares MSCI Global Energy Pro</t>
  </si>
  <si>
    <t>WCAT US</t>
  </si>
  <si>
    <t>Jefferies TR/J CRB Wildcatters</t>
  </si>
  <si>
    <t>PSTL US</t>
  </si>
  <si>
    <t>PowerShares Global Steel Portf</t>
  </si>
  <si>
    <t>HGEM US</t>
  </si>
  <si>
    <t>EGShares Health Care GEMS ETF</t>
  </si>
  <si>
    <t>UGEM US</t>
  </si>
  <si>
    <t>EGShares Utilities GEMS ETF</t>
  </si>
  <si>
    <t>WDTI US</t>
  </si>
  <si>
    <t>WisdomTree Managed Futures Str</t>
  </si>
  <si>
    <t>CTA/Managed Futures</t>
  </si>
  <si>
    <t>XTN US</t>
  </si>
  <si>
    <t>XXV US</t>
  </si>
  <si>
    <t>VONG US</t>
  </si>
  <si>
    <t>Vanguard Russell 1000 Growth E</t>
  </si>
  <si>
    <t>LTL US</t>
  </si>
  <si>
    <t>ProShares Ultra Telecommunicat</t>
  </si>
  <si>
    <t>RJA US</t>
  </si>
  <si>
    <t>WIP US</t>
  </si>
  <si>
    <t>SPDR Citi International Govern</t>
  </si>
  <si>
    <t>ECNS US</t>
  </si>
  <si>
    <t>iShares MSCI China Small-Cap E</t>
  </si>
  <si>
    <t>EEMS US</t>
  </si>
  <si>
    <t>NUCL US</t>
  </si>
  <si>
    <t>iShares Global Nuclear Energy</t>
  </si>
  <si>
    <t>DTUL US</t>
  </si>
  <si>
    <t>iPath US Treasury 2-year Bull</t>
  </si>
  <si>
    <t>DLBL US</t>
  </si>
  <si>
    <t>iPath US Treasury Long Bond Bu</t>
  </si>
  <si>
    <t>CUPM US</t>
  </si>
  <si>
    <t>iPath Pure Beta Copper ETN</t>
  </si>
  <si>
    <t>FLOT US</t>
  </si>
  <si>
    <t>EWAC US</t>
  </si>
  <si>
    <t>Guggenheim MSCI ACWI Equal Wei</t>
  </si>
  <si>
    <t>SUB US</t>
  </si>
  <si>
    <t>iShares Short-Term National Mu</t>
  </si>
  <si>
    <t>AND US</t>
  </si>
  <si>
    <t>Global X FTSE Andean 40 ETF</t>
  </si>
  <si>
    <t>NYFRD US</t>
  </si>
  <si>
    <t>iShares S&amp;P New York Municipal</t>
  </si>
  <si>
    <t>VGSH US</t>
  </si>
  <si>
    <t>Vanguard Short-Term Government</t>
  </si>
  <si>
    <t>INDL US</t>
  </si>
  <si>
    <t>Direxion Daily MSCI India Bull</t>
  </si>
  <si>
    <t>DUST US</t>
  </si>
  <si>
    <t>Direxion Daily Gold Miners Ind</t>
  </si>
  <si>
    <t>TBT US</t>
  </si>
  <si>
    <t>ProShares UltraShort 20+ Year</t>
  </si>
  <si>
    <t>BRIL US</t>
  </si>
  <si>
    <t>Direxion Daily BRIC Bull 3x Sh</t>
  </si>
  <si>
    <t>WFVK US</t>
  </si>
  <si>
    <t>TTFS US</t>
  </si>
  <si>
    <t>AdvisorShares Wilshire Buyback</t>
  </si>
  <si>
    <t>TZG US</t>
  </si>
  <si>
    <t>iShares Target Date 2020 ETF</t>
  </si>
  <si>
    <t>LWPEL US</t>
  </si>
  <si>
    <t>Russell Low P/E ETF</t>
  </si>
  <si>
    <t>SLBT US</t>
  </si>
  <si>
    <t>AOR US</t>
  </si>
  <si>
    <t>iShares Core Growth Allocation</t>
  </si>
  <si>
    <t>JJP US</t>
  </si>
  <si>
    <t>iPath Bloomberg Precious Metal</t>
  </si>
  <si>
    <t>DGAZ US</t>
  </si>
  <si>
    <t>VelocityShares 3x Inverse Natu</t>
  </si>
  <si>
    <t>NIB US</t>
  </si>
  <si>
    <t>iPath Bloomberg Cocoa Subindex</t>
  </si>
  <si>
    <t>EIPO US</t>
  </si>
  <si>
    <t>ETRACS Next Generation Interne</t>
  </si>
  <si>
    <t>JJCC US</t>
  </si>
  <si>
    <t>iPath Dow Jones-UBS Copper Sub</t>
  </si>
  <si>
    <t>SCHO US</t>
  </si>
  <si>
    <t>Schwab Short-Term U.S. Treasur</t>
  </si>
  <si>
    <t>OILC US</t>
  </si>
  <si>
    <t>MLPS US</t>
  </si>
  <si>
    <t>ETRACS 1xMonthly Short Alerian</t>
  </si>
  <si>
    <t>ERUS US</t>
  </si>
  <si>
    <t>GMMB US</t>
  </si>
  <si>
    <t>Columbia Intermediate Municipa</t>
  </si>
  <si>
    <t>BSCG US</t>
  </si>
  <si>
    <t>Guggenheim BulletShares 2016 C</t>
  </si>
  <si>
    <t>FEP US</t>
  </si>
  <si>
    <t>First Trust Europe AlphaDEX Fu</t>
  </si>
  <si>
    <t>AXEN US</t>
  </si>
  <si>
    <t>iShares MSCI ACWI ex US Energy</t>
  </si>
  <si>
    <t>TBX US</t>
  </si>
  <si>
    <t>ProShares Short 7-10 Treasury</t>
  </si>
  <si>
    <t>AXUT US</t>
  </si>
  <si>
    <t>iShares MSCI ACWI ex US Utilit</t>
  </si>
  <si>
    <t>ERX US</t>
  </si>
  <si>
    <t>Direxion Daily Energy Bull 3X</t>
  </si>
  <si>
    <t>TOU US</t>
  </si>
  <si>
    <t>Treasury 2 FITR ETF</t>
  </si>
  <si>
    <t>2236682Q US</t>
  </si>
  <si>
    <t>ETF Advisors Trust - Treasury</t>
  </si>
  <si>
    <t>EXT US</t>
  </si>
  <si>
    <t>WisdomTree US Total Earnings F</t>
  </si>
  <si>
    <t>AXIT US</t>
  </si>
  <si>
    <t>iShares MSCI ACWI ex US Inform</t>
  </si>
  <si>
    <t>UKF US</t>
  </si>
  <si>
    <t>ProShares Ultra Russell1000 Gr</t>
  </si>
  <si>
    <t>SDK US</t>
  </si>
  <si>
    <t>ProShares UltraShort Russell M</t>
  </si>
  <si>
    <t>SPXS US</t>
  </si>
  <si>
    <t>Direxion Daily S&amp;P 500 Bear 3X</t>
  </si>
  <si>
    <t>DBO US</t>
  </si>
  <si>
    <t>PowerShares DB Oil Fund</t>
  </si>
  <si>
    <t>FXY US</t>
  </si>
  <si>
    <t>CurrencyShares Japanese Yen Tr</t>
  </si>
  <si>
    <t>BTAL US</t>
  </si>
  <si>
    <t>LVL US</t>
  </si>
  <si>
    <t>Guggenheim S&amp;P Global Dividend</t>
  </si>
  <si>
    <t>EWHS US</t>
  </si>
  <si>
    <t>iShares MSCI Hong Kong Small-C</t>
  </si>
  <si>
    <t>CHIX US</t>
  </si>
  <si>
    <t>Global X China Financials ETF</t>
  </si>
  <si>
    <t>MUAA US</t>
  </si>
  <si>
    <t>iShares 2012 S&amp;P AMT-Free Muni</t>
  </si>
  <si>
    <t>URTH US</t>
  </si>
  <si>
    <t>iShares MSCI World ETF</t>
  </si>
  <si>
    <t>UST US</t>
  </si>
  <si>
    <t>ProShares Ultra 7-10 Year Trea</t>
  </si>
  <si>
    <t>PTE US</t>
  </si>
  <si>
    <t>PowerShares Dynamic Telecommun</t>
  </si>
  <si>
    <t>ENZL US</t>
  </si>
  <si>
    <t>iShares MSCI New Zealand Cappe</t>
  </si>
  <si>
    <t>New Zealand</t>
  </si>
  <si>
    <t>EWO US</t>
  </si>
  <si>
    <t>iShares MSCI Austria Capped ET</t>
  </si>
  <si>
    <t>Austria</t>
  </si>
  <si>
    <t>RMM US</t>
  </si>
  <si>
    <t>Rydex 2x S&amp;P MidCap 400 ETF</t>
  </si>
  <si>
    <t>RING US</t>
  </si>
  <si>
    <t>iShares MSCI Global Gold Miner</t>
  </si>
  <si>
    <t>PHW US</t>
  </si>
  <si>
    <t>PowerShares Dynamic Hardware &amp;</t>
  </si>
  <si>
    <t>EWH US</t>
  </si>
  <si>
    <t>iShares MSCI Hong Kong ETF</t>
  </si>
  <si>
    <t>AUNZ US</t>
  </si>
  <si>
    <t>WisdomTree Australia &amp; New Zea</t>
  </si>
  <si>
    <t>EGPT US</t>
  </si>
  <si>
    <t>VanEck Vectors Egypt Index ETF</t>
  </si>
  <si>
    <t>Egypt</t>
  </si>
  <si>
    <t>TWON US</t>
  </si>
  <si>
    <t>GSZ US</t>
  </si>
  <si>
    <t>GlobalShares FTSE All-Cap Asia</t>
  </si>
  <si>
    <t>STPP US</t>
  </si>
  <si>
    <t>iPath US Treasury Steepener ET</t>
  </si>
  <si>
    <t>TBF US</t>
  </si>
  <si>
    <t>ProShares Short 20+ Year Treas</t>
  </si>
  <si>
    <t>HVOL US</t>
  </si>
  <si>
    <t>Russell 1000 High Volatility E</t>
  </si>
  <si>
    <t>GXG US</t>
  </si>
  <si>
    <t>Global X MSCI Colombia ETF</t>
  </si>
  <si>
    <t>Colombia</t>
  </si>
  <si>
    <t>VCSH US</t>
  </si>
  <si>
    <t>Vanguard Short-Term Corporate</t>
  </si>
  <si>
    <t>1340233D US</t>
  </si>
  <si>
    <t>Russell Consistent Growth ETF</t>
  </si>
  <si>
    <t>AMPS US</t>
  </si>
  <si>
    <t>iShares Utilities Bond ETF</t>
  </si>
  <si>
    <t>MATL US</t>
  </si>
  <si>
    <t>DJPC US</t>
  </si>
  <si>
    <t>iPath Dow Jones-UBS Commodity</t>
  </si>
  <si>
    <t>8763481Z US</t>
  </si>
  <si>
    <t>iPath Global Carbon Callable E</t>
  </si>
  <si>
    <t>BKLN US</t>
  </si>
  <si>
    <t>PowerShares Senior Loan Portfo</t>
  </si>
  <si>
    <t>Bank Loans</t>
  </si>
  <si>
    <t>ITA US</t>
  </si>
  <si>
    <t>iShares US Aerospace &amp; Defense</t>
  </si>
  <si>
    <t>FRL US</t>
  </si>
  <si>
    <t>Focus Morningstar Real Estate</t>
  </si>
  <si>
    <t>FMM US</t>
  </si>
  <si>
    <t>Focus Morningstar Mid Cap Inde</t>
  </si>
  <si>
    <t>BSJC US</t>
  </si>
  <si>
    <t>Guggenheim BulletShares 2012 H</t>
  </si>
  <si>
    <t>BSJD US</t>
  </si>
  <si>
    <t>Guggenheim BulletShares 2013 H</t>
  </si>
  <si>
    <t>EES US</t>
  </si>
  <si>
    <t>WisdomTree US SmallCap Earning</t>
  </si>
  <si>
    <t>EEZ US</t>
  </si>
  <si>
    <t>WisdomTree Earnings Top 100 Fu</t>
  </si>
  <si>
    <t>SJH US</t>
  </si>
  <si>
    <t>DBP US</t>
  </si>
  <si>
    <t>PowerShares DB Precious Metals</t>
  </si>
  <si>
    <t>DBB US</t>
  </si>
  <si>
    <t>PowerShares DB Base Metals Fun</t>
  </si>
  <si>
    <t>URE US</t>
  </si>
  <si>
    <t>ProShares Ultra Real Estate</t>
  </si>
  <si>
    <t>FIW US</t>
  </si>
  <si>
    <t>First Trust Water ETF</t>
  </si>
  <si>
    <t>NOMO US</t>
  </si>
  <si>
    <t>FINF US</t>
  </si>
  <si>
    <t>ProShares Short 30 Year TIPS/T</t>
  </si>
  <si>
    <t>PUI US</t>
  </si>
  <si>
    <t>PowerShares DWA Utilities Mome</t>
  </si>
  <si>
    <t>PXJ US</t>
  </si>
  <si>
    <t>PowerShares Dynamic Oil &amp; Gas</t>
  </si>
  <si>
    <t>RSU US</t>
  </si>
  <si>
    <t>Guggenheim 2x S&amp;P 500 ETF</t>
  </si>
  <si>
    <t>IPD US</t>
  </si>
  <si>
    <t>DGG US</t>
  </si>
  <si>
    <t>WisdomTree International Commu</t>
  </si>
  <si>
    <t>UXI US</t>
  </si>
  <si>
    <t>ProShares Ultra Industrials</t>
  </si>
  <si>
    <t>RXD US</t>
  </si>
  <si>
    <t>ProShares UltraShort Health Ca</t>
  </si>
  <si>
    <t>DIG US</t>
  </si>
  <si>
    <t>ProShares Ultra Oil &amp; Gas</t>
  </si>
  <si>
    <t>GMFS US</t>
  </si>
  <si>
    <t>SPDR S&amp;P Small Cap Emerging As</t>
  </si>
  <si>
    <t>TILT US</t>
  </si>
  <si>
    <t>FlexShares Morningstar US Mark</t>
  </si>
  <si>
    <t>USAG US</t>
  </si>
  <si>
    <t>United States Agriculture Inde</t>
  </si>
  <si>
    <t>EMAG US</t>
  </si>
  <si>
    <t>VanEck Vectors Emerging Market</t>
  </si>
  <si>
    <t>CROP US</t>
  </si>
  <si>
    <t>IQ Global Agribusiness Small C</t>
  </si>
  <si>
    <t>XMPT US</t>
  </si>
  <si>
    <t>VanEck Vectors CEF Municipal I</t>
  </si>
  <si>
    <t>EWP US</t>
  </si>
  <si>
    <t>iShares MSCI Spain Capped ETF</t>
  </si>
  <si>
    <t>Spain</t>
  </si>
  <si>
    <t>ALD US</t>
  </si>
  <si>
    <t>WisdomTree Asia Local Debt Fun</t>
  </si>
  <si>
    <t>GSY US</t>
  </si>
  <si>
    <t>Guggenheim Ultra Short Duratio</t>
  </si>
  <si>
    <t>KBWI US</t>
  </si>
  <si>
    <t>PowerShares KBW Insurance Port</t>
  </si>
  <si>
    <t>UOY US</t>
  </si>
  <si>
    <t>MacroShares $100 Oil Up Shares</t>
  </si>
  <si>
    <t>DOY US</t>
  </si>
  <si>
    <t>MacroShares $100 Oil Down Shar</t>
  </si>
  <si>
    <t>JKD US</t>
  </si>
  <si>
    <t>JFT US</t>
  </si>
  <si>
    <t>KEYnotes ETNs Linked to the Fi</t>
  </si>
  <si>
    <t>Keynotes ETNs/USA</t>
  </si>
  <si>
    <t>Long Short</t>
  </si>
  <si>
    <t>Unknown</t>
  </si>
  <si>
    <t>ESR US</t>
  </si>
  <si>
    <t>Eastern European Region</t>
  </si>
  <si>
    <t>FCHI US</t>
  </si>
  <si>
    <t>iShares FTSE China ETF</t>
  </si>
  <si>
    <t>XLY US</t>
  </si>
  <si>
    <t>Consumer Discretionary Select</t>
  </si>
  <si>
    <t>XLE US</t>
  </si>
  <si>
    <t>Energy Select Sector SPDR Fund</t>
  </si>
  <si>
    <t>LBND US</t>
  </si>
  <si>
    <t>DB 3x Long 25+ Year Treasury B</t>
  </si>
  <si>
    <t>RZG US</t>
  </si>
  <si>
    <t>Guggenheim S&amp;P Smallcap 600 Pu</t>
  </si>
  <si>
    <t>IGV US</t>
  </si>
  <si>
    <t>iShares North American Tech-So</t>
  </si>
  <si>
    <t>RYU US</t>
  </si>
  <si>
    <t>SCHB US</t>
  </si>
  <si>
    <t>Schwab US Broad Market ETF</t>
  </si>
  <si>
    <t>HHM US</t>
  </si>
  <si>
    <t>HealthShares Metabolic-Endocri</t>
  </si>
  <si>
    <t>HHR US</t>
  </si>
  <si>
    <t>HealthShares Respiratory/Pulmo</t>
  </si>
  <si>
    <t>HHK US</t>
  </si>
  <si>
    <t>HealthShares Cancer Exchange T</t>
  </si>
  <si>
    <t>SCPB US</t>
  </si>
  <si>
    <t>IYC US</t>
  </si>
  <si>
    <t>iShares U.S. Consumer Services</t>
  </si>
  <si>
    <t>IDU US</t>
  </si>
  <si>
    <t>iShares US Utilities ETF</t>
  </si>
  <si>
    <t>PHJ US</t>
  </si>
  <si>
    <t>PowerShares High Growth Rate D</t>
  </si>
  <si>
    <t>EFU US</t>
  </si>
  <si>
    <t>ProShares UltraShort MSCI EAFE</t>
  </si>
  <si>
    <t>FXM US</t>
  </si>
  <si>
    <t>CurrencyShares Mexican Peso Tr</t>
  </si>
  <si>
    <t>FXA US</t>
  </si>
  <si>
    <t>CurrencyShares Australian Doll</t>
  </si>
  <si>
    <t>FXS US</t>
  </si>
  <si>
    <t>CurrencyShares Swedish Krona T</t>
  </si>
  <si>
    <t>OFF US</t>
  </si>
  <si>
    <t>ETRACS Fisher-Gartman Risk Off</t>
  </si>
  <si>
    <t>UCR US</t>
  </si>
  <si>
    <t>MACROshares Oil Up Tradeable T</t>
  </si>
  <si>
    <t>QQQ US</t>
  </si>
  <si>
    <t>PowerShares QQQ Trust Series 1</t>
  </si>
  <si>
    <t>IPLT US</t>
  </si>
  <si>
    <t>VelocityShares 2x Inverse Plat</t>
  </si>
  <si>
    <t>RHM US</t>
  </si>
  <si>
    <t>Rydex 2X S&amp;P Select Sector Hea</t>
  </si>
  <si>
    <t>IYF US</t>
  </si>
  <si>
    <t>iShares US Financials ETF</t>
  </si>
  <si>
    <t>IWM US</t>
  </si>
  <si>
    <t>iShares Russell 2000 ETF</t>
  </si>
  <si>
    <t>AUSE US</t>
  </si>
  <si>
    <t>WisdomTree Australia Dividend</t>
  </si>
  <si>
    <t>CMFRD US</t>
  </si>
  <si>
    <t>VIXY US</t>
  </si>
  <si>
    <t>ProShares VIX Short-Term Futur</t>
  </si>
  <si>
    <t>SH US</t>
  </si>
  <si>
    <t>ProShares Short S&amp;P500</t>
  </si>
  <si>
    <t>IWC US</t>
  </si>
  <si>
    <t>iShares Micro-Cap ETF</t>
  </si>
  <si>
    <t>THRK US</t>
  </si>
  <si>
    <t>SPDR Russell 3000 ETF</t>
  </si>
  <si>
    <t>CHLC US</t>
  </si>
  <si>
    <t>Market Vectors Renminbi Bond E</t>
  </si>
  <si>
    <t>RMB US</t>
  </si>
  <si>
    <t>Guggenheim Yuan Bond ETF</t>
  </si>
  <si>
    <t>PFIG US</t>
  </si>
  <si>
    <t>PowerShares Fundamental Invest</t>
  </si>
  <si>
    <t>CSMN US</t>
  </si>
  <si>
    <t>Credit Suisse X-Links HOLT Mar</t>
  </si>
  <si>
    <t>TZY US</t>
  </si>
  <si>
    <t>iShares Target Date 2050 ETF</t>
  </si>
  <si>
    <t>Target 2046-2050</t>
  </si>
  <si>
    <t>RTLA US</t>
  </si>
  <si>
    <t>iPath Long Extended Russell 20</t>
  </si>
  <si>
    <t>ROSA US</t>
  </si>
  <si>
    <t>iPath Short Extended Russell 1</t>
  </si>
  <si>
    <t>HHV US</t>
  </si>
  <si>
    <t>HealthShares Enabling Technolo</t>
  </si>
  <si>
    <t>SFSA US</t>
  </si>
  <si>
    <t>iPath Short Extended S&amp;P 500 T</t>
  </si>
  <si>
    <t>PIN US</t>
  </si>
  <si>
    <t>PowerShares India Portfolio</t>
  </si>
  <si>
    <t>FXCH US</t>
  </si>
  <si>
    <t>CurrencyShares Chinese Renminb</t>
  </si>
  <si>
    <t>TRSY US</t>
  </si>
  <si>
    <t>PIMCO Broad U.S. Treasury Inde</t>
  </si>
  <si>
    <t>DBEF US</t>
  </si>
  <si>
    <t>Deutsche X-trackers MSCI EAFE</t>
  </si>
  <si>
    <t>UCI US</t>
  </si>
  <si>
    <t>ETRACS CMCI Total Return ETN</t>
  </si>
  <si>
    <t>IWR US</t>
  </si>
  <si>
    <t>iShares Russell Mid-Cap ETF</t>
  </si>
  <si>
    <t>TWTI US</t>
  </si>
  <si>
    <t>RBS Oil Trendpilot ETN</t>
  </si>
  <si>
    <t>AGOL US</t>
  </si>
  <si>
    <t>ETFS Physical Asian Gold Share</t>
  </si>
  <si>
    <t>2269064Q US</t>
  </si>
  <si>
    <t>streetTRACKS SPDR O-Strip</t>
  </si>
  <si>
    <t>EEM US</t>
  </si>
  <si>
    <t>EDEN US</t>
  </si>
  <si>
    <t>iShares MSCI Denmark Capped ET</t>
  </si>
  <si>
    <t>Denmark</t>
  </si>
  <si>
    <t>RKH US</t>
  </si>
  <si>
    <t>Market Vectors Bank and Broker</t>
  </si>
  <si>
    <t>JKG US</t>
  </si>
  <si>
    <t>iShares Morningstar Mid-Cap ET</t>
  </si>
  <si>
    <t>CSMA US</t>
  </si>
  <si>
    <t>Credit Suisse X-Links Merger A</t>
  </si>
  <si>
    <t>Event Driven</t>
  </si>
  <si>
    <t>ONEQ US</t>
  </si>
  <si>
    <t>Fidelity NASDAQ Composite Inde</t>
  </si>
  <si>
    <t>Fidelity ETFs/USA</t>
  </si>
  <si>
    <t>VRD US</t>
  </si>
  <si>
    <t>SPDR Nuveen S&amp;P VRDO Municipal</t>
  </si>
  <si>
    <t>MGV US</t>
  </si>
  <si>
    <t>Vanguard Mega Cap Value ETF</t>
  </si>
  <si>
    <t>RSUN US</t>
  </si>
  <si>
    <t>RZV US</t>
  </si>
  <si>
    <t>RGI US</t>
  </si>
  <si>
    <t>VNQ US</t>
  </si>
  <si>
    <t>Vanguard REIT ETF</t>
  </si>
  <si>
    <t>IGN US</t>
  </si>
  <si>
    <t>iShares North American Tech-Mu</t>
  </si>
  <si>
    <t>GUR US</t>
  </si>
  <si>
    <t>VFH US</t>
  </si>
  <si>
    <t>Vanguard Financials ETF</t>
  </si>
  <si>
    <t>EXB US</t>
  </si>
  <si>
    <t>Claymore/Beacon Global Exchang</t>
  </si>
  <si>
    <t>PDQ US</t>
  </si>
  <si>
    <t>PJB US</t>
  </si>
  <si>
    <t>PowerShares Dynamic Banking Po</t>
  </si>
  <si>
    <t>PID US</t>
  </si>
  <si>
    <t>PowerShares International Divi</t>
  </si>
  <si>
    <t>SMD US</t>
  </si>
  <si>
    <t>SPDR S&amp;P 1000 ETF</t>
  </si>
  <si>
    <t>DVY US</t>
  </si>
  <si>
    <t>iShares Select Dividend ETF</t>
  </si>
  <si>
    <t>RTM US</t>
  </si>
  <si>
    <t>FXB US</t>
  </si>
  <si>
    <t>CurrencyShares British Pound S</t>
  </si>
  <si>
    <t>FVL US</t>
  </si>
  <si>
    <t>First Trust Value Line 100 Exc</t>
  </si>
  <si>
    <t>XPH US</t>
  </si>
  <si>
    <t>XRO US</t>
  </si>
  <si>
    <t>Guggenheim Sector Rotation ETF</t>
  </si>
  <si>
    <t>MUBRD US</t>
  </si>
  <si>
    <t>PPE US</t>
  </si>
  <si>
    <t>Opta S&amp;P Listed Private Equity</t>
  </si>
  <si>
    <t>KNOW US</t>
  </si>
  <si>
    <t>Direxion All Cap Insider Senti</t>
  </si>
  <si>
    <t>JUNR US</t>
  </si>
  <si>
    <t>Global X Junior Miners ETF</t>
  </si>
  <si>
    <t>EEMA US</t>
  </si>
  <si>
    <t>UGAZ US</t>
  </si>
  <si>
    <t>VelocityShares 3x Long Natural</t>
  </si>
  <si>
    <t>ADRE US</t>
  </si>
  <si>
    <t>BLDRS Emerging Markets 50 ADR</t>
  </si>
  <si>
    <t>280348Q US</t>
  </si>
  <si>
    <t>Treasury 10 FITR ETF</t>
  </si>
  <si>
    <t>PWND US</t>
  </si>
  <si>
    <t>PowerShares NASDAQ OMX Clean E</t>
  </si>
  <si>
    <t>JNK US</t>
  </si>
  <si>
    <t>SPDR Bloomberg Barclays High Y</t>
  </si>
  <si>
    <t>IKC US</t>
  </si>
  <si>
    <t>iShares S&amp;P/TSE 60 Index Fund</t>
  </si>
  <si>
    <t>3280650Q US</t>
  </si>
  <si>
    <t>FocusShares ISE-CCM Homeland S</t>
  </si>
  <si>
    <t>IJS US</t>
  </si>
  <si>
    <t>iShares S&amp;P Small-Cap 600 Valu</t>
  </si>
  <si>
    <t>IWO US</t>
  </si>
  <si>
    <t>iShares Russell 2000 Growth ET</t>
  </si>
  <si>
    <t>RTG US</t>
  </si>
  <si>
    <t>Rydex 2X S&amp;P Select Sector Tec</t>
  </si>
  <si>
    <t>IWD US</t>
  </si>
  <si>
    <t>iShares Russell 1000 Value ETF</t>
  </si>
  <si>
    <t>BSCBM US</t>
  </si>
  <si>
    <t>Bear Stearns Current Yield Fun</t>
  </si>
  <si>
    <t>Bear Stearns ETFs/USA</t>
  </si>
  <si>
    <t>DNL US</t>
  </si>
  <si>
    <t>WisdomTree Global ex-US Qualit</t>
  </si>
  <si>
    <t>VB US</t>
  </si>
  <si>
    <t>Vanguard Small-Cap ETF</t>
  </si>
  <si>
    <t>PXMV US</t>
  </si>
  <si>
    <t>PowerShares Russell Midcap Pur</t>
  </si>
  <si>
    <t>EFAV US</t>
  </si>
  <si>
    <t>iShares Edge MSCI Min Vol EAFE</t>
  </si>
  <si>
    <t>USMV US</t>
  </si>
  <si>
    <t>iShares Edge MSCI Min Vol USA</t>
  </si>
  <si>
    <t>PZD US</t>
  </si>
  <si>
    <t>PowerShares Cleantech Portfoli</t>
  </si>
  <si>
    <t>INDA US</t>
  </si>
  <si>
    <t>iShares MSCI India ETF</t>
  </si>
  <si>
    <t>EWUS US</t>
  </si>
  <si>
    <t>iShares MSCI United Kingdom Sm</t>
  </si>
  <si>
    <t>DTD US</t>
  </si>
  <si>
    <t>WisdomTree US Total Dividend F</t>
  </si>
  <si>
    <t>KBWR US</t>
  </si>
  <si>
    <t>PowerShares KBW Regional Banki</t>
  </si>
  <si>
    <t>UTHYL US</t>
  </si>
  <si>
    <t>Utilities HOLDRs Trust</t>
  </si>
  <si>
    <t>PKW US</t>
  </si>
  <si>
    <t>PowerShares Buyback Achievers</t>
  </si>
  <si>
    <t>IEI US</t>
  </si>
  <si>
    <t>iShares 3-7 Year Treasury Bond</t>
  </si>
  <si>
    <t>CIU US</t>
  </si>
  <si>
    <t>iShares Intermediate Credit Bo</t>
  </si>
  <si>
    <t>EEME US</t>
  </si>
  <si>
    <t>DZZ US</t>
  </si>
  <si>
    <t>DB Gold Double Short Exchange</t>
  </si>
  <si>
    <t>1088024D US</t>
  </si>
  <si>
    <t>Claymore/BIR Leaders 50 ETF</t>
  </si>
  <si>
    <t>BLV US</t>
  </si>
  <si>
    <t>Vanguard Long-Term Bond ETF</t>
  </si>
  <si>
    <t>FXD US</t>
  </si>
  <si>
    <t>First Trust Consumer Discretio</t>
  </si>
  <si>
    <t>MCG US</t>
  </si>
  <si>
    <t>Claymore/Clear Mid-Cap Growth</t>
  </si>
  <si>
    <t>CGW US</t>
  </si>
  <si>
    <t>Guggenheim S&amp;P Global Water In</t>
  </si>
  <si>
    <t>JJA US</t>
  </si>
  <si>
    <t>iPath Bloomberg Agriculture Su</t>
  </si>
  <si>
    <t>JJC US</t>
  </si>
  <si>
    <t>iPath Bloomberg Copper Subinde</t>
  </si>
  <si>
    <t>UBM US</t>
  </si>
  <si>
    <t>ETRACS CMCI Industrial Metals</t>
  </si>
  <si>
    <t>INR US</t>
  </si>
  <si>
    <t>Market Vectors Rupee/USD ETN</t>
  </si>
  <si>
    <t>Market Vectors ETNs/USA</t>
  </si>
  <si>
    <t>4624406Q US</t>
  </si>
  <si>
    <t>NETS CAC40 Index Fund</t>
  </si>
  <si>
    <t>France</t>
  </si>
  <si>
    <t>DIM US</t>
  </si>
  <si>
    <t>WisdomTree International MidCa</t>
  </si>
  <si>
    <t>3312324Q US</t>
  </si>
  <si>
    <t>ELEMENTS Linked to the Swiss F</t>
  </si>
  <si>
    <t>PBE US</t>
  </si>
  <si>
    <t>Powershares Dynamic Biotechnol</t>
  </si>
  <si>
    <t>CUD US</t>
  </si>
  <si>
    <t>ELEMENTS Linked to the Canadia</t>
  </si>
  <si>
    <t>PJP US</t>
  </si>
  <si>
    <t>Powershares Dynamic Pharmaceut</t>
  </si>
  <si>
    <t>SBB US</t>
  </si>
  <si>
    <t>ProShares Short SmallCap600</t>
  </si>
  <si>
    <t>KOL US</t>
  </si>
  <si>
    <t>VanEck Vectors Coal ETF</t>
  </si>
  <si>
    <t>ONEK US</t>
  </si>
  <si>
    <t>SPDR Russell 1000 ETF</t>
  </si>
  <si>
    <t>KBE US</t>
  </si>
  <si>
    <t>EVX US</t>
  </si>
  <si>
    <t>VanEck Vectors Environmental S</t>
  </si>
  <si>
    <t>PPA US</t>
  </si>
  <si>
    <t>PowerShares Aerospace &amp; Defens</t>
  </si>
  <si>
    <t>UUP US</t>
  </si>
  <si>
    <t>EQL US</t>
  </si>
  <si>
    <t>ALPS Equal Sector Weight ETF</t>
  </si>
  <si>
    <t>UWC US</t>
  </si>
  <si>
    <t>ProShares Ultra Russell 3000</t>
  </si>
  <si>
    <t>PRFM US</t>
  </si>
  <si>
    <t>PowerShares FTSE RAFI Basic Ma</t>
  </si>
  <si>
    <t>BDD US</t>
  </si>
  <si>
    <t>DB Base Metals Double Long Exc</t>
  </si>
  <si>
    <t>ICN US</t>
  </si>
  <si>
    <t>WisdomTree Indian Rupee Strate</t>
  </si>
  <si>
    <t>EMB US</t>
  </si>
  <si>
    <t>iShares JP Morgan USD Emerging</t>
  </si>
  <si>
    <t>PSK US</t>
  </si>
  <si>
    <t>SPDR Wells Fargo Preferred Sto</t>
  </si>
  <si>
    <t>UPV US</t>
  </si>
  <si>
    <t>ProShares Ultra FTSE Europe</t>
  </si>
  <si>
    <t>HEDJ US</t>
  </si>
  <si>
    <t>WisdomTree Europe Hedged Equit</t>
  </si>
  <si>
    <t>PGF US</t>
  </si>
  <si>
    <t>PowerShares Financial Preferre</t>
  </si>
  <si>
    <t>PVM US</t>
  </si>
  <si>
    <t>PowerShares Dynamic Deep Value</t>
  </si>
  <si>
    <t>BRAZ US</t>
  </si>
  <si>
    <t>Global X Brazil Mid Cap ETF</t>
  </si>
  <si>
    <t>FDD US</t>
  </si>
  <si>
    <t>First Trust STOXX European Sel</t>
  </si>
  <si>
    <t>GBB US</t>
  </si>
  <si>
    <t>iPath GBP/USD Exchange Rate ET</t>
  </si>
  <si>
    <t>BSV US</t>
  </si>
  <si>
    <t>Vanguard Short-Term Bond ETF</t>
  </si>
  <si>
    <t>FXH US</t>
  </si>
  <si>
    <t>First Trust Health Care AlphaD</t>
  </si>
  <si>
    <t>FYX US</t>
  </si>
  <si>
    <t>First Trust Small Cap Core Alp</t>
  </si>
  <si>
    <t>SVXY US</t>
  </si>
  <si>
    <t>ProShares Short VIX Short-Term</t>
  </si>
  <si>
    <t>XES US</t>
  </si>
  <si>
    <t>SPDR S&amp;P Oil &amp; Gas Equipment &amp;</t>
  </si>
  <si>
    <t>CRUD US</t>
  </si>
  <si>
    <t>Teucrium Crude Oil Fund</t>
  </si>
  <si>
    <t>IDHQ US</t>
  </si>
  <si>
    <t>BIL US</t>
  </si>
  <si>
    <t>SPDR Bloomberg Barclays 1-3 Mo</t>
  </si>
  <si>
    <t>PEF US</t>
  </si>
  <si>
    <t>PowerShares FTSE RAFI Europe P</t>
  </si>
  <si>
    <t>PFP US</t>
  </si>
  <si>
    <t>PowerShares International List</t>
  </si>
  <si>
    <t>CIUCR US</t>
  </si>
  <si>
    <t>IFGL US</t>
  </si>
  <si>
    <t>GLJRD US</t>
  </si>
  <si>
    <t>VONV US</t>
  </si>
  <si>
    <t>Vanguard Russell 1000 Value</t>
  </si>
  <si>
    <t>VTWO US</t>
  </si>
  <si>
    <t>Vanguard Russell 2000 ETF</t>
  </si>
  <si>
    <t>BXUB US</t>
  </si>
  <si>
    <t>Barclays ETN+long B Leveraged</t>
  </si>
  <si>
    <t>VTHR US</t>
  </si>
  <si>
    <t>Vanguard Russell 3000</t>
  </si>
  <si>
    <t>VXUS US</t>
  </si>
  <si>
    <t>Vanguard Total International S</t>
  </si>
  <si>
    <t>MUNI US</t>
  </si>
  <si>
    <t>PIMCO Intermediate Municipal B</t>
  </si>
  <si>
    <t>RWJ US</t>
  </si>
  <si>
    <t>Oppenheimer Small Cap Revenue</t>
  </si>
  <si>
    <t>RWK US</t>
  </si>
  <si>
    <t>Oppenheimer Mid Cap Revenue ET</t>
  </si>
  <si>
    <t>IGF US</t>
  </si>
  <si>
    <t>iShares Global Infrastructure</t>
  </si>
  <si>
    <t>GRWN US</t>
  </si>
  <si>
    <t>iPath Pure Beta Softs ETN</t>
  </si>
  <si>
    <t>DRN US</t>
  </si>
  <si>
    <t>Direxion Daily Real Estate Bul</t>
  </si>
  <si>
    <t>KME US</t>
  </si>
  <si>
    <t>SPDR S&amp;P Mortgage Finance ETF/</t>
  </si>
  <si>
    <t>PGD US</t>
  </si>
  <si>
    <t>iPath Asian &amp; Gulf Currency Re</t>
  </si>
  <si>
    <t>1087100D US</t>
  </si>
  <si>
    <t>NETS DAX Index Fund</t>
  </si>
  <si>
    <t>WXSP US</t>
  </si>
  <si>
    <t>RBL US</t>
  </si>
  <si>
    <t>IPN US</t>
  </si>
  <si>
    <t>SPDR S&amp;P International Industr</t>
  </si>
  <si>
    <t>CANE US</t>
  </si>
  <si>
    <t>Teucrium Sugar Fund</t>
  </si>
  <si>
    <t>GWO US</t>
  </si>
  <si>
    <t>ELEMENTS Linked to the CS Glob</t>
  </si>
  <si>
    <t>CDSUJ US</t>
  </si>
  <si>
    <t>ELEMENTS Linked to the MLCX Pr</t>
  </si>
  <si>
    <t>FOC US</t>
  </si>
  <si>
    <t>FaithShares Christian Values F</t>
  </si>
  <si>
    <t>TZO US</t>
  </si>
  <si>
    <t>iShares Target Date 2035 ETF</t>
  </si>
  <si>
    <t>Target 2031-2035</t>
  </si>
  <si>
    <t>EGRW US</t>
  </si>
  <si>
    <t>DWTIF US</t>
  </si>
  <si>
    <t>VelocityShares 3x Inverse Crud</t>
  </si>
  <si>
    <t>BOND US</t>
  </si>
  <si>
    <t>PIMCO Active Bond Exchange-Tra</t>
  </si>
  <si>
    <t>YXI US</t>
  </si>
  <si>
    <t>ProShares Short FTSE China 50</t>
  </si>
  <si>
    <t>UXJ US</t>
  </si>
  <si>
    <t>ProShares Ultra MSCI Pacific e</t>
  </si>
  <si>
    <t>SCHD US</t>
  </si>
  <si>
    <t>Schwab US Dividend Equity ETF</t>
  </si>
  <si>
    <t>UBR US</t>
  </si>
  <si>
    <t>ProShares Ultra MSCI Brazil Ca</t>
  </si>
  <si>
    <t>SLYV US</t>
  </si>
  <si>
    <t>SPDR S&amp;P 600 Small CapValue ET</t>
  </si>
  <si>
    <t>EPOL US</t>
  </si>
  <si>
    <t>JJE US</t>
  </si>
  <si>
    <t>iPath Bloomberg Energy Subinde</t>
  </si>
  <si>
    <t>ROB US</t>
  </si>
  <si>
    <t>Claymore/Robb Report Global Lu</t>
  </si>
  <si>
    <t>CIURD US</t>
  </si>
  <si>
    <t>PZA US</t>
  </si>
  <si>
    <t>PowerShares National AMT-Free</t>
  </si>
  <si>
    <t>AGGRD US</t>
  </si>
  <si>
    <t>iShares Barclays Aggregate Bon</t>
  </si>
  <si>
    <t>SZG US</t>
  </si>
  <si>
    <t>SPA ETF Market Grader Large Ca</t>
  </si>
  <si>
    <t>AGGCR US</t>
  </si>
  <si>
    <t>PWZ US</t>
  </si>
  <si>
    <t>PowerShares California AMT-Fre</t>
  </si>
  <si>
    <t>AGLS US</t>
  </si>
  <si>
    <t>SPGH US</t>
  </si>
  <si>
    <t>ETRACS S&amp;P 500 Gold Hedged Ind</t>
  </si>
  <si>
    <t>Dynamic Allocation</t>
  </si>
  <si>
    <t>DFVS US</t>
  </si>
  <si>
    <t>iPath US Treasury 5-year Bear</t>
  </si>
  <si>
    <t>AGEM US</t>
  </si>
  <si>
    <t>EGShares GEMS Composite ETF</t>
  </si>
  <si>
    <t>SCIN US</t>
  </si>
  <si>
    <t>Columbia India Small Cap ETF</t>
  </si>
  <si>
    <t>EWMC US</t>
  </si>
  <si>
    <t>UHN US</t>
  </si>
  <si>
    <t>United States Diesel-Heating O</t>
  </si>
  <si>
    <t>AXHE US</t>
  </si>
  <si>
    <t>iShares MSCI ACWI ex US Health</t>
  </si>
  <si>
    <t>FCA US</t>
  </si>
  <si>
    <t>First Trust China AlphaDEX Fun</t>
  </si>
  <si>
    <t>VIOO US</t>
  </si>
  <si>
    <t>Vanguard S&amp;P Small-Cap 600 ETF</t>
  </si>
  <si>
    <t>SGOL US</t>
  </si>
  <si>
    <t>ETFS Physical Swiss Gold Share</t>
  </si>
  <si>
    <t>DDI US</t>
  </si>
  <si>
    <t>WisdomTree International Indus</t>
  </si>
  <si>
    <t>PLK US</t>
  </si>
  <si>
    <t>PowerShares Active Low Duratio</t>
  </si>
  <si>
    <t>RJZ US</t>
  </si>
  <si>
    <t>RJI US</t>
  </si>
  <si>
    <t>CSMB US</t>
  </si>
  <si>
    <t>Credit Suisse X-Links 2xLevera</t>
  </si>
  <si>
    <t>NAGS US</t>
  </si>
  <si>
    <t>Teucrium Natural Gas Fund</t>
  </si>
  <si>
    <t>DRR US</t>
  </si>
  <si>
    <t>Market Vectors Double Short Eu</t>
  </si>
  <si>
    <t>XOIL US</t>
  </si>
  <si>
    <t>Global X Oil Equities ETF</t>
  </si>
  <si>
    <t>BABZ US</t>
  </si>
  <si>
    <t>PIMCO Build America Bond Excha</t>
  </si>
  <si>
    <t>GCE US</t>
  </si>
  <si>
    <t>LGEM US</t>
  </si>
  <si>
    <t>EGShares Basic Material GEMS E</t>
  </si>
  <si>
    <t>EPV US</t>
  </si>
  <si>
    <t>ProShares UltraShort FTSE Euro</t>
  </si>
  <si>
    <t>NINI US</t>
  </si>
  <si>
    <t>iPath Pure Beta Nickel ETN</t>
  </si>
  <si>
    <t>HEVY US</t>
  </si>
  <si>
    <t>iPath Pure Beta Industrial Met</t>
  </si>
  <si>
    <t>VIXM US</t>
  </si>
  <si>
    <t>ProShares VIX Mid-Term Futures</t>
  </si>
  <si>
    <t>WREI US</t>
  </si>
  <si>
    <t>AMJ US</t>
  </si>
  <si>
    <t>JPMorgan Alerian MLP Index ETN</t>
  </si>
  <si>
    <t>JP Morgan ETNs/USA</t>
  </si>
  <si>
    <t>VT US</t>
  </si>
  <si>
    <t>Vanguard Total World Stock ETF</t>
  </si>
  <si>
    <t>UINF US</t>
  </si>
  <si>
    <t>ProShares UltraPro 10 Year TIP</t>
  </si>
  <si>
    <t>HHT US</t>
  </si>
  <si>
    <t>HealthShares European Medical</t>
  </si>
  <si>
    <t>DTUS US</t>
  </si>
  <si>
    <t>iPath US Treasury 2-year Bear</t>
  </si>
  <si>
    <t>UWTIF US</t>
  </si>
  <si>
    <t>VelocityShares 3x Long Crude E</t>
  </si>
  <si>
    <t>CORN US</t>
  </si>
  <si>
    <t>Teucrium Corn Fund</t>
  </si>
  <si>
    <t>CSLS US</t>
  </si>
  <si>
    <t>Credit Suisse X-Links Long/Sho</t>
  </si>
  <si>
    <t>SCHR US</t>
  </si>
  <si>
    <t>Schwab Intermediate-Term U.S.</t>
  </si>
  <si>
    <t>VIIX US</t>
  </si>
  <si>
    <t>VelocityShares VIX Short Term</t>
  </si>
  <si>
    <t>EMCB US</t>
  </si>
  <si>
    <t>WisdomTree Emerging Markets Co</t>
  </si>
  <si>
    <t>FTRI US</t>
  </si>
  <si>
    <t>First Trust Indxx Global Natur</t>
  </si>
  <si>
    <t>SHVY US</t>
  </si>
  <si>
    <t>Russell 2000 High Volatility E</t>
  </si>
  <si>
    <t>VCIT US</t>
  </si>
  <si>
    <t>Vanguard Intermediate-Term Cor</t>
  </si>
  <si>
    <t>VMBS US</t>
  </si>
  <si>
    <t>Vanguard Mortgage-Backed Secur</t>
  </si>
  <si>
    <t>EWEF US</t>
  </si>
  <si>
    <t>Guggenheim MSCI EAFE Equal Wei</t>
  </si>
  <si>
    <t>CNDA US</t>
  </si>
  <si>
    <t>INDY US</t>
  </si>
  <si>
    <t>iShares India 50 ETF</t>
  </si>
  <si>
    <t>VROM US</t>
  </si>
  <si>
    <t>Global X Auto ETF</t>
  </si>
  <si>
    <t>FDTS US</t>
  </si>
  <si>
    <t>BABS US</t>
  </si>
  <si>
    <t>SPDR Nuveen Barclays Build Ame</t>
  </si>
  <si>
    <t>FDM US</t>
  </si>
  <si>
    <t>First Trust Dow Jones Select M</t>
  </si>
  <si>
    <t>TOTS US</t>
  </si>
  <si>
    <t>Direxion Daily Total Market Be</t>
  </si>
  <si>
    <t>SKYY US</t>
  </si>
  <si>
    <t>First Trust Cloud Computing ET</t>
  </si>
  <si>
    <t>JJUC US</t>
  </si>
  <si>
    <t>iPath Dow Jones-UBS Aluminum S</t>
  </si>
  <si>
    <t>VEGI US</t>
  </si>
  <si>
    <t>iShares MSCI Global Agricultur</t>
  </si>
  <si>
    <t>CHXX US</t>
  </si>
  <si>
    <t>EGShares China Infrastructure</t>
  </si>
  <si>
    <t>TWOZ US</t>
  </si>
  <si>
    <t>QGEM US</t>
  </si>
  <si>
    <t>EGShares Technology GEMS ETF</t>
  </si>
  <si>
    <t>SOCL US</t>
  </si>
  <si>
    <t>Global X Funds Global X Social</t>
  </si>
  <si>
    <t>DDM US</t>
  </si>
  <si>
    <t>ProShares Ultra Dow30</t>
  </si>
  <si>
    <t>SPHB US</t>
  </si>
  <si>
    <t>PowerShares S&amp;P 500 High Beta</t>
  </si>
  <si>
    <t>BRXX US</t>
  </si>
  <si>
    <t>EGShares Brazil Infrastructure</t>
  </si>
  <si>
    <t>EDZ US</t>
  </si>
  <si>
    <t>TECL US</t>
  </si>
  <si>
    <t>Direxion Daily Technology Bull</t>
  </si>
  <si>
    <t>ASEA US</t>
  </si>
  <si>
    <t>Global X FTSE Southeast Asia E</t>
  </si>
  <si>
    <t>SDP US</t>
  </si>
  <si>
    <t>ProShares UltraShort Utilities</t>
  </si>
  <si>
    <t>BSCH US</t>
  </si>
  <si>
    <t>Guggenheim BulletShares 2017 C</t>
  </si>
  <si>
    <t>ITB US</t>
  </si>
  <si>
    <t>iShares U.S. Home Construction</t>
  </si>
  <si>
    <t>1486752D US</t>
  </si>
  <si>
    <t>Focus Morningstar Basic Materi</t>
  </si>
  <si>
    <t>TDTF US</t>
  </si>
  <si>
    <t>FlexShares iBoxx 5-Year Target</t>
  </si>
  <si>
    <t>FCL US</t>
  </si>
  <si>
    <t>Focus Morningstar Consumer Cyc</t>
  </si>
  <si>
    <t>FOS US</t>
  </si>
  <si>
    <t>Focus Morningstar Small cap In</t>
  </si>
  <si>
    <t>FCD US</t>
  </si>
  <si>
    <t>Focus Morningstar Consumer Def</t>
  </si>
  <si>
    <t>TZW US</t>
  </si>
  <si>
    <t>iShares Target Date 2045 ETF</t>
  </si>
  <si>
    <t>Target 2041-2045</t>
  </si>
  <si>
    <t>UVT US</t>
  </si>
  <si>
    <t>ProShares Ultra Russell2000 Va</t>
  </si>
  <si>
    <t>CCVX US</t>
  </si>
  <si>
    <t>ETRACS Daily Short 3-Month S&amp;P</t>
  </si>
  <si>
    <t>VXFF US</t>
  </si>
  <si>
    <t>ETRACS 6-Month S&amp;P 500 VIX Fut</t>
  </si>
  <si>
    <t>LQD US</t>
  </si>
  <si>
    <t>IVV US</t>
  </si>
  <si>
    <t>iShares Core S&amp;P 500 ETF</t>
  </si>
  <si>
    <t>TQQQ US</t>
  </si>
  <si>
    <t>ProShares UltraPro QQQ</t>
  </si>
  <si>
    <t>EWN US</t>
  </si>
  <si>
    <t>iShares MSCI Netherlands ETF</t>
  </si>
  <si>
    <t>EWSS US</t>
  </si>
  <si>
    <t>iShares MSCI Singapore Small-C</t>
  </si>
  <si>
    <t>VXX US</t>
  </si>
  <si>
    <t>iPATH S&amp;P 500 VIX Short-Term F</t>
  </si>
  <si>
    <t>HILO US</t>
  </si>
  <si>
    <t>Columbia EM Quality Dividend E</t>
  </si>
  <si>
    <t>ONN US</t>
  </si>
  <si>
    <t>ETRACS Fisher-Gartman Risk On</t>
  </si>
  <si>
    <t>CEW US</t>
  </si>
  <si>
    <t>WisdomTree Emerging Currency S</t>
  </si>
  <si>
    <t>BHH US</t>
  </si>
  <si>
    <t>B2B Internet HOLDRs Trust</t>
  </si>
  <si>
    <t>RRZ US</t>
  </si>
  <si>
    <t>Rydex Inverse 2x Russell 2000</t>
  </si>
  <si>
    <t>JKI US</t>
  </si>
  <si>
    <t>iShares Morningstar Mid-Cap Va</t>
  </si>
  <si>
    <t>DSTJ US</t>
  </si>
  <si>
    <t>JPMorgan Double Short US Long</t>
  </si>
  <si>
    <t>DSXJ US</t>
  </si>
  <si>
    <t>JPMorgan Double Short US 10 Ye</t>
  </si>
  <si>
    <t>BIK US</t>
  </si>
  <si>
    <t>SPDR S&amp;P BRIC 40 ETF</t>
  </si>
  <si>
    <t>LBTA US</t>
  </si>
  <si>
    <t>SIZ US</t>
  </si>
  <si>
    <t>VCLT US</t>
  </si>
  <si>
    <t>Vanguard Long-Term Corporate B</t>
  </si>
  <si>
    <t>JRE US</t>
  </si>
  <si>
    <t>NETS Tokyo Stock Exchange REIT</t>
  </si>
  <si>
    <t>AAXJ US</t>
  </si>
  <si>
    <t>MCHI US</t>
  </si>
  <si>
    <t>IGS US</t>
  </si>
  <si>
    <t>ProShares Short Investment Gra</t>
  </si>
  <si>
    <t>RPG US</t>
  </si>
  <si>
    <t>Guggenheim S&amp;P 500 Pure Growth</t>
  </si>
  <si>
    <t>XGC US</t>
  </si>
  <si>
    <t>Guggenheim International Small</t>
  </si>
  <si>
    <t>SOXX US</t>
  </si>
  <si>
    <t>iShares PHLX Semiconductor ETF</t>
  </si>
  <si>
    <t>GML US</t>
  </si>
  <si>
    <t>SPDR S&amp;P Emerging Latin Americ</t>
  </si>
  <si>
    <t>RYE US</t>
  </si>
  <si>
    <t>SCHF US</t>
  </si>
  <si>
    <t>Schwab International Equity ET</t>
  </si>
  <si>
    <t>JNR US</t>
  </si>
  <si>
    <t>Claymore/Clear Global Vaccine</t>
  </si>
  <si>
    <t>IBMF US</t>
  </si>
  <si>
    <t>iShares iBonds Sep 2017 Term M</t>
  </si>
  <si>
    <t>PTF US</t>
  </si>
  <si>
    <t>PowerShares DWA Technology Mom</t>
  </si>
  <si>
    <t>IYR US</t>
  </si>
  <si>
    <t>iShares U.S. Real Estate ETF</t>
  </si>
  <si>
    <t>FTCS US</t>
  </si>
  <si>
    <t>First Trust Capital Strength E</t>
  </si>
  <si>
    <t>GTIP US</t>
  </si>
  <si>
    <t>iShares Global Inflation-Linke</t>
  </si>
  <si>
    <t>TPS US</t>
  </si>
  <si>
    <t>ProShares UltraShort TIPS</t>
  </si>
  <si>
    <t>INSD US</t>
  </si>
  <si>
    <t>Direxion Large Cap Insider Sen</t>
  </si>
  <si>
    <t>CURE US</t>
  </si>
  <si>
    <t>Direxion Daily Healthcare Bull</t>
  </si>
  <si>
    <t>JJMC US</t>
  </si>
  <si>
    <t>iPath Dow Jones-UBS Industrial</t>
  </si>
  <si>
    <t>VXCL US</t>
  </si>
  <si>
    <t>ETRACS 2xLeveraged 3-Month S&amp;P</t>
  </si>
  <si>
    <t>TDX US</t>
  </si>
  <si>
    <t>Deutsche X-trackers In Target</t>
  </si>
  <si>
    <t>BALC US</t>
  </si>
  <si>
    <t>iPath Dow Jones-UBS Cotton Sub</t>
  </si>
  <si>
    <t>1370035D US</t>
  </si>
  <si>
    <t>ETRACS 2xLeveraged 5-Month S&amp;P</t>
  </si>
  <si>
    <t>IUSV US</t>
  </si>
  <si>
    <t>iShares Core S&amp;P U.S. Value ET</t>
  </si>
  <si>
    <t>PPHYL US</t>
  </si>
  <si>
    <t>Pharmaceutical HOLDRs Trust</t>
  </si>
  <si>
    <t>RFN US</t>
  </si>
  <si>
    <t>RFL US</t>
  </si>
  <si>
    <t>Rydex 2X S&amp;P Select Sector Fin</t>
  </si>
  <si>
    <t>IYW US</t>
  </si>
  <si>
    <t>iShares US Technology ETF</t>
  </si>
  <si>
    <t>SLV US</t>
  </si>
  <si>
    <t>iShares Silver Trust</t>
  </si>
  <si>
    <t>XHB US</t>
  </si>
  <si>
    <t>SPDR S&amp;P Homebuilders ETF</t>
  </si>
  <si>
    <t>VV US</t>
  </si>
  <si>
    <t>Vanguard Large-Cap ETF</t>
  </si>
  <si>
    <t>PXMG US</t>
  </si>
  <si>
    <t>PXSG US</t>
  </si>
  <si>
    <t>CRO US</t>
  </si>
  <si>
    <t>Claymore/Zacks Country Rotatio</t>
  </si>
  <si>
    <t>EWCS US</t>
  </si>
  <si>
    <t>iShares MSCI Canada Small-Cap</t>
  </si>
  <si>
    <t>FPX US</t>
  </si>
  <si>
    <t>First Trust US Equity Opportun</t>
  </si>
  <si>
    <t>FHC US</t>
  </si>
  <si>
    <t>Focus Morningstar Health Care</t>
  </si>
  <si>
    <t>FCQ US</t>
  </si>
  <si>
    <t>Focus Morningstar Communicatio</t>
  </si>
  <si>
    <t>SKK US</t>
  </si>
  <si>
    <t>QQEW US</t>
  </si>
  <si>
    <t>First Trust NASDAQ-100 Equal W</t>
  </si>
  <si>
    <t>DGZ US</t>
  </si>
  <si>
    <t>DB Gold Short Exchange Traded</t>
  </si>
  <si>
    <t>SSAM US</t>
  </si>
  <si>
    <t>Rockledge SectorSAM ETF</t>
  </si>
  <si>
    <t>IJR US</t>
  </si>
  <si>
    <t>iShares Core S&amp;P Small-Cap ETF</t>
  </si>
  <si>
    <t>FUD US</t>
  </si>
  <si>
    <t>ETRACS CMCI Food Total Return</t>
  </si>
  <si>
    <t>PMR US</t>
  </si>
  <si>
    <t>PowerShares Dynamic Retail Por</t>
  </si>
  <si>
    <t>RMS US</t>
  </si>
  <si>
    <t>Rydex Inverse 2x S&amp;P MidCap 40</t>
  </si>
  <si>
    <t>RYJ US</t>
  </si>
  <si>
    <t>Guggenheim Raymond James SB-1</t>
  </si>
  <si>
    <t>DTN US</t>
  </si>
  <si>
    <t>WisdomTree US Dividend ex-Fina</t>
  </si>
  <si>
    <t>FXE US</t>
  </si>
  <si>
    <t>CurrencyShares Euro Trust</t>
  </si>
  <si>
    <t>CHIM US</t>
  </si>
  <si>
    <t>Global X China Materials ETF</t>
  </si>
  <si>
    <t>FMK US</t>
  </si>
  <si>
    <t>First Trust Mega Cap AlphaDEX</t>
  </si>
  <si>
    <t>SCHE US</t>
  </si>
  <si>
    <t>Schwab Emerging Markets Equity</t>
  </si>
  <si>
    <t>SAA US</t>
  </si>
  <si>
    <t>ProShares Ultra SmallCap600</t>
  </si>
  <si>
    <t>VGT US</t>
  </si>
  <si>
    <t>Vanguard Information Technolog</t>
  </si>
  <si>
    <t>GAF US</t>
  </si>
  <si>
    <t>SPDR S&amp;P Emerging Middle East</t>
  </si>
  <si>
    <t>GII US</t>
  </si>
  <si>
    <t>SPDR S&amp;P Global Infrastructure</t>
  </si>
  <si>
    <t>XRT US</t>
  </si>
  <si>
    <t>BWX US</t>
  </si>
  <si>
    <t>3867929Q US</t>
  </si>
  <si>
    <t>Adelante Shares RE Classic Exc</t>
  </si>
  <si>
    <t>BDG US</t>
  </si>
  <si>
    <t>DB Base Metals Long Exchange T</t>
  </si>
  <si>
    <t>SIL US</t>
  </si>
  <si>
    <t>Global X Silver Miners ETF</t>
  </si>
  <si>
    <t>USO US</t>
  </si>
  <si>
    <t>United States Oil Fund LP</t>
  </si>
  <si>
    <t>ADRD US</t>
  </si>
  <si>
    <t>BLDRS Developed Markets 100 AD</t>
  </si>
  <si>
    <t>PERM US</t>
  </si>
  <si>
    <t>Global X Permanent ETF</t>
  </si>
  <si>
    <t>AAIT US</t>
  </si>
  <si>
    <t>RSP US</t>
  </si>
  <si>
    <t>ITL US</t>
  </si>
  <si>
    <t>NETS S&amp;P/MIB Index Fund</t>
  </si>
  <si>
    <t>EQWM US</t>
  </si>
  <si>
    <t>PowerShares Russell Midcap Equ</t>
  </si>
  <si>
    <t>ERO US</t>
  </si>
  <si>
    <t>iPath EUR/USD Exchange Rate ET</t>
  </si>
  <si>
    <t>BES US</t>
  </si>
  <si>
    <t>Claymore/BIR Leaders Small-Cap</t>
  </si>
  <si>
    <t>HRJ US</t>
  </si>
  <si>
    <t>Healthshares European Drugs ET</t>
  </si>
  <si>
    <t>UNG US</t>
  </si>
  <si>
    <t>United States Natural Gas Fund</t>
  </si>
  <si>
    <t>FAD US</t>
  </si>
  <si>
    <t>First Trust MultiCap Growth Al</t>
  </si>
  <si>
    <t>FXP US</t>
  </si>
  <si>
    <t>ProShares UltraShort FTSE Chin</t>
  </si>
  <si>
    <t>PBD US</t>
  </si>
  <si>
    <t>Powershares Global Clean Energ</t>
  </si>
  <si>
    <t>PUA US</t>
  </si>
  <si>
    <t>Powershares Dynamic Asia Pacif</t>
  </si>
  <si>
    <t>TLO US</t>
  </si>
  <si>
    <t>GKA US</t>
  </si>
  <si>
    <t>Ameristock/Ryan 1 Year Treasur</t>
  </si>
  <si>
    <t>CNY US</t>
  </si>
  <si>
    <t>Market Vectors Renminbi/USD ET</t>
  </si>
  <si>
    <t>VO US</t>
  </si>
  <si>
    <t>Vanguard Mid-Cap ETF</t>
  </si>
  <si>
    <t>VCR US</t>
  </si>
  <si>
    <t>Vanguard Consumer Discretionar</t>
  </si>
  <si>
    <t>VIS US</t>
  </si>
  <si>
    <t>Vanguard Industrials ETF</t>
  </si>
  <si>
    <t>RPQ US</t>
  </si>
  <si>
    <t>BXUC US</t>
  </si>
  <si>
    <t>Barclays ETN+long C Leveraged</t>
  </si>
  <si>
    <t>USLV US</t>
  </si>
  <si>
    <t>VelocityShares 3x Long Silver</t>
  </si>
  <si>
    <t>DMM US</t>
  </si>
  <si>
    <t>CRBQ US</t>
  </si>
  <si>
    <t>Global Commodity Equity ETF</t>
  </si>
  <si>
    <t>DNO US</t>
  </si>
  <si>
    <t>United States Short Oil Fund L</t>
  </si>
  <si>
    <t>ASO US</t>
  </si>
  <si>
    <t>Airshares ETF/USA</t>
  </si>
  <si>
    <t>IYZ US</t>
  </si>
  <si>
    <t>iShares US Telecommunications</t>
  </si>
  <si>
    <t>FCV US</t>
  </si>
  <si>
    <t>FaithShares Catholic Values Fu</t>
  </si>
  <si>
    <t>SNO US</t>
  </si>
  <si>
    <t>NETS Hang Seng China Enterpris</t>
  </si>
  <si>
    <t>PUF US</t>
  </si>
  <si>
    <t>FocusShares ISE SINdex Fund</t>
  </si>
  <si>
    <t>UMX US</t>
  </si>
  <si>
    <t>ProShares Ultra MSCI Mexico Ca</t>
  </si>
  <si>
    <t>EEMRD US</t>
  </si>
  <si>
    <t>IXN US</t>
  </si>
  <si>
    <t>iShares Global Tech ETF</t>
  </si>
  <si>
    <t>ELD US</t>
  </si>
  <si>
    <t>WisdomTree Emerging Markets Lo</t>
  </si>
  <si>
    <t>CNPF US</t>
  </si>
  <si>
    <t>Global X Canada Preferred ETF</t>
  </si>
  <si>
    <t>DFVL US</t>
  </si>
  <si>
    <t>iPath US Treasury 5-year Bull</t>
  </si>
  <si>
    <t>BSC US</t>
  </si>
  <si>
    <t>GNAT US</t>
  </si>
  <si>
    <t>WisdomTree Global Natural Reso</t>
  </si>
  <si>
    <t>EEH US</t>
  </si>
  <si>
    <t>ELEMENTS SPECTRUM ETN</t>
  </si>
  <si>
    <t>WITE US</t>
  </si>
  <si>
    <t>ETFS Physical White Metal Bask</t>
  </si>
  <si>
    <t>TRND US</t>
  </si>
  <si>
    <t>RBS US Large Cap Trendpilot Ex</t>
  </si>
  <si>
    <t>VTWV US</t>
  </si>
  <si>
    <t>Vanguard Russell 2000 Value</t>
  </si>
  <si>
    <t>SBV US</t>
  </si>
  <si>
    <t>iPath Pure Beta S&amp;P GSCI-Weigh</t>
  </si>
  <si>
    <t>SMK US</t>
  </si>
  <si>
    <t>ProShares UltraShort MSCI Mexi</t>
  </si>
  <si>
    <t>PYZ US</t>
  </si>
  <si>
    <t>PowerShares DWA Basic Material</t>
  </si>
  <si>
    <t>PFI US</t>
  </si>
  <si>
    <t>PowerShares DWA Financial Mome</t>
  </si>
  <si>
    <t>GRU US</t>
  </si>
  <si>
    <t>ELEMENTS Linked to the MLCX Gr</t>
  </si>
  <si>
    <t>LSKY US</t>
  </si>
  <si>
    <t>ETRACS Monthly 2xLeveraged ISE</t>
  </si>
  <si>
    <t>VSS US</t>
  </si>
  <si>
    <t>Vanguard FTSE All World ex-US</t>
  </si>
  <si>
    <t>AMLP US</t>
  </si>
  <si>
    <t>TZV US</t>
  </si>
  <si>
    <t>iShares Target Date 2040 ETF</t>
  </si>
  <si>
    <t>DBC US</t>
  </si>
  <si>
    <t>PowerShares DB Commodity Index</t>
  </si>
  <si>
    <t>RSXJ US</t>
  </si>
  <si>
    <t>VanEck Vectors Russia Small-Ca</t>
  </si>
  <si>
    <t>TAN US</t>
  </si>
  <si>
    <t>Guggenheim Solar ETF</t>
  </si>
  <si>
    <t>FNK US</t>
  </si>
  <si>
    <t>First Trust Mid Cap Value Alph</t>
  </si>
  <si>
    <t>NUGT US</t>
  </si>
  <si>
    <t>EET US</t>
  </si>
  <si>
    <t>ProShares Ultra MSCI Emerging</t>
  </si>
  <si>
    <t>KBWD US</t>
  </si>
  <si>
    <t>PowerShares KBW High Dividend</t>
  </si>
  <si>
    <t>KBWP US</t>
  </si>
  <si>
    <t>PowerShares KBW Property &amp; Cas</t>
  </si>
  <si>
    <t>MLN US</t>
  </si>
  <si>
    <t>VanEck Vectors AMT-Free Long M</t>
  </si>
  <si>
    <t>TYBS US</t>
  </si>
  <si>
    <t>Direxion Daily 20+ Year Treasu</t>
  </si>
  <si>
    <t>CORP US</t>
  </si>
  <si>
    <t>PIMCO Investment Grade Corpora</t>
  </si>
  <si>
    <t>VGEM US</t>
  </si>
  <si>
    <t>EGShares Consumer Services GEM</t>
  </si>
  <si>
    <t>GSW US</t>
  </si>
  <si>
    <t>GlobalShares FTSE All-World Fu</t>
  </si>
  <si>
    <t>XTL US</t>
  </si>
  <si>
    <t>MVV US</t>
  </si>
  <si>
    <t>ProShares Ultra MidCap400</t>
  </si>
  <si>
    <t>EEMO US</t>
  </si>
  <si>
    <t>GNR US</t>
  </si>
  <si>
    <t>SPDR S&amp;P Global Natural Resour</t>
  </si>
  <si>
    <t>EEW US</t>
  </si>
  <si>
    <t>Claymore/Robeco Developed Worl</t>
  </si>
  <si>
    <t>LVOL US</t>
  </si>
  <si>
    <t>Russell 1000 Low Volatility ET</t>
  </si>
  <si>
    <t>EMFN US</t>
  </si>
  <si>
    <t>HDV US</t>
  </si>
  <si>
    <t>iShares Core High Dividend ETF</t>
  </si>
  <si>
    <t>QLTA US</t>
  </si>
  <si>
    <t>iShares Aaa - A Rated Corporat</t>
  </si>
  <si>
    <t>UDNT US</t>
  </si>
  <si>
    <t>PowerShares DB 3x Short US Dol</t>
  </si>
  <si>
    <t>PLAC US</t>
  </si>
  <si>
    <t>iPath Dow Jones-UBS Platinum S</t>
  </si>
  <si>
    <t>JJSC US</t>
  </si>
  <si>
    <t>iPath Dow Jones-UBS Softs Subi</t>
  </si>
  <si>
    <t>GLTR US</t>
  </si>
  <si>
    <t>ETFS Physical Precious Metal B</t>
  </si>
  <si>
    <t>FFL US</t>
  </si>
  <si>
    <t>Focus Morningstar Financial Se</t>
  </si>
  <si>
    <t>EMGX US</t>
  </si>
  <si>
    <t>Global X EM Growth</t>
  </si>
  <si>
    <t>UVU US</t>
  </si>
  <si>
    <t>EZY US</t>
  </si>
  <si>
    <t>WisdomTree US LargeCap Value F</t>
  </si>
  <si>
    <t>EZM US</t>
  </si>
  <si>
    <t>WisdomTree US MidCap Earnings</t>
  </si>
  <si>
    <t>FCG US</t>
  </si>
  <si>
    <t>First Trust Natural Gas ETF</t>
  </si>
  <si>
    <t>FWDI US</t>
  </si>
  <si>
    <t>Madrona International ETF</t>
  </si>
  <si>
    <t>BTAH US</t>
  </si>
  <si>
    <t>RINF US</t>
  </si>
  <si>
    <t>ProShares Inflation Expectatio</t>
  </si>
  <si>
    <t>PKB US</t>
  </si>
  <si>
    <t>PowerShares Dynamic Building &amp;</t>
  </si>
  <si>
    <t>XAR US</t>
  </si>
  <si>
    <t>SPDR S&amp;P Aerospace &amp; Defense E</t>
  </si>
  <si>
    <t>EMFT US</t>
  </si>
  <si>
    <t>SPDR MSCI EM 50 ETF</t>
  </si>
  <si>
    <t>EWQ US</t>
  </si>
  <si>
    <t>iShares MSCI France ETF</t>
  </si>
  <si>
    <t>EWI US</t>
  </si>
  <si>
    <t>iShares MSCI Italy Capped ETF</t>
  </si>
  <si>
    <t>SGGG US</t>
  </si>
  <si>
    <t>Russell Small Cap Aggressive G</t>
  </si>
  <si>
    <t>EWSM US</t>
  </si>
  <si>
    <t>HKK US</t>
  </si>
  <si>
    <t>SPLV US</t>
  </si>
  <si>
    <t>PowerShares S&amp;P 500 Low Volati</t>
  </si>
  <si>
    <t>UGE US</t>
  </si>
  <si>
    <t>ProShares Ultra Consumer Goods</t>
  </si>
  <si>
    <t>UCC US</t>
  </si>
  <si>
    <t>ProShares Ultra Consumer Servi</t>
  </si>
  <si>
    <t>RXL US</t>
  </si>
  <si>
    <t>ProShares Ultra Health Care</t>
  </si>
  <si>
    <t>ROM US</t>
  </si>
  <si>
    <t>ProShares Ultra Technology</t>
  </si>
  <si>
    <t>TAO US</t>
  </si>
  <si>
    <t>Guggenheim China Real Estate E</t>
  </si>
  <si>
    <t>XVZ US</t>
  </si>
  <si>
    <t>iPath S&amp;P 500 Dynamic VIX ETN</t>
  </si>
  <si>
    <t>FLTR US</t>
  </si>
  <si>
    <t>VanEck Vectors Investment Grad</t>
  </si>
  <si>
    <t>FFVX US</t>
  </si>
  <si>
    <t>ETRACS Daily Short 6-Month S&amp;P</t>
  </si>
  <si>
    <t>BBVX US</t>
  </si>
  <si>
    <t>ETRACS Daily Short 2-Month S&amp;P</t>
  </si>
  <si>
    <t>FSG US</t>
  </si>
  <si>
    <t>FactorShares 2X: Gold Bull/S&amp;P</t>
  </si>
  <si>
    <t>EDIV US</t>
  </si>
  <si>
    <t>SPDR S&amp;P Emerging Markets Divi</t>
  </si>
  <si>
    <t>EBND US</t>
  </si>
  <si>
    <t>SPDR Bloomberg Barclays Emergi</t>
  </si>
  <si>
    <t>GDXJ US</t>
  </si>
  <si>
    <t>VanEck Vectors Junior Gold Min</t>
  </si>
  <si>
    <t>EWY US</t>
  </si>
  <si>
    <t>iShares MSCI South Korea Cappe</t>
  </si>
  <si>
    <t>EFA US</t>
  </si>
  <si>
    <t>IWP US</t>
  </si>
  <si>
    <t>iShares Russell Mid-Cap Growth</t>
  </si>
  <si>
    <t>IWS US</t>
  </si>
  <si>
    <t>iShares Russell Mid-Cap Value</t>
  </si>
  <si>
    <t>ZIV US</t>
  </si>
  <si>
    <t>SCHV US</t>
  </si>
  <si>
    <t>Schwab U.S. Large-Cap Value ET</t>
  </si>
  <si>
    <t>TIP US</t>
  </si>
  <si>
    <t>iShares TIPS Bond ETF</t>
  </si>
  <si>
    <t>JKK US</t>
  </si>
  <si>
    <t>JKL US</t>
  </si>
  <si>
    <t>PZJ US</t>
  </si>
  <si>
    <t>PowerShares Zacks Small Cap Po</t>
  </si>
  <si>
    <t>CHEP US</t>
  </si>
  <si>
    <t>HHP US</t>
  </si>
  <si>
    <t>HealthShares Orthopedic Repair</t>
  </si>
  <si>
    <t>SBND US</t>
  </si>
  <si>
    <t>DB 3x Short 25+ Year Treasury</t>
  </si>
  <si>
    <t>XLG US</t>
  </si>
  <si>
    <t>Guggenheim S&amp;P 500 Top 50 ETF</t>
  </si>
  <si>
    <t>3088277Q US</t>
  </si>
  <si>
    <t>Adelante Shares RE Shelter Exc</t>
  </si>
  <si>
    <t>VXF US</t>
  </si>
  <si>
    <t>Vanguard Extended Market ETF</t>
  </si>
  <si>
    <t>EFZ US</t>
  </si>
  <si>
    <t>ProShares Short MSCI EAFE</t>
  </si>
  <si>
    <t>FXC US</t>
  </si>
  <si>
    <t>CurrencyShares Canadian Dollar</t>
  </si>
  <si>
    <t>WMCR US</t>
  </si>
  <si>
    <t>RWW US</t>
  </si>
  <si>
    <t>Oppenheimer Financials Sector</t>
  </si>
  <si>
    <t>REM US</t>
  </si>
  <si>
    <t>iShares Mortgage Real Estate C</t>
  </si>
  <si>
    <t>DEF US</t>
  </si>
  <si>
    <t>Guggenheim Defensive Equity ET</t>
  </si>
  <si>
    <t>REC US</t>
  </si>
  <si>
    <t>IWB US</t>
  </si>
  <si>
    <t>iShares Russell 1000 ETF</t>
  </si>
  <si>
    <t>PIE US</t>
  </si>
  <si>
    <t>PowerShares DWA Emerging Marke</t>
  </si>
  <si>
    <t>BRF US</t>
  </si>
  <si>
    <t>VanEck Vectors Brazil Small-Ca</t>
  </si>
  <si>
    <t>DXJ US</t>
  </si>
  <si>
    <t>WisdomTree Japan Hedged Equity</t>
  </si>
  <si>
    <t>DFE US</t>
  </si>
  <si>
    <t>WisdomTree Europe SmallCap Div</t>
  </si>
  <si>
    <t>NYFCR US</t>
  </si>
  <si>
    <t>PWV US</t>
  </si>
  <si>
    <t>EEMV US</t>
  </si>
  <si>
    <t>iShares Edge MSCI Min Vol Emer</t>
  </si>
  <si>
    <t>HGI US</t>
  </si>
  <si>
    <t>Guggenheim International Multi</t>
  </si>
  <si>
    <t>BUND US</t>
  </si>
  <si>
    <t>PIMCO Germany Bond Index Excha</t>
  </si>
  <si>
    <t>DES US</t>
  </si>
  <si>
    <t>WisdomTree US SmallCap Dividen</t>
  </si>
  <si>
    <t>NY US</t>
  </si>
  <si>
    <t>HYMB US</t>
  </si>
  <si>
    <t>SPDR Nuveen S&amp;P High Yield Mun</t>
  </si>
  <si>
    <t>EEML US</t>
  </si>
  <si>
    <t>RTSA US</t>
  </si>
  <si>
    <t>iPath Short Extended Russell 2</t>
  </si>
  <si>
    <t>MGC US</t>
  </si>
  <si>
    <t>Vanguard Mega Cap ETF</t>
  </si>
  <si>
    <t>USV US</t>
  </si>
  <si>
    <t>ETRACS CMCI Silver Total Retur</t>
  </si>
  <si>
    <t>JPXN US</t>
  </si>
  <si>
    <t>iShares JPX Nikkei 400 Index E</t>
  </si>
  <si>
    <t>MKH US</t>
  </si>
  <si>
    <t>Market 2000 HOLDRs Trust</t>
  </si>
  <si>
    <t>COW US</t>
  </si>
  <si>
    <t>iPath Bloomberg Livestock Subi</t>
  </si>
  <si>
    <t>CLY US</t>
  </si>
  <si>
    <t>iShares 10+ Year Credit Bond E</t>
  </si>
  <si>
    <t>RWM US</t>
  </si>
  <si>
    <t>ProShares Short Russell2000</t>
  </si>
  <si>
    <t>ITOT US</t>
  </si>
  <si>
    <t>iShares Core S&amp;P Total US Stoc</t>
  </si>
  <si>
    <t>MDYG US</t>
  </si>
  <si>
    <t>SPDR S&amp;P 400 Mid CapGrowth ETF</t>
  </si>
  <si>
    <t>GWL US</t>
  </si>
  <si>
    <t>KRE US</t>
  </si>
  <si>
    <t>MXI US</t>
  </si>
  <si>
    <t>CFTCR US</t>
  </si>
  <si>
    <t>FAUS US</t>
  </si>
  <si>
    <t>First Trust Australia AlphaDEX</t>
  </si>
  <si>
    <t>DTO US</t>
  </si>
  <si>
    <t>DB Crude Oil Double Short Exch</t>
  </si>
  <si>
    <t>FSZ US</t>
  </si>
  <si>
    <t>First Trust Switzerland AlphaD</t>
  </si>
  <si>
    <t>FAA US</t>
  </si>
  <si>
    <t>Guggenheim Airline ETF</t>
  </si>
  <si>
    <t>SCZ US</t>
  </si>
  <si>
    <t>iShares MSCI EAFE Small-Cap ET</t>
  </si>
  <si>
    <t>CSJ US</t>
  </si>
  <si>
    <t>iShares 1-3 Year Credit Bond E</t>
  </si>
  <si>
    <t>JYN US</t>
  </si>
  <si>
    <t>iPath JPY/USD Exchange Rate ET</t>
  </si>
  <si>
    <t>BWZ US</t>
  </si>
  <si>
    <t>AYT US</t>
  </si>
  <si>
    <t>iPath GEMS Asia 8 ETN</t>
  </si>
  <si>
    <t>FXR US</t>
  </si>
  <si>
    <t>First Trust Industrials/Produc</t>
  </si>
  <si>
    <t>CUT US</t>
  </si>
  <si>
    <t>Guggenheim MSCI Global Timber</t>
  </si>
  <si>
    <t>JJN US</t>
  </si>
  <si>
    <t>iPath Bloomberg Nickel Subinde</t>
  </si>
  <si>
    <t>1449312D US</t>
  </si>
  <si>
    <t>PRB US</t>
  </si>
  <si>
    <t>VanEck Vectors Pre-Refunded Mu</t>
  </si>
  <si>
    <t>EUM US</t>
  </si>
  <si>
    <t>ProShares Short MSCI Emerging</t>
  </si>
  <si>
    <t>ADZ US</t>
  </si>
  <si>
    <t>DB Agriculture Short Exchange</t>
  </si>
  <si>
    <t>RPX US</t>
  </si>
  <si>
    <t>Columbia Large Cap Growth ETF</t>
  </si>
  <si>
    <t>EGB US</t>
  </si>
  <si>
    <t>ELEMENTS Linked to the British</t>
  </si>
  <si>
    <t>GRES US</t>
  </si>
  <si>
    <t>PGX US</t>
  </si>
  <si>
    <t>PowerShares Preferred Portfoli</t>
  </si>
  <si>
    <t>SIVR US</t>
  </si>
  <si>
    <t>ETFS Physical Silver Shares</t>
  </si>
  <si>
    <t>IRY US</t>
  </si>
  <si>
    <t>SPDR S&amp;P International Health</t>
  </si>
  <si>
    <t>IVE US</t>
  </si>
  <si>
    <t>iShares S&amp;P 500 Value ETF</t>
  </si>
  <si>
    <t>IVW US</t>
  </si>
  <si>
    <t>iShares S&amp;P 500 Growth ETF</t>
  </si>
  <si>
    <t>CHII US</t>
  </si>
  <si>
    <t>Global X China Industrials ETF</t>
  </si>
  <si>
    <t>EWX US</t>
  </si>
  <si>
    <t>SPDR S&amp;P Emerging Markets Smal</t>
  </si>
  <si>
    <t>QQQC US</t>
  </si>
  <si>
    <t>Global X NASDAQ China Technolo</t>
  </si>
  <si>
    <t>TIPZ US</t>
  </si>
  <si>
    <t>PIMCO Broad U.S. TIPS Index Ex</t>
  </si>
  <si>
    <t>PEK US</t>
  </si>
  <si>
    <t>VanEck Vectors ChinaAMC CSI 30</t>
  </si>
  <si>
    <t>IHE US</t>
  </si>
  <si>
    <t>iShares US Pharmaceuticals ETF</t>
  </si>
  <si>
    <t>PSCT US</t>
  </si>
  <si>
    <t>PowerShares S&amp;P SmallCap Infor</t>
  </si>
  <si>
    <t>EMBCR US</t>
  </si>
  <si>
    <t>IXJ US</t>
  </si>
  <si>
    <t>iShares Global Healthcare ETF</t>
  </si>
  <si>
    <t>KOLD US</t>
  </si>
  <si>
    <t>IGOV US</t>
  </si>
  <si>
    <t>iShares International Treasury</t>
  </si>
  <si>
    <t>URR US</t>
  </si>
  <si>
    <t>Market Vectors Double Long Eur</t>
  </si>
  <si>
    <t>IRO US</t>
  </si>
  <si>
    <t>Claymore/Zacks Dividend Rotati</t>
  </si>
  <si>
    <t>COLX US</t>
  </si>
  <si>
    <t>Market Vectors Colombia</t>
  </si>
  <si>
    <t>WSTE US</t>
  </si>
  <si>
    <t>Global X Waste Management ETF</t>
  </si>
  <si>
    <t>FOIL US</t>
  </si>
  <si>
    <t>iPath Pure Beta Aluminum ETN</t>
  </si>
  <si>
    <t>BLNG US</t>
  </si>
  <si>
    <t>iPath Pure Beta Precious Metal</t>
  </si>
  <si>
    <t>BZQ US</t>
  </si>
  <si>
    <t>ProShares UltraShort MSCI Braz</t>
  </si>
  <si>
    <t>HAO US</t>
  </si>
  <si>
    <t>Guggenheim China Small Cap ETF</t>
  </si>
  <si>
    <t>LDN US</t>
  </si>
  <si>
    <t>NETS FTSE 100 Index Fund</t>
  </si>
  <si>
    <t>JJU US</t>
  </si>
  <si>
    <t>iPath Bloomberg Aluminum Subin</t>
  </si>
  <si>
    <t>TZI US</t>
  </si>
  <si>
    <t>iShares Target Date 2025 ETF</t>
  </si>
  <si>
    <t>Target 2021-2025</t>
  </si>
  <si>
    <t>LD US</t>
  </si>
  <si>
    <t>iPath Bloomberg Lead Subindex</t>
  </si>
  <si>
    <t>EMDI US</t>
  </si>
  <si>
    <t>PGM US</t>
  </si>
  <si>
    <t>iPath Bloomberg Platinum Subin</t>
  </si>
  <si>
    <t>JJS US</t>
  </si>
  <si>
    <t>iPath Bloomberg Softs Subindex</t>
  </si>
  <si>
    <t>UOIL US</t>
  </si>
  <si>
    <t>VelocityShares 3X Long Brent C</t>
  </si>
  <si>
    <t>PPLT US</t>
  </si>
  <si>
    <t>ETFS Physical Platinum Shares</t>
  </si>
  <si>
    <t>CJURD US</t>
  </si>
  <si>
    <t>LQDCR US</t>
  </si>
  <si>
    <t>BICK US</t>
  </si>
  <si>
    <t>First Trust BICK Index Fund</t>
  </si>
  <si>
    <t>BRAQ US</t>
  </si>
  <si>
    <t>Global X Brazil Consumer ETF</t>
  </si>
  <si>
    <t>EWEM US</t>
  </si>
  <si>
    <t>Guggenheim MSCI Emerging Marke</t>
  </si>
  <si>
    <t>TZA US</t>
  </si>
  <si>
    <t>Direxion Daily Small Cap Bear</t>
  </si>
  <si>
    <t>MINT US</t>
  </si>
  <si>
    <t>PIMCO Enhanced Short Maturity</t>
  </si>
  <si>
    <t>QQQE US</t>
  </si>
  <si>
    <t>Direxion NASDAQ-100 Equal Weig</t>
  </si>
  <si>
    <t>1418066D US</t>
  </si>
  <si>
    <t>EGShares Industrials GEMS ETF</t>
  </si>
  <si>
    <t>KRU US</t>
  </si>
  <si>
    <t>ProShares Ultra S&amp;P Regional B</t>
  </si>
  <si>
    <t>TRNM US</t>
  </si>
  <si>
    <t>RBS US Mid Cap Trendpilot Exch</t>
  </si>
  <si>
    <t>EQWL US</t>
  </si>
  <si>
    <t>PowerShares Russell Top 200 Eq</t>
  </si>
  <si>
    <t>GTAA US</t>
  </si>
  <si>
    <t>AdvisorShares Morgan Creek Glo</t>
  </si>
  <si>
    <t>EMLC US</t>
  </si>
  <si>
    <t>VanEck Vectors J.P. Morgan EM</t>
  </si>
  <si>
    <t>DGS US</t>
  </si>
  <si>
    <t>WisdomTree Emerging Markets Sm</t>
  </si>
  <si>
    <t>MNA US</t>
  </si>
  <si>
    <t>HBTA US</t>
  </si>
  <si>
    <t>EMMT US</t>
  </si>
  <si>
    <t>GOVT US</t>
  </si>
  <si>
    <t>iShares US Treasury Bond ETF</t>
  </si>
  <si>
    <t>VNQI US</t>
  </si>
  <si>
    <t>Vanguard Global ex-U.S. Real E</t>
  </si>
  <si>
    <t>PZI US</t>
  </si>
  <si>
    <t>Powershares Zacks Micro Cap Po</t>
  </si>
  <si>
    <t>AGRG US</t>
  </si>
  <si>
    <t>Russell Aggressive Growth ETF</t>
  </si>
  <si>
    <t>GAZC US</t>
  </si>
  <si>
    <t>iPath Dow Jones-UBS Natural Ga</t>
  </si>
  <si>
    <t>NIBC US</t>
  </si>
  <si>
    <t>iPath Dow Jones-UBS Cocoa Subi</t>
  </si>
  <si>
    <t>COWC US</t>
  </si>
  <si>
    <t>iPath Dow Jones-UBS Livestock</t>
  </si>
  <si>
    <t>VXBL US</t>
  </si>
  <si>
    <t>ETRACS 2xLeveraged 2-Month S&amp;P</t>
  </si>
  <si>
    <t>XLBT US</t>
  </si>
  <si>
    <t>AADR US</t>
  </si>
  <si>
    <t>AdvisorShares Dorsey Wright AD</t>
  </si>
  <si>
    <t>BSCF US</t>
  </si>
  <si>
    <t>Guggenheim BulletShares 2015 C</t>
  </si>
  <si>
    <t>IAT US</t>
  </si>
  <si>
    <t>iShares US Regional Banks ETF</t>
  </si>
  <si>
    <t>FIL US</t>
  </si>
  <si>
    <t>Focus Morningstar Industrials</t>
  </si>
  <si>
    <t>BSJE US</t>
  </si>
  <si>
    <t>Guggenheim BulletShares 2014 H</t>
  </si>
  <si>
    <t>SFK US</t>
  </si>
  <si>
    <t>SJL US</t>
  </si>
  <si>
    <t>USD US</t>
  </si>
  <si>
    <t>ProShares Ultra Semiconductors</t>
  </si>
  <si>
    <t>DBE US</t>
  </si>
  <si>
    <t>PowerShares DB Energy Fund</t>
  </si>
  <si>
    <t>FWDD US</t>
  </si>
  <si>
    <t>Madrona Domestic ETF</t>
  </si>
  <si>
    <t>XHS US</t>
  </si>
  <si>
    <t>SPDR S&amp;P Health Care Services</t>
  </si>
  <si>
    <t>VSPR US</t>
  </si>
  <si>
    <t>Direxion S&amp;P 1500 RC Volatilit</t>
  </si>
  <si>
    <t>DVYE US</t>
  </si>
  <si>
    <t>iShares Emerging Markets Divid</t>
  </si>
  <si>
    <t>HDIV US</t>
  </si>
  <si>
    <t>Russell High Dividend Yield ET</t>
  </si>
  <si>
    <t>DIVS US</t>
  </si>
  <si>
    <t>Russell Small Cap High Dividen</t>
  </si>
  <si>
    <t>BSCK US</t>
  </si>
  <si>
    <t>Guggenheim BulletShares 2020 C</t>
  </si>
  <si>
    <t>BSCJ US</t>
  </si>
  <si>
    <t>Guggenheim BulletShares 2019 C</t>
  </si>
  <si>
    <t>RWXL US</t>
  </si>
  <si>
    <t>ETRACS Monthly Pay 2xLeveraged</t>
  </si>
  <si>
    <t>IYLD US</t>
  </si>
  <si>
    <t>iShares Morningstar Multi-Asse</t>
  </si>
  <si>
    <t>GHYG US</t>
  </si>
  <si>
    <t>iShares Global High Yield Corp</t>
  </si>
  <si>
    <t>BSCI US</t>
  </si>
  <si>
    <t>Guggenheim BulletShares 2018 C</t>
  </si>
  <si>
    <t>HYXU US</t>
  </si>
  <si>
    <t>iShares International High Yie</t>
  </si>
  <si>
    <t>TTT US</t>
  </si>
  <si>
    <t>ProShares UltraPro Short 20+ Y</t>
  </si>
  <si>
    <t>TAGS US</t>
  </si>
  <si>
    <t>Teucrium Agricultural Fund</t>
  </si>
  <si>
    <t>IDXJ US</t>
  </si>
  <si>
    <t>VanEck Vectors Indonesia Small</t>
  </si>
  <si>
    <t>EMHY US</t>
  </si>
  <si>
    <t>iShares Emerging Markets High</t>
  </si>
  <si>
    <t>IHY US</t>
  </si>
  <si>
    <t>VanEck Vectors International H</t>
  </si>
  <si>
    <t>ANGL US</t>
  </si>
  <si>
    <t>VanEck Vectors Fallen Angel Hi</t>
  </si>
  <si>
    <t>CEMB US</t>
  </si>
  <si>
    <t>iShares JP Morgan EM Corporate</t>
  </si>
  <si>
    <t>QLTC US</t>
  </si>
  <si>
    <t>iShares B - Ca Rated Corporate</t>
  </si>
  <si>
    <t>TCHI US</t>
  </si>
  <si>
    <t>RBS China Trendpilot ETN</t>
  </si>
  <si>
    <t>QLTB US</t>
  </si>
  <si>
    <t>iShares Baa - Ba Rated Corpora</t>
  </si>
  <si>
    <t>MLPA US</t>
  </si>
  <si>
    <t>Global X MLP ETF</t>
  </si>
  <si>
    <t>OUNZ US</t>
  </si>
  <si>
    <t>VanEck Merk Gold Shares</t>
  </si>
  <si>
    <t>Merk ETFs/USA</t>
  </si>
  <si>
    <t>MOAT US</t>
  </si>
  <si>
    <t>VanEck Vectors Morningstar Wid</t>
  </si>
  <si>
    <t>BLND US</t>
  </si>
  <si>
    <t>ETRACS DJ-UBS Commodity Index</t>
  </si>
  <si>
    <t>BSJG US</t>
  </si>
  <si>
    <t>Guggenheim BulletShares 2016 H</t>
  </si>
  <si>
    <t>BSJH US</t>
  </si>
  <si>
    <t>Guggenheim BulletShares 2017 H</t>
  </si>
  <si>
    <t>BSJI US</t>
  </si>
  <si>
    <t>Guggenheim BulletShares 2018 H</t>
  </si>
  <si>
    <t>RLY US</t>
  </si>
  <si>
    <t>SPDR SSgA Multi-Asset Real Ret</t>
  </si>
  <si>
    <t>GAL US</t>
  </si>
  <si>
    <t>SPDR SSgA Global Allocation ET</t>
  </si>
  <si>
    <t>INKM US</t>
  </si>
  <si>
    <t>SPDR SSgA Income Allocation ET</t>
  </si>
  <si>
    <t>ILB US</t>
  </si>
  <si>
    <t>PIMCO Global Advantage Inflati</t>
  </si>
  <si>
    <t>HYEM US</t>
  </si>
  <si>
    <t>GYLD US</t>
  </si>
  <si>
    <t>Arrow Dow Jones Global Yield E</t>
  </si>
  <si>
    <t>ArrowShares ETFs/USA</t>
  </si>
  <si>
    <t>DVYL US</t>
  </si>
  <si>
    <t>SDYL US</t>
  </si>
  <si>
    <t>COBO US</t>
  </si>
  <si>
    <t>ProShares USD Covered Bond ETF</t>
  </si>
  <si>
    <t>LGOS US</t>
  </si>
  <si>
    <t>Market Vectors Nigeria Focused</t>
  </si>
  <si>
    <t>Nigeria</t>
  </si>
  <si>
    <t>GIVE US</t>
  </si>
  <si>
    <t>AdvisorShares Global Echo ETF</t>
  </si>
  <si>
    <t>ALFA US</t>
  </si>
  <si>
    <t>AlphaClone Alternative Alpha E</t>
  </si>
  <si>
    <t>Exchange-Traded Concepts ETFs/</t>
  </si>
  <si>
    <t>0943548D US</t>
  </si>
  <si>
    <t>Zacks MLP ETF</t>
  </si>
  <si>
    <t>ZDIV US</t>
  </si>
  <si>
    <t>Zacks Sustainable Dividend ETF</t>
  </si>
  <si>
    <t>GURU US</t>
  </si>
  <si>
    <t>Global X Guru Index ETF</t>
  </si>
  <si>
    <t>BNPC US</t>
  </si>
  <si>
    <t>STREAM S&amp;P Dynamic Roll Global</t>
  </si>
  <si>
    <t>STREAM ETFs/USA</t>
  </si>
  <si>
    <t>FBG US</t>
  </si>
  <si>
    <t>FI Enhanced Big Cap Growth ETN</t>
  </si>
  <si>
    <t>UBS ETNs/USA</t>
  </si>
  <si>
    <t>YYY US</t>
  </si>
  <si>
    <t>YieldShares High Income ETF</t>
  </si>
  <si>
    <t>EMCD US</t>
  </si>
  <si>
    <t>SPDR BofA Merrill Lynch Emergi</t>
  </si>
  <si>
    <t>USMI US</t>
  </si>
  <si>
    <t>United States Metals Index Fun</t>
  </si>
  <si>
    <t>CJNK US</t>
  </si>
  <si>
    <t>SPDR BofA Merrill Lynch Crosso</t>
  </si>
  <si>
    <t>PFXF US</t>
  </si>
  <si>
    <t>VanEck Vectors Preferred Secur</t>
  </si>
  <si>
    <t>HECO US</t>
  </si>
  <si>
    <t>EcoLogical Strategy ETF</t>
  </si>
  <si>
    <t>Huntington ETFs/USA</t>
  </si>
  <si>
    <t>EMLP US</t>
  </si>
  <si>
    <t>First Trust North American Ene</t>
  </si>
  <si>
    <t>EUFX US</t>
  </si>
  <si>
    <t>ProShares Short Euro ETF</t>
  </si>
  <si>
    <t>SDOG US</t>
  </si>
  <si>
    <t>ALPS Sector Dividend Dogs ETF</t>
  </si>
  <si>
    <t>FINZ US</t>
  </si>
  <si>
    <t>ProShares UltraPro Short Finan</t>
  </si>
  <si>
    <t>FINU US</t>
  </si>
  <si>
    <t>ProShares UltraPro Financial S</t>
  </si>
  <si>
    <t>EPRO US</t>
  </si>
  <si>
    <t>AdvisorShares EquityPro ETF</t>
  </si>
  <si>
    <t>AMU US</t>
  </si>
  <si>
    <t>ETRACS Alerian MLP Index ETN</t>
  </si>
  <si>
    <t>SPFF US</t>
  </si>
  <si>
    <t>Global X SuperIncome Preferred</t>
  </si>
  <si>
    <t>CROC US</t>
  </si>
  <si>
    <t>ProShares UltraShort Australia</t>
  </si>
  <si>
    <t>GDAY US</t>
  </si>
  <si>
    <t>ProShares Ultra Australian Dol</t>
  </si>
  <si>
    <t>DWAS US</t>
  </si>
  <si>
    <t>PowerShares DWA SmallCap Momen</t>
  </si>
  <si>
    <t>HUSE US</t>
  </si>
  <si>
    <t>US Market Rotation Strategy ET</t>
  </si>
  <si>
    <t>QEH US</t>
  </si>
  <si>
    <t>QAM Equity Hedge ETF</t>
  </si>
  <si>
    <t>TONS US</t>
  </si>
  <si>
    <t>WisdomTree Coal Fund</t>
  </si>
  <si>
    <t>EMDD US</t>
  </si>
  <si>
    <t>Columbia EM Strategic Opportun</t>
  </si>
  <si>
    <t>BBRC US</t>
  </si>
  <si>
    <t>Columbia Beyond BRICs ETF</t>
  </si>
  <si>
    <t>MDIV US</t>
  </si>
  <si>
    <t>First Trust Multi-Asset Divers</t>
  </si>
  <si>
    <t>TDIV US</t>
  </si>
  <si>
    <t>First Trust NASDAQ Technology</t>
  </si>
  <si>
    <t>VIXH US</t>
  </si>
  <si>
    <t>First Trust CBOE S&amp;P 500 VIX T</t>
  </si>
  <si>
    <t>ALTL US</t>
  </si>
  <si>
    <t>RBS US Large Cap Alternator ET</t>
  </si>
  <si>
    <t>FM US</t>
  </si>
  <si>
    <t>iShares MSCI Frontier 100 ETF</t>
  </si>
  <si>
    <t>VEGA US</t>
  </si>
  <si>
    <t>AdvisorShares STAR Global Buy-</t>
  </si>
  <si>
    <t>CXSE US</t>
  </si>
  <si>
    <t>WisdomTree Trust WisdomTree Ch</t>
  </si>
  <si>
    <t>TLTE US</t>
  </si>
  <si>
    <t>FlexShares Morningstar Emergin</t>
  </si>
  <si>
    <t>TLTD US</t>
  </si>
  <si>
    <t>FlexShares Morningstar Develop</t>
  </si>
  <si>
    <t>QMN US</t>
  </si>
  <si>
    <t>IQ Hedge Market Neutral Tracke</t>
  </si>
  <si>
    <t>RAVI US</t>
  </si>
  <si>
    <t>FlexShares Ready Access Variab</t>
  </si>
  <si>
    <t>CAPE US</t>
  </si>
  <si>
    <t>Barclays ETN+ Shiller CAPE ETN</t>
  </si>
  <si>
    <t>EMCR US</t>
  </si>
  <si>
    <t>Columbia Emerging Markets Core</t>
  </si>
  <si>
    <t>VTIP US</t>
  </si>
  <si>
    <t>Vanguard Short-Term Inflation-</t>
  </si>
  <si>
    <t>MORL US</t>
  </si>
  <si>
    <t>SPHD US</t>
  </si>
  <si>
    <t>PowerShares S&amp;P 500 High Divid</t>
  </si>
  <si>
    <t>IXUS US</t>
  </si>
  <si>
    <t>iShares Core MSCI Total Intern</t>
  </si>
  <si>
    <t>IEFA US</t>
  </si>
  <si>
    <t>iShares Core MSCI EAFE ETF</t>
  </si>
  <si>
    <t>MMTM US</t>
  </si>
  <si>
    <t>SPDR S&amp;P 1500 Momentum Tilt ET</t>
  </si>
  <si>
    <t>IEMG US</t>
  </si>
  <si>
    <t>iShares Core MSCI Emerging Mar</t>
  </si>
  <si>
    <t>VLU US</t>
  </si>
  <si>
    <t>SPDR S&amp;P 1500 Value Tilt ETF</t>
  </si>
  <si>
    <t>ISTB US</t>
  </si>
  <si>
    <t>iShares Core 1-5 Year USD Bond</t>
  </si>
  <si>
    <t>RGRC US</t>
  </si>
  <si>
    <t>RBS Rogers Enhanced Commodity</t>
  </si>
  <si>
    <t>RGRI US</t>
  </si>
  <si>
    <t>RBS Rogers Enhanced Industrial</t>
  </si>
  <si>
    <t>SNLN US</t>
  </si>
  <si>
    <t>Highland/iBoxx Senior Loan ETF</t>
  </si>
  <si>
    <t>Pyxis Capital ETFs/USA</t>
  </si>
  <si>
    <t>RGRE US</t>
  </si>
  <si>
    <t>RBS Rogers Enhanced Energy Exc</t>
  </si>
  <si>
    <t>RGRP US</t>
  </si>
  <si>
    <t>RBS Rogers Enhanced Precious M</t>
  </si>
  <si>
    <t>RGRA US</t>
  </si>
  <si>
    <t>RBS Rogers Enhanced Agricultur</t>
  </si>
  <si>
    <t>SILJ US</t>
  </si>
  <si>
    <t>PureFunds ISE Junior Silver Sm</t>
  </si>
  <si>
    <t>ETF Managers Trust</t>
  </si>
  <si>
    <t>MSXX US</t>
  </si>
  <si>
    <t>PureFunds ISE Mining Service E</t>
  </si>
  <si>
    <t>PureFunds ETFs/USA</t>
  </si>
  <si>
    <t>GEMS US</t>
  </si>
  <si>
    <t>PureFunds ISE Diamond/Gemstone</t>
  </si>
  <si>
    <t>PHDG US</t>
  </si>
  <si>
    <t>PowerShares S&amp;P 500 Downside H</t>
  </si>
  <si>
    <t>MRGR US</t>
  </si>
  <si>
    <t>ProShares Merger ETF</t>
  </si>
  <si>
    <t>IMLP US</t>
  </si>
  <si>
    <t>iPath S&amp;P MLP ETN</t>
  </si>
  <si>
    <t>DBIZ US</t>
  </si>
  <si>
    <t>AdvisorShares Pring Turner Bus</t>
  </si>
  <si>
    <t>QDF US</t>
  </si>
  <si>
    <t>FlexShares Quality Dividend In</t>
  </si>
  <si>
    <t>QDEF US</t>
  </si>
  <si>
    <t>FlexShares Quality Dividend De</t>
  </si>
  <si>
    <t>QDYN US</t>
  </si>
  <si>
    <t>FlexShares Quality Dividend Dy</t>
  </si>
  <si>
    <t>GSMA US</t>
  </si>
  <si>
    <t>ALPS/GS Momentum Builder Multi</t>
  </si>
  <si>
    <t>GSGO US</t>
  </si>
  <si>
    <t>ALPS/GS Momentum Builder Growt</t>
  </si>
  <si>
    <t>Other EM</t>
  </si>
  <si>
    <t>GSRA US</t>
  </si>
  <si>
    <t>ALPS/GS Risk-Adjusted Return U</t>
  </si>
  <si>
    <t>GSAX US</t>
  </si>
  <si>
    <t>ALPS/GS Momentum Builder Asia</t>
  </si>
  <si>
    <t>MLPJ US</t>
  </si>
  <si>
    <t>Global X Junior MLP ETF</t>
  </si>
  <si>
    <t>GLDI US</t>
  </si>
  <si>
    <t>Credit Suisse X-Links Gold Sha</t>
  </si>
  <si>
    <t>FLAG US</t>
  </si>
  <si>
    <t>WeatherStorm Forensic Accounti</t>
  </si>
  <si>
    <t>CRDT US</t>
  </si>
  <si>
    <t>WisdomTree Trust WisdomTree St</t>
  </si>
  <si>
    <t>FPE US</t>
  </si>
  <si>
    <t>First Trust Preferred Securiti</t>
  </si>
  <si>
    <t>BIZD US</t>
  </si>
  <si>
    <t>VanEck Vectors BDC Income ETF</t>
  </si>
  <si>
    <t>YMLI US</t>
  </si>
  <si>
    <t>VanEck Vectors High Income Inf</t>
  </si>
  <si>
    <t>FORX US</t>
  </si>
  <si>
    <t>PIMCO Foreign Currency Strateg</t>
  </si>
  <si>
    <t>FXSG US</t>
  </si>
  <si>
    <t>CurrencyShares Singapore Dolla</t>
  </si>
  <si>
    <t>XSLV US</t>
  </si>
  <si>
    <t>PowerShares S&amp;P SmallCap Low V</t>
  </si>
  <si>
    <t>XMLV US</t>
  </si>
  <si>
    <t>PowerShares S&amp;P MidCap Low Vol</t>
  </si>
  <si>
    <t>LGLV US</t>
  </si>
  <si>
    <t>SPDR SSGA US Large Cap Low Vol</t>
  </si>
  <si>
    <t>SMLV US</t>
  </si>
  <si>
    <t>SPDR SSGA US Small Cap Low Vol</t>
  </si>
  <si>
    <t>PEX US</t>
  </si>
  <si>
    <t>ProShares Global Listed Privat</t>
  </si>
  <si>
    <t>HYLS US</t>
  </si>
  <si>
    <t>First Trust Exchange-Traded Fu</t>
  </si>
  <si>
    <t>HVPW US</t>
  </si>
  <si>
    <t>US Equity High Volatility Put</t>
  </si>
  <si>
    <t>DIV US</t>
  </si>
  <si>
    <t>Global SuperDividend US ETF</t>
  </si>
  <si>
    <t>IBCC US</t>
  </si>
  <si>
    <t>iShares iBonds Mar 2018 Term C</t>
  </si>
  <si>
    <t>ATMP US</t>
  </si>
  <si>
    <t>Barclays ETN+ Select MLP ETNs</t>
  </si>
  <si>
    <t>IBMG US</t>
  </si>
  <si>
    <t>iShares iBonds Sep 2018 Term M</t>
  </si>
  <si>
    <t>MINC US</t>
  </si>
  <si>
    <t>AdvisorShares Newfleet Multi-S</t>
  </si>
  <si>
    <t>THHY US</t>
  </si>
  <si>
    <t>VanEck Vectors Treasury-Hedged</t>
  </si>
  <si>
    <t>AZIA US</t>
  </si>
  <si>
    <t>Global X Central Asia &amp; Mongol</t>
  </si>
  <si>
    <t>SRLN US</t>
  </si>
  <si>
    <t>SPDR Blackstone / GSO Senior L</t>
  </si>
  <si>
    <t>NGE US</t>
  </si>
  <si>
    <t>Global X MSCI Nigeria ETF</t>
  </si>
  <si>
    <t>RUDR US</t>
  </si>
  <si>
    <t>VelocityShares Russia Select D</t>
  </si>
  <si>
    <t>VelocityShares ETFs/ALPs/USA</t>
  </si>
  <si>
    <t>ASDR US</t>
  </si>
  <si>
    <t>VelocityShares Emerging Asia D</t>
  </si>
  <si>
    <t>EMDR US</t>
  </si>
  <si>
    <t>VelocityShares Emerging Market</t>
  </si>
  <si>
    <t>BRZU US</t>
  </si>
  <si>
    <t>Direxion Daily Brazil Bull 3X</t>
  </si>
  <si>
    <t>KORU US</t>
  </si>
  <si>
    <t>Direxion Daily South Korea Bul</t>
  </si>
  <si>
    <t>IBCE US</t>
  </si>
  <si>
    <t>iShares iBonds Mar 2023 Term C</t>
  </si>
  <si>
    <t>IBCB US</t>
  </si>
  <si>
    <t>iShares iBonds Mar 2016 Corpor</t>
  </si>
  <si>
    <t>IBCD US</t>
  </si>
  <si>
    <t>iShares iBonds Mar 2020 Term C</t>
  </si>
  <si>
    <t>IQDE US</t>
  </si>
  <si>
    <t>FlexShares International Quali</t>
  </si>
  <si>
    <t>IQDF US</t>
  </si>
  <si>
    <t>IQDY US</t>
  </si>
  <si>
    <t>SLVO US</t>
  </si>
  <si>
    <t>Credit Suisse X-Links Silver S</t>
  </si>
  <si>
    <t>IELG US</t>
  </si>
  <si>
    <t>iShares Enhanced U.S. Large-Ca</t>
  </si>
  <si>
    <t>MTUM US</t>
  </si>
  <si>
    <t>iShares Edge MSCI USA Momentum</t>
  </si>
  <si>
    <t>SIZE US</t>
  </si>
  <si>
    <t>iShares Edge MSCI USA Size Fac</t>
  </si>
  <si>
    <t>IESM US</t>
  </si>
  <si>
    <t>iShares Enhanced U.S. Small-Ca</t>
  </si>
  <si>
    <t>VLUE US</t>
  </si>
  <si>
    <t>iShares Edge MSCI USA Value Fa</t>
  </si>
  <si>
    <t>KORZ US</t>
  </si>
  <si>
    <t>Direxion Daily South Korea Bea</t>
  </si>
  <si>
    <t>FTSL US</t>
  </si>
  <si>
    <t>First Trust Senior Loan ETF</t>
  </si>
  <si>
    <t>BRZS US</t>
  </si>
  <si>
    <t>Direxion Daily Brazil Bear 3X</t>
  </si>
  <si>
    <t>PFEM US</t>
  </si>
  <si>
    <t>PowerShares Fundamental Emergi</t>
  </si>
  <si>
    <t>SYLD US</t>
  </si>
  <si>
    <t>Cambria Shareholder Yield ETF</t>
  </si>
  <si>
    <t>Cambria ETFs/USA</t>
  </si>
  <si>
    <t>HYHG US</t>
  </si>
  <si>
    <t>ProShares High Yield-Interest</t>
  </si>
  <si>
    <t>FIGY US</t>
  </si>
  <si>
    <t>FI Enhanced Global High Yield</t>
  </si>
  <si>
    <t>FEEU US</t>
  </si>
  <si>
    <t>FI Enhanced Europe 50 ETN</t>
  </si>
  <si>
    <t>DGRW US</t>
  </si>
  <si>
    <t>WisdomTree U.S. Quality Divide</t>
  </si>
  <si>
    <t>UTLT US</t>
  </si>
  <si>
    <t>Deutsche X-trackers Regulated</t>
  </si>
  <si>
    <t>RVNU US</t>
  </si>
  <si>
    <t>Deutsche X-trackers Municipal</t>
  </si>
  <si>
    <t>WDIV US</t>
  </si>
  <si>
    <t>SPDR S&amp;P Global Dividend ETF</t>
  </si>
  <si>
    <t>TIPX US</t>
  </si>
  <si>
    <t>SPDR Bloomberg Barclays 1-10 Y</t>
  </si>
  <si>
    <t>BFOR US</t>
  </si>
  <si>
    <t>Barron's 400 ETF</t>
  </si>
  <si>
    <t>VWOB US</t>
  </si>
  <si>
    <t>Vanguard Emerging Markets Gove</t>
  </si>
  <si>
    <t>BNDX US</t>
  </si>
  <si>
    <t>Vanguard Total International B</t>
  </si>
  <si>
    <t>CSCB US</t>
  </si>
  <si>
    <t>Credit Suisse X-Links Commodit</t>
  </si>
  <si>
    <t>CSCR US</t>
  </si>
  <si>
    <t>IBDC US</t>
  </si>
  <si>
    <t>IBDD US</t>
  </si>
  <si>
    <t>ICOL US</t>
  </si>
  <si>
    <t>iShares MSCI Colombia Capped E</t>
  </si>
  <si>
    <t>IBDA US</t>
  </si>
  <si>
    <t>IBDB US</t>
  </si>
  <si>
    <t>PGHY US</t>
  </si>
  <si>
    <t>PowerShares Global Short Term</t>
  </si>
  <si>
    <t>SPXH US</t>
  </si>
  <si>
    <t>Janus Velocity Volatility Hedg</t>
  </si>
  <si>
    <t>TRSK US</t>
  </si>
  <si>
    <t>Janus Velocity Tail Risk Hedge</t>
  </si>
  <si>
    <t>ISRA US</t>
  </si>
  <si>
    <t>VanEck Vectors Israel ETF</t>
  </si>
  <si>
    <t>HSPX US</t>
  </si>
  <si>
    <t>Horizons S&amp;P 500 Covered Call</t>
  </si>
  <si>
    <t>Horizons ETF Trust/USA</t>
  </si>
  <si>
    <t>JPNL US</t>
  </si>
  <si>
    <t>Direxion Daily Japan 3x Bull S</t>
  </si>
  <si>
    <t>JPNS US</t>
  </si>
  <si>
    <t>Direxion Daily Japan 3x Bear S</t>
  </si>
  <si>
    <t>DXPS US</t>
  </si>
  <si>
    <t>WisdomTree United Kingdom Hedg</t>
  </si>
  <si>
    <t>DXJS US</t>
  </si>
  <si>
    <t>WisdomTree Japan Hedged SmallC</t>
  </si>
  <si>
    <t>IDOG US</t>
  </si>
  <si>
    <t>ALPS International Sector Divi</t>
  </si>
  <si>
    <t>EMDG US</t>
  </si>
  <si>
    <t>EGShares Emerging Markets Divi</t>
  </si>
  <si>
    <t>TWOK US</t>
  </si>
  <si>
    <t>SPDR Russell 2000 ETF</t>
  </si>
  <si>
    <t>QUAL US</t>
  </si>
  <si>
    <t>iShares Edge MSCI USA Quality</t>
  </si>
  <si>
    <t>BSCL US</t>
  </si>
  <si>
    <t>Guggenheim BulletShares 2021 C</t>
  </si>
  <si>
    <t>HDGI US</t>
  </si>
  <si>
    <t>AdvisorShares Athena Internati</t>
  </si>
  <si>
    <t>KFYP US</t>
  </si>
  <si>
    <t>KraneShares Zacks New China ET</t>
  </si>
  <si>
    <t>KraneShares ETFs/USA</t>
  </si>
  <si>
    <t>DGRS US</t>
  </si>
  <si>
    <t>WisdomTree U.S. SmallCap Quali</t>
  </si>
  <si>
    <t>ERW US</t>
  </si>
  <si>
    <t>Janus Equal Risk Weighted Larg</t>
  </si>
  <si>
    <t>DGRE US</t>
  </si>
  <si>
    <t>WisdomTree Emerging Markets Qu</t>
  </si>
  <si>
    <t>KWEB US</t>
  </si>
  <si>
    <t>KraneShares CSI China Internet</t>
  </si>
  <si>
    <t>NASH US</t>
  </si>
  <si>
    <t>Nashville Area ETF</t>
  </si>
  <si>
    <t>LocalShares ETFs/USA</t>
  </si>
  <si>
    <t>Multi</t>
  </si>
  <si>
    <t>FMF US</t>
  </si>
  <si>
    <t>First Trust Morningstar Manage</t>
  </si>
  <si>
    <t>CMDT US</t>
  </si>
  <si>
    <t>iShares Commodity Optimized Tr</t>
  </si>
  <si>
    <t>MLPX US</t>
  </si>
  <si>
    <t>Global X MLP &amp; Energy Infrastr</t>
  </si>
  <si>
    <t>FNDB US</t>
  </si>
  <si>
    <t>Schwab Fundamental U.S. Broad</t>
  </si>
  <si>
    <t>FNDX US</t>
  </si>
  <si>
    <t>Schwab Fundamental U.S. Large</t>
  </si>
  <si>
    <t>FNDF US</t>
  </si>
  <si>
    <t>Schwab Fundamental Internation</t>
  </si>
  <si>
    <t>FNDC US</t>
  </si>
  <si>
    <t>FNDA US</t>
  </si>
  <si>
    <t>Schwab Fundamental U.S. Small</t>
  </si>
  <si>
    <t>FNDE US</t>
  </si>
  <si>
    <t>Schwab Fundamental Emerging Ma</t>
  </si>
  <si>
    <t>EMHD US</t>
  </si>
  <si>
    <t>EGShares EM Dividend High Inco</t>
  </si>
  <si>
    <t>YDIV US</t>
  </si>
  <si>
    <t>International Multi-Asset Dive</t>
  </si>
  <si>
    <t>FIEU US</t>
  </si>
  <si>
    <t>CS FI Enhanced Europe 50 ETN</t>
  </si>
  <si>
    <t>DVHI US</t>
  </si>
  <si>
    <t>ETRACS Diversified High Income</t>
  </si>
  <si>
    <t>NEAR US</t>
  </si>
  <si>
    <t>iShares Short Maturity Bond ET</t>
  </si>
  <si>
    <t>DBAP US</t>
  </si>
  <si>
    <t>Deutsche X-trackers MSCI AC As</t>
  </si>
  <si>
    <t>BSJJ US</t>
  </si>
  <si>
    <t>Guggenheim BulletShares 2019 H</t>
  </si>
  <si>
    <t>DBUK US</t>
  </si>
  <si>
    <t>Deutsche X-trackers MSCI Unite</t>
  </si>
  <si>
    <t>BSJK US</t>
  </si>
  <si>
    <t>Guggenheim BulletShares 2020 H</t>
  </si>
  <si>
    <t>DBEU US</t>
  </si>
  <si>
    <t>Deutsche X-trackers MSCI Europ</t>
  </si>
  <si>
    <t>EMCG US</t>
  </si>
  <si>
    <t>MLPC US</t>
  </si>
  <si>
    <t>C-Tracks ETNs based on Perform</t>
  </si>
  <si>
    <t>RDIV US</t>
  </si>
  <si>
    <t>Oppenheimer Ultra Dividend Rev</t>
  </si>
  <si>
    <t>JNUG US</t>
  </si>
  <si>
    <t>Direxion Daily Junior Gold Min</t>
  </si>
  <si>
    <t>JDST US</t>
  </si>
  <si>
    <t>RIGS US</t>
  </si>
  <si>
    <t>Riverfront Strategic Income Fu</t>
  </si>
  <si>
    <t>ULST US</t>
  </si>
  <si>
    <t>SPDR SSgA Ultra Short Term Bon</t>
  </si>
  <si>
    <t>NOBL US</t>
  </si>
  <si>
    <t>ProShares S&amp;P 500 Dividend Ari</t>
  </si>
  <si>
    <t>FIEG US</t>
  </si>
  <si>
    <t>DB AG ETNs/USA</t>
  </si>
  <si>
    <t>CHNA US</t>
  </si>
  <si>
    <t>PowerShares China A-Share Port</t>
  </si>
  <si>
    <t>NFRA US</t>
  </si>
  <si>
    <t>FlexShares STOXX Global Broad</t>
  </si>
  <si>
    <t>IPO US</t>
  </si>
  <si>
    <t>Renaissance IPO ETF</t>
  </si>
  <si>
    <t>Renaissance ETFs/USA</t>
  </si>
  <si>
    <t>FIBG US</t>
  </si>
  <si>
    <t>CS FI Enhanced Big Cap Growth</t>
  </si>
  <si>
    <t>SLQD US</t>
  </si>
  <si>
    <t>iShares 0-5 Year Investment Gr</t>
  </si>
  <si>
    <t>SHYG US</t>
  </si>
  <si>
    <t>iShares 0-5 Year High Yield Co</t>
  </si>
  <si>
    <t>DXGE US</t>
  </si>
  <si>
    <t>WisdomTree Germany Hedged Equi</t>
  </si>
  <si>
    <t>FCOM US</t>
  </si>
  <si>
    <t>Fidelity MSCI Telecommunicatio</t>
  </si>
  <si>
    <t>FUTY US</t>
  </si>
  <si>
    <t>Fidelity MSCI Utilities Index</t>
  </si>
  <si>
    <t>FIDU US</t>
  </si>
  <si>
    <t>Fidelity MSCI Industrials Inde</t>
  </si>
  <si>
    <t>FDIS US</t>
  </si>
  <si>
    <t>Fidelity MSCI Consumer Discret</t>
  </si>
  <si>
    <t>FNCL US</t>
  </si>
  <si>
    <t>Fidelity MSCI Financials Index</t>
  </si>
  <si>
    <t>FHLC US</t>
  </si>
  <si>
    <t>Fidelity MSCI Health Care Inde</t>
  </si>
  <si>
    <t>FMAT US</t>
  </si>
  <si>
    <t>Fidelity MSCI Materials Index</t>
  </si>
  <si>
    <t>FSTA US</t>
  </si>
  <si>
    <t>Fidelity MSCI Consumer Staples</t>
  </si>
  <si>
    <t>FTEC US</t>
  </si>
  <si>
    <t>Fidelity MSCI Information Tech</t>
  </si>
  <si>
    <t>FENY US</t>
  </si>
  <si>
    <t>Fidelity MSCI Energy Index ETF</t>
  </si>
  <si>
    <t>ROBO US</t>
  </si>
  <si>
    <t>ROBO Global Robotics and Autom</t>
  </si>
  <si>
    <t>FTGC US</t>
  </si>
  <si>
    <t>First Trust Global Tactical Co</t>
  </si>
  <si>
    <t>ASHR US</t>
  </si>
  <si>
    <t>Deutsche X-trackers Harvest CS</t>
  </si>
  <si>
    <t>VIDI US</t>
  </si>
  <si>
    <t>Vident International Equity Fu</t>
  </si>
  <si>
    <t>ENFR US</t>
  </si>
  <si>
    <t>Alerian Energy Infrastructure</t>
  </si>
  <si>
    <t>GULFX US</t>
  </si>
  <si>
    <t>Barclays Middle East Equities</t>
  </si>
  <si>
    <t>IGHG US</t>
  </si>
  <si>
    <t>ProShares Investment Grade-Int</t>
  </si>
  <si>
    <t>FTSD US</t>
  </si>
  <si>
    <t>Franklin Liberty Short Duratio</t>
  </si>
  <si>
    <t>Franklin LibertyShares ETFs/US</t>
  </si>
  <si>
    <t>DXKW US</t>
  </si>
  <si>
    <t>WisdomTree Korea Hedged Equity</t>
  </si>
  <si>
    <t>EMFM US</t>
  </si>
  <si>
    <t>Global X Next Emerging &amp; Front</t>
  </si>
  <si>
    <t>GQRE US</t>
  </si>
  <si>
    <t>FlexShares Global Quality Real</t>
  </si>
  <si>
    <t>DVHL US</t>
  </si>
  <si>
    <t>PGAL US</t>
  </si>
  <si>
    <t>Global X MSCI Portugal ETF</t>
  </si>
  <si>
    <t>HFIN US</t>
  </si>
  <si>
    <t>Horizons S&amp;P Financial Select</t>
  </si>
  <si>
    <t>EMSH US</t>
  </si>
  <si>
    <t>ProShares Short Term USD Emerg</t>
  </si>
  <si>
    <t>FYLD US</t>
  </si>
  <si>
    <t>Cambria Foreign Shareholder Yi</t>
  </si>
  <si>
    <t>EMBB US</t>
  </si>
  <si>
    <t>SPDR MSCI EM Beyond BRIC ETF</t>
  </si>
  <si>
    <t>CEFL US</t>
  </si>
  <si>
    <t>ICSH US</t>
  </si>
  <si>
    <t>iShares Ultra Short-Term Bond</t>
  </si>
  <si>
    <t>QYLD US</t>
  </si>
  <si>
    <t>Horizons NASDAQ-100 Covered Ca</t>
  </si>
  <si>
    <t>JGBB US</t>
  </si>
  <si>
    <t>WisdomTree Japan Interest Rate</t>
  </si>
  <si>
    <t>USDU US</t>
  </si>
  <si>
    <t>WisdomTree Bloomberg U.S. Doll</t>
  </si>
  <si>
    <t>AGZD US</t>
  </si>
  <si>
    <t>WisdomTree Barclays Interest R</t>
  </si>
  <si>
    <t>AGND US</t>
  </si>
  <si>
    <t>WisdomTree Barclays Negative D</t>
  </si>
  <si>
    <t>HYZD US</t>
  </si>
  <si>
    <t>WisdomTree Interest Rate Hedge</t>
  </si>
  <si>
    <t>HYND US</t>
  </si>
  <si>
    <t>WisdomTree WisdomTree Negative</t>
  </si>
  <si>
    <t>FTLB US</t>
  </si>
  <si>
    <t>First Trust Low Beta Income ET</t>
  </si>
  <si>
    <t>RDVY US</t>
  </si>
  <si>
    <t>First Trust Rising Dividend Ac</t>
  </si>
  <si>
    <t>FTHI US</t>
  </si>
  <si>
    <t>First Trust High Income ETF</t>
  </si>
  <si>
    <t>LEMF US</t>
  </si>
  <si>
    <t>EGShares TCW EM Long Term Inve</t>
  </si>
  <si>
    <t>SEMF US</t>
  </si>
  <si>
    <t>EGShares TCW EM Short Term Inv</t>
  </si>
  <si>
    <t>Emerging Markets Bond</t>
  </si>
  <si>
    <t>IEMF US</t>
  </si>
  <si>
    <t>EGShares TCW EM Intermediate T</t>
  </si>
  <si>
    <t>SYG US</t>
  </si>
  <si>
    <t>SPDR MFS Systematic Growth Equ</t>
  </si>
  <si>
    <t>SYV US</t>
  </si>
  <si>
    <t>SPDR MFS Systematic Value Equi</t>
  </si>
  <si>
    <t>SHYD US</t>
  </si>
  <si>
    <t>VanEck Vectors Short High-Yiel</t>
  </si>
  <si>
    <t>SYE US</t>
  </si>
  <si>
    <t>SPDR MFS Systematic Core Equit</t>
  </si>
  <si>
    <t>DBAW US</t>
  </si>
  <si>
    <t>Deutsche X-trackers MSCI All W</t>
  </si>
  <si>
    <t>DBMX US</t>
  </si>
  <si>
    <t>Deutsche X-trackers MSCI Mexic</t>
  </si>
  <si>
    <t>DBKO US</t>
  </si>
  <si>
    <t>Deutsche X-trackers MSCI South</t>
  </si>
  <si>
    <t>CNTR US</t>
  </si>
  <si>
    <t>PowerShares Contrarian Opportu</t>
  </si>
  <si>
    <t>HOLD US</t>
  </si>
  <si>
    <t>AdvisorShares Sage Core Reserv</t>
  </si>
  <si>
    <t>LDUR US</t>
  </si>
  <si>
    <t>PIMCO Enhanced Low Duration Ac</t>
  </si>
  <si>
    <t>EURZ US</t>
  </si>
  <si>
    <t>Direxion Daily FTSE Europe Bea</t>
  </si>
  <si>
    <t>EURL US</t>
  </si>
  <si>
    <t>Direxion Daily FTSE Europe Bul</t>
  </si>
  <si>
    <t>DI US</t>
  </si>
  <si>
    <t>PIMCO Diversified Income Activ</t>
  </si>
  <si>
    <t>ZMLP US</t>
  </si>
  <si>
    <t>Direxion Zacks MLP High Income</t>
  </si>
  <si>
    <t>QDXU US</t>
  </si>
  <si>
    <t>Market Vectors MSCI Internatio</t>
  </si>
  <si>
    <t>QDEM US</t>
  </si>
  <si>
    <t>Market Vectors MSCI Emerging M</t>
  </si>
  <si>
    <t>QXUS US</t>
  </si>
  <si>
    <t>VUSE US</t>
  </si>
  <si>
    <t>Vident Core US Equity ETF</t>
  </si>
  <si>
    <t>QEM US</t>
  </si>
  <si>
    <t>HEWJ US</t>
  </si>
  <si>
    <t>iShares Currency Hedged MSCI J</t>
  </si>
  <si>
    <t>IBMH US</t>
  </si>
  <si>
    <t>iShares iBonds Sep 2019 Term M</t>
  </si>
  <si>
    <t>HEWG US</t>
  </si>
  <si>
    <t>iShares Currency Hedged MSCI G</t>
  </si>
  <si>
    <t>HEFA US</t>
  </si>
  <si>
    <t>iShares Currency Hedged MSCI E</t>
  </si>
  <si>
    <t>USFR US</t>
  </si>
  <si>
    <t>WisdomTree Bloomberg Floating</t>
  </si>
  <si>
    <t>TFLO US</t>
  </si>
  <si>
    <t>iShares Treasury Floating Rate</t>
  </si>
  <si>
    <t>FV US</t>
  </si>
  <si>
    <t>First Trust Dorsey Wright Focu</t>
  </si>
  <si>
    <t>GLDE US</t>
  </si>
  <si>
    <t>AdvisorShares International Go</t>
  </si>
  <si>
    <t>GEUR US</t>
  </si>
  <si>
    <t>AdvisorShares Gartman Gold/Eur</t>
  </si>
  <si>
    <t>GYEN US</t>
  </si>
  <si>
    <t>AdvisorShares Gartman Gold/Yen</t>
  </si>
  <si>
    <t>GGBP US</t>
  </si>
  <si>
    <t>AdvisorShares Gartman Gold/Bri</t>
  </si>
  <si>
    <t>IEIS US</t>
  </si>
  <si>
    <t>iShares Enhanced International</t>
  </si>
  <si>
    <t>IEIL US</t>
  </si>
  <si>
    <t>EQLT US</t>
  </si>
  <si>
    <t>Alps Workplace Portfolio Fund</t>
  </si>
  <si>
    <t>SIPE US</t>
  </si>
  <si>
    <t>SPDR Bloomberg Barclays 0-5 Ye</t>
  </si>
  <si>
    <t>IPKW US</t>
  </si>
  <si>
    <t>PowerShares International BuyB</t>
  </si>
  <si>
    <t>KBA US</t>
  </si>
  <si>
    <t>KraneShares Bosera MSCI China</t>
  </si>
  <si>
    <t>HKOR US</t>
  </si>
  <si>
    <t>Horizons Korea KOSPI 200 ETF</t>
  </si>
  <si>
    <t>YPRO US</t>
  </si>
  <si>
    <t>AdvisorShares YieldPro ETF</t>
  </si>
  <si>
    <t>QINC US</t>
  </si>
  <si>
    <t>First Trust RBA Quality Income</t>
  </si>
  <si>
    <t>AIRR US</t>
  </si>
  <si>
    <t>First Trust RBA American Indus</t>
  </si>
  <si>
    <t>GURX US</t>
  </si>
  <si>
    <t>Global X Guru Small Cap Index</t>
  </si>
  <si>
    <t>GURI US</t>
  </si>
  <si>
    <t>Global X Guru International In</t>
  </si>
  <si>
    <t>IJNK US</t>
  </si>
  <si>
    <t>SPDR Barclays International Hi</t>
  </si>
  <si>
    <t>GVAL US</t>
  </si>
  <si>
    <t>Cambria Global Value ETF</t>
  </si>
  <si>
    <t>TOLZ US</t>
  </si>
  <si>
    <t>ProShares DJ Brookfield Global</t>
  </si>
  <si>
    <t>SPLX US</t>
  </si>
  <si>
    <t>ETRACS Monthly Reset 2xLeverag</t>
  </si>
  <si>
    <t>EDOG US</t>
  </si>
  <si>
    <t>ALPS Emerging Sector Dividend</t>
  </si>
  <si>
    <t>DXJH US</t>
  </si>
  <si>
    <t>WisdomTree Japan Hedged Health</t>
  </si>
  <si>
    <t>DXJT US</t>
  </si>
  <si>
    <t>WisdomTree Japan Hedged Tech M</t>
  </si>
  <si>
    <t>DXJC US</t>
  </si>
  <si>
    <t>WisdomTree Japan Hedged Capita</t>
  </si>
  <si>
    <t>DXJR US</t>
  </si>
  <si>
    <t>WisdomTree Japan Hedged Real E</t>
  </si>
  <si>
    <t>DXJF US</t>
  </si>
  <si>
    <t>WisdomTree Japan Hedged Financ</t>
  </si>
  <si>
    <t>BAR US</t>
  </si>
  <si>
    <t>Direxion Daily Gold Bull 3X Sh</t>
  </si>
  <si>
    <t>BARS US</t>
  </si>
  <si>
    <t>Direxion Daily Gold Bear 3X Sh</t>
  </si>
  <si>
    <t>BYLD US</t>
  </si>
  <si>
    <t>iShares Yield Optimized Bond E</t>
  </si>
  <si>
    <t>BCHP US</t>
  </si>
  <si>
    <t>EGShares Blue Chip ETF</t>
  </si>
  <si>
    <t>OSMS US</t>
  </si>
  <si>
    <t>Barclays OFI SteelPath MLP ETN</t>
  </si>
  <si>
    <t>QAT US</t>
  </si>
  <si>
    <t>iShares MSCI Qatar Capped ETF</t>
  </si>
  <si>
    <t>Qatar</t>
  </si>
  <si>
    <t>SUBD US</t>
  </si>
  <si>
    <t>Deutsche X-trackers Solactive</t>
  </si>
  <si>
    <t>UAE US</t>
  </si>
  <si>
    <t>iShares MSCI UAE Capped ETF</t>
  </si>
  <si>
    <t>U.A.E.</t>
  </si>
  <si>
    <t>CN US</t>
  </si>
  <si>
    <t>Deutsche X-trackers MSCI All C</t>
  </si>
  <si>
    <t>VRP US</t>
  </si>
  <si>
    <t>PowerShares Variable Rate Pref</t>
  </si>
  <si>
    <t>IHDG US</t>
  </si>
  <si>
    <t>WisdomTree International Hedge</t>
  </si>
  <si>
    <t>EUDG US</t>
  </si>
  <si>
    <t>WisdomTree Europe Quality Divi</t>
  </si>
  <si>
    <t>ASHS US</t>
  </si>
  <si>
    <t>FMB US</t>
  </si>
  <si>
    <t>First Trust Managed Municipal</t>
  </si>
  <si>
    <t>Muni National Long</t>
  </si>
  <si>
    <t>LALT US</t>
  </si>
  <si>
    <t>PowerShares Multi-Strategy Alt</t>
  </si>
  <si>
    <t>IBDF US</t>
  </si>
  <si>
    <t>iShares iBonds Dec 2016 Term C</t>
  </si>
  <si>
    <t>SPUU US</t>
  </si>
  <si>
    <t>Direxion Daily S&amp;P 500 Bull 2X</t>
  </si>
  <si>
    <t>HYGH US</t>
  </si>
  <si>
    <t>iShares Interest Rate Hedged H</t>
  </si>
  <si>
    <t>LQDH US</t>
  </si>
  <si>
    <t>iShares Interest Rate Hedged C</t>
  </si>
  <si>
    <t>IBDH US</t>
  </si>
  <si>
    <t>iShares iBonds Dec 2018 Term C</t>
  </si>
  <si>
    <t>AXJV US</t>
  </si>
  <si>
    <t>iShares Edge MSCI Min Vol Asia</t>
  </si>
  <si>
    <t>EUMV US</t>
  </si>
  <si>
    <t>iShares Edge MSCI Min Vol Euro</t>
  </si>
  <si>
    <t>JPMV US</t>
  </si>
  <si>
    <t>iShares Edge MSCI Min Vol Japa</t>
  </si>
  <si>
    <t>QEFA US</t>
  </si>
  <si>
    <t>SPDR MSCI EAFE StrategicFactor</t>
  </si>
  <si>
    <t>QEMM US</t>
  </si>
  <si>
    <t>SPDR MSCI Emerging Markets Str</t>
  </si>
  <si>
    <t>SMEZ US</t>
  </si>
  <si>
    <t>SPDR EURO STOXX Small Cap ETF</t>
  </si>
  <si>
    <t>QWLD US</t>
  </si>
  <si>
    <t>SPDR MSCI World StrategicFacto</t>
  </si>
  <si>
    <t>FLGE US</t>
  </si>
  <si>
    <t>Credit Suisse FI Large Cap Gro</t>
  </si>
  <si>
    <t>FMLP US</t>
  </si>
  <si>
    <t>ETRACS Wells Fargo MLP Ex-Ener</t>
  </si>
  <si>
    <t>FBGX US</t>
  </si>
  <si>
    <t>FI Enhanced Large Cap Growth E</t>
  </si>
  <si>
    <t>IUSB US</t>
  </si>
  <si>
    <t>iShares Core Total USD Bond Ma</t>
  </si>
  <si>
    <t>QAUS US</t>
  </si>
  <si>
    <t>SPDR MSCI Australia StrategicF</t>
  </si>
  <si>
    <t>IEUR US</t>
  </si>
  <si>
    <t>iShares Core MSCI Europe ETF</t>
  </si>
  <si>
    <t>QJPN US</t>
  </si>
  <si>
    <t>SPDR MSCI Japan StrategicFacto</t>
  </si>
  <si>
    <t>IPAC US</t>
  </si>
  <si>
    <t>iShares Core MSCI Pacific ETF</t>
  </si>
  <si>
    <t>QESP US</t>
  </si>
  <si>
    <t>SPDR MSCI Spain StrategicFacto</t>
  </si>
  <si>
    <t>QDEU US</t>
  </si>
  <si>
    <t>SPDR MSCI Germany StrategicFac</t>
  </si>
  <si>
    <t>DGRO US</t>
  </si>
  <si>
    <t>iShares Core Dividend Growth E</t>
  </si>
  <si>
    <t>QGBR US</t>
  </si>
  <si>
    <t>SPDR MSCI United Kingdom Strat</t>
  </si>
  <si>
    <t>QCAN US</t>
  </si>
  <si>
    <t>SPDR MSCI Canada StrategicFact</t>
  </si>
  <si>
    <t>JPGE US</t>
  </si>
  <si>
    <t>JPMorgan Diversified Return Gl</t>
  </si>
  <si>
    <t>JP Morgan ETFs/USA</t>
  </si>
  <si>
    <t>TYTE US</t>
  </si>
  <si>
    <t>Proshares CDS North American H</t>
  </si>
  <si>
    <t>Derivative</t>
  </si>
  <si>
    <t>IGWY US</t>
  </si>
  <si>
    <t>ProShares CDS Short North Amer</t>
  </si>
  <si>
    <t>IGTY US</t>
  </si>
  <si>
    <t>ProShares CDS North American I</t>
  </si>
  <si>
    <t>WYDE US</t>
  </si>
  <si>
    <t>LMLP US</t>
  </si>
  <si>
    <t>CDC US</t>
  </si>
  <si>
    <t>VictoryShares US EQ Income Enh</t>
  </si>
  <si>
    <t>Victory Portfolios II</t>
  </si>
  <si>
    <t>CFO US</t>
  </si>
  <si>
    <t>VictoryShares US 500 Enhanced</t>
  </si>
  <si>
    <t>CFA US</t>
  </si>
  <si>
    <t>VictoryShares US 500 Volatilit</t>
  </si>
  <si>
    <t>TAPR US</t>
  </si>
  <si>
    <t>Barclays Inverse US Treasury C</t>
  </si>
  <si>
    <t>REET US</t>
  </si>
  <si>
    <t>iShares Global REIT ETF</t>
  </si>
  <si>
    <t>HEZU US</t>
  </si>
  <si>
    <t>WIL US</t>
  </si>
  <si>
    <t>Barclays Women in Leadership E</t>
  </si>
  <si>
    <t>MAUI US</t>
  </si>
  <si>
    <t>AdvisorShares Trust AdvisorSha</t>
  </si>
  <si>
    <t>CFGE US</t>
  </si>
  <si>
    <t>Calamos Focus Growth ETF</t>
  </si>
  <si>
    <t>Calamos Advisors ETFs/USA</t>
  </si>
  <si>
    <t>SGDM US</t>
  </si>
  <si>
    <t>Sprott Gold Miners ETF</t>
  </si>
  <si>
    <t>IFV US</t>
  </si>
  <si>
    <t>First Trust Dorsey Wright Inte</t>
  </si>
  <si>
    <t>CNXT US</t>
  </si>
  <si>
    <t>VanEck Vectors ChinaAMC SME-Ch</t>
  </si>
  <si>
    <t>MDLL US</t>
  </si>
  <si>
    <t>Direxion Daily Mid Cap Bull 2X</t>
  </si>
  <si>
    <t>SYTL US</t>
  </si>
  <si>
    <t>SMLL US</t>
  </si>
  <si>
    <t>DIVI US</t>
  </si>
  <si>
    <t>AdvisorShares Athena High Divi</t>
  </si>
  <si>
    <t>YGRO US</t>
  </si>
  <si>
    <t>RBC Yorkville MLP ETN</t>
  </si>
  <si>
    <t>RBC ETNs/USA</t>
  </si>
  <si>
    <t>CSF US</t>
  </si>
  <si>
    <t>VictoryShares US Discovery Enh</t>
  </si>
  <si>
    <t>IBLN US</t>
  </si>
  <si>
    <t>Direxion ibillionaire Index ET</t>
  </si>
  <si>
    <t>FTSM US</t>
  </si>
  <si>
    <t>First Trust Enhanced Short Mat</t>
  </si>
  <si>
    <t>IBMI US</t>
  </si>
  <si>
    <t>iShares iBonds Sep 2020 Term M</t>
  </si>
  <si>
    <t>FDIV US</t>
  </si>
  <si>
    <t>First Trust Strategic Income E</t>
  </si>
  <si>
    <t>EFAD US</t>
  </si>
  <si>
    <t>ProShares MSCI EAFE Dividend G</t>
  </si>
  <si>
    <t>WBIA US</t>
  </si>
  <si>
    <t>WBI Tactical SMG Shares</t>
  </si>
  <si>
    <t>WBI ETFs/USA</t>
  </si>
  <si>
    <t>WBIB US</t>
  </si>
  <si>
    <t>WBI Tactical SMV Shares</t>
  </si>
  <si>
    <t>WBIC US</t>
  </si>
  <si>
    <t>WBI Tactical SMY Shares</t>
  </si>
  <si>
    <t>WBIG US</t>
  </si>
  <si>
    <t>WBI Tactical LCY Shares</t>
  </si>
  <si>
    <t>WBIL US</t>
  </si>
  <si>
    <t>WBI Tactical LCS Shares</t>
  </si>
  <si>
    <t>WBII US</t>
  </si>
  <si>
    <t>WBI Tactical Income Shares</t>
  </si>
  <si>
    <t>WBIH US</t>
  </si>
  <si>
    <t>WBI Tactical High Income Share</t>
  </si>
  <si>
    <t>WBIE US</t>
  </si>
  <si>
    <t>WBI Tactical LCG Shares</t>
  </si>
  <si>
    <t>WBIF US</t>
  </si>
  <si>
    <t>WBI Tactical LCV Shares</t>
  </si>
  <si>
    <t>WBID US</t>
  </si>
  <si>
    <t>WBI Tactical SMS Shares</t>
  </si>
  <si>
    <t>MBSD US</t>
  </si>
  <si>
    <t>Flexshares Trust-Flexshares Di</t>
  </si>
  <si>
    <t>FTLS US</t>
  </si>
  <si>
    <t>LDRI US</t>
  </si>
  <si>
    <t>PowerShares LadderRite 0-5 Yea</t>
  </si>
  <si>
    <t>RORO US</t>
  </si>
  <si>
    <t>SPDR SSgA Risk Aware ETF</t>
  </si>
  <si>
    <t>RODI US</t>
  </si>
  <si>
    <t>Barclays Return on Disability</t>
  </si>
  <si>
    <t>TOFR US</t>
  </si>
  <si>
    <t>USCF ETF Trust - Stock Split I</t>
  </si>
  <si>
    <t>QTWN US</t>
  </si>
  <si>
    <t>SPDR MSCI Taiwan StrategicFact</t>
  </si>
  <si>
    <t>BSJM US</t>
  </si>
  <si>
    <t>Guggenheim BulletShares 2022 H</t>
  </si>
  <si>
    <t>DIVC US</t>
  </si>
  <si>
    <t>C-Tracks Exchange-Traded Notes</t>
  </si>
  <si>
    <t>BSJL US</t>
  </si>
  <si>
    <t>Guggenheim BulletShares 2021 H</t>
  </si>
  <si>
    <t>BSCO US</t>
  </si>
  <si>
    <t>Guggenheim BulletShares 2024 C</t>
  </si>
  <si>
    <t>BSCN US</t>
  </si>
  <si>
    <t>Guggenheim BulletShares 2023 C</t>
  </si>
  <si>
    <t>QMEX US</t>
  </si>
  <si>
    <t>SPDR MSCI Mexico StrategicFact</t>
  </si>
  <si>
    <t>QKOR US</t>
  </si>
  <si>
    <t>SPDR MSCI South Korea Strategi</t>
  </si>
  <si>
    <t>ESTX US</t>
  </si>
  <si>
    <t>Source EURO STOXX 50 ETF</t>
  </si>
  <si>
    <t>Source Exchange Traded Investm</t>
  </si>
  <si>
    <t>DVP US</t>
  </si>
  <si>
    <t>ETF Series Solutions - Deep Va</t>
  </si>
  <si>
    <t>FUTS US</t>
  </si>
  <si>
    <t>ProShares Managed Futures Stra</t>
  </si>
  <si>
    <t>HEEM US</t>
  </si>
  <si>
    <t>EMRE US</t>
  </si>
  <si>
    <t>Guggenheim Emerging Market Rea</t>
  </si>
  <si>
    <t>CIZ US</t>
  </si>
  <si>
    <t>VictoryShares Developed Enhanc</t>
  </si>
  <si>
    <t>IPOS US</t>
  </si>
  <si>
    <t>Renaissance International IPO</t>
  </si>
  <si>
    <t>DWAT US</t>
  </si>
  <si>
    <t>Arrow DWA Tactical ETF</t>
  </si>
  <si>
    <t>ARKQ US</t>
  </si>
  <si>
    <t>ARK Industrial Innovation ETF</t>
  </si>
  <si>
    <t>ARK ETF Trust/USA</t>
  </si>
  <si>
    <t>HDLV US</t>
  </si>
  <si>
    <t>ARKW US</t>
  </si>
  <si>
    <t>ARK Web x.0 ETF</t>
  </si>
  <si>
    <t>FIA US</t>
  </si>
  <si>
    <t>Falah Russell-IdealRatings US</t>
  </si>
  <si>
    <t>Falah ETFs/USA</t>
  </si>
  <si>
    <t>AMZA US</t>
  </si>
  <si>
    <t>InfraCap MLP ETF</t>
  </si>
  <si>
    <t>ETFis Series Trust I</t>
  </si>
  <si>
    <t>FBND US</t>
  </si>
  <si>
    <t>Fidelity Total Bond ETF</t>
  </si>
  <si>
    <t>FCOR US</t>
  </si>
  <si>
    <t>Fidelity Corporate Bond ETF</t>
  </si>
  <si>
    <t>FLTB US</t>
  </si>
  <si>
    <t>Fidelity Ltd Term Bond ETF</t>
  </si>
  <si>
    <t>ALTS US</t>
  </si>
  <si>
    <t>Proshares Morningstar Alternat</t>
  </si>
  <si>
    <t>EMHZ US</t>
  </si>
  <si>
    <t>COMT US</t>
  </si>
  <si>
    <t>iShares Commodities Select Str</t>
  </si>
  <si>
    <t>VBND US</t>
  </si>
  <si>
    <t>Vident Core U.S. Bond Strategy</t>
  </si>
  <si>
    <t>QVAL US</t>
  </si>
  <si>
    <t>ValueShares US Quantitative Va</t>
  </si>
  <si>
    <t>Alpha Architect ETFs/USA</t>
  </si>
  <si>
    <t>FEUZ US</t>
  </si>
  <si>
    <t>First Trust Eurozone AlphaDEX</t>
  </si>
  <si>
    <t>FPXI US</t>
  </si>
  <si>
    <t>First Trust International IPO</t>
  </si>
  <si>
    <t>DAX US</t>
  </si>
  <si>
    <t>Horizons DAX Germany ETF</t>
  </si>
  <si>
    <t>SCTO US</t>
  </si>
  <si>
    <t>Global X JPMorgan US Sector Ro</t>
  </si>
  <si>
    <t>EFFE US</t>
  </si>
  <si>
    <t>Global X JPMorgan Efficiente I</t>
  </si>
  <si>
    <t>ARKK US</t>
  </si>
  <si>
    <t>ARK Innovation ETF</t>
  </si>
  <si>
    <t>ARKG US</t>
  </si>
  <si>
    <t>ARK Genomic Revolution Multi-S</t>
  </si>
  <si>
    <t>STXX US</t>
  </si>
  <si>
    <t>ALPS STOXX Europe 600 ETF</t>
  </si>
  <si>
    <t>GMOM US</t>
  </si>
  <si>
    <t>Cambria Global Momentum ETF</t>
  </si>
  <si>
    <t>LMBS US</t>
  </si>
  <si>
    <t>First Trust Low Duration Oppor</t>
  </si>
  <si>
    <t>FEMB US</t>
  </si>
  <si>
    <t>First Trust Emerging Markets L</t>
  </si>
  <si>
    <t>JPIN US</t>
  </si>
  <si>
    <t>JPMorgan Diversified Return In</t>
  </si>
  <si>
    <t>PDBC US</t>
  </si>
  <si>
    <t>PowerShares Optimum Yield Dive</t>
  </si>
  <si>
    <t>CBON US</t>
  </si>
  <si>
    <t>VanEck Vectors ChinaAMC China</t>
  </si>
  <si>
    <t>EMQQ US</t>
  </si>
  <si>
    <t>Emerging Markets Internet and</t>
  </si>
  <si>
    <t>HACK US</t>
  </si>
  <si>
    <t>PureFunds ISE Cyber Security E</t>
  </si>
  <si>
    <t>SKOR US</t>
  </si>
  <si>
    <t>FlexShares Credit-Scored US Co</t>
  </si>
  <si>
    <t>CHNB US</t>
  </si>
  <si>
    <t>Global X GF China Bond ETF</t>
  </si>
  <si>
    <t>LOWC US</t>
  </si>
  <si>
    <t>SPDR MSCI ACWI Low Carbon Targ</t>
  </si>
  <si>
    <t>MLPO US</t>
  </si>
  <si>
    <t>Credit Suisse S&amp;P MLP Index ET</t>
  </si>
  <si>
    <t>VQTS US</t>
  </si>
  <si>
    <t>ETRACS S&amp;P 500 VEQTOR Switch E</t>
  </si>
  <si>
    <t>KCNY US</t>
  </si>
  <si>
    <t>Kraneshares E Fund China Comme</t>
  </si>
  <si>
    <t>IBDL US</t>
  </si>
  <si>
    <t>iShares iBonds Dec 2020 Term C</t>
  </si>
  <si>
    <t>XSOE US</t>
  </si>
  <si>
    <t>Wisdomtree Emerging Markets EX</t>
  </si>
  <si>
    <t>VALX US</t>
  </si>
  <si>
    <t>Validea Market Legends ETF</t>
  </si>
  <si>
    <t>Validea Capital Management LLC</t>
  </si>
  <si>
    <t>DBEZ US</t>
  </si>
  <si>
    <t>Deutsche X-trackers MSCI Euroz</t>
  </si>
  <si>
    <t>CRBN US</t>
  </si>
  <si>
    <t>iShares MSCI ACWI Low Carbon T</t>
  </si>
  <si>
    <t>GAA US</t>
  </si>
  <si>
    <t>Cambria Global Asset Allocatio</t>
  </si>
  <si>
    <t>BBC US</t>
  </si>
  <si>
    <t>BioShares Biotechnology Clinic</t>
  </si>
  <si>
    <t>BioShares Biotechnology ETFs/U</t>
  </si>
  <si>
    <t>BBP US</t>
  </si>
  <si>
    <t>BioShares Biotechnology Produc</t>
  </si>
  <si>
    <t>IVAL US</t>
  </si>
  <si>
    <t>ValueShares International Quan</t>
  </si>
  <si>
    <t>DIVY US</t>
  </si>
  <si>
    <t>Reality Shares DIVS ETF</t>
  </si>
  <si>
    <t>Reality Shares ETFs/USA</t>
  </si>
  <si>
    <t>EQAL US</t>
  </si>
  <si>
    <t>PowerShares Russell 1000 Equal</t>
  </si>
  <si>
    <t>SBIO US</t>
  </si>
  <si>
    <t>ALPS Medical Breakthroughs ETF</t>
  </si>
  <si>
    <t>HIPS US</t>
  </si>
  <si>
    <t>Master Income ETF</t>
  </si>
  <si>
    <t>LLEM US</t>
  </si>
  <si>
    <t>Direxion Daily FTSE Emerging M</t>
  </si>
  <si>
    <t>JPEM US</t>
  </si>
  <si>
    <t>JPMorgan Diversified Return Em</t>
  </si>
  <si>
    <t>LLDM US</t>
  </si>
  <si>
    <t>Direxion Daily FTSE Developed</t>
  </si>
  <si>
    <t>LLSC US</t>
  </si>
  <si>
    <t>LLSP US</t>
  </si>
  <si>
    <t>Direxion Daily S&amp;P 500 Bull 1.</t>
  </si>
  <si>
    <t>IMTM US</t>
  </si>
  <si>
    <t>iShares Edge MSCI Internationa</t>
  </si>
  <si>
    <t>IQLT US</t>
  </si>
  <si>
    <t>DIVA US</t>
  </si>
  <si>
    <t>QuantShares Hedged Dividend In</t>
  </si>
  <si>
    <t>ZLRG US</t>
  </si>
  <si>
    <t>Zacks Earnings Large-Cap U.S.</t>
  </si>
  <si>
    <t>ZSML US</t>
  </si>
  <si>
    <t>Zacks Earnings Small-Cap U.S.</t>
  </si>
  <si>
    <t>SBEU US</t>
  </si>
  <si>
    <t>ETFS Diversified-Factor Develo</t>
  </si>
  <si>
    <t>SBUS US</t>
  </si>
  <si>
    <t>ETFS Diversified-Factor US Lar</t>
  </si>
  <si>
    <t>RGRO US</t>
  </si>
  <si>
    <t>Oppenheimer Global Growth Reve</t>
  </si>
  <si>
    <t>SMDV US</t>
  </si>
  <si>
    <t>Proshares Trust-Proshares Russ</t>
  </si>
  <si>
    <t>SMHD US</t>
  </si>
  <si>
    <t>REGL US</t>
  </si>
  <si>
    <t>Proshares S&amp;P Midcap 400 Divid</t>
  </si>
  <si>
    <t>SPYB US</t>
  </si>
  <si>
    <t>SPDR S&amp;P 500 Buyback ETF</t>
  </si>
  <si>
    <t>FREL US</t>
  </si>
  <si>
    <t>Fidelity MSCI Real Estate Inde</t>
  </si>
  <si>
    <t>GHII US</t>
  </si>
  <si>
    <t>Guggenheim S&amp;P High Income Inf</t>
  </si>
  <si>
    <t>KEMP US</t>
  </si>
  <si>
    <t>KraneShares FTSE Emerging Mark</t>
  </si>
  <si>
    <t>GDJS US</t>
  </si>
  <si>
    <t>Proshares Trust-Ultrashort Jun</t>
  </si>
  <si>
    <t>GDXS US</t>
  </si>
  <si>
    <t>Proshares Ultrashort Gold Mine</t>
  </si>
  <si>
    <t>GDXX US</t>
  </si>
  <si>
    <t>Proshares Trust-Proshares Ultr</t>
  </si>
  <si>
    <t>GDJJ US</t>
  </si>
  <si>
    <t>Proshares Trust-Ultra Junior M</t>
  </si>
  <si>
    <t>TUTT US</t>
  </si>
  <si>
    <t>Tuttle Tactical Management US</t>
  </si>
  <si>
    <t>Tuttle Tactical ETFs/USA</t>
  </si>
  <si>
    <t>RISE US</t>
  </si>
  <si>
    <t>Sit Rising Rate ETF</t>
  </si>
  <si>
    <t>FLRT US</t>
  </si>
  <si>
    <t>Pacific Asset Enhanced Floatin</t>
  </si>
  <si>
    <t>TOTL US</t>
  </si>
  <si>
    <t>SPDR Doubleline Total Return T</t>
  </si>
  <si>
    <t>RODM US</t>
  </si>
  <si>
    <t>Hartford Multifactor Developed</t>
  </si>
  <si>
    <t>Lattice Strategies ETFs/USA</t>
  </si>
  <si>
    <t>ROAM US</t>
  </si>
  <si>
    <t>Hartford Multifactor Emerging</t>
  </si>
  <si>
    <t>ROUS US</t>
  </si>
  <si>
    <t>Hartford Multifactor US Equity</t>
  </si>
  <si>
    <t>FIBR US</t>
  </si>
  <si>
    <t>iShares Edge U.S. Fixed Income</t>
  </si>
  <si>
    <t>HYIH US</t>
  </si>
  <si>
    <t>Deutsche X-trackers High Yield</t>
  </si>
  <si>
    <t>EMIH US</t>
  </si>
  <si>
    <t>Deutsche X-Trackers Emerging M</t>
  </si>
  <si>
    <t>IGIH US</t>
  </si>
  <si>
    <t>Deutsche X-Trackers Investment</t>
  </si>
  <si>
    <t>QVM US</t>
  </si>
  <si>
    <t>Arrow QVM Equity Factor ETF</t>
  </si>
  <si>
    <t>ZPRF GR</t>
  </si>
  <si>
    <t>SPDR Citi Fiscal Discipline Gl</t>
  </si>
  <si>
    <t>State Street ETFs/Ireland</t>
  </si>
  <si>
    <t>EUSC US</t>
  </si>
  <si>
    <t>Wisdomtree Europe Hedged Small</t>
  </si>
  <si>
    <t>MEAR US</t>
  </si>
  <si>
    <t>iShares Short Maturity Municip</t>
  </si>
  <si>
    <t>AFTY US</t>
  </si>
  <si>
    <t>CSOP FTSE China A50 ETF/United</t>
  </si>
  <si>
    <t>CSOP ETF Trust</t>
  </si>
  <si>
    <t>IBDK US</t>
  </si>
  <si>
    <t>iShares iBonds Dec 2019 Term C</t>
  </si>
  <si>
    <t>IBDJ US</t>
  </si>
  <si>
    <t>iShares iBonds Dec 2017 Term C</t>
  </si>
  <si>
    <t>IBDM US</t>
  </si>
  <si>
    <t>iShares iBonds Dec 2021 Term C</t>
  </si>
  <si>
    <t>IBDN US</t>
  </si>
  <si>
    <t>iShares iBonds Dec 2022 Term C</t>
  </si>
  <si>
    <t>VLLV US</t>
  </si>
  <si>
    <t>Direxion Value Line Conservati</t>
  </si>
  <si>
    <t>HOML US</t>
  </si>
  <si>
    <t>IBDQ US</t>
  </si>
  <si>
    <t>iShares iBonds Dec 2025 Term C</t>
  </si>
  <si>
    <t>VLSM US</t>
  </si>
  <si>
    <t>Direxion Value Line Small- and</t>
  </si>
  <si>
    <t>VLML US</t>
  </si>
  <si>
    <t>Direxion Value Line Mid- and L</t>
  </si>
  <si>
    <t>HOMX US</t>
  </si>
  <si>
    <t>ETRACS ISE Exclusively Homebui</t>
  </si>
  <si>
    <t>IBDO US</t>
  </si>
  <si>
    <t>iShares iBonds Dec 2023 Term C</t>
  </si>
  <si>
    <t>IBDP US</t>
  </si>
  <si>
    <t>iShares iBonds Dec 2024 Term C</t>
  </si>
  <si>
    <t>SDEM US</t>
  </si>
  <si>
    <t>Global X MSCI SuperDividend Em</t>
  </si>
  <si>
    <t>SRET US</t>
  </si>
  <si>
    <t>Global X SuperDividend REIT ET</t>
  </si>
  <si>
    <t>ROGS US</t>
  </si>
  <si>
    <t>Hartford Multifactor Global Sm</t>
  </si>
  <si>
    <t>XT US</t>
  </si>
  <si>
    <t>iShares Exponential Technologi</t>
  </si>
  <si>
    <t>QED US</t>
  </si>
  <si>
    <t>IQ Hedge Event-Driven Tracker</t>
  </si>
  <si>
    <t>QLS US</t>
  </si>
  <si>
    <t>IQ Hedge Long/Short Tracker ET</t>
  </si>
  <si>
    <t>SGDJ US</t>
  </si>
  <si>
    <t>Sprott Junior Gold Miners ETF</t>
  </si>
  <si>
    <t>UK US</t>
  </si>
  <si>
    <t>Recon Capital FTSE 100 ETF</t>
  </si>
  <si>
    <t>Recon Capital ETFs/USA</t>
  </si>
  <si>
    <t>FFTY US</t>
  </si>
  <si>
    <t>Innovator IBD 50 ETF</t>
  </si>
  <si>
    <t>Academy Funds Trust/USA</t>
  </si>
  <si>
    <t>JHDG US</t>
  </si>
  <si>
    <t>WisdomTree Japan Hedged Qualit</t>
  </si>
  <si>
    <t>XRLV US</t>
  </si>
  <si>
    <t>PowerShares S&amp;P 500 Ex-Rate Se</t>
  </si>
  <si>
    <t>DBRE US</t>
  </si>
  <si>
    <t>Deutsche X-Trackers Dow Jones</t>
  </si>
  <si>
    <t>DBIF US</t>
  </si>
  <si>
    <t>Deutsche X-Trackers S&amp;P Hedged</t>
  </si>
  <si>
    <t>CHAU US</t>
  </si>
  <si>
    <t>Direxion Daily CSI 300 China A</t>
  </si>
  <si>
    <t>QUS US</t>
  </si>
  <si>
    <t>SPDR MSCI USA StrategicFactors</t>
  </si>
  <si>
    <t>CHAD US</t>
  </si>
  <si>
    <t>SMCP US</t>
  </si>
  <si>
    <t>Alphamark Actively Managed Sma</t>
  </si>
  <si>
    <t>AlphaMark Advisors ETFs/USA</t>
  </si>
  <si>
    <t>PAK US</t>
  </si>
  <si>
    <t>Global X MSCI Pakistan ETF</t>
  </si>
  <si>
    <t>Pakistan</t>
  </si>
  <si>
    <t>ISCF US</t>
  </si>
  <si>
    <t>iShares Edge MSCI Multifactor</t>
  </si>
  <si>
    <t>ACWF US</t>
  </si>
  <si>
    <t>SMLF US</t>
  </si>
  <si>
    <t>INTF US</t>
  </si>
  <si>
    <t>LRGF US</t>
  </si>
  <si>
    <t>JETS US</t>
  </si>
  <si>
    <t>US Global Jets ETF</t>
  </si>
  <si>
    <t>US Global Investors ETFs/USA</t>
  </si>
  <si>
    <t>ACTX US</t>
  </si>
  <si>
    <t>Global X Guru Activist Index E</t>
  </si>
  <si>
    <t>LRET US</t>
  </si>
  <si>
    <t>FXEU US</t>
  </si>
  <si>
    <t>PowerShares Europe Currency He</t>
  </si>
  <si>
    <t>DHVW US</t>
  </si>
  <si>
    <t>Diamond Hill Valuation-Weighte</t>
  </si>
  <si>
    <t>Diamond Hill ETFs/USA</t>
  </si>
  <si>
    <t>SCIX US</t>
  </si>
  <si>
    <t>Global X Scientific Beta Asia</t>
  </si>
  <si>
    <t>SCIU US</t>
  </si>
  <si>
    <t>Global X Scientific Beta US ET</t>
  </si>
  <si>
    <t>SCIJ US</t>
  </si>
  <si>
    <t>Global X Scientific Beta Japan</t>
  </si>
  <si>
    <t>SCID US</t>
  </si>
  <si>
    <t>Global X Scientific Beta Europ</t>
  </si>
  <si>
    <t>VXDN US</t>
  </si>
  <si>
    <t>AccuShares Spot CBOE VIX Down</t>
  </si>
  <si>
    <t>AccuShares Investment Manageme</t>
  </si>
  <si>
    <t>VXUP US</t>
  </si>
  <si>
    <t>AccuShares Spot CBOE VIX Up Sh</t>
  </si>
  <si>
    <t>CAPX US</t>
  </si>
  <si>
    <t>Elkhorn S&amp;P 500 Capital Expend</t>
  </si>
  <si>
    <t>Elkhorn ETF Trust</t>
  </si>
  <si>
    <t>JDG US</t>
  </si>
  <si>
    <t>WisdomTree Japan Quality Divid</t>
  </si>
  <si>
    <t>DRIP US</t>
  </si>
  <si>
    <t>Direxion Daily S&amp;P Oil &amp; Gas E</t>
  </si>
  <si>
    <t>Bear Market</t>
  </si>
  <si>
    <t>LABD US</t>
  </si>
  <si>
    <t>Direxion Daily S&amp;P Biotech Bea</t>
  </si>
  <si>
    <t>LABU US</t>
  </si>
  <si>
    <t>Direxion Daily S&amp;P Biotech Bul</t>
  </si>
  <si>
    <t>GUSH US</t>
  </si>
  <si>
    <t>YLCO US</t>
  </si>
  <si>
    <t>Global X Yieldco Index ETF</t>
  </si>
  <si>
    <t>HHDG US</t>
  </si>
  <si>
    <t>Highland HFR Equity Hedge ETF</t>
  </si>
  <si>
    <t>Highland Capital ETFs/USA</t>
  </si>
  <si>
    <t>PTMC US</t>
  </si>
  <si>
    <t>Pacer Trendpilot 450 ETF</t>
  </si>
  <si>
    <t>Pacer ETFs/USA</t>
  </si>
  <si>
    <t>PTLC US</t>
  </si>
  <si>
    <t>Pacer Trendpilot 750 ETF</t>
  </si>
  <si>
    <t>HHFR US</t>
  </si>
  <si>
    <t>Highland HFR Global ETF</t>
  </si>
  <si>
    <t>DRVN US</t>
  </si>
  <si>
    <t>Highland HFR Event-Driven ETF</t>
  </si>
  <si>
    <t>FCFI US</t>
  </si>
  <si>
    <t>TrimTabs International Free-Ca</t>
  </si>
  <si>
    <t>Trimtabs ETF Trust</t>
  </si>
  <si>
    <t>ICVT US</t>
  </si>
  <si>
    <t>iShares Convertible Bond ETF</t>
  </si>
  <si>
    <t>DXUS US</t>
  </si>
  <si>
    <t>Wisdomtree Trust-Wisdomtree Gl</t>
  </si>
  <si>
    <t>HDLS US</t>
  </si>
  <si>
    <t>Wisdomtree Trust-Wisdomtree In</t>
  </si>
  <si>
    <t>PTNQ US</t>
  </si>
  <si>
    <t>Pacer NASDAQ-100 Trendpilot ET</t>
  </si>
  <si>
    <t>TUTI US</t>
  </si>
  <si>
    <t>Tuttle Tactical Management Mul</t>
  </si>
  <si>
    <t>UBND US</t>
  </si>
  <si>
    <t>WisdomTree Western Asset Uncon</t>
  </si>
  <si>
    <t>HEGE US</t>
  </si>
  <si>
    <t>Direxion Daily MSCI Europe Cur</t>
  </si>
  <si>
    <t>HEGJ US</t>
  </si>
  <si>
    <t>Direxion Daily MSCI Japan Curr</t>
  </si>
  <si>
    <t>HFEZ US</t>
  </si>
  <si>
    <t>SPDR Euro Stoxx 50 Currency He</t>
  </si>
  <si>
    <t>SPUN US</t>
  </si>
  <si>
    <t>VanEck Vectors Global Spin-Off</t>
  </si>
  <si>
    <t>IVLU US</t>
  </si>
  <si>
    <t>ISZE US</t>
  </si>
  <si>
    <t>UBIO US</t>
  </si>
  <si>
    <t>Proshares UltraPro NASDAQ Biot</t>
  </si>
  <si>
    <t>Health Care Sector</t>
  </si>
  <si>
    <t>ZBIO US</t>
  </si>
  <si>
    <t>ProShares UltraPro Short NASDA</t>
  </si>
  <si>
    <t>SOP US</t>
  </si>
  <si>
    <t>Proshares Ultrashort Oil &amp; Gas</t>
  </si>
  <si>
    <t>UOP US</t>
  </si>
  <si>
    <t>Proshares Ultra Oil &amp; Gas Expl</t>
  </si>
  <si>
    <t>HBU US</t>
  </si>
  <si>
    <t>ProShares Ultra Homebuilders &amp;</t>
  </si>
  <si>
    <t>JPN US</t>
  </si>
  <si>
    <t>Deutsche X-trackers Japan JPX-</t>
  </si>
  <si>
    <t>HBZ US</t>
  </si>
  <si>
    <t>ProShares UltraShort Homebuild</t>
  </si>
  <si>
    <t>HTUS US</t>
  </si>
  <si>
    <t>Hull Tactical US ETF</t>
  </si>
  <si>
    <t>HGJP US</t>
  </si>
  <si>
    <t>ProShares Hedged FTSE Japan ET</t>
  </si>
  <si>
    <t>HGEU US</t>
  </si>
  <si>
    <t>ProShares Hedged FTSE Europe E</t>
  </si>
  <si>
    <t>HAUD US</t>
  </si>
  <si>
    <t>iShares Currency Hedged MSCI A</t>
  </si>
  <si>
    <t>HEWY US</t>
  </si>
  <si>
    <t>iShares Currency Hedged MSCI S</t>
  </si>
  <si>
    <t>HEWP US</t>
  </si>
  <si>
    <t>HEWC US</t>
  </si>
  <si>
    <t>iShares Currency Hedged MSCI C</t>
  </si>
  <si>
    <t>HEWI US</t>
  </si>
  <si>
    <t>iShares Currency Hedged MSCI I</t>
  </si>
  <si>
    <t>HEWW US</t>
  </si>
  <si>
    <t>iShares Currency Hedged MSCI M</t>
  </si>
  <si>
    <t>TPYP US</t>
  </si>
  <si>
    <t>Tortoise North American Pipeli</t>
  </si>
  <si>
    <t>Tortoise Index Solutions ETFs/</t>
  </si>
  <si>
    <t>HACW US</t>
  </si>
  <si>
    <t>HEWL US</t>
  </si>
  <si>
    <t>HAWX US</t>
  </si>
  <si>
    <t>HEWU US</t>
  </si>
  <si>
    <t>iShares Currency Hedged MSCI U</t>
  </si>
  <si>
    <t>HSCZ US</t>
  </si>
  <si>
    <t>SLDR US</t>
  </si>
  <si>
    <t>ALPS Sector Leaders ETF</t>
  </si>
  <si>
    <t>SLOW US</t>
  </si>
  <si>
    <t>ALPS Sector Low Volatility ETF</t>
  </si>
  <si>
    <t>CIBR US</t>
  </si>
  <si>
    <t>First Trust NASDAQ Cybersecuri</t>
  </si>
  <si>
    <t>PUTX US</t>
  </si>
  <si>
    <t>ALPS Enhanced Put Write Strate</t>
  </si>
  <si>
    <t>Blend Large Cap</t>
  </si>
  <si>
    <t>CDL US</t>
  </si>
  <si>
    <t>VictoryShares US Large Cap Hig</t>
  </si>
  <si>
    <t>CSA US</t>
  </si>
  <si>
    <t>VictoryShares US Small Cap Vol</t>
  </si>
  <si>
    <t>Blend Small Cap</t>
  </si>
  <si>
    <t>CSB US</t>
  </si>
  <si>
    <t>VictoryShares US Small Cap Hig</t>
  </si>
  <si>
    <t>HDWM US</t>
  </si>
  <si>
    <t>KLDW US</t>
  </si>
  <si>
    <t>Knowledge Leaders Developed Wo</t>
  </si>
  <si>
    <t>AGGY US</t>
  </si>
  <si>
    <t>WisdomTree Barclays Yield Enha</t>
  </si>
  <si>
    <t>KLEM US</t>
  </si>
  <si>
    <t>GaveKal Knowledge Leaders Emer</t>
  </si>
  <si>
    <t>YLD US</t>
  </si>
  <si>
    <t>Principal Edge Active Income E</t>
  </si>
  <si>
    <t>Principal ETFs/USA</t>
  </si>
  <si>
    <t>ALTY US</t>
  </si>
  <si>
    <t>Global X SuperDividend Alterna</t>
  </si>
  <si>
    <t>OUSA US</t>
  </si>
  <si>
    <t>O'Shares FTSE US Quality Divid</t>
  </si>
  <si>
    <t>O'Shares ETF/USA</t>
  </si>
  <si>
    <t>MOTI US</t>
  </si>
  <si>
    <t>VanEck Vectors Morningstar Int</t>
  </si>
  <si>
    <t>BIGD US</t>
  </si>
  <si>
    <t>PureFunds ISE Big Data ETF</t>
  </si>
  <si>
    <t>MLPV US</t>
  </si>
  <si>
    <t>ETRACS 2xMonthly Leveraged S&amp;P</t>
  </si>
  <si>
    <t>IPAY US</t>
  </si>
  <si>
    <t>PureFunds ISE Mobile Payments</t>
  </si>
  <si>
    <t>WEXP US</t>
  </si>
  <si>
    <t>WisdomTree US Export and Multi</t>
  </si>
  <si>
    <t>WUSA US</t>
  </si>
  <si>
    <t>WisdomTree US Domestic Economy</t>
  </si>
  <si>
    <t>EMBH US</t>
  </si>
  <si>
    <t>iShares Interest Rate Hedged E</t>
  </si>
  <si>
    <t>CLYH US</t>
  </si>
  <si>
    <t>iShares Interest Rate Hedged 1</t>
  </si>
  <si>
    <t>HFXE US</t>
  </si>
  <si>
    <t>IndexIQ ETF Trust - IQ 50 Perc</t>
  </si>
  <si>
    <t>HFXI US</t>
  </si>
  <si>
    <t>HFXJ US</t>
  </si>
  <si>
    <t>HHYX US</t>
  </si>
  <si>
    <t>iShares Currency Hedged Intern</t>
  </si>
  <si>
    <t>CID US</t>
  </si>
  <si>
    <t>VictoryShares International Hi</t>
  </si>
  <si>
    <t>CIL US</t>
  </si>
  <si>
    <t>VictoryShares International Vo</t>
  </si>
  <si>
    <t>HDAW US</t>
  </si>
  <si>
    <t>NFLT US</t>
  </si>
  <si>
    <t>Virtus Newfleet Multi-Sector U</t>
  </si>
  <si>
    <t>Newfleet ETFs/USA</t>
  </si>
  <si>
    <t>HDEF US</t>
  </si>
  <si>
    <t>HDEZ US</t>
  </si>
  <si>
    <t>HDEE US</t>
  </si>
  <si>
    <t>Deutsche X-Trackers MSCI High</t>
  </si>
  <si>
    <t>EWRE US</t>
  </si>
  <si>
    <t>OEUR US</t>
  </si>
  <si>
    <t>O'Shares FTSE Europe Quality D</t>
  </si>
  <si>
    <t>OASI US</t>
  </si>
  <si>
    <t>O'Shares FTSE Asia Pacific Qua</t>
  </si>
  <si>
    <t>CLAW US</t>
  </si>
  <si>
    <t>Direxion Shares Etf Trust-Dire</t>
  </si>
  <si>
    <t>CRAK US</t>
  </si>
  <si>
    <t>VanEck Vectors Oil Refiners ET</t>
  </si>
  <si>
    <t>DPST US</t>
  </si>
  <si>
    <t>JPNH US</t>
  </si>
  <si>
    <t>Deutsche X-Trackers Japan JPX-</t>
  </si>
  <si>
    <t>DBES US</t>
  </si>
  <si>
    <t>Deutsche X-Trackers MSCI EAFE</t>
  </si>
  <si>
    <t>WDRW US</t>
  </si>
  <si>
    <t>NAIL US</t>
  </si>
  <si>
    <t>DBAU US</t>
  </si>
  <si>
    <t>Deutsche X-Trackers MSCI Austr</t>
  </si>
  <si>
    <t>DBSE US</t>
  </si>
  <si>
    <t>Deutsche X-Trackers MSCI South</t>
  </si>
  <si>
    <t>DBSP US</t>
  </si>
  <si>
    <t>Deutsche X Trackers MSCI Spain</t>
  </si>
  <si>
    <t>DBIT US</t>
  </si>
  <si>
    <t>Deutsche X-Trackers MSCI Italy</t>
  </si>
  <si>
    <t>VTEB US</t>
  </si>
  <si>
    <t>Vanguard Tax-Exempt Bond Index</t>
  </si>
  <si>
    <t>OEUH US</t>
  </si>
  <si>
    <t>OAPH US</t>
  </si>
  <si>
    <t>IBMK US</t>
  </si>
  <si>
    <t>iShares iBonds Dec 2022 Term M</t>
  </si>
  <si>
    <t>IBMJ US</t>
  </si>
  <si>
    <t>iShares iBonds Dec 2021 Term M</t>
  </si>
  <si>
    <t>XCEM US</t>
  </si>
  <si>
    <t>Columbia EM Core ex-China ETF</t>
  </si>
  <si>
    <t>HREX US</t>
  </si>
  <si>
    <t>SPDR MSCI International Real E</t>
  </si>
  <si>
    <t>HDWX US</t>
  </si>
  <si>
    <t>VAMO US</t>
  </si>
  <si>
    <t>Cambria Value and Momentum ETF</t>
  </si>
  <si>
    <t>EUDV US</t>
  </si>
  <si>
    <t>ProShares MSCI Europe Dividend</t>
  </si>
  <si>
    <t>KSA US</t>
  </si>
  <si>
    <t>iShares MSCI Saudi Arabia Capp</t>
  </si>
  <si>
    <t>Saudi Arabia</t>
  </si>
  <si>
    <t>HAKD US</t>
  </si>
  <si>
    <t>Direxion Daily Cyber Security</t>
  </si>
  <si>
    <t>PILL US</t>
  </si>
  <si>
    <t>Direxion Daily Pharmaceutical</t>
  </si>
  <si>
    <t>PILS US</t>
  </si>
  <si>
    <t>HAKK US</t>
  </si>
  <si>
    <t>GSLC US</t>
  </si>
  <si>
    <t>Goldman Sachs ActiveBeta U.S.</t>
  </si>
  <si>
    <t>Goldman Sachs ETF Trust</t>
  </si>
  <si>
    <t>JHML US</t>
  </si>
  <si>
    <t>John Hancock Multi-Factor Larg</t>
  </si>
  <si>
    <t>John Hancock Exchange-Traded F</t>
  </si>
  <si>
    <t>JHMT US</t>
  </si>
  <si>
    <t>John Hancock Multi-Factor Tech</t>
  </si>
  <si>
    <t>JHMH US</t>
  </si>
  <si>
    <t>John Hancock Multi-Factor Heal</t>
  </si>
  <si>
    <t>JHMM US</t>
  </si>
  <si>
    <t>John Hancock Multi-Factor Mid</t>
  </si>
  <si>
    <t>JHMC US</t>
  </si>
  <si>
    <t>John Hancock Multi-Factor Cons</t>
  </si>
  <si>
    <t>SPXN US</t>
  </si>
  <si>
    <t>Proshares S&amp;P 500 EX-Financial</t>
  </si>
  <si>
    <t>SPXT US</t>
  </si>
  <si>
    <t>Proshares S&amp;P 500 EX-Technolog</t>
  </si>
  <si>
    <t>JHMF US</t>
  </si>
  <si>
    <t>John Hancock Multi-Factor Fina</t>
  </si>
  <si>
    <t>LKOR US</t>
  </si>
  <si>
    <t>FlexShares Credit-Scored US Lo</t>
  </si>
  <si>
    <t>Long Term Corporate Bond</t>
  </si>
  <si>
    <t>QLC US</t>
  </si>
  <si>
    <t>FlexShares US Quality Large Ca</t>
  </si>
  <si>
    <t>UTES US</t>
  </si>
  <si>
    <t>Reaves Utilities ETF</t>
  </si>
  <si>
    <t>Utilities Sector</t>
  </si>
  <si>
    <t>SPXE US</t>
  </si>
  <si>
    <t>Proshares Trust S&amp;P 500 EX-Ene</t>
  </si>
  <si>
    <t>SPXV US</t>
  </si>
  <si>
    <t>Proshares Trust-S&amp;P 500 EX-Hea</t>
  </si>
  <si>
    <t>GEM US</t>
  </si>
  <si>
    <t>Goldman Sachs ActiveBeta Emerg</t>
  </si>
  <si>
    <t>JPUS US</t>
  </si>
  <si>
    <t>JPMorgan Diversified Return US</t>
  </si>
  <si>
    <t>QGTA US</t>
  </si>
  <si>
    <t>IQ Leaders GTAA Tracker ETF</t>
  </si>
  <si>
    <t>HJPX US</t>
  </si>
  <si>
    <t>iShares Currency Hedged JPX-Ni</t>
  </si>
  <si>
    <t>MLTI US</t>
  </si>
  <si>
    <t>Credit Suisse X-Links Multi-As</t>
  </si>
  <si>
    <t>CNCR US</t>
  </si>
  <si>
    <t>Loncar Cancer Immunotherapy ET</t>
  </si>
  <si>
    <t>XLFS US</t>
  </si>
  <si>
    <t>Financial Services Select Sect</t>
  </si>
  <si>
    <t>BDCZ US</t>
  </si>
  <si>
    <t>ETRACS Wells Fargo Business De</t>
  </si>
  <si>
    <t>UCIB US</t>
  </si>
  <si>
    <t>ETRACS UBS Bloomberg Constant</t>
  </si>
  <si>
    <t>AMUB US</t>
  </si>
  <si>
    <t>ETRACS Alerian MLP Index ETN S</t>
  </si>
  <si>
    <t>FXEP US</t>
  </si>
  <si>
    <t>PowerShares Developed EuroPaci</t>
  </si>
  <si>
    <t>XLRE US</t>
  </si>
  <si>
    <t>Real Estate Select Sector SPDR</t>
  </si>
  <si>
    <t>FXJP US</t>
  </si>
  <si>
    <t>PowerShares Japan Currency Hed</t>
  </si>
  <si>
    <t>SPMO US</t>
  </si>
  <si>
    <t>PowerShares S&amp;P 500 Momentum P</t>
  </si>
  <si>
    <t>DWTR US</t>
  </si>
  <si>
    <t>PowerShares DWA Tactical Secto</t>
  </si>
  <si>
    <t>MLPB US</t>
  </si>
  <si>
    <t>SPVU US</t>
  </si>
  <si>
    <t>PowerShares S&amp;P 500 Enhanced V</t>
  </si>
  <si>
    <t>LBDC US</t>
  </si>
  <si>
    <t>ETRACS 2xMonthly Leveraged Wel</t>
  </si>
  <si>
    <t>MRRL US</t>
  </si>
  <si>
    <t>BSCP US</t>
  </si>
  <si>
    <t>Guggenheim BulletShares 2025 C</t>
  </si>
  <si>
    <t>BSJN US</t>
  </si>
  <si>
    <t>Guggenheim BulletShares 2023 H</t>
  </si>
  <si>
    <t>CNHX US</t>
  </si>
  <si>
    <t>CSOP MSCI China A Internationa</t>
  </si>
  <si>
    <t>HAHA US</t>
  </si>
  <si>
    <t>CSOP China CSI 300 A-H Dynamic</t>
  </si>
  <si>
    <t>ASHX US</t>
  </si>
  <si>
    <t>Deutsche X-Trackers CSI 300 Ch</t>
  </si>
  <si>
    <t>SPYD US</t>
  </si>
  <si>
    <t>SPDR S&amp;P 500 High Dividend ETF</t>
  </si>
  <si>
    <t>LARE US</t>
  </si>
  <si>
    <t>TierraXP Latin America Real Es</t>
  </si>
  <si>
    <t>BITE US</t>
  </si>
  <si>
    <t>Restaurant ETF/The</t>
  </si>
  <si>
    <t>ITEQ US</t>
  </si>
  <si>
    <t>BlueStar TA-BIGTECH Israel Tec</t>
  </si>
  <si>
    <t>XINA US</t>
  </si>
  <si>
    <t>SPDR MSCI China A Shares IMI E</t>
  </si>
  <si>
    <t>HDRW US</t>
  </si>
  <si>
    <t>WisdomTree Global ex-U.S. Hedg</t>
  </si>
  <si>
    <t>EDOM US</t>
  </si>
  <si>
    <t>WisdomTree Europe Domestic Eco</t>
  </si>
  <si>
    <t>EMSD US</t>
  </si>
  <si>
    <t>WisdomTree Strong Dollar Emerg</t>
  </si>
  <si>
    <t>HEFV US</t>
  </si>
  <si>
    <t>HEUS US</t>
  </si>
  <si>
    <t>HEMV US</t>
  </si>
  <si>
    <t>iShares Edge MSCI Min Vol EM C</t>
  </si>
  <si>
    <t>HACV US</t>
  </si>
  <si>
    <t>HEUV US</t>
  </si>
  <si>
    <t>FCVT US</t>
  </si>
  <si>
    <t>First Trust Exchange Traded Fu</t>
  </si>
  <si>
    <t>USLB US</t>
  </si>
  <si>
    <t>PowerShares Russell Low Beta E</t>
  </si>
  <si>
    <t>IDLB US</t>
  </si>
  <si>
    <t>PowerShares FTSE International</t>
  </si>
  <si>
    <t>ALFI US</t>
  </si>
  <si>
    <t>AlphaClone International ETF</t>
  </si>
  <si>
    <t>GSIE US</t>
  </si>
  <si>
    <t>Goldman Sachs ActiveBeta Inter</t>
  </si>
  <si>
    <t>TLDH US</t>
  </si>
  <si>
    <t>FlexShares Currency Hedged Mor</t>
  </si>
  <si>
    <t>ETHO US</t>
  </si>
  <si>
    <t>Etho Climate Leadership US ETF</t>
  </si>
  <si>
    <t>TLEH US</t>
  </si>
  <si>
    <t>GSD US</t>
  </si>
  <si>
    <t>Wisdomtree Global SmallCap Div</t>
  </si>
  <si>
    <t>PRME US</t>
  </si>
  <si>
    <t>First Trust Heitman Global Pri</t>
  </si>
  <si>
    <t>IAGG US</t>
  </si>
  <si>
    <t>iShares International Aggregat</t>
  </si>
  <si>
    <t>DEUS US</t>
  </si>
  <si>
    <t>Deutsche X-trackers Russell 10</t>
  </si>
  <si>
    <t>DEEF US</t>
  </si>
  <si>
    <t>Deutsche X-trackers FTSE Devel</t>
  </si>
  <si>
    <t>HGSD US</t>
  </si>
  <si>
    <t>WisdomTree Global Hedged Small</t>
  </si>
  <si>
    <t>ASET US</t>
  </si>
  <si>
    <t>Flexshares Real Assets Allocat</t>
  </si>
  <si>
    <t>SPYX US</t>
  </si>
  <si>
    <t>SPDR S&amp;P 500 Fossil Fuel Reser</t>
  </si>
  <si>
    <t>QMOM US</t>
  </si>
  <si>
    <t>Momentumshares US Quantitative</t>
  </si>
  <si>
    <t>GASX US</t>
  </si>
  <si>
    <t>SICK US</t>
  </si>
  <si>
    <t>Direxion Daily Healthcare Bear</t>
  </si>
  <si>
    <t>ONEO US</t>
  </si>
  <si>
    <t>SPDR Russell 1000 Momentum Foc</t>
  </si>
  <si>
    <t>ONEV US</t>
  </si>
  <si>
    <t>SPDR Russell 1000 Low Volatili</t>
  </si>
  <si>
    <t>ONEY US</t>
  </si>
  <si>
    <t>SPDR Russell 1000 Yield Focus</t>
  </si>
  <si>
    <t>LABS US</t>
  </si>
  <si>
    <t>PIEL US</t>
  </si>
  <si>
    <t>Pacer International Export Lea</t>
  </si>
  <si>
    <t>PAEU US</t>
  </si>
  <si>
    <t>Pacer Autopilot Hedged Europea</t>
  </si>
  <si>
    <t>GCOW US</t>
  </si>
  <si>
    <t>Pacer Global Cash Cows Dividen</t>
  </si>
  <si>
    <t>PTEU US</t>
  </si>
  <si>
    <t>Pacer Trendpilot European Inde</t>
  </si>
  <si>
    <t>ELKD US</t>
  </si>
  <si>
    <t>Elkhorn FTSE RAFI Developed ex</t>
  </si>
  <si>
    <t>ELKE US</t>
  </si>
  <si>
    <t>Elkhorn FTSE RAFI Emerging Equ</t>
  </si>
  <si>
    <t>ELKU US</t>
  </si>
  <si>
    <t>Elkhorn FTSE RAFI U.S. Equity</t>
  </si>
  <si>
    <t>EMGF US</t>
  </si>
  <si>
    <t>ETFF US</t>
  </si>
  <si>
    <t>ETF 50</t>
  </si>
  <si>
    <t>NANR US</t>
  </si>
  <si>
    <t>SPDR S&amp;P North American Natura</t>
  </si>
  <si>
    <t>DJD US</t>
  </si>
  <si>
    <t>Guggenheim Dow Jones Industria</t>
  </si>
  <si>
    <t>JPEU US</t>
  </si>
  <si>
    <t>JPMorgan Diversified Return Eu</t>
  </si>
  <si>
    <t>DYLS US</t>
  </si>
  <si>
    <t>WisdomTree Dynamic Long/Short</t>
  </si>
  <si>
    <t>IMOM US</t>
  </si>
  <si>
    <t>MomentumShares International Q</t>
  </si>
  <si>
    <t>DYB US</t>
  </si>
  <si>
    <t>WisdomTree Dynamic Bearish U.S</t>
  </si>
  <si>
    <t>DDBI US</t>
  </si>
  <si>
    <t>Legg Mason Developed EX-US Div</t>
  </si>
  <si>
    <t>Legg Mason ETF Investment Trus</t>
  </si>
  <si>
    <t>LVHD US</t>
  </si>
  <si>
    <t>Legg Mason Low Volatility High</t>
  </si>
  <si>
    <t>EDBI US</t>
  </si>
  <si>
    <t>Legg Mason Emerging Markets Di</t>
  </si>
  <si>
    <t>UDBI US</t>
  </si>
  <si>
    <t>Legg Mason US Diversified Core</t>
  </si>
  <si>
    <t>DDEZ US</t>
  </si>
  <si>
    <t>Wisdomtree Trust-Wisdomtree Dy</t>
  </si>
  <si>
    <t>DDWM US</t>
  </si>
  <si>
    <t>Wisdomtree Dynamic Currency He</t>
  </si>
  <si>
    <t>DDJP US</t>
  </si>
  <si>
    <t>DDLS US</t>
  </si>
  <si>
    <t>GARD US</t>
  </si>
  <si>
    <t>Reality Shares DIVCON Dividend</t>
  </si>
  <si>
    <t>DEZU US</t>
  </si>
  <si>
    <t>iShares Adaptive Currency Hedg</t>
  </si>
  <si>
    <t>DEFA US</t>
  </si>
  <si>
    <t>DFND US</t>
  </si>
  <si>
    <t>DEWJ US</t>
  </si>
  <si>
    <t>LEAD US</t>
  </si>
  <si>
    <t>Reality Shares DIVCON Leaders</t>
  </si>
  <si>
    <t>GNRX US</t>
  </si>
  <si>
    <t>VanEck Vectors Generic Drugs E</t>
  </si>
  <si>
    <t>XITK US</t>
  </si>
  <si>
    <t>SPDR FactSet Innovative Techno</t>
  </si>
  <si>
    <t>EMDV US</t>
  </si>
  <si>
    <t>ProShares MSCI Emerging Market</t>
  </si>
  <si>
    <t>FIHQ US</t>
  </si>
  <si>
    <t>DB FI Enhanced Global High Yie</t>
  </si>
  <si>
    <t>MLPZ US</t>
  </si>
  <si>
    <t>OIIL US</t>
  </si>
  <si>
    <t>Credit Suisse X-Links WTI Crud</t>
  </si>
  <si>
    <t>MLPQ US</t>
  </si>
  <si>
    <t>ETRACS 2xMonthly Leveraged Ale</t>
  </si>
  <si>
    <t>GTO US</t>
  </si>
  <si>
    <t>Guggenheim Total Return Bond E</t>
  </si>
  <si>
    <t>FIEE US</t>
  </si>
  <si>
    <t>FI Enhanced Europe 50 ETN/UBS</t>
  </si>
  <si>
    <t>FIHD US</t>
  </si>
  <si>
    <t>FUT US</t>
  </si>
  <si>
    <t>OILX US</t>
  </si>
  <si>
    <t>ETRACS S&amp;P GSCI Crude Oil Tota</t>
  </si>
  <si>
    <t>PUTW US</t>
  </si>
  <si>
    <t>Wisdomtree Cboe S&amp;P 500 Putwri</t>
  </si>
  <si>
    <t>VIGI US</t>
  </si>
  <si>
    <t>Vanguard International Dividen</t>
  </si>
  <si>
    <t>VYMI US</t>
  </si>
  <si>
    <t>Vanguard International High Di</t>
  </si>
  <si>
    <t>SOVB US</t>
  </si>
  <si>
    <t>Cambria Sovereign High Yield B</t>
  </si>
  <si>
    <t>GWS US</t>
  </si>
  <si>
    <t>DB Gold Index Double Short Exc</t>
  </si>
  <si>
    <t>OOS US</t>
  </si>
  <si>
    <t>DB Crude Oil Index Short Excha</t>
  </si>
  <si>
    <t>JSML US</t>
  </si>
  <si>
    <t>Janus Detroit Street Trust Jan</t>
  </si>
  <si>
    <t>GTL US</t>
  </si>
  <si>
    <t>DB Gold Index Double Long Exch</t>
  </si>
  <si>
    <t>OTS US</t>
  </si>
  <si>
    <t>DB Crude Oil Index Double Shor</t>
  </si>
  <si>
    <t>JSMD US</t>
  </si>
  <si>
    <t>OOL US</t>
  </si>
  <si>
    <t>DB Crude Oil Index Long Exchan</t>
  </si>
  <si>
    <t>GOS US</t>
  </si>
  <si>
    <t>DB Gold Index Short Exchange T</t>
  </si>
  <si>
    <t>EYLD US</t>
  </si>
  <si>
    <t>Cambria Emerging Shareholder Y</t>
  </si>
  <si>
    <t>GSJY US</t>
  </si>
  <si>
    <t>Goldman Sachs ActiveBeta Japan</t>
  </si>
  <si>
    <t>GSEU US</t>
  </si>
  <si>
    <t>Goldman Sachs ActiveBeta Europ</t>
  </si>
  <si>
    <t>SHE US</t>
  </si>
  <si>
    <t>SPDR SSGA Gender Diversity Ind</t>
  </si>
  <si>
    <t>GAMR US</t>
  </si>
  <si>
    <t>PureFunds Video Game Tech ETF</t>
  </si>
  <si>
    <t>IFLY US</t>
  </si>
  <si>
    <t>PureFunds Drone Economy Strate</t>
  </si>
  <si>
    <t>DWIN US</t>
  </si>
  <si>
    <t>PowerShares DWA Tactical Multi</t>
  </si>
  <si>
    <t>FVC US</t>
  </si>
  <si>
    <t>First Trust Dorsey Wright Dyna</t>
  </si>
  <si>
    <t>PY US</t>
  </si>
  <si>
    <t>Principal Shareholder Yield In</t>
  </si>
  <si>
    <t>PSET US</t>
  </si>
  <si>
    <t>Principal Price Setters Index</t>
  </si>
  <si>
    <t>CEZ US</t>
  </si>
  <si>
    <t>VictoryShares Emerging Market</t>
  </si>
  <si>
    <t>JHMI US</t>
  </si>
  <si>
    <t>John Hancock Multifactor Indus</t>
  </si>
  <si>
    <t>JHME US</t>
  </si>
  <si>
    <t>John Hancock Multifactor Energ</t>
  </si>
  <si>
    <t>JHMU US</t>
  </si>
  <si>
    <t>John Hancock Multifactor Utili</t>
  </si>
  <si>
    <t>JHMA US</t>
  </si>
  <si>
    <t>John Hancock Multifactor Mater</t>
  </si>
  <si>
    <t>JHMS US</t>
  </si>
  <si>
    <t>John Hancock Multifactor Consu</t>
  </si>
  <si>
    <t>JUNE US</t>
  </si>
  <si>
    <t>Dhandho Junoon ETF</t>
  </si>
  <si>
    <t>JPEH US</t>
  </si>
  <si>
    <t>JPIH US</t>
  </si>
  <si>
    <t>IQDG US</t>
  </si>
  <si>
    <t>WisdomTree International Quali</t>
  </si>
  <si>
    <t>GHS US</t>
  </si>
  <si>
    <t>REX Gold Hedged S&amp;P 500 ETF</t>
  </si>
  <si>
    <t>Rex Shares ETFs/USA</t>
  </si>
  <si>
    <t>GHE US</t>
  </si>
  <si>
    <t>REX Gold Hedged FTSE Emerging</t>
  </si>
  <si>
    <t>DVEM US</t>
  </si>
  <si>
    <t>Wisdomtree Emerging Markets Di</t>
  </si>
  <si>
    <t>ERYY US</t>
  </si>
  <si>
    <t>FAZZ US</t>
  </si>
  <si>
    <t>TECZ US</t>
  </si>
  <si>
    <t>RFDI US</t>
  </si>
  <si>
    <t>First Trust RiverFront Dynamic</t>
  </si>
  <si>
    <t>RFEU US</t>
  </si>
  <si>
    <t>RFAP US</t>
  </si>
  <si>
    <t>EMTL US</t>
  </si>
  <si>
    <t>SPDR DoubleLine Emerging Marke</t>
  </si>
  <si>
    <t>STOT US</t>
  </si>
  <si>
    <t>SPDR DoubleLine Short Duration</t>
  </si>
  <si>
    <t>BUZ US</t>
  </si>
  <si>
    <t>Buzz US Sentiment Leaders ETF</t>
  </si>
  <si>
    <t>DEMG US</t>
  </si>
  <si>
    <t>Deutsche X-trackers FTSE Emerg</t>
  </si>
  <si>
    <t>OPD US</t>
  </si>
  <si>
    <t>Guggenheim Large Cap Optimized</t>
  </si>
  <si>
    <t>CATH US</t>
  </si>
  <si>
    <t>Global X S&amp;P 500 Catholic Valu</t>
  </si>
  <si>
    <t>IBUY US</t>
  </si>
  <si>
    <t>Amplify Online Retail ETF</t>
  </si>
  <si>
    <t>Amplify Investments LLC/ETF</t>
  </si>
  <si>
    <t>MPCT US</t>
  </si>
  <si>
    <t>iShares Trust iShares MSCI Glo</t>
  </si>
  <si>
    <t>WIZE US</t>
  </si>
  <si>
    <t>Crowdinvest Wisdom ETF</t>
  </si>
  <si>
    <t>WFIG US</t>
  </si>
  <si>
    <t>WisdomTree Fundamental US Corp</t>
  </si>
  <si>
    <t>SFHY US</t>
  </si>
  <si>
    <t>WisdomTree Fundamental US Shor</t>
  </si>
  <si>
    <t>SFIG US</t>
  </si>
  <si>
    <t>WFHY US</t>
  </si>
  <si>
    <t>WisdomTree Fundamental US High</t>
  </si>
  <si>
    <t>VMAX US</t>
  </si>
  <si>
    <t>REX VolMAXX Long VIX Weekly Fu</t>
  </si>
  <si>
    <t>VMIN US</t>
  </si>
  <si>
    <t>REX VolMAXX Short Weekly Futur</t>
  </si>
  <si>
    <t>OVLC US</t>
  </si>
  <si>
    <t>Guggenheim US Large Cap Optimi</t>
  </si>
  <si>
    <t>MILN US</t>
  </si>
  <si>
    <t>Global X Millennials Thematic</t>
  </si>
  <si>
    <t>LNGR US</t>
  </si>
  <si>
    <t>Global X Longevity Thematic ET</t>
  </si>
  <si>
    <t>BFIT US</t>
  </si>
  <si>
    <t>Global X Health &amp; Wellness The</t>
  </si>
  <si>
    <t>AGGP US</t>
  </si>
  <si>
    <t>IQ Enhanced Core Plus Bond US</t>
  </si>
  <si>
    <t>JPME US</t>
  </si>
  <si>
    <t>AGGE US</t>
  </si>
  <si>
    <t>IQ Enhanced Core Bond US ETF</t>
  </si>
  <si>
    <t>FAAR US</t>
  </si>
  <si>
    <t>First Trust Alternative Absolu</t>
  </si>
  <si>
    <t>UTLF US</t>
  </si>
  <si>
    <t>CNDF US</t>
  </si>
  <si>
    <t>ERGF US</t>
  </si>
  <si>
    <t>MATF US</t>
  </si>
  <si>
    <t>HCRF US</t>
  </si>
  <si>
    <t>INDF US</t>
  </si>
  <si>
    <t>CNSF US</t>
  </si>
  <si>
    <t>TCHF US</t>
  </si>
  <si>
    <t>FNCF US</t>
  </si>
  <si>
    <t>AMJL US</t>
  </si>
  <si>
    <t>X-Links Monthly Pay 2xLeverage</t>
  </si>
  <si>
    <t>Credit Suisse AG</t>
  </si>
  <si>
    <t>IGRO US</t>
  </si>
  <si>
    <t>iShares International Dividend</t>
  </si>
  <si>
    <t>BMLA US</t>
  </si>
  <si>
    <t>BullMark LatAm Select Leaders</t>
  </si>
  <si>
    <t>EPRF US</t>
  </si>
  <si>
    <t>Elkhorn S&amp;P High Quality Prefe</t>
  </si>
  <si>
    <t>DWFI US</t>
  </si>
  <si>
    <t>SPDR Dorsey Wright Fixed Incom</t>
  </si>
  <si>
    <t>OLD US</t>
  </si>
  <si>
    <t>The Long-Term Care ETF</t>
  </si>
  <si>
    <t>SLIM US</t>
  </si>
  <si>
    <t>The Obesity ETF</t>
  </si>
  <si>
    <t>FITS US</t>
  </si>
  <si>
    <t>The Health and Fitness ETF</t>
  </si>
  <si>
    <t>ORG US</t>
  </si>
  <si>
    <t>The Organics ETF</t>
  </si>
  <si>
    <t>FLQG US</t>
  </si>
  <si>
    <t>Franklin LibertyQ Global Equit</t>
  </si>
  <si>
    <t>FLQH US</t>
  </si>
  <si>
    <t>LibertyQ International Equity</t>
  </si>
  <si>
    <t>FLQE US</t>
  </si>
  <si>
    <t>Franklin LibertyQ Emerging Mar</t>
  </si>
  <si>
    <t>FLQD US</t>
  </si>
  <si>
    <t>LibertyQ Global Dividend ETF</t>
  </si>
  <si>
    <t>SPDN US</t>
  </si>
  <si>
    <t>RFDA US</t>
  </si>
  <si>
    <t>RiverFront Dynamic US Dividend</t>
  </si>
  <si>
    <t>RFFC US</t>
  </si>
  <si>
    <t>RiverFront Dynamic US Flex-Cap</t>
  </si>
  <si>
    <t>BEMO US</t>
  </si>
  <si>
    <t>Aptus Behavioral Momentum ETF</t>
  </si>
  <si>
    <t>Aptus Capital Advisors LLC/USA</t>
  </si>
  <si>
    <t>ESGS US</t>
  </si>
  <si>
    <t>Columbia Sustainable US Equity</t>
  </si>
  <si>
    <t>ESGW US</t>
  </si>
  <si>
    <t>Columbia Sustainable Global Eq</t>
  </si>
  <si>
    <t>ESGN US</t>
  </si>
  <si>
    <t>Columbia Sustainable Internati</t>
  </si>
  <si>
    <t>RFUN US</t>
  </si>
  <si>
    <t>RiverFront Dynamic Unconstrain</t>
  </si>
  <si>
    <t>RFCI US</t>
  </si>
  <si>
    <t>RiverFront Dynamic Core Income</t>
  </si>
  <si>
    <t>CNYA US</t>
  </si>
  <si>
    <t>iShares MSCI China A ETF</t>
  </si>
  <si>
    <t>RFEM US</t>
  </si>
  <si>
    <t>HYDD US</t>
  </si>
  <si>
    <t>Direxion Daily High Yield Bear</t>
  </si>
  <si>
    <t>FALN US</t>
  </si>
  <si>
    <t>iShares Fallen Angels USD Bond</t>
  </si>
  <si>
    <t>HYXE US</t>
  </si>
  <si>
    <t>iShares iBoxx $ High Yield ex</t>
  </si>
  <si>
    <t>1496578D US</t>
  </si>
  <si>
    <t>AccuShares S&amp;P GSCI Crude OIl</t>
  </si>
  <si>
    <t>1496577D US</t>
  </si>
  <si>
    <t>PRNT US</t>
  </si>
  <si>
    <t>The 3D Printing ETF</t>
  </si>
  <si>
    <t>TALL US</t>
  </si>
  <si>
    <t>RBC S&amp;P 500 Trend Allocator ET</t>
  </si>
  <si>
    <t>DESC US</t>
  </si>
  <si>
    <t>Deutsche X-trackers Russell 20</t>
  </si>
  <si>
    <t>REML US</t>
  </si>
  <si>
    <t>X-Links Monthly Pay 2x Leverag</t>
  </si>
  <si>
    <t>XWEB US</t>
  </si>
  <si>
    <t>SPDR S&amp;P Internet ETF</t>
  </si>
  <si>
    <t>XTH US</t>
  </si>
  <si>
    <t>SPDR S&amp;P Technology Hardware E</t>
  </si>
  <si>
    <t>OEW US</t>
  </si>
  <si>
    <t>Guggenheim S&amp;P 100 Equal Weigh</t>
  </si>
  <si>
    <t>ESGE US</t>
  </si>
  <si>
    <t>iShares MSCI EM ESG Optimized</t>
  </si>
  <si>
    <t>ESGD US</t>
  </si>
  <si>
    <t>iShares Trust iShares MSCI EAF</t>
  </si>
  <si>
    <t>LSVX US</t>
  </si>
  <si>
    <t>VelocityShares VIX Variable Lo</t>
  </si>
  <si>
    <t>UBS AG VelocityShares / London</t>
  </si>
  <si>
    <t>BSWN US</t>
  </si>
  <si>
    <t>VelocityShares VIX Tail Risk E</t>
  </si>
  <si>
    <t>XIVH US</t>
  </si>
  <si>
    <t>VelocityShares VIX Short Volat</t>
  </si>
  <si>
    <t>SCAP US</t>
  </si>
  <si>
    <t>AdvisorShares Cornerstone Smal</t>
  </si>
  <si>
    <t>IGEM US</t>
  </si>
  <si>
    <t>VanEck Vectors EM Investment G</t>
  </si>
  <si>
    <t>KRMA US</t>
  </si>
  <si>
    <t>Global X Conscious Companies E</t>
  </si>
  <si>
    <t>ESGG US</t>
  </si>
  <si>
    <t>FlexShares STOXX Global ESG Im</t>
  </si>
  <si>
    <t>ESG US</t>
  </si>
  <si>
    <t>FlexShares STOXX US ESG Impact</t>
  </si>
  <si>
    <t>LVHI US</t>
  </si>
  <si>
    <t>Legg Mason International Low V</t>
  </si>
  <si>
    <t>DWLV US</t>
  </si>
  <si>
    <t>PowerShares DWA Momentum &amp; Low</t>
  </si>
  <si>
    <t>WBIR US</t>
  </si>
  <si>
    <t>WBI Tactical Rotation Shares</t>
  </si>
  <si>
    <t>EUFL US</t>
  </si>
  <si>
    <t>Direxion Daily European Financ</t>
  </si>
  <si>
    <t>MELT US</t>
  </si>
  <si>
    <t>WTRX US</t>
  </si>
  <si>
    <t>Summit Water Infrastructure Mu</t>
  </si>
  <si>
    <t>MLPE US</t>
  </si>
  <si>
    <t>C-Tracks ETNs on the Miller/Ho</t>
  </si>
  <si>
    <t>EUFS US</t>
  </si>
  <si>
    <t>PMPT US</t>
  </si>
  <si>
    <t>iSectors Post-MPT Growth ETF</t>
  </si>
  <si>
    <t>BTEC US</t>
  </si>
  <si>
    <t>Principal Healthcare Innovator</t>
  </si>
  <si>
    <t>GENY US</t>
  </si>
  <si>
    <t>Principal Millennials Index ET</t>
  </si>
  <si>
    <t>HUSV US</t>
  </si>
  <si>
    <t>First Trust Horizon Managed Vo</t>
  </si>
  <si>
    <t>HDMV US</t>
  </si>
  <si>
    <t>RCOM US</t>
  </si>
  <si>
    <t>Elkhorn Fundamental Commodity</t>
  </si>
  <si>
    <t>FINQ US</t>
  </si>
  <si>
    <t>PureFunds Solactive FinTech ET</t>
  </si>
  <si>
    <t>IMED US</t>
  </si>
  <si>
    <t>PureFunds ETFx HealthTech ETF</t>
  </si>
  <si>
    <t>FDVV US</t>
  </si>
  <si>
    <t>Fidelity Core Dividend ETF</t>
  </si>
  <si>
    <t>FVAL US</t>
  </si>
  <si>
    <t>Fidelity Value Factor ETF</t>
  </si>
  <si>
    <t>FQAL US</t>
  </si>
  <si>
    <t>Fidelity Quality Factor ETF</t>
  </si>
  <si>
    <t>FDMO US</t>
  </si>
  <si>
    <t>Fidelity Momentum Factor ETF</t>
  </si>
  <si>
    <t>FDRR US</t>
  </si>
  <si>
    <t>Fidelity Dividend ETF for Risi</t>
  </si>
  <si>
    <t>FDLO US</t>
  </si>
  <si>
    <t>Fidelity Low Volatility Factor</t>
  </si>
  <si>
    <t>SHNY US</t>
  </si>
  <si>
    <t>Direxion Daily Silver Miners I</t>
  </si>
  <si>
    <t>JPHF US</t>
  </si>
  <si>
    <t>JPMorgan Diversified Alternati</t>
  </si>
  <si>
    <t>JPHY US</t>
  </si>
  <si>
    <t>JPMorgan Disciplined High Yiel</t>
  </si>
  <si>
    <t>DULL US</t>
  </si>
  <si>
    <t>GBIL US</t>
  </si>
  <si>
    <t>Goldman Sachs Treasury Access</t>
  </si>
  <si>
    <t>SMMV US</t>
  </si>
  <si>
    <t>NUAG US</t>
  </si>
  <si>
    <t>NuShares Enhanced Yield US Agg</t>
  </si>
  <si>
    <t>Nuveen ETFs/USA</t>
  </si>
  <si>
    <t>BSJO US</t>
  </si>
  <si>
    <t>Guggenheim BulletShares 2024 H</t>
  </si>
  <si>
    <t>BSCQ US</t>
  </si>
  <si>
    <t>Guggenheim BulletShares 2026 C</t>
  </si>
  <si>
    <t>BOTZ US</t>
  </si>
  <si>
    <t>Global X Robotics &amp; Artificial</t>
  </si>
  <si>
    <t>FINX US</t>
  </si>
  <si>
    <t>Global X FinTech ETF</t>
  </si>
  <si>
    <t>SNSR US</t>
  </si>
  <si>
    <t>Global X Internet of Things ET</t>
  </si>
  <si>
    <t>PSC US</t>
  </si>
  <si>
    <t>Principal US Small Cap Index E</t>
  </si>
  <si>
    <t>IBDR US</t>
  </si>
  <si>
    <t>iShares iBonds Dec 2026 Term C</t>
  </si>
  <si>
    <t>ITML US</t>
  </si>
  <si>
    <t>Vaneck Vectors Amt-Free 12-17</t>
  </si>
  <si>
    <t>ITMS US</t>
  </si>
  <si>
    <t>VanEck Vectors AMT-Free 6-8 Ye</t>
  </si>
  <si>
    <t>FLLV US</t>
  </si>
  <si>
    <t>Franklin Liberty US Low Volati</t>
  </si>
  <si>
    <t>USMR US</t>
  </si>
  <si>
    <t>Horizons USA Managed Risk ETF</t>
  </si>
  <si>
    <t>PFV US</t>
  </si>
  <si>
    <t>Amplify YieldShares Prime 5 Di</t>
  </si>
  <si>
    <t>DWAC US</t>
  </si>
  <si>
    <t>Elkhorn Commodity Rotation Str</t>
  </si>
  <si>
    <t>FTXD US</t>
  </si>
  <si>
    <t>First Trust Nasdaq Retail ETF</t>
  </si>
  <si>
    <t>FTXN US</t>
  </si>
  <si>
    <t>First Trust Nasdaq Oil &amp; Gas E</t>
  </si>
  <si>
    <t>FTXR US</t>
  </si>
  <si>
    <t>First Trust Nasdaq Transportat</t>
  </si>
  <si>
    <t>FTXL US</t>
  </si>
  <si>
    <t>First Trust Nasdaq Semiconduct</t>
  </si>
  <si>
    <t>FTXH US</t>
  </si>
  <si>
    <t>First Trust Nasdaq Pharmaceuti</t>
  </si>
  <si>
    <t>FTXG US</t>
  </si>
  <si>
    <t>First Trust Nasdaq Food &amp; Beve</t>
  </si>
  <si>
    <t>FTXO US</t>
  </si>
  <si>
    <t>First Trust Nasdaq Bank ETF</t>
  </si>
  <si>
    <t>CWS US</t>
  </si>
  <si>
    <t>AdvisorShares Focused Equity E</t>
  </si>
  <si>
    <t>VRIG US</t>
  </si>
  <si>
    <t>PowerShares Variable Rate Inve</t>
  </si>
  <si>
    <t>FLCO US</t>
  </si>
  <si>
    <t>Franklin Liberty Investment Gr</t>
  </si>
  <si>
    <t>KOR US</t>
  </si>
  <si>
    <t>AdvisorShares KIM Korea Equity</t>
  </si>
  <si>
    <t>TTAC US</t>
  </si>
  <si>
    <t>TrimTabs Asset Management ETFs</t>
  </si>
  <si>
    <t>OILK US</t>
  </si>
  <si>
    <t>Proshares Trust-Proshares K-1</t>
  </si>
  <si>
    <t>MCEF US</t>
  </si>
  <si>
    <t>First Trust Municipal CEF Inco</t>
  </si>
  <si>
    <t>FCEF US</t>
  </si>
  <si>
    <t>First Trust CEF Income Opportu</t>
  </si>
  <si>
    <t>RORE US</t>
  </si>
  <si>
    <t>Hartford Multifactor REIT ETF</t>
  </si>
  <si>
    <t>WSKY US</t>
  </si>
  <si>
    <t>Spirited Funds and ETFMG Whisk</t>
  </si>
  <si>
    <t>LVHB US</t>
  </si>
  <si>
    <t>Elkhorn Lunt Low Vol/High Beta</t>
  </si>
  <si>
    <t>MVIN US</t>
  </si>
  <si>
    <t>Natixis Seeyond International</t>
  </si>
  <si>
    <t>Natixis ETFs/USA</t>
  </si>
  <si>
    <t>EFAX US</t>
  </si>
  <si>
    <t>SPDR MSCI EAFE Fossil Fuel Res</t>
  </si>
  <si>
    <t>IGVT US</t>
  </si>
  <si>
    <t>Deutsche X-trackers Barclays I</t>
  </si>
  <si>
    <t>IFIX US</t>
  </si>
  <si>
    <t>IHIY US</t>
  </si>
  <si>
    <t>EEMX US</t>
  </si>
  <si>
    <t>SPDR MSCI Emerging Markets Fos</t>
  </si>
  <si>
    <t>ESGF US</t>
  </si>
  <si>
    <t>Oppenheimer Global ESG Revenue</t>
  </si>
  <si>
    <t>ACSI US</t>
  </si>
  <si>
    <t>American Customer Satisfaction</t>
  </si>
  <si>
    <t>ASCI Funds ETFs/USA</t>
  </si>
  <si>
    <t>DHDG US</t>
  </si>
  <si>
    <t>WisdomTree Dynamic Currency He</t>
  </si>
  <si>
    <t>ESGL US</t>
  </si>
  <si>
    <t>Oppenheimer ESG Revenue ETF</t>
  </si>
  <si>
    <t>TCTL US</t>
  </si>
  <si>
    <t>Premise Capital Frontier Advan</t>
  </si>
  <si>
    <t>Premise Capital LLC ETFS/USA</t>
  </si>
  <si>
    <t>CWEB US</t>
  </si>
  <si>
    <t>Direxion Daily CSI China Inter</t>
  </si>
  <si>
    <t>IMTB US</t>
  </si>
  <si>
    <t>iShares Core 5-10 Year USD Bon</t>
  </si>
  <si>
    <t>FLEU US</t>
  </si>
  <si>
    <t>Barclays ETN+ FI Enhanced Euro</t>
  </si>
  <si>
    <t>GVIP US</t>
  </si>
  <si>
    <t>Goldman Sachs Hedge Industry V</t>
  </si>
  <si>
    <t>MENU US</t>
  </si>
  <si>
    <t>USCF Restaurant Leaders Fund</t>
  </si>
  <si>
    <t>VNLA US</t>
  </si>
  <si>
    <t>Janus Henderson Short Duration</t>
  </si>
  <si>
    <t>JPSE US</t>
  </si>
  <si>
    <t>SGQI US</t>
  </si>
  <si>
    <t>LVHE US</t>
  </si>
  <si>
    <t>Legg Mason Emerging Markets Lo</t>
  </si>
  <si>
    <t>EFAS US</t>
  </si>
  <si>
    <t>Global X MSCI SuperDividend EA</t>
  </si>
  <si>
    <t>BNDC US</t>
  </si>
  <si>
    <t>Flexshares Core Select Bond Fu</t>
  </si>
  <si>
    <t>OILB US</t>
  </si>
  <si>
    <t>iPath Series B S&amp;P GSCI Crude</t>
  </si>
  <si>
    <t>WBIY US</t>
  </si>
  <si>
    <t>WBI Power Factor High Dividend</t>
  </si>
  <si>
    <t>IDHD US</t>
  </si>
  <si>
    <t>Powershares S&amp;P International</t>
  </si>
  <si>
    <t>XSHD US</t>
  </si>
  <si>
    <t>Powershares S&amp;P SmallCap High</t>
  </si>
  <si>
    <t>ESGU US</t>
  </si>
  <si>
    <t>iShares MSCI USA ESG Optimized</t>
  </si>
  <si>
    <t>BLHY US</t>
  </si>
  <si>
    <t>Virtus Newfleet Dynamic Credit</t>
  </si>
  <si>
    <t>HYLB US</t>
  </si>
  <si>
    <t>Deutsche X-Trackers USD High Y</t>
  </si>
  <si>
    <t>WEAR US</t>
  </si>
  <si>
    <t>The WEAR ETF</t>
  </si>
  <si>
    <t>DWT US</t>
  </si>
  <si>
    <t>UWT US</t>
  </si>
  <si>
    <t>VelocityShares 3x Long Crude O</t>
  </si>
  <si>
    <t>NUMG US</t>
  </si>
  <si>
    <t>NuShares ESG Mid-Cap Growth ET</t>
  </si>
  <si>
    <t>NULV US</t>
  </si>
  <si>
    <t>NuShares ESG Large-Cap Value E</t>
  </si>
  <si>
    <t>INFR US</t>
  </si>
  <si>
    <t>Legg Mason Global Infrastructu</t>
  </si>
  <si>
    <t>NUSC US</t>
  </si>
  <si>
    <t>NuShares ESG Small-Cap ETF</t>
  </si>
  <si>
    <t>NURE US</t>
  </si>
  <si>
    <t>NuShares Short-Term REIT ETF</t>
  </si>
  <si>
    <t>NULG US</t>
  </si>
  <si>
    <t>NuShares ESG Large-Cap Growth</t>
  </si>
  <si>
    <t>NUMV US</t>
  </si>
  <si>
    <t>NuShares ESG Mid-Cap Value ETF</t>
  </si>
  <si>
    <t>JHMD US</t>
  </si>
  <si>
    <t>John Hancock MultiFactor Devel</t>
  </si>
  <si>
    <t>DIVO US</t>
  </si>
  <si>
    <t>Amplify YieldShares CWP Divide</t>
  </si>
  <si>
    <t>COWZ US</t>
  </si>
  <si>
    <t>Pacer US Cash Cows 100 ETF</t>
  </si>
  <si>
    <t>BMLP US</t>
  </si>
  <si>
    <t>BMO Elkhorn DWA MLP Select Ind</t>
  </si>
  <si>
    <t>BMO ETNs/United States</t>
  </si>
  <si>
    <t>SWIN US</t>
  </si>
  <si>
    <t>ALPS/Dorsey Wright Sector Mome</t>
  </si>
  <si>
    <t>XD US</t>
  </si>
  <si>
    <t>Elkhorn S&amp;P MidCap Consumer Di</t>
  </si>
  <si>
    <t>SPLZ US</t>
  </si>
  <si>
    <t>Direxion Daily Consumer Staple</t>
  </si>
  <si>
    <t>UTLZ US</t>
  </si>
  <si>
    <t>Direxion Daily Utilities Bear</t>
  </si>
  <si>
    <t>XS US</t>
  </si>
  <si>
    <t>Elkhorn S&amp;P MidCap Consumer St</t>
  </si>
  <si>
    <t>XU US</t>
  </si>
  <si>
    <t>Elkhorn S&amp;P MidCap Utilities P</t>
  </si>
  <si>
    <t>DUSA US</t>
  </si>
  <si>
    <t>Davis Select US Equity ETF</t>
  </si>
  <si>
    <t>Davis Fundamental ETF Trust</t>
  </si>
  <si>
    <t>XI US</t>
  </si>
  <si>
    <t>Elkhorn S&amp;P MidCap Industrials</t>
  </si>
  <si>
    <t>XH US</t>
  </si>
  <si>
    <t>Elkhorn S&amp;P MidCap Health Care</t>
  </si>
  <si>
    <t>XF US</t>
  </si>
  <si>
    <t>Elkhorn S&amp;P MidCap Financials</t>
  </si>
  <si>
    <t>DFNL US</t>
  </si>
  <si>
    <t>Davis Select Financial ETF</t>
  </si>
  <si>
    <t>DWLD US</t>
  </si>
  <si>
    <t>Davis Select World Opportuniti</t>
  </si>
  <si>
    <t>XE US</t>
  </si>
  <si>
    <t>Elkhorn S&amp;P MidCap Energy Port</t>
  </si>
  <si>
    <t>XM US</t>
  </si>
  <si>
    <t>Elkhorn S&amp;P MidCap Materials P</t>
  </si>
  <si>
    <t>XK US</t>
  </si>
  <si>
    <t>Elkhorn S&amp;P MidCap Information</t>
  </si>
  <si>
    <t>OUSM US</t>
  </si>
  <si>
    <t>O'Shares FTSE Russell Small Ca</t>
  </si>
  <si>
    <t>WTID US</t>
  </si>
  <si>
    <t>ProShares Daily 3x Inverse Cru</t>
  </si>
  <si>
    <t>WTIU US</t>
  </si>
  <si>
    <t>ProShares Daily 3x Long Crude</t>
  </si>
  <si>
    <t>CLTL US</t>
  </si>
  <si>
    <t>PowerShares Treasury Collatera</t>
  </si>
  <si>
    <t>FLIO US</t>
  </si>
  <si>
    <t>Franklin Liberty International</t>
  </si>
  <si>
    <t>CUMB US</t>
  </si>
  <si>
    <t>Virtus Cumberland Municipal Bo</t>
  </si>
  <si>
    <t>XUSA US</t>
  </si>
  <si>
    <t>QuantX Dynamic Beta US Equity</t>
  </si>
  <si>
    <t>Blue Sky Asset Management ETFs</t>
  </si>
  <si>
    <t>QXTR US</t>
  </si>
  <si>
    <t>QuantX Risk Managed Multi-Asse</t>
  </si>
  <si>
    <t>QXMI US</t>
  </si>
  <si>
    <t>QXRR US</t>
  </si>
  <si>
    <t>QuantX Risk Managed Real Retur</t>
  </si>
  <si>
    <t>GLDW US</t>
  </si>
  <si>
    <t>SPDR Long Dollar Gold Trust</t>
  </si>
  <si>
    <t>HYLV US</t>
  </si>
  <si>
    <t>IQ S&amp;P High Yield Low Volatili</t>
  </si>
  <si>
    <t>QXGG US</t>
  </si>
  <si>
    <t>QuantX Risk Managed Growth ETF</t>
  </si>
  <si>
    <t>XMX US</t>
  </si>
  <si>
    <t>Wisdomtree Global EX-Mexico Eq</t>
  </si>
  <si>
    <t>PFFR US</t>
  </si>
  <si>
    <t>Infracap REIT Preferred ETF</t>
  </si>
  <si>
    <t>TBLU US</t>
  </si>
  <si>
    <t>Tortoise Water Fund</t>
  </si>
  <si>
    <t>FIXD US</t>
  </si>
  <si>
    <t>First Trust TCW Opportunistic</t>
  </si>
  <si>
    <t>BOSS US</t>
  </si>
  <si>
    <t>Global X Founder-Run Companies</t>
  </si>
  <si>
    <t>PSMB US</t>
  </si>
  <si>
    <t>PowerShares Balanced Multi-Ass</t>
  </si>
  <si>
    <t>PSMM US</t>
  </si>
  <si>
    <t>PowerShares Moderately Conserv</t>
  </si>
  <si>
    <t>PSMG US</t>
  </si>
  <si>
    <t>PowerShares Growth Multi Asset</t>
  </si>
  <si>
    <t>PSMC US</t>
  </si>
  <si>
    <t>PowerShares Conservative Multi</t>
  </si>
  <si>
    <t>BLES US</t>
  </si>
  <si>
    <t>Inspire Global Hope ETF</t>
  </si>
  <si>
    <t>Northern Lights Fund Trust ETF</t>
  </si>
  <si>
    <t>ISMD US</t>
  </si>
  <si>
    <t>Inspire Small/Mid Cap Impact E</t>
  </si>
  <si>
    <t>CEFS US</t>
  </si>
  <si>
    <t>Saba Closed-End Funds ETF</t>
  </si>
  <si>
    <t>Saba Capital Management LP ETF</t>
  </si>
  <si>
    <t>GRNB US</t>
  </si>
  <si>
    <t>VanEck Vectors Green Bond ETF</t>
  </si>
  <si>
    <t>PAVE US</t>
  </si>
  <si>
    <t>Global X U.S. Infrastructure D</t>
  </si>
  <si>
    <t>GAZB US</t>
  </si>
  <si>
    <t>iPath Series B Bloomberg Natur</t>
  </si>
  <si>
    <t>HQBD US</t>
  </si>
  <si>
    <t>Hartford Quality Bond ETF</t>
  </si>
  <si>
    <t>NUSA US</t>
  </si>
  <si>
    <t>NuShares Enhanced Yield 1-5 Ye</t>
  </si>
  <si>
    <t>HCOR US</t>
  </si>
  <si>
    <t>Hartford Corporate Bond ETF</t>
  </si>
  <si>
    <t>BEF US</t>
  </si>
  <si>
    <t>ETFS Bloomberg Energy Commodit</t>
  </si>
  <si>
    <t>IDEV US</t>
  </si>
  <si>
    <t>iShares Core MSCI Internationa</t>
  </si>
  <si>
    <t>SQZZ US</t>
  </si>
  <si>
    <t>Active Alts Contrarian ETF</t>
  </si>
  <si>
    <t>BCI US</t>
  </si>
  <si>
    <t>ETFS Bloomberg All Commodity S</t>
  </si>
  <si>
    <t>BCD US</t>
  </si>
  <si>
    <t>ETFS Bloomberg All Commodity L</t>
  </si>
  <si>
    <t>ONTL US</t>
  </si>
  <si>
    <t>O'Shares FTSE Russell Internat</t>
  </si>
  <si>
    <t>SPVM US</t>
  </si>
  <si>
    <t>PowerShares S&amp;P 500 Value with</t>
  </si>
  <si>
    <t>Value Large Cap</t>
  </si>
  <si>
    <t>OILD US</t>
  </si>
  <si>
    <t>ProShares UltraPro 3x Short Cr</t>
  </si>
  <si>
    <t>XSHQ US</t>
  </si>
  <si>
    <t>PowerShares S&amp;P SmallCap Quali</t>
  </si>
  <si>
    <t>OILU US</t>
  </si>
  <si>
    <t>ProShares UltraPro 3x Crude Oi</t>
  </si>
  <si>
    <t>COM US</t>
  </si>
  <si>
    <t>Direxion Auspice Broad Commodi</t>
  </si>
  <si>
    <t>CWAI US</t>
  </si>
  <si>
    <t>CWA Income ETF</t>
  </si>
  <si>
    <t>StrongVest ETF Trust</t>
  </si>
  <si>
    <t>ICAN US</t>
  </si>
  <si>
    <t>SerenityShares Impact ETF</t>
  </si>
  <si>
    <t>SerenityShares ETFs/USA</t>
  </si>
  <si>
    <t>ARCM US</t>
  </si>
  <si>
    <t>Arrow Reserve Capital Manageme</t>
  </si>
  <si>
    <t>JPGB US</t>
  </si>
  <si>
    <t>JPMorgan Global Bond Opportuni</t>
  </si>
  <si>
    <t>TAIL US</t>
  </si>
  <si>
    <t>Cambria Tail Risk ETF</t>
  </si>
  <si>
    <t>IBML US</t>
  </si>
  <si>
    <t>iShares iBonds Dec 2023 Term M</t>
  </si>
  <si>
    <t>TERM US</t>
  </si>
  <si>
    <t>EquityCompass Tactical Risk Ma</t>
  </si>
  <si>
    <t>ERM US</t>
  </si>
  <si>
    <t>EquityCompass Risk Manager ETF</t>
  </si>
  <si>
    <t>VSDA US</t>
  </si>
  <si>
    <t>Victoryshares Dividend Acceler</t>
  </si>
  <si>
    <t>TETF US</t>
  </si>
  <si>
    <t>ETF Industry Exposure &amp; Financ</t>
  </si>
  <si>
    <t>Penserra ETFs/USA</t>
  </si>
  <si>
    <t>USOI US</t>
  </si>
  <si>
    <t>X-Links Crude Oil Shares Cover</t>
  </si>
  <si>
    <t>AGT US</t>
  </si>
  <si>
    <t>iShares MSCI Argentina and Glo</t>
  </si>
  <si>
    <t>FLQS US</t>
  </si>
  <si>
    <t>Franklin LibertyQ US Small Cap</t>
  </si>
  <si>
    <t>FLQM US</t>
  </si>
  <si>
    <t>Franklin LibertyQ US Mid Cap E</t>
  </si>
  <si>
    <t>Blend Mid Cap</t>
  </si>
  <si>
    <t>FLQL US</t>
  </si>
  <si>
    <t>Franklin LibertyQ US Equity ET</t>
  </si>
  <si>
    <t>VMOT US</t>
  </si>
  <si>
    <t>Alpha Architect Value Momentum</t>
  </si>
  <si>
    <t>EVIX US</t>
  </si>
  <si>
    <t>VelocityShares 1x Long VSTOXX</t>
  </si>
  <si>
    <t>EXIV US</t>
  </si>
  <si>
    <t>VelocityShares 1x Daily Invers</t>
  </si>
  <si>
    <t>TPOR US</t>
  </si>
  <si>
    <t>Direxion Daily Transportation</t>
  </si>
  <si>
    <t>EMBU US</t>
  </si>
  <si>
    <t>CACG US</t>
  </si>
  <si>
    <t>ClearBridge All Cap Growth ETF</t>
  </si>
  <si>
    <t>UTSL US</t>
  </si>
  <si>
    <t>Direxion Daily Utilities Bull</t>
  </si>
  <si>
    <t>MEXX US</t>
  </si>
  <si>
    <t>Direxion Daily MSCI Mexico Bul</t>
  </si>
  <si>
    <t>DUSL US</t>
  </si>
  <si>
    <t>Direxion Daily Industrials Bul</t>
  </si>
  <si>
    <t>DFEN US</t>
  </si>
  <si>
    <t>Direxion Daily Aerospace &amp; Def</t>
  </si>
  <si>
    <t>AMLX US</t>
  </si>
  <si>
    <t>Amplify Yieldshares Oil Hedged</t>
  </si>
  <si>
    <t>GDVD US</t>
  </si>
  <si>
    <t>Principal Active Global Divide</t>
  </si>
  <si>
    <t>LVUS US</t>
  </si>
  <si>
    <t>Hartford Multifactor Low Volat</t>
  </si>
  <si>
    <t>LVIN US</t>
  </si>
  <si>
    <t>JPST US</t>
  </si>
  <si>
    <t>JPMorgan Ultra-Short Income ET</t>
  </si>
  <si>
    <t>Foreign Aggregate Bond</t>
  </si>
  <si>
    <t>CSML US</t>
  </si>
  <si>
    <t>IQ Chaikin US Small Cap ETF</t>
  </si>
  <si>
    <t>YLDE US</t>
  </si>
  <si>
    <t>ClearBridge Dividend Strategy</t>
  </si>
  <si>
    <t>LRGE US</t>
  </si>
  <si>
    <t>ClearBridge Large Cap Growth E</t>
  </si>
  <si>
    <t>SHAG US</t>
  </si>
  <si>
    <t>Wisdomtree Barclays Yield Enha</t>
  </si>
  <si>
    <t>COMG US</t>
  </si>
  <si>
    <t>GraniteShares S&amp;P GSCI Commodi</t>
  </si>
  <si>
    <t>GraniteShares ETF Trust</t>
  </si>
  <si>
    <t>COMB US</t>
  </si>
  <si>
    <t>GraniteShares Bloomberg Commod</t>
  </si>
  <si>
    <t>CCOR US</t>
  </si>
  <si>
    <t>Cambria Etf Cambria Core Equit</t>
  </si>
  <si>
    <t>FFTI US</t>
  </si>
  <si>
    <t>FormulaFolios Tactical Income</t>
  </si>
  <si>
    <t>FFHG US</t>
  </si>
  <si>
    <t>Formula Folios Hedged Growth E</t>
  </si>
  <si>
    <t>NUEM US</t>
  </si>
  <si>
    <t>NuShares ESG Emerging Markets</t>
  </si>
  <si>
    <t>NUDM US</t>
  </si>
  <si>
    <t>NuShares ESG International Dev</t>
  </si>
  <si>
    <t>GIGB US</t>
  </si>
  <si>
    <t>Goldman Sachs Access Investmen</t>
  </si>
  <si>
    <t>BVAL US</t>
  </si>
  <si>
    <t>ETF Series Solutions-Brand Val</t>
  </si>
  <si>
    <t>PPLN US</t>
  </si>
  <si>
    <t>Cushing 30 MLP Index ETNs due</t>
  </si>
  <si>
    <t>CALF US</t>
  </si>
  <si>
    <t>Pacer US Small Cap Cash Cows 1</t>
  </si>
  <si>
    <t>ICOW US</t>
  </si>
  <si>
    <t>Pacer Developed Markets Intern</t>
  </si>
  <si>
    <t>GMFL US</t>
  </si>
  <si>
    <t>Guggenheim Multi-Factor Large</t>
  </si>
  <si>
    <t>RNEM US</t>
  </si>
  <si>
    <t>Emerging Markets Equity Select</t>
  </si>
  <si>
    <t>FCAL US</t>
  </si>
  <si>
    <t>First Trust California Municip</t>
  </si>
  <si>
    <t>RNDV US</t>
  </si>
  <si>
    <t>US Equity Dividend Select ETF</t>
  </si>
  <si>
    <t>RNLC US</t>
  </si>
  <si>
    <t>Large Cap US Equity Select ETF</t>
  </si>
  <si>
    <t>RNSC US</t>
  </si>
  <si>
    <t>Small Cap US Equity Select ETF</t>
  </si>
  <si>
    <t>RNDM US</t>
  </si>
  <si>
    <t>Developed International Equity</t>
  </si>
  <si>
    <t>RNMC US</t>
  </si>
  <si>
    <t>Mid Cap US Equity Select ETF</t>
  </si>
  <si>
    <t>VSMV US</t>
  </si>
  <si>
    <t>VictoryShares US Multi-Factor</t>
  </si>
  <si>
    <t>VESH US</t>
  </si>
  <si>
    <t>Virtus Enhanced Short US Equit</t>
  </si>
  <si>
    <t>OCIO US</t>
  </si>
  <si>
    <t>Clearshares Ocio Etf</t>
  </si>
  <si>
    <t>TTAI US</t>
  </si>
  <si>
    <t>TrimTabs All Cap International</t>
  </si>
  <si>
    <t>GOAU US</t>
  </si>
  <si>
    <t>US Global GO Gold &amp; Precious M</t>
  </si>
  <si>
    <t>USMF US</t>
  </si>
  <si>
    <t>Wisdomtree Trust-Wisdomtree US</t>
  </si>
  <si>
    <t>GSSC US</t>
  </si>
  <si>
    <t>Goldman Sachs ActiveBeta US Sm</t>
  </si>
  <si>
    <t>GSEW US</t>
  </si>
  <si>
    <t>Goldman Sachs Equal Weight US</t>
  </si>
  <si>
    <t>SMMD US</t>
  </si>
  <si>
    <t>iShares Russell 2500 ETF</t>
  </si>
  <si>
    <t>PREF US</t>
  </si>
  <si>
    <t>Principal Spectrum Preferred S</t>
  </si>
  <si>
    <t>FANZ US</t>
  </si>
  <si>
    <t>ProSports Sponsors ETF</t>
  </si>
  <si>
    <t>Exchange Listed Funds Trust</t>
  </si>
  <si>
    <t>EUXL US</t>
  </si>
  <si>
    <t>Direxion Daily Euro Stoxx 50 B</t>
  </si>
  <si>
    <t>EQRR US</t>
  </si>
  <si>
    <t>Proshares Equities For Rising</t>
  </si>
  <si>
    <t>IBD US</t>
  </si>
  <si>
    <t>Inspire Corporate Bond Impact</t>
  </si>
  <si>
    <t>FNG US</t>
  </si>
  <si>
    <t>AdvisorShares New Tech and Med</t>
  </si>
  <si>
    <t>SUSB US</t>
  </si>
  <si>
    <t>iShares ESG 1-5 Year USD Corpo</t>
  </si>
  <si>
    <t>SQLV US</t>
  </si>
  <si>
    <t>Legg Mason Small-Cap Quality V</t>
  </si>
  <si>
    <t>RGLB US</t>
  </si>
  <si>
    <t>Oppenheimer Global Revenue ETF</t>
  </si>
  <si>
    <t>USEQ US</t>
  </si>
  <si>
    <t>PowerShares Russell 1000 Enhan</t>
  </si>
  <si>
    <t>REEM US</t>
  </si>
  <si>
    <t>Oppenheimer Emerging Markets R</t>
  </si>
  <si>
    <t>SUSC US</t>
  </si>
  <si>
    <t>iShares ESG USD Corporate Bond</t>
  </si>
  <si>
    <t>IGEB US</t>
  </si>
  <si>
    <t>iShares Edge Investment Grade</t>
  </si>
  <si>
    <t>REFA US</t>
  </si>
  <si>
    <t>Oppenheimer International Reve</t>
  </si>
  <si>
    <t>HYDB US</t>
  </si>
  <si>
    <t>iShares Edge High Yield Defens</t>
  </si>
  <si>
    <t>SPMV US</t>
  </si>
  <si>
    <t>PowerShares S&amp;P 500 Minimum Va</t>
  </si>
  <si>
    <t>8763481Z</t>
  </si>
  <si>
    <t>ACB</t>
  </si>
  <si>
    <t>ACSI</t>
  </si>
  <si>
    <t>ACTX</t>
  </si>
  <si>
    <t>ACWF</t>
  </si>
  <si>
    <t>ADE</t>
  </si>
  <si>
    <t>AEX</t>
  </si>
  <si>
    <t>AFTY</t>
  </si>
  <si>
    <t>AGGCR</t>
  </si>
  <si>
    <t>AGGE</t>
  </si>
  <si>
    <t>AGGP</t>
  </si>
  <si>
    <t>AGGRD</t>
  </si>
  <si>
    <t>AGGY</t>
  </si>
  <si>
    <t>AGT</t>
  </si>
  <si>
    <t>AGV</t>
  </si>
  <si>
    <t>AGZCR</t>
  </si>
  <si>
    <t>AGZRD</t>
  </si>
  <si>
    <t>AIRR</t>
  </si>
  <si>
    <t>AKB</t>
  </si>
  <si>
    <t>ALFI</t>
  </si>
  <si>
    <t>ALTS</t>
  </si>
  <si>
    <t>ALTY</t>
  </si>
  <si>
    <t>AMJL</t>
  </si>
  <si>
    <t>AMLX</t>
  </si>
  <si>
    <t>AMUB</t>
  </si>
  <si>
    <t>AMZA</t>
  </si>
  <si>
    <t>ARCM</t>
  </si>
  <si>
    <t>ARKG</t>
  </si>
  <si>
    <t>ARKK</t>
  </si>
  <si>
    <t>ARKQ</t>
  </si>
  <si>
    <t>ARKW</t>
  </si>
  <si>
    <t>ASET</t>
  </si>
  <si>
    <t>ASHS</t>
  </si>
  <si>
    <t>ASHX</t>
  </si>
  <si>
    <t>ATY</t>
  </si>
  <si>
    <t>AUS</t>
  </si>
  <si>
    <t>AVU</t>
  </si>
  <si>
    <t>AXJV</t>
  </si>
  <si>
    <t>BALC</t>
  </si>
  <si>
    <t>BAR</t>
  </si>
  <si>
    <t>BARS</t>
  </si>
  <si>
    <t>BBC</t>
  </si>
  <si>
    <t>BBHYL</t>
  </si>
  <si>
    <t>BBP</t>
  </si>
  <si>
    <t>BCD</t>
  </si>
  <si>
    <t>BCHP</t>
  </si>
  <si>
    <t>BCI</t>
  </si>
  <si>
    <t>BDCZ</t>
  </si>
  <si>
    <t>BEF</t>
  </si>
  <si>
    <t>BEMO</t>
  </si>
  <si>
    <t>BES</t>
  </si>
  <si>
    <t>BFIT</t>
  </si>
  <si>
    <t>BIGD</t>
  </si>
  <si>
    <t>BITE</t>
  </si>
  <si>
    <t>BLES</t>
  </si>
  <si>
    <t>BLHY</t>
  </si>
  <si>
    <t>BMLA</t>
  </si>
  <si>
    <t>BMLP</t>
  </si>
  <si>
    <t>BMV</t>
  </si>
  <si>
    <t>BNDC</t>
  </si>
  <si>
    <t>BNDS</t>
  </si>
  <si>
    <t>BOSS</t>
  </si>
  <si>
    <t>BOTZ</t>
  </si>
  <si>
    <t>BRU</t>
  </si>
  <si>
    <t>BSCBM</t>
  </si>
  <si>
    <t>BSCN</t>
  </si>
  <si>
    <t>BSCO</t>
  </si>
  <si>
    <t>BSCP</t>
  </si>
  <si>
    <t>BSCQ</t>
  </si>
  <si>
    <t>BSJL</t>
  </si>
  <si>
    <t>BSJM</t>
  </si>
  <si>
    <t>BSJN</t>
  </si>
  <si>
    <t>BSJO</t>
  </si>
  <si>
    <t>BSWN</t>
  </si>
  <si>
    <t>BTEC</t>
  </si>
  <si>
    <t>BUZ</t>
  </si>
  <si>
    <t>BVAL</t>
  </si>
  <si>
    <t>BYLD</t>
  </si>
  <si>
    <t>CACG</t>
  </si>
  <si>
    <t>CALF</t>
  </si>
  <si>
    <t>CAPX</t>
  </si>
  <si>
    <t>CATH</t>
  </si>
  <si>
    <t>CBON</t>
  </si>
  <si>
    <t>CCOR</t>
  </si>
  <si>
    <t>CDC</t>
  </si>
  <si>
    <t>CDL</t>
  </si>
  <si>
    <t>CDSUH</t>
  </si>
  <si>
    <t>CDSUI</t>
  </si>
  <si>
    <t>CDSUJ</t>
  </si>
  <si>
    <t>CEFS</t>
  </si>
  <si>
    <t>CEZ</t>
  </si>
  <si>
    <t>CFA</t>
  </si>
  <si>
    <t>CFGE</t>
  </si>
  <si>
    <t>CFO</t>
  </si>
  <si>
    <t>CFTCR</t>
  </si>
  <si>
    <t>CFTRD</t>
  </si>
  <si>
    <t>CHAD</t>
  </si>
  <si>
    <t>CHAU</t>
  </si>
  <si>
    <t>CHNB</t>
  </si>
  <si>
    <t>CIBR</t>
  </si>
  <si>
    <t>CID</t>
  </si>
  <si>
    <t>CIL</t>
  </si>
  <si>
    <t>CIUCR</t>
  </si>
  <si>
    <t>CIURD</t>
  </si>
  <si>
    <t>CIZ</t>
  </si>
  <si>
    <t>CJNK</t>
  </si>
  <si>
    <t>CJURD</t>
  </si>
  <si>
    <t>CLAW</t>
  </si>
  <si>
    <t>CLTL</t>
  </si>
  <si>
    <t>CLYCR</t>
  </si>
  <si>
    <t>CLYH</t>
  </si>
  <si>
    <t>CLYRD</t>
  </si>
  <si>
    <t>CMDT</t>
  </si>
  <si>
    <t>CMFCR</t>
  </si>
  <si>
    <t>CMFRD</t>
  </si>
  <si>
    <t>CN</t>
  </si>
  <si>
    <t>CNCR</t>
  </si>
  <si>
    <t>CNDF</t>
  </si>
  <si>
    <t>CNHX</t>
  </si>
  <si>
    <t>CNSF</t>
  </si>
  <si>
    <t>CNXT</t>
  </si>
  <si>
    <t>CNYA</t>
  </si>
  <si>
    <t>COM</t>
  </si>
  <si>
    <t>COMB</t>
  </si>
  <si>
    <t>COMG</t>
  </si>
  <si>
    <t>COMT</t>
  </si>
  <si>
    <t>COWC</t>
  </si>
  <si>
    <t>COWZ</t>
  </si>
  <si>
    <t>CRAK</t>
  </si>
  <si>
    <t>CRBN</t>
  </si>
  <si>
    <t>CRDT</t>
  </si>
  <si>
    <t>CRED</t>
  </si>
  <si>
    <t>CSA</t>
  </si>
  <si>
    <t>CSB</t>
  </si>
  <si>
    <t>CSF</t>
  </si>
  <si>
    <t>CSJCR</t>
  </si>
  <si>
    <t>CSML</t>
  </si>
  <si>
    <t>CUD</t>
  </si>
  <si>
    <t>CUMB</t>
  </si>
  <si>
    <t>CWAI</t>
  </si>
  <si>
    <t>CWEB</t>
  </si>
  <si>
    <t>CWS</t>
  </si>
  <si>
    <t>CXSE</t>
  </si>
  <si>
    <t>CZG</t>
  </si>
  <si>
    <t>DAX</t>
  </si>
  <si>
    <t>DBAU</t>
  </si>
  <si>
    <t>DBAW</t>
  </si>
  <si>
    <t>DBES</t>
  </si>
  <si>
    <t>DBEZ</t>
  </si>
  <si>
    <t>DBIF</t>
  </si>
  <si>
    <t>DBIT</t>
  </si>
  <si>
    <t>DBKO</t>
  </si>
  <si>
    <t>DBMX</t>
  </si>
  <si>
    <t>DBRE</t>
  </si>
  <si>
    <t>DBSE</t>
  </si>
  <si>
    <t>DBSP</t>
  </si>
  <si>
    <t>DCR</t>
  </si>
  <si>
    <t>DDBI</t>
  </si>
  <si>
    <t>DDEZ</t>
  </si>
  <si>
    <t>DDJP</t>
  </si>
  <si>
    <t>DDLS</t>
  </si>
  <si>
    <t>DDWM</t>
  </si>
  <si>
    <t>DEEF</t>
  </si>
  <si>
    <t>DEFA</t>
  </si>
  <si>
    <t>DEMG</t>
  </si>
  <si>
    <t>DESC</t>
  </si>
  <si>
    <t>DEUS</t>
  </si>
  <si>
    <t>DEWJ</t>
  </si>
  <si>
    <t>DEZU</t>
  </si>
  <si>
    <t>DFEN</t>
  </si>
  <si>
    <t>DFND</t>
  </si>
  <si>
    <t>DFNL</t>
  </si>
  <si>
    <t>DGRO</t>
  </si>
  <si>
    <t>DHDG</t>
  </si>
  <si>
    <t>DHVW</t>
  </si>
  <si>
    <t>DI</t>
  </si>
  <si>
    <t>DIVA</t>
  </si>
  <si>
    <t>DIVC</t>
  </si>
  <si>
    <t>DIVI</t>
  </si>
  <si>
    <t>DIVO</t>
  </si>
  <si>
    <t>DIVY</t>
  </si>
  <si>
    <t>DJD</t>
  </si>
  <si>
    <t>DJPC</t>
  </si>
  <si>
    <t>DPST</t>
  </si>
  <si>
    <t>DRIP</t>
  </si>
  <si>
    <t>DRVN</t>
  </si>
  <si>
    <t>DTUL</t>
  </si>
  <si>
    <t>DTUS</t>
  </si>
  <si>
    <t>DTYL</t>
  </si>
  <si>
    <t>DTYS</t>
  </si>
  <si>
    <t>DUG</t>
  </si>
  <si>
    <t>DULL</t>
  </si>
  <si>
    <t>DUSA</t>
  </si>
  <si>
    <t>DUSL</t>
  </si>
  <si>
    <t>DUST</t>
  </si>
  <si>
    <t>DVEM</t>
  </si>
  <si>
    <t>DVHI</t>
  </si>
  <si>
    <t>DVHL</t>
  </si>
  <si>
    <t>DVP</t>
  </si>
  <si>
    <t>DVY</t>
  </si>
  <si>
    <t>DVYA</t>
  </si>
  <si>
    <t>DVYE</t>
  </si>
  <si>
    <t>DVYL</t>
  </si>
  <si>
    <t>DWAC</t>
  </si>
  <si>
    <t>DWAQ</t>
  </si>
  <si>
    <t>DWAS</t>
  </si>
  <si>
    <t>DWAT</t>
  </si>
  <si>
    <t>DWFI</t>
  </si>
  <si>
    <t>DWIN</t>
  </si>
  <si>
    <t>DWLD</t>
  </si>
  <si>
    <t>DWLV</t>
  </si>
  <si>
    <t>DWM</t>
  </si>
  <si>
    <t>DWT</t>
  </si>
  <si>
    <t>DWTIF</t>
  </si>
  <si>
    <t>DWTR</t>
  </si>
  <si>
    <t>DWX</t>
  </si>
  <si>
    <t>DXD</t>
  </si>
  <si>
    <t>DXGE</t>
  </si>
  <si>
    <t>DXJ</t>
  </si>
  <si>
    <t>DXJC</t>
  </si>
  <si>
    <t>DXJF</t>
  </si>
  <si>
    <t>DXJH</t>
  </si>
  <si>
    <t>DXJR</t>
  </si>
  <si>
    <t>DXJS</t>
  </si>
  <si>
    <t>DXJT</t>
  </si>
  <si>
    <t>DXKW</t>
  </si>
  <si>
    <t>DXO</t>
  </si>
  <si>
    <t>DXPS</t>
  </si>
  <si>
    <t>DXUS</t>
  </si>
  <si>
    <t>DYB</t>
  </si>
  <si>
    <t>DYLS</t>
  </si>
  <si>
    <t>DYY</t>
  </si>
  <si>
    <t>DZK</t>
  </si>
  <si>
    <t>DZZ</t>
  </si>
  <si>
    <t>EDBI</t>
  </si>
  <si>
    <t>EDOG</t>
  </si>
  <si>
    <t>EDOM</t>
  </si>
  <si>
    <t>EEMA</t>
  </si>
  <si>
    <t>EEMCR</t>
  </si>
  <si>
    <t>EEMO</t>
  </si>
  <si>
    <t>EEMRD</t>
  </si>
  <si>
    <t>EEMX</t>
  </si>
  <si>
    <t>EEW</t>
  </si>
  <si>
    <t>EFAD</t>
  </si>
  <si>
    <t>EFAS</t>
  </si>
  <si>
    <t>EFAX</t>
  </si>
  <si>
    <t>EFFE</t>
  </si>
  <si>
    <t>EGB</t>
  </si>
  <si>
    <t>ELKD</t>
  </si>
  <si>
    <t>ELKE</t>
  </si>
  <si>
    <t>ELKU</t>
  </si>
  <si>
    <t>EMBCR</t>
  </si>
  <si>
    <t>EMBH</t>
  </si>
  <si>
    <t>EMBU</t>
  </si>
  <si>
    <t>EMDV</t>
  </si>
  <si>
    <t>EMGF</t>
  </si>
  <si>
    <t>EMHZ</t>
  </si>
  <si>
    <t>EMIH</t>
  </si>
  <si>
    <t>EMQQ</t>
  </si>
  <si>
    <t>EMRE</t>
  </si>
  <si>
    <t>EMSD</t>
  </si>
  <si>
    <t>EMSH</t>
  </si>
  <si>
    <t>EMTL</t>
  </si>
  <si>
    <t>EPRF</t>
  </si>
  <si>
    <t>EPRO</t>
  </si>
  <si>
    <t>EQAL</t>
  </si>
  <si>
    <t>EQLT</t>
  </si>
  <si>
    <t>EQRR</t>
  </si>
  <si>
    <t>EQWL</t>
  </si>
  <si>
    <t>EQWM</t>
  </si>
  <si>
    <t>EQWS</t>
  </si>
  <si>
    <t>ERE</t>
  </si>
  <si>
    <t>ERGF</t>
  </si>
  <si>
    <t>ERM</t>
  </si>
  <si>
    <t>ERYY</t>
  </si>
  <si>
    <t>ESG</t>
  </si>
  <si>
    <t>ESGD</t>
  </si>
  <si>
    <t>ESGE</t>
  </si>
  <si>
    <t>ESGF</t>
  </si>
  <si>
    <t>ESGG</t>
  </si>
  <si>
    <t>ESGL</t>
  </si>
  <si>
    <t>ESGN</t>
  </si>
  <si>
    <t>ESGS</t>
  </si>
  <si>
    <t>ESGU</t>
  </si>
  <si>
    <t>ESGW</t>
  </si>
  <si>
    <t>ESTX</t>
  </si>
  <si>
    <t>ETFF</t>
  </si>
  <si>
    <t>ETHO</t>
  </si>
  <si>
    <t>EU</t>
  </si>
  <si>
    <t>EUDG</t>
  </si>
  <si>
    <t>EUDV</t>
  </si>
  <si>
    <t>EUFL</t>
  </si>
  <si>
    <t>EUFN</t>
  </si>
  <si>
    <t>EUFS</t>
  </si>
  <si>
    <t>EUFX</t>
  </si>
  <si>
    <t>EUM</t>
  </si>
  <si>
    <t>EUMV</t>
  </si>
  <si>
    <t>EUO</t>
  </si>
  <si>
    <t>EURL</t>
  </si>
  <si>
    <t>EURZ</t>
  </si>
  <si>
    <t>EUSA</t>
  </si>
  <si>
    <t>EUSC</t>
  </si>
  <si>
    <t>EUXL</t>
  </si>
  <si>
    <t>EVAL</t>
  </si>
  <si>
    <t>EVIX</t>
  </si>
  <si>
    <t>EVX</t>
  </si>
  <si>
    <t>EWA</t>
  </si>
  <si>
    <t>EWAC</t>
  </si>
  <si>
    <t>EWAS</t>
  </si>
  <si>
    <t>EWC</t>
  </si>
  <si>
    <t>EWCS</t>
  </si>
  <si>
    <t>EWD</t>
  </si>
  <si>
    <t>EWEF</t>
  </si>
  <si>
    <t>EWEM</t>
  </si>
  <si>
    <t>EWG</t>
  </si>
  <si>
    <t>EWGS</t>
  </si>
  <si>
    <t>EWH</t>
  </si>
  <si>
    <t>EWHS</t>
  </si>
  <si>
    <t>EWI</t>
  </si>
  <si>
    <t>EWJ</t>
  </si>
  <si>
    <t>EWK</t>
  </si>
  <si>
    <t>EWL</t>
  </si>
  <si>
    <t>EWM</t>
  </si>
  <si>
    <t>EWMC</t>
  </si>
  <si>
    <t>EWMD</t>
  </si>
  <si>
    <t>EWN</t>
  </si>
  <si>
    <t>EWO</t>
  </si>
  <si>
    <t>EWP</t>
  </si>
  <si>
    <t>EWQ</t>
  </si>
  <si>
    <t>EWRE</t>
  </si>
  <si>
    <t>EWRI</t>
  </si>
  <si>
    <t>EWS</t>
  </si>
  <si>
    <t>EWSC</t>
  </si>
  <si>
    <t>EWSM</t>
  </si>
  <si>
    <t>EWSS</t>
  </si>
  <si>
    <t>EWT</t>
  </si>
  <si>
    <t>EWU</t>
  </si>
  <si>
    <t>EWUS</t>
  </si>
  <si>
    <t>EWV</t>
  </si>
  <si>
    <t>EWW</t>
  </si>
  <si>
    <t>EWX</t>
  </si>
  <si>
    <t>EWY</t>
  </si>
  <si>
    <t>EWZ</t>
  </si>
  <si>
    <t>EWZS</t>
  </si>
  <si>
    <t>EXB</t>
  </si>
  <si>
    <t>EXI</t>
  </si>
  <si>
    <t>EXIV</t>
  </si>
  <si>
    <t>EXT</t>
  </si>
  <si>
    <t>EYLD</t>
  </si>
  <si>
    <t>EZA</t>
  </si>
  <si>
    <t>EZJ</t>
  </si>
  <si>
    <t>EZM</t>
  </si>
  <si>
    <t>EZU</t>
  </si>
  <si>
    <t>EZY</t>
  </si>
  <si>
    <t>FAAR</t>
  </si>
  <si>
    <t>FALN</t>
  </si>
  <si>
    <t>FANZ</t>
  </si>
  <si>
    <t>FAZZ</t>
  </si>
  <si>
    <t>FBG</t>
  </si>
  <si>
    <t>FBGX</t>
  </si>
  <si>
    <t>FBND</t>
  </si>
  <si>
    <t>FCAL</t>
  </si>
  <si>
    <t>FCEF</t>
  </si>
  <si>
    <t>FCFI</t>
  </si>
  <si>
    <t>FCOR</t>
  </si>
  <si>
    <t>FCVT</t>
  </si>
  <si>
    <t>FDIV</t>
  </si>
  <si>
    <t>FDLO</t>
  </si>
  <si>
    <t>FDMO</t>
  </si>
  <si>
    <t>FDRR</t>
  </si>
  <si>
    <t>FDVV</t>
  </si>
  <si>
    <t>FEF</t>
  </si>
  <si>
    <t>FEMB</t>
  </si>
  <si>
    <t>FEUZ</t>
  </si>
  <si>
    <t>FFHG</t>
  </si>
  <si>
    <t>FFTI</t>
  </si>
  <si>
    <t>FFTY</t>
  </si>
  <si>
    <t>FIA</t>
  </si>
  <si>
    <t>FIBG</t>
  </si>
  <si>
    <t>FIBR</t>
  </si>
  <si>
    <t>FIEE</t>
  </si>
  <si>
    <t>FIEG</t>
  </si>
  <si>
    <t>FIEU</t>
  </si>
  <si>
    <t>FIHD</t>
  </si>
  <si>
    <t>FIHQ</t>
  </si>
  <si>
    <t>FINQ</t>
  </si>
  <si>
    <t>FINX</t>
  </si>
  <si>
    <t>FITS</t>
  </si>
  <si>
    <t>FIXD</t>
  </si>
  <si>
    <t>FLCO</t>
  </si>
  <si>
    <t>FLEU</t>
  </si>
  <si>
    <t>FLGE</t>
  </si>
  <si>
    <t>FLIO</t>
  </si>
  <si>
    <t>FLLV</t>
  </si>
  <si>
    <t>FLQD</t>
  </si>
  <si>
    <t>FLQE</t>
  </si>
  <si>
    <t>FLQG</t>
  </si>
  <si>
    <t>FLQH</t>
  </si>
  <si>
    <t>FLQL</t>
  </si>
  <si>
    <t>FLQM</t>
  </si>
  <si>
    <t>FLQS</t>
  </si>
  <si>
    <t>FLRT</t>
  </si>
  <si>
    <t>FLTB</t>
  </si>
  <si>
    <t>FMB</t>
  </si>
  <si>
    <t>FMLP</t>
  </si>
  <si>
    <t>FNCF</t>
  </si>
  <si>
    <t>FNG</t>
  </si>
  <si>
    <t>FPX</t>
  </si>
  <si>
    <t>FPXI</t>
  </si>
  <si>
    <t>FQAL</t>
  </si>
  <si>
    <t>FRAK</t>
  </si>
  <si>
    <t>FREL</t>
  </si>
  <si>
    <t>FRI</t>
  </si>
  <si>
    <t>FRL</t>
  </si>
  <si>
    <t>FRN</t>
  </si>
  <si>
    <t>FSA</t>
  </si>
  <si>
    <t>FSE</t>
  </si>
  <si>
    <t>FSG</t>
  </si>
  <si>
    <t>FSTA</t>
  </si>
  <si>
    <t>FSU</t>
  </si>
  <si>
    <t>FSZ</t>
  </si>
  <si>
    <t>FTA</t>
  </si>
  <si>
    <t>FTAG</t>
  </si>
  <si>
    <t>FTC</t>
  </si>
  <si>
    <t>FTCS</t>
  </si>
  <si>
    <t>FTEC</t>
  </si>
  <si>
    <t>FTGC</t>
  </si>
  <si>
    <t>FTHI</t>
  </si>
  <si>
    <t>FTLB</t>
  </si>
  <si>
    <t>FTLS</t>
  </si>
  <si>
    <t>FTQ</t>
  </si>
  <si>
    <t>FTRI</t>
  </si>
  <si>
    <t>FTSD</t>
  </si>
  <si>
    <t>FTSL</t>
  </si>
  <si>
    <t>FTSM</t>
  </si>
  <si>
    <t>FTW</t>
  </si>
  <si>
    <t>FTXD</t>
  </si>
  <si>
    <t>FTXG</t>
  </si>
  <si>
    <t>FTXH</t>
  </si>
  <si>
    <t>FTXL</t>
  </si>
  <si>
    <t>FTXN</t>
  </si>
  <si>
    <t>FTXO</t>
  </si>
  <si>
    <t>FTXR</t>
  </si>
  <si>
    <t>FUD</t>
  </si>
  <si>
    <t>FUE</t>
  </si>
  <si>
    <t>FUI</t>
  </si>
  <si>
    <t>FUT</t>
  </si>
  <si>
    <t>FUTS</t>
  </si>
  <si>
    <t>FUTY</t>
  </si>
  <si>
    <t>FV</t>
  </si>
  <si>
    <t>FVAL</t>
  </si>
  <si>
    <t>FVC</t>
  </si>
  <si>
    <t>FVD</t>
  </si>
  <si>
    <t>FVL</t>
  </si>
  <si>
    <t>FWDB</t>
  </si>
  <si>
    <t>FWDD</t>
  </si>
  <si>
    <t>FWDI</t>
  </si>
  <si>
    <t>FXA</t>
  </si>
  <si>
    <t>FXB</t>
  </si>
  <si>
    <t>FXC</t>
  </si>
  <si>
    <t>FXCH</t>
  </si>
  <si>
    <t>FXD</t>
  </si>
  <si>
    <t>FXE</t>
  </si>
  <si>
    <t>FXEP</t>
  </si>
  <si>
    <t>FXEU</t>
  </si>
  <si>
    <t>FXF</t>
  </si>
  <si>
    <t>FXG</t>
  </si>
  <si>
    <t>FXH</t>
  </si>
  <si>
    <t>FXI</t>
  </si>
  <si>
    <t>FXJP</t>
  </si>
  <si>
    <t>FXL</t>
  </si>
  <si>
    <t>FXM</t>
  </si>
  <si>
    <t>FXN</t>
  </si>
  <si>
    <t>FXO</t>
  </si>
  <si>
    <t>FXP</t>
  </si>
  <si>
    <t>FXR</t>
  </si>
  <si>
    <t>FXRU</t>
  </si>
  <si>
    <t>FXS</t>
  </si>
  <si>
    <t>FXSG</t>
  </si>
  <si>
    <t>FXU</t>
  </si>
  <si>
    <t>FXY</t>
  </si>
  <si>
    <t>FXZ</t>
  </si>
  <si>
    <t>FYC</t>
  </si>
  <si>
    <t>FYLD</t>
  </si>
  <si>
    <t>FYT</t>
  </si>
  <si>
    <t>FYX</t>
  </si>
  <si>
    <t>FZB</t>
  </si>
  <si>
    <t>GAA</t>
  </si>
  <si>
    <t>GAMR</t>
  </si>
  <si>
    <t>GARD</t>
  </si>
  <si>
    <t>GAZB</t>
  </si>
  <si>
    <t>GAZC</t>
  </si>
  <si>
    <t>GBFCR</t>
  </si>
  <si>
    <t>GBFRD</t>
  </si>
  <si>
    <t>GBIL</t>
  </si>
  <si>
    <t>GCOW</t>
  </si>
  <si>
    <t>GDJJ</t>
  </si>
  <si>
    <t>GDJS</t>
  </si>
  <si>
    <t>GDVD</t>
  </si>
  <si>
    <t>GDXS</t>
  </si>
  <si>
    <t>GDXX</t>
  </si>
  <si>
    <t>GEM</t>
  </si>
  <si>
    <t>GENY</t>
  </si>
  <si>
    <t>GEUR</t>
  </si>
  <si>
    <t>GGBP</t>
  </si>
  <si>
    <t>GHE</t>
  </si>
  <si>
    <t>GHII</t>
  </si>
  <si>
    <t>GHS</t>
  </si>
  <si>
    <t>GIGB</t>
  </si>
  <si>
    <t>GKA</t>
  </si>
  <si>
    <t>GKB</t>
  </si>
  <si>
    <t>GKC</t>
  </si>
  <si>
    <t>GKD</t>
  </si>
  <si>
    <t>GKE</t>
  </si>
  <si>
    <t>GLDE</t>
  </si>
  <si>
    <t>GLDW</t>
  </si>
  <si>
    <t>GLJCR</t>
  </si>
  <si>
    <t>GLJRD</t>
  </si>
  <si>
    <t>GMFL</t>
  </si>
  <si>
    <t>GMOM</t>
  </si>
  <si>
    <t>GNRX</t>
  </si>
  <si>
    <t>GOAU</t>
  </si>
  <si>
    <t>GOEX</t>
  </si>
  <si>
    <t>GOS</t>
  </si>
  <si>
    <t>GRNB</t>
  </si>
  <si>
    <t>GSEU</t>
  </si>
  <si>
    <t>GSEW</t>
  </si>
  <si>
    <t>GSIE</t>
  </si>
  <si>
    <t>GSJY</t>
  </si>
  <si>
    <t>GSLC</t>
  </si>
  <si>
    <t>GSPC</t>
  </si>
  <si>
    <t>GSSC</t>
  </si>
  <si>
    <t>GTL</t>
  </si>
  <si>
    <t>GTO</t>
  </si>
  <si>
    <t>GULFX</t>
  </si>
  <si>
    <t>GURI</t>
  </si>
  <si>
    <t>GURX</t>
  </si>
  <si>
    <t>GUSH</t>
  </si>
  <si>
    <t>GVAL</t>
  </si>
  <si>
    <t>GVICR</t>
  </si>
  <si>
    <t>GVIP</t>
  </si>
  <si>
    <t>GVIRD</t>
  </si>
  <si>
    <t>GWS</t>
  </si>
  <si>
    <t>GYEN</t>
  </si>
  <si>
    <t>HACK</t>
  </si>
  <si>
    <t>HACV</t>
  </si>
  <si>
    <t>HACW</t>
  </si>
  <si>
    <t>HAHA</t>
  </si>
  <si>
    <t>HAKD</t>
  </si>
  <si>
    <t>HAKK</t>
  </si>
  <si>
    <t>HAUD</t>
  </si>
  <si>
    <t>HAWX</t>
  </si>
  <si>
    <t>HBU</t>
  </si>
  <si>
    <t>HBZ</t>
  </si>
  <si>
    <t>HCOR</t>
  </si>
  <si>
    <t>HCRF</t>
  </si>
  <si>
    <t>HDAW</t>
  </si>
  <si>
    <t>HDEE</t>
  </si>
  <si>
    <t>HDEF</t>
  </si>
  <si>
    <t>HDEZ</t>
  </si>
  <si>
    <t>HDLS</t>
  </si>
  <si>
    <t>HDLV</t>
  </si>
  <si>
    <t>HDMV</t>
  </si>
  <si>
    <t>HDRW</t>
  </si>
  <si>
    <t>HDWM</t>
  </si>
  <si>
    <t>HDWX</t>
  </si>
  <si>
    <t>HEEM</t>
  </si>
  <si>
    <t>HEFA</t>
  </si>
  <si>
    <t>HEFV</t>
  </si>
  <si>
    <t>HEGE</t>
  </si>
  <si>
    <t>HEGJ</t>
  </si>
  <si>
    <t>HEMV</t>
  </si>
  <si>
    <t>HEUS</t>
  </si>
  <si>
    <t>HEUV</t>
  </si>
  <si>
    <t>HEWC</t>
  </si>
  <si>
    <t>HEWG</t>
  </si>
  <si>
    <t>HEWI</t>
  </si>
  <si>
    <t>HEWJ</t>
  </si>
  <si>
    <t>HEWL</t>
  </si>
  <si>
    <t>HEWP</t>
  </si>
  <si>
    <t>HEWU</t>
  </si>
  <si>
    <t>HEWW</t>
  </si>
  <si>
    <t>HEWY</t>
  </si>
  <si>
    <t>HEZU</t>
  </si>
  <si>
    <t>HFEZ</t>
  </si>
  <si>
    <t>HFXE</t>
  </si>
  <si>
    <t>HFXI</t>
  </si>
  <si>
    <t>HFXJ</t>
  </si>
  <si>
    <t>HGEU</t>
  </si>
  <si>
    <t>HGJP</t>
  </si>
  <si>
    <t>HGSD</t>
  </si>
  <si>
    <t>HHA</t>
  </si>
  <si>
    <t>HHB</t>
  </si>
  <si>
    <t>HHD</t>
  </si>
  <si>
    <t>HHDG</t>
  </si>
  <si>
    <t>HHE</t>
  </si>
  <si>
    <t>HHFR</t>
  </si>
  <si>
    <t>HHG</t>
  </si>
  <si>
    <t>HHHYL</t>
  </si>
  <si>
    <t>HHJ</t>
  </si>
  <si>
    <t>HHK</t>
  </si>
  <si>
    <t>HHM</t>
  </si>
  <si>
    <t>HHN</t>
  </si>
  <si>
    <t>HHP</t>
  </si>
  <si>
    <t>HHQ</t>
  </si>
  <si>
    <t>HHR</t>
  </si>
  <si>
    <t>HHT</t>
  </si>
  <si>
    <t>HHU</t>
  </si>
  <si>
    <t>HHV</t>
  </si>
  <si>
    <t>HHYX</t>
  </si>
  <si>
    <t>HHZ</t>
  </si>
  <si>
    <t>HIPS</t>
  </si>
  <si>
    <t>HJPX</t>
  </si>
  <si>
    <t>HKG</t>
  </si>
  <si>
    <t>HKOR</t>
  </si>
  <si>
    <t>HOLD</t>
  </si>
  <si>
    <t>HOML</t>
  </si>
  <si>
    <t>HOMX</t>
  </si>
  <si>
    <t>HQBD</t>
  </si>
  <si>
    <t>HRD</t>
  </si>
  <si>
    <t>HREX</t>
  </si>
  <si>
    <t>HRJ</t>
  </si>
  <si>
    <t>HRW</t>
  </si>
  <si>
    <t>HSCZ</t>
  </si>
  <si>
    <t>HTUS</t>
  </si>
  <si>
    <t>HUSV</t>
  </si>
  <si>
    <t>HYDB</t>
  </si>
  <si>
    <t>HYDD</t>
  </si>
  <si>
    <t>HYGCR</t>
  </si>
  <si>
    <t>HYGH</t>
  </si>
  <si>
    <t>HYGRD</t>
  </si>
  <si>
    <t>HYIH</t>
  </si>
  <si>
    <t>HYLB</t>
  </si>
  <si>
    <t>HYLV</t>
  </si>
  <si>
    <t>HYXE</t>
  </si>
  <si>
    <t>IAGG</t>
  </si>
  <si>
    <t>IBD</t>
  </si>
  <si>
    <t>IBDF</t>
  </si>
  <si>
    <t>IBDH</t>
  </si>
  <si>
    <t>IBDJ</t>
  </si>
  <si>
    <t>IBDK</t>
  </si>
  <si>
    <t>IBDL</t>
  </si>
  <si>
    <t>IBDM</t>
  </si>
  <si>
    <t>IBDN</t>
  </si>
  <si>
    <t>IBDO</t>
  </si>
  <si>
    <t>IBDP</t>
  </si>
  <si>
    <t>IBDQ</t>
  </si>
  <si>
    <t>IBDR</t>
  </si>
  <si>
    <t>IBLN</t>
  </si>
  <si>
    <t>IBMD</t>
  </si>
  <si>
    <t>IBME</t>
  </si>
  <si>
    <t>IBMF</t>
  </si>
  <si>
    <t>IBMG</t>
  </si>
  <si>
    <t>IBMH</t>
  </si>
  <si>
    <t>IBMI</t>
  </si>
  <si>
    <t>IBMJ</t>
  </si>
  <si>
    <t>IBMK</t>
  </si>
  <si>
    <t>IBML</t>
  </si>
  <si>
    <t>IBUY</t>
  </si>
  <si>
    <t>ICAN</t>
  </si>
  <si>
    <t>ICOW</t>
  </si>
  <si>
    <t>ICSH</t>
  </si>
  <si>
    <t>ICVT</t>
  </si>
  <si>
    <t>IDEV</t>
  </si>
  <si>
    <t>IDHD</t>
  </si>
  <si>
    <t>IDLB</t>
  </si>
  <si>
    <t>IDMO</t>
  </si>
  <si>
    <t>IEIL</t>
  </si>
  <si>
    <t>IEIS</t>
  </si>
  <si>
    <t>IEMF</t>
  </si>
  <si>
    <t>IEUR</t>
  </si>
  <si>
    <t>IEUS</t>
  </si>
  <si>
    <t>IFIX</t>
  </si>
  <si>
    <t>IFLY</t>
  </si>
  <si>
    <t>IFV</t>
  </si>
  <si>
    <t>IGEB</t>
  </si>
  <si>
    <t>IGIH</t>
  </si>
  <si>
    <t>IGRO</t>
  </si>
  <si>
    <t>IGTY</t>
  </si>
  <si>
    <t>IGVT</t>
  </si>
  <si>
    <t>IGWY</t>
  </si>
  <si>
    <t>IHDG</t>
  </si>
  <si>
    <t>IHIY</t>
  </si>
  <si>
    <t>IJNK</t>
  </si>
  <si>
    <t>IKC</t>
  </si>
  <si>
    <t>IMED</t>
  </si>
  <si>
    <t>IMOM</t>
  </si>
  <si>
    <t>IMTB</t>
  </si>
  <si>
    <t>IMTM</t>
  </si>
  <si>
    <t>INDF</t>
  </si>
  <si>
    <t>INFR</t>
  </si>
  <si>
    <t>INTF</t>
  </si>
  <si>
    <t>IPAC</t>
  </si>
  <si>
    <t>IPAY</t>
  </si>
  <si>
    <t>IPKW</t>
  </si>
  <si>
    <t>IPOS</t>
  </si>
  <si>
    <t>IQDG</t>
  </si>
  <si>
    <t>IQE</t>
  </si>
  <si>
    <t>IQLT</t>
  </si>
  <si>
    <t>ISCF</t>
  </si>
  <si>
    <t>ISHG</t>
  </si>
  <si>
    <t>ISMD</t>
  </si>
  <si>
    <t>ISRA</t>
  </si>
  <si>
    <t>IST</t>
  </si>
  <si>
    <t>ISTB</t>
  </si>
  <si>
    <t>ISZE</t>
  </si>
  <si>
    <t>ITA</t>
  </si>
  <si>
    <t>ITB</t>
  </si>
  <si>
    <t>ITE</t>
  </si>
  <si>
    <t>ITEQ</t>
  </si>
  <si>
    <t>ITIP</t>
  </si>
  <si>
    <t>ITL</t>
  </si>
  <si>
    <t>ITLT</t>
  </si>
  <si>
    <t>ITLY</t>
  </si>
  <si>
    <t>ITM</t>
  </si>
  <si>
    <t>ITML</t>
  </si>
  <si>
    <t>ITMS</t>
  </si>
  <si>
    <t>ITOT</t>
  </si>
  <si>
    <t>ITR</t>
  </si>
  <si>
    <t>IUSB</t>
  </si>
  <si>
    <t>IUSG</t>
  </si>
  <si>
    <t>IUSV</t>
  </si>
  <si>
    <t>IVAL</t>
  </si>
  <si>
    <t>IVE</t>
  </si>
  <si>
    <t>IVLU</t>
  </si>
  <si>
    <t>IVO</t>
  </si>
  <si>
    <t>IVOG</t>
  </si>
  <si>
    <t>IVOO</t>
  </si>
  <si>
    <t>IVOP</t>
  </si>
  <si>
    <t>IVOV</t>
  </si>
  <si>
    <t>IVV</t>
  </si>
  <si>
    <t>IVW</t>
  </si>
  <si>
    <t>IWB</t>
  </si>
  <si>
    <t>IWC</t>
  </si>
  <si>
    <t>IWD</t>
  </si>
  <si>
    <t>IWF</t>
  </si>
  <si>
    <t>IWL</t>
  </si>
  <si>
    <t>IWM</t>
  </si>
  <si>
    <t>IWN</t>
  </si>
  <si>
    <t>IWO</t>
  </si>
  <si>
    <t>IWP</t>
  </si>
  <si>
    <t>IWR</t>
  </si>
  <si>
    <t>IWS</t>
  </si>
  <si>
    <t>IWV</t>
  </si>
  <si>
    <t>IWX</t>
  </si>
  <si>
    <t>IWY</t>
  </si>
  <si>
    <t>IXC</t>
  </si>
  <si>
    <t>IXG</t>
  </si>
  <si>
    <t>IXJ</t>
  </si>
  <si>
    <t>IXN</t>
  </si>
  <si>
    <t>IXP</t>
  </si>
  <si>
    <t>IXUS</t>
  </si>
  <si>
    <t>IYC</t>
  </si>
  <si>
    <t>IYD</t>
  </si>
  <si>
    <t>IYE</t>
  </si>
  <si>
    <t>IYF</t>
  </si>
  <si>
    <t>IYG</t>
  </si>
  <si>
    <t>IYH</t>
  </si>
  <si>
    <t>IYJ</t>
  </si>
  <si>
    <t>IYK</t>
  </si>
  <si>
    <t>IYLD</t>
  </si>
  <si>
    <t>IYM</t>
  </si>
  <si>
    <t>IYR</t>
  </si>
  <si>
    <t>IYT</t>
  </si>
  <si>
    <t>IYV</t>
  </si>
  <si>
    <t>IYW</t>
  </si>
  <si>
    <t>IYY</t>
  </si>
  <si>
    <t>IYZ</t>
  </si>
  <si>
    <t>JDG</t>
  </si>
  <si>
    <t>JETS</t>
  </si>
  <si>
    <t>JHDG</t>
  </si>
  <si>
    <t>JHMA</t>
  </si>
  <si>
    <t>JHMC</t>
  </si>
  <si>
    <t>JHMD</t>
  </si>
  <si>
    <t>JHME</t>
  </si>
  <si>
    <t>JHMF</t>
  </si>
  <si>
    <t>JHMH</t>
  </si>
  <si>
    <t>JHMI</t>
  </si>
  <si>
    <t>JHML</t>
  </si>
  <si>
    <t>JHMM</t>
  </si>
  <si>
    <t>JHMS</t>
  </si>
  <si>
    <t>JHMT</t>
  </si>
  <si>
    <t>JHMU</t>
  </si>
  <si>
    <t>JJCC</t>
  </si>
  <si>
    <t>JJEC</t>
  </si>
  <si>
    <t>JJGC</t>
  </si>
  <si>
    <t>JJMC</t>
  </si>
  <si>
    <t>JJNC</t>
  </si>
  <si>
    <t>JJPC</t>
  </si>
  <si>
    <t>JJSC</t>
  </si>
  <si>
    <t>JJTC</t>
  </si>
  <si>
    <t>JJUC</t>
  </si>
  <si>
    <t>JNB</t>
  </si>
  <si>
    <t>JNR</t>
  </si>
  <si>
    <t>JPEH</t>
  </si>
  <si>
    <t>JPEM</t>
  </si>
  <si>
    <t>JPEU</t>
  </si>
  <si>
    <t>JPGB</t>
  </si>
  <si>
    <t>JPGE</t>
  </si>
  <si>
    <t>JPHF</t>
  </si>
  <si>
    <t>JPHY</t>
  </si>
  <si>
    <t>JPIH</t>
  </si>
  <si>
    <t>JPIN</t>
  </si>
  <si>
    <t>JPME</t>
  </si>
  <si>
    <t>JPMV</t>
  </si>
  <si>
    <t>JPN</t>
  </si>
  <si>
    <t>JPNH</t>
  </si>
  <si>
    <t>JPSE</t>
  </si>
  <si>
    <t>JPST</t>
  </si>
  <si>
    <t>JPUS</t>
  </si>
  <si>
    <t>JPXN</t>
  </si>
  <si>
    <t>JRE</t>
  </si>
  <si>
    <t>JSMD</t>
  </si>
  <si>
    <t>JSML</t>
  </si>
  <si>
    <t>JUNE</t>
  </si>
  <si>
    <t>KBA</t>
  </si>
  <si>
    <t>KCNY</t>
  </si>
  <si>
    <t>KEMP</t>
  </si>
  <si>
    <t>KLDW</t>
  </si>
  <si>
    <t>KLEM</t>
  </si>
  <si>
    <t>KOR</t>
  </si>
  <si>
    <t>KRMA</t>
  </si>
  <si>
    <t>KSA</t>
  </si>
  <si>
    <t>KSF</t>
  </si>
  <si>
    <t>KWEB</t>
  </si>
  <si>
    <t>LABD</t>
  </si>
  <si>
    <t>LABS</t>
  </si>
  <si>
    <t>LABU</t>
  </si>
  <si>
    <t>LALT</t>
  </si>
  <si>
    <t>LARE</t>
  </si>
  <si>
    <t>LBDC</t>
  </si>
  <si>
    <t>LDC</t>
  </si>
  <si>
    <t>LDN</t>
  </si>
  <si>
    <t>LDRI</t>
  </si>
  <si>
    <t>LDUR</t>
  </si>
  <si>
    <t>LEAD</t>
  </si>
  <si>
    <t>LEHMM</t>
  </si>
  <si>
    <t>LEHMN</t>
  </si>
  <si>
    <t>LEMF</t>
  </si>
  <si>
    <t>LGOS</t>
  </si>
  <si>
    <t>LIS</t>
  </si>
  <si>
    <t>LKOR</t>
  </si>
  <si>
    <t>LLDM</t>
  </si>
  <si>
    <t>LLEM</t>
  </si>
  <si>
    <t>LLSC</t>
  </si>
  <si>
    <t>LLSP</t>
  </si>
  <si>
    <t>LMBS</t>
  </si>
  <si>
    <t>LMLP</t>
  </si>
  <si>
    <t>LNGR</t>
  </si>
  <si>
    <t>LOWC</t>
  </si>
  <si>
    <t>LQDCR</t>
  </si>
  <si>
    <t>LQDH</t>
  </si>
  <si>
    <t>LQDRD</t>
  </si>
  <si>
    <t>LRET</t>
  </si>
  <si>
    <t>LRGE</t>
  </si>
  <si>
    <t>LRGF</t>
  </si>
  <si>
    <t>LSVX</t>
  </si>
  <si>
    <t>LVHB</t>
  </si>
  <si>
    <t>LVHD</t>
  </si>
  <si>
    <t>LVHE</t>
  </si>
  <si>
    <t>LVHI</t>
  </si>
  <si>
    <t>LVIN</t>
  </si>
  <si>
    <t>LVUS</t>
  </si>
  <si>
    <t>LWPEL</t>
  </si>
  <si>
    <t>MATF</t>
  </si>
  <si>
    <t>MAUI</t>
  </si>
  <si>
    <t>MBSD</t>
  </si>
  <si>
    <t>MCEF</t>
  </si>
  <si>
    <t>MCG</t>
  </si>
  <si>
    <t>MDLL</t>
  </si>
  <si>
    <t>MEAR</t>
  </si>
  <si>
    <t>MELT</t>
  </si>
  <si>
    <t>MENU</t>
  </si>
  <si>
    <t>MEXX</t>
  </si>
  <si>
    <t>MILN</t>
  </si>
  <si>
    <t>MLPB</t>
  </si>
  <si>
    <t>MLPE</t>
  </si>
  <si>
    <t>MLPO</t>
  </si>
  <si>
    <t>MLPQ</t>
  </si>
  <si>
    <t>MLPV</t>
  </si>
  <si>
    <t>MLPZ</t>
  </si>
  <si>
    <t>MLTI</t>
  </si>
  <si>
    <t>MOTI</t>
  </si>
  <si>
    <t>MPCT</t>
  </si>
  <si>
    <t>MRRL</t>
  </si>
  <si>
    <t>MUBCR</t>
  </si>
  <si>
    <t>MUBRD</t>
  </si>
  <si>
    <t>MVIN</t>
  </si>
  <si>
    <t>MYG</t>
  </si>
  <si>
    <t>NAIL</t>
  </si>
  <si>
    <t>NANR</t>
  </si>
  <si>
    <t>NEAR</t>
  </si>
  <si>
    <t>NFLT</t>
  </si>
  <si>
    <t>NIBC</t>
  </si>
  <si>
    <t>NUAG</t>
  </si>
  <si>
    <t>NUDM</t>
  </si>
  <si>
    <t>NUEM</t>
  </si>
  <si>
    <t>NULG</t>
  </si>
  <si>
    <t>NULV</t>
  </si>
  <si>
    <t>NUMG</t>
  </si>
  <si>
    <t>NUMV</t>
  </si>
  <si>
    <t>NURE</t>
  </si>
  <si>
    <t>NUSA</t>
  </si>
  <si>
    <t>NUSC</t>
  </si>
  <si>
    <t>NXT</t>
  </si>
  <si>
    <t>NYFCR</t>
  </si>
  <si>
    <t>NYFRD</t>
  </si>
  <si>
    <t>OAPH</t>
  </si>
  <si>
    <t>OASI</t>
  </si>
  <si>
    <t>OCIO</t>
  </si>
  <si>
    <t>OEUH</t>
  </si>
  <si>
    <t>OEUR</t>
  </si>
  <si>
    <t>OEW</t>
  </si>
  <si>
    <t>OIHYL</t>
  </si>
  <si>
    <t>OIIL</t>
  </si>
  <si>
    <t>OILB</t>
  </si>
  <si>
    <t>OILC</t>
  </si>
  <si>
    <t>OILD</t>
  </si>
  <si>
    <t>OILK</t>
  </si>
  <si>
    <t>OILU</t>
  </si>
  <si>
    <t>OILX</t>
  </si>
  <si>
    <t>OLD</t>
  </si>
  <si>
    <t>ONEK</t>
  </si>
  <si>
    <t>ONEO</t>
  </si>
  <si>
    <t>ONEV</t>
  </si>
  <si>
    <t>ONEY</t>
  </si>
  <si>
    <t>ONTL</t>
  </si>
  <si>
    <t>OOL</t>
  </si>
  <si>
    <t>OOS</t>
  </si>
  <si>
    <t>OPD</t>
  </si>
  <si>
    <t>ORG</t>
  </si>
  <si>
    <t>OSMS</t>
  </si>
  <si>
    <t>OTS</t>
  </si>
  <si>
    <t>OUNZ</t>
  </si>
  <si>
    <t>OUSA</t>
  </si>
  <si>
    <t>OUSM</t>
  </si>
  <si>
    <t>OVLC</t>
  </si>
  <si>
    <t>PAEU</t>
  </si>
  <si>
    <t>PAK</t>
  </si>
  <si>
    <t>PAVE</t>
  </si>
  <si>
    <t>PDBC</t>
  </si>
  <si>
    <t>PDQ</t>
  </si>
  <si>
    <t>PEH</t>
  </si>
  <si>
    <t>PFFR</t>
  </si>
  <si>
    <t>PFP</t>
  </si>
  <si>
    <t>PFV</t>
  </si>
  <si>
    <t>PHJ</t>
  </si>
  <si>
    <t>PHW</t>
  </si>
  <si>
    <t>PIEL</t>
  </si>
  <si>
    <t>PILL</t>
  </si>
  <si>
    <t>PILS</t>
  </si>
  <si>
    <t>PLAC</t>
  </si>
  <si>
    <t>PMPT</t>
  </si>
  <si>
    <t>PPE</t>
  </si>
  <si>
    <t>PPHYL</t>
  </si>
  <si>
    <t>PPLN</t>
  </si>
  <si>
    <t>PPRM</t>
  </si>
  <si>
    <t>PREF</t>
  </si>
  <si>
    <t>PRFE</t>
  </si>
  <si>
    <t>PRFF</t>
  </si>
  <si>
    <t>PRFG</t>
  </si>
  <si>
    <t>PRFH</t>
  </si>
  <si>
    <t>PRFM</t>
  </si>
  <si>
    <t>PRFN</t>
  </si>
  <si>
    <t>PRFQ</t>
  </si>
  <si>
    <t>PRFS</t>
  </si>
  <si>
    <t>PRFU</t>
  </si>
  <si>
    <t>PRME</t>
  </si>
  <si>
    <t>PRNT</t>
  </si>
  <si>
    <t>PSC</t>
  </si>
  <si>
    <t>PSET</t>
  </si>
  <si>
    <t>PSMB</t>
  </si>
  <si>
    <t>PSMC</t>
  </si>
  <si>
    <t>PSMG</t>
  </si>
  <si>
    <t>PSMM</t>
  </si>
  <si>
    <t>PTD</t>
  </si>
  <si>
    <t>PTE</t>
  </si>
  <si>
    <t>PTEU</t>
  </si>
  <si>
    <t>PTF</t>
  </si>
  <si>
    <t>PTH</t>
  </si>
  <si>
    <t>PTJ</t>
  </si>
  <si>
    <t>PTLC</t>
  </si>
  <si>
    <t>PTM</t>
  </si>
  <si>
    <t>PTMC</t>
  </si>
  <si>
    <t>PTNQ</t>
  </si>
  <si>
    <t>PTO</t>
  </si>
  <si>
    <t>PTRP</t>
  </si>
  <si>
    <t>PUA</t>
  </si>
  <si>
    <t>PUF</t>
  </si>
  <si>
    <t>PUI</t>
  </si>
  <si>
    <t>PUTW</t>
  </si>
  <si>
    <t>PUTX</t>
  </si>
  <si>
    <t>PUW</t>
  </si>
  <si>
    <t>PVI</t>
  </si>
  <si>
    <t>PVM</t>
  </si>
  <si>
    <t>PWB</t>
  </si>
  <si>
    <t>PWC</t>
  </si>
  <si>
    <t>PWD</t>
  </si>
  <si>
    <t>PWND</t>
  </si>
  <si>
    <t>PWV</t>
  </si>
  <si>
    <t>PWZ</t>
  </si>
  <si>
    <t>PXE</t>
  </si>
  <si>
    <t>PXF</t>
  </si>
  <si>
    <t>PXH</t>
  </si>
  <si>
    <t>PXI</t>
  </si>
  <si>
    <t>PXJ</t>
  </si>
  <si>
    <t>PXLG</t>
  </si>
  <si>
    <t>PXLV</t>
  </si>
  <si>
    <t>PXMG</t>
  </si>
  <si>
    <t>PXMV</t>
  </si>
  <si>
    <t>PXN</t>
  </si>
  <si>
    <t>PXQ</t>
  </si>
  <si>
    <t>PXR</t>
  </si>
  <si>
    <t>PXSG</t>
  </si>
  <si>
    <t>PXSV</t>
  </si>
  <si>
    <t>PY</t>
  </si>
  <si>
    <t>PYH</t>
  </si>
  <si>
    <t>PYZ</t>
  </si>
  <si>
    <t>PZA</t>
  </si>
  <si>
    <t>PZD</t>
  </si>
  <si>
    <t>PZI</t>
  </si>
  <si>
    <t>PZJ</t>
  </si>
  <si>
    <t>PZT</t>
  </si>
  <si>
    <t>QAT</t>
  </si>
  <si>
    <t>QAUS</t>
  </si>
  <si>
    <t>QCAN</t>
  </si>
  <si>
    <t>QDEM</t>
  </si>
  <si>
    <t>QDEU</t>
  </si>
  <si>
    <t>QDXU</t>
  </si>
  <si>
    <t>QED</t>
  </si>
  <si>
    <t>QEFA</t>
  </si>
  <si>
    <t>QEM</t>
  </si>
  <si>
    <t>QEMM</t>
  </si>
  <si>
    <t>QESP</t>
  </si>
  <si>
    <t>QGBR</t>
  </si>
  <si>
    <t>QGTA</t>
  </si>
  <si>
    <t>QINC</t>
  </si>
  <si>
    <t>QJPN</t>
  </si>
  <si>
    <t>QKOR</t>
  </si>
  <si>
    <t>QLC</t>
  </si>
  <si>
    <t>QLS</t>
  </si>
  <si>
    <t>QMEX</t>
  </si>
  <si>
    <t>QMOM</t>
  </si>
  <si>
    <t>QTWN</t>
  </si>
  <si>
    <t>QUS</t>
  </si>
  <si>
    <t>QVAL</t>
  </si>
  <si>
    <t>QVM</t>
  </si>
  <si>
    <t>QWLD</t>
  </si>
  <si>
    <t>QXGG</t>
  </si>
  <si>
    <t>QXMI</t>
  </si>
  <si>
    <t>QXRR</t>
  </si>
  <si>
    <t>QXTR</t>
  </si>
  <si>
    <t>QXUS</t>
  </si>
  <si>
    <t>QYLD</t>
  </si>
  <si>
    <t>RCOM</t>
  </si>
  <si>
    <t>RDVY</t>
  </si>
  <si>
    <t>REEM</t>
  </si>
  <si>
    <t>REET</t>
  </si>
  <si>
    <t>REFA</t>
  </si>
  <si>
    <t>REGL</t>
  </si>
  <si>
    <t>REML</t>
  </si>
  <si>
    <t>RFAP</t>
  </si>
  <si>
    <t>RFCI</t>
  </si>
  <si>
    <t>RFDA</t>
  </si>
  <si>
    <t>RFDI</t>
  </si>
  <si>
    <t>RFEM</t>
  </si>
  <si>
    <t>RFEU</t>
  </si>
  <si>
    <t>RFFC</t>
  </si>
  <si>
    <t>RFUN</t>
  </si>
  <si>
    <t>RGLB</t>
  </si>
  <si>
    <t>RGRO</t>
  </si>
  <si>
    <t>RISE</t>
  </si>
  <si>
    <t>RKHYL</t>
  </si>
  <si>
    <t>RNDM</t>
  </si>
  <si>
    <t>RNDV</t>
  </si>
  <si>
    <t>RNEM</t>
  </si>
  <si>
    <t>RNLC</t>
  </si>
  <si>
    <t>RNMC</t>
  </si>
  <si>
    <t>RNSC</t>
  </si>
  <si>
    <t>ROAM</t>
  </si>
  <si>
    <t>RODI</t>
  </si>
  <si>
    <t>RODM</t>
  </si>
  <si>
    <t>ROGS</t>
  </si>
  <si>
    <t>RORE</t>
  </si>
  <si>
    <t>RORO</t>
  </si>
  <si>
    <t>ROUS</t>
  </si>
  <si>
    <t>RTHYL</t>
  </si>
  <si>
    <t>SAW</t>
  </si>
  <si>
    <t>SBEU</t>
  </si>
  <si>
    <t>SBIO</t>
  </si>
  <si>
    <t>SBUS</t>
  </si>
  <si>
    <t>SCAP</t>
  </si>
  <si>
    <t>SCID</t>
  </si>
  <si>
    <t>SCIJ</t>
  </si>
  <si>
    <t>SCIU</t>
  </si>
  <si>
    <t>SCIX</t>
  </si>
  <si>
    <t>SCTO</t>
  </si>
  <si>
    <t>SCTRL</t>
  </si>
  <si>
    <t>SCV</t>
  </si>
  <si>
    <t>SDEM</t>
  </si>
  <si>
    <t>SEMF</t>
  </si>
  <si>
    <t>SFHY</t>
  </si>
  <si>
    <t>SFIG</t>
  </si>
  <si>
    <t>SFV</t>
  </si>
  <si>
    <t>SGDJ</t>
  </si>
  <si>
    <t>SGDM</t>
  </si>
  <si>
    <t>SGQI</t>
  </si>
  <si>
    <t>SGT</t>
  </si>
  <si>
    <t>SHAG</t>
  </si>
  <si>
    <t>SHE</t>
  </si>
  <si>
    <t>SHNY</t>
  </si>
  <si>
    <t>SHYD</t>
  </si>
  <si>
    <t>SIH</t>
  </si>
  <si>
    <t>SIPE</t>
  </si>
  <si>
    <t>SLDR</t>
  </si>
  <si>
    <t>SLIM</t>
  </si>
  <si>
    <t>SLOW</t>
  </si>
  <si>
    <t>SMCP</t>
  </si>
  <si>
    <t>SMD</t>
  </si>
  <si>
    <t>SMEZ</t>
  </si>
  <si>
    <t>SMHD</t>
  </si>
  <si>
    <t>SMHYL</t>
  </si>
  <si>
    <t>SMLF</t>
  </si>
  <si>
    <t>SMLL</t>
  </si>
  <si>
    <t>SMMD</t>
  </si>
  <si>
    <t>SMMV</t>
  </si>
  <si>
    <t>SNB</t>
  </si>
  <si>
    <t>SNO</t>
  </si>
  <si>
    <t>SNSR</t>
  </si>
  <si>
    <t>SOP</t>
  </si>
  <si>
    <t>SOVB</t>
  </si>
  <si>
    <t>SOXS</t>
  </si>
  <si>
    <t>SOXX</t>
  </si>
  <si>
    <t>SOYB</t>
  </si>
  <si>
    <t>SPDN</t>
  </si>
  <si>
    <t>SPFF</t>
  </si>
  <si>
    <t>SPGH</t>
  </si>
  <si>
    <t>SPHB</t>
  </si>
  <si>
    <t>SPHD</t>
  </si>
  <si>
    <t>SPHQ</t>
  </si>
  <si>
    <t>SPLV</t>
  </si>
  <si>
    <t>SPLX</t>
  </si>
  <si>
    <t>SPLZ</t>
  </si>
  <si>
    <t>SPMO</t>
  </si>
  <si>
    <t>SPMV</t>
  </si>
  <si>
    <t>SPUN</t>
  </si>
  <si>
    <t>SPUU</t>
  </si>
  <si>
    <t>SPVM</t>
  </si>
  <si>
    <t>SPVU</t>
  </si>
  <si>
    <t>SPXE</t>
  </si>
  <si>
    <t>SPXH</t>
  </si>
  <si>
    <t>SPXL</t>
  </si>
  <si>
    <t>SPXN</t>
  </si>
  <si>
    <t>SPXS</t>
  </si>
  <si>
    <t>SPXT</t>
  </si>
  <si>
    <t>SPXU</t>
  </si>
  <si>
    <t>SPXV</t>
  </si>
  <si>
    <t>SPY</t>
  </si>
  <si>
    <t>SPYB</t>
  </si>
  <si>
    <t>SPYD</t>
  </si>
  <si>
    <t>SPYG</t>
  </si>
  <si>
    <t>SPYV</t>
  </si>
  <si>
    <t>SPYX</t>
  </si>
  <si>
    <t>SQLV</t>
  </si>
  <si>
    <t>SQQQ</t>
  </si>
  <si>
    <t>SQZZ</t>
  </si>
  <si>
    <t>SRET</t>
  </si>
  <si>
    <t>SRLN</t>
  </si>
  <si>
    <t>SRS</t>
  </si>
  <si>
    <t>SRTY</t>
  </si>
  <si>
    <t>SSAM</t>
  </si>
  <si>
    <t>SSDD</t>
  </si>
  <si>
    <t>SSDL</t>
  </si>
  <si>
    <t>SSG</t>
  </si>
  <si>
    <t>SSK</t>
  </si>
  <si>
    <t>SSO</t>
  </si>
  <si>
    <t>SST</t>
  </si>
  <si>
    <t>STIP</t>
  </si>
  <si>
    <t>STOT</t>
  </si>
  <si>
    <t>STPP</t>
  </si>
  <si>
    <t>STPZ</t>
  </si>
  <si>
    <t>STXX</t>
  </si>
  <si>
    <t>SUB</t>
  </si>
  <si>
    <t>SUBCR</t>
  </si>
  <si>
    <t>SUBD</t>
  </si>
  <si>
    <t>SUBRD</t>
  </si>
  <si>
    <t>SUSA</t>
  </si>
  <si>
    <t>SUSB</t>
  </si>
  <si>
    <t>SUSC</t>
  </si>
  <si>
    <t>SVD</t>
  </si>
  <si>
    <t>SVXY</t>
  </si>
  <si>
    <t>SWHYL</t>
  </si>
  <si>
    <t>SWIN</t>
  </si>
  <si>
    <t>SYE</t>
  </si>
  <si>
    <t>SYG</t>
  </si>
  <si>
    <t>SYLD</t>
  </si>
  <si>
    <t>SYTL</t>
  </si>
  <si>
    <t>SYV</t>
  </si>
  <si>
    <t>SZG</t>
  </si>
  <si>
    <t>SZK</t>
  </si>
  <si>
    <t>SZO</t>
  </si>
  <si>
    <t>SZR</t>
  </si>
  <si>
    <t>TAIL</t>
  </si>
  <si>
    <t>TALL</t>
  </si>
  <si>
    <t>TAPR</t>
  </si>
  <si>
    <t>TAV</t>
  </si>
  <si>
    <t>TBLU</t>
  </si>
  <si>
    <t>TCHF</t>
  </si>
  <si>
    <t>TCTL</t>
  </si>
  <si>
    <t>TECZ</t>
  </si>
  <si>
    <t>TERM</t>
  </si>
  <si>
    <t>TETF</t>
  </si>
  <si>
    <t>TFLO</t>
  </si>
  <si>
    <t>TFT</t>
  </si>
  <si>
    <t>THRK</t>
  </si>
  <si>
    <t>TLDH</t>
  </si>
  <si>
    <t>TLEH</t>
  </si>
  <si>
    <t>TOFR</t>
  </si>
  <si>
    <t>TOLZ</t>
  </si>
  <si>
    <t>TONS</t>
  </si>
  <si>
    <t>TOTL</t>
  </si>
  <si>
    <t>TOU</t>
  </si>
  <si>
    <t>TPOR</t>
  </si>
  <si>
    <t>TPYP</t>
  </si>
  <si>
    <t>TTAC</t>
  </si>
  <si>
    <t>TTAI</t>
  </si>
  <si>
    <t>TTHYL</t>
  </si>
  <si>
    <t>TUSA</t>
  </si>
  <si>
    <t>TUTI</t>
  </si>
  <si>
    <t>TUTT</t>
  </si>
  <si>
    <t>TYI</t>
  </si>
  <si>
    <t>TYTE</t>
  </si>
  <si>
    <t>UAE</t>
  </si>
  <si>
    <t>UBIO</t>
  </si>
  <si>
    <t>UBND</t>
  </si>
  <si>
    <t>UCIB</t>
  </si>
  <si>
    <t>UCR</t>
  </si>
  <si>
    <t>UDBI</t>
  </si>
  <si>
    <t>UK</t>
  </si>
  <si>
    <t>UOP</t>
  </si>
  <si>
    <t>USEQ</t>
  </si>
  <si>
    <t>USFR</t>
  </si>
  <si>
    <t>USLB</t>
  </si>
  <si>
    <t>USMF</t>
  </si>
  <si>
    <t>USMR</t>
  </si>
  <si>
    <t>USOI</t>
  </si>
  <si>
    <t>USRT</t>
  </si>
  <si>
    <t>UTES</t>
  </si>
  <si>
    <t>UTHYL</t>
  </si>
  <si>
    <t>UTLF</t>
  </si>
  <si>
    <t>UTLZ</t>
  </si>
  <si>
    <t>UTSL</t>
  </si>
  <si>
    <t>UWT</t>
  </si>
  <si>
    <t>UWTIF</t>
  </si>
  <si>
    <t>VALX</t>
  </si>
  <si>
    <t>VAMO</t>
  </si>
  <si>
    <t>VBND</t>
  </si>
  <si>
    <t>VESH</t>
  </si>
  <si>
    <t>VIGI</t>
  </si>
  <si>
    <t>VLLV</t>
  </si>
  <si>
    <t>VLML</t>
  </si>
  <si>
    <t>VLSM</t>
  </si>
  <si>
    <t>VMAX</t>
  </si>
  <si>
    <t>VMIN</t>
  </si>
  <si>
    <t>VMOT</t>
  </si>
  <si>
    <t>VNLA</t>
  </si>
  <si>
    <t>VQTS</t>
  </si>
  <si>
    <t>VRIG</t>
  </si>
  <si>
    <t>VRP</t>
  </si>
  <si>
    <t>VSDA</t>
  </si>
  <si>
    <t>VSMV</t>
  </si>
  <si>
    <t>VTEB</t>
  </si>
  <si>
    <t>VUSE</t>
  </si>
  <si>
    <t>VXAL</t>
  </si>
  <si>
    <t>VXBL</t>
  </si>
  <si>
    <t>VXCL</t>
  </si>
  <si>
    <t>VXDL</t>
  </si>
  <si>
    <t>VXDN</t>
  </si>
  <si>
    <t>VXFL</t>
  </si>
  <si>
    <t>VXUP</t>
  </si>
  <si>
    <t>VYMI</t>
  </si>
  <si>
    <t>WBIA</t>
  </si>
  <si>
    <t>WBIB</t>
  </si>
  <si>
    <t>WBIC</t>
  </si>
  <si>
    <t>WBID</t>
  </si>
  <si>
    <t>WBIE</t>
  </si>
  <si>
    <t>WBIF</t>
  </si>
  <si>
    <t>WBIG</t>
  </si>
  <si>
    <t>WBIH</t>
  </si>
  <si>
    <t>WBII</t>
  </si>
  <si>
    <t>WBIL</t>
  </si>
  <si>
    <t>WBIR</t>
  </si>
  <si>
    <t>WBIY</t>
  </si>
  <si>
    <t>WDRW</t>
  </si>
  <si>
    <t>WEAR</t>
  </si>
  <si>
    <t>WEXP</t>
  </si>
  <si>
    <t>WFHY</t>
  </si>
  <si>
    <t>WFIG</t>
  </si>
  <si>
    <t>WIL</t>
  </si>
  <si>
    <t>WIZE</t>
  </si>
  <si>
    <t>WSI</t>
  </si>
  <si>
    <t>WSKY</t>
  </si>
  <si>
    <t>WTID</t>
  </si>
  <si>
    <t>WTIU</t>
  </si>
  <si>
    <t>WTRX</t>
  </si>
  <si>
    <t>WUSA</t>
  </si>
  <si>
    <t>WYDE</t>
  </si>
  <si>
    <t>XCEM</t>
  </si>
  <si>
    <t>XD</t>
  </si>
  <si>
    <t>XE</t>
  </si>
  <si>
    <t>XF</t>
  </si>
  <si>
    <t>XH</t>
  </si>
  <si>
    <t>XI</t>
  </si>
  <si>
    <t>XINA</t>
  </si>
  <si>
    <t>XITK</t>
  </si>
  <si>
    <t>XIVH</t>
  </si>
  <si>
    <t>XK</t>
  </si>
  <si>
    <t>XLRE</t>
  </si>
  <si>
    <t>XM</t>
  </si>
  <si>
    <t>XMX</t>
  </si>
  <si>
    <t>XRLV</t>
  </si>
  <si>
    <t>XS</t>
  </si>
  <si>
    <t>XSHD</t>
  </si>
  <si>
    <t>XSHQ</t>
  </si>
  <si>
    <t>XSOE</t>
  </si>
  <si>
    <t>XT</t>
  </si>
  <si>
    <t>XTH</t>
  </si>
  <si>
    <t>XU</t>
  </si>
  <si>
    <t>XUSA</t>
  </si>
  <si>
    <t>XWEB</t>
  </si>
  <si>
    <t>YGRO</t>
  </si>
  <si>
    <t>YLCO</t>
  </si>
  <si>
    <t>YLD</t>
  </si>
  <si>
    <t>YLDE</t>
  </si>
  <si>
    <t>YPRO</t>
  </si>
  <si>
    <t>ZBIO</t>
  </si>
  <si>
    <t>ZDIV</t>
  </si>
  <si>
    <t>ZLRG</t>
  </si>
  <si>
    <t>ZMLP</t>
  </si>
  <si>
    <t>ZPRF</t>
  </si>
  <si>
    <t>ZSML</t>
  </si>
  <si>
    <t>0483657D</t>
  </si>
  <si>
    <t>0726920D</t>
  </si>
  <si>
    <t>0825160D</t>
  </si>
  <si>
    <t>0883241D</t>
  </si>
  <si>
    <t>0943548D</t>
  </si>
  <si>
    <t>1087100D</t>
  </si>
  <si>
    <t>1088024D</t>
  </si>
  <si>
    <t>1133802D</t>
  </si>
  <si>
    <t>1281676D</t>
  </si>
  <si>
    <t>1288015D</t>
  </si>
  <si>
    <t>1340233D</t>
  </si>
  <si>
    <t>1341067D</t>
  </si>
  <si>
    <t>1370035D</t>
  </si>
  <si>
    <t>1418066D</t>
  </si>
  <si>
    <t>1449312D</t>
  </si>
  <si>
    <t>1486752D</t>
  </si>
  <si>
    <t>1496577D</t>
  </si>
  <si>
    <t>1496578D</t>
  </si>
  <si>
    <t>1496666D</t>
  </si>
  <si>
    <t>1506815D</t>
  </si>
  <si>
    <t>2236682Q</t>
  </si>
  <si>
    <t>2269064Q</t>
  </si>
  <si>
    <t>280348Q</t>
  </si>
  <si>
    <t>2867208Q</t>
  </si>
  <si>
    <t>3088277Q</t>
  </si>
  <si>
    <t>3280650Q</t>
  </si>
  <si>
    <t>3312324Q</t>
  </si>
  <si>
    <t>339872Q</t>
  </si>
  <si>
    <t>3867929Q</t>
  </si>
  <si>
    <t>4624406Q</t>
  </si>
</sst>
</file>

<file path=xl/styles.xml><?xml version="1.0" encoding="utf-8"?>
<styleSheet xmlns="http://schemas.openxmlformats.org/spreadsheetml/2006/main">
  <numFmts count="9">
    <numFmt numFmtId="43" formatCode="_-* #,##0.00_-;\-* #,##0.00_-;_-* &quot;-&quot;??_-;_-@_-"/>
    <numFmt numFmtId="176" formatCode="&quot;$&quot;#,##0.00_);[Red]\(&quot;$&quot;#,##0.00\)"/>
    <numFmt numFmtId="177" formatCode="_(* #,##0.00_);_(* \(#,##0.00\);_(* &quot;-&quot;??_);_(@_)"/>
    <numFmt numFmtId="178" formatCode="&quot;$&quot;#,##0.00"/>
    <numFmt numFmtId="179" formatCode="_(* #,##0_);_(* \(#,##0\);_(* &quot;-&quot;??_);_(@_)"/>
    <numFmt numFmtId="180" formatCode="d/mm/yyyy"/>
    <numFmt numFmtId="181" formatCode="_(&quot;$&quot;* #,##0.00_);_(&quot;$&quot;* \(#,##0.00\);_(&quot;$&quot;* &quot;-&quot;??_);_(@_)"/>
    <numFmt numFmtId="182" formatCode="0.00%;[Red]\-0.00%"/>
    <numFmt numFmtId="183" formatCode="&quot;$&quot;#,##0.00_);\(&quot;$&quot;#,##0.00\)"/>
  </numFmts>
  <fonts count="48">
    <font>
      <sz val="10"/>
      <name val="Arial"/>
    </font>
    <font>
      <sz val="11"/>
      <color theme="1"/>
      <name val="新細明體"/>
      <family val="2"/>
      <scheme val="minor"/>
    </font>
    <font>
      <sz val="8"/>
      <name val="Arial"/>
      <family val="2"/>
    </font>
    <font>
      <b/>
      <sz val="9"/>
      <name val="Arial"/>
      <family val="2"/>
    </font>
    <font>
      <u/>
      <sz val="10"/>
      <color theme="10"/>
      <name val="Arial"/>
      <family val="2"/>
    </font>
    <font>
      <b/>
      <sz val="9"/>
      <color theme="1"/>
      <name val="Arial"/>
      <family val="2"/>
    </font>
    <font>
      <sz val="10"/>
      <name val="Arial"/>
      <family val="2"/>
    </font>
    <font>
      <sz val="11"/>
      <name val="新細明體"/>
      <family val="2"/>
      <scheme val="minor"/>
    </font>
    <font>
      <sz val="12"/>
      <name val="新細明體"/>
      <family val="2"/>
      <scheme val="minor"/>
    </font>
    <font>
      <sz val="26"/>
      <name val="新細明體"/>
      <family val="2"/>
      <scheme val="minor"/>
    </font>
    <font>
      <i/>
      <sz val="11"/>
      <name val="新細明體"/>
      <family val="2"/>
      <scheme val="minor"/>
    </font>
    <font>
      <sz val="9"/>
      <name val="Arial"/>
      <family val="2"/>
    </font>
    <font>
      <b/>
      <sz val="8"/>
      <color theme="1"/>
      <name val="Arial"/>
      <family val="2"/>
    </font>
    <font>
      <b/>
      <sz val="9"/>
      <color rgb="FF0000FF"/>
      <name val="Arial"/>
      <family val="2"/>
    </font>
    <font>
      <sz val="8"/>
      <color rgb="FF0000FF"/>
      <name val="Tahoma"/>
      <family val="2"/>
    </font>
    <font>
      <sz val="10"/>
      <color rgb="FF0000FF"/>
      <name val="Arial"/>
      <family val="2"/>
    </font>
    <font>
      <sz val="10"/>
      <color rgb="FF00B050"/>
      <name val="Arial"/>
      <family val="2"/>
    </font>
    <font>
      <sz val="9"/>
      <name val="細明體"/>
      <family val="3"/>
      <charset val="136"/>
    </font>
    <font>
      <sz val="11"/>
      <color rgb="FF000000"/>
      <name val="Calibri"/>
      <family val="2"/>
    </font>
    <font>
      <sz val="11"/>
      <color indexed="8"/>
      <name val="Calibri"/>
      <family val="2"/>
    </font>
    <font>
      <sz val="11"/>
      <color indexed="9"/>
      <name val="Calibri"/>
      <family val="2"/>
    </font>
    <font>
      <sz val="11"/>
      <color indexed="20"/>
      <name val="Calibri"/>
      <family val="2"/>
    </font>
    <font>
      <sz val="11"/>
      <color indexed="36"/>
      <name val="Calibri"/>
      <family val="2"/>
    </font>
    <font>
      <b/>
      <sz val="11"/>
      <color indexed="52"/>
      <name val="Calibri"/>
      <family val="2"/>
    </font>
    <font>
      <b/>
      <sz val="11"/>
      <color indexed="43"/>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5"/>
      <color indexed="62"/>
      <name val="Calibri"/>
      <family val="2"/>
    </font>
    <font>
      <b/>
      <sz val="13"/>
      <color indexed="56"/>
      <name val="Calibri"/>
      <family val="2"/>
    </font>
    <font>
      <b/>
      <sz val="13"/>
      <color indexed="62"/>
      <name val="Calibri"/>
      <family val="2"/>
    </font>
    <font>
      <b/>
      <sz val="11"/>
      <color indexed="56"/>
      <name val="Calibri"/>
      <family val="2"/>
    </font>
    <font>
      <b/>
      <sz val="11"/>
      <color indexed="62"/>
      <name val="Calibri"/>
      <family val="2"/>
    </font>
    <font>
      <sz val="11"/>
      <color indexed="62"/>
      <name val="Calibri"/>
      <family val="2"/>
    </font>
    <font>
      <sz val="11"/>
      <color indexed="52"/>
      <name val="Calibri"/>
      <family val="2"/>
    </font>
    <font>
      <sz val="11"/>
      <color indexed="43"/>
      <name val="Calibri"/>
      <family val="2"/>
    </font>
    <font>
      <sz val="14"/>
      <name val="Arial"/>
      <family val="2"/>
    </font>
    <font>
      <sz val="11"/>
      <color indexed="60"/>
      <name val="Calibri"/>
      <family val="2"/>
    </font>
    <font>
      <sz val="10"/>
      <color theme="1"/>
      <name val="Arial"/>
      <family val="2"/>
    </font>
    <font>
      <b/>
      <sz val="11"/>
      <name val="Arial"/>
      <family val="2"/>
    </font>
    <font>
      <sz val="11"/>
      <name val="Calibri"/>
      <family val="2"/>
    </font>
    <font>
      <sz val="11"/>
      <color theme="1"/>
      <name val="Arial"/>
      <family val="2"/>
    </font>
    <font>
      <b/>
      <sz val="11"/>
      <color indexed="63"/>
      <name val="Calibri"/>
      <family val="2"/>
    </font>
    <font>
      <b/>
      <sz val="18"/>
      <color indexed="56"/>
      <name val="Cambria"/>
      <family val="2"/>
    </font>
    <font>
      <b/>
      <sz val="18"/>
      <color indexed="62"/>
      <name val="Cambria"/>
      <family val="2"/>
    </font>
    <font>
      <b/>
      <sz val="11"/>
      <color indexed="8"/>
      <name val="Calibri"/>
      <family val="2"/>
    </font>
    <font>
      <sz val="11"/>
      <color indexed="10"/>
      <name val="Calibri"/>
      <family val="2"/>
    </font>
  </fonts>
  <fills count="48">
    <fill>
      <patternFill patternType="none"/>
    </fill>
    <fill>
      <patternFill patternType="gray125"/>
    </fill>
    <fill>
      <patternFill patternType="solid">
        <fgColor indexed="9"/>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0"/>
        <bgColor indexed="64"/>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indexed="31"/>
      </patternFill>
    </fill>
    <fill>
      <patternFill patternType="solid">
        <fgColor indexed="44"/>
      </patternFill>
    </fill>
    <fill>
      <patternFill patternType="solid">
        <fgColor indexed="45"/>
      </patternFill>
    </fill>
    <fill>
      <patternFill patternType="solid">
        <fgColor indexed="52"/>
      </patternFill>
    </fill>
    <fill>
      <patternFill patternType="solid">
        <fgColor indexed="42"/>
      </patternFill>
    </fill>
    <fill>
      <patternFill patternType="solid">
        <fgColor indexed="46"/>
      </patternFill>
    </fill>
    <fill>
      <patternFill patternType="solid">
        <fgColor indexed="55"/>
      </patternFill>
    </fill>
    <fill>
      <patternFill patternType="solid">
        <fgColor indexed="27"/>
      </patternFill>
    </fill>
    <fill>
      <patternFill patternType="solid">
        <fgColor indexed="47"/>
      </patternFill>
    </fill>
    <fill>
      <patternFill patternType="solid">
        <fgColor indexed="40"/>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61"/>
      </patternFill>
    </fill>
    <fill>
      <patternFill patternType="solid">
        <fgColor indexed="36"/>
      </patternFill>
    </fill>
    <fill>
      <patternFill patternType="solid">
        <fgColor indexed="54"/>
      </patternFill>
    </fill>
    <fill>
      <patternFill patternType="solid">
        <fgColor indexed="49"/>
      </patternFill>
    </fill>
    <fill>
      <patternFill patternType="solid">
        <fgColor indexed="62"/>
      </patternFill>
    </fill>
    <fill>
      <patternFill patternType="solid">
        <fgColor indexed="48"/>
      </patternFill>
    </fill>
    <fill>
      <patternFill patternType="solid">
        <fgColor indexed="10"/>
      </patternFill>
    </fill>
    <fill>
      <patternFill patternType="solid">
        <fgColor indexed="57"/>
      </patternFill>
    </fill>
    <fill>
      <patternFill patternType="solid">
        <fgColor indexed="53"/>
      </patternFill>
    </fill>
    <fill>
      <patternFill patternType="solid">
        <fgColor indexed="43"/>
        <bgColor indexed="64"/>
      </patternFill>
    </fill>
    <fill>
      <patternFill patternType="solid">
        <fgColor indexed="22"/>
      </patternFill>
    </fill>
    <fill>
      <patternFill patternType="solid">
        <fgColor indexed="23"/>
      </patternFill>
    </fill>
    <fill>
      <patternFill patternType="solid">
        <fgColor indexed="44"/>
        <bgColor indexed="64"/>
      </patternFill>
    </fill>
    <fill>
      <patternFill patternType="solid">
        <fgColor indexed="43"/>
      </patternFill>
    </fill>
    <fill>
      <patternFill patternType="solid">
        <fgColor indexed="26"/>
      </patternFill>
    </fill>
  </fills>
  <borders count="20">
    <border>
      <left/>
      <right/>
      <top/>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style="thin">
        <color theme="0" tint="-0.14996795556505021"/>
      </left>
      <right style="thin">
        <color theme="0" tint="-0.14993743705557422"/>
      </right>
      <top style="thin">
        <color theme="0" tint="-0.14996795556505021"/>
      </top>
      <bottom style="thin">
        <color theme="0" tint="-0.14993743705557422"/>
      </bottom>
      <diagonal/>
    </border>
    <border>
      <left style="thin">
        <color theme="0" tint="-0.14993743705557422"/>
      </left>
      <right style="thin">
        <color theme="0" tint="-0.14993743705557422"/>
      </right>
      <top style="thin">
        <color theme="0" tint="-0.14996795556505021"/>
      </top>
      <bottom style="thin">
        <color theme="0" tint="-0.14993743705557422"/>
      </bottom>
      <diagonal/>
    </border>
    <border>
      <left style="thin">
        <color rgb="FFB2B2B2"/>
      </left>
      <right style="thin">
        <color rgb="FFB2B2B2"/>
      </right>
      <top style="thin">
        <color rgb="FFB2B2B2"/>
      </top>
      <bottom style="thin">
        <color rgb="FFB2B2B2"/>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48"/>
      </bottom>
      <diagonal/>
    </border>
    <border>
      <left/>
      <right/>
      <top/>
      <bottom style="thick">
        <color indexed="22"/>
      </bottom>
      <diagonal/>
    </border>
    <border>
      <left/>
      <right/>
      <top/>
      <bottom style="thick">
        <color indexed="40"/>
      </bottom>
      <diagonal/>
    </border>
    <border>
      <left/>
      <right/>
      <top/>
      <bottom style="medium">
        <color indexed="30"/>
      </bottom>
      <diagonal/>
    </border>
    <border>
      <left/>
      <right/>
      <top/>
      <bottom style="medium">
        <color indexed="40"/>
      </bottom>
      <diagonal/>
    </border>
    <border>
      <left/>
      <right/>
      <top/>
      <bottom style="double">
        <color indexed="52"/>
      </bottom>
      <diagonal/>
    </border>
    <border>
      <left/>
      <right/>
      <top/>
      <bottom style="double">
        <color indexed="43"/>
      </bottom>
      <diagonal/>
    </border>
    <border>
      <left style="thin">
        <color indexed="22"/>
      </left>
      <right style="thin">
        <color indexed="22"/>
      </right>
      <top style="thin">
        <color indexed="22"/>
      </top>
      <bottom style="thin">
        <color indexed="22"/>
      </bottom>
      <diagonal/>
    </border>
    <border>
      <left style="thin">
        <color indexed="55"/>
      </left>
      <right style="thin">
        <color indexed="55"/>
      </right>
      <top style="thin">
        <color indexed="55"/>
      </top>
      <bottom style="thin">
        <color indexed="55"/>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48"/>
      </top>
      <bottom style="double">
        <color indexed="48"/>
      </bottom>
      <diagonal/>
    </border>
  </borders>
  <cellStyleXfs count="854">
    <xf numFmtId="0" fontId="0" fillId="0" borderId="0"/>
    <xf numFmtId="0" fontId="4" fillId="0" borderId="0" applyNumberFormat="0" applyFill="0" applyBorder="0" applyAlignment="0" applyProtection="0">
      <alignment vertical="top"/>
      <protection locked="0"/>
    </xf>
    <xf numFmtId="177" fontId="6" fillId="0" borderId="0" applyFont="0" applyFill="0" applyBorder="0" applyAlignment="0" applyProtection="0"/>
    <xf numFmtId="9" fontId="6" fillId="0" borderId="0" applyFont="0" applyFill="0" applyBorder="0" applyAlignment="0" applyProtection="0"/>
    <xf numFmtId="0" fontId="1" fillId="0" borderId="0"/>
    <xf numFmtId="0" fontId="1" fillId="7" borderId="0" applyNumberFormat="0" applyBorder="0" applyAlignment="0" applyProtection="0"/>
    <xf numFmtId="0" fontId="19" fillId="19" borderId="0" applyNumberFormat="0" applyBorder="0" applyAlignment="0" applyProtection="0"/>
    <xf numFmtId="0" fontId="19" fillId="20" borderId="0" applyNumberFormat="0" applyBorder="0" applyAlignment="0" applyProtection="0"/>
    <xf numFmtId="0" fontId="19" fillId="20" borderId="0" applyNumberFormat="0" applyBorder="0" applyAlignment="0" applyProtection="0"/>
    <xf numFmtId="0" fontId="19" fillId="20" borderId="0" applyNumberFormat="0" applyBorder="0" applyAlignment="0" applyProtection="0"/>
    <xf numFmtId="0" fontId="19" fillId="20" borderId="0" applyNumberFormat="0" applyBorder="0" applyAlignment="0" applyProtection="0"/>
    <xf numFmtId="0" fontId="19" fillId="19" borderId="0" applyNumberFormat="0" applyBorder="0" applyAlignment="0" applyProtection="0"/>
    <xf numFmtId="0" fontId="19" fillId="20" borderId="0" applyNumberFormat="0" applyBorder="0" applyAlignment="0" applyProtection="0"/>
    <xf numFmtId="0" fontId="19" fillId="20" borderId="0" applyNumberFormat="0" applyBorder="0" applyAlignment="0" applyProtection="0"/>
    <xf numFmtId="0" fontId="19" fillId="20" borderId="0" applyNumberFormat="0" applyBorder="0" applyAlignment="0" applyProtection="0"/>
    <xf numFmtId="0" fontId="19" fillId="20" borderId="0" applyNumberFormat="0" applyBorder="0" applyAlignment="0" applyProtection="0"/>
    <xf numFmtId="0" fontId="19" fillId="20" borderId="0" applyNumberFormat="0" applyBorder="0" applyAlignment="0" applyProtection="0"/>
    <xf numFmtId="0" fontId="19" fillId="20" borderId="0" applyNumberFormat="0" applyBorder="0" applyAlignment="0" applyProtection="0"/>
    <xf numFmtId="0" fontId="19" fillId="20" borderId="0" applyNumberFormat="0" applyBorder="0" applyAlignment="0" applyProtection="0"/>
    <xf numFmtId="0" fontId="19" fillId="20" borderId="0" applyNumberFormat="0" applyBorder="0" applyAlignment="0" applyProtection="0"/>
    <xf numFmtId="0" fontId="19" fillId="20" borderId="0" applyNumberFormat="0" applyBorder="0" applyAlignment="0" applyProtection="0"/>
    <xf numFmtId="0" fontId="19" fillId="20" borderId="0" applyNumberFormat="0" applyBorder="0" applyAlignment="0" applyProtection="0"/>
    <xf numFmtId="0" fontId="19" fillId="20" borderId="0" applyNumberFormat="0" applyBorder="0" applyAlignment="0" applyProtection="0"/>
    <xf numFmtId="0" fontId="19" fillId="20" borderId="0" applyNumberFormat="0" applyBorder="0" applyAlignment="0" applyProtection="0"/>
    <xf numFmtId="0" fontId="1" fillId="9" borderId="0" applyNumberFormat="0" applyBorder="0" applyAlignment="0" applyProtection="0"/>
    <xf numFmtId="0" fontId="19" fillId="21" borderId="0" applyNumberFormat="0" applyBorder="0" applyAlignment="0" applyProtection="0"/>
    <xf numFmtId="0" fontId="19" fillId="22" borderId="0" applyNumberFormat="0" applyBorder="0" applyAlignment="0" applyProtection="0"/>
    <xf numFmtId="0" fontId="19" fillId="22" borderId="0" applyNumberFormat="0" applyBorder="0" applyAlignment="0" applyProtection="0"/>
    <xf numFmtId="0" fontId="19" fillId="22" borderId="0" applyNumberFormat="0" applyBorder="0" applyAlignment="0" applyProtection="0"/>
    <xf numFmtId="0" fontId="19" fillId="22" borderId="0" applyNumberFormat="0" applyBorder="0" applyAlignment="0" applyProtection="0"/>
    <xf numFmtId="0" fontId="19" fillId="21" borderId="0" applyNumberFormat="0" applyBorder="0" applyAlignment="0" applyProtection="0"/>
    <xf numFmtId="0" fontId="19" fillId="22" borderId="0" applyNumberFormat="0" applyBorder="0" applyAlignment="0" applyProtection="0"/>
    <xf numFmtId="0" fontId="19" fillId="22" borderId="0" applyNumberFormat="0" applyBorder="0" applyAlignment="0" applyProtection="0"/>
    <xf numFmtId="0" fontId="19" fillId="22" borderId="0" applyNumberFormat="0" applyBorder="0" applyAlignment="0" applyProtection="0"/>
    <xf numFmtId="0" fontId="19" fillId="22" borderId="0" applyNumberFormat="0" applyBorder="0" applyAlignment="0" applyProtection="0"/>
    <xf numFmtId="0" fontId="19" fillId="22" borderId="0" applyNumberFormat="0" applyBorder="0" applyAlignment="0" applyProtection="0"/>
    <xf numFmtId="0" fontId="19" fillId="22" borderId="0" applyNumberFormat="0" applyBorder="0" applyAlignment="0" applyProtection="0"/>
    <xf numFmtId="0" fontId="19" fillId="22" borderId="0" applyNumberFormat="0" applyBorder="0" applyAlignment="0" applyProtection="0"/>
    <xf numFmtId="0" fontId="19" fillId="22" borderId="0" applyNumberFormat="0" applyBorder="0" applyAlignment="0" applyProtection="0"/>
    <xf numFmtId="0" fontId="19" fillId="22" borderId="0" applyNumberFormat="0" applyBorder="0" applyAlignment="0" applyProtection="0"/>
    <xf numFmtId="0" fontId="19" fillId="22" borderId="0" applyNumberFormat="0" applyBorder="0" applyAlignment="0" applyProtection="0"/>
    <xf numFmtId="0" fontId="19" fillId="22" borderId="0" applyNumberFormat="0" applyBorder="0" applyAlignment="0" applyProtection="0"/>
    <xf numFmtId="0" fontId="19" fillId="22" borderId="0" applyNumberFormat="0" applyBorder="0" applyAlignment="0" applyProtection="0"/>
    <xf numFmtId="0" fontId="1" fillId="11"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 fillId="13" borderId="0" applyNumberFormat="0" applyBorder="0" applyAlignment="0" applyProtection="0"/>
    <xf numFmtId="0" fontId="19" fillId="24" borderId="0" applyNumberFormat="0" applyBorder="0" applyAlignment="0" applyProtection="0"/>
    <xf numFmtId="0" fontId="19" fillId="25" borderId="0" applyNumberFormat="0" applyBorder="0" applyAlignment="0" applyProtection="0"/>
    <xf numFmtId="0" fontId="19" fillId="25" borderId="0" applyNumberFormat="0" applyBorder="0" applyAlignment="0" applyProtection="0"/>
    <xf numFmtId="0" fontId="19" fillId="25" borderId="0" applyNumberFormat="0" applyBorder="0" applyAlignment="0" applyProtection="0"/>
    <xf numFmtId="0" fontId="19" fillId="25" borderId="0" applyNumberFormat="0" applyBorder="0" applyAlignment="0" applyProtection="0"/>
    <xf numFmtId="0" fontId="19" fillId="24" borderId="0" applyNumberFormat="0" applyBorder="0" applyAlignment="0" applyProtection="0"/>
    <xf numFmtId="0" fontId="19" fillId="25" borderId="0" applyNumberFormat="0" applyBorder="0" applyAlignment="0" applyProtection="0"/>
    <xf numFmtId="0" fontId="19" fillId="25" borderId="0" applyNumberFormat="0" applyBorder="0" applyAlignment="0" applyProtection="0"/>
    <xf numFmtId="0" fontId="19" fillId="25" borderId="0" applyNumberFormat="0" applyBorder="0" applyAlignment="0" applyProtection="0"/>
    <xf numFmtId="0" fontId="19" fillId="25" borderId="0" applyNumberFormat="0" applyBorder="0" applyAlignment="0" applyProtection="0"/>
    <xf numFmtId="0" fontId="19" fillId="25" borderId="0" applyNumberFormat="0" applyBorder="0" applyAlignment="0" applyProtection="0"/>
    <xf numFmtId="0" fontId="19" fillId="25" borderId="0" applyNumberFormat="0" applyBorder="0" applyAlignment="0" applyProtection="0"/>
    <xf numFmtId="0" fontId="19" fillId="25" borderId="0" applyNumberFormat="0" applyBorder="0" applyAlignment="0" applyProtection="0"/>
    <xf numFmtId="0" fontId="19" fillId="25" borderId="0" applyNumberFormat="0" applyBorder="0" applyAlignment="0" applyProtection="0"/>
    <xf numFmtId="0" fontId="19" fillId="25" borderId="0" applyNumberFormat="0" applyBorder="0" applyAlignment="0" applyProtection="0"/>
    <xf numFmtId="0" fontId="19" fillId="25" borderId="0" applyNumberFormat="0" applyBorder="0" applyAlignment="0" applyProtection="0"/>
    <xf numFmtId="0" fontId="19" fillId="25" borderId="0" applyNumberFormat="0" applyBorder="0" applyAlignment="0" applyProtection="0"/>
    <xf numFmtId="0" fontId="19" fillId="25" borderId="0" applyNumberFormat="0" applyBorder="0" applyAlignment="0" applyProtection="0"/>
    <xf numFmtId="0" fontId="1" fillId="15" borderId="0" applyNumberFormat="0" applyBorder="0" applyAlignment="0" applyProtection="0"/>
    <xf numFmtId="0" fontId="19" fillId="26" borderId="0" applyNumberFormat="0" applyBorder="0" applyAlignment="0" applyProtection="0"/>
    <xf numFmtId="0" fontId="19" fillId="20" borderId="0" applyNumberFormat="0" applyBorder="0" applyAlignment="0" applyProtection="0"/>
    <xf numFmtId="0" fontId="19" fillId="20" borderId="0" applyNumberFormat="0" applyBorder="0" applyAlignment="0" applyProtection="0"/>
    <xf numFmtId="0" fontId="19" fillId="20" borderId="0" applyNumberFormat="0" applyBorder="0" applyAlignment="0" applyProtection="0"/>
    <xf numFmtId="0" fontId="19" fillId="20" borderId="0" applyNumberFormat="0" applyBorder="0" applyAlignment="0" applyProtection="0"/>
    <xf numFmtId="0" fontId="19" fillId="26" borderId="0" applyNumberFormat="0" applyBorder="0" applyAlignment="0" applyProtection="0"/>
    <xf numFmtId="0" fontId="19" fillId="20" borderId="0" applyNumberFormat="0" applyBorder="0" applyAlignment="0" applyProtection="0"/>
    <xf numFmtId="0" fontId="19" fillId="20" borderId="0" applyNumberFormat="0" applyBorder="0" applyAlignment="0" applyProtection="0"/>
    <xf numFmtId="0" fontId="19" fillId="20" borderId="0" applyNumberFormat="0" applyBorder="0" applyAlignment="0" applyProtection="0"/>
    <xf numFmtId="0" fontId="19" fillId="20" borderId="0" applyNumberFormat="0" applyBorder="0" applyAlignment="0" applyProtection="0"/>
    <xf numFmtId="0" fontId="19" fillId="20" borderId="0" applyNumberFormat="0" applyBorder="0" applyAlignment="0" applyProtection="0"/>
    <xf numFmtId="0" fontId="19" fillId="20" borderId="0" applyNumberFormat="0" applyBorder="0" applyAlignment="0" applyProtection="0"/>
    <xf numFmtId="0" fontId="19" fillId="20" borderId="0" applyNumberFormat="0" applyBorder="0" applyAlignment="0" applyProtection="0"/>
    <xf numFmtId="0" fontId="19" fillId="20" borderId="0" applyNumberFormat="0" applyBorder="0" applyAlignment="0" applyProtection="0"/>
    <xf numFmtId="0" fontId="19" fillId="20" borderId="0" applyNumberFormat="0" applyBorder="0" applyAlignment="0" applyProtection="0"/>
    <xf numFmtId="0" fontId="19" fillId="20" borderId="0" applyNumberFormat="0" applyBorder="0" applyAlignment="0" applyProtection="0"/>
    <xf numFmtId="0" fontId="19" fillId="20" borderId="0" applyNumberFormat="0" applyBorder="0" applyAlignment="0" applyProtection="0"/>
    <xf numFmtId="0" fontId="19" fillId="20" borderId="0" applyNumberFormat="0" applyBorder="0" applyAlignment="0" applyProtection="0"/>
    <xf numFmtId="0" fontId="1" fillId="17" borderId="0" applyNumberFormat="0" applyBorder="0" applyAlignment="0" applyProtection="0"/>
    <xf numFmtId="0" fontId="19" fillId="27" borderId="0" applyNumberFormat="0" applyBorder="0" applyAlignment="0" applyProtection="0"/>
    <xf numFmtId="0" fontId="19" fillId="27" borderId="0" applyNumberFormat="0" applyBorder="0" applyAlignment="0" applyProtection="0"/>
    <xf numFmtId="0" fontId="19" fillId="27" borderId="0" applyNumberFormat="0" applyBorder="0" applyAlignment="0" applyProtection="0"/>
    <xf numFmtId="0" fontId="19" fillId="27" borderId="0" applyNumberFormat="0" applyBorder="0" applyAlignment="0" applyProtection="0"/>
    <xf numFmtId="0" fontId="19" fillId="27" borderId="0" applyNumberFormat="0" applyBorder="0" applyAlignment="0" applyProtection="0"/>
    <xf numFmtId="0" fontId="19" fillId="27" borderId="0" applyNumberFormat="0" applyBorder="0" applyAlignment="0" applyProtection="0"/>
    <xf numFmtId="0" fontId="19" fillId="27" borderId="0" applyNumberFormat="0" applyBorder="0" applyAlignment="0" applyProtection="0"/>
    <xf numFmtId="0" fontId="19" fillId="27" borderId="0" applyNumberFormat="0" applyBorder="0" applyAlignment="0" applyProtection="0"/>
    <xf numFmtId="0" fontId="19" fillId="27" borderId="0" applyNumberFormat="0" applyBorder="0" applyAlignment="0" applyProtection="0"/>
    <xf numFmtId="0" fontId="19" fillId="27" borderId="0" applyNumberFormat="0" applyBorder="0" applyAlignment="0" applyProtection="0"/>
    <xf numFmtId="0" fontId="19" fillId="27" borderId="0" applyNumberFormat="0" applyBorder="0" applyAlignment="0" applyProtection="0"/>
    <xf numFmtId="0" fontId="19" fillId="27" borderId="0" applyNumberFormat="0" applyBorder="0" applyAlignment="0" applyProtection="0"/>
    <xf numFmtId="0" fontId="19" fillId="27" borderId="0" applyNumberFormat="0" applyBorder="0" applyAlignment="0" applyProtection="0"/>
    <xf numFmtId="0" fontId="19" fillId="27" borderId="0" applyNumberFormat="0" applyBorder="0" applyAlignment="0" applyProtection="0"/>
    <xf numFmtId="0" fontId="19" fillId="27" borderId="0" applyNumberFormat="0" applyBorder="0" applyAlignment="0" applyProtection="0"/>
    <xf numFmtId="0" fontId="1" fillId="8" borderId="0" applyNumberFormat="0" applyBorder="0" applyAlignment="0" applyProtection="0"/>
    <xf numFmtId="0" fontId="19" fillId="20" borderId="0" applyNumberFormat="0" applyBorder="0" applyAlignment="0" applyProtection="0"/>
    <xf numFmtId="0" fontId="19" fillId="28" borderId="0" applyNumberFormat="0" applyBorder="0" applyAlignment="0" applyProtection="0"/>
    <xf numFmtId="0" fontId="19" fillId="28" borderId="0" applyNumberFormat="0" applyBorder="0" applyAlignment="0" applyProtection="0"/>
    <xf numFmtId="0" fontId="19" fillId="28" borderId="0" applyNumberFormat="0" applyBorder="0" applyAlignment="0" applyProtection="0"/>
    <xf numFmtId="0" fontId="19" fillId="28" borderId="0" applyNumberFormat="0" applyBorder="0" applyAlignment="0" applyProtection="0"/>
    <xf numFmtId="0" fontId="19" fillId="20" borderId="0" applyNumberFormat="0" applyBorder="0" applyAlignment="0" applyProtection="0"/>
    <xf numFmtId="0" fontId="19" fillId="28" borderId="0" applyNumberFormat="0" applyBorder="0" applyAlignment="0" applyProtection="0"/>
    <xf numFmtId="0" fontId="19" fillId="28" borderId="0" applyNumberFormat="0" applyBorder="0" applyAlignment="0" applyProtection="0"/>
    <xf numFmtId="0" fontId="19" fillId="28" borderId="0" applyNumberFormat="0" applyBorder="0" applyAlignment="0" applyProtection="0"/>
    <xf numFmtId="0" fontId="19" fillId="28" borderId="0" applyNumberFormat="0" applyBorder="0" applyAlignment="0" applyProtection="0"/>
    <xf numFmtId="0" fontId="19" fillId="28" borderId="0" applyNumberFormat="0" applyBorder="0" applyAlignment="0" applyProtection="0"/>
    <xf numFmtId="0" fontId="19" fillId="28" borderId="0" applyNumberFormat="0" applyBorder="0" applyAlignment="0" applyProtection="0"/>
    <xf numFmtId="0" fontId="19" fillId="28" borderId="0" applyNumberFormat="0" applyBorder="0" applyAlignment="0" applyProtection="0"/>
    <xf numFmtId="0" fontId="19" fillId="28" borderId="0" applyNumberFormat="0" applyBorder="0" applyAlignment="0" applyProtection="0"/>
    <xf numFmtId="0" fontId="19" fillId="28" borderId="0" applyNumberFormat="0" applyBorder="0" applyAlignment="0" applyProtection="0"/>
    <xf numFmtId="0" fontId="19" fillId="28" borderId="0" applyNumberFormat="0" applyBorder="0" applyAlignment="0" applyProtection="0"/>
    <xf numFmtId="0" fontId="19" fillId="28" borderId="0" applyNumberFormat="0" applyBorder="0" applyAlignment="0" applyProtection="0"/>
    <xf numFmtId="0" fontId="19" fillId="28" borderId="0" applyNumberFormat="0" applyBorder="0" applyAlignment="0" applyProtection="0"/>
    <xf numFmtId="0" fontId="1" fillId="10" borderId="0" applyNumberFormat="0" applyBorder="0" applyAlignment="0" applyProtection="0"/>
    <xf numFmtId="0" fontId="19" fillId="29" borderId="0" applyNumberFormat="0" applyBorder="0" applyAlignment="0" applyProtection="0"/>
    <xf numFmtId="0" fontId="19" fillId="22" borderId="0" applyNumberFormat="0" applyBorder="0" applyAlignment="0" applyProtection="0"/>
    <xf numFmtId="0" fontId="19" fillId="22" borderId="0" applyNumberFormat="0" applyBorder="0" applyAlignment="0" applyProtection="0"/>
    <xf numFmtId="0" fontId="19" fillId="22" borderId="0" applyNumberFormat="0" applyBorder="0" applyAlignment="0" applyProtection="0"/>
    <xf numFmtId="0" fontId="19" fillId="22" borderId="0" applyNumberFormat="0" applyBorder="0" applyAlignment="0" applyProtection="0"/>
    <xf numFmtId="0" fontId="19" fillId="29" borderId="0" applyNumberFormat="0" applyBorder="0" applyAlignment="0" applyProtection="0"/>
    <xf numFmtId="0" fontId="19" fillId="22" borderId="0" applyNumberFormat="0" applyBorder="0" applyAlignment="0" applyProtection="0"/>
    <xf numFmtId="0" fontId="19" fillId="22" borderId="0" applyNumberFormat="0" applyBorder="0" applyAlignment="0" applyProtection="0"/>
    <xf numFmtId="0" fontId="19" fillId="22" borderId="0" applyNumberFormat="0" applyBorder="0" applyAlignment="0" applyProtection="0"/>
    <xf numFmtId="0" fontId="19" fillId="22" borderId="0" applyNumberFormat="0" applyBorder="0" applyAlignment="0" applyProtection="0"/>
    <xf numFmtId="0" fontId="19" fillId="22" borderId="0" applyNumberFormat="0" applyBorder="0" applyAlignment="0" applyProtection="0"/>
    <xf numFmtId="0" fontId="19" fillId="22" borderId="0" applyNumberFormat="0" applyBorder="0" applyAlignment="0" applyProtection="0"/>
    <xf numFmtId="0" fontId="19" fillId="22" borderId="0" applyNumberFormat="0" applyBorder="0" applyAlignment="0" applyProtection="0"/>
    <xf numFmtId="0" fontId="19" fillId="22" borderId="0" applyNumberFormat="0" applyBorder="0" applyAlignment="0" applyProtection="0"/>
    <xf numFmtId="0" fontId="19" fillId="22" borderId="0" applyNumberFormat="0" applyBorder="0" applyAlignment="0" applyProtection="0"/>
    <xf numFmtId="0" fontId="19" fillId="22" borderId="0" applyNumberFormat="0" applyBorder="0" applyAlignment="0" applyProtection="0"/>
    <xf numFmtId="0" fontId="19" fillId="22" borderId="0" applyNumberFormat="0" applyBorder="0" applyAlignment="0" applyProtection="0"/>
    <xf numFmtId="0" fontId="19" fillId="22" borderId="0" applyNumberFormat="0" applyBorder="0" applyAlignment="0" applyProtection="0"/>
    <xf numFmtId="0" fontId="1" fillId="12" borderId="0" applyNumberFormat="0" applyBorder="0" applyAlignment="0" applyProtection="0"/>
    <xf numFmtId="0" fontId="19" fillId="30" borderId="0" applyNumberFormat="0" applyBorder="0" applyAlignment="0" applyProtection="0"/>
    <xf numFmtId="0" fontId="19" fillId="30" borderId="0" applyNumberFormat="0" applyBorder="0" applyAlignment="0" applyProtection="0"/>
    <xf numFmtId="0" fontId="19" fillId="30" borderId="0" applyNumberFormat="0" applyBorder="0" applyAlignment="0" applyProtection="0"/>
    <xf numFmtId="0" fontId="19" fillId="30" borderId="0" applyNumberFormat="0" applyBorder="0" applyAlignment="0" applyProtection="0"/>
    <xf numFmtId="0" fontId="19" fillId="30" borderId="0" applyNumberFormat="0" applyBorder="0" applyAlignment="0" applyProtection="0"/>
    <xf numFmtId="0" fontId="19" fillId="30" borderId="0" applyNumberFormat="0" applyBorder="0" applyAlignment="0" applyProtection="0"/>
    <xf numFmtId="0" fontId="19" fillId="30" borderId="0" applyNumberFormat="0" applyBorder="0" applyAlignment="0" applyProtection="0"/>
    <xf numFmtId="0" fontId="19" fillId="30" borderId="0" applyNumberFormat="0" applyBorder="0" applyAlignment="0" applyProtection="0"/>
    <xf numFmtId="0" fontId="19" fillId="30" borderId="0" applyNumberFormat="0" applyBorder="0" applyAlignment="0" applyProtection="0"/>
    <xf numFmtId="0" fontId="19" fillId="30" borderId="0" applyNumberFormat="0" applyBorder="0" applyAlignment="0" applyProtection="0"/>
    <xf numFmtId="0" fontId="19" fillId="30" borderId="0" applyNumberFormat="0" applyBorder="0" applyAlignment="0" applyProtection="0"/>
    <xf numFmtId="0" fontId="19" fillId="30" borderId="0" applyNumberFormat="0" applyBorder="0" applyAlignment="0" applyProtection="0"/>
    <xf numFmtId="0" fontId="19" fillId="30" borderId="0" applyNumberFormat="0" applyBorder="0" applyAlignment="0" applyProtection="0"/>
    <xf numFmtId="0" fontId="19" fillId="30" borderId="0" applyNumberFormat="0" applyBorder="0" applyAlignment="0" applyProtection="0"/>
    <xf numFmtId="0" fontId="19" fillId="30" borderId="0" applyNumberFormat="0" applyBorder="0" applyAlignment="0" applyProtection="0"/>
    <xf numFmtId="0" fontId="1" fillId="14" borderId="0" applyNumberFormat="0" applyBorder="0" applyAlignment="0" applyProtection="0"/>
    <xf numFmtId="0" fontId="19" fillId="24" borderId="0" applyNumberFormat="0" applyBorder="0" applyAlignment="0" applyProtection="0"/>
    <xf numFmtId="0" fontId="19" fillId="25" borderId="0" applyNumberFormat="0" applyBorder="0" applyAlignment="0" applyProtection="0"/>
    <xf numFmtId="0" fontId="19" fillId="25" borderId="0" applyNumberFormat="0" applyBorder="0" applyAlignment="0" applyProtection="0"/>
    <xf numFmtId="0" fontId="19" fillId="25" borderId="0" applyNumberFormat="0" applyBorder="0" applyAlignment="0" applyProtection="0"/>
    <xf numFmtId="0" fontId="19" fillId="25" borderId="0" applyNumberFormat="0" applyBorder="0" applyAlignment="0" applyProtection="0"/>
    <xf numFmtId="0" fontId="19" fillId="24" borderId="0" applyNumberFormat="0" applyBorder="0" applyAlignment="0" applyProtection="0"/>
    <xf numFmtId="0" fontId="19" fillId="25" borderId="0" applyNumberFormat="0" applyBorder="0" applyAlignment="0" applyProtection="0"/>
    <xf numFmtId="0" fontId="19" fillId="25" borderId="0" applyNumberFormat="0" applyBorder="0" applyAlignment="0" applyProtection="0"/>
    <xf numFmtId="0" fontId="19" fillId="25" borderId="0" applyNumberFormat="0" applyBorder="0" applyAlignment="0" applyProtection="0"/>
    <xf numFmtId="0" fontId="19" fillId="25" borderId="0" applyNumberFormat="0" applyBorder="0" applyAlignment="0" applyProtection="0"/>
    <xf numFmtId="0" fontId="19" fillId="25" borderId="0" applyNumberFormat="0" applyBorder="0" applyAlignment="0" applyProtection="0"/>
    <xf numFmtId="0" fontId="19" fillId="25" borderId="0" applyNumberFormat="0" applyBorder="0" applyAlignment="0" applyProtection="0"/>
    <xf numFmtId="0" fontId="19" fillId="25" borderId="0" applyNumberFormat="0" applyBorder="0" applyAlignment="0" applyProtection="0"/>
    <xf numFmtId="0" fontId="19" fillId="25" borderId="0" applyNumberFormat="0" applyBorder="0" applyAlignment="0" applyProtection="0"/>
    <xf numFmtId="0" fontId="19" fillId="25" borderId="0" applyNumberFormat="0" applyBorder="0" applyAlignment="0" applyProtection="0"/>
    <xf numFmtId="0" fontId="19" fillId="25" borderId="0" applyNumberFormat="0" applyBorder="0" applyAlignment="0" applyProtection="0"/>
    <xf numFmtId="0" fontId="19" fillId="25" borderId="0" applyNumberFormat="0" applyBorder="0" applyAlignment="0" applyProtection="0"/>
    <xf numFmtId="0" fontId="19" fillId="25" borderId="0" applyNumberFormat="0" applyBorder="0" applyAlignment="0" applyProtection="0"/>
    <xf numFmtId="0" fontId="1" fillId="16" borderId="0" applyNumberFormat="0" applyBorder="0" applyAlignment="0" applyProtection="0"/>
    <xf numFmtId="0" fontId="19" fillId="20" borderId="0" applyNumberFormat="0" applyBorder="0" applyAlignment="0" applyProtection="0"/>
    <xf numFmtId="0" fontId="19" fillId="28" borderId="0" applyNumberFormat="0" applyBorder="0" applyAlignment="0" applyProtection="0"/>
    <xf numFmtId="0" fontId="19" fillId="28" borderId="0" applyNumberFormat="0" applyBorder="0" applyAlignment="0" applyProtection="0"/>
    <xf numFmtId="0" fontId="19" fillId="28" borderId="0" applyNumberFormat="0" applyBorder="0" applyAlignment="0" applyProtection="0"/>
    <xf numFmtId="0" fontId="19" fillId="28" borderId="0" applyNumberFormat="0" applyBorder="0" applyAlignment="0" applyProtection="0"/>
    <xf numFmtId="0" fontId="19" fillId="20" borderId="0" applyNumberFormat="0" applyBorder="0" applyAlignment="0" applyProtection="0"/>
    <xf numFmtId="0" fontId="19" fillId="28" borderId="0" applyNumberFormat="0" applyBorder="0" applyAlignment="0" applyProtection="0"/>
    <xf numFmtId="0" fontId="19" fillId="28" borderId="0" applyNumberFormat="0" applyBorder="0" applyAlignment="0" applyProtection="0"/>
    <xf numFmtId="0" fontId="19" fillId="28" borderId="0" applyNumberFormat="0" applyBorder="0" applyAlignment="0" applyProtection="0"/>
    <xf numFmtId="0" fontId="19" fillId="28" borderId="0" applyNumberFormat="0" applyBorder="0" applyAlignment="0" applyProtection="0"/>
    <xf numFmtId="0" fontId="19" fillId="28" borderId="0" applyNumberFormat="0" applyBorder="0" applyAlignment="0" applyProtection="0"/>
    <xf numFmtId="0" fontId="19" fillId="28" borderId="0" applyNumberFormat="0" applyBorder="0" applyAlignment="0" applyProtection="0"/>
    <xf numFmtId="0" fontId="19" fillId="28" borderId="0" applyNumberFormat="0" applyBorder="0" applyAlignment="0" applyProtection="0"/>
    <xf numFmtId="0" fontId="19" fillId="28" borderId="0" applyNumberFormat="0" applyBorder="0" applyAlignment="0" applyProtection="0"/>
    <xf numFmtId="0" fontId="19" fillId="28" borderId="0" applyNumberFormat="0" applyBorder="0" applyAlignment="0" applyProtection="0"/>
    <xf numFmtId="0" fontId="19" fillId="28" borderId="0" applyNumberFormat="0" applyBorder="0" applyAlignment="0" applyProtection="0"/>
    <xf numFmtId="0" fontId="19" fillId="28" borderId="0" applyNumberFormat="0" applyBorder="0" applyAlignment="0" applyProtection="0"/>
    <xf numFmtId="0" fontId="19" fillId="28" borderId="0" applyNumberFormat="0" applyBorder="0" applyAlignment="0" applyProtection="0"/>
    <xf numFmtId="0" fontId="1" fillId="18" borderId="0" applyNumberFormat="0" applyBorder="0" applyAlignment="0" applyProtection="0"/>
    <xf numFmtId="0" fontId="19" fillId="31" borderId="0" applyNumberFormat="0" applyBorder="0" applyAlignment="0" applyProtection="0"/>
    <xf numFmtId="0" fontId="19" fillId="27" borderId="0" applyNumberFormat="0" applyBorder="0" applyAlignment="0" applyProtection="0"/>
    <xf numFmtId="0" fontId="19" fillId="27" borderId="0" applyNumberFormat="0" applyBorder="0" applyAlignment="0" applyProtection="0"/>
    <xf numFmtId="0" fontId="19" fillId="27" borderId="0" applyNumberFormat="0" applyBorder="0" applyAlignment="0" applyProtection="0"/>
    <xf numFmtId="0" fontId="19" fillId="27" borderId="0" applyNumberFormat="0" applyBorder="0" applyAlignment="0" applyProtection="0"/>
    <xf numFmtId="0" fontId="19" fillId="31" borderId="0" applyNumberFormat="0" applyBorder="0" applyAlignment="0" applyProtection="0"/>
    <xf numFmtId="0" fontId="19" fillId="27" borderId="0" applyNumberFormat="0" applyBorder="0" applyAlignment="0" applyProtection="0"/>
    <xf numFmtId="0" fontId="19" fillId="27" borderId="0" applyNumberFormat="0" applyBorder="0" applyAlignment="0" applyProtection="0"/>
    <xf numFmtId="0" fontId="19" fillId="27" borderId="0" applyNumberFormat="0" applyBorder="0" applyAlignment="0" applyProtection="0"/>
    <xf numFmtId="0" fontId="19" fillId="27" borderId="0" applyNumberFormat="0" applyBorder="0" applyAlignment="0" applyProtection="0"/>
    <xf numFmtId="0" fontId="19" fillId="27" borderId="0" applyNumberFormat="0" applyBorder="0" applyAlignment="0" applyProtection="0"/>
    <xf numFmtId="0" fontId="19" fillId="27" borderId="0" applyNumberFormat="0" applyBorder="0" applyAlignment="0" applyProtection="0"/>
    <xf numFmtId="0" fontId="19" fillId="27" borderId="0" applyNumberFormat="0" applyBorder="0" applyAlignment="0" applyProtection="0"/>
    <xf numFmtId="0" fontId="19" fillId="27" borderId="0" applyNumberFormat="0" applyBorder="0" applyAlignment="0" applyProtection="0"/>
    <xf numFmtId="0" fontId="19" fillId="27" borderId="0" applyNumberFormat="0" applyBorder="0" applyAlignment="0" applyProtection="0"/>
    <xf numFmtId="0" fontId="19" fillId="27" borderId="0" applyNumberFormat="0" applyBorder="0" applyAlignment="0" applyProtection="0"/>
    <xf numFmtId="0" fontId="19" fillId="27" borderId="0" applyNumberFormat="0" applyBorder="0" applyAlignment="0" applyProtection="0"/>
    <xf numFmtId="0" fontId="19" fillId="27" borderId="0" applyNumberFormat="0" applyBorder="0" applyAlignment="0" applyProtection="0"/>
    <xf numFmtId="0" fontId="20" fillId="32" borderId="0" applyNumberFormat="0" applyBorder="0" applyAlignment="0" applyProtection="0"/>
    <xf numFmtId="0" fontId="20" fillId="28" borderId="0" applyNumberFormat="0" applyBorder="0" applyAlignment="0" applyProtection="0"/>
    <xf numFmtId="0" fontId="20" fillId="28" borderId="0" applyNumberFormat="0" applyBorder="0" applyAlignment="0" applyProtection="0"/>
    <xf numFmtId="0" fontId="20" fillId="28" borderId="0" applyNumberFormat="0" applyBorder="0" applyAlignment="0" applyProtection="0"/>
    <xf numFmtId="0" fontId="20" fillId="28" borderId="0" applyNumberFormat="0" applyBorder="0" applyAlignment="0" applyProtection="0"/>
    <xf numFmtId="0" fontId="20" fillId="32" borderId="0" applyNumberFormat="0" applyBorder="0" applyAlignment="0" applyProtection="0"/>
    <xf numFmtId="0" fontId="20" fillId="28" borderId="0" applyNumberFormat="0" applyBorder="0" applyAlignment="0" applyProtection="0"/>
    <xf numFmtId="0" fontId="20" fillId="28" borderId="0" applyNumberFormat="0" applyBorder="0" applyAlignment="0" applyProtection="0"/>
    <xf numFmtId="0" fontId="20" fillId="28" borderId="0" applyNumberFormat="0" applyBorder="0" applyAlignment="0" applyProtection="0"/>
    <xf numFmtId="0" fontId="20" fillId="28" borderId="0" applyNumberFormat="0" applyBorder="0" applyAlignment="0" applyProtection="0"/>
    <xf numFmtId="0" fontId="20" fillId="28" borderId="0" applyNumberFormat="0" applyBorder="0" applyAlignment="0" applyProtection="0"/>
    <xf numFmtId="0" fontId="20" fillId="28" borderId="0" applyNumberFormat="0" applyBorder="0" applyAlignment="0" applyProtection="0"/>
    <xf numFmtId="0" fontId="20" fillId="28" borderId="0" applyNumberFormat="0" applyBorder="0" applyAlignment="0" applyProtection="0"/>
    <xf numFmtId="0" fontId="20" fillId="28" borderId="0" applyNumberFormat="0" applyBorder="0" applyAlignment="0" applyProtection="0"/>
    <xf numFmtId="0" fontId="20" fillId="28" borderId="0" applyNumberFormat="0" applyBorder="0" applyAlignment="0" applyProtection="0"/>
    <xf numFmtId="0" fontId="20" fillId="28" borderId="0" applyNumberFormat="0" applyBorder="0" applyAlignment="0" applyProtection="0"/>
    <xf numFmtId="0" fontId="20" fillId="28" borderId="0" applyNumberFormat="0" applyBorder="0" applyAlignment="0" applyProtection="0"/>
    <xf numFmtId="0" fontId="20" fillId="28"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0" borderId="0" applyNumberFormat="0" applyBorder="0" applyAlignment="0" applyProtection="0"/>
    <xf numFmtId="0" fontId="20" fillId="30" borderId="0" applyNumberFormat="0" applyBorder="0" applyAlignment="0" applyProtection="0"/>
    <xf numFmtId="0" fontId="20" fillId="30" borderId="0" applyNumberFormat="0" applyBorder="0" applyAlignment="0" applyProtection="0"/>
    <xf numFmtId="0" fontId="20" fillId="30" borderId="0" applyNumberFormat="0" applyBorder="0" applyAlignment="0" applyProtection="0"/>
    <xf numFmtId="0" fontId="20" fillId="30" borderId="0" applyNumberFormat="0" applyBorder="0" applyAlignment="0" applyProtection="0"/>
    <xf numFmtId="0" fontId="20" fillId="30" borderId="0" applyNumberFormat="0" applyBorder="0" applyAlignment="0" applyProtection="0"/>
    <xf numFmtId="0" fontId="20" fillId="30" borderId="0" applyNumberFormat="0" applyBorder="0" applyAlignment="0" applyProtection="0"/>
    <xf numFmtId="0" fontId="20" fillId="30" borderId="0" applyNumberFormat="0" applyBorder="0" applyAlignment="0" applyProtection="0"/>
    <xf numFmtId="0" fontId="20" fillId="30" borderId="0" applyNumberFormat="0" applyBorder="0" applyAlignment="0" applyProtection="0"/>
    <xf numFmtId="0" fontId="20" fillId="30" borderId="0" applyNumberFormat="0" applyBorder="0" applyAlignment="0" applyProtection="0"/>
    <xf numFmtId="0" fontId="20" fillId="30" borderId="0" applyNumberFormat="0" applyBorder="0" applyAlignment="0" applyProtection="0"/>
    <xf numFmtId="0" fontId="20" fillId="30" borderId="0" applyNumberFormat="0" applyBorder="0" applyAlignment="0" applyProtection="0"/>
    <xf numFmtId="0" fontId="20" fillId="30" borderId="0" applyNumberFormat="0" applyBorder="0" applyAlignment="0" applyProtection="0"/>
    <xf numFmtId="0" fontId="20" fillId="30" borderId="0" applyNumberFormat="0" applyBorder="0" applyAlignment="0" applyProtection="0"/>
    <xf numFmtId="0" fontId="20" fillId="30"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5" borderId="0" applyNumberFormat="0" applyBorder="0" applyAlignment="0" applyProtection="0"/>
    <xf numFmtId="0" fontId="20" fillId="35" borderId="0" applyNumberFormat="0" applyBorder="0" applyAlignment="0" applyProtection="0"/>
    <xf numFmtId="0" fontId="20" fillId="35"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5" borderId="0" applyNumberFormat="0" applyBorder="0" applyAlignment="0" applyProtection="0"/>
    <xf numFmtId="0" fontId="20" fillId="35" borderId="0" applyNumberFormat="0" applyBorder="0" applyAlignment="0" applyProtection="0"/>
    <xf numFmtId="0" fontId="20" fillId="35" borderId="0" applyNumberFormat="0" applyBorder="0" applyAlignment="0" applyProtection="0"/>
    <xf numFmtId="0" fontId="20" fillId="35" borderId="0" applyNumberFormat="0" applyBorder="0" applyAlignment="0" applyProtection="0"/>
    <xf numFmtId="0" fontId="20" fillId="35" borderId="0" applyNumberFormat="0" applyBorder="0" applyAlignment="0" applyProtection="0"/>
    <xf numFmtId="0" fontId="20" fillId="35" borderId="0" applyNumberFormat="0" applyBorder="0" applyAlignment="0" applyProtection="0"/>
    <xf numFmtId="0" fontId="20" fillId="35" borderId="0" applyNumberFormat="0" applyBorder="0" applyAlignment="0" applyProtection="0"/>
    <xf numFmtId="0" fontId="20" fillId="35" borderId="0" applyNumberFormat="0" applyBorder="0" applyAlignment="0" applyProtection="0"/>
    <xf numFmtId="0" fontId="20" fillId="35" borderId="0" applyNumberFormat="0" applyBorder="0" applyAlignment="0" applyProtection="0"/>
    <xf numFmtId="0" fontId="20" fillId="35"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28" borderId="0" applyNumberFormat="0" applyBorder="0" applyAlignment="0" applyProtection="0"/>
    <xf numFmtId="0" fontId="20" fillId="28" borderId="0" applyNumberFormat="0" applyBorder="0" applyAlignment="0" applyProtection="0"/>
    <xf numFmtId="0" fontId="20" fillId="28" borderId="0" applyNumberFormat="0" applyBorder="0" applyAlignment="0" applyProtection="0"/>
    <xf numFmtId="0" fontId="20" fillId="28" borderId="0" applyNumberFormat="0" applyBorder="0" applyAlignment="0" applyProtection="0"/>
    <xf numFmtId="0" fontId="20" fillId="36" borderId="0" applyNumberFormat="0" applyBorder="0" applyAlignment="0" applyProtection="0"/>
    <xf numFmtId="0" fontId="20" fillId="28" borderId="0" applyNumberFormat="0" applyBorder="0" applyAlignment="0" applyProtection="0"/>
    <xf numFmtId="0" fontId="20" fillId="28" borderId="0" applyNumberFormat="0" applyBorder="0" applyAlignment="0" applyProtection="0"/>
    <xf numFmtId="0" fontId="20" fillId="28" borderId="0" applyNumberFormat="0" applyBorder="0" applyAlignment="0" applyProtection="0"/>
    <xf numFmtId="0" fontId="20" fillId="28" borderId="0" applyNumberFormat="0" applyBorder="0" applyAlignment="0" applyProtection="0"/>
    <xf numFmtId="0" fontId="20" fillId="28" borderId="0" applyNumberFormat="0" applyBorder="0" applyAlignment="0" applyProtection="0"/>
    <xf numFmtId="0" fontId="20" fillId="28" borderId="0" applyNumberFormat="0" applyBorder="0" applyAlignment="0" applyProtection="0"/>
    <xf numFmtId="0" fontId="20" fillId="28" borderId="0" applyNumberFormat="0" applyBorder="0" applyAlignment="0" applyProtection="0"/>
    <xf numFmtId="0" fontId="20" fillId="28" borderId="0" applyNumberFormat="0" applyBorder="0" applyAlignment="0" applyProtection="0"/>
    <xf numFmtId="0" fontId="20" fillId="28" borderId="0" applyNumberFormat="0" applyBorder="0" applyAlignment="0" applyProtection="0"/>
    <xf numFmtId="0" fontId="20" fillId="28" borderId="0" applyNumberFormat="0" applyBorder="0" applyAlignment="0" applyProtection="0"/>
    <xf numFmtId="0" fontId="20" fillId="28" borderId="0" applyNumberFormat="0" applyBorder="0" applyAlignment="0" applyProtection="0"/>
    <xf numFmtId="0" fontId="20" fillId="28" borderId="0" applyNumberFormat="0" applyBorder="0" applyAlignment="0" applyProtection="0"/>
    <xf numFmtId="0" fontId="20" fillId="22" borderId="0" applyNumberFormat="0" applyBorder="0" applyAlignment="0" applyProtection="0"/>
    <xf numFmtId="0" fontId="20" fillId="22" borderId="0" applyNumberFormat="0" applyBorder="0" applyAlignment="0" applyProtection="0"/>
    <xf numFmtId="0" fontId="20" fillId="22" borderId="0" applyNumberFormat="0" applyBorder="0" applyAlignment="0" applyProtection="0"/>
    <xf numFmtId="0" fontId="20" fillId="22" borderId="0" applyNumberFormat="0" applyBorder="0" applyAlignment="0" applyProtection="0"/>
    <xf numFmtId="0" fontId="20" fillId="22" borderId="0" applyNumberFormat="0" applyBorder="0" applyAlignment="0" applyProtection="0"/>
    <xf numFmtId="0" fontId="20" fillId="22" borderId="0" applyNumberFormat="0" applyBorder="0" applyAlignment="0" applyProtection="0"/>
    <xf numFmtId="0" fontId="20" fillId="22" borderId="0" applyNumberFormat="0" applyBorder="0" applyAlignment="0" applyProtection="0"/>
    <xf numFmtId="0" fontId="20" fillId="22" borderId="0" applyNumberFormat="0" applyBorder="0" applyAlignment="0" applyProtection="0"/>
    <xf numFmtId="0" fontId="20" fillId="22" borderId="0" applyNumberFormat="0" applyBorder="0" applyAlignment="0" applyProtection="0"/>
    <xf numFmtId="0" fontId="20" fillId="22" borderId="0" applyNumberFormat="0" applyBorder="0" applyAlignment="0" applyProtection="0"/>
    <xf numFmtId="0" fontId="20" fillId="22" borderId="0" applyNumberFormat="0" applyBorder="0" applyAlignment="0" applyProtection="0"/>
    <xf numFmtId="0" fontId="20" fillId="22" borderId="0" applyNumberFormat="0" applyBorder="0" applyAlignment="0" applyProtection="0"/>
    <xf numFmtId="0" fontId="20" fillId="22" borderId="0" applyNumberFormat="0" applyBorder="0" applyAlignment="0" applyProtection="0"/>
    <xf numFmtId="0" fontId="20" fillId="22" borderId="0" applyNumberFormat="0" applyBorder="0" applyAlignment="0" applyProtection="0"/>
    <xf numFmtId="0" fontId="20" fillId="22" borderId="0" applyNumberFormat="0" applyBorder="0" applyAlignment="0" applyProtection="0"/>
    <xf numFmtId="0" fontId="20" fillId="22" borderId="0" applyNumberFormat="0" applyBorder="0" applyAlignment="0" applyProtection="0"/>
    <xf numFmtId="0" fontId="20" fillId="37" borderId="0" applyNumberFormat="0" applyBorder="0" applyAlignment="0" applyProtection="0"/>
    <xf numFmtId="0" fontId="20" fillId="38" borderId="0" applyNumberFormat="0" applyBorder="0" applyAlignment="0" applyProtection="0"/>
    <xf numFmtId="0" fontId="20" fillId="38" borderId="0" applyNumberFormat="0" applyBorder="0" applyAlignment="0" applyProtection="0"/>
    <xf numFmtId="0" fontId="20" fillId="38" borderId="0" applyNumberFormat="0" applyBorder="0" applyAlignment="0" applyProtection="0"/>
    <xf numFmtId="0" fontId="20" fillId="38" borderId="0" applyNumberFormat="0" applyBorder="0" applyAlignment="0" applyProtection="0"/>
    <xf numFmtId="0" fontId="20" fillId="37" borderId="0" applyNumberFormat="0" applyBorder="0" applyAlignment="0" applyProtection="0"/>
    <xf numFmtId="0" fontId="20" fillId="38" borderId="0" applyNumberFormat="0" applyBorder="0" applyAlignment="0" applyProtection="0"/>
    <xf numFmtId="0" fontId="20" fillId="38" borderId="0" applyNumberFormat="0" applyBorder="0" applyAlignment="0" applyProtection="0"/>
    <xf numFmtId="0" fontId="20" fillId="38" borderId="0" applyNumberFormat="0" applyBorder="0" applyAlignment="0" applyProtection="0"/>
    <xf numFmtId="0" fontId="20" fillId="38" borderId="0" applyNumberFormat="0" applyBorder="0" applyAlignment="0" applyProtection="0"/>
    <xf numFmtId="0" fontId="20" fillId="38" borderId="0" applyNumberFormat="0" applyBorder="0" applyAlignment="0" applyProtection="0"/>
    <xf numFmtId="0" fontId="20" fillId="38" borderId="0" applyNumberFormat="0" applyBorder="0" applyAlignment="0" applyProtection="0"/>
    <xf numFmtId="0" fontId="20" fillId="38" borderId="0" applyNumberFormat="0" applyBorder="0" applyAlignment="0" applyProtection="0"/>
    <xf numFmtId="0" fontId="20" fillId="38" borderId="0" applyNumberFormat="0" applyBorder="0" applyAlignment="0" applyProtection="0"/>
    <xf numFmtId="0" fontId="20" fillId="38" borderId="0" applyNumberFormat="0" applyBorder="0" applyAlignment="0" applyProtection="0"/>
    <xf numFmtId="0" fontId="20" fillId="38" borderId="0" applyNumberFormat="0" applyBorder="0" applyAlignment="0" applyProtection="0"/>
    <xf numFmtId="0" fontId="20" fillId="38"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9"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40" borderId="0" applyNumberFormat="0" applyBorder="0" applyAlignment="0" applyProtection="0"/>
    <xf numFmtId="0" fontId="20" fillId="40" borderId="0" applyNumberFormat="0" applyBorder="0" applyAlignment="0" applyProtection="0"/>
    <xf numFmtId="0" fontId="20" fillId="40" borderId="0" applyNumberFormat="0" applyBorder="0" applyAlignment="0" applyProtection="0"/>
    <xf numFmtId="0" fontId="20" fillId="40" borderId="0" applyNumberFormat="0" applyBorder="0" applyAlignment="0" applyProtection="0"/>
    <xf numFmtId="0" fontId="20" fillId="40" borderId="0" applyNumberFormat="0" applyBorder="0" applyAlignment="0" applyProtection="0"/>
    <xf numFmtId="0" fontId="20" fillId="40" borderId="0" applyNumberFormat="0" applyBorder="0" applyAlignment="0" applyProtection="0"/>
    <xf numFmtId="0" fontId="20" fillId="40" borderId="0" applyNumberFormat="0" applyBorder="0" applyAlignment="0" applyProtection="0"/>
    <xf numFmtId="0" fontId="20" fillId="40" borderId="0" applyNumberFormat="0" applyBorder="0" applyAlignment="0" applyProtection="0"/>
    <xf numFmtId="0" fontId="20" fillId="40" borderId="0" applyNumberFormat="0" applyBorder="0" applyAlignment="0" applyProtection="0"/>
    <xf numFmtId="0" fontId="20" fillId="40" borderId="0" applyNumberFormat="0" applyBorder="0" applyAlignment="0" applyProtection="0"/>
    <xf numFmtId="0" fontId="20" fillId="40" borderId="0" applyNumberFormat="0" applyBorder="0" applyAlignment="0" applyProtection="0"/>
    <xf numFmtId="0" fontId="20" fillId="40" borderId="0" applyNumberFormat="0" applyBorder="0" applyAlignment="0" applyProtection="0"/>
    <xf numFmtId="0" fontId="20" fillId="40" borderId="0" applyNumberFormat="0" applyBorder="0" applyAlignment="0" applyProtection="0"/>
    <xf numFmtId="0" fontId="20" fillId="40" borderId="0" applyNumberFormat="0" applyBorder="0" applyAlignment="0" applyProtection="0"/>
    <xf numFmtId="0" fontId="20" fillId="40" borderId="0" applyNumberFormat="0" applyBorder="0" applyAlignment="0" applyProtection="0"/>
    <xf numFmtId="0" fontId="20" fillId="40"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5" borderId="0" applyNumberFormat="0" applyBorder="0" applyAlignment="0" applyProtection="0"/>
    <xf numFmtId="0" fontId="20" fillId="35" borderId="0" applyNumberFormat="0" applyBorder="0" applyAlignment="0" applyProtection="0"/>
    <xf numFmtId="0" fontId="20" fillId="35"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5" borderId="0" applyNumberFormat="0" applyBorder="0" applyAlignment="0" applyProtection="0"/>
    <xf numFmtId="0" fontId="20" fillId="35" borderId="0" applyNumberFormat="0" applyBorder="0" applyAlignment="0" applyProtection="0"/>
    <xf numFmtId="0" fontId="20" fillId="35" borderId="0" applyNumberFormat="0" applyBorder="0" applyAlignment="0" applyProtection="0"/>
    <xf numFmtId="0" fontId="20" fillId="35" borderId="0" applyNumberFormat="0" applyBorder="0" applyAlignment="0" applyProtection="0"/>
    <xf numFmtId="0" fontId="20" fillId="35" borderId="0" applyNumberFormat="0" applyBorder="0" applyAlignment="0" applyProtection="0"/>
    <xf numFmtId="0" fontId="20" fillId="35" borderId="0" applyNumberFormat="0" applyBorder="0" applyAlignment="0" applyProtection="0"/>
    <xf numFmtId="0" fontId="20" fillId="35" borderId="0" applyNumberFormat="0" applyBorder="0" applyAlignment="0" applyProtection="0"/>
    <xf numFmtId="0" fontId="20" fillId="35" borderId="0" applyNumberFormat="0" applyBorder="0" applyAlignment="0" applyProtection="0"/>
    <xf numFmtId="0" fontId="20" fillId="35" borderId="0" applyNumberFormat="0" applyBorder="0" applyAlignment="0" applyProtection="0"/>
    <xf numFmtId="0" fontId="20" fillId="35"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6" borderId="0" applyNumberFormat="0" applyBorder="0" applyAlignment="0" applyProtection="0"/>
    <xf numFmtId="0" fontId="20" fillId="36" borderId="0" applyNumberFormat="0" applyBorder="0" applyAlignment="0" applyProtection="0"/>
    <xf numFmtId="0" fontId="20" fillId="36" borderId="0" applyNumberFormat="0" applyBorder="0" applyAlignment="0" applyProtection="0"/>
    <xf numFmtId="0" fontId="20" fillId="36" borderId="0" applyNumberFormat="0" applyBorder="0" applyAlignment="0" applyProtection="0"/>
    <xf numFmtId="0" fontId="20" fillId="36" borderId="0" applyNumberFormat="0" applyBorder="0" applyAlignment="0" applyProtection="0"/>
    <xf numFmtId="0" fontId="20" fillId="36" borderId="0" applyNumberFormat="0" applyBorder="0" applyAlignment="0" applyProtection="0"/>
    <xf numFmtId="0" fontId="20" fillId="36" borderId="0" applyNumberFormat="0" applyBorder="0" applyAlignment="0" applyProtection="0"/>
    <xf numFmtId="0" fontId="20" fillId="36" borderId="0" applyNumberFormat="0" applyBorder="0" applyAlignment="0" applyProtection="0"/>
    <xf numFmtId="0" fontId="20" fillId="36" borderId="0" applyNumberFormat="0" applyBorder="0" applyAlignment="0" applyProtection="0"/>
    <xf numFmtId="0" fontId="20" fillId="36" borderId="0" applyNumberFormat="0" applyBorder="0" applyAlignment="0" applyProtection="0"/>
    <xf numFmtId="0" fontId="20" fillId="36" borderId="0" applyNumberFormat="0" applyBorder="0" applyAlignment="0" applyProtection="0"/>
    <xf numFmtId="0" fontId="20" fillId="36" borderId="0" applyNumberFormat="0" applyBorder="0" applyAlignment="0" applyProtection="0"/>
    <xf numFmtId="0" fontId="20" fillId="36" borderId="0" applyNumberFormat="0" applyBorder="0" applyAlignment="0" applyProtection="0"/>
    <xf numFmtId="0" fontId="20" fillId="36" borderId="0" applyNumberFormat="0" applyBorder="0" applyAlignment="0" applyProtection="0"/>
    <xf numFmtId="0" fontId="20" fillId="36" borderId="0" applyNumberFormat="0" applyBorder="0" applyAlignment="0" applyProtection="0"/>
    <xf numFmtId="0" fontId="20" fillId="41" borderId="0" applyNumberFormat="0" applyBorder="0" applyAlignment="0" applyProtection="0"/>
    <xf numFmtId="0" fontId="20" fillId="22" borderId="0" applyNumberFormat="0" applyBorder="0" applyAlignment="0" applyProtection="0"/>
    <xf numFmtId="0" fontId="20" fillId="22" borderId="0" applyNumberFormat="0" applyBorder="0" applyAlignment="0" applyProtection="0"/>
    <xf numFmtId="0" fontId="20" fillId="22" borderId="0" applyNumberFormat="0" applyBorder="0" applyAlignment="0" applyProtection="0"/>
    <xf numFmtId="0" fontId="20" fillId="22" borderId="0" applyNumberFormat="0" applyBorder="0" applyAlignment="0" applyProtection="0"/>
    <xf numFmtId="0" fontId="20" fillId="41" borderId="0" applyNumberFormat="0" applyBorder="0" applyAlignment="0" applyProtection="0"/>
    <xf numFmtId="0" fontId="20" fillId="22" borderId="0" applyNumberFormat="0" applyBorder="0" applyAlignment="0" applyProtection="0"/>
    <xf numFmtId="0" fontId="20" fillId="22" borderId="0" applyNumberFormat="0" applyBorder="0" applyAlignment="0" applyProtection="0"/>
    <xf numFmtId="0" fontId="20" fillId="22" borderId="0" applyNumberFormat="0" applyBorder="0" applyAlignment="0" applyProtection="0"/>
    <xf numFmtId="0" fontId="20" fillId="22" borderId="0" applyNumberFormat="0" applyBorder="0" applyAlignment="0" applyProtection="0"/>
    <xf numFmtId="0" fontId="20" fillId="22" borderId="0" applyNumberFormat="0" applyBorder="0" applyAlignment="0" applyProtection="0"/>
    <xf numFmtId="0" fontId="20" fillId="22" borderId="0" applyNumberFormat="0" applyBorder="0" applyAlignment="0" applyProtection="0"/>
    <xf numFmtId="0" fontId="20" fillId="22" borderId="0" applyNumberFormat="0" applyBorder="0" applyAlignment="0" applyProtection="0"/>
    <xf numFmtId="0" fontId="20" fillId="22" borderId="0" applyNumberFormat="0" applyBorder="0" applyAlignment="0" applyProtection="0"/>
    <xf numFmtId="0" fontId="20" fillId="22" borderId="0" applyNumberFormat="0" applyBorder="0" applyAlignment="0" applyProtection="0"/>
    <xf numFmtId="0" fontId="20" fillId="22" borderId="0" applyNumberFormat="0" applyBorder="0" applyAlignment="0" applyProtection="0"/>
    <xf numFmtId="0" fontId="20" fillId="22" borderId="0" applyNumberFormat="0" applyBorder="0" applyAlignment="0" applyProtection="0"/>
    <xf numFmtId="0" fontId="20" fillId="22" borderId="0" applyNumberFormat="0" applyBorder="0" applyAlignment="0" applyProtection="0"/>
    <xf numFmtId="0" fontId="21" fillId="21" borderId="0" applyNumberFormat="0" applyBorder="0" applyAlignment="0" applyProtection="0"/>
    <xf numFmtId="0" fontId="22" fillId="21" borderId="0" applyNumberFormat="0" applyBorder="0" applyAlignment="0" applyProtection="0"/>
    <xf numFmtId="0" fontId="22" fillId="21" borderId="0" applyNumberFormat="0" applyBorder="0" applyAlignment="0" applyProtection="0"/>
    <xf numFmtId="0" fontId="22" fillId="21" borderId="0" applyNumberFormat="0" applyBorder="0" applyAlignment="0" applyProtection="0"/>
    <xf numFmtId="0" fontId="22" fillId="21" borderId="0" applyNumberFormat="0" applyBorder="0" applyAlignment="0" applyProtection="0"/>
    <xf numFmtId="0" fontId="22" fillId="21" borderId="0" applyNumberFormat="0" applyBorder="0" applyAlignment="0" applyProtection="0"/>
    <xf numFmtId="0" fontId="22" fillId="21" borderId="0" applyNumberFormat="0" applyBorder="0" applyAlignment="0" applyProtection="0"/>
    <xf numFmtId="0" fontId="22" fillId="21" borderId="0" applyNumberFormat="0" applyBorder="0" applyAlignment="0" applyProtection="0"/>
    <xf numFmtId="0" fontId="22" fillId="21" borderId="0" applyNumberFormat="0" applyBorder="0" applyAlignment="0" applyProtection="0"/>
    <xf numFmtId="0" fontId="22" fillId="21" borderId="0" applyNumberFormat="0" applyBorder="0" applyAlignment="0" applyProtection="0"/>
    <xf numFmtId="0" fontId="22" fillId="21" borderId="0" applyNumberFormat="0" applyBorder="0" applyAlignment="0" applyProtection="0"/>
    <xf numFmtId="0" fontId="22" fillId="21" borderId="0" applyNumberFormat="0" applyBorder="0" applyAlignment="0" applyProtection="0"/>
    <xf numFmtId="0" fontId="22" fillId="21" borderId="0" applyNumberFormat="0" applyBorder="0" applyAlignment="0" applyProtection="0"/>
    <xf numFmtId="0" fontId="22" fillId="21" borderId="0" applyNumberFormat="0" applyBorder="0" applyAlignment="0" applyProtection="0"/>
    <xf numFmtId="0" fontId="22" fillId="21" borderId="0" applyNumberFormat="0" applyBorder="0" applyAlignment="0" applyProtection="0"/>
    <xf numFmtId="0" fontId="22" fillId="21" borderId="0" applyNumberFormat="0" applyBorder="0" applyAlignment="0" applyProtection="0"/>
    <xf numFmtId="0" fontId="22" fillId="21" borderId="0" applyNumberFormat="0" applyBorder="0" applyAlignment="0" applyProtection="0"/>
    <xf numFmtId="0" fontId="6" fillId="42" borderId="0" applyNumberFormat="0"/>
    <xf numFmtId="0" fontId="23" fillId="43" borderId="5" applyNumberFormat="0" applyAlignment="0" applyProtection="0"/>
    <xf numFmtId="0" fontId="24" fillId="43" borderId="5" applyNumberFormat="0" applyAlignment="0" applyProtection="0"/>
    <xf numFmtId="0" fontId="24" fillId="43" borderId="5" applyNumberFormat="0" applyAlignment="0" applyProtection="0"/>
    <xf numFmtId="0" fontId="24" fillId="43" borderId="5" applyNumberFormat="0" applyAlignment="0" applyProtection="0"/>
    <xf numFmtId="0" fontId="24" fillId="43" borderId="5" applyNumberFormat="0" applyAlignment="0" applyProtection="0"/>
    <xf numFmtId="0" fontId="24" fillId="43" borderId="5" applyNumberFormat="0" applyAlignment="0" applyProtection="0"/>
    <xf numFmtId="0" fontId="24" fillId="43" borderId="5" applyNumberFormat="0" applyAlignment="0" applyProtection="0"/>
    <xf numFmtId="0" fontId="24" fillId="43" borderId="5" applyNumberFormat="0" applyAlignment="0" applyProtection="0"/>
    <xf numFmtId="0" fontId="24" fillId="43" borderId="5" applyNumberFormat="0" applyAlignment="0" applyProtection="0"/>
    <xf numFmtId="0" fontId="24" fillId="43" borderId="5" applyNumberFormat="0" applyAlignment="0" applyProtection="0"/>
    <xf numFmtId="0" fontId="24" fillId="43" borderId="5" applyNumberFormat="0" applyAlignment="0" applyProtection="0"/>
    <xf numFmtId="0" fontId="24" fillId="43" borderId="5" applyNumberFormat="0" applyAlignment="0" applyProtection="0"/>
    <xf numFmtId="0" fontId="24" fillId="43" borderId="5" applyNumberFormat="0" applyAlignment="0" applyProtection="0"/>
    <xf numFmtId="0" fontId="24" fillId="43" borderId="5" applyNumberFormat="0" applyAlignment="0" applyProtection="0"/>
    <xf numFmtId="0" fontId="24" fillId="43" borderId="5" applyNumberFormat="0" applyAlignment="0" applyProtection="0"/>
    <xf numFmtId="0" fontId="24" fillId="43" borderId="5" applyNumberFormat="0" applyAlignment="0" applyProtection="0"/>
    <xf numFmtId="0" fontId="24" fillId="43" borderId="5" applyNumberFormat="0" applyAlignment="0" applyProtection="0"/>
    <xf numFmtId="0" fontId="25" fillId="25" borderId="6" applyNumberFormat="0" applyAlignment="0" applyProtection="0"/>
    <xf numFmtId="0" fontId="25" fillId="44" borderId="6" applyNumberFormat="0" applyAlignment="0" applyProtection="0"/>
    <xf numFmtId="0" fontId="25" fillId="44" borderId="6" applyNumberFormat="0" applyAlignment="0" applyProtection="0"/>
    <xf numFmtId="0" fontId="25" fillId="44" borderId="6" applyNumberFormat="0" applyAlignment="0" applyProtection="0"/>
    <xf numFmtId="0" fontId="25" fillId="44" borderId="6" applyNumberFormat="0" applyAlignment="0" applyProtection="0"/>
    <xf numFmtId="0" fontId="25" fillId="25" borderId="6" applyNumberFormat="0" applyAlignment="0" applyProtection="0"/>
    <xf numFmtId="0" fontId="25" fillId="44" borderId="6" applyNumberFormat="0" applyAlignment="0" applyProtection="0"/>
    <xf numFmtId="0" fontId="25" fillId="44" borderId="6" applyNumberFormat="0" applyAlignment="0" applyProtection="0"/>
    <xf numFmtId="0" fontId="25" fillId="44" borderId="6" applyNumberFormat="0" applyAlignment="0" applyProtection="0"/>
    <xf numFmtId="0" fontId="25" fillId="44" borderId="6" applyNumberFormat="0" applyAlignment="0" applyProtection="0"/>
    <xf numFmtId="0" fontId="25" fillId="44" borderId="6" applyNumberFormat="0" applyAlignment="0" applyProtection="0"/>
    <xf numFmtId="0" fontId="25" fillId="44" borderId="6" applyNumberFormat="0" applyAlignment="0" applyProtection="0"/>
    <xf numFmtId="0" fontId="25" fillId="44" borderId="6" applyNumberFormat="0" applyAlignment="0" applyProtection="0"/>
    <xf numFmtId="0" fontId="25" fillId="44" borderId="6" applyNumberFormat="0" applyAlignment="0" applyProtection="0"/>
    <xf numFmtId="0" fontId="25" fillId="44" borderId="6" applyNumberFormat="0" applyAlignment="0" applyProtection="0"/>
    <xf numFmtId="0" fontId="25" fillId="44" borderId="6" applyNumberFormat="0" applyAlignment="0" applyProtection="0"/>
    <xf numFmtId="0" fontId="25" fillId="44" borderId="6" applyNumberFormat="0" applyAlignment="0" applyProtection="0"/>
    <xf numFmtId="0" fontId="25" fillId="44" borderId="6" applyNumberFormat="0" applyAlignment="0" applyProtection="0"/>
    <xf numFmtId="176" fontId="6" fillId="0" borderId="0">
      <alignment horizontal="right"/>
    </xf>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1"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7" fillId="23"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23"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6" fillId="45" borderId="0" applyNumberFormat="0"/>
    <xf numFmtId="0" fontId="28" fillId="0" borderId="7" applyNumberFormat="0" applyFill="0" applyAlignment="0" applyProtection="0"/>
    <xf numFmtId="0" fontId="29" fillId="0" borderId="8" applyNumberFormat="0" applyFill="0" applyAlignment="0" applyProtection="0"/>
    <xf numFmtId="0" fontId="29" fillId="0" borderId="8" applyNumberFormat="0" applyFill="0" applyAlignment="0" applyProtection="0"/>
    <xf numFmtId="0" fontId="29" fillId="0" borderId="8" applyNumberFormat="0" applyFill="0" applyAlignment="0" applyProtection="0"/>
    <xf numFmtId="0" fontId="29" fillId="0" borderId="8" applyNumberFormat="0" applyFill="0" applyAlignment="0" applyProtection="0"/>
    <xf numFmtId="0" fontId="29" fillId="0" borderId="8" applyNumberFormat="0" applyFill="0" applyAlignment="0" applyProtection="0"/>
    <xf numFmtId="0" fontId="29" fillId="0" borderId="8" applyNumberFormat="0" applyFill="0" applyAlignment="0" applyProtection="0"/>
    <xf numFmtId="0" fontId="29" fillId="0" borderId="8" applyNumberFormat="0" applyFill="0" applyAlignment="0" applyProtection="0"/>
    <xf numFmtId="0" fontId="29" fillId="0" borderId="8" applyNumberFormat="0" applyFill="0" applyAlignment="0" applyProtection="0"/>
    <xf numFmtId="0" fontId="29" fillId="0" borderId="8" applyNumberFormat="0" applyFill="0" applyAlignment="0" applyProtection="0"/>
    <xf numFmtId="0" fontId="29" fillId="0" borderId="8" applyNumberFormat="0" applyFill="0" applyAlignment="0" applyProtection="0"/>
    <xf numFmtId="0" fontId="29" fillId="0" borderId="8" applyNumberFormat="0" applyFill="0" applyAlignment="0" applyProtection="0"/>
    <xf numFmtId="0" fontId="29" fillId="0" borderId="8" applyNumberFormat="0" applyFill="0" applyAlignment="0" applyProtection="0"/>
    <xf numFmtId="0" fontId="29" fillId="0" borderId="8" applyNumberFormat="0" applyFill="0" applyAlignment="0" applyProtection="0"/>
    <xf numFmtId="0" fontId="29" fillId="0" borderId="8" applyNumberFormat="0" applyFill="0" applyAlignment="0" applyProtection="0"/>
    <xf numFmtId="0" fontId="29" fillId="0" borderId="8" applyNumberFormat="0" applyFill="0" applyAlignment="0" applyProtection="0"/>
    <xf numFmtId="0" fontId="29" fillId="0" borderId="8" applyNumberFormat="0" applyFill="0" applyAlignment="0" applyProtection="0"/>
    <xf numFmtId="0" fontId="30" fillId="0" borderId="9" applyNumberFormat="0" applyFill="0" applyAlignment="0" applyProtection="0"/>
    <xf numFmtId="0" fontId="31" fillId="0" borderId="10" applyNumberFormat="0" applyFill="0" applyAlignment="0" applyProtection="0"/>
    <xf numFmtId="0" fontId="31" fillId="0" borderId="10" applyNumberFormat="0" applyFill="0" applyAlignment="0" applyProtection="0"/>
    <xf numFmtId="0" fontId="31" fillId="0" borderId="10" applyNumberFormat="0" applyFill="0" applyAlignment="0" applyProtection="0"/>
    <xf numFmtId="0" fontId="31" fillId="0" borderId="10" applyNumberFormat="0" applyFill="0" applyAlignment="0" applyProtection="0"/>
    <xf numFmtId="0" fontId="31" fillId="0" borderId="10" applyNumberFormat="0" applyFill="0" applyAlignment="0" applyProtection="0"/>
    <xf numFmtId="0" fontId="31" fillId="0" borderId="10" applyNumberFormat="0" applyFill="0" applyAlignment="0" applyProtection="0"/>
    <xf numFmtId="0" fontId="31" fillId="0" borderId="10" applyNumberFormat="0" applyFill="0" applyAlignment="0" applyProtection="0"/>
    <xf numFmtId="0" fontId="31" fillId="0" borderId="10" applyNumberFormat="0" applyFill="0" applyAlignment="0" applyProtection="0"/>
    <xf numFmtId="0" fontId="31" fillId="0" borderId="10" applyNumberFormat="0" applyFill="0" applyAlignment="0" applyProtection="0"/>
    <xf numFmtId="0" fontId="31" fillId="0" borderId="10" applyNumberFormat="0" applyFill="0" applyAlignment="0" applyProtection="0"/>
    <xf numFmtId="0" fontId="31" fillId="0" borderId="10" applyNumberFormat="0" applyFill="0" applyAlignment="0" applyProtection="0"/>
    <xf numFmtId="0" fontId="31" fillId="0" borderId="10" applyNumberFormat="0" applyFill="0" applyAlignment="0" applyProtection="0"/>
    <xf numFmtId="0" fontId="31" fillId="0" borderId="10" applyNumberFormat="0" applyFill="0" applyAlignment="0" applyProtection="0"/>
    <xf numFmtId="0" fontId="31" fillId="0" borderId="10" applyNumberFormat="0" applyFill="0" applyAlignment="0" applyProtection="0"/>
    <xf numFmtId="0" fontId="31" fillId="0" borderId="10" applyNumberFormat="0" applyFill="0" applyAlignment="0" applyProtection="0"/>
    <xf numFmtId="0" fontId="31" fillId="0" borderId="10" applyNumberFormat="0" applyFill="0" applyAlignment="0" applyProtection="0"/>
    <xf numFmtId="0" fontId="32" fillId="0" borderId="11" applyNumberFormat="0" applyFill="0" applyAlignment="0" applyProtection="0"/>
    <xf numFmtId="0" fontId="33" fillId="0" borderId="12" applyNumberFormat="0" applyFill="0" applyAlignment="0" applyProtection="0"/>
    <xf numFmtId="0" fontId="33" fillId="0" borderId="12" applyNumberFormat="0" applyFill="0" applyAlignment="0" applyProtection="0"/>
    <xf numFmtId="0" fontId="33" fillId="0" borderId="12" applyNumberFormat="0" applyFill="0" applyAlignment="0" applyProtection="0"/>
    <xf numFmtId="0" fontId="33" fillId="0" borderId="12" applyNumberFormat="0" applyFill="0" applyAlignment="0" applyProtection="0"/>
    <xf numFmtId="0" fontId="33" fillId="0" borderId="12" applyNumberFormat="0" applyFill="0" applyAlignment="0" applyProtection="0"/>
    <xf numFmtId="0" fontId="33" fillId="0" borderId="12" applyNumberFormat="0" applyFill="0" applyAlignment="0" applyProtection="0"/>
    <xf numFmtId="0" fontId="33" fillId="0" borderId="12" applyNumberFormat="0" applyFill="0" applyAlignment="0" applyProtection="0"/>
    <xf numFmtId="0" fontId="33" fillId="0" borderId="12" applyNumberFormat="0" applyFill="0" applyAlignment="0" applyProtection="0"/>
    <xf numFmtId="0" fontId="33" fillId="0" borderId="12" applyNumberFormat="0" applyFill="0" applyAlignment="0" applyProtection="0"/>
    <xf numFmtId="0" fontId="33" fillId="0" borderId="12" applyNumberFormat="0" applyFill="0" applyAlignment="0" applyProtection="0"/>
    <xf numFmtId="0" fontId="33" fillId="0" borderId="12" applyNumberFormat="0" applyFill="0" applyAlignment="0" applyProtection="0"/>
    <xf numFmtId="0" fontId="33" fillId="0" borderId="12" applyNumberFormat="0" applyFill="0" applyAlignment="0" applyProtection="0"/>
    <xf numFmtId="0" fontId="33" fillId="0" borderId="12" applyNumberFormat="0" applyFill="0" applyAlignment="0" applyProtection="0"/>
    <xf numFmtId="0" fontId="33" fillId="0" borderId="12" applyNumberFormat="0" applyFill="0" applyAlignment="0" applyProtection="0"/>
    <xf numFmtId="0" fontId="33" fillId="0" borderId="12" applyNumberFormat="0" applyFill="0" applyAlignment="0" applyProtection="0"/>
    <xf numFmtId="0" fontId="33" fillId="0" borderId="12" applyNumberFormat="0" applyFill="0" applyAlignment="0" applyProtection="0"/>
    <xf numFmtId="0" fontId="32"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182" fontId="6" fillId="0" borderId="0">
      <alignment horizontal="right"/>
    </xf>
    <xf numFmtId="0" fontId="34" fillId="27" borderId="5" applyNumberFormat="0" applyAlignment="0" applyProtection="0"/>
    <xf numFmtId="0" fontId="34" fillId="27" borderId="5" applyNumberFormat="0" applyAlignment="0" applyProtection="0"/>
    <xf numFmtId="0" fontId="34" fillId="27" borderId="5" applyNumberFormat="0" applyAlignment="0" applyProtection="0"/>
    <xf numFmtId="0" fontId="34" fillId="27" borderId="5" applyNumberFormat="0" applyAlignment="0" applyProtection="0"/>
    <xf numFmtId="0" fontId="34" fillId="27" borderId="5" applyNumberFormat="0" applyAlignment="0" applyProtection="0"/>
    <xf numFmtId="0" fontId="34" fillId="27" borderId="5" applyNumberFormat="0" applyAlignment="0" applyProtection="0"/>
    <xf numFmtId="0" fontId="34" fillId="27" borderId="5" applyNumberFormat="0" applyAlignment="0" applyProtection="0"/>
    <xf numFmtId="0" fontId="34" fillId="27" borderId="5" applyNumberFormat="0" applyAlignment="0" applyProtection="0"/>
    <xf numFmtId="0" fontId="34" fillId="27" borderId="5" applyNumberFormat="0" applyAlignment="0" applyProtection="0"/>
    <xf numFmtId="0" fontId="34" fillId="27" borderId="5" applyNumberFormat="0" applyAlignment="0" applyProtection="0"/>
    <xf numFmtId="0" fontId="34" fillId="27" borderId="5" applyNumberFormat="0" applyAlignment="0" applyProtection="0"/>
    <xf numFmtId="0" fontId="34" fillId="27" borderId="5" applyNumberFormat="0" applyAlignment="0" applyProtection="0"/>
    <xf numFmtId="0" fontId="34" fillId="27" borderId="5" applyNumberFormat="0" applyAlignment="0" applyProtection="0"/>
    <xf numFmtId="0" fontId="34" fillId="27" borderId="5" applyNumberFormat="0" applyAlignment="0" applyProtection="0"/>
    <xf numFmtId="0" fontId="34" fillId="27" borderId="5" applyNumberFormat="0" applyAlignment="0" applyProtection="0"/>
    <xf numFmtId="0" fontId="34" fillId="27" borderId="5" applyNumberFormat="0" applyAlignment="0" applyProtection="0"/>
    <xf numFmtId="0" fontId="35" fillId="0" borderId="13" applyNumberFormat="0" applyFill="0" applyAlignment="0" applyProtection="0"/>
    <xf numFmtId="0" fontId="36" fillId="0" borderId="14" applyNumberFormat="0" applyFill="0" applyAlignment="0" applyProtection="0"/>
    <xf numFmtId="0" fontId="36" fillId="0" borderId="14" applyNumberFormat="0" applyFill="0" applyAlignment="0" applyProtection="0"/>
    <xf numFmtId="0" fontId="36" fillId="0" borderId="14" applyNumberFormat="0" applyFill="0" applyAlignment="0" applyProtection="0"/>
    <xf numFmtId="0" fontId="36" fillId="0" borderId="14" applyNumberFormat="0" applyFill="0" applyAlignment="0" applyProtection="0"/>
    <xf numFmtId="0" fontId="36" fillId="0" borderId="14" applyNumberFormat="0" applyFill="0" applyAlignment="0" applyProtection="0"/>
    <xf numFmtId="0" fontId="36" fillId="0" borderId="14" applyNumberFormat="0" applyFill="0" applyAlignment="0" applyProtection="0"/>
    <xf numFmtId="0" fontId="36" fillId="0" borderId="14" applyNumberFormat="0" applyFill="0" applyAlignment="0" applyProtection="0"/>
    <xf numFmtId="0" fontId="36" fillId="0" borderId="14" applyNumberFormat="0" applyFill="0" applyAlignment="0" applyProtection="0"/>
    <xf numFmtId="0" fontId="36" fillId="0" borderId="14" applyNumberFormat="0" applyFill="0" applyAlignment="0" applyProtection="0"/>
    <xf numFmtId="0" fontId="36" fillId="0" borderId="14" applyNumberFormat="0" applyFill="0" applyAlignment="0" applyProtection="0"/>
    <xf numFmtId="0" fontId="36" fillId="0" borderId="14" applyNumberFormat="0" applyFill="0" applyAlignment="0" applyProtection="0"/>
    <xf numFmtId="0" fontId="36" fillId="0" borderId="14" applyNumberFormat="0" applyFill="0" applyAlignment="0" applyProtection="0"/>
    <xf numFmtId="0" fontId="36" fillId="0" borderId="14" applyNumberFormat="0" applyFill="0" applyAlignment="0" applyProtection="0"/>
    <xf numFmtId="0" fontId="36" fillId="0" borderId="14" applyNumberFormat="0" applyFill="0" applyAlignment="0" applyProtection="0"/>
    <xf numFmtId="0" fontId="36" fillId="0" borderId="14" applyNumberFormat="0" applyFill="0" applyAlignment="0" applyProtection="0"/>
    <xf numFmtId="0" fontId="36" fillId="0" borderId="14" applyNumberFormat="0" applyFill="0" applyAlignment="0" applyProtection="0"/>
    <xf numFmtId="182" fontId="37" fillId="0" borderId="0" applyFont="0" applyFill="0" applyBorder="0" applyAlignment="0" applyProtection="0">
      <alignment horizontal="center"/>
    </xf>
    <xf numFmtId="0" fontId="38" fillId="46" borderId="0" applyNumberFormat="0" applyBorder="0" applyAlignment="0" applyProtection="0"/>
    <xf numFmtId="0" fontId="38" fillId="27" borderId="0" applyNumberFormat="0" applyBorder="0" applyAlignment="0" applyProtection="0"/>
    <xf numFmtId="0" fontId="38" fillId="27" borderId="0" applyNumberFormat="0" applyBorder="0" applyAlignment="0" applyProtection="0"/>
    <xf numFmtId="0" fontId="38" fillId="27" borderId="0" applyNumberFormat="0" applyBorder="0" applyAlignment="0" applyProtection="0"/>
    <xf numFmtId="0" fontId="38" fillId="27" borderId="0" applyNumberFormat="0" applyBorder="0" applyAlignment="0" applyProtection="0"/>
    <xf numFmtId="0" fontId="38" fillId="46" borderId="0" applyNumberFormat="0" applyBorder="0" applyAlignment="0" applyProtection="0"/>
    <xf numFmtId="0" fontId="38" fillId="27" borderId="0" applyNumberFormat="0" applyBorder="0" applyAlignment="0" applyProtection="0"/>
    <xf numFmtId="0" fontId="38" fillId="27" borderId="0" applyNumberFormat="0" applyBorder="0" applyAlignment="0" applyProtection="0"/>
    <xf numFmtId="0" fontId="38" fillId="27" borderId="0" applyNumberFormat="0" applyBorder="0" applyAlignment="0" applyProtection="0"/>
    <xf numFmtId="0" fontId="38" fillId="27" borderId="0" applyNumberFormat="0" applyBorder="0" applyAlignment="0" applyProtection="0"/>
    <xf numFmtId="0" fontId="38" fillId="27" borderId="0" applyNumberFormat="0" applyBorder="0" applyAlignment="0" applyProtection="0"/>
    <xf numFmtId="0" fontId="38" fillId="27" borderId="0" applyNumberFormat="0" applyBorder="0" applyAlignment="0" applyProtection="0"/>
    <xf numFmtId="0" fontId="38" fillId="27" borderId="0" applyNumberFormat="0" applyBorder="0" applyAlignment="0" applyProtection="0"/>
    <xf numFmtId="0" fontId="38" fillId="27" borderId="0" applyNumberFormat="0" applyBorder="0" applyAlignment="0" applyProtection="0"/>
    <xf numFmtId="0" fontId="38" fillId="27" borderId="0" applyNumberFormat="0" applyBorder="0" applyAlignment="0" applyProtection="0"/>
    <xf numFmtId="0" fontId="38" fillId="27" borderId="0" applyNumberFormat="0" applyBorder="0" applyAlignment="0" applyProtection="0"/>
    <xf numFmtId="0" fontId="38" fillId="27" borderId="0" applyNumberFormat="0" applyBorder="0" applyAlignment="0" applyProtection="0"/>
    <xf numFmtId="0" fontId="38" fillId="27" borderId="0" applyNumberFormat="0" applyBorder="0" applyAlignment="0" applyProtection="0"/>
    <xf numFmtId="0" fontId="39" fillId="0" borderId="0"/>
    <xf numFmtId="0" fontId="39" fillId="0" borderId="0"/>
    <xf numFmtId="0" fontId="39" fillId="0" borderId="0"/>
    <xf numFmtId="0" fontId="6" fillId="0" borderId="0"/>
    <xf numFmtId="0" fontId="39" fillId="0" borderId="0"/>
    <xf numFmtId="0" fontId="39" fillId="0" borderId="0"/>
    <xf numFmtId="0" fontId="39" fillId="0" borderId="0"/>
    <xf numFmtId="0" fontId="39" fillId="0" borderId="0"/>
    <xf numFmtId="0" fontId="39" fillId="0" borderId="0"/>
    <xf numFmtId="0" fontId="39" fillId="0" borderId="0"/>
    <xf numFmtId="0" fontId="6" fillId="0" borderId="0"/>
    <xf numFmtId="0" fontId="40" fillId="0" borderId="0"/>
    <xf numFmtId="0" fontId="40" fillId="0" borderId="0"/>
    <xf numFmtId="0" fontId="40" fillId="0" borderId="0"/>
    <xf numFmtId="0" fontId="6" fillId="0" borderId="0"/>
    <xf numFmtId="0" fontId="6" fillId="0" borderId="0"/>
    <xf numFmtId="0" fontId="41" fillId="0" borderId="0"/>
    <xf numFmtId="0" fontId="6"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1" fillId="0" borderId="0"/>
    <xf numFmtId="0" fontId="40" fillId="0" borderId="0"/>
    <xf numFmtId="0" fontId="40" fillId="0" borderId="0"/>
    <xf numFmtId="0" fontId="40"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6" fillId="0" borderId="0"/>
    <xf numFmtId="0" fontId="42" fillId="0" borderId="0">
      <alignment vertical="center"/>
    </xf>
    <xf numFmtId="0" fontId="42" fillId="0" borderId="0">
      <alignment vertical="center"/>
    </xf>
    <xf numFmtId="0" fontId="1"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1" fillId="0" borderId="0"/>
    <xf numFmtId="0" fontId="1" fillId="0" borderId="0">
      <alignment vertical="center"/>
    </xf>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6" fillId="0" borderId="0"/>
    <xf numFmtId="0" fontId="6" fillId="0" borderId="0"/>
    <xf numFmtId="0" fontId="1" fillId="0" borderId="0">
      <alignment vertical="center"/>
    </xf>
    <xf numFmtId="0" fontId="1" fillId="0" borderId="0">
      <alignment vertical="center"/>
    </xf>
    <xf numFmtId="0" fontId="1" fillId="0" borderId="0">
      <alignment vertical="center"/>
    </xf>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6" fillId="0" borderId="0"/>
    <xf numFmtId="0" fontId="6"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1" fillId="0" borderId="0">
      <alignment vertical="center"/>
    </xf>
    <xf numFmtId="0" fontId="6" fillId="0" borderId="0"/>
    <xf numFmtId="0" fontId="19" fillId="6" borderId="4" applyNumberFormat="0" applyFont="0" applyAlignment="0" applyProtection="0"/>
    <xf numFmtId="0" fontId="6" fillId="47" borderId="15" applyNumberFormat="0" applyFont="0" applyAlignment="0" applyProtection="0"/>
    <xf numFmtId="0" fontId="6" fillId="47" borderId="16" applyNumberFormat="0" applyFont="0" applyAlignment="0" applyProtection="0"/>
    <xf numFmtId="0" fontId="1" fillId="6" borderId="4" applyNumberFormat="0" applyFont="0" applyAlignment="0" applyProtection="0"/>
    <xf numFmtId="0" fontId="1" fillId="6" borderId="4" applyNumberFormat="0" applyFont="0" applyAlignment="0" applyProtection="0"/>
    <xf numFmtId="0" fontId="1" fillId="6" borderId="4" applyNumberFormat="0" applyFont="0" applyAlignment="0" applyProtection="0"/>
    <xf numFmtId="0" fontId="6" fillId="47" borderId="16" applyNumberFormat="0" applyFont="0" applyAlignment="0" applyProtection="0"/>
    <xf numFmtId="0" fontId="19" fillId="6" borderId="4" applyNumberFormat="0" applyFont="0" applyAlignment="0" applyProtection="0"/>
    <xf numFmtId="0" fontId="6" fillId="47" borderId="16" applyNumberFormat="0" applyFont="0" applyAlignment="0" applyProtection="0"/>
    <xf numFmtId="0" fontId="6" fillId="47" borderId="16" applyNumberFormat="0" applyFont="0" applyAlignment="0" applyProtection="0"/>
    <xf numFmtId="0" fontId="6" fillId="47" borderId="16" applyNumberFormat="0" applyFont="0" applyAlignment="0" applyProtection="0"/>
    <xf numFmtId="0" fontId="6" fillId="47" borderId="16" applyNumberFormat="0" applyFont="0" applyAlignment="0" applyProtection="0"/>
    <xf numFmtId="0" fontId="6" fillId="47" borderId="16" applyNumberFormat="0" applyFont="0" applyAlignment="0" applyProtection="0"/>
    <xf numFmtId="0" fontId="6" fillId="47" borderId="16" applyNumberFormat="0" applyFont="0" applyAlignment="0" applyProtection="0"/>
    <xf numFmtId="0" fontId="19" fillId="6" borderId="4" applyNumberFormat="0" applyFont="0" applyAlignment="0" applyProtection="0"/>
    <xf numFmtId="0" fontId="19" fillId="6" borderId="4" applyNumberFormat="0" applyFont="0" applyAlignment="0" applyProtection="0"/>
    <xf numFmtId="0" fontId="19" fillId="6" borderId="4" applyNumberFormat="0" applyFont="0" applyAlignment="0" applyProtection="0"/>
    <xf numFmtId="0" fontId="19" fillId="6" borderId="4" applyNumberFormat="0" applyFont="0" applyAlignment="0" applyProtection="0"/>
    <xf numFmtId="0" fontId="43" fillId="43" borderId="17" applyNumberFormat="0" applyAlignment="0" applyProtection="0"/>
    <xf numFmtId="0" fontId="43" fillId="43" borderId="17" applyNumberFormat="0" applyAlignment="0" applyProtection="0"/>
    <xf numFmtId="0" fontId="43" fillId="43" borderId="17" applyNumberFormat="0" applyAlignment="0" applyProtection="0"/>
    <xf numFmtId="0" fontId="43" fillId="43" borderId="17" applyNumberFormat="0" applyAlignment="0" applyProtection="0"/>
    <xf numFmtId="0" fontId="43" fillId="43" borderId="17" applyNumberFormat="0" applyAlignment="0" applyProtection="0"/>
    <xf numFmtId="0" fontId="43" fillId="43" borderId="17" applyNumberFormat="0" applyAlignment="0" applyProtection="0"/>
    <xf numFmtId="0" fontId="43" fillId="43" borderId="17" applyNumberFormat="0" applyAlignment="0" applyProtection="0"/>
    <xf numFmtId="0" fontId="43" fillId="43" borderId="17" applyNumberFormat="0" applyAlignment="0" applyProtection="0"/>
    <xf numFmtId="0" fontId="43" fillId="43" borderId="17" applyNumberFormat="0" applyAlignment="0" applyProtection="0"/>
    <xf numFmtId="0" fontId="43" fillId="43" borderId="17" applyNumberFormat="0" applyAlignment="0" applyProtection="0"/>
    <xf numFmtId="0" fontId="43" fillId="43" borderId="17" applyNumberFormat="0" applyAlignment="0" applyProtection="0"/>
    <xf numFmtId="0" fontId="43" fillId="43" borderId="17" applyNumberFormat="0" applyAlignment="0" applyProtection="0"/>
    <xf numFmtId="0" fontId="43" fillId="43" borderId="17" applyNumberFormat="0" applyAlignment="0" applyProtection="0"/>
    <xf numFmtId="0" fontId="43" fillId="43" borderId="17" applyNumberFormat="0" applyAlignment="0" applyProtection="0"/>
    <xf numFmtId="0" fontId="43" fillId="43" borderId="17" applyNumberFormat="0" applyAlignment="0" applyProtection="0"/>
    <xf numFmtId="0" fontId="43" fillId="43" borderId="17" applyNumberFormat="0" applyAlignment="0" applyProtection="0"/>
    <xf numFmtId="9" fontId="6"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183" fontId="6" fillId="0" borderId="0">
      <alignment horizontal="right"/>
    </xf>
    <xf numFmtId="2" fontId="6" fillId="0" borderId="0">
      <alignment horizontal="right"/>
    </xf>
    <xf numFmtId="0" fontId="44"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6" fillId="0" borderId="18" applyNumberFormat="0" applyFill="0" applyAlignment="0" applyProtection="0"/>
    <xf numFmtId="0" fontId="46" fillId="0" borderId="19" applyNumberFormat="0" applyFill="0" applyAlignment="0" applyProtection="0"/>
    <xf numFmtId="0" fontId="46" fillId="0" borderId="19" applyNumberFormat="0" applyFill="0" applyAlignment="0" applyProtection="0"/>
    <xf numFmtId="0" fontId="46" fillId="0" borderId="19" applyNumberFormat="0" applyFill="0" applyAlignment="0" applyProtection="0"/>
    <xf numFmtId="0" fontId="46" fillId="0" borderId="19" applyNumberFormat="0" applyFill="0" applyAlignment="0" applyProtection="0"/>
    <xf numFmtId="0" fontId="46" fillId="0" borderId="18" applyNumberFormat="0" applyFill="0" applyAlignment="0" applyProtection="0"/>
    <xf numFmtId="0" fontId="46" fillId="0" borderId="19" applyNumberFormat="0" applyFill="0" applyAlignment="0" applyProtection="0"/>
    <xf numFmtId="0" fontId="46" fillId="0" borderId="19" applyNumberFormat="0" applyFill="0" applyAlignment="0" applyProtection="0"/>
    <xf numFmtId="0" fontId="46" fillId="0" borderId="19" applyNumberFormat="0" applyFill="0" applyAlignment="0" applyProtection="0"/>
    <xf numFmtId="0" fontId="46" fillId="0" borderId="19" applyNumberFormat="0" applyFill="0" applyAlignment="0" applyProtection="0"/>
    <xf numFmtId="0" fontId="46" fillId="0" borderId="19" applyNumberFormat="0" applyFill="0" applyAlignment="0" applyProtection="0"/>
    <xf numFmtId="0" fontId="46" fillId="0" borderId="19" applyNumberFormat="0" applyFill="0" applyAlignment="0" applyProtection="0"/>
    <xf numFmtId="0" fontId="46" fillId="0" borderId="19" applyNumberFormat="0" applyFill="0" applyAlignment="0" applyProtection="0"/>
    <xf numFmtId="0" fontId="46" fillId="0" borderId="19" applyNumberFormat="0" applyFill="0" applyAlignment="0" applyProtection="0"/>
    <xf numFmtId="0" fontId="46" fillId="0" borderId="19" applyNumberFormat="0" applyFill="0" applyAlignment="0" applyProtection="0"/>
    <xf numFmtId="0" fontId="46" fillId="0" borderId="19" applyNumberFormat="0" applyFill="0" applyAlignment="0" applyProtection="0"/>
    <xf numFmtId="0" fontId="46" fillId="0" borderId="19" applyNumberFormat="0" applyFill="0" applyAlignment="0" applyProtection="0"/>
    <xf numFmtId="0" fontId="46" fillId="0" borderId="19" applyNumberFormat="0" applyFill="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cellStyleXfs>
  <cellXfs count="39">
    <xf numFmtId="0" fontId="0" fillId="0" borderId="0" xfId="0"/>
    <xf numFmtId="0" fontId="0" fillId="0" borderId="0" xfId="0" applyAlignment="1">
      <alignment horizontal="center"/>
    </xf>
    <xf numFmtId="0" fontId="5" fillId="2" borderId="0" xfId="0" applyFont="1" applyFill="1" applyBorder="1" applyAlignment="1">
      <alignment vertical="center"/>
    </xf>
    <xf numFmtId="0" fontId="5" fillId="0" borderId="0" xfId="0" applyFont="1" applyAlignment="1">
      <alignment vertical="center"/>
    </xf>
    <xf numFmtId="0" fontId="5" fillId="2" borderId="0" xfId="0" applyFont="1" applyFill="1" applyBorder="1" applyAlignment="1">
      <alignment vertical="center" wrapText="1"/>
    </xf>
    <xf numFmtId="0" fontId="0" fillId="5" borderId="0" xfId="0" applyFill="1" applyBorder="1"/>
    <xf numFmtId="0" fontId="7" fillId="0" borderId="0" xfId="0" applyFont="1"/>
    <xf numFmtId="0" fontId="4" fillId="2" borderId="2" xfId="1" applyFill="1" applyBorder="1" applyAlignment="1" applyProtection="1">
      <alignment horizontal="center" vertical="center" wrapText="1"/>
    </xf>
    <xf numFmtId="0" fontId="4" fillId="2" borderId="1" xfId="1" applyFill="1" applyBorder="1" applyAlignment="1" applyProtection="1">
      <alignment vertical="center" wrapText="1"/>
    </xf>
    <xf numFmtId="0" fontId="4" fillId="2" borderId="3" xfId="1" applyFill="1" applyBorder="1" applyAlignment="1" applyProtection="1">
      <alignment horizontal="center" vertical="center" wrapText="1"/>
    </xf>
    <xf numFmtId="0" fontId="11" fillId="2" borderId="1" xfId="0" applyFont="1" applyFill="1" applyBorder="1" applyAlignment="1">
      <alignment vertical="center" wrapText="1"/>
    </xf>
    <xf numFmtId="10" fontId="11" fillId="2" borderId="1" xfId="3" applyNumberFormat="1" applyFont="1" applyFill="1" applyBorder="1" applyAlignment="1">
      <alignment horizontal="center" vertical="center" wrapText="1"/>
    </xf>
    <xf numFmtId="178" fontId="11" fillId="2" borderId="1" xfId="0" applyNumberFormat="1" applyFont="1" applyFill="1" applyBorder="1" applyAlignment="1">
      <alignment horizontal="center" vertical="center" wrapText="1"/>
    </xf>
    <xf numFmtId="176" fontId="11" fillId="2" borderId="1" xfId="0" applyNumberFormat="1" applyFont="1" applyFill="1" applyBorder="1" applyAlignment="1">
      <alignment horizontal="right" vertical="center" wrapText="1"/>
    </xf>
    <xf numFmtId="0" fontId="11" fillId="2" borderId="1" xfId="0" applyFont="1" applyFill="1" applyBorder="1" applyAlignment="1">
      <alignment horizontal="right" vertical="center" wrapText="1"/>
    </xf>
    <xf numFmtId="179" fontId="11" fillId="2" borderId="1" xfId="2" applyNumberFormat="1" applyFont="1" applyFill="1" applyBorder="1" applyAlignment="1">
      <alignment horizontal="right" vertical="center" wrapText="1"/>
    </xf>
    <xf numFmtId="0" fontId="11" fillId="2" borderId="1" xfId="0" applyFont="1" applyFill="1" applyBorder="1" applyAlignment="1">
      <alignment horizontal="center" vertical="center" wrapText="1"/>
    </xf>
    <xf numFmtId="0" fontId="12" fillId="3" borderId="1" xfId="0" applyFont="1" applyFill="1" applyBorder="1" applyAlignment="1">
      <alignment vertical="center"/>
    </xf>
    <xf numFmtId="0" fontId="12" fillId="3" borderId="1" xfId="0" applyFont="1" applyFill="1" applyBorder="1" applyAlignment="1">
      <alignment vertical="center" wrapText="1"/>
    </xf>
    <xf numFmtId="0" fontId="3" fillId="4" borderId="1" xfId="0" applyFont="1" applyFill="1" applyBorder="1" applyAlignment="1">
      <alignment vertical="center" wrapText="1"/>
    </xf>
    <xf numFmtId="177" fontId="11" fillId="2" borderId="1" xfId="2" applyNumberFormat="1" applyFont="1" applyFill="1" applyBorder="1" applyAlignment="1">
      <alignment horizontal="right" vertical="center" wrapText="1"/>
    </xf>
    <xf numFmtId="10" fontId="11" fillId="2" borderId="1" xfId="3" applyNumberFormat="1" applyFont="1" applyFill="1" applyBorder="1" applyAlignment="1">
      <alignment vertical="center" wrapText="1"/>
    </xf>
    <xf numFmtId="0" fontId="13" fillId="2" borderId="0" xfId="0" applyFont="1" applyFill="1" applyBorder="1" applyAlignment="1">
      <alignment vertical="center"/>
    </xf>
    <xf numFmtId="0" fontId="14" fillId="0" borderId="0" xfId="0" applyFont="1" applyBorder="1"/>
    <xf numFmtId="14" fontId="14" fillId="0" borderId="0" xfId="0" applyNumberFormat="1" applyFont="1" applyBorder="1"/>
    <xf numFmtId="0" fontId="0" fillId="0" borderId="0" xfId="0" applyBorder="1"/>
    <xf numFmtId="0" fontId="0" fillId="0" borderId="0" xfId="0" applyFont="1" applyFill="1" applyBorder="1"/>
    <xf numFmtId="0" fontId="15" fillId="0" borderId="0" xfId="0" applyFont="1"/>
    <xf numFmtId="0" fontId="16" fillId="0" borderId="0" xfId="0" applyFont="1"/>
    <xf numFmtId="180" fontId="16" fillId="0" borderId="0" xfId="0" applyNumberFormat="1" applyFont="1"/>
    <xf numFmtId="0" fontId="16" fillId="0" borderId="0" xfId="0" applyFont="1" applyBorder="1"/>
    <xf numFmtId="180" fontId="15" fillId="0" borderId="0" xfId="0" applyNumberFormat="1" applyFont="1"/>
    <xf numFmtId="0" fontId="1" fillId="0" borderId="0" xfId="4"/>
    <xf numFmtId="0" fontId="1" fillId="0" borderId="0" xfId="4" applyAlignment="1">
      <alignment wrapText="1"/>
    </xf>
    <xf numFmtId="0" fontId="1" fillId="0" borderId="0" xfId="4" applyBorder="1"/>
    <xf numFmtId="0" fontId="9" fillId="5" borderId="0" xfId="0" applyFont="1" applyFill="1" applyBorder="1" applyAlignment="1">
      <alignment horizontal="left" vertical="center"/>
    </xf>
    <xf numFmtId="0" fontId="4" fillId="5" borderId="0" xfId="1" applyFill="1" applyBorder="1" applyAlignment="1" applyProtection="1">
      <alignment horizontal="left" vertical="center"/>
    </xf>
    <xf numFmtId="0" fontId="8" fillId="5" borderId="0" xfId="1" applyFont="1" applyFill="1" applyBorder="1" applyAlignment="1" applyProtection="1">
      <alignment horizontal="left" vertical="center"/>
    </xf>
    <xf numFmtId="0" fontId="10" fillId="5" borderId="0" xfId="0" applyFont="1" applyFill="1" applyBorder="1" applyAlignment="1">
      <alignment horizontal="left" vertical="center"/>
    </xf>
  </cellXfs>
  <cellStyles count="854">
    <cellStyle name="20% - Accent1 2" xfId="5"/>
    <cellStyle name="20% - Accent1 2 2" xfId="6"/>
    <cellStyle name="20% - Accent1 2 2 2" xfId="7"/>
    <cellStyle name="20% - Accent1 2 2 3" xfId="8"/>
    <cellStyle name="20% - Accent1 2 3" xfId="9"/>
    <cellStyle name="20% - Accent1 2 4" xfId="10"/>
    <cellStyle name="20% - Accent1 3" xfId="11"/>
    <cellStyle name="20% - Accent1 3 2" xfId="12"/>
    <cellStyle name="20% - Accent1 3 2 2" xfId="13"/>
    <cellStyle name="20% - Accent1 3 3" xfId="14"/>
    <cellStyle name="20% - Accent1 3 4" xfId="15"/>
    <cellStyle name="20% - Accent1 4" xfId="16"/>
    <cellStyle name="20% - Accent1 4 2" xfId="17"/>
    <cellStyle name="20% - Accent1 4 2 2" xfId="18"/>
    <cellStyle name="20% - Accent1 4 3" xfId="19"/>
    <cellStyle name="20% - Accent1 5" xfId="20"/>
    <cellStyle name="20% - Accent1 5 2" xfId="21"/>
    <cellStyle name="20% - Accent1 5 2 2" xfId="22"/>
    <cellStyle name="20% - Accent1 5 3" xfId="23"/>
    <cellStyle name="20% - Accent2 2" xfId="24"/>
    <cellStyle name="20% - Accent2 2 2" xfId="25"/>
    <cellStyle name="20% - Accent2 2 2 2" xfId="26"/>
    <cellStyle name="20% - Accent2 2 2 3" xfId="27"/>
    <cellStyle name="20% - Accent2 2 3" xfId="28"/>
    <cellStyle name="20% - Accent2 2 4" xfId="29"/>
    <cellStyle name="20% - Accent2 3" xfId="30"/>
    <cellStyle name="20% - Accent2 3 2" xfId="31"/>
    <cellStyle name="20% - Accent2 3 2 2" xfId="32"/>
    <cellStyle name="20% - Accent2 3 3" xfId="33"/>
    <cellStyle name="20% - Accent2 3 4" xfId="34"/>
    <cellStyle name="20% - Accent2 4" xfId="35"/>
    <cellStyle name="20% - Accent2 4 2" xfId="36"/>
    <cellStyle name="20% - Accent2 4 2 2" xfId="37"/>
    <cellStyle name="20% - Accent2 4 3" xfId="38"/>
    <cellStyle name="20% - Accent2 5" xfId="39"/>
    <cellStyle name="20% - Accent2 5 2" xfId="40"/>
    <cellStyle name="20% - Accent2 5 2 2" xfId="41"/>
    <cellStyle name="20% - Accent2 5 3" xfId="42"/>
    <cellStyle name="20% - Accent3 2" xfId="43"/>
    <cellStyle name="20% - Accent3 2 2" xfId="44"/>
    <cellStyle name="20% - Accent3 2 2 2" xfId="45"/>
    <cellStyle name="20% - Accent3 2 3" xfId="46"/>
    <cellStyle name="20% - Accent3 3" xfId="47"/>
    <cellStyle name="20% - Accent3 3 2" xfId="48"/>
    <cellStyle name="20% - Accent3 3 2 2" xfId="49"/>
    <cellStyle name="20% - Accent3 3 3" xfId="50"/>
    <cellStyle name="20% - Accent3 4" xfId="51"/>
    <cellStyle name="20% - Accent3 4 2" xfId="52"/>
    <cellStyle name="20% - Accent3 4 2 2" xfId="53"/>
    <cellStyle name="20% - Accent3 4 3" xfId="54"/>
    <cellStyle name="20% - Accent3 5" xfId="55"/>
    <cellStyle name="20% - Accent3 5 2" xfId="56"/>
    <cellStyle name="20% - Accent3 5 2 2" xfId="57"/>
    <cellStyle name="20% - Accent3 5 3" xfId="58"/>
    <cellStyle name="20% - Accent4 2" xfId="59"/>
    <cellStyle name="20% - Accent4 2 2" xfId="60"/>
    <cellStyle name="20% - Accent4 2 2 2" xfId="61"/>
    <cellStyle name="20% - Accent4 2 2 3" xfId="62"/>
    <cellStyle name="20% - Accent4 2 3" xfId="63"/>
    <cellStyle name="20% - Accent4 2 4" xfId="64"/>
    <cellStyle name="20% - Accent4 3" xfId="65"/>
    <cellStyle name="20% - Accent4 3 2" xfId="66"/>
    <cellStyle name="20% - Accent4 3 2 2" xfId="67"/>
    <cellStyle name="20% - Accent4 3 3" xfId="68"/>
    <cellStyle name="20% - Accent4 3 4" xfId="69"/>
    <cellStyle name="20% - Accent4 4" xfId="70"/>
    <cellStyle name="20% - Accent4 4 2" xfId="71"/>
    <cellStyle name="20% - Accent4 4 2 2" xfId="72"/>
    <cellStyle name="20% - Accent4 4 3" xfId="73"/>
    <cellStyle name="20% - Accent4 5" xfId="74"/>
    <cellStyle name="20% - Accent4 5 2" xfId="75"/>
    <cellStyle name="20% - Accent4 5 2 2" xfId="76"/>
    <cellStyle name="20% - Accent4 5 3" xfId="77"/>
    <cellStyle name="20% - Accent5 2" xfId="78"/>
    <cellStyle name="20% - Accent5 2 2" xfId="79"/>
    <cellStyle name="20% - Accent5 2 2 2" xfId="80"/>
    <cellStyle name="20% - Accent5 2 2 3" xfId="81"/>
    <cellStyle name="20% - Accent5 2 3" xfId="82"/>
    <cellStyle name="20% - Accent5 2 4" xfId="83"/>
    <cellStyle name="20% - Accent5 3" xfId="84"/>
    <cellStyle name="20% - Accent5 3 2" xfId="85"/>
    <cellStyle name="20% - Accent5 3 2 2" xfId="86"/>
    <cellStyle name="20% - Accent5 3 3" xfId="87"/>
    <cellStyle name="20% - Accent5 3 4" xfId="88"/>
    <cellStyle name="20% - Accent5 4" xfId="89"/>
    <cellStyle name="20% - Accent5 4 2" xfId="90"/>
    <cellStyle name="20% - Accent5 4 2 2" xfId="91"/>
    <cellStyle name="20% - Accent5 4 3" xfId="92"/>
    <cellStyle name="20% - Accent5 5" xfId="93"/>
    <cellStyle name="20% - Accent5 5 2" xfId="94"/>
    <cellStyle name="20% - Accent5 5 2 2" xfId="95"/>
    <cellStyle name="20% - Accent5 5 3" xfId="96"/>
    <cellStyle name="20% - Accent6 2" xfId="97"/>
    <cellStyle name="20% - Accent6 2 2" xfId="98"/>
    <cellStyle name="20% - Accent6 2 2 2" xfId="99"/>
    <cellStyle name="20% - Accent6 2 3" xfId="100"/>
    <cellStyle name="20% - Accent6 3" xfId="101"/>
    <cellStyle name="20% - Accent6 3 2" xfId="102"/>
    <cellStyle name="20% - Accent6 3 2 2" xfId="103"/>
    <cellStyle name="20% - Accent6 3 3" xfId="104"/>
    <cellStyle name="20% - Accent6 4" xfId="105"/>
    <cellStyle name="20% - Accent6 4 2" xfId="106"/>
    <cellStyle name="20% - Accent6 4 2 2" xfId="107"/>
    <cellStyle name="20% - Accent6 4 3" xfId="108"/>
    <cellStyle name="20% - Accent6 5" xfId="109"/>
    <cellStyle name="20% - Accent6 5 2" xfId="110"/>
    <cellStyle name="20% - Accent6 5 2 2" xfId="111"/>
    <cellStyle name="20% - Accent6 5 3" xfId="112"/>
    <cellStyle name="40% - Accent1 2" xfId="113"/>
    <cellStyle name="40% - Accent1 2 2" xfId="114"/>
    <cellStyle name="40% - Accent1 2 2 2" xfId="115"/>
    <cellStyle name="40% - Accent1 2 2 3" xfId="116"/>
    <cellStyle name="40% - Accent1 2 3" xfId="117"/>
    <cellStyle name="40% - Accent1 2 4" xfId="118"/>
    <cellStyle name="40% - Accent1 3" xfId="119"/>
    <cellStyle name="40% - Accent1 3 2" xfId="120"/>
    <cellStyle name="40% - Accent1 3 2 2" xfId="121"/>
    <cellStyle name="40% - Accent1 3 3" xfId="122"/>
    <cellStyle name="40% - Accent1 3 4" xfId="123"/>
    <cellStyle name="40% - Accent1 4" xfId="124"/>
    <cellStyle name="40% - Accent1 4 2" xfId="125"/>
    <cellStyle name="40% - Accent1 4 2 2" xfId="126"/>
    <cellStyle name="40% - Accent1 4 3" xfId="127"/>
    <cellStyle name="40% - Accent1 5" xfId="128"/>
    <cellStyle name="40% - Accent1 5 2" xfId="129"/>
    <cellStyle name="40% - Accent1 5 2 2" xfId="130"/>
    <cellStyle name="40% - Accent1 5 3" xfId="131"/>
    <cellStyle name="40% - Accent2 2" xfId="132"/>
    <cellStyle name="40% - Accent2 2 2" xfId="133"/>
    <cellStyle name="40% - Accent2 2 2 2" xfId="134"/>
    <cellStyle name="40% - Accent2 2 2 3" xfId="135"/>
    <cellStyle name="40% - Accent2 2 3" xfId="136"/>
    <cellStyle name="40% - Accent2 2 4" xfId="137"/>
    <cellStyle name="40% - Accent2 3" xfId="138"/>
    <cellStyle name="40% - Accent2 3 2" xfId="139"/>
    <cellStyle name="40% - Accent2 3 2 2" xfId="140"/>
    <cellStyle name="40% - Accent2 3 3" xfId="141"/>
    <cellStyle name="40% - Accent2 3 4" xfId="142"/>
    <cellStyle name="40% - Accent2 4" xfId="143"/>
    <cellStyle name="40% - Accent2 4 2" xfId="144"/>
    <cellStyle name="40% - Accent2 4 2 2" xfId="145"/>
    <cellStyle name="40% - Accent2 4 3" xfId="146"/>
    <cellStyle name="40% - Accent2 5" xfId="147"/>
    <cellStyle name="40% - Accent2 5 2" xfId="148"/>
    <cellStyle name="40% - Accent2 5 2 2" xfId="149"/>
    <cellStyle name="40% - Accent2 5 3" xfId="150"/>
    <cellStyle name="40% - Accent3 2" xfId="151"/>
    <cellStyle name="40% - Accent3 2 2" xfId="152"/>
    <cellStyle name="40% - Accent3 2 2 2" xfId="153"/>
    <cellStyle name="40% - Accent3 2 3" xfId="154"/>
    <cellStyle name="40% - Accent3 3" xfId="155"/>
    <cellStyle name="40% - Accent3 3 2" xfId="156"/>
    <cellStyle name="40% - Accent3 3 2 2" xfId="157"/>
    <cellStyle name="40% - Accent3 3 3" xfId="158"/>
    <cellStyle name="40% - Accent3 4" xfId="159"/>
    <cellStyle name="40% - Accent3 4 2" xfId="160"/>
    <cellStyle name="40% - Accent3 4 2 2" xfId="161"/>
    <cellStyle name="40% - Accent3 4 3" xfId="162"/>
    <cellStyle name="40% - Accent3 5" xfId="163"/>
    <cellStyle name="40% - Accent3 5 2" xfId="164"/>
    <cellStyle name="40% - Accent3 5 2 2" xfId="165"/>
    <cellStyle name="40% - Accent3 5 3" xfId="166"/>
    <cellStyle name="40% - Accent4 2" xfId="167"/>
    <cellStyle name="40% - Accent4 2 2" xfId="168"/>
    <cellStyle name="40% - Accent4 2 2 2" xfId="169"/>
    <cellStyle name="40% - Accent4 2 2 3" xfId="170"/>
    <cellStyle name="40% - Accent4 2 3" xfId="171"/>
    <cellStyle name="40% - Accent4 2 4" xfId="172"/>
    <cellStyle name="40% - Accent4 3" xfId="173"/>
    <cellStyle name="40% - Accent4 3 2" xfId="174"/>
    <cellStyle name="40% - Accent4 3 2 2" xfId="175"/>
    <cellStyle name="40% - Accent4 3 3" xfId="176"/>
    <cellStyle name="40% - Accent4 3 4" xfId="177"/>
    <cellStyle name="40% - Accent4 4" xfId="178"/>
    <cellStyle name="40% - Accent4 4 2" xfId="179"/>
    <cellStyle name="40% - Accent4 4 2 2" xfId="180"/>
    <cellStyle name="40% - Accent4 4 3" xfId="181"/>
    <cellStyle name="40% - Accent4 5" xfId="182"/>
    <cellStyle name="40% - Accent4 5 2" xfId="183"/>
    <cellStyle name="40% - Accent4 5 2 2" xfId="184"/>
    <cellStyle name="40% - Accent4 5 3" xfId="185"/>
    <cellStyle name="40% - Accent5 2" xfId="186"/>
    <cellStyle name="40% - Accent5 2 2" xfId="187"/>
    <cellStyle name="40% - Accent5 2 2 2" xfId="188"/>
    <cellStyle name="40% - Accent5 2 2 3" xfId="189"/>
    <cellStyle name="40% - Accent5 2 3" xfId="190"/>
    <cellStyle name="40% - Accent5 2 4" xfId="191"/>
    <cellStyle name="40% - Accent5 3" xfId="192"/>
    <cellStyle name="40% - Accent5 3 2" xfId="193"/>
    <cellStyle name="40% - Accent5 3 2 2" xfId="194"/>
    <cellStyle name="40% - Accent5 3 3" xfId="195"/>
    <cellStyle name="40% - Accent5 3 4" xfId="196"/>
    <cellStyle name="40% - Accent5 4" xfId="197"/>
    <cellStyle name="40% - Accent5 4 2" xfId="198"/>
    <cellStyle name="40% - Accent5 4 2 2" xfId="199"/>
    <cellStyle name="40% - Accent5 4 3" xfId="200"/>
    <cellStyle name="40% - Accent5 5" xfId="201"/>
    <cellStyle name="40% - Accent5 5 2" xfId="202"/>
    <cellStyle name="40% - Accent5 5 2 2" xfId="203"/>
    <cellStyle name="40% - Accent5 5 3" xfId="204"/>
    <cellStyle name="40% - Accent6 2" xfId="205"/>
    <cellStyle name="40% - Accent6 2 2" xfId="206"/>
    <cellStyle name="40% - Accent6 2 2 2" xfId="207"/>
    <cellStyle name="40% - Accent6 2 2 3" xfId="208"/>
    <cellStyle name="40% - Accent6 2 3" xfId="209"/>
    <cellStyle name="40% - Accent6 2 4" xfId="210"/>
    <cellStyle name="40% - Accent6 3" xfId="211"/>
    <cellStyle name="40% - Accent6 3 2" xfId="212"/>
    <cellStyle name="40% - Accent6 3 2 2" xfId="213"/>
    <cellStyle name="40% - Accent6 3 3" xfId="214"/>
    <cellStyle name="40% - Accent6 3 4" xfId="215"/>
    <cellStyle name="40% - Accent6 4" xfId="216"/>
    <cellStyle name="40% - Accent6 4 2" xfId="217"/>
    <cellStyle name="40% - Accent6 4 2 2" xfId="218"/>
    <cellStyle name="40% - Accent6 4 3" xfId="219"/>
    <cellStyle name="40% - Accent6 5" xfId="220"/>
    <cellStyle name="40% - Accent6 5 2" xfId="221"/>
    <cellStyle name="40% - Accent6 5 2 2" xfId="222"/>
    <cellStyle name="40% - Accent6 5 3" xfId="223"/>
    <cellStyle name="60% - Accent1 2" xfId="224"/>
    <cellStyle name="60% - Accent1 2 2" xfId="225"/>
    <cellStyle name="60% - Accent1 2 2 2" xfId="226"/>
    <cellStyle name="60% - Accent1 2 3" xfId="227"/>
    <cellStyle name="60% - Accent1 2 4" xfId="228"/>
    <cellStyle name="60% - Accent1 3" xfId="229"/>
    <cellStyle name="60% - Accent1 3 2" xfId="230"/>
    <cellStyle name="60% - Accent1 3 2 2" xfId="231"/>
    <cellStyle name="60% - Accent1 3 3" xfId="232"/>
    <cellStyle name="60% - Accent1 3 4" xfId="233"/>
    <cellStyle name="60% - Accent1 4" xfId="234"/>
    <cellStyle name="60% - Accent1 4 2" xfId="235"/>
    <cellStyle name="60% - Accent1 4 2 2" xfId="236"/>
    <cellStyle name="60% - Accent1 4 3" xfId="237"/>
    <cellStyle name="60% - Accent1 5" xfId="238"/>
    <cellStyle name="60% - Accent1 5 2" xfId="239"/>
    <cellStyle name="60% - Accent1 5 2 2" xfId="240"/>
    <cellStyle name="60% - Accent1 5 3" xfId="241"/>
    <cellStyle name="60% - Accent2 2" xfId="242"/>
    <cellStyle name="60% - Accent2 2 2" xfId="243"/>
    <cellStyle name="60% - Accent2 2 2 2" xfId="244"/>
    <cellStyle name="60% - Accent2 2 3" xfId="245"/>
    <cellStyle name="60% - Accent2 2 4" xfId="246"/>
    <cellStyle name="60% - Accent2 3" xfId="247"/>
    <cellStyle name="60% - Accent2 3 2" xfId="248"/>
    <cellStyle name="60% - Accent2 3 2 2" xfId="249"/>
    <cellStyle name="60% - Accent2 3 3" xfId="250"/>
    <cellStyle name="60% - Accent2 3 4" xfId="251"/>
    <cellStyle name="60% - Accent2 4" xfId="252"/>
    <cellStyle name="60% - Accent2 4 2" xfId="253"/>
    <cellStyle name="60% - Accent2 4 2 2" xfId="254"/>
    <cellStyle name="60% - Accent2 4 3" xfId="255"/>
    <cellStyle name="60% - Accent2 5" xfId="256"/>
    <cellStyle name="60% - Accent2 5 2" xfId="257"/>
    <cellStyle name="60% - Accent2 5 2 2" xfId="258"/>
    <cellStyle name="60% - Accent2 5 3" xfId="259"/>
    <cellStyle name="60% - Accent3 2" xfId="260"/>
    <cellStyle name="60% - Accent3 2 2" xfId="261"/>
    <cellStyle name="60% - Accent3 2 2 2" xfId="262"/>
    <cellStyle name="60% - Accent3 2 3" xfId="263"/>
    <cellStyle name="60% - Accent3 3" xfId="264"/>
    <cellStyle name="60% - Accent3 3 2" xfId="265"/>
    <cellStyle name="60% - Accent3 3 2 2" xfId="266"/>
    <cellStyle name="60% - Accent3 3 3" xfId="267"/>
    <cellStyle name="60% - Accent3 4" xfId="268"/>
    <cellStyle name="60% - Accent3 4 2" xfId="269"/>
    <cellStyle name="60% - Accent3 4 2 2" xfId="270"/>
    <cellStyle name="60% - Accent3 4 3" xfId="271"/>
    <cellStyle name="60% - Accent3 5" xfId="272"/>
    <cellStyle name="60% - Accent3 5 2" xfId="273"/>
    <cellStyle name="60% - Accent3 5 2 2" xfId="274"/>
    <cellStyle name="60% - Accent3 5 3" xfId="275"/>
    <cellStyle name="60% - Accent4 2" xfId="276"/>
    <cellStyle name="60% - Accent4 2 2" xfId="277"/>
    <cellStyle name="60% - Accent4 2 2 2" xfId="278"/>
    <cellStyle name="60% - Accent4 2 3" xfId="279"/>
    <cellStyle name="60% - Accent4 2 4" xfId="280"/>
    <cellStyle name="60% - Accent4 3" xfId="281"/>
    <cellStyle name="60% - Accent4 3 2" xfId="282"/>
    <cellStyle name="60% - Accent4 3 2 2" xfId="283"/>
    <cellStyle name="60% - Accent4 3 3" xfId="284"/>
    <cellStyle name="60% - Accent4 3 4" xfId="285"/>
    <cellStyle name="60% - Accent4 4" xfId="286"/>
    <cellStyle name="60% - Accent4 4 2" xfId="287"/>
    <cellStyle name="60% - Accent4 4 2 2" xfId="288"/>
    <cellStyle name="60% - Accent4 4 3" xfId="289"/>
    <cellStyle name="60% - Accent4 5" xfId="290"/>
    <cellStyle name="60% - Accent4 5 2" xfId="291"/>
    <cellStyle name="60% - Accent4 5 2 2" xfId="292"/>
    <cellStyle name="60% - Accent4 5 3" xfId="293"/>
    <cellStyle name="60% - Accent5 2" xfId="294"/>
    <cellStyle name="60% - Accent5 2 2" xfId="295"/>
    <cellStyle name="60% - Accent5 2 2 2" xfId="296"/>
    <cellStyle name="60% - Accent5 2 3" xfId="297"/>
    <cellStyle name="60% - Accent5 2 4" xfId="298"/>
    <cellStyle name="60% - Accent5 3" xfId="299"/>
    <cellStyle name="60% - Accent5 3 2" xfId="300"/>
    <cellStyle name="60% - Accent5 3 2 2" xfId="301"/>
    <cellStyle name="60% - Accent5 3 3" xfId="302"/>
    <cellStyle name="60% - Accent5 3 4" xfId="303"/>
    <cellStyle name="60% - Accent5 4" xfId="304"/>
    <cellStyle name="60% - Accent5 4 2" xfId="305"/>
    <cellStyle name="60% - Accent5 4 2 2" xfId="306"/>
    <cellStyle name="60% - Accent5 4 3" xfId="307"/>
    <cellStyle name="60% - Accent5 5" xfId="308"/>
    <cellStyle name="60% - Accent5 5 2" xfId="309"/>
    <cellStyle name="60% - Accent5 5 2 2" xfId="310"/>
    <cellStyle name="60% - Accent5 5 3" xfId="311"/>
    <cellStyle name="60% - Accent6 2" xfId="312"/>
    <cellStyle name="60% - Accent6 2 2" xfId="313"/>
    <cellStyle name="60% - Accent6 2 2 2" xfId="314"/>
    <cellStyle name="60% - Accent6 2 3" xfId="315"/>
    <cellStyle name="60% - Accent6 3" xfId="316"/>
    <cellStyle name="60% - Accent6 3 2" xfId="317"/>
    <cellStyle name="60% - Accent6 3 2 2" xfId="318"/>
    <cellStyle name="60% - Accent6 3 3" xfId="319"/>
    <cellStyle name="60% - Accent6 4" xfId="320"/>
    <cellStyle name="60% - Accent6 4 2" xfId="321"/>
    <cellStyle name="60% - Accent6 4 2 2" xfId="322"/>
    <cellStyle name="60% - Accent6 4 3" xfId="323"/>
    <cellStyle name="60% - Accent6 5" xfId="324"/>
    <cellStyle name="60% - Accent6 5 2" xfId="325"/>
    <cellStyle name="60% - Accent6 5 2 2" xfId="326"/>
    <cellStyle name="60% - Accent6 5 3" xfId="327"/>
    <cellStyle name="Accent1 2" xfId="328"/>
    <cellStyle name="Accent1 2 2" xfId="329"/>
    <cellStyle name="Accent1 2 2 2" xfId="330"/>
    <cellStyle name="Accent1 2 3" xfId="331"/>
    <cellStyle name="Accent1 2 4" xfId="332"/>
    <cellStyle name="Accent1 3" xfId="333"/>
    <cellStyle name="Accent1 3 2" xfId="334"/>
    <cellStyle name="Accent1 3 2 2" xfId="335"/>
    <cellStyle name="Accent1 3 3" xfId="336"/>
    <cellStyle name="Accent1 3 4" xfId="337"/>
    <cellStyle name="Accent1 4" xfId="338"/>
    <cellStyle name="Accent1 4 2" xfId="339"/>
    <cellStyle name="Accent1 4 2 2" xfId="340"/>
    <cellStyle name="Accent1 4 3" xfId="341"/>
    <cellStyle name="Accent1 5" xfId="342"/>
    <cellStyle name="Accent1 5 2" xfId="343"/>
    <cellStyle name="Accent1 5 2 2" xfId="344"/>
    <cellStyle name="Accent1 5 3" xfId="345"/>
    <cellStyle name="Accent2 2" xfId="346"/>
    <cellStyle name="Accent2 2 2" xfId="347"/>
    <cellStyle name="Accent2 2 2 2" xfId="348"/>
    <cellStyle name="Accent2 2 3" xfId="349"/>
    <cellStyle name="Accent2 2 4" xfId="350"/>
    <cellStyle name="Accent2 3" xfId="351"/>
    <cellStyle name="Accent2 3 2" xfId="352"/>
    <cellStyle name="Accent2 3 2 2" xfId="353"/>
    <cellStyle name="Accent2 3 3" xfId="354"/>
    <cellStyle name="Accent2 3 4" xfId="355"/>
    <cellStyle name="Accent2 4" xfId="356"/>
    <cellStyle name="Accent2 4 2" xfId="357"/>
    <cellStyle name="Accent2 4 2 2" xfId="358"/>
    <cellStyle name="Accent2 4 3" xfId="359"/>
    <cellStyle name="Accent2 5" xfId="360"/>
    <cellStyle name="Accent2 5 2" xfId="361"/>
    <cellStyle name="Accent2 5 2 2" xfId="362"/>
    <cellStyle name="Accent2 5 3" xfId="363"/>
    <cellStyle name="Accent3 2" xfId="364"/>
    <cellStyle name="Accent3 2 2" xfId="365"/>
    <cellStyle name="Accent3 2 2 2" xfId="366"/>
    <cellStyle name="Accent3 2 3" xfId="367"/>
    <cellStyle name="Accent3 3" xfId="368"/>
    <cellStyle name="Accent3 3 2" xfId="369"/>
    <cellStyle name="Accent3 3 2 2" xfId="370"/>
    <cellStyle name="Accent3 3 3" xfId="371"/>
    <cellStyle name="Accent3 4" xfId="372"/>
    <cellStyle name="Accent3 4 2" xfId="373"/>
    <cellStyle name="Accent3 4 2 2" xfId="374"/>
    <cellStyle name="Accent3 4 3" xfId="375"/>
    <cellStyle name="Accent3 5" xfId="376"/>
    <cellStyle name="Accent3 5 2" xfId="377"/>
    <cellStyle name="Accent3 5 2 2" xfId="378"/>
    <cellStyle name="Accent3 5 3" xfId="379"/>
    <cellStyle name="Accent4 2" xfId="380"/>
    <cellStyle name="Accent4 2 2" xfId="381"/>
    <cellStyle name="Accent4 2 2 2" xfId="382"/>
    <cellStyle name="Accent4 2 3" xfId="383"/>
    <cellStyle name="Accent4 2 4" xfId="384"/>
    <cellStyle name="Accent4 3" xfId="385"/>
    <cellStyle name="Accent4 3 2" xfId="386"/>
    <cellStyle name="Accent4 3 2 2" xfId="387"/>
    <cellStyle name="Accent4 3 3" xfId="388"/>
    <cellStyle name="Accent4 3 4" xfId="389"/>
    <cellStyle name="Accent4 4" xfId="390"/>
    <cellStyle name="Accent4 4 2" xfId="391"/>
    <cellStyle name="Accent4 4 2 2" xfId="392"/>
    <cellStyle name="Accent4 4 3" xfId="393"/>
    <cellStyle name="Accent4 5" xfId="394"/>
    <cellStyle name="Accent4 5 2" xfId="395"/>
    <cellStyle name="Accent4 5 2 2" xfId="396"/>
    <cellStyle name="Accent4 5 3" xfId="397"/>
    <cellStyle name="Accent5 2" xfId="398"/>
    <cellStyle name="Accent5 2 2" xfId="399"/>
    <cellStyle name="Accent5 2 2 2" xfId="400"/>
    <cellStyle name="Accent5 2 3" xfId="401"/>
    <cellStyle name="Accent5 3" xfId="402"/>
    <cellStyle name="Accent5 3 2" xfId="403"/>
    <cellStyle name="Accent5 3 2 2" xfId="404"/>
    <cellStyle name="Accent5 3 3" xfId="405"/>
    <cellStyle name="Accent5 4" xfId="406"/>
    <cellStyle name="Accent5 4 2" xfId="407"/>
    <cellStyle name="Accent5 4 2 2" xfId="408"/>
    <cellStyle name="Accent5 4 3" xfId="409"/>
    <cellStyle name="Accent5 5" xfId="410"/>
    <cellStyle name="Accent5 5 2" xfId="411"/>
    <cellStyle name="Accent5 5 2 2" xfId="412"/>
    <cellStyle name="Accent5 5 3" xfId="413"/>
    <cellStyle name="Accent6 2" xfId="414"/>
    <cellStyle name="Accent6 2 2" xfId="415"/>
    <cellStyle name="Accent6 2 2 2" xfId="416"/>
    <cellStyle name="Accent6 2 3" xfId="417"/>
    <cellStyle name="Accent6 2 4" xfId="418"/>
    <cellStyle name="Accent6 3" xfId="419"/>
    <cellStyle name="Accent6 3 2" xfId="420"/>
    <cellStyle name="Accent6 3 2 2" xfId="421"/>
    <cellStyle name="Accent6 3 3" xfId="422"/>
    <cellStyle name="Accent6 3 4" xfId="423"/>
    <cellStyle name="Accent6 4" xfId="424"/>
    <cellStyle name="Accent6 4 2" xfId="425"/>
    <cellStyle name="Accent6 4 2 2" xfId="426"/>
    <cellStyle name="Accent6 4 3" xfId="427"/>
    <cellStyle name="Accent6 5" xfId="428"/>
    <cellStyle name="Accent6 5 2" xfId="429"/>
    <cellStyle name="Accent6 5 2 2" xfId="430"/>
    <cellStyle name="Accent6 5 3" xfId="431"/>
    <cellStyle name="Bad 2" xfId="432"/>
    <cellStyle name="Bad 2 2" xfId="433"/>
    <cellStyle name="Bad 2 2 2" xfId="434"/>
    <cellStyle name="Bad 2 3" xfId="435"/>
    <cellStyle name="Bad 2 4" xfId="436"/>
    <cellStyle name="Bad 3" xfId="437"/>
    <cellStyle name="Bad 3 2" xfId="438"/>
    <cellStyle name="Bad 3 2 2" xfId="439"/>
    <cellStyle name="Bad 3 3" xfId="440"/>
    <cellStyle name="Bad 4" xfId="441"/>
    <cellStyle name="Bad 4 2" xfId="442"/>
    <cellStyle name="Bad 4 2 2" xfId="443"/>
    <cellStyle name="Bad 4 3" xfId="444"/>
    <cellStyle name="Bad 5" xfId="445"/>
    <cellStyle name="Bad 5 2" xfId="446"/>
    <cellStyle name="Bad 5 2 2" xfId="447"/>
    <cellStyle name="Bad 5 3" xfId="448"/>
    <cellStyle name="Body" xfId="449"/>
    <cellStyle name="Calculation 2" xfId="450"/>
    <cellStyle name="Calculation 2 2" xfId="451"/>
    <cellStyle name="Calculation 2 2 2" xfId="452"/>
    <cellStyle name="Calculation 2 3" xfId="453"/>
    <cellStyle name="Calculation 2 4" xfId="454"/>
    <cellStyle name="Calculation 3" xfId="455"/>
    <cellStyle name="Calculation 3 2" xfId="456"/>
    <cellStyle name="Calculation 3 2 2" xfId="457"/>
    <cellStyle name="Calculation 3 3" xfId="458"/>
    <cellStyle name="Calculation 4" xfId="459"/>
    <cellStyle name="Calculation 4 2" xfId="460"/>
    <cellStyle name="Calculation 4 2 2" xfId="461"/>
    <cellStyle name="Calculation 4 3" xfId="462"/>
    <cellStyle name="Calculation 5" xfId="463"/>
    <cellStyle name="Calculation 5 2" xfId="464"/>
    <cellStyle name="Calculation 5 2 2" xfId="465"/>
    <cellStyle name="Calculation 5 3" xfId="466"/>
    <cellStyle name="Check Cell 2" xfId="467"/>
    <cellStyle name="Check Cell 2 2" xfId="468"/>
    <cellStyle name="Check Cell 2 2 2" xfId="469"/>
    <cellStyle name="Check Cell 2 3" xfId="470"/>
    <cellStyle name="Check Cell 2 4" xfId="471"/>
    <cellStyle name="Check Cell 3" xfId="472"/>
    <cellStyle name="Check Cell 3 2" xfId="473"/>
    <cellStyle name="Check Cell 3 2 2" xfId="474"/>
    <cellStyle name="Check Cell 3 3" xfId="475"/>
    <cellStyle name="Check Cell 3 4" xfId="476"/>
    <cellStyle name="Check Cell 4" xfId="477"/>
    <cellStyle name="Check Cell 4 2" xfId="478"/>
    <cellStyle name="Check Cell 4 2 2" xfId="479"/>
    <cellStyle name="Check Cell 4 3" xfId="480"/>
    <cellStyle name="Check Cell 5" xfId="481"/>
    <cellStyle name="Check Cell 5 2" xfId="482"/>
    <cellStyle name="Check Cell 5 2 2" xfId="483"/>
    <cellStyle name="Check Cell 5 3" xfId="484"/>
    <cellStyle name="Close" xfId="485"/>
    <cellStyle name="Comma" xfId="2" builtinId="3"/>
    <cellStyle name="Comma 2" xfId="486"/>
    <cellStyle name="Comma 2 2" xfId="487"/>
    <cellStyle name="Comma 2 3" xfId="488"/>
    <cellStyle name="Comma 3" xfId="489"/>
    <cellStyle name="Comma 4" xfId="490"/>
    <cellStyle name="Comma 5" xfId="491"/>
    <cellStyle name="Comma 6" xfId="492"/>
    <cellStyle name="Comma 7" xfId="493"/>
    <cellStyle name="Currency 2" xfId="494"/>
    <cellStyle name="Currency 3" xfId="495"/>
    <cellStyle name="Explanatory Text 2" xfId="496"/>
    <cellStyle name="Explanatory Text 2 2" xfId="497"/>
    <cellStyle name="Explanatory Text 2 2 2" xfId="498"/>
    <cellStyle name="Explanatory Text 2 3" xfId="499"/>
    <cellStyle name="Explanatory Text 3" xfId="500"/>
    <cellStyle name="Explanatory Text 3 2" xfId="501"/>
    <cellStyle name="Explanatory Text 3 2 2" xfId="502"/>
    <cellStyle name="Explanatory Text 3 3" xfId="503"/>
    <cellStyle name="Explanatory Text 4" xfId="504"/>
    <cellStyle name="Explanatory Text 4 2" xfId="505"/>
    <cellStyle name="Explanatory Text 4 2 2" xfId="506"/>
    <cellStyle name="Explanatory Text 4 3" xfId="507"/>
    <cellStyle name="Explanatory Text 5" xfId="508"/>
    <cellStyle name="Explanatory Text 5 2" xfId="509"/>
    <cellStyle name="Explanatory Text 5 2 2" xfId="510"/>
    <cellStyle name="Explanatory Text 5 3" xfId="511"/>
    <cellStyle name="Good 2" xfId="512"/>
    <cellStyle name="Good 2 2" xfId="513"/>
    <cellStyle name="Good 2 2 2" xfId="514"/>
    <cellStyle name="Good 2 3" xfId="515"/>
    <cellStyle name="Good 2 4" xfId="516"/>
    <cellStyle name="Good 3" xfId="517"/>
    <cellStyle name="Good 3 2" xfId="518"/>
    <cellStyle name="Good 3 2 2" xfId="519"/>
    <cellStyle name="Good 3 3" xfId="520"/>
    <cellStyle name="Good 3 4" xfId="521"/>
    <cellStyle name="Good 4" xfId="522"/>
    <cellStyle name="Good 4 2" xfId="523"/>
    <cellStyle name="Good 4 2 2" xfId="524"/>
    <cellStyle name="Good 4 3" xfId="525"/>
    <cellStyle name="Good 5" xfId="526"/>
    <cellStyle name="Good 5 2" xfId="527"/>
    <cellStyle name="Good 5 2 2" xfId="528"/>
    <cellStyle name="Good 5 3" xfId="529"/>
    <cellStyle name="Header2" xfId="530"/>
    <cellStyle name="Heading 1 2" xfId="531"/>
    <cellStyle name="Heading 1 2 2" xfId="532"/>
    <cellStyle name="Heading 1 2 2 2" xfId="533"/>
    <cellStyle name="Heading 1 2 3" xfId="534"/>
    <cellStyle name="Heading 1 2 4" xfId="535"/>
    <cellStyle name="Heading 1 3" xfId="536"/>
    <cellStyle name="Heading 1 3 2" xfId="537"/>
    <cellStyle name="Heading 1 3 2 2" xfId="538"/>
    <cellStyle name="Heading 1 3 3" xfId="539"/>
    <cellStyle name="Heading 1 4" xfId="540"/>
    <cellStyle name="Heading 1 4 2" xfId="541"/>
    <cellStyle name="Heading 1 4 2 2" xfId="542"/>
    <cellStyle name="Heading 1 4 3" xfId="543"/>
    <cellStyle name="Heading 1 5" xfId="544"/>
    <cellStyle name="Heading 1 5 2" xfId="545"/>
    <cellStyle name="Heading 1 5 2 2" xfId="546"/>
    <cellStyle name="Heading 1 5 3" xfId="547"/>
    <cellStyle name="Heading 2 2" xfId="548"/>
    <cellStyle name="Heading 2 2 2" xfId="549"/>
    <cellStyle name="Heading 2 2 2 2" xfId="550"/>
    <cellStyle name="Heading 2 2 3" xfId="551"/>
    <cellStyle name="Heading 2 2 4" xfId="552"/>
    <cellStyle name="Heading 2 3" xfId="553"/>
    <cellStyle name="Heading 2 3 2" xfId="554"/>
    <cellStyle name="Heading 2 3 2 2" xfId="555"/>
    <cellStyle name="Heading 2 3 3" xfId="556"/>
    <cellStyle name="Heading 2 4" xfId="557"/>
    <cellStyle name="Heading 2 4 2" xfId="558"/>
    <cellStyle name="Heading 2 4 2 2" xfId="559"/>
    <cellStyle name="Heading 2 4 3" xfId="560"/>
    <cellStyle name="Heading 2 5" xfId="561"/>
    <cellStyle name="Heading 2 5 2" xfId="562"/>
    <cellStyle name="Heading 2 5 2 2" xfId="563"/>
    <cellStyle name="Heading 2 5 3" xfId="564"/>
    <cellStyle name="Heading 3 2" xfId="565"/>
    <cellStyle name="Heading 3 2 2" xfId="566"/>
    <cellStyle name="Heading 3 2 2 2" xfId="567"/>
    <cellStyle name="Heading 3 2 3" xfId="568"/>
    <cellStyle name="Heading 3 2 4" xfId="569"/>
    <cellStyle name="Heading 3 3" xfId="570"/>
    <cellStyle name="Heading 3 3 2" xfId="571"/>
    <cellStyle name="Heading 3 3 2 2" xfId="572"/>
    <cellStyle name="Heading 3 3 3" xfId="573"/>
    <cellStyle name="Heading 3 4" xfId="574"/>
    <cellStyle name="Heading 3 4 2" xfId="575"/>
    <cellStyle name="Heading 3 4 2 2" xfId="576"/>
    <cellStyle name="Heading 3 4 3" xfId="577"/>
    <cellStyle name="Heading 3 5" xfId="578"/>
    <cellStyle name="Heading 3 5 2" xfId="579"/>
    <cellStyle name="Heading 3 5 2 2" xfId="580"/>
    <cellStyle name="Heading 3 5 3" xfId="581"/>
    <cellStyle name="Heading 4 2" xfId="582"/>
    <cellStyle name="Heading 4 2 2" xfId="583"/>
    <cellStyle name="Heading 4 2 2 2" xfId="584"/>
    <cellStyle name="Heading 4 2 3" xfId="585"/>
    <cellStyle name="Heading 4 2 4" xfId="586"/>
    <cellStyle name="Heading 4 3" xfId="587"/>
    <cellStyle name="Heading 4 3 2" xfId="588"/>
    <cellStyle name="Heading 4 3 2 2" xfId="589"/>
    <cellStyle name="Heading 4 3 3" xfId="590"/>
    <cellStyle name="Heading 4 4" xfId="591"/>
    <cellStyle name="Heading 4 4 2" xfId="592"/>
    <cellStyle name="Heading 4 4 2 2" xfId="593"/>
    <cellStyle name="Heading 4 4 3" xfId="594"/>
    <cellStyle name="Heading 4 5" xfId="595"/>
    <cellStyle name="Heading 4 5 2" xfId="596"/>
    <cellStyle name="Heading 4 5 2 2" xfId="597"/>
    <cellStyle name="Heading 4 5 3" xfId="598"/>
    <cellStyle name="Hyperlink" xfId="1" builtinId="8"/>
    <cellStyle name="Impact" xfId="599"/>
    <cellStyle name="Input 2" xfId="600"/>
    <cellStyle name="Input 2 2" xfId="601"/>
    <cellStyle name="Input 2 2 2" xfId="602"/>
    <cellStyle name="Input 2 3" xfId="603"/>
    <cellStyle name="Input 3" xfId="604"/>
    <cellStyle name="Input 3 2" xfId="605"/>
    <cellStyle name="Input 3 2 2" xfId="606"/>
    <cellStyle name="Input 3 3" xfId="607"/>
    <cellStyle name="Input 4" xfId="608"/>
    <cellStyle name="Input 4 2" xfId="609"/>
    <cellStyle name="Input 4 2 2" xfId="610"/>
    <cellStyle name="Input 4 3" xfId="611"/>
    <cellStyle name="Input 5" xfId="612"/>
    <cellStyle name="Input 5 2" xfId="613"/>
    <cellStyle name="Input 5 2 2" xfId="614"/>
    <cellStyle name="Input 5 3" xfId="615"/>
    <cellStyle name="Linked Cell 2" xfId="616"/>
    <cellStyle name="Linked Cell 2 2" xfId="617"/>
    <cellStyle name="Linked Cell 2 2 2" xfId="618"/>
    <cellStyle name="Linked Cell 2 3" xfId="619"/>
    <cellStyle name="Linked Cell 2 4" xfId="620"/>
    <cellStyle name="Linked Cell 3" xfId="621"/>
    <cellStyle name="Linked Cell 3 2" xfId="622"/>
    <cellStyle name="Linked Cell 3 2 2" xfId="623"/>
    <cellStyle name="Linked Cell 3 3" xfId="624"/>
    <cellStyle name="Linked Cell 4" xfId="625"/>
    <cellStyle name="Linked Cell 4 2" xfId="626"/>
    <cellStyle name="Linked Cell 4 2 2" xfId="627"/>
    <cellStyle name="Linked Cell 4 3" xfId="628"/>
    <cellStyle name="Linked Cell 5" xfId="629"/>
    <cellStyle name="Linked Cell 5 2" xfId="630"/>
    <cellStyle name="Linked Cell 5 2 2" xfId="631"/>
    <cellStyle name="Linked Cell 5 3" xfId="632"/>
    <cellStyle name="netchange" xfId="633"/>
    <cellStyle name="Neutral 2" xfId="634"/>
    <cellStyle name="Neutral 2 2" xfId="635"/>
    <cellStyle name="Neutral 2 2 2" xfId="636"/>
    <cellStyle name="Neutral 2 3" xfId="637"/>
    <cellStyle name="Neutral 2 4" xfId="638"/>
    <cellStyle name="Neutral 3" xfId="639"/>
    <cellStyle name="Neutral 3 2" xfId="640"/>
    <cellStyle name="Neutral 3 2 2" xfId="641"/>
    <cellStyle name="Neutral 3 3" xfId="642"/>
    <cellStyle name="Neutral 3 4" xfId="643"/>
    <cellStyle name="Neutral 4" xfId="644"/>
    <cellStyle name="Neutral 4 2" xfId="645"/>
    <cellStyle name="Neutral 4 2 2" xfId="646"/>
    <cellStyle name="Neutral 4 3" xfId="647"/>
    <cellStyle name="Neutral 5" xfId="648"/>
    <cellStyle name="Neutral 5 2" xfId="649"/>
    <cellStyle name="Neutral 5 2 2" xfId="650"/>
    <cellStyle name="Neutral 5 3" xfId="651"/>
    <cellStyle name="Normal" xfId="0" builtinId="0"/>
    <cellStyle name="Normal 10" xfId="652"/>
    <cellStyle name="Normal 11" xfId="653"/>
    <cellStyle name="Normal 12" xfId="654"/>
    <cellStyle name="Normal 13" xfId="655"/>
    <cellStyle name="Normal 14" xfId="656"/>
    <cellStyle name="Normal 15" xfId="657"/>
    <cellStyle name="Normal 16" xfId="658"/>
    <cellStyle name="Normal 17" xfId="659"/>
    <cellStyle name="Normal 18" xfId="660"/>
    <cellStyle name="Normal 19" xfId="661"/>
    <cellStyle name="Normal 2" xfId="4"/>
    <cellStyle name="Normal 2 2" xfId="662"/>
    <cellStyle name="Normal 2 2 2" xfId="663"/>
    <cellStyle name="Normal 2 2 3" xfId="664"/>
    <cellStyle name="Normal 2 2 4" xfId="665"/>
    <cellStyle name="Normal 2 3" xfId="666"/>
    <cellStyle name="Normal 2 4" xfId="667"/>
    <cellStyle name="Normal 2 5" xfId="668"/>
    <cellStyle name="Normal 2 5 2" xfId="669"/>
    <cellStyle name="Normal 20" xfId="670"/>
    <cellStyle name="Normal 21" xfId="671"/>
    <cellStyle name="Normal 22" xfId="672"/>
    <cellStyle name="Normal 23" xfId="673"/>
    <cellStyle name="Normal 24" xfId="674"/>
    <cellStyle name="Normal 25" xfId="675"/>
    <cellStyle name="Normal 26" xfId="676"/>
    <cellStyle name="Normal 27" xfId="677"/>
    <cellStyle name="Normal 28" xfId="678"/>
    <cellStyle name="Normal 29" xfId="679"/>
    <cellStyle name="Normal 3" xfId="680"/>
    <cellStyle name="Normal 3 2" xfId="681"/>
    <cellStyle name="Normal 3 3" xfId="682"/>
    <cellStyle name="Normal 3 4" xfId="683"/>
    <cellStyle name="Normal 30" xfId="684"/>
    <cellStyle name="Normal 31" xfId="685"/>
    <cellStyle name="Normal 32" xfId="686"/>
    <cellStyle name="Normal 33" xfId="687"/>
    <cellStyle name="Normal 34" xfId="688"/>
    <cellStyle name="Normal 35" xfId="689"/>
    <cellStyle name="Normal 36" xfId="690"/>
    <cellStyle name="Normal 37" xfId="691"/>
    <cellStyle name="Normal 38" xfId="692"/>
    <cellStyle name="Normal 39" xfId="693"/>
    <cellStyle name="Normal 4" xfId="694"/>
    <cellStyle name="Normal 4 2" xfId="695"/>
    <cellStyle name="Normal 4 3" xfId="696"/>
    <cellStyle name="Normal 4 4" xfId="697"/>
    <cellStyle name="Normal 40" xfId="698"/>
    <cellStyle name="Normal 41" xfId="699"/>
    <cellStyle name="Normal 42" xfId="700"/>
    <cellStyle name="Normal 43" xfId="701"/>
    <cellStyle name="Normal 44" xfId="702"/>
    <cellStyle name="Normal 45" xfId="703"/>
    <cellStyle name="Normal 46" xfId="704"/>
    <cellStyle name="Normal 47" xfId="705"/>
    <cellStyle name="Normal 48" xfId="706"/>
    <cellStyle name="Normal 49" xfId="707"/>
    <cellStyle name="Normal 5" xfId="708"/>
    <cellStyle name="Normal 5 2" xfId="709"/>
    <cellStyle name="Normal 50" xfId="710"/>
    <cellStyle name="Normal 51" xfId="711"/>
    <cellStyle name="Normal 52" xfId="712"/>
    <cellStyle name="Normal 53" xfId="713"/>
    <cellStyle name="Normal 54" xfId="714"/>
    <cellStyle name="Normal 55" xfId="715"/>
    <cellStyle name="Normal 56" xfId="716"/>
    <cellStyle name="Normal 57" xfId="717"/>
    <cellStyle name="Normal 58" xfId="718"/>
    <cellStyle name="Normal 59" xfId="719"/>
    <cellStyle name="Normal 6" xfId="720"/>
    <cellStyle name="Normal 6 2" xfId="721"/>
    <cellStyle name="Normal 6 2 2" xfId="722"/>
    <cellStyle name="Normal 6 3" xfId="723"/>
    <cellStyle name="Normal 6 4" xfId="724"/>
    <cellStyle name="Normal 60" xfId="725"/>
    <cellStyle name="Normal 61" xfId="726"/>
    <cellStyle name="Normal 62" xfId="727"/>
    <cellStyle name="Normal 63" xfId="728"/>
    <cellStyle name="Normal 64" xfId="729"/>
    <cellStyle name="Normal 65" xfId="730"/>
    <cellStyle name="Normal 66" xfId="731"/>
    <cellStyle name="Normal 67" xfId="732"/>
    <cellStyle name="Normal 68" xfId="733"/>
    <cellStyle name="Normal 69" xfId="734"/>
    <cellStyle name="Normal 7" xfId="735"/>
    <cellStyle name="Normal 70" xfId="736"/>
    <cellStyle name="Normal 71" xfId="737"/>
    <cellStyle name="Normal 72" xfId="738"/>
    <cellStyle name="Normal 73" xfId="739"/>
    <cellStyle name="Normal 74" xfId="740"/>
    <cellStyle name="Normal 75" xfId="741"/>
    <cellStyle name="Normal 76" xfId="742"/>
    <cellStyle name="Normal 77" xfId="743"/>
    <cellStyle name="Normal 78" xfId="744"/>
    <cellStyle name="Normal 79" xfId="745"/>
    <cellStyle name="Normal 8" xfId="746"/>
    <cellStyle name="Normal 8 2" xfId="747"/>
    <cellStyle name="Normal 80" xfId="748"/>
    <cellStyle name="Normal 81" xfId="749"/>
    <cellStyle name="Normal 82" xfId="750"/>
    <cellStyle name="Normal 83" xfId="751"/>
    <cellStyle name="Normal 84" xfId="752"/>
    <cellStyle name="Normal 85" xfId="753"/>
    <cellStyle name="Normal 86" xfId="754"/>
    <cellStyle name="Normal 88" xfId="755"/>
    <cellStyle name="Normal 9" xfId="756"/>
    <cellStyle name="Note 2" xfId="757"/>
    <cellStyle name="Note 2 2" xfId="758"/>
    <cellStyle name="Note 2 2 2" xfId="759"/>
    <cellStyle name="Note 2 3" xfId="760"/>
    <cellStyle name="Note 2 4" xfId="761"/>
    <cellStyle name="Note 2 5" xfId="762"/>
    <cellStyle name="Note 2 6" xfId="763"/>
    <cellStyle name="Note 2 7" xfId="764"/>
    <cellStyle name="Note 3" xfId="765"/>
    <cellStyle name="Note 3 2" xfId="766"/>
    <cellStyle name="Note 4" xfId="767"/>
    <cellStyle name="Note 4 2" xfId="768"/>
    <cellStyle name="Note 5" xfId="769"/>
    <cellStyle name="Note 5 2" xfId="770"/>
    <cellStyle name="Note 6" xfId="771"/>
    <cellStyle name="Note 7" xfId="772"/>
    <cellStyle name="Note 8" xfId="773"/>
    <cellStyle name="Note 9" xfId="774"/>
    <cellStyle name="Output 2" xfId="775"/>
    <cellStyle name="Output 2 2" xfId="776"/>
    <cellStyle name="Output 2 2 2" xfId="777"/>
    <cellStyle name="Output 2 3" xfId="778"/>
    <cellStyle name="Output 3" xfId="779"/>
    <cellStyle name="Output 3 2" xfId="780"/>
    <cellStyle name="Output 3 2 2" xfId="781"/>
    <cellStyle name="Output 3 3" xfId="782"/>
    <cellStyle name="Output 4" xfId="783"/>
    <cellStyle name="Output 4 2" xfId="784"/>
    <cellStyle name="Output 4 2 2" xfId="785"/>
    <cellStyle name="Output 4 3" xfId="786"/>
    <cellStyle name="Output 5" xfId="787"/>
    <cellStyle name="Output 5 2" xfId="788"/>
    <cellStyle name="Output 5 2 2" xfId="789"/>
    <cellStyle name="Output 5 3" xfId="790"/>
    <cellStyle name="Percent" xfId="3" builtinId="5"/>
    <cellStyle name="Percent 2" xfId="791"/>
    <cellStyle name="Percent 2 2" xfId="792"/>
    <cellStyle name="Percent 2 2 2" xfId="793"/>
    <cellStyle name="Percent 3" xfId="794"/>
    <cellStyle name="Percent 4" xfId="795"/>
    <cellStyle name="Percent 5" xfId="796"/>
    <cellStyle name="Percent 6" xfId="797"/>
    <cellStyle name="Percent 7" xfId="798"/>
    <cellStyle name="Percent 8" xfId="799"/>
    <cellStyle name="Percent 9" xfId="800"/>
    <cellStyle name="Price" xfId="801"/>
    <cellStyle name="Proce" xfId="802"/>
    <cellStyle name="Title 2" xfId="803"/>
    <cellStyle name="Title 2 2" xfId="804"/>
    <cellStyle name="Title 2 2 2" xfId="805"/>
    <cellStyle name="Title 2 3" xfId="806"/>
    <cellStyle name="Title 2 4" xfId="807"/>
    <cellStyle name="Title 3" xfId="808"/>
    <cellStyle name="Title 3 2" xfId="809"/>
    <cellStyle name="Title 3 2 2" xfId="810"/>
    <cellStyle name="Title 3 3" xfId="811"/>
    <cellStyle name="Title 4" xfId="812"/>
    <cellStyle name="Title 4 2" xfId="813"/>
    <cellStyle name="Title 4 2 2" xfId="814"/>
    <cellStyle name="Title 4 3" xfId="815"/>
    <cellStyle name="Title 5" xfId="816"/>
    <cellStyle name="Title 5 2" xfId="817"/>
    <cellStyle name="Title 5 2 2" xfId="818"/>
    <cellStyle name="Title 5 3" xfId="819"/>
    <cellStyle name="Total 2" xfId="820"/>
    <cellStyle name="Total 2 2" xfId="821"/>
    <cellStyle name="Total 2 2 2" xfId="822"/>
    <cellStyle name="Total 2 3" xfId="823"/>
    <cellStyle name="Total 2 4" xfId="824"/>
    <cellStyle name="Total 3" xfId="825"/>
    <cellStyle name="Total 3 2" xfId="826"/>
    <cellStyle name="Total 3 2 2" xfId="827"/>
    <cellStyle name="Total 3 3" xfId="828"/>
    <cellStyle name="Total 3 4" xfId="829"/>
    <cellStyle name="Total 4" xfId="830"/>
    <cellStyle name="Total 4 2" xfId="831"/>
    <cellStyle name="Total 4 2 2" xfId="832"/>
    <cellStyle name="Total 4 3" xfId="833"/>
    <cellStyle name="Total 5" xfId="834"/>
    <cellStyle name="Total 5 2" xfId="835"/>
    <cellStyle name="Total 5 2 2" xfId="836"/>
    <cellStyle name="Total 5 3" xfId="837"/>
    <cellStyle name="Warning Text 2" xfId="838"/>
    <cellStyle name="Warning Text 2 2" xfId="839"/>
    <cellStyle name="Warning Text 2 2 2" xfId="840"/>
    <cellStyle name="Warning Text 2 3" xfId="841"/>
    <cellStyle name="Warning Text 3" xfId="842"/>
    <cellStyle name="Warning Text 3 2" xfId="843"/>
    <cellStyle name="Warning Text 3 2 2" xfId="844"/>
    <cellStyle name="Warning Text 3 3" xfId="845"/>
    <cellStyle name="Warning Text 4" xfId="846"/>
    <cellStyle name="Warning Text 4 2" xfId="847"/>
    <cellStyle name="Warning Text 4 2 2" xfId="848"/>
    <cellStyle name="Warning Text 4 3" xfId="849"/>
    <cellStyle name="Warning Text 5" xfId="850"/>
    <cellStyle name="Warning Text 5 2" xfId="851"/>
    <cellStyle name="Warning Text 5 2 2" xfId="852"/>
    <cellStyle name="Warning Text 5 3" xfId="853"/>
  </cellStyles>
  <dxfs count="0"/>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vmlDrawing2.vml.rels><?xml version="1.0" encoding="UTF-8" standalone="yes"?>
<Relationships xmlns="http://schemas.openxmlformats.org/package/2006/relationships"><Relationship Id="rId1" Type="http://schemas.openxmlformats.org/officeDocument/2006/relationships/image" Target="../media/image1.wmf"/></Relationships>
</file>

<file path=xl/tables/table1.xml><?xml version="1.0" encoding="utf-8"?>
<table xmlns="http://schemas.openxmlformats.org/spreadsheetml/2006/main" id="1" name="EtfData" displayName="EtfData" ref="A4:AB2885">
  <sortState ref="A5:AB2854">
    <sortCondition ref="A4:A2854"/>
  </sortState>
  <tableColumns count="28">
    <tableColumn id="1" name="Ticker" totalsRowLabel="SMMC LN"/>
    <tableColumn id="2" name="Name" totalsRowLabel="SPA MarketGrader Mid Cap ETF"/>
    <tableColumn id="3" name="Issuer" totalsRowLabel="SPA ETFs/Europe"/>
    <tableColumn id="4" name="Status" totalsRowLabel="DLST"/>
    <tableColumn id="5" name="Asset Focus" totalsRowLabel="Equity"/>
    <tableColumn id="6" name="Objective" totalsRowLabel="North American Region"/>
    <tableColumn id="24" name="ObjectiveAgg" totalsRowLabel="North American Region"/>
    <tableColumn id="7" name="Strategy" totalsRowLabel="Blend"/>
    <tableColumn id="8" name="Industry Focus"/>
    <tableColumn id="9" name="Geographic Focus" totalsRowLabel="North American Region"/>
    <tableColumn id="25" name="Geographic FocusAgg" totalsRowLabel="International"/>
    <tableColumn id="10" name="Econ Assoc"/>
    <tableColumn id="11" name="Leverage Type"/>
    <tableColumn id="12" name="Rating Band"/>
    <tableColumn id="13" name="Maturity Band"/>
    <tableColumn id="14" name="Flow" totalsRowLabel="0"/>
    <tableColumn id="15" name="Mkt Cap" totalsRowLabel="0"/>
    <tableColumn id="16" name="Volume" totalsRowLabel="0"/>
    <tableColumn id="22" name="Vol 30D" totalsRowLabel="0"/>
    <tableColumn id="23" name="VolPctVol30D" totalsRowLabel="0"/>
    <tableColumn id="17" name="Total Return" totalsRowLabel="0"/>
    <tableColumn id="21" name="FlowPctMktCap" totalsRowLabel="0"/>
    <tableColumn id="27" name="Total Return Unq" totalsRowLabel="0.000851497"/>
    <tableColumn id="18" name="FlowUnq" totalsRowLabel="0.000851497"/>
    <tableColumn id="19" name="Mkt Cap Unq" totalsRowLabel="0.000851497"/>
    <tableColumn id="28" name="VolPctVol30DUnq" totalsRowLabel="0.000851497"/>
    <tableColumn id="20" name="FlowPctMktCapUnq" totalsRowLabel="0.000851497"/>
    <tableColumn id="26" name="All ETFs" totalsRowLabel="All ETF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sheetPr codeName="shtData">
    <tabColor rgb="FF00B050"/>
  </sheetPr>
  <dimension ref="A3:AB2854"/>
  <sheetViews>
    <sheetView showGridLines="0" showRowColHeaders="0" tabSelected="1" workbookViewId="0">
      <pane xSplit="1" ySplit="4" topLeftCell="B2820" activePane="bottomRight" state="frozen"/>
      <selection pane="topRight" activeCell="B1" sqref="B1"/>
      <selection pane="bottomLeft" activeCell="A5" sqref="A5"/>
      <selection pane="bottomRight" activeCell="A5" sqref="A5:A2854"/>
    </sheetView>
  </sheetViews>
  <sheetFormatPr defaultRowHeight="15.75"/>
  <cols>
    <col min="1" max="1" width="10.28515625" style="32" bestFit="1" customWidth="1"/>
    <col min="2" max="2" width="35.5703125" style="32" bestFit="1" customWidth="1"/>
    <col min="3" max="3" width="31.42578125" style="32" bestFit="1" customWidth="1"/>
    <col min="4" max="4" width="8.5703125" style="32" customWidth="1"/>
    <col min="5" max="5" width="11.85546875" style="32" customWidth="1"/>
    <col min="6" max="6" width="28.85546875" style="32" bestFit="1" customWidth="1"/>
    <col min="7" max="7" width="28.85546875" style="32" customWidth="1"/>
    <col min="8" max="8" width="15.140625" style="32" customWidth="1"/>
    <col min="9" max="9" width="15.85546875" style="32" customWidth="1"/>
    <col min="10" max="11" width="13.28515625" style="32" customWidth="1"/>
    <col min="12" max="12" width="18.5703125" style="32" bestFit="1" customWidth="1"/>
    <col min="13" max="13" width="15.85546875" style="32" customWidth="1"/>
    <col min="14" max="14" width="13.5703125" style="32" customWidth="1"/>
    <col min="15" max="15" width="15.7109375" style="32" customWidth="1"/>
    <col min="16" max="16" width="12.28515625" style="32" bestFit="1" customWidth="1"/>
    <col min="17" max="20" width="12.7109375" style="32" customWidth="1"/>
    <col min="21" max="21" width="15.7109375" style="32" customWidth="1"/>
    <col min="22" max="22" width="9.140625" style="32"/>
    <col min="23" max="23" width="15.7109375" style="32" customWidth="1"/>
    <col min="24" max="24" width="14" style="32" customWidth="1"/>
    <col min="25" max="27" width="12.7109375" style="32" customWidth="1"/>
    <col min="28" max="16384" width="9.140625" style="32"/>
  </cols>
  <sheetData>
    <row r="3" spans="1:28" ht="5.0999999999999996" customHeight="1"/>
    <row r="4" spans="1:28" ht="30" customHeight="1">
      <c r="A4" s="32" t="s">
        <v>5631</v>
      </c>
      <c r="B4" s="32" t="s">
        <v>22</v>
      </c>
      <c r="C4" s="32" t="s">
        <v>5632</v>
      </c>
      <c r="D4" s="32" t="s">
        <v>5633</v>
      </c>
      <c r="E4" s="33" t="s">
        <v>5634</v>
      </c>
      <c r="F4" s="32" t="s">
        <v>5635</v>
      </c>
      <c r="G4" s="32" t="s">
        <v>5636</v>
      </c>
      <c r="H4" s="32" t="s">
        <v>5637</v>
      </c>
      <c r="I4" s="32" t="s">
        <v>5638</v>
      </c>
      <c r="J4" s="33" t="s">
        <v>5639</v>
      </c>
      <c r="K4" s="33" t="s">
        <v>5640</v>
      </c>
      <c r="L4" s="32" t="s">
        <v>5641</v>
      </c>
      <c r="M4" s="32" t="s">
        <v>5642</v>
      </c>
      <c r="N4" s="32" t="s">
        <v>5643</v>
      </c>
      <c r="O4" s="32" t="s">
        <v>5644</v>
      </c>
      <c r="P4" s="32" t="s">
        <v>5645</v>
      </c>
      <c r="Q4" s="32" t="s">
        <v>5646</v>
      </c>
      <c r="R4" s="32" t="s">
        <v>5647</v>
      </c>
      <c r="S4" s="32" t="s">
        <v>5648</v>
      </c>
      <c r="T4" s="32" t="s">
        <v>5649</v>
      </c>
      <c r="U4" s="32" t="s">
        <v>5650</v>
      </c>
      <c r="V4" s="33" t="s">
        <v>5651</v>
      </c>
      <c r="W4" s="32" t="s">
        <v>5652</v>
      </c>
      <c r="X4" s="33" t="s">
        <v>5653</v>
      </c>
      <c r="Y4" s="33" t="s">
        <v>5654</v>
      </c>
      <c r="Z4" s="33" t="s">
        <v>5655</v>
      </c>
      <c r="AA4" s="33" t="s">
        <v>5656</v>
      </c>
      <c r="AB4" s="33" t="s">
        <v>5657</v>
      </c>
    </row>
    <row r="5" spans="1:28">
      <c r="A5" s="32" t="s">
        <v>9062</v>
      </c>
      <c r="B5" s="32" t="s">
        <v>9063</v>
      </c>
      <c r="C5" s="32" t="s">
        <v>6178</v>
      </c>
      <c r="D5" s="32" t="s">
        <v>5661</v>
      </c>
      <c r="E5" s="32" t="s">
        <v>42</v>
      </c>
      <c r="F5" s="32" t="s">
        <v>74</v>
      </c>
      <c r="G5" s="32" t="s">
        <v>74</v>
      </c>
      <c r="H5" s="32" t="s">
        <v>80</v>
      </c>
      <c r="J5" s="32" t="s">
        <v>74</v>
      </c>
      <c r="K5" s="32" t="s">
        <v>5669</v>
      </c>
      <c r="P5" s="32">
        <v>44.420909999999999</v>
      </c>
      <c r="Q5" s="32">
        <v>18.0809</v>
      </c>
      <c r="R5" s="32">
        <v>16224.185185185186</v>
      </c>
      <c r="S5" s="32">
        <v>14186.43359375</v>
      </c>
      <c r="T5" s="32">
        <v>0.14364086491286587</v>
      </c>
      <c r="U5" s="32">
        <v>22.57779</v>
      </c>
      <c r="V5" s="32">
        <v>2.4567864431527191</v>
      </c>
      <c r="W5" s="32">
        <v>22.578534284927844</v>
      </c>
      <c r="X5" s="32">
        <v>44.421654284927847</v>
      </c>
      <c r="Y5" s="32">
        <v>18.081644284927844</v>
      </c>
      <c r="Z5" s="32">
        <v>0.14438514984071088</v>
      </c>
      <c r="AA5" s="32">
        <v>2.4575307280805641</v>
      </c>
      <c r="AB5" s="32" t="s">
        <v>5657</v>
      </c>
    </row>
    <row r="6" spans="1:28">
      <c r="A6" s="32" t="s">
        <v>8630</v>
      </c>
      <c r="B6" s="32" t="s">
        <v>5834</v>
      </c>
      <c r="C6" s="32" t="s">
        <v>5708</v>
      </c>
      <c r="D6" s="32" t="s">
        <v>5668</v>
      </c>
      <c r="E6" s="32" t="s">
        <v>42</v>
      </c>
      <c r="F6" s="32" t="s">
        <v>33</v>
      </c>
      <c r="G6" s="32" t="s">
        <v>5673</v>
      </c>
      <c r="H6" s="32" t="s">
        <v>80</v>
      </c>
      <c r="I6" s="32" t="s">
        <v>33</v>
      </c>
      <c r="J6" s="32" t="s">
        <v>6233</v>
      </c>
      <c r="K6" s="32" t="s">
        <v>5669</v>
      </c>
      <c r="P6" s="32">
        <v>0</v>
      </c>
      <c r="Q6" s="32">
        <v>0</v>
      </c>
      <c r="R6" s="32">
        <v>0</v>
      </c>
      <c r="S6" s="32">
        <v>0</v>
      </c>
      <c r="T6" s="32">
        <v>0</v>
      </c>
      <c r="U6" s="32">
        <v>0</v>
      </c>
      <c r="V6" s="32">
        <v>0</v>
      </c>
      <c r="W6" s="32">
        <v>6.7063212394714356E-5</v>
      </c>
      <c r="X6" s="32">
        <v>6.7063212394714356E-5</v>
      </c>
      <c r="Y6" s="32">
        <v>6.7063212394714356E-5</v>
      </c>
      <c r="Z6" s="32">
        <v>6.7063212394714356E-5</v>
      </c>
      <c r="AA6" s="32">
        <v>6.7063212394714356E-5</v>
      </c>
      <c r="AB6" s="32" t="s">
        <v>5657</v>
      </c>
    </row>
    <row r="7" spans="1:28">
      <c r="A7" s="32" t="s">
        <v>5696</v>
      </c>
      <c r="B7" s="32" t="s">
        <v>5697</v>
      </c>
      <c r="C7" s="32" t="s">
        <v>5660</v>
      </c>
      <c r="D7" s="32" t="s">
        <v>5698</v>
      </c>
      <c r="E7" s="32" t="s">
        <v>5699</v>
      </c>
      <c r="F7" s="32" t="s">
        <v>5700</v>
      </c>
      <c r="G7" s="32" t="s">
        <v>5700</v>
      </c>
      <c r="H7" s="32" t="s">
        <v>5700</v>
      </c>
      <c r="J7" s="32" t="s">
        <v>5663</v>
      </c>
      <c r="K7" s="32" t="s">
        <v>5664</v>
      </c>
      <c r="M7" s="32" t="s">
        <v>14</v>
      </c>
      <c r="P7" s="32">
        <v>0</v>
      </c>
      <c r="Q7" s="32">
        <v>0</v>
      </c>
      <c r="R7" s="32">
        <v>0</v>
      </c>
      <c r="S7" s="32">
        <v>0</v>
      </c>
      <c r="T7" s="32">
        <v>0</v>
      </c>
      <c r="U7" s="32">
        <v>0</v>
      </c>
      <c r="V7" s="32">
        <v>0</v>
      </c>
      <c r="W7" s="32">
        <v>4.5352756977081301E-5</v>
      </c>
      <c r="X7" s="32">
        <v>4.5352756977081301E-5</v>
      </c>
      <c r="Y7" s="32">
        <v>4.5352756977081301E-5</v>
      </c>
      <c r="Z7" s="32">
        <v>4.5352756977081301E-5</v>
      </c>
      <c r="AA7" s="32">
        <v>4.5352756977081301E-5</v>
      </c>
      <c r="AB7" s="32" t="s">
        <v>5657</v>
      </c>
    </row>
    <row r="8" spans="1:28">
      <c r="A8" s="32" t="s">
        <v>8511</v>
      </c>
      <c r="B8" s="32" t="s">
        <v>5834</v>
      </c>
      <c r="C8" s="32" t="s">
        <v>5708</v>
      </c>
      <c r="D8" s="32" t="s">
        <v>5661</v>
      </c>
      <c r="E8" s="32" t="s">
        <v>42</v>
      </c>
      <c r="F8" s="32" t="s">
        <v>5802</v>
      </c>
      <c r="G8" s="32" t="s">
        <v>5802</v>
      </c>
      <c r="H8" s="32" t="s">
        <v>80</v>
      </c>
      <c r="J8" s="32" t="s">
        <v>5802</v>
      </c>
      <c r="K8" s="32" t="s">
        <v>5669</v>
      </c>
      <c r="P8" s="32">
        <v>766.79200000000003</v>
      </c>
      <c r="Q8" s="32">
        <v>2504.81</v>
      </c>
      <c r="R8" s="32">
        <v>1055266.7407407411</v>
      </c>
      <c r="S8" s="32">
        <v>1223355.375</v>
      </c>
      <c r="T8" s="32">
        <v>-0.13739967771773501</v>
      </c>
      <c r="U8" s="32">
        <v>28.471730000000001</v>
      </c>
      <c r="V8" s="32">
        <v>0.30612781009338036</v>
      </c>
      <c r="W8" s="32">
        <v>28.472443177561761</v>
      </c>
      <c r="X8" s="32">
        <v>766.79271317756184</v>
      </c>
      <c r="Y8" s="32">
        <v>2504.8107131775619</v>
      </c>
      <c r="Z8" s="32">
        <v>-0.13668650015597505</v>
      </c>
      <c r="AA8" s="32">
        <v>0.30684098765514028</v>
      </c>
      <c r="AB8" s="32" t="s">
        <v>5657</v>
      </c>
    </row>
    <row r="9" spans="1:28">
      <c r="A9" s="32" t="s">
        <v>6605</v>
      </c>
      <c r="B9" s="32" t="s">
        <v>6606</v>
      </c>
      <c r="C9" s="32" t="s">
        <v>5737</v>
      </c>
      <c r="D9" s="32" t="s">
        <v>5668</v>
      </c>
      <c r="E9" s="32" t="s">
        <v>42</v>
      </c>
      <c r="F9" s="32" t="s">
        <v>74</v>
      </c>
      <c r="G9" s="32" t="s">
        <v>74</v>
      </c>
      <c r="H9" s="32" t="s">
        <v>412</v>
      </c>
      <c r="J9" s="32" t="s">
        <v>74</v>
      </c>
      <c r="K9" s="32" t="s">
        <v>5669</v>
      </c>
      <c r="P9" s="32">
        <v>0</v>
      </c>
      <c r="Q9" s="32">
        <v>0</v>
      </c>
      <c r="R9" s="32">
        <v>0</v>
      </c>
      <c r="S9" s="32">
        <v>0</v>
      </c>
      <c r="T9" s="32">
        <v>0</v>
      </c>
      <c r="U9" s="32">
        <v>0</v>
      </c>
      <c r="V9" s="32">
        <v>0</v>
      </c>
      <c r="W9" s="32">
        <v>9.7953099012374877E-4</v>
      </c>
      <c r="X9" s="32">
        <v>9.7953099012374877E-4</v>
      </c>
      <c r="Y9" s="32">
        <v>9.7953099012374877E-4</v>
      </c>
      <c r="Z9" s="32">
        <v>9.7953099012374877E-4</v>
      </c>
      <c r="AA9" s="32">
        <v>9.7953099012374877E-4</v>
      </c>
      <c r="AB9" s="32" t="s">
        <v>5657</v>
      </c>
    </row>
    <row r="10" spans="1:28">
      <c r="A10" s="32" t="s">
        <v>6222</v>
      </c>
      <c r="B10" s="32" t="s">
        <v>6223</v>
      </c>
      <c r="C10" s="32" t="s">
        <v>5905</v>
      </c>
      <c r="D10" s="32" t="s">
        <v>5668</v>
      </c>
      <c r="E10" s="32" t="s">
        <v>42</v>
      </c>
      <c r="F10" s="32" t="s">
        <v>5662</v>
      </c>
      <c r="G10" s="32" t="s">
        <v>5662</v>
      </c>
      <c r="J10" s="32" t="s">
        <v>5663</v>
      </c>
      <c r="K10" s="32" t="s">
        <v>5664</v>
      </c>
      <c r="P10" s="32">
        <v>0</v>
      </c>
      <c r="Q10" s="32">
        <v>0</v>
      </c>
      <c r="R10" s="32">
        <v>0</v>
      </c>
      <c r="S10" s="32">
        <v>0</v>
      </c>
      <c r="T10" s="32">
        <v>0</v>
      </c>
      <c r="U10" s="32">
        <v>0</v>
      </c>
      <c r="V10" s="32">
        <v>0</v>
      </c>
      <c r="W10" s="32">
        <v>3.7960469722747803E-4</v>
      </c>
      <c r="X10" s="32">
        <v>3.7960469722747803E-4</v>
      </c>
      <c r="Y10" s="32">
        <v>3.7960469722747803E-4</v>
      </c>
      <c r="Z10" s="32">
        <v>3.7960469722747803E-4</v>
      </c>
      <c r="AA10" s="32">
        <v>3.7960469722747803E-4</v>
      </c>
      <c r="AB10" s="32" t="s">
        <v>5657</v>
      </c>
    </row>
    <row r="11" spans="1:28">
      <c r="A11" s="32" t="s">
        <v>7356</v>
      </c>
      <c r="B11" s="32" t="s">
        <v>7357</v>
      </c>
      <c r="C11" s="32" t="s">
        <v>6178</v>
      </c>
      <c r="D11" s="32" t="s">
        <v>5668</v>
      </c>
      <c r="E11" s="32" t="s">
        <v>42</v>
      </c>
      <c r="F11" s="32" t="s">
        <v>74</v>
      </c>
      <c r="G11" s="32" t="s">
        <v>74</v>
      </c>
      <c r="H11" s="32" t="s">
        <v>80</v>
      </c>
      <c r="J11" s="32" t="s">
        <v>74</v>
      </c>
      <c r="K11" s="32" t="s">
        <v>5669</v>
      </c>
      <c r="P11" s="32">
        <v>0</v>
      </c>
      <c r="Q11" s="32">
        <v>0</v>
      </c>
      <c r="R11" s="32">
        <v>0</v>
      </c>
      <c r="S11" s="32">
        <v>0</v>
      </c>
      <c r="T11" s="32">
        <v>0</v>
      </c>
      <c r="U11" s="32">
        <v>0</v>
      </c>
      <c r="V11" s="32">
        <v>0</v>
      </c>
      <c r="W11" s="32">
        <v>3.2171565294265749E-4</v>
      </c>
      <c r="X11" s="32">
        <v>3.2171565294265749E-4</v>
      </c>
      <c r="Y11" s="32">
        <v>3.2171565294265749E-4</v>
      </c>
      <c r="Z11" s="32">
        <v>3.2171565294265749E-4</v>
      </c>
      <c r="AA11" s="32">
        <v>3.2171565294265749E-4</v>
      </c>
      <c r="AB11" s="32" t="s">
        <v>5657</v>
      </c>
    </row>
    <row r="12" spans="1:28">
      <c r="A12" s="32" t="s">
        <v>7428</v>
      </c>
      <c r="B12" s="32" t="s">
        <v>7429</v>
      </c>
      <c r="C12" s="32" t="s">
        <v>5739</v>
      </c>
      <c r="D12" s="32" t="s">
        <v>5661</v>
      </c>
      <c r="E12" s="32" t="s">
        <v>42</v>
      </c>
      <c r="F12" s="32" t="s">
        <v>74</v>
      </c>
      <c r="G12" s="32" t="s">
        <v>74</v>
      </c>
      <c r="H12" s="32" t="s">
        <v>80</v>
      </c>
      <c r="J12" s="32" t="s">
        <v>74</v>
      </c>
      <c r="K12" s="32" t="s">
        <v>5669</v>
      </c>
      <c r="P12" s="32">
        <v>12.862909999999999</v>
      </c>
      <c r="Q12" s="32">
        <v>72.072000000000003</v>
      </c>
      <c r="R12" s="32">
        <v>7826.4296296296343</v>
      </c>
      <c r="S12" s="32">
        <v>3496</v>
      </c>
      <c r="T12" s="32">
        <v>1.2386812441732364</v>
      </c>
      <c r="U12" s="32">
        <v>12.308730000000001</v>
      </c>
      <c r="V12" s="32">
        <v>0.17847305472305472</v>
      </c>
      <c r="W12" s="32">
        <v>12.309044586102964</v>
      </c>
      <c r="X12" s="32">
        <v>12.863224586102962</v>
      </c>
      <c r="Y12" s="32">
        <v>72.072314586102962</v>
      </c>
      <c r="Z12" s="32">
        <v>1.238995830276199</v>
      </c>
      <c r="AA12" s="32">
        <v>0.17878764082601722</v>
      </c>
      <c r="AB12" s="32" t="s">
        <v>5657</v>
      </c>
    </row>
    <row r="13" spans="1:28">
      <c r="A13" s="32" t="s">
        <v>10984</v>
      </c>
      <c r="B13" s="32" t="s">
        <v>10985</v>
      </c>
      <c r="C13" s="32" t="s">
        <v>10986</v>
      </c>
      <c r="D13" s="32" t="s">
        <v>5661</v>
      </c>
      <c r="E13" s="32" t="s">
        <v>42</v>
      </c>
      <c r="F13" s="32" t="s">
        <v>5724</v>
      </c>
      <c r="G13" s="32" t="s">
        <v>5724</v>
      </c>
      <c r="H13" s="32" t="s">
        <v>80</v>
      </c>
      <c r="J13" s="32" t="s">
        <v>5663</v>
      </c>
      <c r="K13" s="32" t="s">
        <v>5664</v>
      </c>
      <c r="P13" s="32">
        <v>12.708910000000001</v>
      </c>
      <c r="Q13" s="32">
        <v>12.1365</v>
      </c>
      <c r="R13" s="32">
        <v>5128.3925925925905</v>
      </c>
      <c r="S13" s="32">
        <v>11656.2998046875</v>
      </c>
      <c r="T13" s="32">
        <v>-0.5600325421854504</v>
      </c>
      <c r="U13" s="32">
        <v>6.711163</v>
      </c>
      <c r="V13" s="32">
        <v>1.0471643389774647</v>
      </c>
      <c r="W13" s="32">
        <v>6.7115709490303992</v>
      </c>
      <c r="X13" s="32">
        <v>12.709317949030401</v>
      </c>
      <c r="Y13" s="32">
        <v>12.1369079490304</v>
      </c>
      <c r="Z13" s="32">
        <v>-0.55962459315505109</v>
      </c>
      <c r="AA13" s="32">
        <v>1.0475722880078642</v>
      </c>
      <c r="AB13" s="32" t="s">
        <v>5657</v>
      </c>
    </row>
    <row r="14" spans="1:28">
      <c r="A14" s="32" t="s">
        <v>10188</v>
      </c>
      <c r="B14" s="32" t="s">
        <v>10189</v>
      </c>
      <c r="C14" s="32" t="s">
        <v>5721</v>
      </c>
      <c r="D14" s="32" t="s">
        <v>5661</v>
      </c>
      <c r="E14" s="32" t="s">
        <v>42</v>
      </c>
      <c r="F14" s="32" t="s">
        <v>5929</v>
      </c>
      <c r="G14" s="32" t="s">
        <v>5673</v>
      </c>
      <c r="H14" s="32" t="s">
        <v>80</v>
      </c>
      <c r="I14" s="32" t="s">
        <v>5929</v>
      </c>
      <c r="J14" s="32" t="s">
        <v>74</v>
      </c>
      <c r="K14" s="32" t="s">
        <v>5669</v>
      </c>
      <c r="P14" s="32">
        <v>0</v>
      </c>
      <c r="Q14" s="32">
        <v>1.4239900000000001</v>
      </c>
      <c r="R14" s="32">
        <v>643.71794871794873</v>
      </c>
      <c r="S14" s="32">
        <v>557.0999755859375</v>
      </c>
      <c r="T14" s="32">
        <v>0.15548012372628378</v>
      </c>
      <c r="U14" s="32">
        <v>0</v>
      </c>
      <c r="V14" s="32">
        <v>0</v>
      </c>
      <c r="W14" s="32">
        <v>5.3405600786209106E-4</v>
      </c>
      <c r="X14" s="32">
        <v>5.3405600786209106E-4</v>
      </c>
      <c r="Y14" s="32">
        <v>1.4245240560078622</v>
      </c>
      <c r="Z14" s="32">
        <v>0.15601417973414589</v>
      </c>
      <c r="AA14" s="32">
        <v>5.3405600786209106E-4</v>
      </c>
      <c r="AB14" s="32" t="s">
        <v>5657</v>
      </c>
    </row>
    <row r="15" spans="1:28">
      <c r="A15" s="32" t="s">
        <v>10181</v>
      </c>
      <c r="B15" s="32" t="s">
        <v>10180</v>
      </c>
      <c r="C15" s="32" t="s">
        <v>5708</v>
      </c>
      <c r="D15" s="32" t="s">
        <v>5661</v>
      </c>
      <c r="E15" s="32" t="s">
        <v>42</v>
      </c>
      <c r="F15" s="32" t="s">
        <v>74</v>
      </c>
      <c r="G15" s="32" t="s">
        <v>74</v>
      </c>
      <c r="H15" s="32" t="s">
        <v>80</v>
      </c>
      <c r="J15" s="32" t="s">
        <v>74</v>
      </c>
      <c r="K15" s="32" t="s">
        <v>5669</v>
      </c>
      <c r="P15" s="32">
        <v>16.314499999999999</v>
      </c>
      <c r="Q15" s="32">
        <v>4.82</v>
      </c>
      <c r="R15" s="32">
        <v>7432.7749999999951</v>
      </c>
      <c r="S15" s="32">
        <v>4693.86669921875</v>
      </c>
      <c r="T15" s="32">
        <v>0.58350790005116904</v>
      </c>
      <c r="U15" s="32">
        <v>16.80376</v>
      </c>
      <c r="V15" s="32">
        <v>3.3847510373443979</v>
      </c>
      <c r="W15" s="32">
        <v>16.804357986578943</v>
      </c>
      <c r="X15" s="32">
        <v>16.315097986578941</v>
      </c>
      <c r="Y15" s="32">
        <v>4.8205979865789415</v>
      </c>
      <c r="Z15" s="32">
        <v>0.58410588663011043</v>
      </c>
      <c r="AA15" s="32">
        <v>3.385349023923339</v>
      </c>
      <c r="AB15" s="32" t="s">
        <v>5657</v>
      </c>
    </row>
    <row r="16" spans="1:28">
      <c r="A16" s="32" t="s">
        <v>6084</v>
      </c>
      <c r="B16" s="32" t="s">
        <v>6085</v>
      </c>
      <c r="C16" s="32" t="s">
        <v>5708</v>
      </c>
      <c r="D16" s="32" t="s">
        <v>5661</v>
      </c>
      <c r="E16" s="32" t="s">
        <v>42</v>
      </c>
      <c r="F16" s="32" t="s">
        <v>74</v>
      </c>
      <c r="G16" s="32" t="s">
        <v>74</v>
      </c>
      <c r="H16" s="32" t="s">
        <v>80</v>
      </c>
      <c r="J16" s="32" t="s">
        <v>74</v>
      </c>
      <c r="K16" s="32" t="s">
        <v>5669</v>
      </c>
      <c r="P16" s="32">
        <v>358.88600000000002</v>
      </c>
      <c r="Q16" s="32">
        <v>5857.83</v>
      </c>
      <c r="R16" s="32">
        <v>1874924.8370370367</v>
      </c>
      <c r="S16" s="32">
        <v>1902300.75</v>
      </c>
      <c r="T16" s="32">
        <v>-1.4390948940625366E-2</v>
      </c>
      <c r="U16" s="32">
        <v>14.021929999999999</v>
      </c>
      <c r="V16" s="32">
        <v>6.1266031960640718E-2</v>
      </c>
      <c r="W16" s="32">
        <v>14.022857883088587</v>
      </c>
      <c r="X16" s="32">
        <v>358.88692788308862</v>
      </c>
      <c r="Y16" s="32">
        <v>5857.8309278830884</v>
      </c>
      <c r="Z16" s="32">
        <v>-1.3463065852036651E-2</v>
      </c>
      <c r="AA16" s="32">
        <v>6.2193915049229435E-2</v>
      </c>
      <c r="AB16" s="32" t="s">
        <v>5657</v>
      </c>
    </row>
    <row r="17" spans="1:28">
      <c r="A17" s="32" t="s">
        <v>5787</v>
      </c>
      <c r="B17" s="32" t="s">
        <v>5788</v>
      </c>
      <c r="C17" s="32" t="s">
        <v>5708</v>
      </c>
      <c r="D17" s="32" t="s">
        <v>5661</v>
      </c>
      <c r="E17" s="32" t="s">
        <v>42</v>
      </c>
      <c r="F17" s="32" t="s">
        <v>74</v>
      </c>
      <c r="G17" s="32" t="s">
        <v>74</v>
      </c>
      <c r="H17" s="32" t="s">
        <v>80</v>
      </c>
      <c r="J17" s="32" t="s">
        <v>74</v>
      </c>
      <c r="K17" s="32" t="s">
        <v>5669</v>
      </c>
      <c r="P17" s="32">
        <v>-48.083999999999989</v>
      </c>
      <c r="Q17" s="32">
        <v>3129.49</v>
      </c>
      <c r="R17" s="32">
        <v>244052.874074074</v>
      </c>
      <c r="S17" s="32">
        <v>181582.640625</v>
      </c>
      <c r="T17" s="32">
        <v>0.34403196932291558</v>
      </c>
      <c r="U17" s="32">
        <v>10.58379</v>
      </c>
      <c r="V17" s="32">
        <v>-1.5364803849828563E-2</v>
      </c>
      <c r="W17" s="32">
        <v>10.584466175892354</v>
      </c>
      <c r="X17" s="32">
        <v>-48.083323824107637</v>
      </c>
      <c r="Y17" s="32">
        <v>3129.4906761758921</v>
      </c>
      <c r="Z17" s="32">
        <v>0.34470814521526866</v>
      </c>
      <c r="AA17" s="32">
        <v>-1.4688627957475506E-2</v>
      </c>
      <c r="AB17" s="32" t="s">
        <v>5657</v>
      </c>
    </row>
    <row r="18" spans="1:28">
      <c r="A18" s="32" t="s">
        <v>6633</v>
      </c>
      <c r="B18" s="32" t="s">
        <v>6634</v>
      </c>
      <c r="C18" s="32" t="s">
        <v>5708</v>
      </c>
      <c r="D18" s="32" t="s">
        <v>5661</v>
      </c>
      <c r="E18" s="32" t="s">
        <v>42</v>
      </c>
      <c r="F18" s="32" t="s">
        <v>5669</v>
      </c>
      <c r="G18" s="32" t="s">
        <v>5669</v>
      </c>
      <c r="H18" s="32" t="s">
        <v>80</v>
      </c>
      <c r="J18" s="32" t="s">
        <v>5669</v>
      </c>
      <c r="K18" s="32" t="s">
        <v>5669</v>
      </c>
      <c r="P18" s="32">
        <v>-149.28199999999998</v>
      </c>
      <c r="Q18" s="32">
        <v>2247.0700000000002</v>
      </c>
      <c r="R18" s="32">
        <v>621845.56296296336</v>
      </c>
      <c r="S18" s="32">
        <v>359347.0625</v>
      </c>
      <c r="T18" s="32">
        <v>0.73048739743896851</v>
      </c>
      <c r="U18" s="32">
        <v>17.7349</v>
      </c>
      <c r="V18" s="32">
        <v>-6.6434067474533495E-2</v>
      </c>
      <c r="W18" s="32">
        <v>17.73570333030224</v>
      </c>
      <c r="X18" s="32">
        <v>-149.28119666969775</v>
      </c>
      <c r="Y18" s="32">
        <v>2247.0708033303026</v>
      </c>
      <c r="Z18" s="32">
        <v>0.73129072774120696</v>
      </c>
      <c r="AA18" s="32">
        <v>-6.5630737172295034E-2</v>
      </c>
      <c r="AB18" s="32" t="s">
        <v>5657</v>
      </c>
    </row>
    <row r="19" spans="1:28">
      <c r="A19" s="32" t="s">
        <v>7354</v>
      </c>
      <c r="B19" s="32" t="s">
        <v>7355</v>
      </c>
      <c r="C19" s="32" t="s">
        <v>6399</v>
      </c>
      <c r="D19" s="32" t="s">
        <v>5686</v>
      </c>
      <c r="E19" s="32" t="s">
        <v>347</v>
      </c>
      <c r="F19" s="32" t="s">
        <v>347</v>
      </c>
      <c r="G19" s="32" t="s">
        <v>347</v>
      </c>
      <c r="H19" s="32" t="s">
        <v>347</v>
      </c>
      <c r="J19" s="32" t="s">
        <v>5793</v>
      </c>
      <c r="K19" s="32" t="s">
        <v>5669</v>
      </c>
      <c r="P19" s="32">
        <v>0</v>
      </c>
      <c r="Q19" s="32">
        <v>0</v>
      </c>
      <c r="R19" s="32">
        <v>0</v>
      </c>
      <c r="S19" s="32">
        <v>0</v>
      </c>
      <c r="T19" s="32">
        <v>0</v>
      </c>
      <c r="U19" s="32">
        <v>0</v>
      </c>
      <c r="V19" s="32">
        <v>0</v>
      </c>
      <c r="W19" s="32">
        <v>3.6480104923248288E-4</v>
      </c>
      <c r="X19" s="32">
        <v>3.6480104923248288E-4</v>
      </c>
      <c r="Y19" s="32">
        <v>3.6480104923248288E-4</v>
      </c>
      <c r="Z19" s="32">
        <v>3.6480104923248288E-4</v>
      </c>
      <c r="AA19" s="32">
        <v>3.6480104923248288E-4</v>
      </c>
      <c r="AB19" s="32" t="s">
        <v>5657</v>
      </c>
    </row>
    <row r="20" spans="1:28">
      <c r="A20" s="32" t="s">
        <v>6232</v>
      </c>
      <c r="B20" s="32" t="s">
        <v>91</v>
      </c>
      <c r="C20" s="32" t="s">
        <v>5712</v>
      </c>
      <c r="D20" s="32" t="s">
        <v>5661</v>
      </c>
      <c r="E20" s="32" t="s">
        <v>42</v>
      </c>
      <c r="F20" s="32" t="s">
        <v>6233</v>
      </c>
      <c r="G20" s="32" t="s">
        <v>6233</v>
      </c>
      <c r="H20" s="32" t="s">
        <v>80</v>
      </c>
      <c r="J20" s="32" t="s">
        <v>6233</v>
      </c>
      <c r="K20" s="32" t="s">
        <v>5669</v>
      </c>
      <c r="P20" s="32">
        <v>0</v>
      </c>
      <c r="Q20" s="32">
        <v>19.158999999999999</v>
      </c>
      <c r="R20" s="32">
        <v>1232.8939393939397</v>
      </c>
      <c r="S20" s="32">
        <v>1289.300048828125</v>
      </c>
      <c r="T20" s="32">
        <v>-4.3749404559050561E-2</v>
      </c>
      <c r="U20" s="32">
        <v>17.328869999999998</v>
      </c>
      <c r="V20" s="32">
        <v>0</v>
      </c>
      <c r="W20" s="32">
        <v>17.32891811888933</v>
      </c>
      <c r="X20" s="32">
        <v>4.811888933181763E-5</v>
      </c>
      <c r="Y20" s="32">
        <v>19.159048118889331</v>
      </c>
      <c r="Z20" s="32">
        <v>-4.3701285669718745E-2</v>
      </c>
      <c r="AA20" s="32">
        <v>4.811888933181763E-5</v>
      </c>
      <c r="AB20" s="32" t="s">
        <v>5657</v>
      </c>
    </row>
    <row r="21" spans="1:28">
      <c r="A21" s="32" t="s">
        <v>8626</v>
      </c>
      <c r="B21" s="32" t="s">
        <v>8627</v>
      </c>
      <c r="C21" s="32" t="s">
        <v>5712</v>
      </c>
      <c r="D21" s="32" t="s">
        <v>5661</v>
      </c>
      <c r="E21" s="32" t="s">
        <v>42</v>
      </c>
      <c r="F21" s="32" t="s">
        <v>5669</v>
      </c>
      <c r="G21" s="32" t="s">
        <v>5669</v>
      </c>
      <c r="H21" s="32" t="s">
        <v>80</v>
      </c>
      <c r="J21" s="32" t="s">
        <v>5669</v>
      </c>
      <c r="K21" s="32" t="s">
        <v>5669</v>
      </c>
      <c r="P21" s="32">
        <v>-2.1212399999999998</v>
      </c>
      <c r="Q21" s="32">
        <v>56.914499999999997</v>
      </c>
      <c r="R21" s="32">
        <v>5255.1925925925898</v>
      </c>
      <c r="S21" s="32">
        <v>3412.433349609375</v>
      </c>
      <c r="T21" s="32">
        <v>0.54001325570041026</v>
      </c>
      <c r="U21" s="32">
        <v>13.958030000000001</v>
      </c>
      <c r="V21" s="32">
        <v>-3.7270642806314737E-2</v>
      </c>
      <c r="W21" s="32">
        <v>13.958107468156815</v>
      </c>
      <c r="X21" s="32">
        <v>-2.121162531843185</v>
      </c>
      <c r="Y21" s="32">
        <v>56.914577468156814</v>
      </c>
      <c r="Z21" s="32">
        <v>0.54009072385722479</v>
      </c>
      <c r="AA21" s="32">
        <v>-3.7193174649500164E-2</v>
      </c>
      <c r="AB21" s="32" t="s">
        <v>5657</v>
      </c>
    </row>
    <row r="22" spans="1:28">
      <c r="A22" s="32" t="s">
        <v>8112</v>
      </c>
      <c r="B22" s="32" t="s">
        <v>8113</v>
      </c>
      <c r="C22" s="32" t="s">
        <v>5712</v>
      </c>
      <c r="D22" s="32" t="s">
        <v>5661</v>
      </c>
      <c r="E22" s="32" t="s">
        <v>42</v>
      </c>
      <c r="F22" s="32" t="s">
        <v>109</v>
      </c>
      <c r="G22" s="32" t="s">
        <v>109</v>
      </c>
      <c r="H22" s="32" t="s">
        <v>80</v>
      </c>
      <c r="J22" s="32" t="s">
        <v>5669</v>
      </c>
      <c r="K22" s="32" t="s">
        <v>5669</v>
      </c>
      <c r="L22" s="32" t="s">
        <v>5754</v>
      </c>
      <c r="P22" s="32">
        <v>-1.90926</v>
      </c>
      <c r="Q22" s="32">
        <v>117.712</v>
      </c>
      <c r="R22" s="32">
        <v>7984.2296296296263</v>
      </c>
      <c r="S22" s="32">
        <v>6524.13330078125</v>
      </c>
      <c r="T22" s="32">
        <v>0.22379927900515661</v>
      </c>
      <c r="U22" s="32">
        <v>25.993320000000001</v>
      </c>
      <c r="V22" s="32">
        <v>-1.6219756694304744E-2</v>
      </c>
      <c r="W22" s="32">
        <v>25.993691118009092</v>
      </c>
      <c r="X22" s="32">
        <v>-1.9088888819909096</v>
      </c>
      <c r="Y22" s="32">
        <v>117.71237111800909</v>
      </c>
      <c r="Z22" s="32">
        <v>0.22417039701424704</v>
      </c>
      <c r="AA22" s="32">
        <v>-1.5848638685214321E-2</v>
      </c>
      <c r="AB22" s="32" t="s">
        <v>5657</v>
      </c>
    </row>
    <row r="23" spans="1:28">
      <c r="A23" s="32" t="s">
        <v>6230</v>
      </c>
      <c r="B23" s="32" t="s">
        <v>6231</v>
      </c>
      <c r="C23" s="32" t="s">
        <v>5712</v>
      </c>
      <c r="D23" s="32" t="s">
        <v>5661</v>
      </c>
      <c r="E23" s="32" t="s">
        <v>42</v>
      </c>
      <c r="F23" s="32" t="s">
        <v>6120</v>
      </c>
      <c r="G23" s="32" t="s">
        <v>6120</v>
      </c>
      <c r="H23" s="32" t="s">
        <v>80</v>
      </c>
      <c r="J23" s="32" t="s">
        <v>6120</v>
      </c>
      <c r="K23" s="32" t="s">
        <v>5669</v>
      </c>
      <c r="P23" s="32">
        <v>0</v>
      </c>
      <c r="Q23" s="32">
        <v>12.486499999999999</v>
      </c>
      <c r="R23" s="32">
        <v>2049.1538461538471</v>
      </c>
      <c r="S23" s="32">
        <v>1649.300048828125</v>
      </c>
      <c r="T23" s="32">
        <v>0.24243848025702158</v>
      </c>
      <c r="U23" s="32">
        <v>16.519680000000001</v>
      </c>
      <c r="V23" s="32">
        <v>0</v>
      </c>
      <c r="W23" s="32">
        <v>16.519853773407938</v>
      </c>
      <c r="X23" s="32">
        <v>1.737734079360962E-4</v>
      </c>
      <c r="Y23" s="32">
        <v>12.486673773407935</v>
      </c>
      <c r="Z23" s="32">
        <v>0.24261225366495767</v>
      </c>
      <c r="AA23" s="32">
        <v>1.737734079360962E-4</v>
      </c>
      <c r="AB23" s="32" t="s">
        <v>5657</v>
      </c>
    </row>
    <row r="24" spans="1:28">
      <c r="A24" s="32" t="s">
        <v>8943</v>
      </c>
      <c r="B24" s="32" t="s">
        <v>8944</v>
      </c>
      <c r="C24" s="32" t="s">
        <v>5729</v>
      </c>
      <c r="D24" s="32" t="s">
        <v>5858</v>
      </c>
      <c r="E24" s="32" t="s">
        <v>122</v>
      </c>
      <c r="F24" s="32" t="s">
        <v>6330</v>
      </c>
      <c r="G24" s="32" t="s">
        <v>5673</v>
      </c>
      <c r="H24" s="32" t="s">
        <v>6330</v>
      </c>
      <c r="J24" s="32" t="s">
        <v>74</v>
      </c>
      <c r="K24" s="32" t="s">
        <v>5669</v>
      </c>
      <c r="M24" s="32" t="s">
        <v>14</v>
      </c>
      <c r="P24" s="32">
        <v>0</v>
      </c>
      <c r="Q24" s="32">
        <v>0</v>
      </c>
      <c r="R24" s="32">
        <v>28.866666666666667</v>
      </c>
      <c r="S24" s="32">
        <v>0</v>
      </c>
      <c r="T24" s="32">
        <v>0</v>
      </c>
      <c r="U24" s="32">
        <v>0</v>
      </c>
      <c r="V24" s="32">
        <v>0</v>
      </c>
      <c r="W24" s="32">
        <v>9.8398143053054815E-4</v>
      </c>
      <c r="X24" s="32">
        <v>9.8398143053054815E-4</v>
      </c>
      <c r="Y24" s="32">
        <v>9.8398143053054815E-4</v>
      </c>
      <c r="Z24" s="32">
        <v>9.8398143053054815E-4</v>
      </c>
      <c r="AA24" s="32">
        <v>9.8398143053054815E-4</v>
      </c>
      <c r="AB24" s="32" t="s">
        <v>5657</v>
      </c>
    </row>
    <row r="25" spans="1:28">
      <c r="A25" s="32" t="s">
        <v>7473</v>
      </c>
      <c r="B25" s="32" t="s">
        <v>7474</v>
      </c>
      <c r="C25" s="32" t="s">
        <v>5831</v>
      </c>
      <c r="D25" s="32" t="s">
        <v>5668</v>
      </c>
      <c r="E25" s="32" t="s">
        <v>42</v>
      </c>
      <c r="F25" s="32" t="s">
        <v>7475</v>
      </c>
      <c r="G25" s="32" t="s">
        <v>7475</v>
      </c>
      <c r="H25" s="32" t="s">
        <v>80</v>
      </c>
      <c r="J25" s="32" t="s">
        <v>7475</v>
      </c>
      <c r="K25" s="32" t="s">
        <v>5669</v>
      </c>
      <c r="P25" s="32">
        <v>0</v>
      </c>
      <c r="Q25" s="32">
        <v>0</v>
      </c>
      <c r="R25" s="32">
        <v>0</v>
      </c>
      <c r="S25" s="32">
        <v>0</v>
      </c>
      <c r="T25" s="32">
        <v>0</v>
      </c>
      <c r="U25" s="32">
        <v>0</v>
      </c>
      <c r="V25" s="32">
        <v>0</v>
      </c>
      <c r="W25" s="32">
        <v>4.230239987373352E-4</v>
      </c>
      <c r="X25" s="32">
        <v>4.230239987373352E-4</v>
      </c>
      <c r="Y25" s="32">
        <v>4.230239987373352E-4</v>
      </c>
      <c r="Z25" s="32">
        <v>4.230239987373352E-4</v>
      </c>
      <c r="AA25" s="32">
        <v>4.230239987373352E-4</v>
      </c>
      <c r="AB25" s="32" t="s">
        <v>5657</v>
      </c>
    </row>
    <row r="26" spans="1:28">
      <c r="A26" s="32" t="s">
        <v>7619</v>
      </c>
      <c r="B26" s="32" t="s">
        <v>7620</v>
      </c>
      <c r="C26" s="32" t="s">
        <v>5763</v>
      </c>
      <c r="D26" s="32" t="s">
        <v>5661</v>
      </c>
      <c r="E26" s="32" t="s">
        <v>42</v>
      </c>
      <c r="F26" s="32" t="s">
        <v>7621</v>
      </c>
      <c r="G26" s="32" t="s">
        <v>7621</v>
      </c>
      <c r="H26" s="32" t="s">
        <v>80</v>
      </c>
      <c r="J26" s="32" t="s">
        <v>7621</v>
      </c>
      <c r="K26" s="32" t="s">
        <v>5669</v>
      </c>
      <c r="P26" s="32">
        <v>-1.0257700000000001</v>
      </c>
      <c r="Q26" s="32">
        <v>65.307000000000002</v>
      </c>
      <c r="R26" s="32">
        <v>9932.3629629629668</v>
      </c>
      <c r="S26" s="32">
        <v>6552.5</v>
      </c>
      <c r="T26" s="32">
        <v>0.51581273757542412</v>
      </c>
      <c r="U26" s="32">
        <v>14.60333</v>
      </c>
      <c r="V26" s="32">
        <v>-1.5706892063637897E-2</v>
      </c>
      <c r="W26" s="32">
        <v>14.60346313281536</v>
      </c>
      <c r="X26" s="32">
        <v>-1.025636867184639</v>
      </c>
      <c r="Y26" s="32">
        <v>65.307133132815366</v>
      </c>
      <c r="Z26" s="32">
        <v>0.5159458703907851</v>
      </c>
      <c r="AA26" s="32">
        <v>-1.5573759248276874E-2</v>
      </c>
      <c r="AB26" s="32" t="s">
        <v>5657</v>
      </c>
    </row>
    <row r="27" spans="1:28">
      <c r="A27" s="32" t="s">
        <v>10114</v>
      </c>
      <c r="B27" s="32" t="s">
        <v>10115</v>
      </c>
      <c r="C27" s="32" t="s">
        <v>10116</v>
      </c>
      <c r="D27" s="32" t="s">
        <v>5661</v>
      </c>
      <c r="E27" s="32" t="s">
        <v>42</v>
      </c>
      <c r="F27" s="32" t="s">
        <v>5715</v>
      </c>
      <c r="G27" s="32" t="s">
        <v>5715</v>
      </c>
      <c r="H27" s="32" t="s">
        <v>80</v>
      </c>
      <c r="J27" s="32" t="s">
        <v>5715</v>
      </c>
      <c r="K27" s="32" t="s">
        <v>5669</v>
      </c>
      <c r="P27" s="32">
        <v>-1.4114149999999999</v>
      </c>
      <c r="Q27" s="32">
        <v>5.90367</v>
      </c>
      <c r="R27" s="32">
        <v>3385.6641221374048</v>
      </c>
      <c r="S27" s="32">
        <v>2860.5</v>
      </c>
      <c r="T27" s="32">
        <v>0.18359172247418451</v>
      </c>
      <c r="U27" s="32">
        <v>23.474910000000001</v>
      </c>
      <c r="V27" s="32">
        <v>-0.23907416911853133</v>
      </c>
      <c r="W27" s="32">
        <v>23.47534270146847</v>
      </c>
      <c r="X27" s="32">
        <v>-1.4109822985315321</v>
      </c>
      <c r="Y27" s="32">
        <v>5.9041027014684673</v>
      </c>
      <c r="Z27" s="32">
        <v>0.18402442394265223</v>
      </c>
      <c r="AA27" s="32">
        <v>-0.23864146765006361</v>
      </c>
      <c r="AB27" s="32" t="s">
        <v>5657</v>
      </c>
    </row>
    <row r="28" spans="1:28">
      <c r="A28" s="32" t="s">
        <v>6328</v>
      </c>
      <c r="B28" s="32" t="s">
        <v>6329</v>
      </c>
      <c r="C28" s="32" t="s">
        <v>5729</v>
      </c>
      <c r="D28" s="32" t="s">
        <v>5661</v>
      </c>
      <c r="E28" s="32" t="s">
        <v>122</v>
      </c>
      <c r="F28" s="32" t="s">
        <v>6330</v>
      </c>
      <c r="G28" s="32" t="s">
        <v>5673</v>
      </c>
      <c r="H28" s="32" t="s">
        <v>6330</v>
      </c>
      <c r="J28" s="32" t="s">
        <v>74</v>
      </c>
      <c r="K28" s="32" t="s">
        <v>5669</v>
      </c>
      <c r="M28" s="32" t="s">
        <v>14</v>
      </c>
      <c r="P28" s="32">
        <v>0</v>
      </c>
      <c r="Q28" s="32">
        <v>1.0249999999999999</v>
      </c>
      <c r="R28" s="32">
        <v>179.7555555555555</v>
      </c>
      <c r="S28" s="32">
        <v>27.733333587646484</v>
      </c>
      <c r="T28" s="32">
        <v>5.4815704533848644</v>
      </c>
      <c r="U28" s="32">
        <v>0</v>
      </c>
      <c r="V28" s="32">
        <v>0</v>
      </c>
      <c r="W28" s="32">
        <v>6.5725642442703252E-4</v>
      </c>
      <c r="X28" s="32">
        <v>6.5725642442703252E-4</v>
      </c>
      <c r="Y28" s="32">
        <v>1.0256572564244268</v>
      </c>
      <c r="Z28" s="32">
        <v>5.4822277098092913</v>
      </c>
      <c r="AA28" s="32">
        <v>6.5725642442703252E-4</v>
      </c>
      <c r="AB28" s="32" t="s">
        <v>5657</v>
      </c>
    </row>
    <row r="29" spans="1:28">
      <c r="A29" s="32" t="s">
        <v>8339</v>
      </c>
      <c r="B29" s="32" t="s">
        <v>8340</v>
      </c>
      <c r="C29" s="32" t="s">
        <v>6695</v>
      </c>
      <c r="D29" s="32" t="s">
        <v>5668</v>
      </c>
      <c r="E29" s="32" t="s">
        <v>42</v>
      </c>
      <c r="F29" s="32" t="s">
        <v>109</v>
      </c>
      <c r="G29" s="32" t="s">
        <v>109</v>
      </c>
      <c r="H29" s="32" t="s">
        <v>80</v>
      </c>
      <c r="J29" s="32" t="s">
        <v>5669</v>
      </c>
      <c r="K29" s="32" t="s">
        <v>5669</v>
      </c>
      <c r="L29" s="32" t="s">
        <v>5754</v>
      </c>
      <c r="P29" s="32">
        <v>0</v>
      </c>
      <c r="Q29" s="32">
        <v>0</v>
      </c>
      <c r="R29" s="32">
        <v>0</v>
      </c>
      <c r="S29" s="32">
        <v>0</v>
      </c>
      <c r="T29" s="32">
        <v>0</v>
      </c>
      <c r="U29" s="32">
        <v>0</v>
      </c>
      <c r="V29" s="32">
        <v>0</v>
      </c>
      <c r="W29" s="32">
        <v>3.9468461275100707E-4</v>
      </c>
      <c r="X29" s="32">
        <v>3.9468461275100707E-4</v>
      </c>
      <c r="Y29" s="32">
        <v>3.9468461275100707E-4</v>
      </c>
      <c r="Z29" s="32">
        <v>3.9468461275100707E-4</v>
      </c>
      <c r="AA29" s="32">
        <v>3.9468461275100707E-4</v>
      </c>
      <c r="AB29" s="32" t="s">
        <v>5657</v>
      </c>
    </row>
    <row r="30" spans="1:28">
      <c r="A30" s="32" t="s">
        <v>6696</v>
      </c>
      <c r="B30" s="32" t="s">
        <v>6697</v>
      </c>
      <c r="C30" s="32" t="s">
        <v>5729</v>
      </c>
      <c r="D30" s="32" t="s">
        <v>5661</v>
      </c>
      <c r="E30" s="32" t="s">
        <v>122</v>
      </c>
      <c r="F30" s="32" t="s">
        <v>6330</v>
      </c>
      <c r="G30" s="32" t="s">
        <v>5673</v>
      </c>
      <c r="H30" s="32" t="s">
        <v>6330</v>
      </c>
      <c r="J30" s="32" t="s">
        <v>74</v>
      </c>
      <c r="K30" s="32" t="s">
        <v>5669</v>
      </c>
      <c r="P30" s="32">
        <v>0</v>
      </c>
      <c r="Q30" s="32">
        <v>1.77372</v>
      </c>
      <c r="R30" s="32">
        <v>784.00000000000011</v>
      </c>
      <c r="S30" s="32">
        <v>381.56668090820312</v>
      </c>
      <c r="T30" s="32">
        <v>1.0546867408179541</v>
      </c>
      <c r="U30" s="32">
        <v>0</v>
      </c>
      <c r="V30" s="32">
        <v>0</v>
      </c>
      <c r="W30" s="32">
        <v>3.1095165014266969E-4</v>
      </c>
      <c r="X30" s="32">
        <v>3.1095165014266969E-4</v>
      </c>
      <c r="Y30" s="32">
        <v>1.7740309516501427</v>
      </c>
      <c r="Z30" s="32">
        <v>1.0549976924680968</v>
      </c>
      <c r="AA30" s="32">
        <v>3.1095165014266969E-4</v>
      </c>
      <c r="AB30" s="32" t="s">
        <v>5657</v>
      </c>
    </row>
    <row r="31" spans="1:28">
      <c r="A31" s="32" t="s">
        <v>6611</v>
      </c>
      <c r="B31" s="32" t="s">
        <v>6612</v>
      </c>
      <c r="C31" s="32" t="s">
        <v>5708</v>
      </c>
      <c r="D31" s="32" t="s">
        <v>5661</v>
      </c>
      <c r="E31" s="32" t="s">
        <v>5713</v>
      </c>
      <c r="F31" s="32" t="s">
        <v>5806</v>
      </c>
      <c r="G31" s="32" t="s">
        <v>5806</v>
      </c>
      <c r="H31" s="32" t="s">
        <v>5807</v>
      </c>
      <c r="J31" s="32" t="s">
        <v>5663</v>
      </c>
      <c r="K31" s="32" t="s">
        <v>5664</v>
      </c>
      <c r="N31" s="32" t="s">
        <v>5760</v>
      </c>
      <c r="P31" s="32">
        <v>6025.8680000000004</v>
      </c>
      <c r="Q31" s="32">
        <v>41570.699999999997</v>
      </c>
      <c r="R31" s="32">
        <v>2592811.7629629639</v>
      </c>
      <c r="S31" s="32">
        <v>2418001.75</v>
      </c>
      <c r="T31" s="32">
        <v>7.2295238397972167E-2</v>
      </c>
      <c r="U31" s="32">
        <v>2.4811450000000002</v>
      </c>
      <c r="V31" s="32">
        <v>0.14495469164579863</v>
      </c>
      <c r="W31" s="32">
        <v>2.4818744108867645</v>
      </c>
      <c r="X31" s="32">
        <v>6025.8687294108868</v>
      </c>
      <c r="Y31" s="32">
        <v>41570.700729410884</v>
      </c>
      <c r="Z31" s="32">
        <v>7.302464928473669E-2</v>
      </c>
      <c r="AA31" s="32">
        <v>0.14568410253256317</v>
      </c>
      <c r="AB31" s="32" t="s">
        <v>5657</v>
      </c>
    </row>
    <row r="32" spans="1:28">
      <c r="A32" s="32" t="s">
        <v>8330</v>
      </c>
      <c r="B32" s="32" t="s">
        <v>8327</v>
      </c>
      <c r="C32" s="32" t="s">
        <v>5708</v>
      </c>
      <c r="D32" s="32" t="s">
        <v>6146</v>
      </c>
      <c r="E32" s="32" t="s">
        <v>5713</v>
      </c>
      <c r="F32" s="32" t="s">
        <v>5730</v>
      </c>
      <c r="G32" s="32" t="s">
        <v>5730</v>
      </c>
      <c r="H32" s="32" t="s">
        <v>5730</v>
      </c>
      <c r="J32" s="32" t="s">
        <v>5663</v>
      </c>
      <c r="K32" s="32" t="s">
        <v>5664</v>
      </c>
      <c r="P32" s="32">
        <v>0</v>
      </c>
      <c r="Q32" s="32">
        <v>0</v>
      </c>
      <c r="R32" s="32">
        <v>0</v>
      </c>
      <c r="S32" s="32">
        <v>0</v>
      </c>
      <c r="T32" s="32">
        <v>0</v>
      </c>
      <c r="U32" s="32">
        <v>0</v>
      </c>
      <c r="V32" s="32">
        <v>0</v>
      </c>
      <c r="W32" s="32">
        <v>1.7294967174530029E-4</v>
      </c>
      <c r="X32" s="32">
        <v>1.7294967174530029E-4</v>
      </c>
      <c r="Y32" s="32">
        <v>1.7294967174530029E-4</v>
      </c>
      <c r="Z32" s="32">
        <v>1.7294967174530029E-4</v>
      </c>
      <c r="AA32" s="32">
        <v>1.7294967174530029E-4</v>
      </c>
      <c r="AB32" s="32" t="s">
        <v>5657</v>
      </c>
    </row>
    <row r="33" spans="1:28">
      <c r="A33" s="32" t="s">
        <v>10750</v>
      </c>
      <c r="B33" s="32" t="s">
        <v>10751</v>
      </c>
      <c r="C33" s="32" t="s">
        <v>5977</v>
      </c>
      <c r="D33" s="32" t="s">
        <v>5661</v>
      </c>
      <c r="E33" s="32" t="s">
        <v>5713</v>
      </c>
      <c r="F33" s="32" t="s">
        <v>5806</v>
      </c>
      <c r="G33" s="32" t="s">
        <v>5806</v>
      </c>
      <c r="H33" s="32" t="s">
        <v>5807</v>
      </c>
      <c r="J33" s="32" t="s">
        <v>5663</v>
      </c>
      <c r="K33" s="32" t="s">
        <v>5664</v>
      </c>
      <c r="N33" s="32" t="s">
        <v>5760</v>
      </c>
      <c r="P33" s="32">
        <v>-2.9395470000000001</v>
      </c>
      <c r="Q33" s="32">
        <v>77.145899999999997</v>
      </c>
      <c r="R33" s="32">
        <v>18376.903703703691</v>
      </c>
      <c r="S33" s="32">
        <v>10729.6669921875</v>
      </c>
      <c r="T33" s="32">
        <v>0.71271892381043211</v>
      </c>
      <c r="U33" s="32">
        <v>1.444636</v>
      </c>
      <c r="V33" s="32">
        <v>-3.8103735908194734E-2</v>
      </c>
      <c r="W33" s="32">
        <v>1.4455694324002266</v>
      </c>
      <c r="X33" s="32">
        <v>-2.9386135675997735</v>
      </c>
      <c r="Y33" s="32">
        <v>77.146833432400229</v>
      </c>
      <c r="Z33" s="32">
        <v>0.7136523562106587</v>
      </c>
      <c r="AA33" s="32">
        <v>-3.7170303507968142E-2</v>
      </c>
      <c r="AB33" s="32" t="s">
        <v>5657</v>
      </c>
    </row>
    <row r="34" spans="1:28">
      <c r="A34" s="32" t="s">
        <v>10747</v>
      </c>
      <c r="B34" s="32" t="s">
        <v>10748</v>
      </c>
      <c r="C34" s="32" t="s">
        <v>5977</v>
      </c>
      <c r="D34" s="32" t="s">
        <v>5661</v>
      </c>
      <c r="E34" s="32" t="s">
        <v>5713</v>
      </c>
      <c r="F34" s="32" t="s">
        <v>5806</v>
      </c>
      <c r="G34" s="32" t="s">
        <v>5806</v>
      </c>
      <c r="H34" s="32" t="s">
        <v>5807</v>
      </c>
      <c r="J34" s="32" t="s">
        <v>5663</v>
      </c>
      <c r="K34" s="32" t="s">
        <v>5664</v>
      </c>
      <c r="N34" s="32" t="s">
        <v>5760</v>
      </c>
      <c r="P34" s="32">
        <v>41.865403999999991</v>
      </c>
      <c r="Q34" s="32">
        <v>210.89699999999999</v>
      </c>
      <c r="R34" s="32">
        <v>58240.414814814823</v>
      </c>
      <c r="S34" s="32">
        <v>35308.6015625</v>
      </c>
      <c r="T34" s="32">
        <v>0.64946818161923126</v>
      </c>
      <c r="U34" s="32">
        <v>3.3174809999999999</v>
      </c>
      <c r="V34" s="32">
        <v>0.19851114050934812</v>
      </c>
      <c r="W34" s="32">
        <v>3.317811049216747</v>
      </c>
      <c r="X34" s="32">
        <v>41.865734049216741</v>
      </c>
      <c r="Y34" s="32">
        <v>210.89733004921675</v>
      </c>
      <c r="Z34" s="32">
        <v>0.64979823083597854</v>
      </c>
      <c r="AA34" s="32">
        <v>0.19884118972609541</v>
      </c>
      <c r="AB34" s="32" t="s">
        <v>5657</v>
      </c>
    </row>
    <row r="35" spans="1:28">
      <c r="A35" s="32" t="s">
        <v>8326</v>
      </c>
      <c r="B35" s="32" t="s">
        <v>8327</v>
      </c>
      <c r="C35" s="32" t="s">
        <v>5708</v>
      </c>
      <c r="D35" s="32" t="s">
        <v>6146</v>
      </c>
      <c r="E35" s="32" t="s">
        <v>5713</v>
      </c>
      <c r="F35" s="32" t="s">
        <v>5730</v>
      </c>
      <c r="G35" s="32" t="s">
        <v>5730</v>
      </c>
      <c r="H35" s="32" t="s">
        <v>5730</v>
      </c>
      <c r="J35" s="32" t="s">
        <v>5663</v>
      </c>
      <c r="K35" s="32" t="s">
        <v>5664</v>
      </c>
      <c r="P35" s="32">
        <v>0</v>
      </c>
      <c r="Q35" s="32">
        <v>0</v>
      </c>
      <c r="R35" s="32">
        <v>0</v>
      </c>
      <c r="S35" s="32">
        <v>0</v>
      </c>
      <c r="T35" s="32">
        <v>0</v>
      </c>
      <c r="U35" s="32">
        <v>0</v>
      </c>
      <c r="V35" s="32">
        <v>0</v>
      </c>
      <c r="W35" s="32">
        <v>9.8897290229797361E-4</v>
      </c>
      <c r="X35" s="32">
        <v>9.8897290229797361E-4</v>
      </c>
      <c r="Y35" s="32">
        <v>9.8897290229797361E-4</v>
      </c>
      <c r="Z35" s="32">
        <v>9.8897290229797361E-4</v>
      </c>
      <c r="AA35" s="32">
        <v>9.8897290229797361E-4</v>
      </c>
      <c r="AB35" s="32" t="s">
        <v>5657</v>
      </c>
    </row>
    <row r="36" spans="1:28">
      <c r="A36" s="32" t="s">
        <v>10321</v>
      </c>
      <c r="B36" s="32" t="s">
        <v>10322</v>
      </c>
      <c r="C36" s="32" t="s">
        <v>5667</v>
      </c>
      <c r="D36" s="32" t="s">
        <v>5661</v>
      </c>
      <c r="E36" s="32" t="s">
        <v>5713</v>
      </c>
      <c r="F36" s="32" t="s">
        <v>5806</v>
      </c>
      <c r="G36" s="32" t="s">
        <v>5806</v>
      </c>
      <c r="H36" s="32" t="s">
        <v>5807</v>
      </c>
      <c r="J36" s="32" t="s">
        <v>5663</v>
      </c>
      <c r="K36" s="32" t="s">
        <v>5664</v>
      </c>
      <c r="N36" s="32" t="s">
        <v>5760</v>
      </c>
      <c r="O36" s="32" t="s">
        <v>5747</v>
      </c>
      <c r="P36" s="32">
        <v>40.065709999999996</v>
      </c>
      <c r="Q36" s="32">
        <v>114.03400000000001</v>
      </c>
      <c r="R36" s="32">
        <v>18394.562962962947</v>
      </c>
      <c r="S36" s="32">
        <v>21541.43359375</v>
      </c>
      <c r="T36" s="32">
        <v>-0.14608454990201214</v>
      </c>
      <c r="U36" s="32">
        <v>3.4328129999999999</v>
      </c>
      <c r="V36" s="32">
        <v>0.35134880825017095</v>
      </c>
      <c r="W36" s="32">
        <v>3.4338099906210897</v>
      </c>
      <c r="X36" s="32">
        <v>40.066706990621086</v>
      </c>
      <c r="Y36" s="32">
        <v>114.0349969906211</v>
      </c>
      <c r="Z36" s="32">
        <v>-0.14508755928092221</v>
      </c>
      <c r="AA36" s="32">
        <v>0.35234579887126088</v>
      </c>
      <c r="AB36" s="32" t="s">
        <v>5657</v>
      </c>
    </row>
    <row r="37" spans="1:28">
      <c r="A37" s="32" t="s">
        <v>8333</v>
      </c>
      <c r="B37" s="32" t="s">
        <v>153</v>
      </c>
      <c r="C37" s="32" t="s">
        <v>6178</v>
      </c>
      <c r="D37" s="32" t="s">
        <v>5668</v>
      </c>
      <c r="E37" s="32" t="s">
        <v>5699</v>
      </c>
      <c r="H37" s="32" t="s">
        <v>6559</v>
      </c>
      <c r="J37" s="32" t="s">
        <v>5663</v>
      </c>
      <c r="K37" s="32" t="s">
        <v>5664</v>
      </c>
      <c r="M37" s="32" t="s">
        <v>13</v>
      </c>
      <c r="P37" s="32">
        <v>0</v>
      </c>
      <c r="Q37" s="32">
        <v>0</v>
      </c>
      <c r="R37" s="32">
        <v>0</v>
      </c>
      <c r="S37" s="32">
        <v>0</v>
      </c>
      <c r="T37" s="32">
        <v>0</v>
      </c>
      <c r="U37" s="32">
        <v>0</v>
      </c>
      <c r="V37" s="32">
        <v>0</v>
      </c>
      <c r="W37" s="32">
        <v>2.7625036239624026E-4</v>
      </c>
      <c r="X37" s="32">
        <v>2.7625036239624026E-4</v>
      </c>
      <c r="Y37" s="32">
        <v>2.7625036239624026E-4</v>
      </c>
      <c r="Z37" s="32">
        <v>2.7625036239624026E-4</v>
      </c>
      <c r="AA37" s="32">
        <v>2.7625036239624026E-4</v>
      </c>
      <c r="AB37" s="32" t="s">
        <v>5657</v>
      </c>
    </row>
    <row r="38" spans="1:28">
      <c r="A38" s="32" t="s">
        <v>9611</v>
      </c>
      <c r="B38" s="32" t="s">
        <v>9612</v>
      </c>
      <c r="C38" s="32" t="s">
        <v>5667</v>
      </c>
      <c r="D38" s="32" t="s">
        <v>5661</v>
      </c>
      <c r="E38" s="32" t="s">
        <v>5713</v>
      </c>
      <c r="F38" s="32" t="s">
        <v>5806</v>
      </c>
      <c r="G38" s="32" t="s">
        <v>5806</v>
      </c>
      <c r="H38" s="32" t="s">
        <v>5807</v>
      </c>
      <c r="J38" s="32" t="s">
        <v>5663</v>
      </c>
      <c r="K38" s="32" t="s">
        <v>5664</v>
      </c>
      <c r="P38" s="32">
        <v>-4.3154000000000003</v>
      </c>
      <c r="Q38" s="32">
        <v>17.744</v>
      </c>
      <c r="R38" s="32">
        <v>3690.3615384615359</v>
      </c>
      <c r="S38" s="32">
        <v>1890.2332763671875</v>
      </c>
      <c r="T38" s="32">
        <v>0.95233127286489705</v>
      </c>
      <c r="U38" s="32">
        <v>-0.56559119999999996</v>
      </c>
      <c r="V38" s="32">
        <v>-0.2432033363390442</v>
      </c>
      <c r="W38" s="32">
        <v>-0.56541795319910049</v>
      </c>
      <c r="X38" s="32">
        <v>-4.3152267531991004</v>
      </c>
      <c r="Y38" s="32">
        <v>17.744173246800898</v>
      </c>
      <c r="Z38" s="32">
        <v>0.95250451966579652</v>
      </c>
      <c r="AA38" s="32">
        <v>-0.2430300895381447</v>
      </c>
      <c r="AB38" s="32" t="s">
        <v>5657</v>
      </c>
    </row>
    <row r="39" spans="1:28">
      <c r="A39" s="32" t="s">
        <v>8051</v>
      </c>
      <c r="B39" s="32" t="s">
        <v>8052</v>
      </c>
      <c r="C39" s="32" t="s">
        <v>7658</v>
      </c>
      <c r="D39" s="32" t="s">
        <v>5668</v>
      </c>
      <c r="E39" s="32" t="s">
        <v>122</v>
      </c>
      <c r="F39" s="32" t="s">
        <v>163</v>
      </c>
      <c r="G39" s="32" t="s">
        <v>5673</v>
      </c>
      <c r="H39" s="32" t="s">
        <v>163</v>
      </c>
      <c r="J39" s="32" t="s">
        <v>74</v>
      </c>
      <c r="K39" s="32" t="s">
        <v>5669</v>
      </c>
      <c r="P39" s="32">
        <v>0</v>
      </c>
      <c r="Q39" s="32">
        <v>0</v>
      </c>
      <c r="R39" s="32">
        <v>0</v>
      </c>
      <c r="S39" s="32">
        <v>0</v>
      </c>
      <c r="T39" s="32">
        <v>0</v>
      </c>
      <c r="U39" s="32">
        <v>0</v>
      </c>
      <c r="V39" s="32">
        <v>0</v>
      </c>
      <c r="W39" s="32">
        <v>6.0677844285964965E-4</v>
      </c>
      <c r="X39" s="32">
        <v>6.0677844285964965E-4</v>
      </c>
      <c r="Y39" s="32">
        <v>6.0677844285964965E-4</v>
      </c>
      <c r="Z39" s="32">
        <v>6.0677844285964965E-4</v>
      </c>
      <c r="AA39" s="32">
        <v>6.0677844285964965E-4</v>
      </c>
      <c r="AB39" s="32" t="s">
        <v>5657</v>
      </c>
    </row>
    <row r="40" spans="1:28">
      <c r="A40" s="32" t="s">
        <v>7617</v>
      </c>
      <c r="B40" s="32" t="s">
        <v>7618</v>
      </c>
      <c r="C40" s="32" t="s">
        <v>5676</v>
      </c>
      <c r="D40" s="32" t="s">
        <v>5661</v>
      </c>
      <c r="E40" s="32" t="s">
        <v>122</v>
      </c>
      <c r="F40" s="32" t="s">
        <v>163</v>
      </c>
      <c r="G40" s="32" t="s">
        <v>5673</v>
      </c>
      <c r="H40" s="32" t="s">
        <v>163</v>
      </c>
      <c r="J40" s="32" t="s">
        <v>74</v>
      </c>
      <c r="K40" s="32" t="s">
        <v>5669</v>
      </c>
      <c r="M40" s="32" t="s">
        <v>13</v>
      </c>
      <c r="P40" s="32">
        <v>-30.128209999999996</v>
      </c>
      <c r="Q40" s="32">
        <v>264.63099999999997</v>
      </c>
      <c r="R40" s="32">
        <v>179088.88148148148</v>
      </c>
      <c r="S40" s="32">
        <v>167558.96875</v>
      </c>
      <c r="T40" s="32">
        <v>6.8811074796504931E-2</v>
      </c>
      <c r="U40" s="32">
        <v>-3.240885</v>
      </c>
      <c r="V40" s="32">
        <v>-0.11384988909084726</v>
      </c>
      <c r="W40" s="32">
        <v>-3.2408164485192299</v>
      </c>
      <c r="X40" s="32">
        <v>-30.128141448519226</v>
      </c>
      <c r="Y40" s="32">
        <v>264.63106855148072</v>
      </c>
      <c r="Z40" s="32">
        <v>6.8879626277275036E-2</v>
      </c>
      <c r="AA40" s="32">
        <v>-0.11378133761007715</v>
      </c>
      <c r="AB40" s="32" t="s">
        <v>5657</v>
      </c>
    </row>
    <row r="41" spans="1:28">
      <c r="A41" s="32" t="s">
        <v>9051</v>
      </c>
      <c r="B41" s="32" t="s">
        <v>9052</v>
      </c>
      <c r="C41" s="32" t="s">
        <v>6240</v>
      </c>
      <c r="D41" s="32" t="s">
        <v>5668</v>
      </c>
      <c r="E41" s="32" t="s">
        <v>42</v>
      </c>
      <c r="F41" s="32" t="s">
        <v>5724</v>
      </c>
      <c r="G41" s="32" t="s">
        <v>5724</v>
      </c>
      <c r="H41" s="32" t="s">
        <v>44</v>
      </c>
      <c r="J41" s="32" t="s">
        <v>5663</v>
      </c>
      <c r="K41" s="32" t="s">
        <v>5664</v>
      </c>
      <c r="P41" s="32">
        <v>0</v>
      </c>
      <c r="Q41" s="32">
        <v>0</v>
      </c>
      <c r="R41" s="32">
        <v>0</v>
      </c>
      <c r="S41" s="32">
        <v>0</v>
      </c>
      <c r="T41" s="32">
        <v>0</v>
      </c>
      <c r="U41" s="32">
        <v>0</v>
      </c>
      <c r="V41" s="32">
        <v>0</v>
      </c>
      <c r="W41" s="32">
        <v>9.7534841299057003E-4</v>
      </c>
      <c r="X41" s="32">
        <v>9.7534841299057003E-4</v>
      </c>
      <c r="Y41" s="32">
        <v>9.7534841299057003E-4</v>
      </c>
      <c r="Z41" s="32">
        <v>9.7534841299057003E-4</v>
      </c>
      <c r="AA41" s="32">
        <v>9.7534841299057003E-4</v>
      </c>
      <c r="AB41" s="32" t="s">
        <v>5657</v>
      </c>
    </row>
    <row r="42" spans="1:28">
      <c r="A42" s="32" t="s">
        <v>11199</v>
      </c>
      <c r="B42" s="32" t="s">
        <v>11200</v>
      </c>
      <c r="C42" s="32" t="s">
        <v>5708</v>
      </c>
      <c r="D42" s="32" t="s">
        <v>5661</v>
      </c>
      <c r="E42" s="32" t="s">
        <v>42</v>
      </c>
      <c r="F42" s="32" t="s">
        <v>7612</v>
      </c>
      <c r="G42" s="32" t="s">
        <v>7612</v>
      </c>
      <c r="H42" s="32" t="s">
        <v>80</v>
      </c>
      <c r="J42" s="32" t="s">
        <v>7612</v>
      </c>
      <c r="K42" s="32" t="s">
        <v>5669</v>
      </c>
      <c r="P42" s="32">
        <v>18.0015</v>
      </c>
      <c r="Q42" s="32">
        <v>0</v>
      </c>
      <c r="R42" s="32">
        <v>16539.796296296299</v>
      </c>
      <c r="S42" s="32">
        <v>25437.033203125</v>
      </c>
      <c r="T42" s="32">
        <v>-0.3497749456778495</v>
      </c>
      <c r="U42" s="32">
        <v>0</v>
      </c>
      <c r="V42" s="32">
        <v>0</v>
      </c>
      <c r="W42" s="32">
        <v>1.2081342935562134E-4</v>
      </c>
      <c r="X42" s="32">
        <v>18.001620813429355</v>
      </c>
      <c r="Y42" s="32">
        <v>1.2081342935562134E-4</v>
      </c>
      <c r="Z42" s="32">
        <v>-0.3496541322484939</v>
      </c>
      <c r="AA42" s="32">
        <v>1.2081342935562134E-4</v>
      </c>
      <c r="AB42" s="32" t="s">
        <v>5657</v>
      </c>
    </row>
    <row r="43" spans="1:28">
      <c r="A43" s="32" t="s">
        <v>6063</v>
      </c>
      <c r="B43" s="32" t="s">
        <v>6064</v>
      </c>
      <c r="C43" s="32" t="s">
        <v>5905</v>
      </c>
      <c r="D43" s="32" t="s">
        <v>5668</v>
      </c>
      <c r="E43" s="32" t="s">
        <v>42</v>
      </c>
      <c r="F43" s="32" t="s">
        <v>32</v>
      </c>
      <c r="G43" s="32" t="s">
        <v>5673</v>
      </c>
      <c r="I43" s="32" t="s">
        <v>32</v>
      </c>
      <c r="J43" s="32" t="s">
        <v>5663</v>
      </c>
      <c r="K43" s="32" t="s">
        <v>5664</v>
      </c>
      <c r="P43" s="32">
        <v>0</v>
      </c>
      <c r="Q43" s="32">
        <v>0</v>
      </c>
      <c r="R43" s="32">
        <v>0</v>
      </c>
      <c r="S43" s="32">
        <v>0</v>
      </c>
      <c r="T43" s="32">
        <v>0</v>
      </c>
      <c r="U43" s="32">
        <v>0</v>
      </c>
      <c r="V43" s="32">
        <v>0</v>
      </c>
      <c r="W43" s="32">
        <v>2.3528224229812621E-4</v>
      </c>
      <c r="X43" s="32">
        <v>2.3528224229812621E-4</v>
      </c>
      <c r="Y43" s="32">
        <v>2.3528224229812621E-4</v>
      </c>
      <c r="Z43" s="32">
        <v>2.3528224229812621E-4</v>
      </c>
      <c r="AA43" s="32">
        <v>2.3528224229812621E-4</v>
      </c>
      <c r="AB43" s="32" t="s">
        <v>5657</v>
      </c>
    </row>
    <row r="44" spans="1:28">
      <c r="A44" s="32" t="s">
        <v>6169</v>
      </c>
      <c r="B44" s="32" t="s">
        <v>180</v>
      </c>
      <c r="C44" s="32" t="s">
        <v>5708</v>
      </c>
      <c r="D44" s="32" t="s">
        <v>5661</v>
      </c>
      <c r="E44" s="32" t="s">
        <v>5713</v>
      </c>
      <c r="F44" s="32" t="s">
        <v>5730</v>
      </c>
      <c r="G44" s="32" t="s">
        <v>5730</v>
      </c>
      <c r="H44" s="32" t="s">
        <v>5730</v>
      </c>
      <c r="J44" s="32" t="s">
        <v>5663</v>
      </c>
      <c r="K44" s="32" t="s">
        <v>5664</v>
      </c>
      <c r="N44" s="32" t="s">
        <v>5760</v>
      </c>
      <c r="P44" s="32">
        <v>-130.81299999999999</v>
      </c>
      <c r="Q44" s="32">
        <v>608.14800000000002</v>
      </c>
      <c r="R44" s="32">
        <v>34957.622222222206</v>
      </c>
      <c r="S44" s="32">
        <v>18439.3671875</v>
      </c>
      <c r="T44" s="32">
        <v>0.89581463760426061</v>
      </c>
      <c r="U44" s="32">
        <v>1.639942</v>
      </c>
      <c r="V44" s="32">
        <v>-0.2151006005117175</v>
      </c>
      <c r="W44" s="32">
        <v>1.6401697815937997</v>
      </c>
      <c r="X44" s="32">
        <v>-130.8127722184062</v>
      </c>
      <c r="Y44" s="32">
        <v>608.14822778159385</v>
      </c>
      <c r="Z44" s="32">
        <v>0.89604241919806016</v>
      </c>
      <c r="AA44" s="32">
        <v>-0.2148728189179179</v>
      </c>
      <c r="AB44" s="32" t="s">
        <v>5657</v>
      </c>
    </row>
    <row r="45" spans="1:28">
      <c r="A45" s="32" t="s">
        <v>7511</v>
      </c>
      <c r="B45" s="32" t="s">
        <v>7512</v>
      </c>
      <c r="C45" s="32" t="s">
        <v>5708</v>
      </c>
      <c r="D45" s="32" t="s">
        <v>6146</v>
      </c>
      <c r="E45" s="32" t="s">
        <v>5713</v>
      </c>
      <c r="F45" s="32" t="s">
        <v>5730</v>
      </c>
      <c r="G45" s="32" t="s">
        <v>5730</v>
      </c>
      <c r="H45" s="32" t="s">
        <v>5730</v>
      </c>
      <c r="J45" s="32" t="s">
        <v>5663</v>
      </c>
      <c r="K45" s="32" t="s">
        <v>5664</v>
      </c>
      <c r="P45" s="32">
        <v>0</v>
      </c>
      <c r="Q45" s="32">
        <v>0</v>
      </c>
      <c r="R45" s="32">
        <v>0</v>
      </c>
      <c r="S45" s="32">
        <v>0</v>
      </c>
      <c r="T45" s="32">
        <v>0</v>
      </c>
      <c r="U45" s="32">
        <v>0</v>
      </c>
      <c r="V45" s="32">
        <v>0</v>
      </c>
      <c r="W45" s="32">
        <v>3.2934987545013425E-4</v>
      </c>
      <c r="X45" s="32">
        <v>3.2934987545013425E-4</v>
      </c>
      <c r="Y45" s="32">
        <v>3.2934987545013425E-4</v>
      </c>
      <c r="Z45" s="32">
        <v>3.2934987545013425E-4</v>
      </c>
      <c r="AA45" s="32">
        <v>3.2934987545013425E-4</v>
      </c>
      <c r="AB45" s="32" t="s">
        <v>5657</v>
      </c>
    </row>
    <row r="46" spans="1:28">
      <c r="A46" s="32" t="s">
        <v>9609</v>
      </c>
      <c r="B46" s="32" t="s">
        <v>9610</v>
      </c>
      <c r="C46" s="32" t="s">
        <v>5667</v>
      </c>
      <c r="D46" s="32" t="s">
        <v>5661</v>
      </c>
      <c r="E46" s="32" t="s">
        <v>5713</v>
      </c>
      <c r="F46" s="32" t="s">
        <v>5806</v>
      </c>
      <c r="G46" s="32" t="s">
        <v>5806</v>
      </c>
      <c r="H46" s="32" t="s">
        <v>5807</v>
      </c>
      <c r="J46" s="32" t="s">
        <v>5663</v>
      </c>
      <c r="K46" s="32" t="s">
        <v>5664</v>
      </c>
      <c r="P46" s="32">
        <v>4.8139000000000003</v>
      </c>
      <c r="Q46" s="32">
        <v>19.312000000000001</v>
      </c>
      <c r="R46" s="32">
        <v>4233.1343283582082</v>
      </c>
      <c r="S46" s="32">
        <v>3345.966552734375</v>
      </c>
      <c r="T46" s="32">
        <v>0.26514544053012906</v>
      </c>
      <c r="U46" s="32">
        <v>0.56435630000000003</v>
      </c>
      <c r="V46" s="32">
        <v>0.24926988400994202</v>
      </c>
      <c r="W46" s="32">
        <v>0.56521578109626769</v>
      </c>
      <c r="X46" s="32">
        <v>4.8147594810962682</v>
      </c>
      <c r="Y46" s="32">
        <v>19.312859481096268</v>
      </c>
      <c r="Z46" s="32">
        <v>0.26600492162639677</v>
      </c>
      <c r="AA46" s="32">
        <v>0.2501293651062097</v>
      </c>
      <c r="AB46" s="32" t="s">
        <v>5657</v>
      </c>
    </row>
    <row r="47" spans="1:28">
      <c r="A47" s="32" t="s">
        <v>7705</v>
      </c>
      <c r="B47" s="32" t="s">
        <v>7512</v>
      </c>
      <c r="C47" s="32" t="s">
        <v>5708</v>
      </c>
      <c r="D47" s="32" t="s">
        <v>6146</v>
      </c>
      <c r="E47" s="32" t="s">
        <v>5713</v>
      </c>
      <c r="F47" s="32" t="s">
        <v>5730</v>
      </c>
      <c r="G47" s="32" t="s">
        <v>5730</v>
      </c>
      <c r="H47" s="32" t="s">
        <v>5730</v>
      </c>
      <c r="J47" s="32" t="s">
        <v>5663</v>
      </c>
      <c r="K47" s="32" t="s">
        <v>5664</v>
      </c>
      <c r="P47" s="32">
        <v>0</v>
      </c>
      <c r="Q47" s="32">
        <v>0</v>
      </c>
      <c r="R47" s="32">
        <v>0</v>
      </c>
      <c r="S47" s="32">
        <v>0</v>
      </c>
      <c r="T47" s="32">
        <v>0</v>
      </c>
      <c r="U47" s="32">
        <v>0</v>
      </c>
      <c r="V47" s="32">
        <v>0</v>
      </c>
      <c r="W47" s="32">
        <v>2.7102392911911011E-4</v>
      </c>
      <c r="X47" s="32">
        <v>2.7102392911911011E-4</v>
      </c>
      <c r="Y47" s="32">
        <v>2.7102392911911011E-4</v>
      </c>
      <c r="Z47" s="32">
        <v>2.7102392911911011E-4</v>
      </c>
      <c r="AA47" s="32">
        <v>2.7102392911911011E-4</v>
      </c>
      <c r="AB47" s="32" t="s">
        <v>5657</v>
      </c>
    </row>
    <row r="48" spans="1:28">
      <c r="A48" s="32" t="s">
        <v>6499</v>
      </c>
      <c r="B48" s="32" t="s">
        <v>186</v>
      </c>
      <c r="C48" s="32" t="s">
        <v>5708</v>
      </c>
      <c r="D48" s="32" t="s">
        <v>5661</v>
      </c>
      <c r="E48" s="32" t="s">
        <v>42</v>
      </c>
      <c r="F48" s="32" t="s">
        <v>6233</v>
      </c>
      <c r="G48" s="32" t="s">
        <v>6233</v>
      </c>
      <c r="H48" s="32" t="s">
        <v>80</v>
      </c>
      <c r="J48" s="32" t="s">
        <v>6233</v>
      </c>
      <c r="K48" s="32" t="s">
        <v>5669</v>
      </c>
      <c r="P48" s="32">
        <v>6.98200000000001</v>
      </c>
      <c r="Q48" s="32">
        <v>332.928</v>
      </c>
      <c r="R48" s="32">
        <v>72948.311111111077</v>
      </c>
      <c r="S48" s="32">
        <v>52750.03515625</v>
      </c>
      <c r="T48" s="32">
        <v>0.38290545011073646</v>
      </c>
      <c r="U48" s="32">
        <v>29.280439999999999</v>
      </c>
      <c r="V48" s="32">
        <v>2.0971501345636325E-2</v>
      </c>
      <c r="W48" s="32">
        <v>29.281342569651603</v>
      </c>
      <c r="X48" s="32">
        <v>6.982902569651614</v>
      </c>
      <c r="Y48" s="32">
        <v>332.9289025696516</v>
      </c>
      <c r="Z48" s="32">
        <v>0.38380801976234014</v>
      </c>
      <c r="AA48" s="32">
        <v>2.1874070997240022E-2</v>
      </c>
      <c r="AB48" s="32" t="s">
        <v>5657</v>
      </c>
    </row>
    <row r="49" spans="1:28">
      <c r="A49" s="32" t="s">
        <v>9705</v>
      </c>
      <c r="B49" s="32" t="s">
        <v>9706</v>
      </c>
      <c r="C49" s="32" t="s">
        <v>5918</v>
      </c>
      <c r="D49" s="32" t="s">
        <v>5661</v>
      </c>
      <c r="E49" s="32" t="s">
        <v>42</v>
      </c>
      <c r="F49" s="32" t="s">
        <v>31</v>
      </c>
      <c r="G49" s="32" t="s">
        <v>5673</v>
      </c>
      <c r="H49" s="32" t="s">
        <v>80</v>
      </c>
      <c r="I49" s="32" t="s">
        <v>31</v>
      </c>
      <c r="J49" s="32" t="s">
        <v>5663</v>
      </c>
      <c r="K49" s="32" t="s">
        <v>5664</v>
      </c>
      <c r="P49" s="32">
        <v>38.557800000000007</v>
      </c>
      <c r="Q49" s="32">
        <v>138.35300000000001</v>
      </c>
      <c r="R49" s="32">
        <v>71855.599999999991</v>
      </c>
      <c r="S49" s="32">
        <v>37412.96484375</v>
      </c>
      <c r="T49" s="32">
        <v>0.92060694200779936</v>
      </c>
      <c r="U49" s="32">
        <v>1.290448</v>
      </c>
      <c r="V49" s="32">
        <v>0.27869146314138477</v>
      </c>
      <c r="W49" s="32">
        <v>1.2908322443823814</v>
      </c>
      <c r="X49" s="32">
        <v>38.558184244382389</v>
      </c>
      <c r="Y49" s="32">
        <v>138.3533842443824</v>
      </c>
      <c r="Z49" s="32">
        <v>0.92099118639018085</v>
      </c>
      <c r="AA49" s="32">
        <v>0.2790757075237662</v>
      </c>
      <c r="AB49" s="32" t="s">
        <v>5657</v>
      </c>
    </row>
    <row r="50" spans="1:28">
      <c r="A50" s="32" t="s">
        <v>6065</v>
      </c>
      <c r="B50" s="32" t="s">
        <v>6066</v>
      </c>
      <c r="C50" s="32" t="s">
        <v>5905</v>
      </c>
      <c r="D50" s="32" t="s">
        <v>5668</v>
      </c>
      <c r="E50" s="32" t="s">
        <v>42</v>
      </c>
      <c r="F50" s="32" t="s">
        <v>32</v>
      </c>
      <c r="G50" s="32" t="s">
        <v>5673</v>
      </c>
      <c r="I50" s="32" t="s">
        <v>32</v>
      </c>
      <c r="J50" s="32" t="s">
        <v>5663</v>
      </c>
      <c r="K50" s="32" t="s">
        <v>5664</v>
      </c>
      <c r="P50" s="32">
        <v>0</v>
      </c>
      <c r="Q50" s="32">
        <v>0</v>
      </c>
      <c r="R50" s="32">
        <v>0</v>
      </c>
      <c r="S50" s="32">
        <v>0</v>
      </c>
      <c r="T50" s="32">
        <v>0</v>
      </c>
      <c r="U50" s="32">
        <v>0</v>
      </c>
      <c r="V50" s="32">
        <v>0</v>
      </c>
      <c r="W50" s="32">
        <v>4.8047471046447755E-4</v>
      </c>
      <c r="X50" s="32">
        <v>4.8047471046447755E-4</v>
      </c>
      <c r="Y50" s="32">
        <v>4.8047471046447755E-4</v>
      </c>
      <c r="Z50" s="32">
        <v>4.8047471046447755E-4</v>
      </c>
      <c r="AA50" s="32">
        <v>4.8047471046447755E-4</v>
      </c>
      <c r="AB50" s="32" t="s">
        <v>5657</v>
      </c>
    </row>
    <row r="51" spans="1:28">
      <c r="A51" s="32" t="s">
        <v>7939</v>
      </c>
      <c r="B51" s="32" t="s">
        <v>7940</v>
      </c>
      <c r="C51" s="32" t="s">
        <v>5667</v>
      </c>
      <c r="D51" s="32" t="s">
        <v>5661</v>
      </c>
      <c r="E51" s="32" t="s">
        <v>5713</v>
      </c>
      <c r="F51" s="32" t="s">
        <v>5730</v>
      </c>
      <c r="G51" s="32" t="s">
        <v>5730</v>
      </c>
      <c r="H51" s="32" t="s">
        <v>5730</v>
      </c>
      <c r="J51" s="32" t="s">
        <v>5802</v>
      </c>
      <c r="K51" s="32" t="s">
        <v>5669</v>
      </c>
      <c r="N51" s="32" t="s">
        <v>5760</v>
      </c>
      <c r="P51" s="32">
        <v>-8.5940200000000004</v>
      </c>
      <c r="Q51" s="32">
        <v>29.827000000000002</v>
      </c>
      <c r="R51" s="32">
        <v>5892.4883720930202</v>
      </c>
      <c r="S51" s="32">
        <v>2720.533447265625</v>
      </c>
      <c r="T51" s="32">
        <v>1.1659312360285401</v>
      </c>
      <c r="U51" s="32">
        <v>6.6838410000000001</v>
      </c>
      <c r="V51" s="32">
        <v>-0.28812887652127267</v>
      </c>
      <c r="W51" s="32">
        <v>6.6846099741253857</v>
      </c>
      <c r="X51" s="32">
        <v>-8.5932510258746149</v>
      </c>
      <c r="Y51" s="32">
        <v>29.827768974125387</v>
      </c>
      <c r="Z51" s="32">
        <v>1.1667002101539254</v>
      </c>
      <c r="AA51" s="32">
        <v>-0.28735990239588738</v>
      </c>
      <c r="AB51" s="32" t="s">
        <v>5657</v>
      </c>
    </row>
    <row r="52" spans="1:28">
      <c r="A52" s="32" t="s">
        <v>9160</v>
      </c>
      <c r="B52" s="32" t="s">
        <v>9161</v>
      </c>
      <c r="C52" s="32" t="s">
        <v>9162</v>
      </c>
      <c r="D52" s="32" t="s">
        <v>5661</v>
      </c>
      <c r="E52" s="32" t="s">
        <v>5699</v>
      </c>
      <c r="H52" s="32" t="s">
        <v>6559</v>
      </c>
      <c r="I52" s="32" t="s">
        <v>5929</v>
      </c>
      <c r="J52" s="32" t="s">
        <v>5663</v>
      </c>
      <c r="K52" s="32" t="s">
        <v>5664</v>
      </c>
      <c r="P52" s="32">
        <v>-11.349559999999999</v>
      </c>
      <c r="Q52" s="32">
        <v>35.200000000000003</v>
      </c>
      <c r="R52" s="32">
        <v>5252.8666666666668</v>
      </c>
      <c r="S52" s="32">
        <v>4259.16650390625</v>
      </c>
      <c r="T52" s="32">
        <v>0.23330859731570838</v>
      </c>
      <c r="U52" s="32">
        <v>14.772729999999999</v>
      </c>
      <c r="V52" s="32">
        <v>-0.32243068181818174</v>
      </c>
      <c r="W52" s="32">
        <v>14.772880932729244</v>
      </c>
      <c r="X52" s="32">
        <v>-11.349409067270754</v>
      </c>
      <c r="Y52" s="32">
        <v>35.200150932729244</v>
      </c>
      <c r="Z52" s="32">
        <v>0.23345953004495262</v>
      </c>
      <c r="AA52" s="32">
        <v>-0.32227974908893753</v>
      </c>
      <c r="AB52" s="32" t="s">
        <v>5657</v>
      </c>
    </row>
    <row r="53" spans="1:28">
      <c r="A53" s="32" t="s">
        <v>10523</v>
      </c>
      <c r="B53" s="32" t="s">
        <v>10524</v>
      </c>
      <c r="C53" s="32" t="s">
        <v>9162</v>
      </c>
      <c r="D53" s="32" t="s">
        <v>5661</v>
      </c>
      <c r="E53" s="32" t="s">
        <v>42</v>
      </c>
      <c r="F53" s="32" t="s">
        <v>5669</v>
      </c>
      <c r="G53" s="32" t="s">
        <v>5669</v>
      </c>
      <c r="H53" s="32" t="s">
        <v>80</v>
      </c>
      <c r="J53" s="32" t="s">
        <v>5669</v>
      </c>
      <c r="K53" s="32" t="s">
        <v>5669</v>
      </c>
      <c r="P53" s="32">
        <v>-0.97796000000000005</v>
      </c>
      <c r="Q53" s="32">
        <v>2.8559999999999999</v>
      </c>
      <c r="R53" s="32">
        <v>1771.5972222222231</v>
      </c>
      <c r="S53" s="32">
        <v>290.26666259765625</v>
      </c>
      <c r="T53" s="32">
        <v>5.1033437542149489</v>
      </c>
      <c r="U53" s="32">
        <v>0</v>
      </c>
      <c r="V53" s="32">
        <v>-0.34242296918767512</v>
      </c>
      <c r="W53" s="32">
        <v>1.9954681396484376E-4</v>
      </c>
      <c r="X53" s="32">
        <v>-0.97776045318603522</v>
      </c>
      <c r="Y53" s="32">
        <v>2.8561995468139649</v>
      </c>
      <c r="Z53" s="32">
        <v>5.103543301028914</v>
      </c>
      <c r="AA53" s="32">
        <v>-0.34222342237371028</v>
      </c>
      <c r="AB53" s="32" t="s">
        <v>5657</v>
      </c>
    </row>
    <row r="54" spans="1:28">
      <c r="A54" s="32" t="s">
        <v>9226</v>
      </c>
      <c r="B54" s="32" t="s">
        <v>9227</v>
      </c>
      <c r="C54" s="32" t="s">
        <v>7340</v>
      </c>
      <c r="D54" s="32" t="s">
        <v>5686</v>
      </c>
      <c r="E54" s="32" t="s">
        <v>42</v>
      </c>
      <c r="F54" s="32" t="s">
        <v>5724</v>
      </c>
      <c r="G54" s="32" t="s">
        <v>5724</v>
      </c>
      <c r="H54" s="32" t="s">
        <v>80</v>
      </c>
      <c r="J54" s="32" t="s">
        <v>5663</v>
      </c>
      <c r="K54" s="32" t="s">
        <v>5664</v>
      </c>
      <c r="P54" s="32">
        <v>0</v>
      </c>
      <c r="Q54" s="32">
        <v>0</v>
      </c>
      <c r="R54" s="32">
        <v>0</v>
      </c>
      <c r="S54" s="32">
        <v>0</v>
      </c>
      <c r="T54" s="32">
        <v>0</v>
      </c>
      <c r="U54" s="32">
        <v>0</v>
      </c>
      <c r="V54" s="32">
        <v>0</v>
      </c>
      <c r="W54" s="32">
        <v>8.9679265022277828E-4</v>
      </c>
      <c r="X54" s="32">
        <v>8.9679265022277828E-4</v>
      </c>
      <c r="Y54" s="32">
        <v>8.9679265022277828E-4</v>
      </c>
      <c r="Z54" s="32">
        <v>8.9679265022277828E-4</v>
      </c>
      <c r="AA54" s="32">
        <v>8.9679265022277828E-4</v>
      </c>
      <c r="AB54" s="32" t="s">
        <v>5657</v>
      </c>
    </row>
    <row r="55" spans="1:28">
      <c r="A55" s="32" t="s">
        <v>9953</v>
      </c>
      <c r="B55" s="32" t="s">
        <v>9954</v>
      </c>
      <c r="C55" s="32" t="s">
        <v>5676</v>
      </c>
      <c r="D55" s="32" t="s">
        <v>5661</v>
      </c>
      <c r="E55" s="32" t="s">
        <v>5699</v>
      </c>
      <c r="H55" s="32" t="s">
        <v>6031</v>
      </c>
      <c r="J55" s="32" t="s">
        <v>74</v>
      </c>
      <c r="K55" s="32" t="s">
        <v>5669</v>
      </c>
      <c r="P55" s="32">
        <v>-4.6744000000000003</v>
      </c>
      <c r="Q55" s="32">
        <v>18.918900000000001</v>
      </c>
      <c r="R55" s="32">
        <v>6579.4370370370343</v>
      </c>
      <c r="S55" s="32">
        <v>8771.93359375</v>
      </c>
      <c r="T55" s="32">
        <v>-0.24994450006725072</v>
      </c>
      <c r="U55" s="32">
        <v>1.434917</v>
      </c>
      <c r="V55" s="32">
        <v>-0.24707567564710423</v>
      </c>
      <c r="W55" s="32">
        <v>1.4359051153702735</v>
      </c>
      <c r="X55" s="32">
        <v>-4.6734118846297266</v>
      </c>
      <c r="Y55" s="32">
        <v>18.919888115370274</v>
      </c>
      <c r="Z55" s="32">
        <v>-0.24895638469697712</v>
      </c>
      <c r="AA55" s="32">
        <v>-0.24608756027683062</v>
      </c>
      <c r="AB55" s="32" t="s">
        <v>5657</v>
      </c>
    </row>
    <row r="56" spans="1:28">
      <c r="A56" s="32" t="s">
        <v>10328</v>
      </c>
      <c r="B56" s="32" t="s">
        <v>10329</v>
      </c>
      <c r="C56" s="32" t="s">
        <v>5721</v>
      </c>
      <c r="D56" s="32" t="s">
        <v>5661</v>
      </c>
      <c r="E56" s="32" t="s">
        <v>42</v>
      </c>
      <c r="F56" s="32" t="s">
        <v>74</v>
      </c>
      <c r="G56" s="32" t="s">
        <v>74</v>
      </c>
      <c r="H56" s="32" t="s">
        <v>412</v>
      </c>
      <c r="J56" s="32" t="s">
        <v>74</v>
      </c>
      <c r="K56" s="32" t="s">
        <v>5669</v>
      </c>
      <c r="P56" s="32">
        <v>3.0674999999999999</v>
      </c>
      <c r="Q56" s="32">
        <v>5.9480000000000004</v>
      </c>
      <c r="R56" s="32">
        <v>5923.177777777777</v>
      </c>
      <c r="S56" s="32">
        <v>3481.199951171875</v>
      </c>
      <c r="T56" s="32">
        <v>0.70147588787132431</v>
      </c>
      <c r="U56" s="32">
        <v>8.3656780000000008</v>
      </c>
      <c r="V56" s="32">
        <v>0.51571956960322796</v>
      </c>
      <c r="W56" s="32">
        <v>8.3665075340538042</v>
      </c>
      <c r="X56" s="32">
        <v>3.0683295340538024</v>
      </c>
      <c r="Y56" s="32">
        <v>5.9488295340538029</v>
      </c>
      <c r="Z56" s="32">
        <v>0.70230542192512679</v>
      </c>
      <c r="AA56" s="32">
        <v>0.51654910365703044</v>
      </c>
      <c r="AB56" s="32" t="s">
        <v>5657</v>
      </c>
    </row>
    <row r="57" spans="1:28">
      <c r="A57" s="32" t="s">
        <v>5864</v>
      </c>
      <c r="B57" s="32" t="s">
        <v>5865</v>
      </c>
      <c r="C57" s="32" t="s">
        <v>5721</v>
      </c>
      <c r="D57" s="32" t="s">
        <v>5668</v>
      </c>
      <c r="E57" s="32" t="s">
        <v>42</v>
      </c>
      <c r="F57" s="32" t="s">
        <v>31</v>
      </c>
      <c r="G57" s="32" t="s">
        <v>5673</v>
      </c>
      <c r="H57" s="32" t="s">
        <v>80</v>
      </c>
      <c r="I57" s="32" t="s">
        <v>31</v>
      </c>
      <c r="J57" s="32" t="s">
        <v>74</v>
      </c>
      <c r="K57" s="32" t="s">
        <v>5669</v>
      </c>
      <c r="P57" s="32">
        <v>0</v>
      </c>
      <c r="Q57" s="32">
        <v>0</v>
      </c>
      <c r="R57" s="32">
        <v>0</v>
      </c>
      <c r="S57" s="32">
        <v>0</v>
      </c>
      <c r="T57" s="32">
        <v>0</v>
      </c>
      <c r="U57" s="32">
        <v>0</v>
      </c>
      <c r="V57" s="32">
        <v>0</v>
      </c>
      <c r="W57" s="32">
        <v>3.7890255451202394E-4</v>
      </c>
      <c r="X57" s="32">
        <v>3.7890255451202394E-4</v>
      </c>
      <c r="Y57" s="32">
        <v>3.7890255451202394E-4</v>
      </c>
      <c r="Z57" s="32">
        <v>3.7890255451202394E-4</v>
      </c>
      <c r="AA57" s="32">
        <v>3.7890255451202394E-4</v>
      </c>
      <c r="AB57" s="32" t="s">
        <v>5657</v>
      </c>
    </row>
    <row r="58" spans="1:28">
      <c r="A58" s="32" t="s">
        <v>8382</v>
      </c>
      <c r="B58" s="32" t="s">
        <v>8383</v>
      </c>
      <c r="C58" s="32" t="s">
        <v>8384</v>
      </c>
      <c r="D58" s="32" t="s">
        <v>5661</v>
      </c>
      <c r="E58" s="32" t="s">
        <v>42</v>
      </c>
      <c r="F58" s="32" t="s">
        <v>28</v>
      </c>
      <c r="G58" s="32" t="s">
        <v>5673</v>
      </c>
      <c r="H58" s="32" t="s">
        <v>80</v>
      </c>
      <c r="I58" s="32" t="s">
        <v>28</v>
      </c>
      <c r="J58" s="32" t="s">
        <v>5663</v>
      </c>
      <c r="K58" s="32" t="s">
        <v>5664</v>
      </c>
      <c r="P58" s="32">
        <v>0</v>
      </c>
      <c r="Q58" s="32">
        <v>3761.59</v>
      </c>
      <c r="R58" s="32">
        <v>1855514.8</v>
      </c>
      <c r="S58" s="32">
        <v>2210209.5</v>
      </c>
      <c r="T58" s="32">
        <v>-0.16048012643145365</v>
      </c>
      <c r="U58" s="32">
        <v>-1.6664650000000001</v>
      </c>
      <c r="V58" s="32">
        <v>0</v>
      </c>
      <c r="W58" s="32">
        <v>-1.6658781962656977</v>
      </c>
      <c r="X58" s="32">
        <v>5.8680373430252081E-4</v>
      </c>
      <c r="Y58" s="32">
        <v>3761.5905868037344</v>
      </c>
      <c r="Z58" s="32">
        <v>-0.15989332269715112</v>
      </c>
      <c r="AA58" s="32">
        <v>5.8680373430252081E-4</v>
      </c>
      <c r="AB58" s="32" t="s">
        <v>5657</v>
      </c>
    </row>
    <row r="59" spans="1:28">
      <c r="A59" s="32" t="s">
        <v>10763</v>
      </c>
      <c r="B59" s="32" t="s">
        <v>10764</v>
      </c>
      <c r="C59" s="32" t="s">
        <v>10765</v>
      </c>
      <c r="D59" s="32" t="s">
        <v>5661</v>
      </c>
      <c r="E59" s="32" t="s">
        <v>42</v>
      </c>
      <c r="F59" s="32" t="s">
        <v>28</v>
      </c>
      <c r="G59" s="32" t="s">
        <v>5673</v>
      </c>
      <c r="H59" s="32" t="s">
        <v>80</v>
      </c>
      <c r="I59" s="32" t="s">
        <v>28</v>
      </c>
      <c r="J59" s="32" t="s">
        <v>5663</v>
      </c>
      <c r="K59" s="32" t="s">
        <v>5664</v>
      </c>
      <c r="M59" s="32" t="s">
        <v>13</v>
      </c>
      <c r="P59" s="32">
        <v>0</v>
      </c>
      <c r="Q59" s="32">
        <v>26.67</v>
      </c>
      <c r="R59" s="32">
        <v>1060.3057851239669</v>
      </c>
      <c r="S59" s="32">
        <v>2651.800048828125</v>
      </c>
      <c r="T59" s="32">
        <v>-0.60015620876372866</v>
      </c>
      <c r="U59" s="32">
        <v>-5.2319880000000003</v>
      </c>
      <c r="V59" s="32">
        <v>0</v>
      </c>
      <c r="W59" s="32">
        <v>-5.231544161999703</v>
      </c>
      <c r="X59" s="32">
        <v>4.4383800029754639E-4</v>
      </c>
      <c r="Y59" s="32">
        <v>26.670443838000299</v>
      </c>
      <c r="Z59" s="32">
        <v>-0.59971237076343109</v>
      </c>
      <c r="AA59" s="32">
        <v>4.4383800029754639E-4</v>
      </c>
      <c r="AB59" s="32" t="s">
        <v>5657</v>
      </c>
    </row>
    <row r="60" spans="1:28">
      <c r="A60" s="32" t="s">
        <v>8719</v>
      </c>
      <c r="B60" s="32" t="s">
        <v>215</v>
      </c>
      <c r="C60" s="32" t="s">
        <v>6778</v>
      </c>
      <c r="D60" s="32" t="s">
        <v>5661</v>
      </c>
      <c r="E60" s="32" t="s">
        <v>42</v>
      </c>
      <c r="F60" s="32" t="s">
        <v>28</v>
      </c>
      <c r="G60" s="32" t="s">
        <v>5673</v>
      </c>
      <c r="H60" s="32" t="s">
        <v>80</v>
      </c>
      <c r="I60" s="32" t="s">
        <v>28</v>
      </c>
      <c r="J60" s="32" t="s">
        <v>5663</v>
      </c>
      <c r="K60" s="32" t="s">
        <v>5664</v>
      </c>
      <c r="P60" s="32">
        <v>814.24900000000059</v>
      </c>
      <c r="Q60" s="32">
        <v>9847.68</v>
      </c>
      <c r="R60" s="32">
        <v>9210449.9925925918</v>
      </c>
      <c r="S60" s="32">
        <v>12153140</v>
      </c>
      <c r="T60" s="32">
        <v>-0.24213413220018926</v>
      </c>
      <c r="U60" s="32">
        <v>-1.0052840000000001</v>
      </c>
      <c r="V60" s="32">
        <v>8.2684347988561835E-2</v>
      </c>
      <c r="W60" s="32">
        <v>-1.0045989529695512</v>
      </c>
      <c r="X60" s="32">
        <v>814.24968504703099</v>
      </c>
      <c r="Y60" s="32">
        <v>9847.6806850470311</v>
      </c>
      <c r="Z60" s="32">
        <v>-0.24144908516974034</v>
      </c>
      <c r="AA60" s="32">
        <v>8.336939501901075E-2</v>
      </c>
      <c r="AB60" s="32" t="s">
        <v>5657</v>
      </c>
    </row>
    <row r="61" spans="1:28">
      <c r="A61" s="32" t="s">
        <v>11227</v>
      </c>
      <c r="B61" s="32" t="s">
        <v>11228</v>
      </c>
      <c r="C61" s="32" t="s">
        <v>10723</v>
      </c>
      <c r="D61" s="32" t="s">
        <v>5661</v>
      </c>
      <c r="E61" s="32" t="s">
        <v>42</v>
      </c>
      <c r="F61" s="32" t="s">
        <v>28</v>
      </c>
      <c r="G61" s="32" t="s">
        <v>5673</v>
      </c>
      <c r="H61" s="32" t="s">
        <v>80</v>
      </c>
      <c r="I61" s="32" t="s">
        <v>28</v>
      </c>
      <c r="J61" s="32" t="s">
        <v>5663</v>
      </c>
      <c r="K61" s="32" t="s">
        <v>5664</v>
      </c>
      <c r="P61" s="32">
        <v>1.4936</v>
      </c>
      <c r="Q61" s="32">
        <v>0</v>
      </c>
      <c r="R61" s="32">
        <v>5255.8666666666668</v>
      </c>
      <c r="S61" s="32">
        <v>4109.93310546875</v>
      </c>
      <c r="T61" s="32">
        <v>0.27882048972357171</v>
      </c>
      <c r="U61" s="32">
        <v>0</v>
      </c>
      <c r="V61" s="32">
        <v>0</v>
      </c>
      <c r="W61" s="32">
        <v>7.0655816793441771E-4</v>
      </c>
      <c r="X61" s="32">
        <v>1.4943065581679345</v>
      </c>
      <c r="Y61" s="32">
        <v>7.0655816793441771E-4</v>
      </c>
      <c r="Z61" s="32">
        <v>0.27952704789150612</v>
      </c>
      <c r="AA61" s="32">
        <v>7.0655816793441771E-4</v>
      </c>
      <c r="AB61" s="32" t="s">
        <v>5657</v>
      </c>
    </row>
    <row r="62" spans="1:28">
      <c r="A62" s="32" t="s">
        <v>7873</v>
      </c>
      <c r="B62" s="32" t="s">
        <v>7874</v>
      </c>
      <c r="C62" s="32" t="s">
        <v>5708</v>
      </c>
      <c r="D62" s="32" t="s">
        <v>5668</v>
      </c>
      <c r="E62" s="32" t="s">
        <v>5713</v>
      </c>
      <c r="F62" s="32" t="s">
        <v>5714</v>
      </c>
      <c r="G62" s="32" t="s">
        <v>5714</v>
      </c>
      <c r="H62" s="32" t="s">
        <v>5714</v>
      </c>
      <c r="I62" s="32" t="s">
        <v>34</v>
      </c>
      <c r="J62" s="32" t="s">
        <v>5663</v>
      </c>
      <c r="K62" s="32" t="s">
        <v>5664</v>
      </c>
      <c r="N62" s="32" t="s">
        <v>5760</v>
      </c>
      <c r="P62" s="32">
        <v>0</v>
      </c>
      <c r="Q62" s="32">
        <v>0</v>
      </c>
      <c r="R62" s="32">
        <v>0</v>
      </c>
      <c r="S62" s="32">
        <v>0</v>
      </c>
      <c r="T62" s="32">
        <v>0</v>
      </c>
      <c r="U62" s="32">
        <v>0</v>
      </c>
      <c r="V62" s="32">
        <v>0</v>
      </c>
      <c r="W62" s="32">
        <v>2.6292484998703003E-4</v>
      </c>
      <c r="X62" s="32">
        <v>2.6292484998703003E-4</v>
      </c>
      <c r="Y62" s="32">
        <v>2.6292484998703003E-4</v>
      </c>
      <c r="Z62" s="32">
        <v>2.6292484998703003E-4</v>
      </c>
      <c r="AA62" s="32">
        <v>2.6292484998703003E-4</v>
      </c>
      <c r="AB62" s="32" t="s">
        <v>5657</v>
      </c>
    </row>
    <row r="63" spans="1:28">
      <c r="A63" s="32" t="s">
        <v>9200</v>
      </c>
      <c r="B63" s="32" t="s">
        <v>9201</v>
      </c>
      <c r="C63" s="32" t="s">
        <v>5660</v>
      </c>
      <c r="D63" s="32" t="s">
        <v>5661</v>
      </c>
      <c r="E63" s="32" t="s">
        <v>42</v>
      </c>
      <c r="F63" s="32" t="s">
        <v>28</v>
      </c>
      <c r="G63" s="32" t="s">
        <v>5673</v>
      </c>
      <c r="H63" s="32" t="s">
        <v>80</v>
      </c>
      <c r="I63" s="32" t="s">
        <v>28</v>
      </c>
      <c r="J63" s="32" t="s">
        <v>5663</v>
      </c>
      <c r="K63" s="32" t="s">
        <v>5664</v>
      </c>
      <c r="P63" s="32">
        <v>-38.090814000000002</v>
      </c>
      <c r="Q63" s="32">
        <v>426.08600000000001</v>
      </c>
      <c r="R63" s="32">
        <v>74532.074074074058</v>
      </c>
      <c r="S63" s="32">
        <v>89808.0703125</v>
      </c>
      <c r="T63" s="32">
        <v>-0.1700960301815965</v>
      </c>
      <c r="U63" s="32">
        <v>-1.567788</v>
      </c>
      <c r="V63" s="32">
        <v>-8.9397009054510118E-2</v>
      </c>
      <c r="W63" s="32">
        <v>-1.5675611012701989</v>
      </c>
      <c r="X63" s="32">
        <v>-38.090587101270202</v>
      </c>
      <c r="Y63" s="32">
        <v>426.08622689872982</v>
      </c>
      <c r="Z63" s="32">
        <v>-0.16986913145179533</v>
      </c>
      <c r="AA63" s="32">
        <v>-8.9170110324708937E-2</v>
      </c>
      <c r="AB63" s="32" t="s">
        <v>5657</v>
      </c>
    </row>
    <row r="64" spans="1:28">
      <c r="A64" s="32" t="s">
        <v>10467</v>
      </c>
      <c r="B64" s="32" t="s">
        <v>10468</v>
      </c>
      <c r="C64" s="32" t="s">
        <v>5660</v>
      </c>
      <c r="D64" s="32" t="s">
        <v>5661</v>
      </c>
      <c r="E64" s="32" t="s">
        <v>42</v>
      </c>
      <c r="F64" s="32" t="s">
        <v>28</v>
      </c>
      <c r="G64" s="32" t="s">
        <v>5673</v>
      </c>
      <c r="H64" s="32" t="s">
        <v>80</v>
      </c>
      <c r="I64" s="32" t="s">
        <v>28</v>
      </c>
      <c r="J64" s="32" t="s">
        <v>5663</v>
      </c>
      <c r="K64" s="32" t="s">
        <v>5664</v>
      </c>
      <c r="P64" s="32">
        <v>0</v>
      </c>
      <c r="Q64" s="32">
        <v>29.85</v>
      </c>
      <c r="R64" s="32">
        <v>85.538461538461533</v>
      </c>
      <c r="S64" s="32">
        <v>4.2666668891906738</v>
      </c>
      <c r="T64" s="32">
        <v>19.048075877488287</v>
      </c>
      <c r="U64" s="32">
        <v>0</v>
      </c>
      <c r="V64" s="32">
        <v>0</v>
      </c>
      <c r="W64" s="32">
        <v>1.1904352903366089E-4</v>
      </c>
      <c r="X64" s="32">
        <v>1.1904352903366089E-4</v>
      </c>
      <c r="Y64" s="32">
        <v>29.850119043529034</v>
      </c>
      <c r="Z64" s="32">
        <v>19.04819492101732</v>
      </c>
      <c r="AA64" s="32">
        <v>1.1904352903366089E-4</v>
      </c>
      <c r="AB64" s="32" t="s">
        <v>5657</v>
      </c>
    </row>
    <row r="65" spans="1:28">
      <c r="A65" s="32" t="s">
        <v>9944</v>
      </c>
      <c r="B65" s="32" t="s">
        <v>9945</v>
      </c>
      <c r="C65" s="32" t="s">
        <v>9946</v>
      </c>
      <c r="D65" s="32" t="s">
        <v>5661</v>
      </c>
      <c r="E65" s="32" t="s">
        <v>42</v>
      </c>
      <c r="F65" s="32" t="s">
        <v>28</v>
      </c>
      <c r="G65" s="32" t="s">
        <v>5673</v>
      </c>
      <c r="H65" s="32" t="s">
        <v>80</v>
      </c>
      <c r="I65" s="32" t="s">
        <v>28</v>
      </c>
      <c r="J65" s="32" t="s">
        <v>5663</v>
      </c>
      <c r="K65" s="32" t="s">
        <v>5664</v>
      </c>
      <c r="P65" s="32">
        <v>324.76173200000011</v>
      </c>
      <c r="Q65" s="32">
        <v>172.78299999999999</v>
      </c>
      <c r="R65" s="32">
        <v>703170.22794117662</v>
      </c>
      <c r="S65" s="32">
        <v>1038447.1875</v>
      </c>
      <c r="T65" s="32">
        <v>-0.32286375618771984</v>
      </c>
      <c r="U65" s="32">
        <v>-0.47539340000000002</v>
      </c>
      <c r="V65" s="32">
        <v>1.8795930849678506</v>
      </c>
      <c r="W65" s="32">
        <v>-0.4749757318362236</v>
      </c>
      <c r="X65" s="32">
        <v>324.76214966816389</v>
      </c>
      <c r="Y65" s="32">
        <v>172.78341766816376</v>
      </c>
      <c r="Z65" s="32">
        <v>-0.32244608802394342</v>
      </c>
      <c r="AA65" s="32">
        <v>1.880010753131627</v>
      </c>
      <c r="AB65" s="32" t="s">
        <v>5657</v>
      </c>
    </row>
    <row r="66" spans="1:28">
      <c r="A66" s="32" t="s">
        <v>7751</v>
      </c>
      <c r="B66" s="32" t="s">
        <v>7752</v>
      </c>
      <c r="C66" s="32" t="s">
        <v>5721</v>
      </c>
      <c r="D66" s="32" t="s">
        <v>5661</v>
      </c>
      <c r="E66" s="32" t="s">
        <v>42</v>
      </c>
      <c r="F66" s="32" t="s">
        <v>6092</v>
      </c>
      <c r="G66" s="32" t="s">
        <v>6092</v>
      </c>
      <c r="H66" s="32" t="s">
        <v>80</v>
      </c>
      <c r="J66" s="32" t="s">
        <v>6092</v>
      </c>
      <c r="K66" s="32" t="s">
        <v>5669</v>
      </c>
      <c r="P66" s="32">
        <v>1.2549999999999999</v>
      </c>
      <c r="Q66" s="32">
        <v>3.92</v>
      </c>
      <c r="R66" s="32">
        <v>7545.6592592592588</v>
      </c>
      <c r="S66" s="32">
        <v>4097.966796875</v>
      </c>
      <c r="T66" s="32">
        <v>0.84131781277812623</v>
      </c>
      <c r="U66" s="32">
        <v>15.91581</v>
      </c>
      <c r="V66" s="32">
        <v>0.32015306122448978</v>
      </c>
      <c r="W66" s="32">
        <v>15.916194317219258</v>
      </c>
      <c r="X66" s="32">
        <v>1.2553843172192571</v>
      </c>
      <c r="Y66" s="32">
        <v>3.9203843172192574</v>
      </c>
      <c r="Z66" s="32">
        <v>0.84170212999738359</v>
      </c>
      <c r="AA66" s="32">
        <v>0.32053737844374713</v>
      </c>
      <c r="AB66" s="32" t="s">
        <v>5657</v>
      </c>
    </row>
    <row r="67" spans="1:28">
      <c r="A67" s="32" t="s">
        <v>9114</v>
      </c>
      <c r="B67" s="32" t="s">
        <v>9115</v>
      </c>
      <c r="C67" s="32" t="s">
        <v>5763</v>
      </c>
      <c r="D67" s="32" t="s">
        <v>5661</v>
      </c>
      <c r="E67" s="32" t="s">
        <v>5713</v>
      </c>
      <c r="F67" s="32" t="s">
        <v>5714</v>
      </c>
      <c r="G67" s="32" t="s">
        <v>5714</v>
      </c>
      <c r="H67" s="32" t="s">
        <v>5714</v>
      </c>
      <c r="J67" s="32" t="s">
        <v>5663</v>
      </c>
      <c r="K67" s="32" t="s">
        <v>5664</v>
      </c>
      <c r="N67" s="32" t="s">
        <v>5946</v>
      </c>
      <c r="P67" s="32">
        <v>319.97009999999995</v>
      </c>
      <c r="Q67" s="32">
        <v>505.089</v>
      </c>
      <c r="R67" s="32">
        <v>451473.66666666663</v>
      </c>
      <c r="S67" s="32">
        <v>573807.5625</v>
      </c>
      <c r="T67" s="32">
        <v>-0.21319672975438236</v>
      </c>
      <c r="U67" s="32">
        <v>5.5440630000000004</v>
      </c>
      <c r="V67" s="32">
        <v>0.6334925132006437</v>
      </c>
      <c r="W67" s="32">
        <v>5.5441858269338615</v>
      </c>
      <c r="X67" s="32">
        <v>319.97022282693382</v>
      </c>
      <c r="Y67" s="32">
        <v>505.08912282693387</v>
      </c>
      <c r="Z67" s="32">
        <v>-0.21307390282052158</v>
      </c>
      <c r="AA67" s="32">
        <v>0.63361534013450449</v>
      </c>
      <c r="AB67" s="32" t="s">
        <v>5657</v>
      </c>
    </row>
    <row r="68" spans="1:28">
      <c r="A68" s="32" t="s">
        <v>7201</v>
      </c>
      <c r="B68" s="32" t="s">
        <v>7202</v>
      </c>
      <c r="C68" s="32" t="s">
        <v>5708</v>
      </c>
      <c r="D68" s="32" t="s">
        <v>5661</v>
      </c>
      <c r="E68" s="32" t="s">
        <v>5885</v>
      </c>
      <c r="F68" s="32" t="s">
        <v>5943</v>
      </c>
      <c r="G68" s="32" t="s">
        <v>5943</v>
      </c>
      <c r="H68" s="32" t="s">
        <v>5943</v>
      </c>
      <c r="J68" s="32" t="s">
        <v>5663</v>
      </c>
      <c r="K68" s="32" t="s">
        <v>5664</v>
      </c>
      <c r="P68" s="32">
        <v>38.761000000000017</v>
      </c>
      <c r="Q68" s="32">
        <v>585.52800000000002</v>
      </c>
      <c r="R68" s="32">
        <v>71401.029629629629</v>
      </c>
      <c r="S68" s="32">
        <v>48741.66796875</v>
      </c>
      <c r="T68" s="32">
        <v>0.46488687410958823</v>
      </c>
      <c r="U68" s="32">
        <v>11.55982</v>
      </c>
      <c r="V68" s="32">
        <v>6.6198371384459859E-2</v>
      </c>
      <c r="W68" s="32">
        <v>11.560183467097282</v>
      </c>
      <c r="X68" s="32">
        <v>38.761363467097297</v>
      </c>
      <c r="Y68" s="32">
        <v>585.52836346709728</v>
      </c>
      <c r="Z68" s="32">
        <v>0.46525034120687064</v>
      </c>
      <c r="AA68" s="32">
        <v>6.6561838481742269E-2</v>
      </c>
      <c r="AB68" s="32" t="s">
        <v>5657</v>
      </c>
    </row>
    <row r="69" spans="1:28">
      <c r="A69" s="32" t="s">
        <v>7650</v>
      </c>
      <c r="B69" s="32" t="s">
        <v>7651</v>
      </c>
      <c r="C69" s="32" t="s">
        <v>5708</v>
      </c>
      <c r="D69" s="32" t="s">
        <v>5661</v>
      </c>
      <c r="E69" s="32" t="s">
        <v>5885</v>
      </c>
      <c r="F69" s="32" t="s">
        <v>7415</v>
      </c>
      <c r="G69" s="32" t="s">
        <v>7415</v>
      </c>
      <c r="H69" s="32" t="s">
        <v>7415</v>
      </c>
      <c r="J69" s="32" t="s">
        <v>5663</v>
      </c>
      <c r="K69" s="32" t="s">
        <v>5664</v>
      </c>
      <c r="P69" s="32">
        <v>27.954000000000004</v>
      </c>
      <c r="Q69" s="32">
        <v>349.697</v>
      </c>
      <c r="R69" s="32">
        <v>66249.081481481495</v>
      </c>
      <c r="S69" s="32">
        <v>54230.96484375</v>
      </c>
      <c r="T69" s="32">
        <v>0.22160986204759653</v>
      </c>
      <c r="U69" s="32">
        <v>5.878501</v>
      </c>
      <c r="V69" s="32">
        <v>7.9937774702099257E-2</v>
      </c>
      <c r="W69" s="32">
        <v>5.8788663244376185</v>
      </c>
      <c r="X69" s="32">
        <v>27.954365324437621</v>
      </c>
      <c r="Y69" s="32">
        <v>349.69736532443761</v>
      </c>
      <c r="Z69" s="32">
        <v>0.22197518648521478</v>
      </c>
      <c r="AA69" s="32">
        <v>8.0303099139717518E-2</v>
      </c>
      <c r="AB69" s="32" t="s">
        <v>5657</v>
      </c>
    </row>
    <row r="70" spans="1:28">
      <c r="A70" s="32" t="s">
        <v>7654</v>
      </c>
      <c r="B70" s="32" t="s">
        <v>7655</v>
      </c>
      <c r="C70" s="32" t="s">
        <v>5708</v>
      </c>
      <c r="D70" s="32" t="s">
        <v>5661</v>
      </c>
      <c r="E70" s="32" t="s">
        <v>5885</v>
      </c>
      <c r="F70" s="32" t="s">
        <v>7007</v>
      </c>
      <c r="G70" s="32" t="s">
        <v>7007</v>
      </c>
      <c r="H70" s="32" t="s">
        <v>7007</v>
      </c>
      <c r="J70" s="32" t="s">
        <v>5663</v>
      </c>
      <c r="K70" s="32" t="s">
        <v>5664</v>
      </c>
      <c r="P70" s="32">
        <v>-41.250999999999983</v>
      </c>
      <c r="Q70" s="32">
        <v>729.26099999999997</v>
      </c>
      <c r="R70" s="32">
        <v>117599.05925925927</v>
      </c>
      <c r="S70" s="32">
        <v>80193.3671875</v>
      </c>
      <c r="T70" s="32">
        <v>0.4664437145319148</v>
      </c>
      <c r="U70" s="32">
        <v>7.0364659999999999</v>
      </c>
      <c r="V70" s="32">
        <v>-5.6565482042780273E-2</v>
      </c>
      <c r="W70" s="32">
        <v>7.0373843898568156</v>
      </c>
      <c r="X70" s="32">
        <v>-41.25008161014317</v>
      </c>
      <c r="Y70" s="32">
        <v>729.26191838985676</v>
      </c>
      <c r="Z70" s="32">
        <v>0.46736210438873016</v>
      </c>
      <c r="AA70" s="32">
        <v>-5.5647092185964933E-2</v>
      </c>
      <c r="AB70" s="32" t="s">
        <v>5657</v>
      </c>
    </row>
    <row r="71" spans="1:28">
      <c r="A71" s="32" t="s">
        <v>7773</v>
      </c>
      <c r="B71" s="32" t="s">
        <v>7774</v>
      </c>
      <c r="C71" s="32" t="s">
        <v>5708</v>
      </c>
      <c r="D71" s="32" t="s">
        <v>5661</v>
      </c>
      <c r="E71" s="32" t="s">
        <v>5885</v>
      </c>
      <c r="F71" s="32" t="s">
        <v>5943</v>
      </c>
      <c r="G71" s="32" t="s">
        <v>5943</v>
      </c>
      <c r="H71" s="32" t="s">
        <v>5943</v>
      </c>
      <c r="J71" s="32" t="s">
        <v>74</v>
      </c>
      <c r="K71" s="32" t="s">
        <v>5669</v>
      </c>
      <c r="P71" s="32">
        <v>-139.79350000000011</v>
      </c>
      <c r="Q71" s="32">
        <v>1079.43</v>
      </c>
      <c r="R71" s="32">
        <v>131240.61481481479</v>
      </c>
      <c r="S71" s="32">
        <v>66081.3671875</v>
      </c>
      <c r="T71" s="32">
        <v>0.98604569488447813</v>
      </c>
      <c r="U71" s="32">
        <v>9.2040629999999997</v>
      </c>
      <c r="V71" s="32">
        <v>-0.12950677672475297</v>
      </c>
      <c r="W71" s="32">
        <v>9.20483086571741</v>
      </c>
      <c r="X71" s="32">
        <v>-139.79273213428269</v>
      </c>
      <c r="Y71" s="32">
        <v>1079.4307678657174</v>
      </c>
      <c r="Z71" s="32">
        <v>0.98681356060188918</v>
      </c>
      <c r="AA71" s="32">
        <v>-0.12873891100734192</v>
      </c>
      <c r="AB71" s="32" t="s">
        <v>5657</v>
      </c>
    </row>
    <row r="72" spans="1:28">
      <c r="A72" s="32" t="s">
        <v>11180</v>
      </c>
      <c r="B72" s="32" t="s">
        <v>11181</v>
      </c>
      <c r="C72" s="32" t="s">
        <v>9150</v>
      </c>
      <c r="D72" s="32" t="s">
        <v>5661</v>
      </c>
      <c r="E72" s="32" t="s">
        <v>5885</v>
      </c>
      <c r="F72" s="32" t="s">
        <v>7415</v>
      </c>
      <c r="G72" s="32" t="s">
        <v>7415</v>
      </c>
      <c r="H72" s="32" t="s">
        <v>7415</v>
      </c>
      <c r="J72" s="32" t="s">
        <v>74</v>
      </c>
      <c r="K72" s="32" t="s">
        <v>5669</v>
      </c>
      <c r="P72" s="32">
        <v>52.01</v>
      </c>
      <c r="Q72" s="32">
        <v>0</v>
      </c>
      <c r="R72" s="32">
        <v>56762.274509803901</v>
      </c>
      <c r="S72" s="32">
        <v>1570</v>
      </c>
      <c r="T72" s="32">
        <v>35.154314974397387</v>
      </c>
      <c r="U72" s="32">
        <v>0</v>
      </c>
      <c r="V72" s="32">
        <v>0</v>
      </c>
      <c r="W72" s="32">
        <v>2.1905791759490966E-4</v>
      </c>
      <c r="X72" s="32">
        <v>52.010219057917595</v>
      </c>
      <c r="Y72" s="32">
        <v>2.1905791759490966E-4</v>
      </c>
      <c r="Z72" s="32">
        <v>35.154534032314984</v>
      </c>
      <c r="AA72" s="32">
        <v>2.1905791759490966E-4</v>
      </c>
      <c r="AB72" s="32" t="s">
        <v>5657</v>
      </c>
    </row>
    <row r="73" spans="1:28">
      <c r="A73" s="32" t="s">
        <v>7610</v>
      </c>
      <c r="B73" s="32" t="s">
        <v>7611</v>
      </c>
      <c r="C73" s="32" t="s">
        <v>5721</v>
      </c>
      <c r="D73" s="32" t="s">
        <v>5661</v>
      </c>
      <c r="E73" s="32" t="s">
        <v>42</v>
      </c>
      <c r="F73" s="32" t="s">
        <v>7612</v>
      </c>
      <c r="G73" s="32" t="s">
        <v>7612</v>
      </c>
      <c r="H73" s="32" t="s">
        <v>80</v>
      </c>
      <c r="J73" s="32" t="s">
        <v>7612</v>
      </c>
      <c r="K73" s="32" t="s">
        <v>5669</v>
      </c>
      <c r="P73" s="32">
        <v>65.006499999999988</v>
      </c>
      <c r="Q73" s="32">
        <v>84.749700000000004</v>
      </c>
      <c r="R73" s="32">
        <v>77407.414814814852</v>
      </c>
      <c r="S73" s="32">
        <v>82336.1015625</v>
      </c>
      <c r="T73" s="32">
        <v>-5.986057943178013E-2</v>
      </c>
      <c r="U73" s="32">
        <v>30.39161</v>
      </c>
      <c r="V73" s="32">
        <v>0.76704106327220023</v>
      </c>
      <c r="W73" s="32">
        <v>30.392090653405191</v>
      </c>
      <c r="X73" s="32">
        <v>65.006980653405179</v>
      </c>
      <c r="Y73" s="32">
        <v>84.750180653405195</v>
      </c>
      <c r="Z73" s="32">
        <v>-5.9379926026590618E-2</v>
      </c>
      <c r="AA73" s="32">
        <v>0.76752171667738978</v>
      </c>
      <c r="AB73" s="32" t="s">
        <v>5657</v>
      </c>
    </row>
    <row r="74" spans="1:28">
      <c r="A74" s="32" t="s">
        <v>9975</v>
      </c>
      <c r="B74" s="32" t="s">
        <v>9976</v>
      </c>
      <c r="C74" s="32" t="s">
        <v>9937</v>
      </c>
      <c r="D74" s="32" t="s">
        <v>5661</v>
      </c>
      <c r="E74" s="32" t="s">
        <v>42</v>
      </c>
      <c r="F74" s="32" t="s">
        <v>5929</v>
      </c>
      <c r="G74" s="32" t="s">
        <v>5673</v>
      </c>
      <c r="H74" s="32" t="s">
        <v>80</v>
      </c>
      <c r="I74" s="32" t="s">
        <v>5929</v>
      </c>
      <c r="J74" s="32" t="s">
        <v>74</v>
      </c>
      <c r="K74" s="32" t="s">
        <v>5669</v>
      </c>
      <c r="P74" s="32">
        <v>12.71711</v>
      </c>
      <c r="Q74" s="32">
        <v>7.70174</v>
      </c>
      <c r="R74" s="32">
        <v>9741.614814814815</v>
      </c>
      <c r="S74" s="32">
        <v>22862.732421875</v>
      </c>
      <c r="T74" s="32">
        <v>-0.57390854972811278</v>
      </c>
      <c r="U74" s="32">
        <v>32.51097</v>
      </c>
      <c r="V74" s="32">
        <v>1.6511995990516428</v>
      </c>
      <c r="W74" s="32">
        <v>32.511940670819286</v>
      </c>
      <c r="X74" s="32">
        <v>12.718080670819283</v>
      </c>
      <c r="Y74" s="32">
        <v>7.7027106708192825</v>
      </c>
      <c r="Z74" s="32">
        <v>-0.5729378789088303</v>
      </c>
      <c r="AA74" s="32">
        <v>1.6521702698709253</v>
      </c>
      <c r="AB74" s="32" t="s">
        <v>5657</v>
      </c>
    </row>
    <row r="75" spans="1:28">
      <c r="A75" s="32" t="s">
        <v>9973</v>
      </c>
      <c r="B75" s="32" t="s">
        <v>9974</v>
      </c>
      <c r="C75" s="32" t="s">
        <v>9937</v>
      </c>
      <c r="D75" s="32" t="s">
        <v>5661</v>
      </c>
      <c r="E75" s="32" t="s">
        <v>42</v>
      </c>
      <c r="F75" s="32" t="s">
        <v>74</v>
      </c>
      <c r="G75" s="32" t="s">
        <v>74</v>
      </c>
      <c r="H75" s="32" t="s">
        <v>80</v>
      </c>
      <c r="J75" s="32" t="s">
        <v>74</v>
      </c>
      <c r="K75" s="32" t="s">
        <v>5669</v>
      </c>
      <c r="P75" s="32">
        <v>48.529179999999997</v>
      </c>
      <c r="Q75" s="32">
        <v>12.03</v>
      </c>
      <c r="R75" s="32">
        <v>28702.296296296303</v>
      </c>
      <c r="S75" s="32">
        <v>71663.53125</v>
      </c>
      <c r="T75" s="32">
        <v>-0.59948531986000475</v>
      </c>
      <c r="U75" s="32">
        <v>46.209479999999999</v>
      </c>
      <c r="V75" s="32">
        <v>4.0340133000831253</v>
      </c>
      <c r="W75" s="32">
        <v>46.209831628005503</v>
      </c>
      <c r="X75" s="32">
        <v>48.5295316280055</v>
      </c>
      <c r="Y75" s="32">
        <v>12.030351628005503</v>
      </c>
      <c r="Z75" s="32">
        <v>-0.59913369185450016</v>
      </c>
      <c r="AA75" s="32">
        <v>4.03436492808863</v>
      </c>
      <c r="AB75" s="32" t="s">
        <v>5657</v>
      </c>
    </row>
    <row r="76" spans="1:28">
      <c r="A76" s="32" t="s">
        <v>9935</v>
      </c>
      <c r="B76" s="32" t="s">
        <v>9936</v>
      </c>
      <c r="C76" s="32" t="s">
        <v>9937</v>
      </c>
      <c r="D76" s="32" t="s">
        <v>5661</v>
      </c>
      <c r="E76" s="32" t="s">
        <v>42</v>
      </c>
      <c r="F76" s="32" t="s">
        <v>5929</v>
      </c>
      <c r="G76" s="32" t="s">
        <v>5673</v>
      </c>
      <c r="H76" s="32" t="s">
        <v>80</v>
      </c>
      <c r="I76" s="32" t="s">
        <v>5929</v>
      </c>
      <c r="J76" s="32" t="s">
        <v>74</v>
      </c>
      <c r="K76" s="32" t="s">
        <v>5669</v>
      </c>
      <c r="P76" s="32">
        <v>33.836770000000001</v>
      </c>
      <c r="Q76" s="32">
        <v>17.5703</v>
      </c>
      <c r="R76" s="32">
        <v>25071.222222222223</v>
      </c>
      <c r="S76" s="32">
        <v>36165.19921875</v>
      </c>
      <c r="T76" s="32">
        <v>-0.30675835433462945</v>
      </c>
      <c r="U76" s="32">
        <v>32.915050000000001</v>
      </c>
      <c r="V76" s="32">
        <v>1.9257935265760973</v>
      </c>
      <c r="W76" s="32">
        <v>32.915711891520026</v>
      </c>
      <c r="X76" s="32">
        <v>33.837431891520026</v>
      </c>
      <c r="Y76" s="32">
        <v>17.570961891520025</v>
      </c>
      <c r="Z76" s="32">
        <v>-0.30609646281460612</v>
      </c>
      <c r="AA76" s="32">
        <v>1.9264554180961206</v>
      </c>
      <c r="AB76" s="32" t="s">
        <v>5657</v>
      </c>
    </row>
    <row r="77" spans="1:28">
      <c r="A77" s="32" t="s">
        <v>9939</v>
      </c>
      <c r="B77" s="32" t="s">
        <v>9940</v>
      </c>
      <c r="C77" s="32" t="s">
        <v>9937</v>
      </c>
      <c r="D77" s="32" t="s">
        <v>5661</v>
      </c>
      <c r="E77" s="32" t="s">
        <v>42</v>
      </c>
      <c r="F77" s="32" t="s">
        <v>33</v>
      </c>
      <c r="G77" s="32" t="s">
        <v>5673</v>
      </c>
      <c r="H77" s="32" t="s">
        <v>80</v>
      </c>
      <c r="I77" s="32" t="s">
        <v>33</v>
      </c>
      <c r="J77" s="32" t="s">
        <v>74</v>
      </c>
      <c r="K77" s="32" t="s">
        <v>5669</v>
      </c>
      <c r="P77" s="32">
        <v>35.676690000000001</v>
      </c>
      <c r="Q77" s="32">
        <v>16.311699999999998</v>
      </c>
      <c r="R77" s="32">
        <v>25153.199999999986</v>
      </c>
      <c r="S77" s="32">
        <v>64500.3984375</v>
      </c>
      <c r="T77" s="32">
        <v>-0.61003031594644974</v>
      </c>
      <c r="U77" s="32">
        <v>44.850149999999999</v>
      </c>
      <c r="V77" s="32">
        <v>2.1871840458076108</v>
      </c>
      <c r="W77" s="32">
        <v>44.850789495551588</v>
      </c>
      <c r="X77" s="32">
        <v>35.677329495551589</v>
      </c>
      <c r="Y77" s="32">
        <v>16.312339495551583</v>
      </c>
      <c r="Z77" s="32">
        <v>-0.60939082039486359</v>
      </c>
      <c r="AA77" s="32">
        <v>2.1878235413591969</v>
      </c>
      <c r="AB77" s="32" t="s">
        <v>5657</v>
      </c>
    </row>
    <row r="78" spans="1:28">
      <c r="A78" s="32" t="s">
        <v>9360</v>
      </c>
      <c r="B78" s="32" t="s">
        <v>9361</v>
      </c>
      <c r="C78" s="32" t="s">
        <v>9359</v>
      </c>
      <c r="D78" s="32" t="s">
        <v>5668</v>
      </c>
      <c r="E78" s="32" t="s">
        <v>42</v>
      </c>
      <c r="F78" s="32" t="s">
        <v>6233</v>
      </c>
      <c r="G78" s="32" t="s">
        <v>6233</v>
      </c>
      <c r="H78" s="32" t="s">
        <v>80</v>
      </c>
      <c r="J78" s="32" t="s">
        <v>6233</v>
      </c>
      <c r="K78" s="32" t="s">
        <v>5669</v>
      </c>
      <c r="P78" s="32">
        <v>0</v>
      </c>
      <c r="Q78" s="32">
        <v>0</v>
      </c>
      <c r="R78" s="32">
        <v>0</v>
      </c>
      <c r="S78" s="32">
        <v>0</v>
      </c>
      <c r="T78" s="32">
        <v>0</v>
      </c>
      <c r="U78" s="32">
        <v>0</v>
      </c>
      <c r="V78" s="32">
        <v>0</v>
      </c>
      <c r="W78" s="32">
        <v>7.4608463048934936E-4</v>
      </c>
      <c r="X78" s="32">
        <v>7.4608463048934936E-4</v>
      </c>
      <c r="Y78" s="32">
        <v>7.4608463048934936E-4</v>
      </c>
      <c r="Z78" s="32">
        <v>7.4608463048934936E-4</v>
      </c>
      <c r="AA78" s="32">
        <v>7.4608463048934936E-4</v>
      </c>
      <c r="AB78" s="32" t="s">
        <v>5657</v>
      </c>
    </row>
    <row r="79" spans="1:28">
      <c r="A79" s="32" t="s">
        <v>8449</v>
      </c>
      <c r="B79" s="32" t="s">
        <v>8450</v>
      </c>
      <c r="C79" s="32" t="s">
        <v>5721</v>
      </c>
      <c r="D79" s="32" t="s">
        <v>5661</v>
      </c>
      <c r="E79" s="32" t="s">
        <v>42</v>
      </c>
      <c r="F79" s="32" t="s">
        <v>6233</v>
      </c>
      <c r="G79" s="32" t="s">
        <v>6233</v>
      </c>
      <c r="H79" s="32" t="s">
        <v>80</v>
      </c>
      <c r="J79" s="32" t="s">
        <v>6233</v>
      </c>
      <c r="K79" s="32" t="s">
        <v>5669</v>
      </c>
      <c r="P79" s="32">
        <v>0</v>
      </c>
      <c r="Q79" s="32">
        <v>10.231999999999999</v>
      </c>
      <c r="R79" s="32">
        <v>5213.6518518518533</v>
      </c>
      <c r="S79" s="32">
        <v>4194.2666015625</v>
      </c>
      <c r="T79" s="32">
        <v>0.24304255001568076</v>
      </c>
      <c r="U79" s="32">
        <v>19.741990000000001</v>
      </c>
      <c r="V79" s="32">
        <v>0</v>
      </c>
      <c r="W79" s="32">
        <v>19.742005604853631</v>
      </c>
      <c r="X79" s="32">
        <v>1.5604853630065917E-5</v>
      </c>
      <c r="Y79" s="32">
        <v>10.232015604853629</v>
      </c>
      <c r="Z79" s="32">
        <v>0.24305815486931082</v>
      </c>
      <c r="AA79" s="32">
        <v>1.5604853630065917E-5</v>
      </c>
      <c r="AB79" s="32" t="s">
        <v>5657</v>
      </c>
    </row>
    <row r="80" spans="1:28">
      <c r="A80" s="32" t="s">
        <v>10544</v>
      </c>
      <c r="B80" s="32" t="s">
        <v>10545</v>
      </c>
      <c r="C80" s="32" t="s">
        <v>6709</v>
      </c>
      <c r="D80" s="32" t="s">
        <v>5661</v>
      </c>
      <c r="E80" s="32" t="s">
        <v>42</v>
      </c>
      <c r="F80" s="32" t="s">
        <v>74</v>
      </c>
      <c r="G80" s="32" t="s">
        <v>74</v>
      </c>
      <c r="H80" s="32" t="s">
        <v>80</v>
      </c>
      <c r="J80" s="32" t="s">
        <v>74</v>
      </c>
      <c r="K80" s="32" t="s">
        <v>5669</v>
      </c>
      <c r="P80" s="32">
        <v>1.9820180000000001</v>
      </c>
      <c r="Q80" s="32">
        <v>1.27528</v>
      </c>
      <c r="R80" s="32">
        <v>1761.1461538461544</v>
      </c>
      <c r="S80" s="32">
        <v>907.5999755859375</v>
      </c>
      <c r="T80" s="32">
        <v>0.94044314810517271</v>
      </c>
      <c r="U80" s="32">
        <v>8.6379110000000008</v>
      </c>
      <c r="V80" s="32">
        <v>1.5541826108776113</v>
      </c>
      <c r="W80" s="32">
        <v>8.6388720555768028</v>
      </c>
      <c r="X80" s="32">
        <v>1.9829790555768014</v>
      </c>
      <c r="Y80" s="32">
        <v>1.2762410555768013</v>
      </c>
      <c r="Z80" s="32">
        <v>0.94140420368197397</v>
      </c>
      <c r="AA80" s="32">
        <v>1.5551436664544127</v>
      </c>
      <c r="AB80" s="32" t="s">
        <v>5657</v>
      </c>
    </row>
    <row r="81" spans="1:28">
      <c r="A81" s="32" t="s">
        <v>9570</v>
      </c>
      <c r="B81" s="32" t="s">
        <v>9571</v>
      </c>
      <c r="C81" s="32" t="s">
        <v>5682</v>
      </c>
      <c r="D81" s="32" t="s">
        <v>5661</v>
      </c>
      <c r="E81" s="32" t="s">
        <v>42</v>
      </c>
      <c r="F81" s="32" t="s">
        <v>5715</v>
      </c>
      <c r="G81" s="32" t="s">
        <v>5715</v>
      </c>
      <c r="H81" s="32" t="s">
        <v>80</v>
      </c>
      <c r="J81" s="32" t="s">
        <v>5715</v>
      </c>
      <c r="K81" s="32" t="s">
        <v>5669</v>
      </c>
      <c r="P81" s="32">
        <v>38.203810000000004</v>
      </c>
      <c r="Q81" s="32">
        <v>376.37299999999999</v>
      </c>
      <c r="R81" s="32">
        <v>697760.62499999965</v>
      </c>
      <c r="S81" s="32">
        <v>850706.375</v>
      </c>
      <c r="T81" s="32">
        <v>-0.17978676837822022</v>
      </c>
      <c r="U81" s="32">
        <v>18.805969999999999</v>
      </c>
      <c r="V81" s="32">
        <v>0.10150518235898963</v>
      </c>
      <c r="W81" s="32">
        <v>18.806442116470336</v>
      </c>
      <c r="X81" s="32">
        <v>38.204282116470338</v>
      </c>
      <c r="Y81" s="32">
        <v>376.37347211647034</v>
      </c>
      <c r="Z81" s="32">
        <v>-0.17931465190788332</v>
      </c>
      <c r="AA81" s="32">
        <v>0.10197729882932655</v>
      </c>
      <c r="AB81" s="32" t="s">
        <v>5657</v>
      </c>
    </row>
    <row r="82" spans="1:28">
      <c r="A82" s="32" t="s">
        <v>9757</v>
      </c>
      <c r="B82" s="32" t="s">
        <v>9571</v>
      </c>
      <c r="C82" s="32" t="s">
        <v>5682</v>
      </c>
      <c r="D82" s="32" t="s">
        <v>5661</v>
      </c>
      <c r="E82" s="32" t="s">
        <v>42</v>
      </c>
      <c r="F82" s="32" t="s">
        <v>5715</v>
      </c>
      <c r="G82" s="32" t="s">
        <v>5715</v>
      </c>
      <c r="H82" s="32" t="s">
        <v>80</v>
      </c>
      <c r="J82" s="32" t="s">
        <v>5715</v>
      </c>
      <c r="K82" s="32" t="s">
        <v>5669</v>
      </c>
      <c r="P82" s="32">
        <v>-1.69069</v>
      </c>
      <c r="Q82" s="32">
        <v>22.603000000000002</v>
      </c>
      <c r="R82" s="32">
        <v>7677.1629629629606</v>
      </c>
      <c r="S82" s="32">
        <v>7686.13330078125</v>
      </c>
      <c r="T82" s="32">
        <v>-1.1670806980901081E-3</v>
      </c>
      <c r="U82" s="32">
        <v>2.5701429999999998</v>
      </c>
      <c r="V82" s="32">
        <v>-7.4799362916427026E-2</v>
      </c>
      <c r="W82" s="32">
        <v>2.570475806944847</v>
      </c>
      <c r="X82" s="32">
        <v>-1.6903571930551529</v>
      </c>
      <c r="Y82" s="32">
        <v>22.603332806944849</v>
      </c>
      <c r="Z82" s="32">
        <v>-8.3427375324300113E-4</v>
      </c>
      <c r="AA82" s="32">
        <v>-7.4466555971579917E-2</v>
      </c>
      <c r="AB82" s="32" t="s">
        <v>5657</v>
      </c>
    </row>
    <row r="83" spans="1:28">
      <c r="A83" s="32" t="s">
        <v>10493</v>
      </c>
      <c r="B83" s="32" t="s">
        <v>10494</v>
      </c>
      <c r="C83" s="32" t="s">
        <v>5682</v>
      </c>
      <c r="D83" s="32" t="s">
        <v>5661</v>
      </c>
      <c r="E83" s="32" t="s">
        <v>42</v>
      </c>
      <c r="F83" s="32" t="s">
        <v>5715</v>
      </c>
      <c r="G83" s="32" t="s">
        <v>5715</v>
      </c>
      <c r="H83" s="32" t="s">
        <v>80</v>
      </c>
      <c r="J83" s="32" t="s">
        <v>5715</v>
      </c>
      <c r="K83" s="32" t="s">
        <v>5669</v>
      </c>
      <c r="P83" s="32">
        <v>0.98785800000000001</v>
      </c>
      <c r="Q83" s="32">
        <v>1.8830199999999999</v>
      </c>
      <c r="R83" s="32">
        <v>819.73333333333335</v>
      </c>
      <c r="S83" s="32">
        <v>394.13333129882813</v>
      </c>
      <c r="T83" s="32">
        <v>1.0798376291393113</v>
      </c>
      <c r="U83" s="32">
        <v>12.05523</v>
      </c>
      <c r="V83" s="32">
        <v>0.5246136525368823</v>
      </c>
      <c r="W83" s="32">
        <v>12.055849933187961</v>
      </c>
      <c r="X83" s="32">
        <v>0.98847793318796162</v>
      </c>
      <c r="Y83" s="32">
        <v>1.8836399331879614</v>
      </c>
      <c r="Z83" s="32">
        <v>1.0804575623272727</v>
      </c>
      <c r="AA83" s="32">
        <v>0.52523358572484391</v>
      </c>
      <c r="AB83" s="32" t="s">
        <v>5657</v>
      </c>
    </row>
    <row r="84" spans="1:28">
      <c r="A84" s="32" t="s">
        <v>8673</v>
      </c>
      <c r="B84" s="32" t="s">
        <v>266</v>
      </c>
      <c r="C84" s="32" t="s">
        <v>8674</v>
      </c>
      <c r="D84" s="32" t="s">
        <v>5668</v>
      </c>
      <c r="E84" s="32" t="s">
        <v>42</v>
      </c>
      <c r="F84" s="32" t="s">
        <v>5929</v>
      </c>
      <c r="G84" s="32" t="s">
        <v>5673</v>
      </c>
      <c r="H84" s="32" t="s">
        <v>80</v>
      </c>
      <c r="I84" s="32" t="s">
        <v>5929</v>
      </c>
      <c r="J84" s="32" t="s">
        <v>6120</v>
      </c>
      <c r="K84" s="32" t="s">
        <v>5669</v>
      </c>
      <c r="P84" s="32">
        <v>0</v>
      </c>
      <c r="Q84" s="32">
        <v>0</v>
      </c>
      <c r="R84" s="32">
        <v>0</v>
      </c>
      <c r="S84" s="32">
        <v>0</v>
      </c>
      <c r="T84" s="32">
        <v>0</v>
      </c>
      <c r="U84" s="32">
        <v>0</v>
      </c>
      <c r="V84" s="32">
        <v>0</v>
      </c>
      <c r="W84" s="32">
        <v>5.3995490074157715E-5</v>
      </c>
      <c r="X84" s="32">
        <v>5.3995490074157715E-5</v>
      </c>
      <c r="Y84" s="32">
        <v>5.3995490074157715E-5</v>
      </c>
      <c r="Z84" s="32">
        <v>5.3995490074157715E-5</v>
      </c>
      <c r="AA84" s="32">
        <v>5.3995490074157715E-5</v>
      </c>
      <c r="AB84" s="32" t="s">
        <v>5657</v>
      </c>
    </row>
    <row r="85" spans="1:28">
      <c r="A85" s="32" t="s">
        <v>9343</v>
      </c>
      <c r="B85" s="32" t="s">
        <v>9344</v>
      </c>
      <c r="C85" s="32" t="s">
        <v>6392</v>
      </c>
      <c r="D85" s="32" t="s">
        <v>5661</v>
      </c>
      <c r="E85" s="32" t="s">
        <v>42</v>
      </c>
      <c r="F85" s="32" t="s">
        <v>28</v>
      </c>
      <c r="G85" s="32" t="s">
        <v>5673</v>
      </c>
      <c r="H85" s="32" t="s">
        <v>80</v>
      </c>
      <c r="I85" s="32" t="s">
        <v>28</v>
      </c>
      <c r="J85" s="32" t="s">
        <v>5663</v>
      </c>
      <c r="K85" s="32" t="s">
        <v>5664</v>
      </c>
      <c r="P85" s="32">
        <v>55.911723500000015</v>
      </c>
      <c r="Q85" s="32">
        <v>458.35599999999999</v>
      </c>
      <c r="R85" s="32">
        <v>63525.022222222229</v>
      </c>
      <c r="S85" s="32">
        <v>51023.765625</v>
      </c>
      <c r="T85" s="32">
        <v>0.24500850621454362</v>
      </c>
      <c r="U85" s="32">
        <v>-1.2172069999999999</v>
      </c>
      <c r="V85" s="32">
        <v>0.12198318228625787</v>
      </c>
      <c r="W85" s="32">
        <v>-1.2168385575242042</v>
      </c>
      <c r="X85" s="32">
        <v>55.912091942475811</v>
      </c>
      <c r="Y85" s="32">
        <v>458.3563684424758</v>
      </c>
      <c r="Z85" s="32">
        <v>0.24537694869033935</v>
      </c>
      <c r="AA85" s="32">
        <v>0.12235162476205362</v>
      </c>
      <c r="AB85" s="32" t="s">
        <v>5657</v>
      </c>
    </row>
    <row r="86" spans="1:28">
      <c r="A86" s="32" t="s">
        <v>5903</v>
      </c>
      <c r="B86" s="32" t="s">
        <v>5904</v>
      </c>
      <c r="C86" s="32" t="s">
        <v>5905</v>
      </c>
      <c r="D86" s="32" t="s">
        <v>5668</v>
      </c>
      <c r="E86" s="32" t="s">
        <v>42</v>
      </c>
      <c r="F86" s="32" t="s">
        <v>32</v>
      </c>
      <c r="G86" s="32" t="s">
        <v>5673</v>
      </c>
      <c r="I86" s="32" t="s">
        <v>32</v>
      </c>
      <c r="J86" s="32" t="s">
        <v>5663</v>
      </c>
      <c r="K86" s="32" t="s">
        <v>5664</v>
      </c>
      <c r="P86" s="32">
        <v>0</v>
      </c>
      <c r="Q86" s="32">
        <v>0</v>
      </c>
      <c r="R86" s="32">
        <v>0</v>
      </c>
      <c r="S86" s="32">
        <v>0</v>
      </c>
      <c r="T86" s="32">
        <v>0</v>
      </c>
      <c r="U86" s="32">
        <v>0</v>
      </c>
      <c r="V86" s="32">
        <v>0</v>
      </c>
      <c r="W86" s="32">
        <v>5.0245392322540285E-4</v>
      </c>
      <c r="X86" s="32">
        <v>5.0245392322540285E-4</v>
      </c>
      <c r="Y86" s="32">
        <v>5.0245392322540285E-4</v>
      </c>
      <c r="Z86" s="32">
        <v>5.0245392322540285E-4</v>
      </c>
      <c r="AA86" s="32">
        <v>5.0245392322540285E-4</v>
      </c>
      <c r="AB86" s="32" t="s">
        <v>5657</v>
      </c>
    </row>
    <row r="87" spans="1:28">
      <c r="A87" s="32" t="s">
        <v>6023</v>
      </c>
      <c r="B87" s="32" t="s">
        <v>6024</v>
      </c>
      <c r="C87" s="32" t="s">
        <v>5796</v>
      </c>
      <c r="D87" s="32" t="s">
        <v>5668</v>
      </c>
      <c r="E87" s="32" t="s">
        <v>5713</v>
      </c>
      <c r="F87" s="32" t="s">
        <v>5730</v>
      </c>
      <c r="G87" s="32" t="s">
        <v>5730</v>
      </c>
      <c r="H87" s="32" t="s">
        <v>5730</v>
      </c>
      <c r="J87" s="32" t="s">
        <v>5793</v>
      </c>
      <c r="K87" s="32" t="s">
        <v>5669</v>
      </c>
      <c r="N87" s="32" t="s">
        <v>5760</v>
      </c>
      <c r="P87" s="32">
        <v>0</v>
      </c>
      <c r="Q87" s="32">
        <v>0</v>
      </c>
      <c r="R87" s="32">
        <v>0</v>
      </c>
      <c r="S87" s="32">
        <v>0</v>
      </c>
      <c r="T87" s="32">
        <v>0</v>
      </c>
      <c r="U87" s="32">
        <v>0</v>
      </c>
      <c r="V87" s="32">
        <v>0</v>
      </c>
      <c r="W87" s="32">
        <v>4.9216562509536742E-4</v>
      </c>
      <c r="X87" s="32">
        <v>4.9216562509536742E-4</v>
      </c>
      <c r="Y87" s="32">
        <v>4.9216562509536742E-4</v>
      </c>
      <c r="Z87" s="32">
        <v>4.9216562509536742E-4</v>
      </c>
      <c r="AA87" s="32">
        <v>4.9216562509536742E-4</v>
      </c>
      <c r="AB87" s="32" t="s">
        <v>5657</v>
      </c>
    </row>
    <row r="88" spans="1:28">
      <c r="A88" s="32" t="s">
        <v>7852</v>
      </c>
      <c r="B88" s="32" t="s">
        <v>7853</v>
      </c>
      <c r="C88" s="32" t="s">
        <v>5667</v>
      </c>
      <c r="D88" s="32" t="s">
        <v>5668</v>
      </c>
      <c r="E88" s="32" t="s">
        <v>5713</v>
      </c>
      <c r="F88" s="32" t="s">
        <v>5730</v>
      </c>
      <c r="G88" s="32" t="s">
        <v>5730</v>
      </c>
      <c r="H88" s="32" t="s">
        <v>5730</v>
      </c>
      <c r="J88" s="32" t="s">
        <v>5793</v>
      </c>
      <c r="K88" s="32" t="s">
        <v>5669</v>
      </c>
      <c r="N88" s="32" t="s">
        <v>5760</v>
      </c>
      <c r="O88" s="32" t="s">
        <v>5747</v>
      </c>
      <c r="P88" s="32">
        <v>-3.6001099999999999</v>
      </c>
      <c r="Q88" s="32">
        <v>17.07</v>
      </c>
      <c r="R88" s="32">
        <v>8562.9999999999982</v>
      </c>
      <c r="S88" s="32">
        <v>0</v>
      </c>
      <c r="T88" s="32">
        <v>0</v>
      </c>
      <c r="U88" s="32">
        <v>0</v>
      </c>
      <c r="V88" s="32">
        <v>-0.21090275336848271</v>
      </c>
      <c r="W88" s="32">
        <v>4.2336851358413695E-4</v>
      </c>
      <c r="X88" s="32">
        <v>-3.5996866314864158</v>
      </c>
      <c r="Y88" s="32">
        <v>17.070423368513584</v>
      </c>
      <c r="Z88" s="32">
        <v>4.2336851358413695E-4</v>
      </c>
      <c r="AA88" s="32">
        <v>-0.21047938485489859</v>
      </c>
      <c r="AB88" s="32" t="s">
        <v>5657</v>
      </c>
    </row>
    <row r="89" spans="1:28">
      <c r="A89" s="32" t="s">
        <v>7152</v>
      </c>
      <c r="B89" s="32" t="s">
        <v>7153</v>
      </c>
      <c r="C89" s="32" t="s">
        <v>5831</v>
      </c>
      <c r="D89" s="32" t="s">
        <v>5668</v>
      </c>
      <c r="E89" s="32" t="s">
        <v>42</v>
      </c>
      <c r="F89" s="32" t="s">
        <v>5793</v>
      </c>
      <c r="G89" s="32" t="s">
        <v>5793</v>
      </c>
      <c r="H89" s="32" t="s">
        <v>80</v>
      </c>
      <c r="J89" s="32" t="s">
        <v>5793</v>
      </c>
      <c r="K89" s="32" t="s">
        <v>5669</v>
      </c>
      <c r="P89" s="32">
        <v>0</v>
      </c>
      <c r="Q89" s="32">
        <v>0</v>
      </c>
      <c r="R89" s="32">
        <v>0</v>
      </c>
      <c r="S89" s="32">
        <v>0</v>
      </c>
      <c r="T89" s="32">
        <v>0</v>
      </c>
      <c r="U89" s="32">
        <v>0</v>
      </c>
      <c r="V89" s="32">
        <v>0</v>
      </c>
      <c r="W89" s="32">
        <v>4.3198525905609129E-5</v>
      </c>
      <c r="X89" s="32">
        <v>4.3198525905609129E-5</v>
      </c>
      <c r="Y89" s="32">
        <v>4.3198525905609129E-5</v>
      </c>
      <c r="Z89" s="32">
        <v>4.3198525905609129E-5</v>
      </c>
      <c r="AA89" s="32">
        <v>4.3198525905609129E-5</v>
      </c>
      <c r="AB89" s="32" t="s">
        <v>5657</v>
      </c>
    </row>
    <row r="90" spans="1:28">
      <c r="A90" s="32" t="s">
        <v>8007</v>
      </c>
      <c r="B90" s="32" t="s">
        <v>8008</v>
      </c>
      <c r="C90" s="32" t="s">
        <v>5667</v>
      </c>
      <c r="D90" s="32" t="s">
        <v>5661</v>
      </c>
      <c r="E90" s="32" t="s">
        <v>42</v>
      </c>
      <c r="F90" s="32" t="s">
        <v>5793</v>
      </c>
      <c r="G90" s="32" t="s">
        <v>5793</v>
      </c>
      <c r="H90" s="32" t="s">
        <v>80</v>
      </c>
      <c r="J90" s="32" t="s">
        <v>5793</v>
      </c>
      <c r="K90" s="32" t="s">
        <v>5669</v>
      </c>
      <c r="P90" s="32">
        <v>-2.8469000000000002</v>
      </c>
      <c r="Q90" s="32">
        <v>36.015300000000003</v>
      </c>
      <c r="R90" s="32">
        <v>3145.9259259259256</v>
      </c>
      <c r="S90" s="32">
        <v>5368.466796875</v>
      </c>
      <c r="T90" s="32">
        <v>-0.41399918357375737</v>
      </c>
      <c r="U90" s="32">
        <v>13.939539999999999</v>
      </c>
      <c r="V90" s="32">
        <v>-7.9046960597301708E-2</v>
      </c>
      <c r="W90" s="32">
        <v>13.940425139405727</v>
      </c>
      <c r="X90" s="32">
        <v>-2.846014860594273</v>
      </c>
      <c r="Y90" s="32">
        <v>36.016185139405728</v>
      </c>
      <c r="Z90" s="32">
        <v>-0.41311404416802999</v>
      </c>
      <c r="AA90" s="32">
        <v>-7.8161821191574318E-2</v>
      </c>
      <c r="AB90" s="32" t="s">
        <v>5657</v>
      </c>
    </row>
    <row r="91" spans="1:28">
      <c r="A91" s="32" t="s">
        <v>6847</v>
      </c>
      <c r="B91" s="32" t="s">
        <v>6848</v>
      </c>
      <c r="C91" s="32" t="s">
        <v>5905</v>
      </c>
      <c r="D91" s="32" t="s">
        <v>5668</v>
      </c>
      <c r="E91" s="32" t="s">
        <v>42</v>
      </c>
      <c r="F91" s="32" t="s">
        <v>32</v>
      </c>
      <c r="G91" s="32" t="s">
        <v>5673</v>
      </c>
      <c r="I91" s="32" t="s">
        <v>32</v>
      </c>
      <c r="J91" s="32" t="s">
        <v>5663</v>
      </c>
      <c r="K91" s="32" t="s">
        <v>5664</v>
      </c>
      <c r="P91" s="32">
        <v>0</v>
      </c>
      <c r="Q91" s="32">
        <v>0</v>
      </c>
      <c r="R91" s="32">
        <v>0</v>
      </c>
      <c r="S91" s="32">
        <v>0</v>
      </c>
      <c r="T91" s="32">
        <v>0</v>
      </c>
      <c r="U91" s="32">
        <v>0</v>
      </c>
      <c r="V91" s="32">
        <v>0</v>
      </c>
      <c r="W91" s="32">
        <v>7.9146403074264527E-4</v>
      </c>
      <c r="X91" s="32">
        <v>7.9146403074264527E-4</v>
      </c>
      <c r="Y91" s="32">
        <v>7.9146403074264527E-4</v>
      </c>
      <c r="Z91" s="32">
        <v>7.9146403074264527E-4</v>
      </c>
      <c r="AA91" s="32">
        <v>7.9146403074264527E-4</v>
      </c>
      <c r="AB91" s="32" t="s">
        <v>5657</v>
      </c>
    </row>
    <row r="92" spans="1:28">
      <c r="A92" s="32" t="s">
        <v>7687</v>
      </c>
      <c r="B92" s="32" t="s">
        <v>6909</v>
      </c>
      <c r="C92" s="32" t="s">
        <v>5708</v>
      </c>
      <c r="D92" s="32" t="s">
        <v>5668</v>
      </c>
      <c r="E92" s="32" t="s">
        <v>42</v>
      </c>
      <c r="F92" s="32" t="s">
        <v>5692</v>
      </c>
      <c r="G92" s="32" t="s">
        <v>5673</v>
      </c>
      <c r="H92" s="32" t="s">
        <v>80</v>
      </c>
      <c r="I92" s="32" t="s">
        <v>5692</v>
      </c>
      <c r="J92" s="32" t="s">
        <v>5669</v>
      </c>
      <c r="K92" s="32" t="s">
        <v>5669</v>
      </c>
      <c r="P92" s="32">
        <v>0</v>
      </c>
      <c r="Q92" s="32">
        <v>0</v>
      </c>
      <c r="R92" s="32">
        <v>0</v>
      </c>
      <c r="S92" s="32">
        <v>0</v>
      </c>
      <c r="T92" s="32">
        <v>0</v>
      </c>
      <c r="U92" s="32">
        <v>0</v>
      </c>
      <c r="V92" s="32">
        <v>0</v>
      </c>
      <c r="W92" s="32">
        <v>1.5630203485488892E-4</v>
      </c>
      <c r="X92" s="32">
        <v>1.5630203485488892E-4</v>
      </c>
      <c r="Y92" s="32">
        <v>1.5630203485488892E-4</v>
      </c>
      <c r="Z92" s="32">
        <v>1.5630203485488892E-4</v>
      </c>
      <c r="AA92" s="32">
        <v>1.5630203485488892E-4</v>
      </c>
      <c r="AB92" s="32" t="s">
        <v>5657</v>
      </c>
    </row>
    <row r="93" spans="1:28">
      <c r="A93" s="32" t="s">
        <v>7797</v>
      </c>
      <c r="B93" s="32" t="s">
        <v>7798</v>
      </c>
      <c r="C93" s="32" t="s">
        <v>5708</v>
      </c>
      <c r="D93" s="32" t="s">
        <v>5668</v>
      </c>
      <c r="E93" s="32" t="s">
        <v>42</v>
      </c>
      <c r="F93" s="32" t="s">
        <v>28</v>
      </c>
      <c r="G93" s="32" t="s">
        <v>5673</v>
      </c>
      <c r="H93" s="32" t="s">
        <v>80</v>
      </c>
      <c r="I93" s="32" t="s">
        <v>28</v>
      </c>
      <c r="J93" s="32" t="s">
        <v>5669</v>
      </c>
      <c r="K93" s="32" t="s">
        <v>5669</v>
      </c>
      <c r="P93" s="32">
        <v>0</v>
      </c>
      <c r="Q93" s="32">
        <v>0</v>
      </c>
      <c r="R93" s="32">
        <v>0</v>
      </c>
      <c r="S93" s="32">
        <v>0</v>
      </c>
      <c r="T93" s="32">
        <v>0</v>
      </c>
      <c r="U93" s="32">
        <v>0</v>
      </c>
      <c r="V93" s="32">
        <v>0</v>
      </c>
      <c r="W93" s="32">
        <v>2.0124459266662598E-4</v>
      </c>
      <c r="X93" s="32">
        <v>2.0124459266662598E-4</v>
      </c>
      <c r="Y93" s="32">
        <v>2.0124459266662598E-4</v>
      </c>
      <c r="Z93" s="32">
        <v>2.0124459266662598E-4</v>
      </c>
      <c r="AA93" s="32">
        <v>2.0124459266662598E-4</v>
      </c>
      <c r="AB93" s="32" t="s">
        <v>5657</v>
      </c>
    </row>
    <row r="94" spans="1:28">
      <c r="A94" s="32" t="s">
        <v>6975</v>
      </c>
      <c r="B94" s="32" t="s">
        <v>6976</v>
      </c>
      <c r="C94" s="32" t="s">
        <v>5708</v>
      </c>
      <c r="D94" s="32" t="s">
        <v>5668</v>
      </c>
      <c r="E94" s="32" t="s">
        <v>42</v>
      </c>
      <c r="F94" s="32" t="s">
        <v>5669</v>
      </c>
      <c r="G94" s="32" t="s">
        <v>5669</v>
      </c>
      <c r="H94" s="32" t="s">
        <v>80</v>
      </c>
      <c r="J94" s="32" t="s">
        <v>5669</v>
      </c>
      <c r="K94" s="32" t="s">
        <v>5669</v>
      </c>
      <c r="P94" s="32">
        <v>0</v>
      </c>
      <c r="Q94" s="32">
        <v>0</v>
      </c>
      <c r="R94" s="32">
        <v>0</v>
      </c>
      <c r="S94" s="32">
        <v>0</v>
      </c>
      <c r="T94" s="32">
        <v>0</v>
      </c>
      <c r="U94" s="32">
        <v>0</v>
      </c>
      <c r="V94" s="32">
        <v>0</v>
      </c>
      <c r="W94" s="32">
        <v>5.7895869016647342E-4</v>
      </c>
      <c r="X94" s="32">
        <v>5.7895869016647342E-4</v>
      </c>
      <c r="Y94" s="32">
        <v>5.7895869016647342E-4</v>
      </c>
      <c r="Z94" s="32">
        <v>5.7895869016647342E-4</v>
      </c>
      <c r="AA94" s="32">
        <v>5.7895869016647342E-4</v>
      </c>
      <c r="AB94" s="32" t="s">
        <v>5657</v>
      </c>
    </row>
    <row r="95" spans="1:28">
      <c r="A95" s="32" t="s">
        <v>8346</v>
      </c>
      <c r="B95" s="32" t="s">
        <v>8347</v>
      </c>
      <c r="C95" s="32" t="s">
        <v>5708</v>
      </c>
      <c r="D95" s="32" t="s">
        <v>5668</v>
      </c>
      <c r="E95" s="32" t="s">
        <v>42</v>
      </c>
      <c r="F95" s="32" t="s">
        <v>30</v>
      </c>
      <c r="G95" s="32" t="s">
        <v>5673</v>
      </c>
      <c r="H95" s="32" t="s">
        <v>80</v>
      </c>
      <c r="I95" s="32" t="s">
        <v>30</v>
      </c>
      <c r="J95" s="32" t="s">
        <v>5669</v>
      </c>
      <c r="K95" s="32" t="s">
        <v>5669</v>
      </c>
      <c r="P95" s="32">
        <v>0</v>
      </c>
      <c r="Q95" s="32">
        <v>0</v>
      </c>
      <c r="R95" s="32">
        <v>0</v>
      </c>
      <c r="S95" s="32">
        <v>0</v>
      </c>
      <c r="T95" s="32">
        <v>0</v>
      </c>
      <c r="U95" s="32">
        <v>0</v>
      </c>
      <c r="V95" s="32">
        <v>0</v>
      </c>
      <c r="W95" s="32">
        <v>6.7332273721694945E-4</v>
      </c>
      <c r="X95" s="32">
        <v>6.7332273721694945E-4</v>
      </c>
      <c r="Y95" s="32">
        <v>6.7332273721694945E-4</v>
      </c>
      <c r="Z95" s="32">
        <v>6.7332273721694945E-4</v>
      </c>
      <c r="AA95" s="32">
        <v>6.7332273721694945E-4</v>
      </c>
      <c r="AB95" s="32" t="s">
        <v>5657</v>
      </c>
    </row>
    <row r="96" spans="1:28">
      <c r="A96" s="32" t="s">
        <v>7078</v>
      </c>
      <c r="B96" s="32" t="s">
        <v>7079</v>
      </c>
      <c r="C96" s="32" t="s">
        <v>5708</v>
      </c>
      <c r="D96" s="32" t="s">
        <v>5668</v>
      </c>
      <c r="E96" s="32" t="s">
        <v>42</v>
      </c>
      <c r="F96" s="32" t="s">
        <v>31</v>
      </c>
      <c r="G96" s="32" t="s">
        <v>5673</v>
      </c>
      <c r="H96" s="32" t="s">
        <v>80</v>
      </c>
      <c r="I96" s="32" t="s">
        <v>31</v>
      </c>
      <c r="J96" s="32" t="s">
        <v>5669</v>
      </c>
      <c r="K96" s="32" t="s">
        <v>5669</v>
      </c>
      <c r="P96" s="32">
        <v>0</v>
      </c>
      <c r="Q96" s="32">
        <v>0</v>
      </c>
      <c r="R96" s="32">
        <v>0</v>
      </c>
      <c r="S96" s="32">
        <v>0</v>
      </c>
      <c r="T96" s="32">
        <v>0</v>
      </c>
      <c r="U96" s="32">
        <v>0</v>
      </c>
      <c r="V96" s="32">
        <v>0</v>
      </c>
      <c r="W96" s="32">
        <v>5.5401504039764404E-4</v>
      </c>
      <c r="X96" s="32">
        <v>5.5401504039764404E-4</v>
      </c>
      <c r="Y96" s="32">
        <v>5.5401504039764404E-4</v>
      </c>
      <c r="Z96" s="32">
        <v>5.5401504039764404E-4</v>
      </c>
      <c r="AA96" s="32">
        <v>5.5401504039764404E-4</v>
      </c>
      <c r="AB96" s="32" t="s">
        <v>5657</v>
      </c>
    </row>
    <row r="97" spans="1:28">
      <c r="A97" s="32" t="s">
        <v>7811</v>
      </c>
      <c r="B97" s="32" t="s">
        <v>7812</v>
      </c>
      <c r="C97" s="32" t="s">
        <v>5708</v>
      </c>
      <c r="D97" s="32" t="s">
        <v>5668</v>
      </c>
      <c r="E97" s="32" t="s">
        <v>42</v>
      </c>
      <c r="F97" s="32" t="s">
        <v>5951</v>
      </c>
      <c r="G97" s="32" t="s">
        <v>5673</v>
      </c>
      <c r="H97" s="32" t="s">
        <v>80</v>
      </c>
      <c r="I97" s="32" t="s">
        <v>5952</v>
      </c>
      <c r="J97" s="32" t="s">
        <v>5669</v>
      </c>
      <c r="K97" s="32" t="s">
        <v>5669</v>
      </c>
      <c r="P97" s="32">
        <v>0</v>
      </c>
      <c r="Q97" s="32">
        <v>0</v>
      </c>
      <c r="R97" s="32">
        <v>0</v>
      </c>
      <c r="S97" s="32">
        <v>0</v>
      </c>
      <c r="T97" s="32">
        <v>0</v>
      </c>
      <c r="U97" s="32">
        <v>0</v>
      </c>
      <c r="V97" s="32">
        <v>0</v>
      </c>
      <c r="W97" s="32">
        <v>6.3403683900833127E-4</v>
      </c>
      <c r="X97" s="32">
        <v>6.3403683900833127E-4</v>
      </c>
      <c r="Y97" s="32">
        <v>6.3403683900833127E-4</v>
      </c>
      <c r="Z97" s="32">
        <v>6.3403683900833127E-4</v>
      </c>
      <c r="AA97" s="32">
        <v>6.3403683900833127E-4</v>
      </c>
      <c r="AB97" s="32" t="s">
        <v>5657</v>
      </c>
    </row>
    <row r="98" spans="1:28">
      <c r="A98" s="32" t="s">
        <v>6082</v>
      </c>
      <c r="B98" s="32" t="s">
        <v>6083</v>
      </c>
      <c r="C98" s="32" t="s">
        <v>5667</v>
      </c>
      <c r="D98" s="32" t="s">
        <v>5661</v>
      </c>
      <c r="E98" s="32" t="s">
        <v>42</v>
      </c>
      <c r="F98" s="32" t="s">
        <v>5802</v>
      </c>
      <c r="G98" s="32" t="s">
        <v>5802</v>
      </c>
      <c r="H98" s="32" t="s">
        <v>80</v>
      </c>
      <c r="J98" s="32" t="s">
        <v>5802</v>
      </c>
      <c r="K98" s="32" t="s">
        <v>5669</v>
      </c>
      <c r="P98" s="32">
        <v>-6.2214499999999999</v>
      </c>
      <c r="Q98" s="32">
        <v>42.967500000000001</v>
      </c>
      <c r="R98" s="32">
        <v>4106.2962962962993</v>
      </c>
      <c r="S98" s="32">
        <v>4906.56689453125</v>
      </c>
      <c r="T98" s="32">
        <v>-0.16310194387177609</v>
      </c>
      <c r="U98" s="32">
        <v>18.955169999999999</v>
      </c>
      <c r="V98" s="32">
        <v>-0.14479432128934661</v>
      </c>
      <c r="W98" s="32">
        <v>18.955924908323286</v>
      </c>
      <c r="X98" s="32">
        <v>-6.2206950916767116</v>
      </c>
      <c r="Y98" s="32">
        <v>42.968254908323289</v>
      </c>
      <c r="Z98" s="32">
        <v>-0.16234703554848814</v>
      </c>
      <c r="AA98" s="32">
        <v>-0.14403941296605866</v>
      </c>
      <c r="AB98" s="32" t="s">
        <v>5657</v>
      </c>
    </row>
    <row r="99" spans="1:28">
      <c r="A99" s="32" t="s">
        <v>5833</v>
      </c>
      <c r="B99" s="32" t="s">
        <v>5834</v>
      </c>
      <c r="C99" s="32" t="s">
        <v>5708</v>
      </c>
      <c r="D99" s="32" t="s">
        <v>5668</v>
      </c>
      <c r="E99" s="32" t="s">
        <v>42</v>
      </c>
      <c r="F99" s="32" t="s">
        <v>5802</v>
      </c>
      <c r="G99" s="32" t="s">
        <v>5802</v>
      </c>
      <c r="H99" s="32" t="s">
        <v>80</v>
      </c>
      <c r="J99" s="32" t="s">
        <v>5802</v>
      </c>
      <c r="K99" s="32" t="s">
        <v>5669</v>
      </c>
      <c r="P99" s="32">
        <v>0</v>
      </c>
      <c r="Q99" s="32">
        <v>0</v>
      </c>
      <c r="R99" s="32">
        <v>0</v>
      </c>
      <c r="S99" s="32">
        <v>0</v>
      </c>
      <c r="T99" s="32">
        <v>0</v>
      </c>
      <c r="U99" s="32">
        <v>0</v>
      </c>
      <c r="V99" s="32">
        <v>0</v>
      </c>
      <c r="W99" s="32">
        <v>6.4658713340759282E-4</v>
      </c>
      <c r="X99" s="32">
        <v>6.4658713340759282E-4</v>
      </c>
      <c r="Y99" s="32">
        <v>6.4658713340759282E-4</v>
      </c>
      <c r="Z99" s="32">
        <v>6.4658713340759282E-4</v>
      </c>
      <c r="AA99" s="32">
        <v>6.4658713340759282E-4</v>
      </c>
      <c r="AB99" s="32" t="s">
        <v>5657</v>
      </c>
    </row>
    <row r="100" spans="1:28">
      <c r="A100" s="32" t="s">
        <v>9773</v>
      </c>
      <c r="B100" s="32" t="s">
        <v>9774</v>
      </c>
      <c r="C100" s="32" t="s">
        <v>5708</v>
      </c>
      <c r="D100" s="32" t="s">
        <v>5661</v>
      </c>
      <c r="E100" s="32" t="s">
        <v>42</v>
      </c>
      <c r="F100" s="32" t="s">
        <v>5802</v>
      </c>
      <c r="G100" s="32" t="s">
        <v>5802</v>
      </c>
      <c r="H100" s="32" t="s">
        <v>80</v>
      </c>
      <c r="J100" s="32" t="s">
        <v>5802</v>
      </c>
      <c r="K100" s="32" t="s">
        <v>5669</v>
      </c>
      <c r="P100" s="32">
        <v>0</v>
      </c>
      <c r="Q100" s="32">
        <v>5.8082000000000003</v>
      </c>
      <c r="R100" s="32">
        <v>2903.5333333333328</v>
      </c>
      <c r="S100" s="32">
        <v>4461.63330078125</v>
      </c>
      <c r="T100" s="32">
        <v>-0.34922187961415108</v>
      </c>
      <c r="U100" s="32">
        <v>18.01099</v>
      </c>
      <c r="V100" s="32">
        <v>0</v>
      </c>
      <c r="W100" s="32">
        <v>18.01167501842022</v>
      </c>
      <c r="X100" s="32">
        <v>6.8501842021942135E-4</v>
      </c>
      <c r="Y100" s="32">
        <v>5.8088850184202201</v>
      </c>
      <c r="Z100" s="32">
        <v>-0.34853686119393168</v>
      </c>
      <c r="AA100" s="32">
        <v>6.8501842021942135E-4</v>
      </c>
      <c r="AB100" s="32" t="s">
        <v>5657</v>
      </c>
    </row>
    <row r="101" spans="1:28">
      <c r="A101" s="32" t="s">
        <v>6627</v>
      </c>
      <c r="B101" s="32" t="s">
        <v>6628</v>
      </c>
      <c r="C101" s="32" t="s">
        <v>5708</v>
      </c>
      <c r="D101" s="32" t="s">
        <v>5668</v>
      </c>
      <c r="E101" s="32" t="s">
        <v>42</v>
      </c>
      <c r="F101" s="32" t="s">
        <v>326</v>
      </c>
      <c r="G101" s="32" t="s">
        <v>5673</v>
      </c>
      <c r="H101" s="32" t="s">
        <v>80</v>
      </c>
      <c r="I101" s="32" t="s">
        <v>326</v>
      </c>
      <c r="J101" s="32" t="s">
        <v>5669</v>
      </c>
      <c r="K101" s="32" t="s">
        <v>5669</v>
      </c>
      <c r="P101" s="32">
        <v>0</v>
      </c>
      <c r="Q101" s="32">
        <v>0</v>
      </c>
      <c r="R101" s="32">
        <v>0</v>
      </c>
      <c r="S101" s="32">
        <v>0</v>
      </c>
      <c r="T101" s="32">
        <v>0</v>
      </c>
      <c r="U101" s="32">
        <v>0</v>
      </c>
      <c r="V101" s="32">
        <v>0</v>
      </c>
      <c r="W101" s="32">
        <v>3.3269149065017699E-4</v>
      </c>
      <c r="X101" s="32">
        <v>3.3269149065017699E-4</v>
      </c>
      <c r="Y101" s="32">
        <v>3.3269149065017699E-4</v>
      </c>
      <c r="Z101" s="32">
        <v>3.3269149065017699E-4</v>
      </c>
      <c r="AA101" s="32">
        <v>3.3269149065017699E-4</v>
      </c>
      <c r="AB101" s="32" t="s">
        <v>5657</v>
      </c>
    </row>
    <row r="102" spans="1:28">
      <c r="A102" s="32" t="s">
        <v>6908</v>
      </c>
      <c r="B102" s="32" t="s">
        <v>6909</v>
      </c>
      <c r="C102" s="32" t="s">
        <v>5708</v>
      </c>
      <c r="D102" s="32" t="s">
        <v>5668</v>
      </c>
      <c r="E102" s="32" t="s">
        <v>42</v>
      </c>
      <c r="F102" s="32" t="s">
        <v>5679</v>
      </c>
      <c r="G102" s="32" t="s">
        <v>5673</v>
      </c>
      <c r="H102" s="32" t="s">
        <v>80</v>
      </c>
      <c r="I102" s="32" t="s">
        <v>5679</v>
      </c>
      <c r="J102" s="32" t="s">
        <v>5669</v>
      </c>
      <c r="K102" s="32" t="s">
        <v>5669</v>
      </c>
      <c r="P102" s="32">
        <v>0</v>
      </c>
      <c r="Q102" s="32">
        <v>0</v>
      </c>
      <c r="R102" s="32">
        <v>0</v>
      </c>
      <c r="S102" s="32">
        <v>0</v>
      </c>
      <c r="T102" s="32">
        <v>0</v>
      </c>
      <c r="U102" s="32">
        <v>0</v>
      </c>
      <c r="V102" s="32">
        <v>0</v>
      </c>
      <c r="W102" s="32">
        <v>5.729535818099976E-4</v>
      </c>
      <c r="X102" s="32">
        <v>5.729535818099976E-4</v>
      </c>
      <c r="Y102" s="32">
        <v>5.729535818099976E-4</v>
      </c>
      <c r="Z102" s="32">
        <v>5.729535818099976E-4</v>
      </c>
      <c r="AA102" s="32">
        <v>5.729535818099976E-4</v>
      </c>
      <c r="AB102" s="32" t="s">
        <v>5657</v>
      </c>
    </row>
    <row r="103" spans="1:28">
      <c r="A103" s="32" t="s">
        <v>7074</v>
      </c>
      <c r="B103" s="32" t="s">
        <v>7075</v>
      </c>
      <c r="C103" s="32" t="s">
        <v>5708</v>
      </c>
      <c r="D103" s="32" t="s">
        <v>5668</v>
      </c>
      <c r="E103" s="32" t="s">
        <v>42</v>
      </c>
      <c r="F103" s="32" t="s">
        <v>5951</v>
      </c>
      <c r="G103" s="32" t="s">
        <v>5673</v>
      </c>
      <c r="H103" s="32" t="s">
        <v>80</v>
      </c>
      <c r="I103" s="32" t="s">
        <v>5952</v>
      </c>
      <c r="J103" s="32" t="s">
        <v>5669</v>
      </c>
      <c r="K103" s="32" t="s">
        <v>5669</v>
      </c>
      <c r="P103" s="32">
        <v>0</v>
      </c>
      <c r="Q103" s="32">
        <v>0</v>
      </c>
      <c r="R103" s="32">
        <v>0</v>
      </c>
      <c r="S103" s="32">
        <v>0</v>
      </c>
      <c r="T103" s="32">
        <v>0</v>
      </c>
      <c r="U103" s="32">
        <v>0</v>
      </c>
      <c r="V103" s="32">
        <v>0</v>
      </c>
      <c r="W103" s="32">
        <v>9.6360516548156733E-4</v>
      </c>
      <c r="X103" s="32">
        <v>9.6360516548156733E-4</v>
      </c>
      <c r="Y103" s="32">
        <v>9.6360516548156733E-4</v>
      </c>
      <c r="Z103" s="32">
        <v>9.6360516548156733E-4</v>
      </c>
      <c r="AA103" s="32">
        <v>9.6360516548156733E-4</v>
      </c>
      <c r="AB103" s="32" t="s">
        <v>5657</v>
      </c>
    </row>
    <row r="104" spans="1:28">
      <c r="A104" s="32" t="s">
        <v>7801</v>
      </c>
      <c r="B104" s="32" t="s">
        <v>7802</v>
      </c>
      <c r="C104" s="32" t="s">
        <v>5708</v>
      </c>
      <c r="D104" s="32" t="s">
        <v>5668</v>
      </c>
      <c r="E104" s="32" t="s">
        <v>42</v>
      </c>
      <c r="F104" s="32" t="s">
        <v>34</v>
      </c>
      <c r="G104" s="32" t="s">
        <v>5673</v>
      </c>
      <c r="H104" s="32" t="s">
        <v>80</v>
      </c>
      <c r="I104" s="32" t="s">
        <v>34</v>
      </c>
      <c r="J104" s="32" t="s">
        <v>5669</v>
      </c>
      <c r="K104" s="32" t="s">
        <v>5669</v>
      </c>
      <c r="P104" s="32">
        <v>0</v>
      </c>
      <c r="Q104" s="32">
        <v>0</v>
      </c>
      <c r="R104" s="32">
        <v>0</v>
      </c>
      <c r="S104" s="32">
        <v>0</v>
      </c>
      <c r="T104" s="32">
        <v>0</v>
      </c>
      <c r="U104" s="32">
        <v>0</v>
      </c>
      <c r="V104" s="32">
        <v>0</v>
      </c>
      <c r="W104" s="32">
        <v>6.0487926006317142E-4</v>
      </c>
      <c r="X104" s="32">
        <v>6.0487926006317142E-4</v>
      </c>
      <c r="Y104" s="32">
        <v>6.0487926006317142E-4</v>
      </c>
      <c r="Z104" s="32">
        <v>6.0487926006317142E-4</v>
      </c>
      <c r="AA104" s="32">
        <v>6.0487926006317142E-4</v>
      </c>
      <c r="AB104" s="32" t="s">
        <v>5657</v>
      </c>
    </row>
    <row r="105" spans="1:28">
      <c r="A105" s="32" t="s">
        <v>8930</v>
      </c>
      <c r="B105" s="32" t="s">
        <v>8931</v>
      </c>
      <c r="C105" s="32" t="s">
        <v>5757</v>
      </c>
      <c r="D105" s="32" t="s">
        <v>5661</v>
      </c>
      <c r="E105" s="32" t="s">
        <v>347</v>
      </c>
      <c r="F105" s="32" t="s">
        <v>347</v>
      </c>
      <c r="G105" s="32" t="s">
        <v>109</v>
      </c>
      <c r="H105" s="32" t="s">
        <v>347</v>
      </c>
      <c r="J105" s="32" t="s">
        <v>6233</v>
      </c>
      <c r="K105" s="32" t="s">
        <v>5669</v>
      </c>
      <c r="L105" s="32" t="s">
        <v>6878</v>
      </c>
      <c r="P105" s="32">
        <v>-8.0426860000000017E-2</v>
      </c>
      <c r="Q105" s="32">
        <v>1.2185699999999999</v>
      </c>
      <c r="R105" s="32">
        <v>22525.643410852706</v>
      </c>
      <c r="S105" s="32">
        <v>4458.33349609375</v>
      </c>
      <c r="T105" s="32">
        <v>4.0524805806001183</v>
      </c>
      <c r="U105" s="32">
        <v>4.1876290000000003</v>
      </c>
      <c r="V105" s="32">
        <v>-6.6001017586187108E-2</v>
      </c>
      <c r="W105" s="32">
        <v>4.1883081360378265</v>
      </c>
      <c r="X105" s="32">
        <v>-7.9747723962173472E-2</v>
      </c>
      <c r="Y105" s="32">
        <v>1.2192491360378264</v>
      </c>
      <c r="Z105" s="32">
        <v>4.0531597166379445</v>
      </c>
      <c r="AA105" s="32">
        <v>-6.5321881548360564E-2</v>
      </c>
      <c r="AB105" s="32" t="s">
        <v>5657</v>
      </c>
    </row>
    <row r="106" spans="1:28">
      <c r="A106" s="32" t="s">
        <v>9351</v>
      </c>
      <c r="B106" s="32" t="s">
        <v>9352</v>
      </c>
      <c r="C106" s="32" t="s">
        <v>5721</v>
      </c>
      <c r="D106" s="32" t="s">
        <v>5668</v>
      </c>
      <c r="E106" s="32" t="s">
        <v>42</v>
      </c>
      <c r="F106" s="32" t="s">
        <v>6233</v>
      </c>
      <c r="G106" s="32" t="s">
        <v>6233</v>
      </c>
      <c r="H106" s="32" t="s">
        <v>80</v>
      </c>
      <c r="J106" s="32" t="s">
        <v>6233</v>
      </c>
      <c r="K106" s="32" t="s">
        <v>5669</v>
      </c>
      <c r="P106" s="32">
        <v>0</v>
      </c>
      <c r="Q106" s="32">
        <v>0</v>
      </c>
      <c r="R106" s="32">
        <v>0</v>
      </c>
      <c r="S106" s="32">
        <v>0</v>
      </c>
      <c r="T106" s="32">
        <v>0</v>
      </c>
      <c r="U106" s="32">
        <v>0</v>
      </c>
      <c r="V106" s="32">
        <v>0</v>
      </c>
      <c r="W106" s="32">
        <v>4.7593230009078982E-4</v>
      </c>
      <c r="X106" s="32">
        <v>4.7593230009078982E-4</v>
      </c>
      <c r="Y106" s="32">
        <v>4.7593230009078982E-4</v>
      </c>
      <c r="Z106" s="32">
        <v>4.7593230009078982E-4</v>
      </c>
      <c r="AA106" s="32">
        <v>4.7593230009078982E-4</v>
      </c>
      <c r="AB106" s="32" t="s">
        <v>5657</v>
      </c>
    </row>
    <row r="107" spans="1:28">
      <c r="A107" s="32" t="s">
        <v>6095</v>
      </c>
      <c r="B107" s="32" t="s">
        <v>6096</v>
      </c>
      <c r="C107" s="32" t="s">
        <v>5712</v>
      </c>
      <c r="D107" s="32" t="s">
        <v>5661</v>
      </c>
      <c r="E107" s="32" t="s">
        <v>5713</v>
      </c>
      <c r="F107" s="32" t="s">
        <v>5746</v>
      </c>
      <c r="G107" s="32" t="s">
        <v>5746</v>
      </c>
      <c r="H107" s="32" t="s">
        <v>5746</v>
      </c>
      <c r="J107" s="32" t="s">
        <v>5663</v>
      </c>
      <c r="K107" s="32" t="s">
        <v>5664</v>
      </c>
      <c r="N107" s="32" t="s">
        <v>5760</v>
      </c>
      <c r="P107" s="32">
        <v>-36.609549999999999</v>
      </c>
      <c r="Q107" s="32">
        <v>977.42399999999998</v>
      </c>
      <c r="R107" s="32">
        <v>140988.54074074069</v>
      </c>
      <c r="S107" s="32">
        <v>100987.4296875</v>
      </c>
      <c r="T107" s="32">
        <v>0.39609990250293436</v>
      </c>
      <c r="U107" s="32">
        <v>5.4363210000000004</v>
      </c>
      <c r="V107" s="32">
        <v>-3.7455137176905823E-2</v>
      </c>
      <c r="W107" s="32">
        <v>5.4367310366830832</v>
      </c>
      <c r="X107" s="32">
        <v>-36.609139963316913</v>
      </c>
      <c r="Y107" s="32">
        <v>977.42441003668307</v>
      </c>
      <c r="Z107" s="32">
        <v>0.39650993918601696</v>
      </c>
      <c r="AA107" s="32">
        <v>-3.7045100493823244E-2</v>
      </c>
      <c r="AB107" s="32" t="s">
        <v>5657</v>
      </c>
    </row>
    <row r="108" spans="1:28">
      <c r="A108" s="32" t="s">
        <v>8421</v>
      </c>
      <c r="B108" s="32" t="s">
        <v>8422</v>
      </c>
      <c r="C108" s="32" t="s">
        <v>5739</v>
      </c>
      <c r="D108" s="32" t="s">
        <v>5668</v>
      </c>
      <c r="E108" s="32" t="s">
        <v>5713</v>
      </c>
      <c r="F108" s="32" t="s">
        <v>5746</v>
      </c>
      <c r="G108" s="32" t="s">
        <v>5746</v>
      </c>
      <c r="H108" s="32" t="s">
        <v>5746</v>
      </c>
      <c r="J108" s="32" t="s">
        <v>5663</v>
      </c>
      <c r="K108" s="32" t="s">
        <v>5664</v>
      </c>
      <c r="N108" s="32" t="s">
        <v>5760</v>
      </c>
      <c r="P108" s="32">
        <v>0</v>
      </c>
      <c r="Q108" s="32">
        <v>0</v>
      </c>
      <c r="R108" s="32">
        <v>0</v>
      </c>
      <c r="S108" s="32">
        <v>0</v>
      </c>
      <c r="T108" s="32">
        <v>0</v>
      </c>
      <c r="U108" s="32">
        <v>0</v>
      </c>
      <c r="V108" s="32">
        <v>0</v>
      </c>
      <c r="W108" s="32">
        <v>2.7317672967910769E-4</v>
      </c>
      <c r="X108" s="32">
        <v>2.7317672967910769E-4</v>
      </c>
      <c r="Y108" s="32">
        <v>2.7317672967910769E-4</v>
      </c>
      <c r="Z108" s="32">
        <v>2.7317672967910769E-4</v>
      </c>
      <c r="AA108" s="32">
        <v>2.7317672967910769E-4</v>
      </c>
      <c r="AB108" s="32" t="s">
        <v>5657</v>
      </c>
    </row>
    <row r="109" spans="1:28">
      <c r="A109" s="32" t="s">
        <v>8368</v>
      </c>
      <c r="B109" s="32" t="s">
        <v>8369</v>
      </c>
      <c r="C109" s="32" t="s">
        <v>5796</v>
      </c>
      <c r="D109" s="32" t="s">
        <v>5668</v>
      </c>
      <c r="E109" s="32" t="s">
        <v>5713</v>
      </c>
      <c r="F109" s="32" t="s">
        <v>5746</v>
      </c>
      <c r="G109" s="32" t="s">
        <v>5746</v>
      </c>
      <c r="H109" s="32" t="s">
        <v>5746</v>
      </c>
      <c r="J109" s="32" t="s">
        <v>5663</v>
      </c>
      <c r="K109" s="32" t="s">
        <v>5664</v>
      </c>
      <c r="N109" s="32" t="s">
        <v>5760</v>
      </c>
      <c r="P109" s="32">
        <v>0</v>
      </c>
      <c r="Q109" s="32">
        <v>0</v>
      </c>
      <c r="R109" s="32">
        <v>0</v>
      </c>
      <c r="S109" s="32">
        <v>0</v>
      </c>
      <c r="T109" s="32">
        <v>0</v>
      </c>
      <c r="U109" s="32">
        <v>0</v>
      </c>
      <c r="V109" s="32">
        <v>0</v>
      </c>
      <c r="W109" s="32">
        <v>3.2023411989212034E-4</v>
      </c>
      <c r="X109" s="32">
        <v>3.2023411989212034E-4</v>
      </c>
      <c r="Y109" s="32">
        <v>3.2023411989212034E-4</v>
      </c>
      <c r="Z109" s="32">
        <v>3.2023411989212034E-4</v>
      </c>
      <c r="AA109" s="32">
        <v>3.2023411989212034E-4</v>
      </c>
      <c r="AB109" s="32" t="s">
        <v>5657</v>
      </c>
    </row>
    <row r="110" spans="1:28">
      <c r="A110" s="32" t="s">
        <v>6560</v>
      </c>
      <c r="B110" s="32" t="s">
        <v>6561</v>
      </c>
      <c r="C110" s="32" t="s">
        <v>5757</v>
      </c>
      <c r="D110" s="32" t="s">
        <v>5661</v>
      </c>
      <c r="E110" s="32" t="s">
        <v>122</v>
      </c>
      <c r="F110" s="32" t="s">
        <v>6330</v>
      </c>
      <c r="G110" s="32" t="s">
        <v>5673</v>
      </c>
      <c r="H110" s="32" t="s">
        <v>6330</v>
      </c>
      <c r="J110" s="32" t="s">
        <v>74</v>
      </c>
      <c r="K110" s="32" t="s">
        <v>5669</v>
      </c>
      <c r="P110" s="32">
        <v>-3.1239896799999993</v>
      </c>
      <c r="Q110" s="32">
        <v>12.8177</v>
      </c>
      <c r="R110" s="32">
        <v>8949.5925925925912</v>
      </c>
      <c r="S110" s="32">
        <v>9556.43359375</v>
      </c>
      <c r="T110" s="32">
        <v>-6.3500781458293049E-2</v>
      </c>
      <c r="U110" s="32">
        <v>-5.6823050000000004</v>
      </c>
      <c r="V110" s="32">
        <v>-0.24372466823221009</v>
      </c>
      <c r="W110" s="32">
        <v>-5.6818917668986328</v>
      </c>
      <c r="X110" s="32">
        <v>-3.1235764468986313</v>
      </c>
      <c r="Y110" s="32">
        <v>12.818113233101368</v>
      </c>
      <c r="Z110" s="32">
        <v>-6.3087548356925094E-2</v>
      </c>
      <c r="AA110" s="32">
        <v>-0.24331143513084214</v>
      </c>
      <c r="AB110" s="32" t="s">
        <v>5657</v>
      </c>
    </row>
    <row r="111" spans="1:28">
      <c r="A111" s="32" t="s">
        <v>8550</v>
      </c>
      <c r="B111" s="32" t="s">
        <v>8551</v>
      </c>
      <c r="C111" s="32" t="s">
        <v>5757</v>
      </c>
      <c r="D111" s="32" t="s">
        <v>7018</v>
      </c>
      <c r="E111" s="32" t="s">
        <v>122</v>
      </c>
      <c r="J111" s="32" t="s">
        <v>74</v>
      </c>
      <c r="K111" s="32" t="s">
        <v>5669</v>
      </c>
      <c r="P111" s="32">
        <v>0</v>
      </c>
      <c r="Q111" s="32">
        <v>0</v>
      </c>
      <c r="R111" s="32">
        <v>0</v>
      </c>
      <c r="S111" s="32">
        <v>0</v>
      </c>
      <c r="T111" s="32">
        <v>0</v>
      </c>
      <c r="U111" s="32">
        <v>0</v>
      </c>
      <c r="V111" s="32">
        <v>0</v>
      </c>
      <c r="W111" s="32">
        <v>7.7862149477005008E-4</v>
      </c>
      <c r="X111" s="32">
        <v>7.7862149477005008E-4</v>
      </c>
      <c r="Y111" s="32">
        <v>7.7862149477005008E-4</v>
      </c>
      <c r="Z111" s="32">
        <v>7.7862149477005008E-4</v>
      </c>
      <c r="AA111" s="32">
        <v>7.7862149477005008E-4</v>
      </c>
      <c r="AB111" s="32" t="s">
        <v>5657</v>
      </c>
    </row>
    <row r="112" spans="1:28">
      <c r="A112" s="32" t="s">
        <v>9731</v>
      </c>
      <c r="B112" s="32" t="s">
        <v>9732</v>
      </c>
      <c r="C112" s="32" t="s">
        <v>5672</v>
      </c>
      <c r="D112" s="32" t="s">
        <v>5668</v>
      </c>
      <c r="E112" s="32" t="s">
        <v>122</v>
      </c>
      <c r="F112" s="32" t="s">
        <v>163</v>
      </c>
      <c r="G112" s="32" t="s">
        <v>5673</v>
      </c>
      <c r="H112" s="32" t="s">
        <v>163</v>
      </c>
      <c r="J112" s="32" t="s">
        <v>74</v>
      </c>
      <c r="K112" s="32" t="s">
        <v>5669</v>
      </c>
      <c r="M112" s="32" t="s">
        <v>13</v>
      </c>
      <c r="P112" s="32">
        <v>0</v>
      </c>
      <c r="Q112" s="32">
        <v>0</v>
      </c>
      <c r="R112" s="32">
        <v>0</v>
      </c>
      <c r="S112" s="32">
        <v>0</v>
      </c>
      <c r="T112" s="32">
        <v>0</v>
      </c>
      <c r="U112" s="32">
        <v>0</v>
      </c>
      <c r="V112" s="32">
        <v>0</v>
      </c>
      <c r="W112" s="32">
        <v>4.6269857883453368E-4</v>
      </c>
      <c r="X112" s="32">
        <v>4.6269857883453368E-4</v>
      </c>
      <c r="Y112" s="32">
        <v>4.6269857883453368E-4</v>
      </c>
      <c r="Z112" s="32">
        <v>4.6269857883453368E-4</v>
      </c>
      <c r="AA112" s="32">
        <v>4.6269857883453368E-4</v>
      </c>
      <c r="AB112" s="32" t="s">
        <v>5657</v>
      </c>
    </row>
    <row r="113" spans="1:28">
      <c r="A113" s="32" t="s">
        <v>5764</v>
      </c>
      <c r="B113" s="32" t="s">
        <v>5765</v>
      </c>
      <c r="C113" s="32" t="s">
        <v>5766</v>
      </c>
      <c r="D113" s="32" t="s">
        <v>5686</v>
      </c>
      <c r="E113" s="32" t="s">
        <v>122</v>
      </c>
      <c r="F113" s="32" t="s">
        <v>28</v>
      </c>
      <c r="G113" s="32" t="s">
        <v>5673</v>
      </c>
      <c r="H113" s="32" t="s">
        <v>28</v>
      </c>
      <c r="J113" s="32" t="s">
        <v>5663</v>
      </c>
      <c r="K113" s="32" t="s">
        <v>5664</v>
      </c>
      <c r="P113" s="32">
        <v>0</v>
      </c>
      <c r="Q113" s="32">
        <v>0</v>
      </c>
      <c r="R113" s="32">
        <v>0</v>
      </c>
      <c r="S113" s="32">
        <v>0</v>
      </c>
      <c r="T113" s="32">
        <v>0</v>
      </c>
      <c r="U113" s="32">
        <v>0</v>
      </c>
      <c r="V113" s="32">
        <v>0</v>
      </c>
      <c r="W113" s="32">
        <v>5.8916300535202023E-4</v>
      </c>
      <c r="X113" s="32">
        <v>5.8916300535202023E-4</v>
      </c>
      <c r="Y113" s="32">
        <v>5.8916300535202023E-4</v>
      </c>
      <c r="Z113" s="32">
        <v>5.8916300535202023E-4</v>
      </c>
      <c r="AA113" s="32">
        <v>5.8916300535202023E-4</v>
      </c>
      <c r="AB113" s="32" t="s">
        <v>5657</v>
      </c>
    </row>
    <row r="114" spans="1:28">
      <c r="A114" s="32" t="s">
        <v>6326</v>
      </c>
      <c r="B114" s="32" t="s">
        <v>6327</v>
      </c>
      <c r="C114" s="32" t="s">
        <v>5721</v>
      </c>
      <c r="D114" s="32" t="s">
        <v>5668</v>
      </c>
      <c r="E114" s="32" t="s">
        <v>42</v>
      </c>
      <c r="F114" s="32" t="s">
        <v>5929</v>
      </c>
      <c r="G114" s="32" t="s">
        <v>5673</v>
      </c>
      <c r="H114" s="32" t="s">
        <v>80</v>
      </c>
      <c r="I114" s="32" t="s">
        <v>5929</v>
      </c>
      <c r="J114" s="32" t="s">
        <v>74</v>
      </c>
      <c r="K114" s="32" t="s">
        <v>5669</v>
      </c>
      <c r="P114" s="32">
        <v>0</v>
      </c>
      <c r="Q114" s="32">
        <v>0</v>
      </c>
      <c r="R114" s="32">
        <v>0</v>
      </c>
      <c r="S114" s="32">
        <v>0</v>
      </c>
      <c r="T114" s="32">
        <v>0</v>
      </c>
      <c r="U114" s="32">
        <v>0</v>
      </c>
      <c r="V114" s="32">
        <v>0</v>
      </c>
      <c r="W114" s="32">
        <v>9.0920412540435795E-4</v>
      </c>
      <c r="X114" s="32">
        <v>9.0920412540435795E-4</v>
      </c>
      <c r="Y114" s="32">
        <v>9.0920412540435795E-4</v>
      </c>
      <c r="Z114" s="32">
        <v>9.0920412540435795E-4</v>
      </c>
      <c r="AA114" s="32">
        <v>9.0920412540435795E-4</v>
      </c>
      <c r="AB114" s="32" t="s">
        <v>5657</v>
      </c>
    </row>
    <row r="115" spans="1:28">
      <c r="A115" s="32" t="s">
        <v>9733</v>
      </c>
      <c r="B115" s="32" t="s">
        <v>9734</v>
      </c>
      <c r="C115" s="32" t="s">
        <v>5672</v>
      </c>
      <c r="D115" s="32" t="s">
        <v>5668</v>
      </c>
      <c r="E115" s="32" t="s">
        <v>122</v>
      </c>
      <c r="F115" s="32" t="s">
        <v>163</v>
      </c>
      <c r="G115" s="32" t="s">
        <v>5673</v>
      </c>
      <c r="H115" s="32" t="s">
        <v>163</v>
      </c>
      <c r="J115" s="32" t="s">
        <v>74</v>
      </c>
      <c r="K115" s="32" t="s">
        <v>5669</v>
      </c>
      <c r="M115" s="32" t="s">
        <v>14</v>
      </c>
      <c r="P115" s="32">
        <v>0</v>
      </c>
      <c r="Q115" s="32">
        <v>0</v>
      </c>
      <c r="R115" s="32">
        <v>0</v>
      </c>
      <c r="S115" s="32">
        <v>0</v>
      </c>
      <c r="T115" s="32">
        <v>0</v>
      </c>
      <c r="U115" s="32">
        <v>0</v>
      </c>
      <c r="V115" s="32">
        <v>0</v>
      </c>
      <c r="W115" s="32">
        <v>7.9071837663650512E-4</v>
      </c>
      <c r="X115" s="32">
        <v>7.9071837663650512E-4</v>
      </c>
      <c r="Y115" s="32">
        <v>7.9071837663650512E-4</v>
      </c>
      <c r="Z115" s="32">
        <v>7.9071837663650512E-4</v>
      </c>
      <c r="AA115" s="32">
        <v>7.9071837663650512E-4</v>
      </c>
      <c r="AB115" s="32" t="s">
        <v>5657</v>
      </c>
    </row>
    <row r="116" spans="1:28">
      <c r="A116" s="32" t="s">
        <v>10020</v>
      </c>
      <c r="B116" s="32" t="s">
        <v>10021</v>
      </c>
      <c r="C116" s="32" t="s">
        <v>10022</v>
      </c>
      <c r="D116" s="32" t="s">
        <v>5661</v>
      </c>
      <c r="E116" s="32" t="s">
        <v>42</v>
      </c>
      <c r="F116" s="32" t="s">
        <v>30</v>
      </c>
      <c r="G116" s="32" t="s">
        <v>5673</v>
      </c>
      <c r="H116" s="32" t="s">
        <v>80</v>
      </c>
      <c r="I116" s="32" t="s">
        <v>30</v>
      </c>
      <c r="J116" s="32" t="s">
        <v>5663</v>
      </c>
      <c r="K116" s="32" t="s">
        <v>5664</v>
      </c>
      <c r="P116" s="32">
        <v>1.0868200000000006</v>
      </c>
      <c r="Q116" s="32">
        <v>17.489599999999999</v>
      </c>
      <c r="R116" s="32">
        <v>11739.866666666665</v>
      </c>
      <c r="S116" s="32">
        <v>12337.6337890625</v>
      </c>
      <c r="T116" s="32">
        <v>-4.8450710453552662E-2</v>
      </c>
      <c r="U116" s="32">
        <v>36.606189999999998</v>
      </c>
      <c r="V116" s="32">
        <v>6.2140929466654504E-2</v>
      </c>
      <c r="W116" s="32">
        <v>36.606781987609864</v>
      </c>
      <c r="X116" s="32">
        <v>1.0874119876098638</v>
      </c>
      <c r="Y116" s="32">
        <v>17.490191987609862</v>
      </c>
      <c r="Z116" s="32">
        <v>-4.7858722843689382E-2</v>
      </c>
      <c r="AA116" s="32">
        <v>6.2732917076517791E-2</v>
      </c>
      <c r="AB116" s="32" t="s">
        <v>5657</v>
      </c>
    </row>
    <row r="117" spans="1:28">
      <c r="A117" s="32" t="s">
        <v>6129</v>
      </c>
      <c r="B117" s="32" t="s">
        <v>6130</v>
      </c>
      <c r="C117" s="32" t="s">
        <v>5763</v>
      </c>
      <c r="D117" s="32" t="s">
        <v>5661</v>
      </c>
      <c r="E117" s="32" t="s">
        <v>42</v>
      </c>
      <c r="F117" s="32" t="s">
        <v>30</v>
      </c>
      <c r="G117" s="32" t="s">
        <v>5673</v>
      </c>
      <c r="H117" s="32" t="s">
        <v>80</v>
      </c>
      <c r="I117" s="32" t="s">
        <v>30</v>
      </c>
      <c r="J117" s="32" t="s">
        <v>5663</v>
      </c>
      <c r="K117" s="32" t="s">
        <v>5664</v>
      </c>
      <c r="P117" s="32">
        <v>-1.8144199999999993</v>
      </c>
      <c r="Q117" s="32">
        <v>580.50199999999995</v>
      </c>
      <c r="R117" s="32">
        <v>47153.074074074051</v>
      </c>
      <c r="S117" s="32">
        <v>40742</v>
      </c>
      <c r="T117" s="32">
        <v>0.15735786348421901</v>
      </c>
      <c r="U117" s="32">
        <v>18.955100000000002</v>
      </c>
      <c r="V117" s="32">
        <v>-3.1256050797413264E-3</v>
      </c>
      <c r="W117" s="32">
        <v>18.956022954559327</v>
      </c>
      <c r="X117" s="32">
        <v>-1.8134970454406731</v>
      </c>
      <c r="Y117" s="32">
        <v>580.50292295455927</v>
      </c>
      <c r="Z117" s="32">
        <v>0.15828081804354519</v>
      </c>
      <c r="AA117" s="32">
        <v>-2.2026505204151546E-3</v>
      </c>
      <c r="AB117" s="32" t="s">
        <v>5657</v>
      </c>
    </row>
    <row r="118" spans="1:28">
      <c r="A118" s="32" t="s">
        <v>7309</v>
      </c>
      <c r="B118" s="32" t="s">
        <v>7310</v>
      </c>
      <c r="C118" s="32" t="s">
        <v>5771</v>
      </c>
      <c r="D118" s="32" t="s">
        <v>5698</v>
      </c>
      <c r="E118" s="32" t="s">
        <v>42</v>
      </c>
      <c r="F118" s="32" t="s">
        <v>33</v>
      </c>
      <c r="G118" s="32" t="s">
        <v>5673</v>
      </c>
      <c r="H118" s="32" t="s">
        <v>80</v>
      </c>
      <c r="I118" s="32" t="s">
        <v>33</v>
      </c>
      <c r="J118" s="32" t="s">
        <v>5663</v>
      </c>
      <c r="K118" s="32" t="s">
        <v>5664</v>
      </c>
      <c r="P118" s="32">
        <v>0</v>
      </c>
      <c r="Q118" s="32">
        <v>0</v>
      </c>
      <c r="R118" s="32">
        <v>0</v>
      </c>
      <c r="S118" s="32">
        <v>0</v>
      </c>
      <c r="T118" s="32">
        <v>0</v>
      </c>
      <c r="U118" s="32">
        <v>0</v>
      </c>
      <c r="V118" s="32">
        <v>0</v>
      </c>
      <c r="W118" s="32">
        <v>4.5668101310729982E-4</v>
      </c>
      <c r="X118" s="32">
        <v>4.5668101310729982E-4</v>
      </c>
      <c r="Y118" s="32">
        <v>4.5668101310729982E-4</v>
      </c>
      <c r="Z118" s="32">
        <v>4.5668101310729982E-4</v>
      </c>
      <c r="AA118" s="32">
        <v>4.5668101310729982E-4</v>
      </c>
      <c r="AB118" s="32" t="s">
        <v>5657</v>
      </c>
    </row>
    <row r="119" spans="1:28">
      <c r="A119" s="32" t="s">
        <v>10023</v>
      </c>
      <c r="B119" s="32" t="s">
        <v>10024</v>
      </c>
      <c r="C119" s="32" t="s">
        <v>10022</v>
      </c>
      <c r="D119" s="32" t="s">
        <v>5661</v>
      </c>
      <c r="E119" s="32" t="s">
        <v>42</v>
      </c>
      <c r="F119" s="32" t="s">
        <v>30</v>
      </c>
      <c r="G119" s="32" t="s">
        <v>5673</v>
      </c>
      <c r="H119" s="32" t="s">
        <v>80</v>
      </c>
      <c r="I119" s="32" t="s">
        <v>30</v>
      </c>
      <c r="J119" s="32" t="s">
        <v>5663</v>
      </c>
      <c r="K119" s="32" t="s">
        <v>5664</v>
      </c>
      <c r="P119" s="32">
        <v>1.7725200000000001</v>
      </c>
      <c r="Q119" s="32">
        <v>31.112500000000001</v>
      </c>
      <c r="R119" s="32">
        <v>10836.04444444444</v>
      </c>
      <c r="S119" s="32">
        <v>9330.1337890625</v>
      </c>
      <c r="T119" s="32">
        <v>0.16140290047579858</v>
      </c>
      <c r="U119" s="32">
        <v>23.371369999999999</v>
      </c>
      <c r="V119" s="32">
        <v>5.6971313780634796E-2</v>
      </c>
      <c r="W119" s="32">
        <v>23.372178490931987</v>
      </c>
      <c r="X119" s="32">
        <v>1.773328490931988</v>
      </c>
      <c r="Y119" s="32">
        <v>31.113308490931988</v>
      </c>
      <c r="Z119" s="32">
        <v>0.16221139140778634</v>
      </c>
      <c r="AA119" s="32">
        <v>5.7779804712622555E-2</v>
      </c>
      <c r="AB119" s="32" t="s">
        <v>5657</v>
      </c>
    </row>
    <row r="120" spans="1:28">
      <c r="A120" s="32" t="s">
        <v>9218</v>
      </c>
      <c r="B120" s="32" t="s">
        <v>9219</v>
      </c>
      <c r="C120" s="32" t="s">
        <v>5928</v>
      </c>
      <c r="D120" s="32" t="s">
        <v>5661</v>
      </c>
      <c r="E120" s="32" t="s">
        <v>42</v>
      </c>
      <c r="F120" s="32" t="s">
        <v>109</v>
      </c>
      <c r="G120" s="32" t="s">
        <v>109</v>
      </c>
      <c r="H120" s="32" t="s">
        <v>80</v>
      </c>
      <c r="J120" s="32" t="s">
        <v>5669</v>
      </c>
      <c r="K120" s="32" t="s">
        <v>5669</v>
      </c>
      <c r="L120" s="32" t="s">
        <v>5754</v>
      </c>
      <c r="P120" s="32">
        <v>-7.1958500000000001</v>
      </c>
      <c r="Q120" s="32">
        <v>69.052499999999995</v>
      </c>
      <c r="R120" s="32">
        <v>14899.592592592593</v>
      </c>
      <c r="S120" s="32">
        <v>5152.7998046875</v>
      </c>
      <c r="T120" s="32">
        <v>1.8915527785570942</v>
      </c>
      <c r="U120" s="32">
        <v>19.797979999999999</v>
      </c>
      <c r="V120" s="32">
        <v>-0.10420839216538143</v>
      </c>
      <c r="W120" s="32">
        <v>19.798621852378844</v>
      </c>
      <c r="X120" s="32">
        <v>-7.1952081476211545</v>
      </c>
      <c r="Y120" s="32">
        <v>69.053141852378843</v>
      </c>
      <c r="Z120" s="32">
        <v>1.8921946309359394</v>
      </c>
      <c r="AA120" s="32">
        <v>-0.10356653978653621</v>
      </c>
      <c r="AB120" s="32" t="s">
        <v>5657</v>
      </c>
    </row>
    <row r="121" spans="1:28">
      <c r="A121" s="32" t="s">
        <v>8818</v>
      </c>
      <c r="B121" s="32" t="s">
        <v>8819</v>
      </c>
      <c r="C121" s="32" t="s">
        <v>5660</v>
      </c>
      <c r="D121" s="32" t="s">
        <v>5686</v>
      </c>
      <c r="E121" s="32" t="s">
        <v>5699</v>
      </c>
      <c r="F121" s="32" t="s">
        <v>5700</v>
      </c>
      <c r="G121" s="32" t="s">
        <v>5700</v>
      </c>
      <c r="H121" s="32" t="s">
        <v>5700</v>
      </c>
      <c r="J121" s="32" t="s">
        <v>5663</v>
      </c>
      <c r="K121" s="32" t="s">
        <v>5664</v>
      </c>
      <c r="M121" s="32" t="s">
        <v>14</v>
      </c>
      <c r="P121" s="32">
        <v>0</v>
      </c>
      <c r="Q121" s="32">
        <v>0</v>
      </c>
      <c r="R121" s="32">
        <v>0</v>
      </c>
      <c r="S121" s="32">
        <v>0</v>
      </c>
      <c r="T121" s="32">
        <v>0</v>
      </c>
      <c r="U121" s="32">
        <v>0</v>
      </c>
      <c r="V121" s="32">
        <v>0</v>
      </c>
      <c r="W121" s="32">
        <v>3.7178969383239743E-4</v>
      </c>
      <c r="X121" s="32">
        <v>3.7178969383239743E-4</v>
      </c>
      <c r="Y121" s="32">
        <v>3.7178969383239743E-4</v>
      </c>
      <c r="Z121" s="32">
        <v>3.7178969383239743E-4</v>
      </c>
      <c r="AA121" s="32">
        <v>3.7178969383239743E-4</v>
      </c>
      <c r="AB121" s="32" t="s">
        <v>5657</v>
      </c>
    </row>
    <row r="122" spans="1:28">
      <c r="A122" s="32" t="s">
        <v>11159</v>
      </c>
      <c r="B122" s="32" t="s">
        <v>11160</v>
      </c>
      <c r="C122" s="32" t="s">
        <v>7658</v>
      </c>
      <c r="D122" s="32" t="s">
        <v>5661</v>
      </c>
      <c r="E122" s="32" t="s">
        <v>122</v>
      </c>
      <c r="F122" s="32" t="s">
        <v>5859</v>
      </c>
      <c r="G122" s="32" t="s">
        <v>5673</v>
      </c>
      <c r="H122" s="32" t="s">
        <v>5859</v>
      </c>
      <c r="J122" s="32" t="s">
        <v>74</v>
      </c>
      <c r="K122" s="32" t="s">
        <v>5669</v>
      </c>
      <c r="P122" s="32">
        <v>3.74851</v>
      </c>
      <c r="Q122" s="32">
        <v>0</v>
      </c>
      <c r="R122" s="32">
        <v>3196.7068965517242</v>
      </c>
      <c r="S122" s="32">
        <v>1911.6666259765625</v>
      </c>
      <c r="T122" s="32">
        <v>0.67220939734652074</v>
      </c>
      <c r="U122" s="32">
        <v>0</v>
      </c>
      <c r="V122" s="32">
        <v>0</v>
      </c>
      <c r="W122" s="32">
        <v>6.6747605800628659E-5</v>
      </c>
      <c r="X122" s="32">
        <v>3.7485767476058007</v>
      </c>
      <c r="Y122" s="32">
        <v>6.6747605800628659E-5</v>
      </c>
      <c r="Z122" s="32">
        <v>0.67227614495232135</v>
      </c>
      <c r="AA122" s="32">
        <v>6.6747605800628659E-5</v>
      </c>
      <c r="AB122" s="32" t="s">
        <v>5657</v>
      </c>
    </row>
    <row r="123" spans="1:28">
      <c r="A123" s="32" t="s">
        <v>9737</v>
      </c>
      <c r="B123" s="32" t="s">
        <v>9738</v>
      </c>
      <c r="C123" s="32" t="s">
        <v>6695</v>
      </c>
      <c r="D123" s="32" t="s">
        <v>5668</v>
      </c>
      <c r="E123" s="32" t="s">
        <v>42</v>
      </c>
      <c r="F123" s="32" t="s">
        <v>109</v>
      </c>
      <c r="G123" s="32" t="s">
        <v>109</v>
      </c>
      <c r="H123" s="32" t="s">
        <v>80</v>
      </c>
      <c r="J123" s="32" t="s">
        <v>5669</v>
      </c>
      <c r="K123" s="32" t="s">
        <v>5669</v>
      </c>
      <c r="L123" s="32" t="s">
        <v>5754</v>
      </c>
      <c r="P123" s="32">
        <v>0</v>
      </c>
      <c r="Q123" s="32">
        <v>0</v>
      </c>
      <c r="R123" s="32">
        <v>0</v>
      </c>
      <c r="S123" s="32">
        <v>0</v>
      </c>
      <c r="T123" s="32">
        <v>0</v>
      </c>
      <c r="U123" s="32">
        <v>0</v>
      </c>
      <c r="V123" s="32">
        <v>0</v>
      </c>
      <c r="W123" s="32">
        <v>1.8516772985458375E-4</v>
      </c>
      <c r="X123" s="32">
        <v>1.8516772985458375E-4</v>
      </c>
      <c r="Y123" s="32">
        <v>1.8516772985458375E-4</v>
      </c>
      <c r="Z123" s="32">
        <v>1.8516772985458375E-4</v>
      </c>
      <c r="AA123" s="32">
        <v>1.8516772985458375E-4</v>
      </c>
      <c r="AB123" s="32" t="s">
        <v>5657</v>
      </c>
    </row>
    <row r="124" spans="1:28">
      <c r="A124" s="32" t="s">
        <v>11157</v>
      </c>
      <c r="B124" s="32" t="s">
        <v>11158</v>
      </c>
      <c r="C124" s="32" t="s">
        <v>7658</v>
      </c>
      <c r="D124" s="32" t="s">
        <v>5661</v>
      </c>
      <c r="E124" s="32" t="s">
        <v>122</v>
      </c>
      <c r="F124" s="32" t="s">
        <v>5859</v>
      </c>
      <c r="G124" s="32" t="s">
        <v>5673</v>
      </c>
      <c r="H124" s="32" t="s">
        <v>5859</v>
      </c>
      <c r="J124" s="32" t="s">
        <v>74</v>
      </c>
      <c r="K124" s="32" t="s">
        <v>5669</v>
      </c>
      <c r="P124" s="32">
        <v>43.49033</v>
      </c>
      <c r="Q124" s="32">
        <v>0</v>
      </c>
      <c r="R124" s="32">
        <v>53352.11538461539</v>
      </c>
      <c r="S124" s="32">
        <v>91561.5</v>
      </c>
      <c r="T124" s="32">
        <v>-0.41730841691523851</v>
      </c>
      <c r="U124" s="32">
        <v>0</v>
      </c>
      <c r="V124" s="32">
        <v>0</v>
      </c>
      <c r="W124" s="32">
        <v>9.9896192550659181E-5</v>
      </c>
      <c r="X124" s="32">
        <v>43.490429896192552</v>
      </c>
      <c r="Y124" s="32">
        <v>9.9896192550659181E-5</v>
      </c>
      <c r="Z124" s="32">
        <v>-0.41720852072268783</v>
      </c>
      <c r="AA124" s="32">
        <v>9.9896192550659181E-5</v>
      </c>
      <c r="AB124" s="32" t="s">
        <v>5657</v>
      </c>
    </row>
    <row r="125" spans="1:28">
      <c r="A125" s="32" t="s">
        <v>6480</v>
      </c>
      <c r="B125" s="32" t="s">
        <v>6481</v>
      </c>
      <c r="C125" s="32" t="s">
        <v>5757</v>
      </c>
      <c r="D125" s="32" t="s">
        <v>5661</v>
      </c>
      <c r="E125" s="32" t="s">
        <v>122</v>
      </c>
      <c r="F125" s="32" t="s">
        <v>5859</v>
      </c>
      <c r="G125" s="32" t="s">
        <v>5673</v>
      </c>
      <c r="H125" s="32" t="s">
        <v>5859</v>
      </c>
      <c r="J125" s="32" t="s">
        <v>74</v>
      </c>
      <c r="K125" s="32" t="s">
        <v>5669</v>
      </c>
      <c r="P125" s="32">
        <v>0.23875106999999826</v>
      </c>
      <c r="Q125" s="32">
        <v>48.9803</v>
      </c>
      <c r="R125" s="32">
        <v>4982.3560606060582</v>
      </c>
      <c r="S125" s="32">
        <v>4463.43310546875</v>
      </c>
      <c r="T125" s="32">
        <v>0.11626094597486096</v>
      </c>
      <c r="U125" s="32">
        <v>-4.055409</v>
      </c>
      <c r="V125" s="32">
        <v>4.8744305363584593E-3</v>
      </c>
      <c r="W125" s="32">
        <v>-4.0552572437729832</v>
      </c>
      <c r="X125" s="32">
        <v>0.2389028262270147</v>
      </c>
      <c r="Y125" s="32">
        <v>48.980451756227019</v>
      </c>
      <c r="Z125" s="32">
        <v>0.11641270220187741</v>
      </c>
      <c r="AA125" s="32">
        <v>5.0261867633749086E-3</v>
      </c>
      <c r="AB125" s="32" t="s">
        <v>5657</v>
      </c>
    </row>
    <row r="126" spans="1:28">
      <c r="A126" s="32" t="s">
        <v>5658</v>
      </c>
      <c r="B126" s="32" t="s">
        <v>5659</v>
      </c>
      <c r="C126" s="32" t="s">
        <v>5660</v>
      </c>
      <c r="D126" s="32" t="s">
        <v>5661</v>
      </c>
      <c r="E126" s="32" t="s">
        <v>42</v>
      </c>
      <c r="F126" s="32" t="s">
        <v>5662</v>
      </c>
      <c r="G126" s="32" t="s">
        <v>5662</v>
      </c>
      <c r="H126" s="32" t="s">
        <v>80</v>
      </c>
      <c r="J126" s="32" t="s">
        <v>5663</v>
      </c>
      <c r="K126" s="32" t="s">
        <v>5664</v>
      </c>
      <c r="M126" s="32" t="s">
        <v>13</v>
      </c>
      <c r="P126" s="32">
        <v>36.646070000000002</v>
      </c>
      <c r="Q126" s="32">
        <v>252.16</v>
      </c>
      <c r="R126" s="32">
        <v>152181.83703703698</v>
      </c>
      <c r="S126" s="32">
        <v>103477.46875</v>
      </c>
      <c r="T126" s="32">
        <v>0.47067606963508163</v>
      </c>
      <c r="U126" s="32">
        <v>8.3954229999999992</v>
      </c>
      <c r="V126" s="32">
        <v>0.14532864054568528</v>
      </c>
      <c r="W126" s="32">
        <v>8.3961285475115766</v>
      </c>
      <c r="X126" s="32">
        <v>36.646775547511581</v>
      </c>
      <c r="Y126" s="32">
        <v>252.16070554751158</v>
      </c>
      <c r="Z126" s="32">
        <v>0.47138161714665922</v>
      </c>
      <c r="AA126" s="32">
        <v>0.1460341880572629</v>
      </c>
      <c r="AB126" s="32" t="s">
        <v>5657</v>
      </c>
    </row>
    <row r="127" spans="1:28">
      <c r="A127" s="32" t="s">
        <v>7646</v>
      </c>
      <c r="B127" s="32" t="s">
        <v>7647</v>
      </c>
      <c r="C127" s="32" t="s">
        <v>5660</v>
      </c>
      <c r="D127" s="32" t="s">
        <v>5661</v>
      </c>
      <c r="E127" s="32" t="s">
        <v>42</v>
      </c>
      <c r="F127" s="32" t="s">
        <v>5662</v>
      </c>
      <c r="G127" s="32" t="s">
        <v>5662</v>
      </c>
      <c r="H127" s="32" t="s">
        <v>80</v>
      </c>
      <c r="J127" s="32" t="s">
        <v>5663</v>
      </c>
      <c r="K127" s="32" t="s">
        <v>5664</v>
      </c>
      <c r="P127" s="32">
        <v>12.218184999999998</v>
      </c>
      <c r="Q127" s="32">
        <v>81.445999999999998</v>
      </c>
      <c r="R127" s="32">
        <v>23537.607407407417</v>
      </c>
      <c r="S127" s="32">
        <v>27776.833984375</v>
      </c>
      <c r="T127" s="32">
        <v>-0.15261734218349829</v>
      </c>
      <c r="U127" s="32">
        <v>3.9315760000000002</v>
      </c>
      <c r="V127" s="32">
        <v>0.15001577732485327</v>
      </c>
      <c r="W127" s="32">
        <v>3.9318251038441661</v>
      </c>
      <c r="X127" s="32">
        <v>12.218434103844164</v>
      </c>
      <c r="Y127" s="32">
        <v>81.446249103844167</v>
      </c>
      <c r="Z127" s="32">
        <v>-0.1523682383393325</v>
      </c>
      <c r="AA127" s="32">
        <v>0.15026488116901907</v>
      </c>
      <c r="AB127" s="32" t="s">
        <v>5657</v>
      </c>
    </row>
    <row r="128" spans="1:28">
      <c r="A128" s="32" t="s">
        <v>10463</v>
      </c>
      <c r="B128" s="32" t="s">
        <v>10464</v>
      </c>
      <c r="C128" s="32" t="s">
        <v>5660</v>
      </c>
      <c r="D128" s="32" t="s">
        <v>5661</v>
      </c>
      <c r="E128" s="32" t="s">
        <v>42</v>
      </c>
      <c r="F128" s="32" t="s">
        <v>5662</v>
      </c>
      <c r="G128" s="32" t="s">
        <v>5662</v>
      </c>
      <c r="H128" s="32" t="s">
        <v>80</v>
      </c>
      <c r="J128" s="32" t="s">
        <v>5663</v>
      </c>
      <c r="K128" s="32" t="s">
        <v>5664</v>
      </c>
      <c r="M128" s="32" t="s">
        <v>13</v>
      </c>
      <c r="P128" s="32">
        <v>0</v>
      </c>
      <c r="Q128" s="32">
        <v>33.793500000000002</v>
      </c>
      <c r="R128" s="32">
        <v>245.96610169491527</v>
      </c>
      <c r="S128" s="32">
        <v>68.266670227050781</v>
      </c>
      <c r="T128" s="32">
        <v>2.6030188798845324</v>
      </c>
      <c r="U128" s="32">
        <v>0</v>
      </c>
      <c r="V128" s="32">
        <v>0</v>
      </c>
      <c r="W128" s="32">
        <v>5.857258439064026E-4</v>
      </c>
      <c r="X128" s="32">
        <v>5.857258439064026E-4</v>
      </c>
      <c r="Y128" s="32">
        <v>33.794085725843907</v>
      </c>
      <c r="Z128" s="32">
        <v>2.6036046057284388</v>
      </c>
      <c r="AA128" s="32">
        <v>5.857258439064026E-4</v>
      </c>
      <c r="AB128" s="32" t="s">
        <v>5657</v>
      </c>
    </row>
    <row r="129" spans="1:28">
      <c r="A129" s="32" t="s">
        <v>8216</v>
      </c>
      <c r="B129" s="32" t="s">
        <v>8217</v>
      </c>
      <c r="C129" s="32" t="s">
        <v>5729</v>
      </c>
      <c r="D129" s="32" t="s">
        <v>5661</v>
      </c>
      <c r="E129" s="32" t="s">
        <v>122</v>
      </c>
      <c r="F129" s="32" t="s">
        <v>6123</v>
      </c>
      <c r="G129" s="32" t="s">
        <v>5673</v>
      </c>
      <c r="H129" s="32" t="s">
        <v>6123</v>
      </c>
      <c r="J129" s="32" t="s">
        <v>74</v>
      </c>
      <c r="K129" s="32" t="s">
        <v>5669</v>
      </c>
      <c r="M129" s="32" t="s">
        <v>13</v>
      </c>
      <c r="P129" s="32">
        <v>0</v>
      </c>
      <c r="Q129" s="32">
        <v>3.8020499999999999</v>
      </c>
      <c r="R129" s="32">
        <v>8003.888888888885</v>
      </c>
      <c r="S129" s="32">
        <v>2781.13330078125</v>
      </c>
      <c r="T129" s="32">
        <v>1.8779235021350855</v>
      </c>
      <c r="U129" s="32">
        <v>18.935839999999999</v>
      </c>
      <c r="V129" s="32">
        <v>0</v>
      </c>
      <c r="W129" s="32">
        <v>18.936029521491527</v>
      </c>
      <c r="X129" s="32">
        <v>1.8952149152755737E-4</v>
      </c>
      <c r="Y129" s="32">
        <v>3.8022395214915274</v>
      </c>
      <c r="Z129" s="32">
        <v>1.878113023626613</v>
      </c>
      <c r="AA129" s="32">
        <v>1.8952149152755737E-4</v>
      </c>
      <c r="AB129" s="32" t="s">
        <v>5657</v>
      </c>
    </row>
    <row r="130" spans="1:28">
      <c r="A130" s="32" t="s">
        <v>8620</v>
      </c>
      <c r="B130" s="32" t="s">
        <v>8621</v>
      </c>
      <c r="C130" s="32" t="s">
        <v>5729</v>
      </c>
      <c r="D130" s="32" t="s">
        <v>5686</v>
      </c>
      <c r="E130" s="32" t="s">
        <v>122</v>
      </c>
      <c r="F130" s="32" t="s">
        <v>6123</v>
      </c>
      <c r="G130" s="32" t="s">
        <v>5673</v>
      </c>
      <c r="H130" s="32" t="s">
        <v>6123</v>
      </c>
      <c r="J130" s="32" t="s">
        <v>74</v>
      </c>
      <c r="K130" s="32" t="s">
        <v>5669</v>
      </c>
      <c r="P130" s="32">
        <v>0</v>
      </c>
      <c r="Q130" s="32">
        <v>0</v>
      </c>
      <c r="R130" s="32">
        <v>0</v>
      </c>
      <c r="S130" s="32">
        <v>0</v>
      </c>
      <c r="T130" s="32">
        <v>0</v>
      </c>
      <c r="U130" s="32">
        <v>0</v>
      </c>
      <c r="V130" s="32">
        <v>0</v>
      </c>
      <c r="W130" s="32">
        <v>3.5632312297821047E-5</v>
      </c>
      <c r="X130" s="32">
        <v>3.5632312297821047E-5</v>
      </c>
      <c r="Y130" s="32">
        <v>3.5632312297821047E-5</v>
      </c>
      <c r="Z130" s="32">
        <v>3.5632312297821047E-5</v>
      </c>
      <c r="AA130" s="32">
        <v>3.5632312297821047E-5</v>
      </c>
      <c r="AB130" s="32" t="s">
        <v>5657</v>
      </c>
    </row>
    <row r="131" spans="1:28">
      <c r="A131" s="32" t="s">
        <v>7370</v>
      </c>
      <c r="B131" s="32" t="s">
        <v>7371</v>
      </c>
      <c r="C131" s="32" t="s">
        <v>5771</v>
      </c>
      <c r="D131" s="32" t="s">
        <v>5686</v>
      </c>
      <c r="E131" s="32" t="s">
        <v>42</v>
      </c>
      <c r="F131" s="32" t="s">
        <v>5951</v>
      </c>
      <c r="G131" s="32" t="s">
        <v>5673</v>
      </c>
      <c r="H131" s="32" t="s">
        <v>80</v>
      </c>
      <c r="I131" s="32" t="s">
        <v>5952</v>
      </c>
      <c r="J131" s="32" t="s">
        <v>5663</v>
      </c>
      <c r="K131" s="32" t="s">
        <v>5664</v>
      </c>
      <c r="P131" s="32">
        <v>0</v>
      </c>
      <c r="Q131" s="32">
        <v>0</v>
      </c>
      <c r="R131" s="32">
        <v>0</v>
      </c>
      <c r="S131" s="32">
        <v>0</v>
      </c>
      <c r="T131" s="32">
        <v>0</v>
      </c>
      <c r="U131" s="32">
        <v>0</v>
      </c>
      <c r="V131" s="32">
        <v>0</v>
      </c>
      <c r="W131" s="32">
        <v>5.7685291767120366E-4</v>
      </c>
      <c r="X131" s="32">
        <v>5.7685291767120366E-4</v>
      </c>
      <c r="Y131" s="32">
        <v>5.7685291767120366E-4</v>
      </c>
      <c r="Z131" s="32">
        <v>5.7685291767120366E-4</v>
      </c>
      <c r="AA131" s="32">
        <v>5.7685291767120366E-4</v>
      </c>
      <c r="AB131" s="32" t="s">
        <v>5657</v>
      </c>
    </row>
    <row r="132" spans="1:28">
      <c r="A132" s="32" t="s">
        <v>11151</v>
      </c>
      <c r="B132" s="32" t="s">
        <v>11152</v>
      </c>
      <c r="C132" s="32" t="s">
        <v>7658</v>
      </c>
      <c r="D132" s="32" t="s">
        <v>5661</v>
      </c>
      <c r="E132" s="32" t="s">
        <v>122</v>
      </c>
      <c r="F132" s="32" t="s">
        <v>28</v>
      </c>
      <c r="G132" s="32" t="s">
        <v>5673</v>
      </c>
      <c r="H132" s="32" t="s">
        <v>28</v>
      </c>
      <c r="J132" s="32" t="s">
        <v>74</v>
      </c>
      <c r="K132" s="32" t="s">
        <v>5669</v>
      </c>
      <c r="P132" s="32">
        <v>3.6872299999999996</v>
      </c>
      <c r="Q132" s="32">
        <v>0</v>
      </c>
      <c r="R132" s="32">
        <v>503.11999999999995</v>
      </c>
      <c r="S132" s="32">
        <v>207.89999389648437</v>
      </c>
      <c r="T132" s="32">
        <v>1.420009691056118</v>
      </c>
      <c r="U132" s="32">
        <v>0</v>
      </c>
      <c r="V132" s="32">
        <v>0</v>
      </c>
      <c r="W132" s="32">
        <v>8.9050549268722531E-4</v>
      </c>
      <c r="X132" s="32">
        <v>3.6881205054926869</v>
      </c>
      <c r="Y132" s="32">
        <v>8.9050549268722531E-4</v>
      </c>
      <c r="Z132" s="32">
        <v>1.4209001965488053</v>
      </c>
      <c r="AA132" s="32">
        <v>8.9050549268722531E-4</v>
      </c>
      <c r="AB132" s="32" t="s">
        <v>5657</v>
      </c>
    </row>
    <row r="133" spans="1:28">
      <c r="A133" s="32" t="s">
        <v>10795</v>
      </c>
      <c r="B133" s="32" t="s">
        <v>10796</v>
      </c>
      <c r="C133" s="32" t="s">
        <v>10797</v>
      </c>
      <c r="D133" s="32" t="s">
        <v>5661</v>
      </c>
      <c r="E133" s="32" t="s">
        <v>5885</v>
      </c>
      <c r="F133" s="32" t="s">
        <v>8336</v>
      </c>
      <c r="G133" s="32" t="s">
        <v>8336</v>
      </c>
      <c r="H133" s="32" t="s">
        <v>8336</v>
      </c>
      <c r="J133" s="32" t="s">
        <v>5663</v>
      </c>
      <c r="K133" s="32" t="s">
        <v>5664</v>
      </c>
      <c r="P133" s="32">
        <v>4.0108399999999982</v>
      </c>
      <c r="Q133" s="32">
        <v>25.87</v>
      </c>
      <c r="R133" s="32">
        <v>6199.686567164179</v>
      </c>
      <c r="S133" s="32">
        <v>4160.5</v>
      </c>
      <c r="T133" s="32">
        <v>0.49013016876918136</v>
      </c>
      <c r="U133" s="32">
        <v>8.5156519999999993</v>
      </c>
      <c r="V133" s="32">
        <v>0.15503826826439884</v>
      </c>
      <c r="W133" s="32">
        <v>8.5165589126844399</v>
      </c>
      <c r="X133" s="32">
        <v>4.0117469126844387</v>
      </c>
      <c r="Y133" s="32">
        <v>25.870906912684443</v>
      </c>
      <c r="Z133" s="32">
        <v>0.49103708145362196</v>
      </c>
      <c r="AA133" s="32">
        <v>0.15594518094883947</v>
      </c>
      <c r="AB133" s="32" t="s">
        <v>5657</v>
      </c>
    </row>
    <row r="134" spans="1:28">
      <c r="A134" s="32" t="s">
        <v>8638</v>
      </c>
      <c r="B134" s="32" t="s">
        <v>8639</v>
      </c>
      <c r="C134" s="32" t="s">
        <v>5805</v>
      </c>
      <c r="D134" s="32" t="s">
        <v>5668</v>
      </c>
      <c r="E134" s="32" t="s">
        <v>42</v>
      </c>
      <c r="F134" s="32" t="s">
        <v>5743</v>
      </c>
      <c r="G134" s="32" t="s">
        <v>5743</v>
      </c>
      <c r="H134" s="32" t="s">
        <v>44</v>
      </c>
      <c r="J134" s="32" t="s">
        <v>5663</v>
      </c>
      <c r="K134" s="32" t="s">
        <v>5664</v>
      </c>
      <c r="P134" s="32">
        <v>0</v>
      </c>
      <c r="Q134" s="32">
        <v>0</v>
      </c>
      <c r="R134" s="32">
        <v>0</v>
      </c>
      <c r="S134" s="32">
        <v>0</v>
      </c>
      <c r="T134" s="32">
        <v>0</v>
      </c>
      <c r="U134" s="32">
        <v>0</v>
      </c>
      <c r="V134" s="32">
        <v>0</v>
      </c>
      <c r="W134" s="32">
        <v>7.9892235994338985E-4</v>
      </c>
      <c r="X134" s="32">
        <v>7.9892235994338985E-4</v>
      </c>
      <c r="Y134" s="32">
        <v>7.9892235994338985E-4</v>
      </c>
      <c r="Z134" s="32">
        <v>7.9892235994338985E-4</v>
      </c>
      <c r="AA134" s="32">
        <v>7.9892235994338985E-4</v>
      </c>
      <c r="AB134" s="32" t="s">
        <v>5657</v>
      </c>
    </row>
    <row r="135" spans="1:28">
      <c r="A135" s="32" t="s">
        <v>10745</v>
      </c>
      <c r="B135" s="32" t="s">
        <v>10746</v>
      </c>
      <c r="C135" s="32" t="s">
        <v>5721</v>
      </c>
      <c r="D135" s="32" t="s">
        <v>5661</v>
      </c>
      <c r="E135" s="32" t="s">
        <v>42</v>
      </c>
      <c r="F135" s="32" t="s">
        <v>5929</v>
      </c>
      <c r="G135" s="32" t="s">
        <v>5673</v>
      </c>
      <c r="H135" s="32" t="s">
        <v>80</v>
      </c>
      <c r="I135" s="32" t="s">
        <v>5929</v>
      </c>
      <c r="J135" s="32" t="s">
        <v>74</v>
      </c>
      <c r="K135" s="32" t="s">
        <v>5669</v>
      </c>
      <c r="P135" s="32">
        <v>0.76749999999999996</v>
      </c>
      <c r="Q135" s="32">
        <v>1.45383</v>
      </c>
      <c r="R135" s="32">
        <v>288.53571428571411</v>
      </c>
      <c r="S135" s="32">
        <v>210.23333740234375</v>
      </c>
      <c r="T135" s="32">
        <v>0.37245461567075622</v>
      </c>
      <c r="U135" s="32">
        <v>9.1599459999999997</v>
      </c>
      <c r="V135" s="32">
        <v>0.52791591864248222</v>
      </c>
      <c r="W135" s="32">
        <v>9.1608913158378602</v>
      </c>
      <c r="X135" s="32">
        <v>0.76844531583786002</v>
      </c>
      <c r="Y135" s="32">
        <v>1.45477531583786</v>
      </c>
      <c r="Z135" s="32">
        <v>0.37339993150861633</v>
      </c>
      <c r="AA135" s="32">
        <v>0.52886123448034228</v>
      </c>
      <c r="AB135" s="32" t="s">
        <v>5657</v>
      </c>
    </row>
    <row r="136" spans="1:28">
      <c r="A136" s="32" t="s">
        <v>9417</v>
      </c>
      <c r="B136" s="32" t="s">
        <v>9418</v>
      </c>
      <c r="C136" s="32" t="s">
        <v>6778</v>
      </c>
      <c r="D136" s="32" t="s">
        <v>5661</v>
      </c>
      <c r="E136" s="32" t="s">
        <v>42</v>
      </c>
      <c r="F136" s="32" t="s">
        <v>5662</v>
      </c>
      <c r="G136" s="32" t="s">
        <v>5662</v>
      </c>
      <c r="H136" s="32" t="s">
        <v>80</v>
      </c>
      <c r="J136" s="32" t="s">
        <v>5663</v>
      </c>
      <c r="K136" s="32" t="s">
        <v>5664</v>
      </c>
      <c r="P136" s="32">
        <v>-1.9360999999999988</v>
      </c>
      <c r="Q136" s="32">
        <v>185.71199999999999</v>
      </c>
      <c r="R136" s="32">
        <v>12422.592592592588</v>
      </c>
      <c r="S136" s="32">
        <v>11690.033203125</v>
      </c>
      <c r="T136" s="32">
        <v>6.2665295875443588E-2</v>
      </c>
      <c r="U136" s="32">
        <v>9.1894950000000009</v>
      </c>
      <c r="V136" s="32">
        <v>-1.0425282157318853E-2</v>
      </c>
      <c r="W136" s="32">
        <v>9.1902147386026396</v>
      </c>
      <c r="X136" s="32">
        <v>-1.9353802613973605</v>
      </c>
      <c r="Y136" s="32">
        <v>185.71271973860263</v>
      </c>
      <c r="Z136" s="32">
        <v>6.3385034478081831E-2</v>
      </c>
      <c r="AA136" s="32">
        <v>-9.7055435546806092E-3</v>
      </c>
      <c r="AB136" s="32" t="s">
        <v>5657</v>
      </c>
    </row>
    <row r="137" spans="1:28">
      <c r="A137" s="32" t="s">
        <v>8493</v>
      </c>
      <c r="B137" s="32" t="s">
        <v>8494</v>
      </c>
      <c r="C137" s="32" t="s">
        <v>5771</v>
      </c>
      <c r="D137" s="32" t="s">
        <v>5686</v>
      </c>
      <c r="E137" s="32" t="s">
        <v>42</v>
      </c>
      <c r="F137" s="32" t="s">
        <v>33</v>
      </c>
      <c r="G137" s="32" t="s">
        <v>5673</v>
      </c>
      <c r="H137" s="32" t="s">
        <v>80</v>
      </c>
      <c r="I137" s="32" t="s">
        <v>33</v>
      </c>
      <c r="J137" s="32" t="s">
        <v>5663</v>
      </c>
      <c r="K137" s="32" t="s">
        <v>5664</v>
      </c>
      <c r="P137" s="32">
        <v>0</v>
      </c>
      <c r="Q137" s="32">
        <v>0</v>
      </c>
      <c r="R137" s="32">
        <v>0</v>
      </c>
      <c r="S137" s="32">
        <v>0</v>
      </c>
      <c r="T137" s="32">
        <v>0</v>
      </c>
      <c r="U137" s="32">
        <v>0</v>
      </c>
      <c r="V137" s="32">
        <v>0</v>
      </c>
      <c r="W137" s="32">
        <v>6.4990878105163573E-4</v>
      </c>
      <c r="X137" s="32">
        <v>6.4990878105163573E-4</v>
      </c>
      <c r="Y137" s="32">
        <v>6.4990878105163573E-4</v>
      </c>
      <c r="Z137" s="32">
        <v>6.4990878105163573E-4</v>
      </c>
      <c r="AA137" s="32">
        <v>6.4990878105163573E-4</v>
      </c>
      <c r="AB137" s="32" t="s">
        <v>5657</v>
      </c>
    </row>
    <row r="138" spans="1:28">
      <c r="A138" s="32" t="s">
        <v>7491</v>
      </c>
      <c r="B138" s="32" t="s">
        <v>7492</v>
      </c>
      <c r="C138" s="32" t="s">
        <v>5676</v>
      </c>
      <c r="D138" s="32" t="s">
        <v>5661</v>
      </c>
      <c r="E138" s="32" t="s">
        <v>42</v>
      </c>
      <c r="F138" s="32" t="s">
        <v>30</v>
      </c>
      <c r="G138" s="32" t="s">
        <v>5673</v>
      </c>
      <c r="H138" s="32" t="s">
        <v>80</v>
      </c>
      <c r="I138" s="32" t="s">
        <v>30</v>
      </c>
      <c r="J138" s="32" t="s">
        <v>5663</v>
      </c>
      <c r="K138" s="32" t="s">
        <v>5664</v>
      </c>
      <c r="M138" s="32" t="s">
        <v>13</v>
      </c>
      <c r="P138" s="32">
        <v>-103.70150000000001</v>
      </c>
      <c r="Q138" s="32">
        <v>405.08600000000001</v>
      </c>
      <c r="R138" s="32">
        <v>355934.37777777785</v>
      </c>
      <c r="S138" s="32">
        <v>383674.4375</v>
      </c>
      <c r="T138" s="32">
        <v>-7.2301037053640438E-2</v>
      </c>
      <c r="U138" s="32">
        <v>39.163119999999999</v>
      </c>
      <c r="V138" s="32">
        <v>-0.25599872619641262</v>
      </c>
      <c r="W138" s="32">
        <v>39.163258506174088</v>
      </c>
      <c r="X138" s="32">
        <v>-103.70136149382593</v>
      </c>
      <c r="Y138" s="32">
        <v>405.08613850617411</v>
      </c>
      <c r="Z138" s="32">
        <v>-7.2162530879552919E-2</v>
      </c>
      <c r="AA138" s="32">
        <v>-0.25586022002232511</v>
      </c>
      <c r="AB138" s="32" t="s">
        <v>5657</v>
      </c>
    </row>
    <row r="139" spans="1:28">
      <c r="A139" s="32" t="s">
        <v>9016</v>
      </c>
      <c r="B139" s="32" t="s">
        <v>9017</v>
      </c>
      <c r="C139" s="32" t="s">
        <v>5918</v>
      </c>
      <c r="D139" s="32" t="s">
        <v>5661</v>
      </c>
      <c r="E139" s="32" t="s">
        <v>42</v>
      </c>
      <c r="F139" s="32" t="s">
        <v>109</v>
      </c>
      <c r="G139" s="32" t="s">
        <v>109</v>
      </c>
      <c r="H139" s="32" t="s">
        <v>80</v>
      </c>
      <c r="J139" s="32" t="s">
        <v>5669</v>
      </c>
      <c r="K139" s="32" t="s">
        <v>5669</v>
      </c>
      <c r="L139" s="32" t="s">
        <v>5754</v>
      </c>
      <c r="P139" s="32">
        <v>153.03241</v>
      </c>
      <c r="Q139" s="32">
        <v>7.6007499999999997</v>
      </c>
      <c r="R139" s="32">
        <v>15763.656000000006</v>
      </c>
      <c r="S139" s="32">
        <v>24221.1328125</v>
      </c>
      <c r="T139" s="32">
        <v>-0.34917759123699094</v>
      </c>
      <c r="U139" s="32">
        <v>26.032710000000002</v>
      </c>
      <c r="V139" s="32">
        <v>20.133856527316382</v>
      </c>
      <c r="W139" s="32">
        <v>26.033305245480538</v>
      </c>
      <c r="X139" s="32">
        <v>153.03300524548052</v>
      </c>
      <c r="Y139" s="32">
        <v>7.6013452454805375</v>
      </c>
      <c r="Z139" s="32">
        <v>-0.34858234575645353</v>
      </c>
      <c r="AA139" s="32">
        <v>20.134451772796918</v>
      </c>
      <c r="AB139" s="32" t="s">
        <v>5657</v>
      </c>
    </row>
    <row r="140" spans="1:28">
      <c r="A140" s="32" t="s">
        <v>10335</v>
      </c>
      <c r="B140" s="32" t="s">
        <v>10336</v>
      </c>
      <c r="C140" s="32" t="s">
        <v>9278</v>
      </c>
      <c r="D140" s="32" t="s">
        <v>5661</v>
      </c>
      <c r="E140" s="32" t="s">
        <v>42</v>
      </c>
      <c r="F140" s="32" t="s">
        <v>33</v>
      </c>
      <c r="G140" s="32" t="s">
        <v>5673</v>
      </c>
      <c r="H140" s="32" t="s">
        <v>80</v>
      </c>
      <c r="I140" s="32" t="s">
        <v>33</v>
      </c>
      <c r="J140" s="32" t="s">
        <v>74</v>
      </c>
      <c r="K140" s="32" t="s">
        <v>5669</v>
      </c>
      <c r="P140" s="32">
        <v>1.33843</v>
      </c>
      <c r="Q140" s="32">
        <v>2.3177699999999999</v>
      </c>
      <c r="R140" s="32">
        <v>1693.2656249999998</v>
      </c>
      <c r="S140" s="32">
        <v>3633.86669921875</v>
      </c>
      <c r="T140" s="32">
        <v>-0.53403199259784695</v>
      </c>
      <c r="U140" s="32">
        <v>18.648530000000001</v>
      </c>
      <c r="V140" s="32">
        <v>0.57746454566242555</v>
      </c>
      <c r="W140" s="32">
        <v>18.649173524944782</v>
      </c>
      <c r="X140" s="32">
        <v>1.3390735249447823</v>
      </c>
      <c r="Y140" s="32">
        <v>2.3184135249447819</v>
      </c>
      <c r="Z140" s="32">
        <v>-0.53338846765306469</v>
      </c>
      <c r="AA140" s="32">
        <v>0.57810807060720781</v>
      </c>
      <c r="AB140" s="32" t="s">
        <v>5657</v>
      </c>
    </row>
    <row r="141" spans="1:28">
      <c r="A141" s="32" t="s">
        <v>8503</v>
      </c>
      <c r="B141" s="32" t="s">
        <v>8504</v>
      </c>
      <c r="C141" s="32" t="s">
        <v>5739</v>
      </c>
      <c r="D141" s="32" t="s">
        <v>5668</v>
      </c>
      <c r="E141" s="32" t="s">
        <v>42</v>
      </c>
      <c r="F141" s="32" t="s">
        <v>109</v>
      </c>
      <c r="G141" s="32" t="s">
        <v>109</v>
      </c>
      <c r="H141" s="32" t="s">
        <v>80</v>
      </c>
      <c r="J141" s="32" t="s">
        <v>6310</v>
      </c>
      <c r="K141" s="32" t="s">
        <v>5669</v>
      </c>
      <c r="L141" s="32" t="s">
        <v>5754</v>
      </c>
      <c r="P141" s="32">
        <v>0</v>
      </c>
      <c r="Q141" s="32">
        <v>0</v>
      </c>
      <c r="R141" s="32">
        <v>0</v>
      </c>
      <c r="S141" s="32">
        <v>0</v>
      </c>
      <c r="T141" s="32">
        <v>0</v>
      </c>
      <c r="U141" s="32">
        <v>0</v>
      </c>
      <c r="V141" s="32">
        <v>0</v>
      </c>
      <c r="W141" s="32">
        <v>9.2660444974899297E-4</v>
      </c>
      <c r="X141" s="32">
        <v>9.2660444974899297E-4</v>
      </c>
      <c r="Y141" s="32">
        <v>9.2660444974899297E-4</v>
      </c>
      <c r="Z141" s="32">
        <v>9.2660444974899297E-4</v>
      </c>
      <c r="AA141" s="32">
        <v>9.2660444974899297E-4</v>
      </c>
      <c r="AB141" s="32" t="s">
        <v>5657</v>
      </c>
    </row>
    <row r="142" spans="1:28">
      <c r="A142" s="32" t="s">
        <v>8251</v>
      </c>
      <c r="B142" s="32" t="s">
        <v>8252</v>
      </c>
      <c r="C142" s="32" t="s">
        <v>5739</v>
      </c>
      <c r="D142" s="32" t="s">
        <v>5661</v>
      </c>
      <c r="E142" s="32" t="s">
        <v>5713</v>
      </c>
      <c r="F142" s="32" t="s">
        <v>5730</v>
      </c>
      <c r="G142" s="32" t="s">
        <v>5730</v>
      </c>
      <c r="H142" s="32" t="s">
        <v>5730</v>
      </c>
      <c r="J142" s="32" t="s">
        <v>5663</v>
      </c>
      <c r="K142" s="32" t="s">
        <v>5664</v>
      </c>
      <c r="N142" s="32" t="s">
        <v>5760</v>
      </c>
      <c r="O142" s="32" t="s">
        <v>6476</v>
      </c>
      <c r="P142" s="32">
        <v>146.32205999999999</v>
      </c>
      <c r="Q142" s="32">
        <v>1572.08</v>
      </c>
      <c r="R142" s="32">
        <v>693226.72592592635</v>
      </c>
      <c r="S142" s="32">
        <v>533865.25</v>
      </c>
      <c r="T142" s="32">
        <v>0.29850505520995485</v>
      </c>
      <c r="U142" s="32">
        <v>0.30239830000000001</v>
      </c>
      <c r="V142" s="32">
        <v>9.3075454175360034E-2</v>
      </c>
      <c r="W142" s="32">
        <v>0.30267002261476517</v>
      </c>
      <c r="X142" s="32">
        <v>146.32233172261476</v>
      </c>
      <c r="Y142" s="32">
        <v>1572.0802717226147</v>
      </c>
      <c r="Z142" s="32">
        <v>0.29877677782472001</v>
      </c>
      <c r="AA142" s="32">
        <v>9.3347176790125205E-2</v>
      </c>
      <c r="AB142" s="32" t="s">
        <v>5657</v>
      </c>
    </row>
    <row r="143" spans="1:28">
      <c r="A143" s="32" t="s">
        <v>6551</v>
      </c>
      <c r="B143" s="32" t="s">
        <v>6552</v>
      </c>
      <c r="C143" s="32" t="s">
        <v>5676</v>
      </c>
      <c r="D143" s="32" t="s">
        <v>5661</v>
      </c>
      <c r="E143" s="32" t="s">
        <v>42</v>
      </c>
      <c r="F143" s="32" t="s">
        <v>30</v>
      </c>
      <c r="G143" s="32" t="s">
        <v>5673</v>
      </c>
      <c r="H143" s="32" t="s">
        <v>80</v>
      </c>
      <c r="I143" s="32" t="s">
        <v>30</v>
      </c>
      <c r="J143" s="32" t="s">
        <v>5663</v>
      </c>
      <c r="K143" s="32" t="s">
        <v>5664</v>
      </c>
      <c r="M143" s="32" t="s">
        <v>14</v>
      </c>
      <c r="P143" s="32">
        <v>6.6285000000000034</v>
      </c>
      <c r="Q143" s="32">
        <v>60.707599999999999</v>
      </c>
      <c r="R143" s="32">
        <v>104729.94074074073</v>
      </c>
      <c r="S143" s="32">
        <v>72212.8671875</v>
      </c>
      <c r="T143" s="32">
        <v>0.45029473028415373</v>
      </c>
      <c r="U143" s="32">
        <v>-33.523870000000002</v>
      </c>
      <c r="V143" s="32">
        <v>0.10918731756814638</v>
      </c>
      <c r="W143" s="32">
        <v>-33.523100493187904</v>
      </c>
      <c r="X143" s="32">
        <v>6.6292695068120988</v>
      </c>
      <c r="Y143" s="32">
        <v>60.708369506812097</v>
      </c>
      <c r="Z143" s="32">
        <v>0.45106423709624938</v>
      </c>
      <c r="AA143" s="32">
        <v>0.10995682438024203</v>
      </c>
      <c r="AB143" s="32" t="s">
        <v>5657</v>
      </c>
    </row>
    <row r="144" spans="1:28">
      <c r="A144" s="32" t="s">
        <v>10499</v>
      </c>
      <c r="B144" s="32" t="s">
        <v>10500</v>
      </c>
      <c r="C144" s="32" t="s">
        <v>9278</v>
      </c>
      <c r="D144" s="32" t="s">
        <v>5668</v>
      </c>
      <c r="E144" s="32" t="s">
        <v>42</v>
      </c>
      <c r="F144" s="32" t="s">
        <v>5692</v>
      </c>
      <c r="G144" s="32" t="s">
        <v>5673</v>
      </c>
      <c r="H144" s="32" t="s">
        <v>80</v>
      </c>
      <c r="I144" s="32" t="s">
        <v>5692</v>
      </c>
      <c r="J144" s="32" t="s">
        <v>5663</v>
      </c>
      <c r="K144" s="32" t="s">
        <v>5664</v>
      </c>
      <c r="P144" s="32">
        <v>0</v>
      </c>
      <c r="Q144" s="32">
        <v>1.4075</v>
      </c>
      <c r="R144" s="32">
        <v>0</v>
      </c>
      <c r="S144" s="32">
        <v>0</v>
      </c>
      <c r="T144" s="32">
        <v>0</v>
      </c>
      <c r="U144" s="32">
        <v>0</v>
      </c>
      <c r="V144" s="32">
        <v>0</v>
      </c>
      <c r="W144" s="32">
        <v>6.9532990455627438E-5</v>
      </c>
      <c r="X144" s="32">
        <v>6.9532990455627438E-5</v>
      </c>
      <c r="Y144" s="32">
        <v>1.4075695329904556</v>
      </c>
      <c r="Z144" s="32">
        <v>6.9532990455627438E-5</v>
      </c>
      <c r="AA144" s="32">
        <v>6.9532990455627438E-5</v>
      </c>
      <c r="AB144" s="32" t="s">
        <v>5657</v>
      </c>
    </row>
    <row r="145" spans="1:28">
      <c r="A145" s="32" t="s">
        <v>7580</v>
      </c>
      <c r="B145" s="32" t="s">
        <v>7581</v>
      </c>
      <c r="C145" s="32" t="s">
        <v>5695</v>
      </c>
      <c r="D145" s="32" t="s">
        <v>5661</v>
      </c>
      <c r="E145" s="32" t="s">
        <v>5713</v>
      </c>
      <c r="F145" s="32" t="s">
        <v>5806</v>
      </c>
      <c r="G145" s="32" t="s">
        <v>5806</v>
      </c>
      <c r="H145" s="32" t="s">
        <v>5807</v>
      </c>
      <c r="J145" s="32" t="s">
        <v>5663</v>
      </c>
      <c r="K145" s="32" t="s">
        <v>5664</v>
      </c>
      <c r="N145" s="32" t="s">
        <v>5760</v>
      </c>
      <c r="O145" s="32" t="s">
        <v>5747</v>
      </c>
      <c r="P145" s="32">
        <v>2350.7850000000008</v>
      </c>
      <c r="Q145" s="32">
        <v>11268.8</v>
      </c>
      <c r="R145" s="32">
        <v>656783.97777777829</v>
      </c>
      <c r="S145" s="32">
        <v>505738.46875</v>
      </c>
      <c r="T145" s="32">
        <v>0.29866327827722378</v>
      </c>
      <c r="U145" s="32">
        <v>3.1001460000000001</v>
      </c>
      <c r="V145" s="32">
        <v>0.20861005608405517</v>
      </c>
      <c r="W145" s="32">
        <v>3.1003779892048837</v>
      </c>
      <c r="X145" s="32">
        <v>2350.7852319892058</v>
      </c>
      <c r="Y145" s="32">
        <v>11268.800231989204</v>
      </c>
      <c r="Z145" s="32">
        <v>0.29889526748210737</v>
      </c>
      <c r="AA145" s="32">
        <v>0.20884204528893874</v>
      </c>
      <c r="AB145" s="32" t="s">
        <v>5657</v>
      </c>
    </row>
    <row r="146" spans="1:28">
      <c r="A146" s="32" t="s">
        <v>9317</v>
      </c>
      <c r="B146" s="32" t="s">
        <v>9318</v>
      </c>
      <c r="C146" s="32" t="s">
        <v>5763</v>
      </c>
      <c r="D146" s="32" t="s">
        <v>5661</v>
      </c>
      <c r="E146" s="32" t="s">
        <v>42</v>
      </c>
      <c r="F146" s="32" t="s">
        <v>5810</v>
      </c>
      <c r="G146" s="32" t="s">
        <v>5673</v>
      </c>
      <c r="H146" s="32" t="s">
        <v>44</v>
      </c>
      <c r="I146" s="32" t="s">
        <v>5810</v>
      </c>
      <c r="J146" s="32" t="s">
        <v>5663</v>
      </c>
      <c r="K146" s="32" t="s">
        <v>5664</v>
      </c>
      <c r="P146" s="32">
        <v>61.252935000000015</v>
      </c>
      <c r="Q146" s="32">
        <v>135.04400000000001</v>
      </c>
      <c r="R146" s="32">
        <v>62047.429629629638</v>
      </c>
      <c r="S146" s="32">
        <v>45970.30078125</v>
      </c>
      <c r="T146" s="32">
        <v>0.34972859814171697</v>
      </c>
      <c r="U146" s="32">
        <v>4.2914979999999998</v>
      </c>
      <c r="V146" s="32">
        <v>0.45357761174135847</v>
      </c>
      <c r="W146" s="32">
        <v>4.2924485634307858</v>
      </c>
      <c r="X146" s="32">
        <v>61.253885563430799</v>
      </c>
      <c r="Y146" s="32">
        <v>135.0449505634308</v>
      </c>
      <c r="Z146" s="32">
        <v>0.35067916157250312</v>
      </c>
      <c r="AA146" s="32">
        <v>0.45452817517214461</v>
      </c>
      <c r="AB146" s="32" t="s">
        <v>5657</v>
      </c>
    </row>
    <row r="147" spans="1:28">
      <c r="A147" s="32" t="s">
        <v>6659</v>
      </c>
      <c r="B147" s="32" t="s">
        <v>6660</v>
      </c>
      <c r="C147" s="32" t="s">
        <v>5763</v>
      </c>
      <c r="D147" s="32" t="s">
        <v>5661</v>
      </c>
      <c r="E147" s="32" t="s">
        <v>42</v>
      </c>
      <c r="F147" s="32" t="s">
        <v>33</v>
      </c>
      <c r="G147" s="32" t="s">
        <v>5673</v>
      </c>
      <c r="H147" s="32" t="s">
        <v>80</v>
      </c>
      <c r="I147" s="32" t="s">
        <v>33</v>
      </c>
      <c r="J147" s="32" t="s">
        <v>74</v>
      </c>
      <c r="K147" s="32" t="s">
        <v>5669</v>
      </c>
      <c r="P147" s="32">
        <v>14.09083</v>
      </c>
      <c r="Q147" s="32">
        <v>18.611999999999998</v>
      </c>
      <c r="R147" s="32">
        <v>8537.2592592592591</v>
      </c>
      <c r="S147" s="32">
        <v>15567.06640625</v>
      </c>
      <c r="T147" s="32">
        <v>-0.45158201060723641</v>
      </c>
      <c r="U147" s="32">
        <v>18.513590000000001</v>
      </c>
      <c r="V147" s="32">
        <v>0.75708306468944775</v>
      </c>
      <c r="W147" s="32">
        <v>18.514552678253651</v>
      </c>
      <c r="X147" s="32">
        <v>14.09179267825365</v>
      </c>
      <c r="Y147" s="32">
        <v>18.612962678253648</v>
      </c>
      <c r="Z147" s="32">
        <v>-0.45061933235358576</v>
      </c>
      <c r="AA147" s="32">
        <v>0.75804574294309846</v>
      </c>
      <c r="AB147" s="32" t="s">
        <v>5657</v>
      </c>
    </row>
    <row r="148" spans="1:28">
      <c r="A148" s="32" t="s">
        <v>6308</v>
      </c>
      <c r="B148" s="32" t="s">
        <v>6309</v>
      </c>
      <c r="C148" s="32" t="s">
        <v>5708</v>
      </c>
      <c r="D148" s="32" t="s">
        <v>5661</v>
      </c>
      <c r="E148" s="32" t="s">
        <v>42</v>
      </c>
      <c r="F148" s="32" t="s">
        <v>109</v>
      </c>
      <c r="G148" s="32" t="s">
        <v>109</v>
      </c>
      <c r="H148" s="32" t="s">
        <v>80</v>
      </c>
      <c r="J148" s="32" t="s">
        <v>6310</v>
      </c>
      <c r="K148" s="32" t="s">
        <v>5669</v>
      </c>
      <c r="L148" s="32" t="s">
        <v>5754</v>
      </c>
      <c r="P148" s="32">
        <v>52.042999999999978</v>
      </c>
      <c r="Q148" s="32">
        <v>149.83600000000001</v>
      </c>
      <c r="R148" s="32">
        <v>104994.24444444443</v>
      </c>
      <c r="S148" s="32">
        <v>22265.19921875</v>
      </c>
      <c r="T148" s="32">
        <v>3.7156211544708087</v>
      </c>
      <c r="U148" s="32">
        <v>24.76962</v>
      </c>
      <c r="V148" s="32">
        <v>0.34733308417202791</v>
      </c>
      <c r="W148" s="32">
        <v>24.769998991246222</v>
      </c>
      <c r="X148" s="32">
        <v>52.0433789912462</v>
      </c>
      <c r="Y148" s="32">
        <v>149.83637899124625</v>
      </c>
      <c r="Z148" s="32">
        <v>3.716000145717032</v>
      </c>
      <c r="AA148" s="32">
        <v>0.34771207541825133</v>
      </c>
      <c r="AB148" s="32" t="s">
        <v>5657</v>
      </c>
    </row>
    <row r="149" spans="1:28">
      <c r="A149" s="32" t="s">
        <v>7880</v>
      </c>
      <c r="B149" s="32" t="s">
        <v>7881</v>
      </c>
      <c r="C149" s="32" t="s">
        <v>5712</v>
      </c>
      <c r="D149" s="32" t="s">
        <v>5661</v>
      </c>
      <c r="E149" s="32" t="s">
        <v>5713</v>
      </c>
      <c r="H149" s="32" t="s">
        <v>7882</v>
      </c>
      <c r="J149" s="32" t="s">
        <v>5663</v>
      </c>
      <c r="K149" s="32" t="s">
        <v>5664</v>
      </c>
      <c r="N149" s="32" t="s">
        <v>5946</v>
      </c>
      <c r="O149" s="32" t="s">
        <v>6476</v>
      </c>
      <c r="P149" s="32">
        <v>1144.4923999999996</v>
      </c>
      <c r="Q149" s="32">
        <v>7919.04</v>
      </c>
      <c r="R149" s="32">
        <v>4276586.0592592582</v>
      </c>
      <c r="S149" s="32">
        <v>4017387</v>
      </c>
      <c r="T149" s="32">
        <v>6.4519315480250777E-2</v>
      </c>
      <c r="U149" s="32">
        <v>1.113402</v>
      </c>
      <c r="V149" s="32">
        <v>0.1445241342384935</v>
      </c>
      <c r="W149" s="32">
        <v>1.1139081530470849</v>
      </c>
      <c r="X149" s="32">
        <v>1144.4929061530468</v>
      </c>
      <c r="Y149" s="32">
        <v>7919.0405061530473</v>
      </c>
      <c r="Z149" s="32">
        <v>6.5025468527335581E-2</v>
      </c>
      <c r="AA149" s="32">
        <v>0.14503028728557832</v>
      </c>
      <c r="AB149" s="32" t="s">
        <v>5657</v>
      </c>
    </row>
    <row r="150" spans="1:28">
      <c r="A150" s="32" t="s">
        <v>11131</v>
      </c>
      <c r="B150" s="32" t="s">
        <v>11132</v>
      </c>
      <c r="C150" s="32" t="s">
        <v>11133</v>
      </c>
      <c r="D150" s="32" t="s">
        <v>5661</v>
      </c>
      <c r="E150" s="32" t="s">
        <v>42</v>
      </c>
      <c r="F150" s="32" t="s">
        <v>74</v>
      </c>
      <c r="G150" s="32" t="s">
        <v>74</v>
      </c>
      <c r="H150" s="32" t="s">
        <v>80</v>
      </c>
      <c r="J150" s="32" t="s">
        <v>74</v>
      </c>
      <c r="K150" s="32" t="s">
        <v>5669</v>
      </c>
      <c r="P150" s="32">
        <v>34.047000000000004</v>
      </c>
      <c r="Q150" s="32">
        <v>0</v>
      </c>
      <c r="R150" s="32">
        <v>21495.979166666668</v>
      </c>
      <c r="S150" s="32">
        <v>9688.3662109375</v>
      </c>
      <c r="T150" s="32">
        <v>1.2187413954686379</v>
      </c>
      <c r="U150" s="32">
        <v>0</v>
      </c>
      <c r="V150" s="32">
        <v>0</v>
      </c>
      <c r="W150" s="32">
        <v>2.0948410034179687E-4</v>
      </c>
      <c r="X150" s="32">
        <v>34.047209484100343</v>
      </c>
      <c r="Y150" s="32">
        <v>2.0948410034179687E-4</v>
      </c>
      <c r="Z150" s="32">
        <v>1.2189508795689796</v>
      </c>
      <c r="AA150" s="32">
        <v>2.0948410034179687E-4</v>
      </c>
      <c r="AB150" s="32" t="s">
        <v>5657</v>
      </c>
    </row>
    <row r="151" spans="1:28">
      <c r="A151" s="32" t="s">
        <v>11024</v>
      </c>
      <c r="B151" s="32" t="s">
        <v>11025</v>
      </c>
      <c r="C151" s="32" t="s">
        <v>10362</v>
      </c>
      <c r="D151" s="32" t="s">
        <v>5661</v>
      </c>
      <c r="E151" s="32" t="s">
        <v>5713</v>
      </c>
      <c r="F151" s="32" t="s">
        <v>5714</v>
      </c>
      <c r="G151" s="32" t="s">
        <v>5714</v>
      </c>
      <c r="H151" s="32" t="s">
        <v>5714</v>
      </c>
      <c r="N151" s="32" t="s">
        <v>5946</v>
      </c>
      <c r="P151" s="32">
        <v>44.996499999999997</v>
      </c>
      <c r="Q151" s="32">
        <v>77.6233</v>
      </c>
      <c r="R151" s="32">
        <v>41819.933333333327</v>
      </c>
      <c r="S151" s="32">
        <v>18168.033203125</v>
      </c>
      <c r="T151" s="32">
        <v>1.3018415293373677</v>
      </c>
      <c r="U151" s="32">
        <v>1.75908</v>
      </c>
      <c r="V151" s="32">
        <v>0.57967775139680999</v>
      </c>
      <c r="W151" s="32">
        <v>1.759813226597309</v>
      </c>
      <c r="X151" s="32">
        <v>44.997233226597309</v>
      </c>
      <c r="Y151" s="32">
        <v>77.624033226597305</v>
      </c>
      <c r="Z151" s="32">
        <v>1.3025747559346768</v>
      </c>
      <c r="AA151" s="32">
        <v>0.58041097799411911</v>
      </c>
      <c r="AB151" s="32" t="s">
        <v>5657</v>
      </c>
    </row>
    <row r="152" spans="1:28">
      <c r="A152" s="32" t="s">
        <v>9131</v>
      </c>
      <c r="B152" s="32" t="s">
        <v>9132</v>
      </c>
      <c r="C152" s="32" t="s">
        <v>5660</v>
      </c>
      <c r="D152" s="32" t="s">
        <v>5686</v>
      </c>
      <c r="E152" s="32" t="s">
        <v>122</v>
      </c>
      <c r="F152" s="32" t="s">
        <v>5859</v>
      </c>
      <c r="G152" s="32" t="s">
        <v>5673</v>
      </c>
      <c r="H152" s="32" t="s">
        <v>5859</v>
      </c>
      <c r="J152" s="32" t="s">
        <v>74</v>
      </c>
      <c r="K152" s="32" t="s">
        <v>5669</v>
      </c>
      <c r="P152" s="32">
        <v>0</v>
      </c>
      <c r="Q152" s="32">
        <v>0</v>
      </c>
      <c r="R152" s="32">
        <v>0</v>
      </c>
      <c r="S152" s="32">
        <v>0</v>
      </c>
      <c r="T152" s="32">
        <v>0</v>
      </c>
      <c r="U152" s="32">
        <v>0</v>
      </c>
      <c r="V152" s="32">
        <v>0</v>
      </c>
      <c r="W152" s="32">
        <v>2.2491633892059325E-4</v>
      </c>
      <c r="X152" s="32">
        <v>2.2491633892059325E-4</v>
      </c>
      <c r="Y152" s="32">
        <v>2.2491633892059325E-4</v>
      </c>
      <c r="Z152" s="32">
        <v>2.2491633892059325E-4</v>
      </c>
      <c r="AA152" s="32">
        <v>2.2491633892059325E-4</v>
      </c>
      <c r="AB152" s="32" t="s">
        <v>5657</v>
      </c>
    </row>
    <row r="153" spans="1:28">
      <c r="A153" s="32" t="s">
        <v>8990</v>
      </c>
      <c r="B153" s="32" t="s">
        <v>8991</v>
      </c>
      <c r="C153" s="32" t="s">
        <v>5757</v>
      </c>
      <c r="D153" s="32" t="s">
        <v>5661</v>
      </c>
      <c r="E153" s="32" t="s">
        <v>42</v>
      </c>
      <c r="F153" s="32" t="s">
        <v>326</v>
      </c>
      <c r="G153" s="32" t="s">
        <v>5673</v>
      </c>
      <c r="H153" s="32" t="s">
        <v>80</v>
      </c>
      <c r="I153" s="32" t="s">
        <v>326</v>
      </c>
      <c r="J153" s="32" t="s">
        <v>74</v>
      </c>
      <c r="K153" s="32" t="s">
        <v>5669</v>
      </c>
      <c r="P153" s="32">
        <v>0.10792437999999997</v>
      </c>
      <c r="Q153" s="32">
        <v>0.592858</v>
      </c>
      <c r="R153" s="32">
        <v>658.29999999999984</v>
      </c>
      <c r="S153" s="32">
        <v>20</v>
      </c>
      <c r="T153" s="32">
        <v>31.914999999999992</v>
      </c>
      <c r="U153" s="32">
        <v>3.6346780000000001</v>
      </c>
      <c r="V153" s="32">
        <v>0.18204085969996184</v>
      </c>
      <c r="W153" s="32">
        <v>3.6355184996395113</v>
      </c>
      <c r="X153" s="32">
        <v>0.10876487963951108</v>
      </c>
      <c r="Y153" s="32">
        <v>0.59369849963951116</v>
      </c>
      <c r="Z153" s="32">
        <v>31.915840499639504</v>
      </c>
      <c r="AA153" s="32">
        <v>0.18288135933947294</v>
      </c>
      <c r="AB153" s="32" t="s">
        <v>5657</v>
      </c>
    </row>
    <row r="154" spans="1:28">
      <c r="A154" s="32" t="s">
        <v>8168</v>
      </c>
      <c r="B154" s="32" t="s">
        <v>8169</v>
      </c>
      <c r="C154" s="32" t="s">
        <v>5695</v>
      </c>
      <c r="D154" s="32" t="s">
        <v>5661</v>
      </c>
      <c r="E154" s="32" t="s">
        <v>5713</v>
      </c>
      <c r="F154" s="32" t="s">
        <v>5806</v>
      </c>
      <c r="G154" s="32" t="s">
        <v>5806</v>
      </c>
      <c r="H154" s="32" t="s">
        <v>5807</v>
      </c>
      <c r="J154" s="32" t="s">
        <v>5663</v>
      </c>
      <c r="K154" s="32" t="s">
        <v>5664</v>
      </c>
      <c r="N154" s="32" t="s">
        <v>5760</v>
      </c>
      <c r="O154" s="32" t="s">
        <v>6126</v>
      </c>
      <c r="P154" s="32">
        <v>436.06599999999997</v>
      </c>
      <c r="Q154" s="32">
        <v>1675.64</v>
      </c>
      <c r="R154" s="32">
        <v>177711.59259259261</v>
      </c>
      <c r="S154" s="32">
        <v>195958.03125</v>
      </c>
      <c r="T154" s="32">
        <v>-9.3114012939479296E-2</v>
      </c>
      <c r="U154" s="32">
        <v>5.869758</v>
      </c>
      <c r="V154" s="32">
        <v>0.26023847604497385</v>
      </c>
      <c r="W154" s="32">
        <v>5.8699274108843804</v>
      </c>
      <c r="X154" s="32">
        <v>436.06616941088436</v>
      </c>
      <c r="Y154" s="32">
        <v>1675.6401694108845</v>
      </c>
      <c r="Z154" s="32">
        <v>-9.2944602055098954E-2</v>
      </c>
      <c r="AA154" s="32">
        <v>0.26040788692935418</v>
      </c>
      <c r="AB154" s="32" t="s">
        <v>5657</v>
      </c>
    </row>
    <row r="155" spans="1:28">
      <c r="A155" s="32" t="s">
        <v>10768</v>
      </c>
      <c r="B155" s="32" t="s">
        <v>10769</v>
      </c>
      <c r="C155" s="32" t="s">
        <v>9442</v>
      </c>
      <c r="D155" s="32" t="s">
        <v>5661</v>
      </c>
      <c r="E155" s="32" t="s">
        <v>42</v>
      </c>
      <c r="F155" s="32" t="s">
        <v>6092</v>
      </c>
      <c r="G155" s="32" t="s">
        <v>6092</v>
      </c>
      <c r="H155" s="32" t="s">
        <v>80</v>
      </c>
      <c r="J155" s="32" t="s">
        <v>6092</v>
      </c>
      <c r="K155" s="32" t="s">
        <v>5669</v>
      </c>
      <c r="P155" s="32">
        <v>0</v>
      </c>
      <c r="Q155" s="32">
        <v>2.69</v>
      </c>
      <c r="R155" s="32">
        <v>720.77500000000009</v>
      </c>
      <c r="S155" s="32">
        <v>46.799999237060547</v>
      </c>
      <c r="T155" s="32">
        <v>14.401175464747105</v>
      </c>
      <c r="U155" s="32">
        <v>0</v>
      </c>
      <c r="V155" s="32">
        <v>0</v>
      </c>
      <c r="W155" s="32">
        <v>8.4510469436645513E-4</v>
      </c>
      <c r="X155" s="32">
        <v>8.4510469436645513E-4</v>
      </c>
      <c r="Y155" s="32">
        <v>2.6908451046943664</v>
      </c>
      <c r="Z155" s="32">
        <v>14.402020569441472</v>
      </c>
      <c r="AA155" s="32">
        <v>8.4510469436645513E-4</v>
      </c>
      <c r="AB155" s="32" t="s">
        <v>5657</v>
      </c>
    </row>
    <row r="156" spans="1:28">
      <c r="A156" s="32" t="s">
        <v>11053</v>
      </c>
      <c r="B156" s="32" t="s">
        <v>11054</v>
      </c>
      <c r="C156" s="32" t="s">
        <v>11055</v>
      </c>
      <c r="D156" s="32" t="s">
        <v>5661</v>
      </c>
      <c r="E156" s="32" t="s">
        <v>42</v>
      </c>
      <c r="F156" s="32" t="s">
        <v>28</v>
      </c>
      <c r="G156" s="32" t="s">
        <v>5673</v>
      </c>
      <c r="H156" s="32" t="s">
        <v>80</v>
      </c>
      <c r="I156" s="32" t="s">
        <v>28</v>
      </c>
      <c r="J156" s="32" t="s">
        <v>5663</v>
      </c>
      <c r="K156" s="32" t="s">
        <v>5664</v>
      </c>
      <c r="P156" s="32">
        <v>0</v>
      </c>
      <c r="Q156" s="32">
        <v>52.25</v>
      </c>
      <c r="R156" s="32">
        <v>1764.5000000000002</v>
      </c>
      <c r="S156" s="32">
        <v>34.233333587646484</v>
      </c>
      <c r="T156" s="32">
        <v>50.543329704727952</v>
      </c>
      <c r="U156" s="32">
        <v>0</v>
      </c>
      <c r="V156" s="32">
        <v>0</v>
      </c>
      <c r="W156" s="32">
        <v>7.1519577503204349E-4</v>
      </c>
      <c r="X156" s="32">
        <v>7.1519577503204349E-4</v>
      </c>
      <c r="Y156" s="32">
        <v>52.25071519577503</v>
      </c>
      <c r="Z156" s="32">
        <v>50.544044900502982</v>
      </c>
      <c r="AA156" s="32">
        <v>7.1519577503204349E-4</v>
      </c>
      <c r="AB156" s="32" t="s">
        <v>5657</v>
      </c>
    </row>
    <row r="157" spans="1:28">
      <c r="A157" s="32" t="s">
        <v>6489</v>
      </c>
      <c r="B157" s="32" t="s">
        <v>6490</v>
      </c>
      <c r="C157" s="32" t="s">
        <v>5805</v>
      </c>
      <c r="D157" s="32" t="s">
        <v>5668</v>
      </c>
      <c r="E157" s="32" t="s">
        <v>42</v>
      </c>
      <c r="F157" s="32" t="s">
        <v>5689</v>
      </c>
      <c r="G157" s="32" t="s">
        <v>5689</v>
      </c>
      <c r="H157" s="32" t="s">
        <v>412</v>
      </c>
      <c r="J157" s="32" t="s">
        <v>5663</v>
      </c>
      <c r="K157" s="32" t="s">
        <v>5664</v>
      </c>
      <c r="P157" s="32">
        <v>0</v>
      </c>
      <c r="Q157" s="32">
        <v>0</v>
      </c>
      <c r="R157" s="32">
        <v>0</v>
      </c>
      <c r="S157" s="32">
        <v>0</v>
      </c>
      <c r="T157" s="32">
        <v>0</v>
      </c>
      <c r="U157" s="32">
        <v>0</v>
      </c>
      <c r="V157" s="32">
        <v>0</v>
      </c>
      <c r="W157" s="32">
        <v>9.3997114896774293E-4</v>
      </c>
      <c r="X157" s="32">
        <v>9.3997114896774293E-4</v>
      </c>
      <c r="Y157" s="32">
        <v>9.3997114896774293E-4</v>
      </c>
      <c r="Z157" s="32">
        <v>9.3997114896774293E-4</v>
      </c>
      <c r="AA157" s="32">
        <v>9.3997114896774293E-4</v>
      </c>
      <c r="AB157" s="32" t="s">
        <v>5657</v>
      </c>
    </row>
    <row r="158" spans="1:28">
      <c r="A158" s="32" t="s">
        <v>6681</v>
      </c>
      <c r="B158" s="32" t="s">
        <v>6682</v>
      </c>
      <c r="C158" s="32" t="s">
        <v>5695</v>
      </c>
      <c r="D158" s="32" t="s">
        <v>5661</v>
      </c>
      <c r="E158" s="32" t="s">
        <v>5713</v>
      </c>
      <c r="F158" s="32" t="s">
        <v>5806</v>
      </c>
      <c r="G158" s="32" t="s">
        <v>5806</v>
      </c>
      <c r="H158" s="32" t="s">
        <v>5807</v>
      </c>
      <c r="J158" s="32" t="s">
        <v>5663</v>
      </c>
      <c r="K158" s="32" t="s">
        <v>5664</v>
      </c>
      <c r="N158" s="32" t="s">
        <v>5760</v>
      </c>
      <c r="P158" s="32">
        <v>2774.8180000000007</v>
      </c>
      <c r="Q158" s="32">
        <v>31501.9</v>
      </c>
      <c r="R158" s="32">
        <v>2022328.9925925941</v>
      </c>
      <c r="S158" s="32">
        <v>1879511.125</v>
      </c>
      <c r="T158" s="32">
        <v>7.5986710423219292E-2</v>
      </c>
      <c r="U158" s="32">
        <v>2.3278880000000002</v>
      </c>
      <c r="V158" s="32">
        <v>8.8084147305400637E-2</v>
      </c>
      <c r="W158" s="32">
        <v>2.3282270907049183</v>
      </c>
      <c r="X158" s="32">
        <v>2774.8183390907056</v>
      </c>
      <c r="Y158" s="32">
        <v>31501.900339090706</v>
      </c>
      <c r="Z158" s="32">
        <v>7.6325801128137194E-2</v>
      </c>
      <c r="AA158" s="32">
        <v>8.8423238010318539E-2</v>
      </c>
      <c r="AB158" s="32" t="s">
        <v>5657</v>
      </c>
    </row>
    <row r="159" spans="1:28">
      <c r="A159" s="32" t="s">
        <v>11012</v>
      </c>
      <c r="B159" s="32" t="s">
        <v>11013</v>
      </c>
      <c r="C159" s="32" t="s">
        <v>6709</v>
      </c>
      <c r="D159" s="32" t="s">
        <v>5661</v>
      </c>
      <c r="E159" s="32" t="s">
        <v>5713</v>
      </c>
      <c r="F159" s="32" t="s">
        <v>5806</v>
      </c>
      <c r="G159" s="32" t="s">
        <v>5806</v>
      </c>
      <c r="H159" s="32" t="s">
        <v>5807</v>
      </c>
      <c r="J159" s="32" t="s">
        <v>74</v>
      </c>
      <c r="K159" s="32" t="s">
        <v>5669</v>
      </c>
      <c r="N159" s="32" t="s">
        <v>5760</v>
      </c>
      <c r="P159" s="32">
        <v>-0.619475</v>
      </c>
      <c r="Q159" s="32">
        <v>3.0880899999999998</v>
      </c>
      <c r="R159" s="32">
        <v>722.4262295081968</v>
      </c>
      <c r="S159" s="32">
        <v>850.33331298828125</v>
      </c>
      <c r="T159" s="32">
        <v>-0.15041993713099089</v>
      </c>
      <c r="U159" s="32">
        <v>2.2996910000000002</v>
      </c>
      <c r="V159" s="32">
        <v>-0.2006013425774508</v>
      </c>
      <c r="W159" s="32">
        <v>2.299760716870785</v>
      </c>
      <c r="X159" s="32">
        <v>-0.61940528312921528</v>
      </c>
      <c r="Y159" s="32">
        <v>3.0881597168707846</v>
      </c>
      <c r="Z159" s="32">
        <v>-0.15035022026020614</v>
      </c>
      <c r="AA159" s="32">
        <v>-0.20053162570666605</v>
      </c>
      <c r="AB159" s="32" t="s">
        <v>5657</v>
      </c>
    </row>
    <row r="160" spans="1:28">
      <c r="A160" s="32" t="s">
        <v>6703</v>
      </c>
      <c r="B160" s="32" t="s">
        <v>6704</v>
      </c>
      <c r="C160" s="32" t="s">
        <v>5739</v>
      </c>
      <c r="D160" s="32" t="s">
        <v>5661</v>
      </c>
      <c r="E160" s="32" t="s">
        <v>5713</v>
      </c>
      <c r="F160" s="32" t="s">
        <v>5806</v>
      </c>
      <c r="G160" s="32" t="s">
        <v>5806</v>
      </c>
      <c r="H160" s="32" t="s">
        <v>5807</v>
      </c>
      <c r="J160" s="32" t="s">
        <v>5663</v>
      </c>
      <c r="K160" s="32" t="s">
        <v>5664</v>
      </c>
      <c r="N160" s="32" t="s">
        <v>5760</v>
      </c>
      <c r="P160" s="32">
        <v>-154.14902000000001</v>
      </c>
      <c r="Q160" s="32">
        <v>1218.088</v>
      </c>
      <c r="R160" s="32">
        <v>78714.792592592596</v>
      </c>
      <c r="S160" s="32">
        <v>54409.83203125</v>
      </c>
      <c r="T160" s="32">
        <v>0.44670162825320192</v>
      </c>
      <c r="U160" s="32">
        <v>2.4618509999999998</v>
      </c>
      <c r="V160" s="32">
        <v>-0.12654998653627653</v>
      </c>
      <c r="W160" s="32">
        <v>2.4622268160471914</v>
      </c>
      <c r="X160" s="32">
        <v>-154.14864418395283</v>
      </c>
      <c r="Y160" s="32">
        <v>1218.0883758160471</v>
      </c>
      <c r="Z160" s="32">
        <v>0.44707744430039353</v>
      </c>
      <c r="AA160" s="32">
        <v>-0.12617417048908491</v>
      </c>
      <c r="AB160" s="32" t="s">
        <v>5657</v>
      </c>
    </row>
    <row r="161" spans="1:28">
      <c r="A161" s="32" t="s">
        <v>9421</v>
      </c>
      <c r="B161" s="32" t="s">
        <v>9422</v>
      </c>
      <c r="C161" s="32" t="s">
        <v>5695</v>
      </c>
      <c r="D161" s="32" t="s">
        <v>5661</v>
      </c>
      <c r="E161" s="32" t="s">
        <v>5713</v>
      </c>
      <c r="F161" s="32" t="s">
        <v>5806</v>
      </c>
      <c r="G161" s="32" t="s">
        <v>5806</v>
      </c>
      <c r="H161" s="32" t="s">
        <v>5807</v>
      </c>
      <c r="J161" s="32" t="s">
        <v>5669</v>
      </c>
      <c r="K161" s="32" t="s">
        <v>5669</v>
      </c>
      <c r="N161" s="32" t="s">
        <v>5760</v>
      </c>
      <c r="P161" s="32">
        <v>1574.3217335100001</v>
      </c>
      <c r="Q161" s="32">
        <v>6089.35</v>
      </c>
      <c r="R161" s="32">
        <v>900038.77777777764</v>
      </c>
      <c r="S161" s="32">
        <v>701449.3125</v>
      </c>
      <c r="T161" s="32">
        <v>0.28311306567540134</v>
      </c>
      <c r="U161" s="32">
        <v>0.29384179999999999</v>
      </c>
      <c r="V161" s="32">
        <v>0.25853691009877899</v>
      </c>
      <c r="W161" s="32">
        <v>0.29424764683418275</v>
      </c>
      <c r="X161" s="32">
        <v>1574.3221393568342</v>
      </c>
      <c r="Y161" s="32">
        <v>6089.3504058468343</v>
      </c>
      <c r="Z161" s="32">
        <v>0.28351891250958411</v>
      </c>
      <c r="AA161" s="32">
        <v>0.25894275693296176</v>
      </c>
      <c r="AB161" s="32" t="s">
        <v>5657</v>
      </c>
    </row>
    <row r="162" spans="1:28">
      <c r="A162" s="32" t="s">
        <v>6497</v>
      </c>
      <c r="B162" s="32" t="s">
        <v>6498</v>
      </c>
      <c r="C162" s="32" t="s">
        <v>5995</v>
      </c>
      <c r="D162" s="32" t="s">
        <v>5661</v>
      </c>
      <c r="E162" s="32" t="s">
        <v>122</v>
      </c>
      <c r="F162" s="32" t="s">
        <v>28</v>
      </c>
      <c r="G162" s="32" t="s">
        <v>5673</v>
      </c>
      <c r="H162" s="32" t="s">
        <v>28</v>
      </c>
      <c r="J162" s="32" t="s">
        <v>74</v>
      </c>
      <c r="K162" s="32" t="s">
        <v>5669</v>
      </c>
      <c r="P162" s="32">
        <v>3.1711309999999986</v>
      </c>
      <c r="Q162" s="32">
        <v>112.896</v>
      </c>
      <c r="R162" s="32">
        <v>158070.3185185185</v>
      </c>
      <c r="S162" s="32">
        <v>164630.671875</v>
      </c>
      <c r="T162" s="32">
        <v>-3.9848913217475142E-2</v>
      </c>
      <c r="U162" s="32">
        <v>-16.964289999999998</v>
      </c>
      <c r="V162" s="32">
        <v>2.8088957979024932E-2</v>
      </c>
      <c r="W162" s="32">
        <v>-16.963691143610475</v>
      </c>
      <c r="X162" s="32">
        <v>3.1717298563895211</v>
      </c>
      <c r="Y162" s="32">
        <v>112.89659885638952</v>
      </c>
      <c r="Z162" s="32">
        <v>-3.9250056827952587E-2</v>
      </c>
      <c r="AA162" s="32">
        <v>2.8687814368547483E-2</v>
      </c>
      <c r="AB162" s="32" t="s">
        <v>5657</v>
      </c>
    </row>
    <row r="163" spans="1:28">
      <c r="A163" s="32" t="s">
        <v>9169</v>
      </c>
      <c r="B163" s="32" t="s">
        <v>9170</v>
      </c>
      <c r="C163" s="32" t="s">
        <v>9171</v>
      </c>
      <c r="D163" s="32" t="s">
        <v>5686</v>
      </c>
      <c r="E163" s="32" t="s">
        <v>122</v>
      </c>
      <c r="F163" s="32" t="s">
        <v>5859</v>
      </c>
      <c r="G163" s="32" t="s">
        <v>5673</v>
      </c>
      <c r="H163" s="32" t="s">
        <v>5859</v>
      </c>
      <c r="J163" s="32" t="s">
        <v>74</v>
      </c>
      <c r="K163" s="32" t="s">
        <v>5669</v>
      </c>
      <c r="P163" s="32">
        <v>0</v>
      </c>
      <c r="Q163" s="32">
        <v>0</v>
      </c>
      <c r="R163" s="32">
        <v>0</v>
      </c>
      <c r="S163" s="32">
        <v>0</v>
      </c>
      <c r="T163" s="32">
        <v>0</v>
      </c>
      <c r="U163" s="32">
        <v>0</v>
      </c>
      <c r="V163" s="32">
        <v>0</v>
      </c>
      <c r="W163" s="32">
        <v>2.2678345441818238E-4</v>
      </c>
      <c r="X163" s="32">
        <v>2.2678345441818238E-4</v>
      </c>
      <c r="Y163" s="32">
        <v>2.2678345441818238E-4</v>
      </c>
      <c r="Z163" s="32">
        <v>2.2678345441818238E-4</v>
      </c>
      <c r="AA163" s="32">
        <v>2.2678345441818238E-4</v>
      </c>
      <c r="AB163" s="32" t="s">
        <v>5657</v>
      </c>
    </row>
    <row r="164" spans="1:28">
      <c r="A164" s="32" t="s">
        <v>6997</v>
      </c>
      <c r="B164" s="32" t="s">
        <v>6998</v>
      </c>
      <c r="C164" s="32" t="s">
        <v>5676</v>
      </c>
      <c r="D164" s="32" t="s">
        <v>5661</v>
      </c>
      <c r="E164" s="32" t="s">
        <v>122</v>
      </c>
      <c r="F164" s="32" t="s">
        <v>28</v>
      </c>
      <c r="G164" s="32" t="s">
        <v>5673</v>
      </c>
      <c r="H164" s="32" t="s">
        <v>28</v>
      </c>
      <c r="J164" s="32" t="s">
        <v>5663</v>
      </c>
      <c r="K164" s="32" t="s">
        <v>5664</v>
      </c>
      <c r="M164" s="32" t="s">
        <v>13</v>
      </c>
      <c r="P164" s="32">
        <v>26.184452999999998</v>
      </c>
      <c r="Q164" s="32">
        <v>43.459499999999998</v>
      </c>
      <c r="R164" s="32">
        <v>288190.64444444445</v>
      </c>
      <c r="S164" s="32">
        <v>352354.71875</v>
      </c>
      <c r="T164" s="32">
        <v>-0.18210079471386545</v>
      </c>
      <c r="U164" s="32">
        <v>-50.843879999999999</v>
      </c>
      <c r="V164" s="32">
        <v>0.60250239878507572</v>
      </c>
      <c r="W164" s="32">
        <v>-50.84339539194584</v>
      </c>
      <c r="X164" s="32">
        <v>26.18493760805416</v>
      </c>
      <c r="Y164" s="32">
        <v>43.459984608054157</v>
      </c>
      <c r="Z164" s="32">
        <v>-0.18161618665970439</v>
      </c>
      <c r="AA164" s="32">
        <v>0.60298700683923678</v>
      </c>
      <c r="AB164" s="32" t="s">
        <v>5657</v>
      </c>
    </row>
    <row r="165" spans="1:28">
      <c r="A165" s="32" t="s">
        <v>6189</v>
      </c>
      <c r="B165" s="32" t="s">
        <v>6190</v>
      </c>
      <c r="C165" s="32" t="s">
        <v>5729</v>
      </c>
      <c r="D165" s="32" t="s">
        <v>5661</v>
      </c>
      <c r="E165" s="32" t="s">
        <v>122</v>
      </c>
      <c r="F165" s="32" t="s">
        <v>6123</v>
      </c>
      <c r="G165" s="32" t="s">
        <v>5673</v>
      </c>
      <c r="H165" s="32" t="s">
        <v>6123</v>
      </c>
      <c r="J165" s="32" t="s">
        <v>74</v>
      </c>
      <c r="K165" s="32" t="s">
        <v>5669</v>
      </c>
      <c r="M165" s="32" t="s">
        <v>14</v>
      </c>
      <c r="P165" s="32">
        <v>0</v>
      </c>
      <c r="Q165" s="32">
        <v>1.9320999999999999</v>
      </c>
      <c r="R165" s="32">
        <v>860.09836065573745</v>
      </c>
      <c r="S165" s="32">
        <v>177.96665954589844</v>
      </c>
      <c r="T165" s="32">
        <v>3.832918496365405</v>
      </c>
      <c r="U165" s="32">
        <v>-17.122299999999999</v>
      </c>
      <c r="V165" s="32">
        <v>0</v>
      </c>
      <c r="W165" s="32">
        <v>-17.121936541306972</v>
      </c>
      <c r="X165" s="32">
        <v>3.6345869302749633E-4</v>
      </c>
      <c r="Y165" s="32">
        <v>1.9324634586930274</v>
      </c>
      <c r="Z165" s="32">
        <v>3.8332819550584327</v>
      </c>
      <c r="AA165" s="32">
        <v>3.6345869302749633E-4</v>
      </c>
      <c r="AB165" s="32" t="s">
        <v>5657</v>
      </c>
    </row>
    <row r="166" spans="1:28">
      <c r="A166" s="32" t="s">
        <v>8306</v>
      </c>
      <c r="B166" s="32" t="s">
        <v>8307</v>
      </c>
      <c r="C166" s="32" t="s">
        <v>5796</v>
      </c>
      <c r="D166" s="32" t="s">
        <v>5661</v>
      </c>
      <c r="E166" s="32" t="s">
        <v>5713</v>
      </c>
      <c r="F166" s="32" t="s">
        <v>5806</v>
      </c>
      <c r="G166" s="32" t="s">
        <v>5806</v>
      </c>
      <c r="H166" s="32" t="s">
        <v>5807</v>
      </c>
      <c r="J166" s="32" t="s">
        <v>74</v>
      </c>
      <c r="K166" s="32" t="s">
        <v>5669</v>
      </c>
      <c r="N166" s="32" t="s">
        <v>5760</v>
      </c>
      <c r="O166" s="32" t="s">
        <v>5747</v>
      </c>
      <c r="P166" s="32">
        <v>-193.67319000000001</v>
      </c>
      <c r="Q166" s="32">
        <v>2195.06</v>
      </c>
      <c r="R166" s="32">
        <v>129844.00740740738</v>
      </c>
      <c r="S166" s="32">
        <v>65742.4296875</v>
      </c>
      <c r="T166" s="32">
        <v>0.97504120283670304</v>
      </c>
      <c r="U166" s="32">
        <v>3.2923010000000001</v>
      </c>
      <c r="V166" s="32">
        <v>-8.8231387752498794E-2</v>
      </c>
      <c r="W166" s="32">
        <v>3.292371730865002</v>
      </c>
      <c r="X166" s="32">
        <v>-193.67311926913501</v>
      </c>
      <c r="Y166" s="32">
        <v>2195.0600707308649</v>
      </c>
      <c r="Z166" s="32">
        <v>0.97511193370170468</v>
      </c>
      <c r="AA166" s="32">
        <v>-8.8160656887497121E-2</v>
      </c>
      <c r="AB166" s="32" t="s">
        <v>5657</v>
      </c>
    </row>
    <row r="167" spans="1:28">
      <c r="A167" s="32" t="s">
        <v>6416</v>
      </c>
      <c r="B167" s="32" t="s">
        <v>6417</v>
      </c>
      <c r="C167" s="32" t="s">
        <v>5729</v>
      </c>
      <c r="D167" s="32" t="s">
        <v>5858</v>
      </c>
      <c r="E167" s="32" t="s">
        <v>122</v>
      </c>
      <c r="F167" s="32" t="s">
        <v>6123</v>
      </c>
      <c r="G167" s="32" t="s">
        <v>5673</v>
      </c>
      <c r="H167" s="32" t="s">
        <v>6123</v>
      </c>
      <c r="J167" s="32" t="s">
        <v>74</v>
      </c>
      <c r="K167" s="32" t="s">
        <v>5669</v>
      </c>
      <c r="M167" s="32" t="s">
        <v>14</v>
      </c>
      <c r="P167" s="32">
        <v>0</v>
      </c>
      <c r="Q167" s="32">
        <v>1.4013500000000001</v>
      </c>
      <c r="R167" s="32">
        <v>162.66666666666666</v>
      </c>
      <c r="S167" s="32">
        <v>0</v>
      </c>
      <c r="T167" s="32">
        <v>0</v>
      </c>
      <c r="U167" s="32">
        <v>0</v>
      </c>
      <c r="V167" s="32">
        <v>0</v>
      </c>
      <c r="W167" s="32">
        <v>7.7083277702331542E-4</v>
      </c>
      <c r="X167" s="32">
        <v>7.7083277702331542E-4</v>
      </c>
      <c r="Y167" s="32">
        <v>1.4021208327770234</v>
      </c>
      <c r="Z167" s="32">
        <v>7.7083277702331542E-4</v>
      </c>
      <c r="AA167" s="32">
        <v>7.7083277702331542E-4</v>
      </c>
      <c r="AB167" s="32" t="s">
        <v>5657</v>
      </c>
    </row>
    <row r="168" spans="1:28">
      <c r="A168" s="32" t="s">
        <v>11121</v>
      </c>
      <c r="B168" s="32" t="s">
        <v>11122</v>
      </c>
      <c r="C168" s="32" t="s">
        <v>5721</v>
      </c>
      <c r="D168" s="32" t="s">
        <v>5661</v>
      </c>
      <c r="E168" s="32" t="s">
        <v>42</v>
      </c>
      <c r="F168" s="32" t="s">
        <v>5929</v>
      </c>
      <c r="G168" s="32" t="s">
        <v>5673</v>
      </c>
      <c r="H168" s="32" t="s">
        <v>80</v>
      </c>
      <c r="I168" s="32" t="s">
        <v>5929</v>
      </c>
      <c r="J168" s="32" t="s">
        <v>74</v>
      </c>
      <c r="K168" s="32" t="s">
        <v>5669</v>
      </c>
      <c r="P168" s="32">
        <v>2.2459800000000003</v>
      </c>
      <c r="Q168" s="32">
        <v>0</v>
      </c>
      <c r="R168" s="32">
        <v>1945.9019607843143</v>
      </c>
      <c r="S168" s="32">
        <v>578.86663818359375</v>
      </c>
      <c r="T168" s="32">
        <v>2.3615721349744647</v>
      </c>
      <c r="U168" s="32">
        <v>0</v>
      </c>
      <c r="V168" s="32">
        <v>0</v>
      </c>
      <c r="W168" s="32">
        <v>8.6973839998245243E-4</v>
      </c>
      <c r="X168" s="32">
        <v>2.2468497383999826</v>
      </c>
      <c r="Y168" s="32">
        <v>8.6973839998245243E-4</v>
      </c>
      <c r="Z168" s="32">
        <v>2.362441873374447</v>
      </c>
      <c r="AA168" s="32">
        <v>8.6973839998245243E-4</v>
      </c>
      <c r="AB168" s="32" t="s">
        <v>5657</v>
      </c>
    </row>
    <row r="169" spans="1:28">
      <c r="A169" s="32" t="s">
        <v>10913</v>
      </c>
      <c r="B169" s="32" t="s">
        <v>10914</v>
      </c>
      <c r="C169" s="32" t="s">
        <v>5721</v>
      </c>
      <c r="D169" s="32" t="s">
        <v>5661</v>
      </c>
      <c r="E169" s="32" t="s">
        <v>42</v>
      </c>
      <c r="F169" s="32" t="s">
        <v>33</v>
      </c>
      <c r="G169" s="32" t="s">
        <v>5673</v>
      </c>
      <c r="H169" s="32" t="s">
        <v>80</v>
      </c>
      <c r="I169" s="32" t="s">
        <v>33</v>
      </c>
      <c r="J169" s="32" t="s">
        <v>74</v>
      </c>
      <c r="K169" s="32" t="s">
        <v>5669</v>
      </c>
      <c r="P169" s="32">
        <v>171.77449999999999</v>
      </c>
      <c r="Q169" s="32">
        <v>3.75</v>
      </c>
      <c r="R169" s="32">
        <v>123568.6544117647</v>
      </c>
      <c r="S169" s="32">
        <v>230683.90625</v>
      </c>
      <c r="T169" s="32">
        <v>-0.46433777535460519</v>
      </c>
      <c r="U169" s="32">
        <v>28.4</v>
      </c>
      <c r="V169" s="32">
        <v>45.806533333333327</v>
      </c>
      <c r="W169" s="32">
        <v>28.400249685585496</v>
      </c>
      <c r="X169" s="32">
        <v>171.77474968558548</v>
      </c>
      <c r="Y169" s="32">
        <v>3.7502496855854988</v>
      </c>
      <c r="Z169" s="32">
        <v>-0.46408808976910637</v>
      </c>
      <c r="AA169" s="32">
        <v>45.806783018918829</v>
      </c>
      <c r="AB169" s="32" t="s">
        <v>5657</v>
      </c>
    </row>
    <row r="170" spans="1:28">
      <c r="A170" s="32" t="s">
        <v>6865</v>
      </c>
      <c r="B170" s="32" t="s">
        <v>6866</v>
      </c>
      <c r="C170" s="32" t="s">
        <v>5721</v>
      </c>
      <c r="D170" s="32" t="s">
        <v>5668</v>
      </c>
      <c r="E170" s="32" t="s">
        <v>42</v>
      </c>
      <c r="F170" s="32" t="s">
        <v>5810</v>
      </c>
      <c r="G170" s="32" t="s">
        <v>5673</v>
      </c>
      <c r="H170" s="32" t="s">
        <v>80</v>
      </c>
      <c r="I170" s="32" t="s">
        <v>5810</v>
      </c>
      <c r="J170" s="32" t="s">
        <v>5683</v>
      </c>
      <c r="K170" s="32" t="s">
        <v>5669</v>
      </c>
      <c r="P170" s="32">
        <v>0</v>
      </c>
      <c r="Q170" s="32">
        <v>0</v>
      </c>
      <c r="R170" s="32">
        <v>0</v>
      </c>
      <c r="S170" s="32">
        <v>0</v>
      </c>
      <c r="T170" s="32">
        <v>0</v>
      </c>
      <c r="U170" s="32">
        <v>0</v>
      </c>
      <c r="V170" s="32">
        <v>0</v>
      </c>
      <c r="W170" s="32">
        <v>1.4581799507141113E-5</v>
      </c>
      <c r="X170" s="32">
        <v>1.4581799507141113E-5</v>
      </c>
      <c r="Y170" s="32">
        <v>1.4581799507141113E-5</v>
      </c>
      <c r="Z170" s="32">
        <v>1.4581799507141113E-5</v>
      </c>
      <c r="AA170" s="32">
        <v>1.4581799507141113E-5</v>
      </c>
      <c r="AB170" s="32" t="s">
        <v>5657</v>
      </c>
    </row>
    <row r="171" spans="1:28">
      <c r="A171" s="32" t="s">
        <v>9018</v>
      </c>
      <c r="B171" s="32" t="s">
        <v>9019</v>
      </c>
      <c r="C171" s="32" t="s">
        <v>5721</v>
      </c>
      <c r="D171" s="32" t="s">
        <v>5661</v>
      </c>
      <c r="E171" s="32" t="s">
        <v>42</v>
      </c>
      <c r="F171" s="32" t="s">
        <v>5692</v>
      </c>
      <c r="G171" s="32" t="s">
        <v>5673</v>
      </c>
      <c r="H171" s="32" t="s">
        <v>80</v>
      </c>
      <c r="I171" s="32" t="s">
        <v>5692</v>
      </c>
      <c r="J171" s="32" t="s">
        <v>5683</v>
      </c>
      <c r="K171" s="32" t="s">
        <v>5669</v>
      </c>
      <c r="P171" s="32">
        <v>-0.66</v>
      </c>
      <c r="Q171" s="32">
        <v>5.4225000000000003</v>
      </c>
      <c r="R171" s="32">
        <v>2097.8333333333335</v>
      </c>
      <c r="S171" s="32">
        <v>1874</v>
      </c>
      <c r="T171" s="32">
        <v>0.1194414799003914</v>
      </c>
      <c r="U171" s="32">
        <v>19.585059999999999</v>
      </c>
      <c r="V171" s="32">
        <v>-0.12171507607192254</v>
      </c>
      <c r="W171" s="32">
        <v>19.586048292515276</v>
      </c>
      <c r="X171" s="32">
        <v>-0.65901170748472215</v>
      </c>
      <c r="Y171" s="32">
        <v>5.4234882925152785</v>
      </c>
      <c r="Z171" s="32">
        <v>0.12042977241566927</v>
      </c>
      <c r="AA171" s="32">
        <v>-0.12072678355664468</v>
      </c>
      <c r="AB171" s="32" t="s">
        <v>5657</v>
      </c>
    </row>
    <row r="172" spans="1:28">
      <c r="A172" s="32" t="s">
        <v>8232</v>
      </c>
      <c r="B172" s="32" t="s">
        <v>8233</v>
      </c>
      <c r="C172" s="32" t="s">
        <v>5721</v>
      </c>
      <c r="D172" s="32" t="s">
        <v>5661</v>
      </c>
      <c r="E172" s="32" t="s">
        <v>42</v>
      </c>
      <c r="F172" s="32" t="s">
        <v>5683</v>
      </c>
      <c r="G172" s="32" t="s">
        <v>5683</v>
      </c>
      <c r="H172" s="32" t="s">
        <v>80</v>
      </c>
      <c r="J172" s="32" t="s">
        <v>5683</v>
      </c>
      <c r="K172" s="32" t="s">
        <v>5669</v>
      </c>
      <c r="P172" s="32">
        <v>0</v>
      </c>
      <c r="Q172" s="32">
        <v>4.0049999999999999</v>
      </c>
      <c r="R172" s="32">
        <v>3140.2137404580162</v>
      </c>
      <c r="S172" s="32">
        <v>1139.433349609375</v>
      </c>
      <c r="T172" s="32">
        <v>1.7559433305463252</v>
      </c>
      <c r="U172" s="32">
        <v>15.71686</v>
      </c>
      <c r="V172" s="32">
        <v>0</v>
      </c>
      <c r="W172" s="32">
        <v>15.717601991221905</v>
      </c>
      <c r="X172" s="32">
        <v>7.4199122190475467E-4</v>
      </c>
      <c r="Y172" s="32">
        <v>4.005741991221905</v>
      </c>
      <c r="Z172" s="32">
        <v>1.7566853217682299</v>
      </c>
      <c r="AA172" s="32">
        <v>7.4199122190475467E-4</v>
      </c>
      <c r="AB172" s="32" t="s">
        <v>5657</v>
      </c>
    </row>
    <row r="173" spans="1:28">
      <c r="A173" s="32" t="s">
        <v>8871</v>
      </c>
      <c r="B173" s="32" t="s">
        <v>8872</v>
      </c>
      <c r="C173" s="32" t="s">
        <v>5763</v>
      </c>
      <c r="D173" s="32" t="s">
        <v>5661</v>
      </c>
      <c r="E173" s="32" t="s">
        <v>42</v>
      </c>
      <c r="F173" s="32" t="s">
        <v>5683</v>
      </c>
      <c r="G173" s="32" t="s">
        <v>5683</v>
      </c>
      <c r="H173" s="32" t="s">
        <v>80</v>
      </c>
      <c r="J173" s="32" t="s">
        <v>5683</v>
      </c>
      <c r="K173" s="32" t="s">
        <v>5669</v>
      </c>
      <c r="P173" s="32">
        <v>-7.694062999999999</v>
      </c>
      <c r="Q173" s="32">
        <v>81.833500000000001</v>
      </c>
      <c r="R173" s="32">
        <v>55339.45925925926</v>
      </c>
      <c r="S173" s="32">
        <v>38416.265625</v>
      </c>
      <c r="T173" s="32">
        <v>0.4405215696771479</v>
      </c>
      <c r="U173" s="32">
        <v>33.543109999999999</v>
      </c>
      <c r="V173" s="32">
        <v>-9.4020944967525513E-2</v>
      </c>
      <c r="W173" s="32">
        <v>33.543579615101812</v>
      </c>
      <c r="X173" s="32">
        <v>-7.6935933848981843</v>
      </c>
      <c r="Y173" s="32">
        <v>81.833969615101822</v>
      </c>
      <c r="Z173" s="32">
        <v>0.44099118477896215</v>
      </c>
      <c r="AA173" s="32">
        <v>-9.3551329865711241E-2</v>
      </c>
      <c r="AB173" s="32" t="s">
        <v>5657</v>
      </c>
    </row>
    <row r="174" spans="1:28">
      <c r="A174" s="32" t="s">
        <v>7763</v>
      </c>
      <c r="B174" s="32" t="s">
        <v>7764</v>
      </c>
      <c r="C174" s="32" t="s">
        <v>5672</v>
      </c>
      <c r="D174" s="32" t="s">
        <v>5686</v>
      </c>
      <c r="E174" s="32" t="s">
        <v>42</v>
      </c>
      <c r="F174" s="32" t="s">
        <v>6310</v>
      </c>
      <c r="G174" s="32" t="s">
        <v>6310</v>
      </c>
      <c r="H174" s="32" t="s">
        <v>80</v>
      </c>
      <c r="J174" s="32" t="s">
        <v>6310</v>
      </c>
      <c r="K174" s="32" t="s">
        <v>5669</v>
      </c>
      <c r="M174" s="32" t="s">
        <v>13</v>
      </c>
      <c r="P174" s="32">
        <v>0</v>
      </c>
      <c r="Q174" s="32">
        <v>0</v>
      </c>
      <c r="R174" s="32">
        <v>0</v>
      </c>
      <c r="S174" s="32">
        <v>0</v>
      </c>
      <c r="T174" s="32">
        <v>0</v>
      </c>
      <c r="U174" s="32">
        <v>0</v>
      </c>
      <c r="V174" s="32">
        <v>0</v>
      </c>
      <c r="W174" s="32">
        <v>3.0857008695602418E-4</v>
      </c>
      <c r="X174" s="32">
        <v>3.0857008695602418E-4</v>
      </c>
      <c r="Y174" s="32">
        <v>3.0857008695602418E-4</v>
      </c>
      <c r="Z174" s="32">
        <v>3.0857008695602418E-4</v>
      </c>
      <c r="AA174" s="32">
        <v>3.0857008695602418E-4</v>
      </c>
      <c r="AB174" s="32" t="s">
        <v>5657</v>
      </c>
    </row>
    <row r="175" spans="1:28">
      <c r="A175" s="32" t="s">
        <v>7392</v>
      </c>
      <c r="B175" s="32" t="s">
        <v>7393</v>
      </c>
      <c r="C175" s="32" t="s">
        <v>5672</v>
      </c>
      <c r="D175" s="32" t="s">
        <v>5686</v>
      </c>
      <c r="E175" s="32" t="s">
        <v>42</v>
      </c>
      <c r="F175" s="32" t="s">
        <v>6310</v>
      </c>
      <c r="G175" s="32" t="s">
        <v>6310</v>
      </c>
      <c r="H175" s="32" t="s">
        <v>80</v>
      </c>
      <c r="J175" s="32" t="s">
        <v>6310</v>
      </c>
      <c r="K175" s="32" t="s">
        <v>5669</v>
      </c>
      <c r="M175" s="32" t="s">
        <v>14</v>
      </c>
      <c r="P175" s="32">
        <v>0</v>
      </c>
      <c r="Q175" s="32">
        <v>0</v>
      </c>
      <c r="R175" s="32">
        <v>0</v>
      </c>
      <c r="S175" s="32">
        <v>0</v>
      </c>
      <c r="T175" s="32">
        <v>0</v>
      </c>
      <c r="U175" s="32">
        <v>0</v>
      </c>
      <c r="V175" s="32">
        <v>0</v>
      </c>
      <c r="W175" s="32">
        <v>9.6941226720809941E-4</v>
      </c>
      <c r="X175" s="32">
        <v>9.6941226720809941E-4</v>
      </c>
      <c r="Y175" s="32">
        <v>9.6941226720809941E-4</v>
      </c>
      <c r="Z175" s="32">
        <v>9.6941226720809941E-4</v>
      </c>
      <c r="AA175" s="32">
        <v>9.6941226720809941E-4</v>
      </c>
      <c r="AB175" s="32" t="s">
        <v>5657</v>
      </c>
    </row>
    <row r="176" spans="1:28">
      <c r="A176" s="32" t="s">
        <v>6486</v>
      </c>
      <c r="B176" s="32" t="s">
        <v>6487</v>
      </c>
      <c r="C176" s="32" t="s">
        <v>5831</v>
      </c>
      <c r="D176" s="32" t="s">
        <v>5668</v>
      </c>
      <c r="E176" s="32" t="s">
        <v>42</v>
      </c>
      <c r="F176" s="32" t="s">
        <v>6488</v>
      </c>
      <c r="G176" s="32" t="s">
        <v>6488</v>
      </c>
      <c r="H176" s="32" t="s">
        <v>80</v>
      </c>
      <c r="J176" s="32" t="s">
        <v>6488</v>
      </c>
      <c r="K176" s="32" t="s">
        <v>5669</v>
      </c>
      <c r="P176" s="32">
        <v>0</v>
      </c>
      <c r="Q176" s="32">
        <v>0</v>
      </c>
      <c r="R176" s="32">
        <v>0</v>
      </c>
      <c r="S176" s="32">
        <v>0</v>
      </c>
      <c r="T176" s="32">
        <v>0</v>
      </c>
      <c r="U176" s="32">
        <v>0</v>
      </c>
      <c r="V176" s="32">
        <v>0</v>
      </c>
      <c r="W176" s="32">
        <v>2.431478500366211E-4</v>
      </c>
      <c r="X176" s="32">
        <v>2.431478500366211E-4</v>
      </c>
      <c r="Y176" s="32">
        <v>2.431478500366211E-4</v>
      </c>
      <c r="Z176" s="32">
        <v>2.431478500366211E-4</v>
      </c>
      <c r="AA176" s="32">
        <v>2.431478500366211E-4</v>
      </c>
      <c r="AB176" s="32" t="s">
        <v>5657</v>
      </c>
    </row>
    <row r="177" spans="1:28">
      <c r="A177" s="32" t="s">
        <v>8444</v>
      </c>
      <c r="B177" s="32" t="s">
        <v>8445</v>
      </c>
      <c r="C177" s="32" t="s">
        <v>6695</v>
      </c>
      <c r="D177" s="32" t="s">
        <v>5668</v>
      </c>
      <c r="E177" s="32" t="s">
        <v>42</v>
      </c>
      <c r="F177" s="32" t="s">
        <v>109</v>
      </c>
      <c r="G177" s="32" t="s">
        <v>109</v>
      </c>
      <c r="H177" s="32" t="s">
        <v>80</v>
      </c>
      <c r="I177" s="32" t="s">
        <v>5929</v>
      </c>
      <c r="J177" s="32" t="s">
        <v>5683</v>
      </c>
      <c r="K177" s="32" t="s">
        <v>5669</v>
      </c>
      <c r="L177" s="32" t="s">
        <v>5754</v>
      </c>
      <c r="P177" s="32">
        <v>0</v>
      </c>
      <c r="Q177" s="32">
        <v>0</v>
      </c>
      <c r="R177" s="32">
        <v>0</v>
      </c>
      <c r="S177" s="32">
        <v>0</v>
      </c>
      <c r="T177" s="32">
        <v>0</v>
      </c>
      <c r="U177" s="32">
        <v>0</v>
      </c>
      <c r="V177" s="32">
        <v>0</v>
      </c>
      <c r="W177" s="32">
        <v>1.988890767097473E-4</v>
      </c>
      <c r="X177" s="32">
        <v>1.988890767097473E-4</v>
      </c>
      <c r="Y177" s="32">
        <v>1.988890767097473E-4</v>
      </c>
      <c r="Z177" s="32">
        <v>1.988890767097473E-4</v>
      </c>
      <c r="AA177" s="32">
        <v>1.988890767097473E-4</v>
      </c>
      <c r="AB177" s="32" t="s">
        <v>5657</v>
      </c>
    </row>
    <row r="178" spans="1:28">
      <c r="A178" s="32" t="s">
        <v>9394</v>
      </c>
      <c r="B178" s="32" t="s">
        <v>9395</v>
      </c>
      <c r="C178" s="32" t="s">
        <v>5672</v>
      </c>
      <c r="D178" s="32" t="s">
        <v>5668</v>
      </c>
      <c r="E178" s="32" t="s">
        <v>42</v>
      </c>
      <c r="F178" s="32" t="s">
        <v>5683</v>
      </c>
      <c r="G178" s="32" t="s">
        <v>5683</v>
      </c>
      <c r="H178" s="32" t="s">
        <v>80</v>
      </c>
      <c r="J178" s="32" t="s">
        <v>5683</v>
      </c>
      <c r="K178" s="32" t="s">
        <v>5669</v>
      </c>
      <c r="M178" s="32" t="s">
        <v>14</v>
      </c>
      <c r="P178" s="32">
        <v>0</v>
      </c>
      <c r="Q178" s="32">
        <v>0</v>
      </c>
      <c r="R178" s="32">
        <v>0</v>
      </c>
      <c r="S178" s="32">
        <v>0</v>
      </c>
      <c r="T178" s="32">
        <v>0</v>
      </c>
      <c r="U178" s="32">
        <v>0</v>
      </c>
      <c r="V178" s="32">
        <v>0</v>
      </c>
      <c r="W178" s="32">
        <v>5.0453048944473268E-4</v>
      </c>
      <c r="X178" s="32">
        <v>5.0453048944473268E-4</v>
      </c>
      <c r="Y178" s="32">
        <v>5.0453048944473268E-4</v>
      </c>
      <c r="Z178" s="32">
        <v>5.0453048944473268E-4</v>
      </c>
      <c r="AA178" s="32">
        <v>5.0453048944473268E-4</v>
      </c>
      <c r="AB178" s="32" t="s">
        <v>5657</v>
      </c>
    </row>
    <row r="179" spans="1:28">
      <c r="A179" s="32" t="s">
        <v>9364</v>
      </c>
      <c r="B179" s="32" t="s">
        <v>9365</v>
      </c>
      <c r="C179" s="32" t="s">
        <v>5672</v>
      </c>
      <c r="D179" s="32" t="s">
        <v>5661</v>
      </c>
      <c r="E179" s="32" t="s">
        <v>42</v>
      </c>
      <c r="F179" s="32" t="s">
        <v>5683</v>
      </c>
      <c r="G179" s="32" t="s">
        <v>5683</v>
      </c>
      <c r="H179" s="32" t="s">
        <v>80</v>
      </c>
      <c r="J179" s="32" t="s">
        <v>5683</v>
      </c>
      <c r="K179" s="32" t="s">
        <v>5669</v>
      </c>
      <c r="M179" s="32" t="s">
        <v>13</v>
      </c>
      <c r="P179" s="32">
        <v>34.648909999999987</v>
      </c>
      <c r="Q179" s="32">
        <v>71.530799999999999</v>
      </c>
      <c r="R179" s="32">
        <v>679411.71851851826</v>
      </c>
      <c r="S179" s="32">
        <v>993353.75</v>
      </c>
      <c r="T179" s="32">
        <v>-0.31604252914078368</v>
      </c>
      <c r="U179" s="32">
        <v>4.7987140000000004</v>
      </c>
      <c r="V179" s="32">
        <v>0.48439147891537615</v>
      </c>
      <c r="W179" s="32">
        <v>4.7994186065926554</v>
      </c>
      <c r="X179" s="32">
        <v>34.649614606592642</v>
      </c>
      <c r="Y179" s="32">
        <v>71.531504606592648</v>
      </c>
      <c r="Z179" s="32">
        <v>-0.31533792254812848</v>
      </c>
      <c r="AA179" s="32">
        <v>0.48509608550803135</v>
      </c>
      <c r="AB179" s="32" t="s">
        <v>5657</v>
      </c>
    </row>
    <row r="180" spans="1:28">
      <c r="A180" s="32" t="s">
        <v>8694</v>
      </c>
      <c r="B180" s="32" t="s">
        <v>6398</v>
      </c>
      <c r="C180" s="32" t="s">
        <v>6399</v>
      </c>
      <c r="D180" s="32" t="s">
        <v>5686</v>
      </c>
      <c r="E180" s="32" t="s">
        <v>42</v>
      </c>
      <c r="F180" s="32" t="s">
        <v>5743</v>
      </c>
      <c r="G180" s="32" t="s">
        <v>5743</v>
      </c>
      <c r="H180" s="32" t="s">
        <v>412</v>
      </c>
      <c r="J180" s="32" t="s">
        <v>5663</v>
      </c>
      <c r="K180" s="32" t="s">
        <v>5664</v>
      </c>
      <c r="P180" s="32">
        <v>0</v>
      </c>
      <c r="Q180" s="32">
        <v>0</v>
      </c>
      <c r="R180" s="32">
        <v>0</v>
      </c>
      <c r="S180" s="32">
        <v>0</v>
      </c>
      <c r="T180" s="32">
        <v>0</v>
      </c>
      <c r="U180" s="32">
        <v>0</v>
      </c>
      <c r="V180" s="32">
        <v>0</v>
      </c>
      <c r="W180" s="32">
        <v>3.2533997297286987E-4</v>
      </c>
      <c r="X180" s="32">
        <v>3.2533997297286987E-4</v>
      </c>
      <c r="Y180" s="32">
        <v>3.2533997297286987E-4</v>
      </c>
      <c r="Z180" s="32">
        <v>3.2533997297286987E-4</v>
      </c>
      <c r="AA180" s="32">
        <v>3.2533997297286987E-4</v>
      </c>
      <c r="AB180" s="32" t="s">
        <v>5657</v>
      </c>
    </row>
    <row r="181" spans="1:28">
      <c r="A181" s="32" t="s">
        <v>8132</v>
      </c>
      <c r="B181" s="32" t="s">
        <v>8133</v>
      </c>
      <c r="C181" s="32" t="s">
        <v>8134</v>
      </c>
      <c r="D181" s="32" t="s">
        <v>5686</v>
      </c>
      <c r="E181" s="32" t="s">
        <v>5713</v>
      </c>
      <c r="F181" s="32" t="s">
        <v>5806</v>
      </c>
      <c r="G181" s="32" t="s">
        <v>5806</v>
      </c>
      <c r="H181" s="32" t="s">
        <v>5807</v>
      </c>
      <c r="J181" s="32" t="s">
        <v>5663</v>
      </c>
      <c r="K181" s="32" t="s">
        <v>5664</v>
      </c>
      <c r="O181" s="32" t="s">
        <v>6162</v>
      </c>
      <c r="P181" s="32">
        <v>0</v>
      </c>
      <c r="Q181" s="32">
        <v>0</v>
      </c>
      <c r="R181" s="32">
        <v>0</v>
      </c>
      <c r="S181" s="32">
        <v>0</v>
      </c>
      <c r="T181" s="32">
        <v>0</v>
      </c>
      <c r="U181" s="32">
        <v>0</v>
      </c>
      <c r="V181" s="32">
        <v>0</v>
      </c>
      <c r="W181" s="32">
        <v>3.2791429758071897E-4</v>
      </c>
      <c r="X181" s="32">
        <v>3.2791429758071897E-4</v>
      </c>
      <c r="Y181" s="32">
        <v>3.2791429758071897E-4</v>
      </c>
      <c r="Z181" s="32">
        <v>3.2791429758071897E-4</v>
      </c>
      <c r="AA181" s="32">
        <v>3.2791429758071897E-4</v>
      </c>
      <c r="AB181" s="32" t="s">
        <v>5657</v>
      </c>
    </row>
    <row r="182" spans="1:28">
      <c r="A182" s="32" t="s">
        <v>7297</v>
      </c>
      <c r="B182" s="32" t="s">
        <v>7298</v>
      </c>
      <c r="C182" s="32" t="s">
        <v>5737</v>
      </c>
      <c r="D182" s="32" t="s">
        <v>5686</v>
      </c>
      <c r="E182" s="32" t="s">
        <v>5713</v>
      </c>
      <c r="F182" s="32" t="s">
        <v>5714</v>
      </c>
      <c r="G182" s="32" t="s">
        <v>5714</v>
      </c>
      <c r="H182" s="32" t="s">
        <v>5714</v>
      </c>
      <c r="J182" s="32" t="s">
        <v>5663</v>
      </c>
      <c r="K182" s="32" t="s">
        <v>5664</v>
      </c>
      <c r="N182" s="32" t="s">
        <v>5760</v>
      </c>
      <c r="O182" s="32" t="s">
        <v>6476</v>
      </c>
      <c r="P182" s="32">
        <v>0</v>
      </c>
      <c r="Q182" s="32">
        <v>0</v>
      </c>
      <c r="R182" s="32">
        <v>0</v>
      </c>
      <c r="S182" s="32">
        <v>0</v>
      </c>
      <c r="T182" s="32">
        <v>0</v>
      </c>
      <c r="U182" s="32">
        <v>0</v>
      </c>
      <c r="V182" s="32">
        <v>0</v>
      </c>
      <c r="W182" s="32">
        <v>2.1765697002410888E-4</v>
      </c>
      <c r="X182" s="32">
        <v>2.1765697002410888E-4</v>
      </c>
      <c r="Y182" s="32">
        <v>2.1765697002410888E-4</v>
      </c>
      <c r="Z182" s="32">
        <v>2.1765697002410888E-4</v>
      </c>
      <c r="AA182" s="32">
        <v>2.1765697002410888E-4</v>
      </c>
      <c r="AB182" s="32" t="s">
        <v>5657</v>
      </c>
    </row>
    <row r="183" spans="1:28">
      <c r="A183" s="32" t="s">
        <v>7095</v>
      </c>
      <c r="B183" s="32" t="s">
        <v>7096</v>
      </c>
      <c r="C183" s="32" t="s">
        <v>5737</v>
      </c>
      <c r="D183" s="32" t="s">
        <v>5686</v>
      </c>
      <c r="E183" s="32" t="s">
        <v>5713</v>
      </c>
      <c r="F183" s="32" t="s">
        <v>5714</v>
      </c>
      <c r="G183" s="32" t="s">
        <v>5714</v>
      </c>
      <c r="H183" s="32" t="s">
        <v>5714</v>
      </c>
      <c r="J183" s="32" t="s">
        <v>5663</v>
      </c>
      <c r="K183" s="32" t="s">
        <v>5664</v>
      </c>
      <c r="N183" s="32" t="s">
        <v>5760</v>
      </c>
      <c r="O183" s="32" t="s">
        <v>6476</v>
      </c>
      <c r="P183" s="32">
        <v>0</v>
      </c>
      <c r="Q183" s="32">
        <v>0</v>
      </c>
      <c r="R183" s="32">
        <v>0</v>
      </c>
      <c r="S183" s="32">
        <v>0</v>
      </c>
      <c r="T183" s="32">
        <v>0</v>
      </c>
      <c r="U183" s="32">
        <v>0</v>
      </c>
      <c r="V183" s="32">
        <v>0</v>
      </c>
      <c r="W183" s="32">
        <v>6.8710905313491822E-4</v>
      </c>
      <c r="X183" s="32">
        <v>6.8710905313491822E-4</v>
      </c>
      <c r="Y183" s="32">
        <v>6.8710905313491822E-4</v>
      </c>
      <c r="Z183" s="32">
        <v>6.8710905313491822E-4</v>
      </c>
      <c r="AA183" s="32">
        <v>6.8710905313491822E-4</v>
      </c>
      <c r="AB183" s="32" t="s">
        <v>5657</v>
      </c>
    </row>
    <row r="184" spans="1:28">
      <c r="A184" s="32" t="s">
        <v>7283</v>
      </c>
      <c r="B184" s="32" t="s">
        <v>7284</v>
      </c>
      <c r="C184" s="32" t="s">
        <v>5737</v>
      </c>
      <c r="D184" s="32" t="s">
        <v>5686</v>
      </c>
      <c r="E184" s="32" t="s">
        <v>5713</v>
      </c>
      <c r="F184" s="32" t="s">
        <v>5714</v>
      </c>
      <c r="G184" s="32" t="s">
        <v>5714</v>
      </c>
      <c r="H184" s="32" t="s">
        <v>5714</v>
      </c>
      <c r="J184" s="32" t="s">
        <v>5663</v>
      </c>
      <c r="K184" s="32" t="s">
        <v>5664</v>
      </c>
      <c r="N184" s="32" t="s">
        <v>5760</v>
      </c>
      <c r="O184" s="32" t="s">
        <v>6476</v>
      </c>
      <c r="P184" s="32">
        <v>0</v>
      </c>
      <c r="Q184" s="32">
        <v>0</v>
      </c>
      <c r="R184" s="32">
        <v>0</v>
      </c>
      <c r="S184" s="32">
        <v>0</v>
      </c>
      <c r="T184" s="32">
        <v>0</v>
      </c>
      <c r="U184" s="32">
        <v>0</v>
      </c>
      <c r="V184" s="32">
        <v>0</v>
      </c>
      <c r="W184" s="32">
        <v>3.9619833230972287E-4</v>
      </c>
      <c r="X184" s="32">
        <v>3.9619833230972287E-4</v>
      </c>
      <c r="Y184" s="32">
        <v>3.9619833230972287E-4</v>
      </c>
      <c r="Z184" s="32">
        <v>3.9619833230972287E-4</v>
      </c>
      <c r="AA184" s="32">
        <v>3.9619833230972287E-4</v>
      </c>
      <c r="AB184" s="32" t="s">
        <v>5657</v>
      </c>
    </row>
    <row r="185" spans="1:28">
      <c r="A185" s="32" t="s">
        <v>9064</v>
      </c>
      <c r="B185" s="32" t="s">
        <v>9065</v>
      </c>
      <c r="C185" s="32" t="s">
        <v>5737</v>
      </c>
      <c r="D185" s="32" t="s">
        <v>5686</v>
      </c>
      <c r="E185" s="32" t="s">
        <v>5713</v>
      </c>
      <c r="F185" s="32" t="s">
        <v>5714</v>
      </c>
      <c r="G185" s="32" t="s">
        <v>5714</v>
      </c>
      <c r="H185" s="32" t="s">
        <v>5714</v>
      </c>
      <c r="J185" s="32" t="s">
        <v>5663</v>
      </c>
      <c r="K185" s="32" t="s">
        <v>5664</v>
      </c>
      <c r="N185" s="32" t="s">
        <v>5760</v>
      </c>
      <c r="O185" s="32" t="s">
        <v>6476</v>
      </c>
      <c r="P185" s="32">
        <v>0</v>
      </c>
      <c r="Q185" s="32">
        <v>0</v>
      </c>
      <c r="R185" s="32">
        <v>0</v>
      </c>
      <c r="S185" s="32">
        <v>0</v>
      </c>
      <c r="T185" s="32">
        <v>0</v>
      </c>
      <c r="U185" s="32">
        <v>0</v>
      </c>
      <c r="V185" s="32">
        <v>0</v>
      </c>
      <c r="W185" s="32">
        <v>6.7221665382385259E-4</v>
      </c>
      <c r="X185" s="32">
        <v>6.7221665382385259E-4</v>
      </c>
      <c r="Y185" s="32">
        <v>6.7221665382385259E-4</v>
      </c>
      <c r="Z185" s="32">
        <v>6.7221665382385259E-4</v>
      </c>
      <c r="AA185" s="32">
        <v>6.7221665382385259E-4</v>
      </c>
      <c r="AB185" s="32" t="s">
        <v>5657</v>
      </c>
    </row>
    <row r="186" spans="1:28">
      <c r="A186" s="32" t="s">
        <v>7793</v>
      </c>
      <c r="B186" s="32" t="s">
        <v>7794</v>
      </c>
      <c r="C186" s="32" t="s">
        <v>5737</v>
      </c>
      <c r="D186" s="32" t="s">
        <v>5668</v>
      </c>
      <c r="E186" s="32" t="s">
        <v>5713</v>
      </c>
      <c r="F186" s="32" t="s">
        <v>5714</v>
      </c>
      <c r="G186" s="32" t="s">
        <v>5714</v>
      </c>
      <c r="H186" s="32" t="s">
        <v>5714</v>
      </c>
      <c r="J186" s="32" t="s">
        <v>5663</v>
      </c>
      <c r="K186" s="32" t="s">
        <v>5664</v>
      </c>
      <c r="N186" s="32" t="s">
        <v>5760</v>
      </c>
      <c r="O186" s="32" t="s">
        <v>6162</v>
      </c>
      <c r="P186" s="32">
        <v>0</v>
      </c>
      <c r="Q186" s="32">
        <v>380.88</v>
      </c>
      <c r="R186" s="32">
        <v>0</v>
      </c>
      <c r="S186" s="32">
        <v>0</v>
      </c>
      <c r="T186" s="32">
        <v>0</v>
      </c>
      <c r="U186" s="32">
        <v>0</v>
      </c>
      <c r="V186" s="32">
        <v>0</v>
      </c>
      <c r="W186" s="32">
        <v>3.4305536746978761E-4</v>
      </c>
      <c r="X186" s="32">
        <v>3.4305536746978761E-4</v>
      </c>
      <c r="Y186" s="32">
        <v>380.88034305536746</v>
      </c>
      <c r="Z186" s="32">
        <v>3.4305536746978761E-4</v>
      </c>
      <c r="AA186" s="32">
        <v>3.4305536746978761E-4</v>
      </c>
      <c r="AB186" s="32" t="s">
        <v>5657</v>
      </c>
    </row>
    <row r="187" spans="1:28">
      <c r="A187" s="32" t="s">
        <v>8453</v>
      </c>
      <c r="B187" s="32" t="s">
        <v>8454</v>
      </c>
      <c r="C187" s="32" t="s">
        <v>5737</v>
      </c>
      <c r="D187" s="32" t="s">
        <v>5661</v>
      </c>
      <c r="E187" s="32" t="s">
        <v>5713</v>
      </c>
      <c r="F187" s="32" t="s">
        <v>5714</v>
      </c>
      <c r="G187" s="32" t="s">
        <v>5714</v>
      </c>
      <c r="H187" s="32" t="s">
        <v>5714</v>
      </c>
      <c r="J187" s="32" t="s">
        <v>5663</v>
      </c>
      <c r="K187" s="32" t="s">
        <v>5664</v>
      </c>
      <c r="N187" s="32" t="s">
        <v>5760</v>
      </c>
      <c r="O187" s="32" t="s">
        <v>6162</v>
      </c>
      <c r="P187" s="32">
        <v>-210.53611000000004</v>
      </c>
      <c r="Q187" s="32">
        <v>871.61599999999999</v>
      </c>
      <c r="R187" s="32">
        <v>181742.28148148148</v>
      </c>
      <c r="S187" s="32">
        <v>137245.140625</v>
      </c>
      <c r="T187" s="32">
        <v>0.32421651253986961</v>
      </c>
      <c r="U187" s="32">
        <v>0.55686559999999996</v>
      </c>
      <c r="V187" s="32">
        <v>-0.24154686237976361</v>
      </c>
      <c r="W187" s="32">
        <v>0.55757730949935913</v>
      </c>
      <c r="X187" s="32">
        <v>-210.53539829050067</v>
      </c>
      <c r="Y187" s="32">
        <v>871.61671170949933</v>
      </c>
      <c r="Z187" s="32">
        <v>0.32492822203922872</v>
      </c>
      <c r="AA187" s="32">
        <v>-0.24083515288040447</v>
      </c>
      <c r="AB187" s="32" t="s">
        <v>5657</v>
      </c>
    </row>
    <row r="188" spans="1:28">
      <c r="A188" s="32" t="s">
        <v>9100</v>
      </c>
      <c r="B188" s="32" t="s">
        <v>9101</v>
      </c>
      <c r="C188" s="32" t="s">
        <v>5737</v>
      </c>
      <c r="D188" s="32" t="s">
        <v>5661</v>
      </c>
      <c r="E188" s="32" t="s">
        <v>5713</v>
      </c>
      <c r="F188" s="32" t="s">
        <v>5714</v>
      </c>
      <c r="G188" s="32" t="s">
        <v>5714</v>
      </c>
      <c r="H188" s="32" t="s">
        <v>5714</v>
      </c>
      <c r="J188" s="32" t="s">
        <v>5663</v>
      </c>
      <c r="K188" s="32" t="s">
        <v>5664</v>
      </c>
      <c r="N188" s="32" t="s">
        <v>5760</v>
      </c>
      <c r="O188" s="32" t="s">
        <v>5747</v>
      </c>
      <c r="P188" s="32">
        <v>73.035429999999991</v>
      </c>
      <c r="Q188" s="32">
        <v>965.80799999999999</v>
      </c>
      <c r="R188" s="32">
        <v>223272.71111111104</v>
      </c>
      <c r="S188" s="32">
        <v>125183.234375</v>
      </c>
      <c r="T188" s="32">
        <v>0.78356720231619315</v>
      </c>
      <c r="U188" s="32">
        <v>0.92664190000000002</v>
      </c>
      <c r="V188" s="32">
        <v>7.5621065470569709E-2</v>
      </c>
      <c r="W188" s="32">
        <v>0.92689657830896377</v>
      </c>
      <c r="X188" s="32">
        <v>73.035684678308954</v>
      </c>
      <c r="Y188" s="32">
        <v>965.80825467830891</v>
      </c>
      <c r="Z188" s="32">
        <v>0.7838218806251569</v>
      </c>
      <c r="AA188" s="32">
        <v>7.5875743779533489E-2</v>
      </c>
      <c r="AB188" s="32" t="s">
        <v>5657</v>
      </c>
    </row>
    <row r="189" spans="1:28">
      <c r="A189" s="32" t="s">
        <v>9092</v>
      </c>
      <c r="B189" s="32" t="s">
        <v>9093</v>
      </c>
      <c r="C189" s="32" t="s">
        <v>5737</v>
      </c>
      <c r="D189" s="32" t="s">
        <v>5661</v>
      </c>
      <c r="E189" s="32" t="s">
        <v>5713</v>
      </c>
      <c r="F189" s="32" t="s">
        <v>5714</v>
      </c>
      <c r="G189" s="32" t="s">
        <v>5714</v>
      </c>
      <c r="H189" s="32" t="s">
        <v>5714</v>
      </c>
      <c r="J189" s="32" t="s">
        <v>5663</v>
      </c>
      <c r="K189" s="32" t="s">
        <v>5664</v>
      </c>
      <c r="N189" s="32" t="s">
        <v>5760</v>
      </c>
      <c r="O189" s="32" t="s">
        <v>6162</v>
      </c>
      <c r="P189" s="32">
        <v>260.05039999999997</v>
      </c>
      <c r="Q189" s="32">
        <v>732.50099999999998</v>
      </c>
      <c r="R189" s="32">
        <v>224668.48148148146</v>
      </c>
      <c r="S189" s="32">
        <v>143474.96875</v>
      </c>
      <c r="T189" s="32">
        <v>0.5659071644264182</v>
      </c>
      <c r="U189" s="32">
        <v>1.4550160000000001</v>
      </c>
      <c r="V189" s="32">
        <v>0.35501712625648291</v>
      </c>
      <c r="W189" s="32">
        <v>1.4550694098744392</v>
      </c>
      <c r="X189" s="32">
        <v>260.05045340987442</v>
      </c>
      <c r="Y189" s="32">
        <v>732.50105340987443</v>
      </c>
      <c r="Z189" s="32">
        <v>0.56596057430085744</v>
      </c>
      <c r="AA189" s="32">
        <v>0.35507053613092215</v>
      </c>
      <c r="AB189" s="32" t="s">
        <v>5657</v>
      </c>
    </row>
    <row r="190" spans="1:28">
      <c r="A190" s="32" t="s">
        <v>9090</v>
      </c>
      <c r="B190" s="32" t="s">
        <v>9091</v>
      </c>
      <c r="C190" s="32" t="s">
        <v>5737</v>
      </c>
      <c r="D190" s="32" t="s">
        <v>5661</v>
      </c>
      <c r="E190" s="32" t="s">
        <v>5713</v>
      </c>
      <c r="F190" s="32" t="s">
        <v>5714</v>
      </c>
      <c r="G190" s="32" t="s">
        <v>5714</v>
      </c>
      <c r="H190" s="32" t="s">
        <v>5714</v>
      </c>
      <c r="J190" s="32" t="s">
        <v>5663</v>
      </c>
      <c r="K190" s="32" t="s">
        <v>5664</v>
      </c>
      <c r="N190" s="32" t="s">
        <v>5760</v>
      </c>
      <c r="O190" s="32" t="s">
        <v>5747</v>
      </c>
      <c r="P190" s="32">
        <v>259.13234000000006</v>
      </c>
      <c r="Q190" s="32">
        <v>702.78</v>
      </c>
      <c r="R190" s="32">
        <v>225904.64444444442</v>
      </c>
      <c r="S190" s="32">
        <v>148618.03125</v>
      </c>
      <c r="T190" s="32">
        <v>0.52003523761148207</v>
      </c>
      <c r="U190" s="32">
        <v>2.4139819999999999</v>
      </c>
      <c r="V190" s="32">
        <v>0.3687246933606535</v>
      </c>
      <c r="W190" s="32">
        <v>2.4147256243295669</v>
      </c>
      <c r="X190" s="32">
        <v>259.13308362432963</v>
      </c>
      <c r="Y190" s="32">
        <v>702.78074362432949</v>
      </c>
      <c r="Z190" s="32">
        <v>0.52077886194104905</v>
      </c>
      <c r="AA190" s="32">
        <v>0.36946831769022048</v>
      </c>
      <c r="AB190" s="32" t="s">
        <v>5657</v>
      </c>
    </row>
    <row r="191" spans="1:28">
      <c r="A191" s="32" t="s">
        <v>9459</v>
      </c>
      <c r="B191" s="32" t="s">
        <v>9460</v>
      </c>
      <c r="C191" s="32" t="s">
        <v>5737</v>
      </c>
      <c r="D191" s="32" t="s">
        <v>5661</v>
      </c>
      <c r="E191" s="32" t="s">
        <v>5713</v>
      </c>
      <c r="F191" s="32" t="s">
        <v>5714</v>
      </c>
      <c r="G191" s="32" t="s">
        <v>5714</v>
      </c>
      <c r="H191" s="32" t="s">
        <v>5714</v>
      </c>
      <c r="J191" s="32" t="s">
        <v>5663</v>
      </c>
      <c r="K191" s="32" t="s">
        <v>5664</v>
      </c>
      <c r="N191" s="32" t="s">
        <v>5760</v>
      </c>
      <c r="O191" s="32" t="s">
        <v>5747</v>
      </c>
      <c r="P191" s="32">
        <v>164.43566000000001</v>
      </c>
      <c r="Q191" s="32">
        <v>525.79899999999998</v>
      </c>
      <c r="R191" s="32">
        <v>153600.29629629632</v>
      </c>
      <c r="S191" s="32">
        <v>115219.5</v>
      </c>
      <c r="T191" s="32">
        <v>0.33311024866707739</v>
      </c>
      <c r="U191" s="32">
        <v>2.6849880000000002</v>
      </c>
      <c r="V191" s="32">
        <v>0.31273482832793525</v>
      </c>
      <c r="W191" s="32">
        <v>2.6858981454615596</v>
      </c>
      <c r="X191" s="32">
        <v>164.43657014546156</v>
      </c>
      <c r="Y191" s="32">
        <v>525.79991014546158</v>
      </c>
      <c r="Z191" s="32">
        <v>0.33402039412863671</v>
      </c>
      <c r="AA191" s="32">
        <v>0.31364497378949457</v>
      </c>
      <c r="AB191" s="32" t="s">
        <v>5657</v>
      </c>
    </row>
    <row r="192" spans="1:28">
      <c r="A192" s="32" t="s">
        <v>6892</v>
      </c>
      <c r="B192" s="32" t="s">
        <v>6893</v>
      </c>
      <c r="C192" s="32" t="s">
        <v>5737</v>
      </c>
      <c r="D192" s="32" t="s">
        <v>5661</v>
      </c>
      <c r="E192" s="32" t="s">
        <v>5713</v>
      </c>
      <c r="F192" s="32" t="s">
        <v>5714</v>
      </c>
      <c r="G192" s="32" t="s">
        <v>5714</v>
      </c>
      <c r="H192" s="32" t="s">
        <v>5714</v>
      </c>
      <c r="J192" s="32" t="s">
        <v>5663</v>
      </c>
      <c r="K192" s="32" t="s">
        <v>5664</v>
      </c>
      <c r="N192" s="32" t="s">
        <v>5760</v>
      </c>
      <c r="O192" s="32" t="s">
        <v>5747</v>
      </c>
      <c r="P192" s="32">
        <v>145.27815000000001</v>
      </c>
      <c r="Q192" s="32">
        <v>395.38799999999998</v>
      </c>
      <c r="R192" s="32">
        <v>135495.77037037039</v>
      </c>
      <c r="S192" s="32">
        <v>97019.53125</v>
      </c>
      <c r="T192" s="32">
        <v>0.39658240587892335</v>
      </c>
      <c r="U192" s="32">
        <v>3.3104070000000001</v>
      </c>
      <c r="V192" s="32">
        <v>0.36743186439649161</v>
      </c>
      <c r="W192" s="32">
        <v>3.3107218125410083</v>
      </c>
      <c r="X192" s="32">
        <v>145.27846481254102</v>
      </c>
      <c r="Y192" s="32">
        <v>395.38831481254101</v>
      </c>
      <c r="Z192" s="32">
        <v>0.39689721841993136</v>
      </c>
      <c r="AA192" s="32">
        <v>0.36774667693749963</v>
      </c>
      <c r="AB192" s="32" t="s">
        <v>5657</v>
      </c>
    </row>
    <row r="193" spans="1:28">
      <c r="A193" s="32" t="s">
        <v>9913</v>
      </c>
      <c r="B193" s="32" t="s">
        <v>9914</v>
      </c>
      <c r="C193" s="32" t="s">
        <v>5737</v>
      </c>
      <c r="D193" s="32" t="s">
        <v>5661</v>
      </c>
      <c r="E193" s="32" t="s">
        <v>5713</v>
      </c>
      <c r="F193" s="32" t="s">
        <v>5714</v>
      </c>
      <c r="G193" s="32" t="s">
        <v>5714</v>
      </c>
      <c r="H193" s="32" t="s">
        <v>5714</v>
      </c>
      <c r="J193" s="32" t="s">
        <v>5663</v>
      </c>
      <c r="K193" s="32" t="s">
        <v>5664</v>
      </c>
      <c r="N193" s="32" t="s">
        <v>5760</v>
      </c>
      <c r="O193" s="32" t="s">
        <v>5747</v>
      </c>
      <c r="P193" s="32">
        <v>68.336770000000001</v>
      </c>
      <c r="Q193" s="32">
        <v>132.03100000000001</v>
      </c>
      <c r="R193" s="32">
        <v>49513.155555555561</v>
      </c>
      <c r="S193" s="32">
        <v>43816.03515625</v>
      </c>
      <c r="T193" s="32">
        <v>0.13002364040902759</v>
      </c>
      <c r="U193" s="32">
        <v>4.2201129999999996</v>
      </c>
      <c r="V193" s="32">
        <v>0.51758124985798792</v>
      </c>
      <c r="W193" s="32">
        <v>4.2210315225963591</v>
      </c>
      <c r="X193" s="32">
        <v>68.337688522596366</v>
      </c>
      <c r="Y193" s="32">
        <v>132.03191852259636</v>
      </c>
      <c r="Z193" s="32">
        <v>0.13094216300538683</v>
      </c>
      <c r="AA193" s="32">
        <v>0.5184997724543472</v>
      </c>
      <c r="AB193" s="32" t="s">
        <v>5657</v>
      </c>
    </row>
    <row r="194" spans="1:28">
      <c r="A194" s="32" t="s">
        <v>9911</v>
      </c>
      <c r="B194" s="32" t="s">
        <v>9912</v>
      </c>
      <c r="C194" s="32" t="s">
        <v>5737</v>
      </c>
      <c r="D194" s="32" t="s">
        <v>5661</v>
      </c>
      <c r="E194" s="32" t="s">
        <v>5713</v>
      </c>
      <c r="F194" s="32" t="s">
        <v>5714</v>
      </c>
      <c r="G194" s="32" t="s">
        <v>5714</v>
      </c>
      <c r="H194" s="32" t="s">
        <v>5714</v>
      </c>
      <c r="J194" s="32" t="s">
        <v>5663</v>
      </c>
      <c r="K194" s="32" t="s">
        <v>5664</v>
      </c>
      <c r="N194" s="32" t="s">
        <v>5760</v>
      </c>
      <c r="O194" s="32" t="s">
        <v>5747</v>
      </c>
      <c r="P194" s="32">
        <v>33.892400000000002</v>
      </c>
      <c r="Q194" s="32">
        <v>131.774</v>
      </c>
      <c r="R194" s="32">
        <v>36735.37777777778</v>
      </c>
      <c r="S194" s="32">
        <v>28407.767578125</v>
      </c>
      <c r="T194" s="32">
        <v>0.29314553411318878</v>
      </c>
      <c r="U194" s="32">
        <v>3.7162380000000002</v>
      </c>
      <c r="V194" s="32">
        <v>0.25720096528905551</v>
      </c>
      <c r="W194" s="32">
        <v>3.7167362832074167</v>
      </c>
      <c r="X194" s="32">
        <v>33.892898283207415</v>
      </c>
      <c r="Y194" s="32">
        <v>131.77449828320741</v>
      </c>
      <c r="Z194" s="32">
        <v>0.29364381732060529</v>
      </c>
      <c r="AA194" s="32">
        <v>0.25769924849647202</v>
      </c>
      <c r="AB194" s="32" t="s">
        <v>5657</v>
      </c>
    </row>
    <row r="195" spans="1:28">
      <c r="A195" s="32" t="s">
        <v>10485</v>
      </c>
      <c r="B195" s="32" t="s">
        <v>10486</v>
      </c>
      <c r="C195" s="32" t="s">
        <v>5737</v>
      </c>
      <c r="D195" s="32" t="s">
        <v>5661</v>
      </c>
      <c r="E195" s="32" t="s">
        <v>5713</v>
      </c>
      <c r="F195" s="32" t="s">
        <v>5714</v>
      </c>
      <c r="G195" s="32" t="s">
        <v>5714</v>
      </c>
      <c r="H195" s="32" t="s">
        <v>5714</v>
      </c>
      <c r="J195" s="32" t="s">
        <v>5663</v>
      </c>
      <c r="K195" s="32" t="s">
        <v>5664</v>
      </c>
      <c r="N195" s="32" t="s">
        <v>5760</v>
      </c>
      <c r="O195" s="32" t="s">
        <v>5747</v>
      </c>
      <c r="P195" s="32">
        <v>18.273680000000002</v>
      </c>
      <c r="Q195" s="32">
        <v>51.408000000000001</v>
      </c>
      <c r="R195" s="32">
        <v>18356.777777777774</v>
      </c>
      <c r="S195" s="32">
        <v>12252.7666015625</v>
      </c>
      <c r="T195" s="32">
        <v>0.49817411648377247</v>
      </c>
      <c r="U195" s="32">
        <v>4.0153679999999996</v>
      </c>
      <c r="V195" s="32">
        <v>0.35546374105197637</v>
      </c>
      <c r="W195" s="32">
        <v>4.01590453126955</v>
      </c>
      <c r="X195" s="32">
        <v>18.274216531269552</v>
      </c>
      <c r="Y195" s="32">
        <v>51.408536531269554</v>
      </c>
      <c r="Z195" s="32">
        <v>0.4987106477533228</v>
      </c>
      <c r="AA195" s="32">
        <v>0.3560002723215267</v>
      </c>
      <c r="AB195" s="32" t="s">
        <v>5657</v>
      </c>
    </row>
    <row r="196" spans="1:28">
      <c r="A196" s="32" t="s">
        <v>10911</v>
      </c>
      <c r="B196" s="32" t="s">
        <v>10912</v>
      </c>
      <c r="C196" s="32" t="s">
        <v>5737</v>
      </c>
      <c r="D196" s="32" t="s">
        <v>5661</v>
      </c>
      <c r="E196" s="32" t="s">
        <v>5713</v>
      </c>
      <c r="F196" s="32" t="s">
        <v>5714</v>
      </c>
      <c r="G196" s="32" t="s">
        <v>5714</v>
      </c>
      <c r="H196" s="32" t="s">
        <v>5714</v>
      </c>
      <c r="J196" s="32" t="s">
        <v>5663</v>
      </c>
      <c r="K196" s="32" t="s">
        <v>5664</v>
      </c>
      <c r="N196" s="32" t="s">
        <v>5760</v>
      </c>
      <c r="O196" s="32" t="s">
        <v>5747</v>
      </c>
      <c r="P196" s="32">
        <v>8.5532800000000009</v>
      </c>
      <c r="Q196" s="32">
        <v>17.234999999999999</v>
      </c>
      <c r="R196" s="32">
        <v>14049.014814814811</v>
      </c>
      <c r="S196" s="32">
        <v>9806.3662109375</v>
      </c>
      <c r="T196" s="32">
        <v>0.43264227672277689</v>
      </c>
      <c r="U196" s="32">
        <v>4.1452770000000001</v>
      </c>
      <c r="V196" s="32">
        <v>0.49627386132869167</v>
      </c>
      <c r="W196" s="32">
        <v>4.1459115793008809</v>
      </c>
      <c r="X196" s="32">
        <v>8.5539145793008817</v>
      </c>
      <c r="Y196" s="32">
        <v>17.235634579300878</v>
      </c>
      <c r="Z196" s="32">
        <v>0.43327685602365734</v>
      </c>
      <c r="AA196" s="32">
        <v>0.49690844062957212</v>
      </c>
      <c r="AB196" s="32" t="s">
        <v>5657</v>
      </c>
    </row>
    <row r="197" spans="1:28">
      <c r="A197" s="32" t="s">
        <v>7889</v>
      </c>
      <c r="B197" s="32" t="s">
        <v>7890</v>
      </c>
      <c r="C197" s="32" t="s">
        <v>5737</v>
      </c>
      <c r="D197" s="32" t="s">
        <v>5686</v>
      </c>
      <c r="E197" s="32" t="s">
        <v>5713</v>
      </c>
      <c r="F197" s="32" t="s">
        <v>5714</v>
      </c>
      <c r="G197" s="32" t="s">
        <v>5714</v>
      </c>
      <c r="H197" s="32" t="s">
        <v>5714</v>
      </c>
      <c r="J197" s="32" t="s">
        <v>5663</v>
      </c>
      <c r="K197" s="32" t="s">
        <v>5664</v>
      </c>
      <c r="N197" s="32" t="s">
        <v>5946</v>
      </c>
      <c r="O197" s="32" t="s">
        <v>6476</v>
      </c>
      <c r="P197" s="32">
        <v>0</v>
      </c>
      <c r="Q197" s="32">
        <v>0</v>
      </c>
      <c r="R197" s="32">
        <v>0</v>
      </c>
      <c r="S197" s="32">
        <v>0</v>
      </c>
      <c r="T197" s="32">
        <v>0</v>
      </c>
      <c r="U197" s="32">
        <v>0</v>
      </c>
      <c r="V197" s="32">
        <v>0</v>
      </c>
      <c r="W197" s="32">
        <v>9.4298857450485229E-4</v>
      </c>
      <c r="X197" s="32">
        <v>9.4298857450485229E-4</v>
      </c>
      <c r="Y197" s="32">
        <v>9.4298857450485229E-4</v>
      </c>
      <c r="Z197" s="32">
        <v>9.4298857450485229E-4</v>
      </c>
      <c r="AA197" s="32">
        <v>9.4298857450485229E-4</v>
      </c>
      <c r="AB197" s="32" t="s">
        <v>5657</v>
      </c>
    </row>
    <row r="198" spans="1:28">
      <c r="A198" s="32" t="s">
        <v>7891</v>
      </c>
      <c r="B198" s="32" t="s">
        <v>7892</v>
      </c>
      <c r="C198" s="32" t="s">
        <v>5737</v>
      </c>
      <c r="D198" s="32" t="s">
        <v>5686</v>
      </c>
      <c r="E198" s="32" t="s">
        <v>5713</v>
      </c>
      <c r="F198" s="32" t="s">
        <v>5714</v>
      </c>
      <c r="G198" s="32" t="s">
        <v>5714</v>
      </c>
      <c r="H198" s="32" t="s">
        <v>5714</v>
      </c>
      <c r="J198" s="32" t="s">
        <v>5663</v>
      </c>
      <c r="K198" s="32" t="s">
        <v>5664</v>
      </c>
      <c r="N198" s="32" t="s">
        <v>5946</v>
      </c>
      <c r="O198" s="32" t="s">
        <v>6476</v>
      </c>
      <c r="P198" s="32">
        <v>0</v>
      </c>
      <c r="Q198" s="32">
        <v>0</v>
      </c>
      <c r="R198" s="32">
        <v>0</v>
      </c>
      <c r="S198" s="32">
        <v>0</v>
      </c>
      <c r="T198" s="32">
        <v>0</v>
      </c>
      <c r="U198" s="32">
        <v>0</v>
      </c>
      <c r="V198" s="32">
        <v>0</v>
      </c>
      <c r="W198" s="32">
        <v>3.8262426853179931E-4</v>
      </c>
      <c r="X198" s="32">
        <v>3.8262426853179931E-4</v>
      </c>
      <c r="Y198" s="32">
        <v>3.8262426853179931E-4</v>
      </c>
      <c r="Z198" s="32">
        <v>3.8262426853179931E-4</v>
      </c>
      <c r="AA198" s="32">
        <v>3.8262426853179931E-4</v>
      </c>
      <c r="AB198" s="32" t="s">
        <v>5657</v>
      </c>
    </row>
    <row r="199" spans="1:28">
      <c r="A199" s="32" t="s">
        <v>9070</v>
      </c>
      <c r="B199" s="32" t="s">
        <v>9071</v>
      </c>
      <c r="C199" s="32" t="s">
        <v>5737</v>
      </c>
      <c r="D199" s="32" t="s">
        <v>5686</v>
      </c>
      <c r="E199" s="32" t="s">
        <v>5713</v>
      </c>
      <c r="F199" s="32" t="s">
        <v>5714</v>
      </c>
      <c r="G199" s="32" t="s">
        <v>5714</v>
      </c>
      <c r="H199" s="32" t="s">
        <v>5714</v>
      </c>
      <c r="J199" s="32" t="s">
        <v>5663</v>
      </c>
      <c r="K199" s="32" t="s">
        <v>5664</v>
      </c>
      <c r="N199" s="32" t="s">
        <v>5946</v>
      </c>
      <c r="O199" s="32" t="s">
        <v>6476</v>
      </c>
      <c r="P199" s="32">
        <v>0</v>
      </c>
      <c r="Q199" s="32">
        <v>0</v>
      </c>
      <c r="R199" s="32">
        <v>0</v>
      </c>
      <c r="S199" s="32">
        <v>0</v>
      </c>
      <c r="T199" s="32">
        <v>0</v>
      </c>
      <c r="U199" s="32">
        <v>0</v>
      </c>
      <c r="V199" s="32">
        <v>0</v>
      </c>
      <c r="W199" s="32">
        <v>6.4915138483047482E-4</v>
      </c>
      <c r="X199" s="32">
        <v>6.4915138483047482E-4</v>
      </c>
      <c r="Y199" s="32">
        <v>6.4915138483047482E-4</v>
      </c>
      <c r="Z199" s="32">
        <v>6.4915138483047482E-4</v>
      </c>
      <c r="AA199" s="32">
        <v>6.4915138483047482E-4</v>
      </c>
      <c r="AB199" s="32" t="s">
        <v>5657</v>
      </c>
    </row>
    <row r="200" spans="1:28">
      <c r="A200" s="32" t="s">
        <v>7632</v>
      </c>
      <c r="B200" s="32" t="s">
        <v>7633</v>
      </c>
      <c r="C200" s="32" t="s">
        <v>5737</v>
      </c>
      <c r="D200" s="32" t="s">
        <v>5686</v>
      </c>
      <c r="E200" s="32" t="s">
        <v>5713</v>
      </c>
      <c r="F200" s="32" t="s">
        <v>5714</v>
      </c>
      <c r="G200" s="32" t="s">
        <v>5714</v>
      </c>
      <c r="H200" s="32" t="s">
        <v>5714</v>
      </c>
      <c r="J200" s="32" t="s">
        <v>5663</v>
      </c>
      <c r="K200" s="32" t="s">
        <v>5664</v>
      </c>
      <c r="N200" s="32" t="s">
        <v>5946</v>
      </c>
      <c r="O200" s="32" t="s">
        <v>6476</v>
      </c>
      <c r="P200" s="32">
        <v>0</v>
      </c>
      <c r="Q200" s="32">
        <v>0</v>
      </c>
      <c r="R200" s="32">
        <v>0</v>
      </c>
      <c r="S200" s="32">
        <v>0</v>
      </c>
      <c r="T200" s="32">
        <v>0</v>
      </c>
      <c r="U200" s="32">
        <v>0</v>
      </c>
      <c r="V200" s="32">
        <v>0</v>
      </c>
      <c r="W200" s="32">
        <v>6.6279101371765139E-4</v>
      </c>
      <c r="X200" s="32">
        <v>6.6279101371765139E-4</v>
      </c>
      <c r="Y200" s="32">
        <v>6.6279101371765139E-4</v>
      </c>
      <c r="Z200" s="32">
        <v>6.6279101371765139E-4</v>
      </c>
      <c r="AA200" s="32">
        <v>6.6279101371765139E-4</v>
      </c>
      <c r="AB200" s="32" t="s">
        <v>5657</v>
      </c>
    </row>
    <row r="201" spans="1:28">
      <c r="A201" s="32" t="s">
        <v>9133</v>
      </c>
      <c r="B201" s="32" t="s">
        <v>9134</v>
      </c>
      <c r="C201" s="32" t="s">
        <v>5737</v>
      </c>
      <c r="D201" s="32" t="s">
        <v>5668</v>
      </c>
      <c r="E201" s="32" t="s">
        <v>5713</v>
      </c>
      <c r="F201" s="32" t="s">
        <v>5714</v>
      </c>
      <c r="G201" s="32" t="s">
        <v>5714</v>
      </c>
      <c r="H201" s="32" t="s">
        <v>5714</v>
      </c>
      <c r="J201" s="32" t="s">
        <v>5663</v>
      </c>
      <c r="K201" s="32" t="s">
        <v>5664</v>
      </c>
      <c r="N201" s="32" t="s">
        <v>5946</v>
      </c>
      <c r="O201" s="32" t="s">
        <v>5747</v>
      </c>
      <c r="P201" s="32">
        <v>0</v>
      </c>
      <c r="Q201" s="32">
        <v>330.24</v>
      </c>
      <c r="R201" s="32">
        <v>0</v>
      </c>
      <c r="S201" s="32">
        <v>0</v>
      </c>
      <c r="T201" s="32">
        <v>0</v>
      </c>
      <c r="U201" s="32">
        <v>0</v>
      </c>
      <c r="V201" s="32">
        <v>0</v>
      </c>
      <c r="W201" s="32">
        <v>8.1457674503326418E-5</v>
      </c>
      <c r="X201" s="32">
        <v>8.1457674503326418E-5</v>
      </c>
      <c r="Y201" s="32">
        <v>330.24008145767453</v>
      </c>
      <c r="Z201" s="32">
        <v>8.1457674503326418E-5</v>
      </c>
      <c r="AA201" s="32">
        <v>8.1457674503326418E-5</v>
      </c>
      <c r="AB201" s="32" t="s">
        <v>5657</v>
      </c>
    </row>
    <row r="202" spans="1:28">
      <c r="A202" s="32" t="s">
        <v>9135</v>
      </c>
      <c r="B202" s="32" t="s">
        <v>9136</v>
      </c>
      <c r="C202" s="32" t="s">
        <v>5737</v>
      </c>
      <c r="D202" s="32" t="s">
        <v>5661</v>
      </c>
      <c r="E202" s="32" t="s">
        <v>5713</v>
      </c>
      <c r="F202" s="32" t="s">
        <v>5714</v>
      </c>
      <c r="G202" s="32" t="s">
        <v>5714</v>
      </c>
      <c r="H202" s="32" t="s">
        <v>5714</v>
      </c>
      <c r="J202" s="32" t="s">
        <v>5663</v>
      </c>
      <c r="K202" s="32" t="s">
        <v>5664</v>
      </c>
      <c r="N202" s="32" t="s">
        <v>5946</v>
      </c>
      <c r="O202" s="32" t="s">
        <v>5747</v>
      </c>
      <c r="P202" s="32">
        <v>-170.30621000000002</v>
      </c>
      <c r="Q202" s="32">
        <v>668.73800000000006</v>
      </c>
      <c r="R202" s="32">
        <v>124485.68148148143</v>
      </c>
      <c r="S202" s="32">
        <v>59019.03515625</v>
      </c>
      <c r="T202" s="32">
        <v>1.1092462991289453</v>
      </c>
      <c r="U202" s="32">
        <v>0.83741069999999995</v>
      </c>
      <c r="V202" s="32">
        <v>-0.254668061333437</v>
      </c>
      <c r="W202" s="32">
        <v>0.83771519724197385</v>
      </c>
      <c r="X202" s="32">
        <v>-170.30590550275804</v>
      </c>
      <c r="Y202" s="32">
        <v>668.73830449724198</v>
      </c>
      <c r="Z202" s="32">
        <v>1.1095507963709192</v>
      </c>
      <c r="AA202" s="32">
        <v>-0.2543635640914631</v>
      </c>
      <c r="AB202" s="32" t="s">
        <v>5657</v>
      </c>
    </row>
    <row r="203" spans="1:28">
      <c r="A203" s="32" t="s">
        <v>9137</v>
      </c>
      <c r="B203" s="32" t="s">
        <v>9138</v>
      </c>
      <c r="C203" s="32" t="s">
        <v>5737</v>
      </c>
      <c r="D203" s="32" t="s">
        <v>5661</v>
      </c>
      <c r="E203" s="32" t="s">
        <v>5713</v>
      </c>
      <c r="F203" s="32" t="s">
        <v>5714</v>
      </c>
      <c r="G203" s="32" t="s">
        <v>5714</v>
      </c>
      <c r="H203" s="32" t="s">
        <v>5714</v>
      </c>
      <c r="J203" s="32" t="s">
        <v>5663</v>
      </c>
      <c r="K203" s="32" t="s">
        <v>5664</v>
      </c>
      <c r="N203" s="32" t="s">
        <v>5946</v>
      </c>
      <c r="O203" s="32" t="s">
        <v>5747</v>
      </c>
      <c r="P203" s="32">
        <v>161.59421</v>
      </c>
      <c r="Q203" s="32">
        <v>939.21400000000006</v>
      </c>
      <c r="R203" s="32">
        <v>205052.90370370381</v>
      </c>
      <c r="S203" s="32">
        <v>122413.0703125</v>
      </c>
      <c r="T203" s="32">
        <v>0.67508994897553176</v>
      </c>
      <c r="U203" s="32">
        <v>2.699913</v>
      </c>
      <c r="V203" s="32">
        <v>0.17205259930111774</v>
      </c>
      <c r="W203" s="32">
        <v>2.7008578878169058</v>
      </c>
      <c r="X203" s="32">
        <v>161.5951548878169</v>
      </c>
      <c r="Y203" s="32">
        <v>939.21494488781696</v>
      </c>
      <c r="Z203" s="32">
        <v>0.6760348367924377</v>
      </c>
      <c r="AA203" s="32">
        <v>0.17299748711802371</v>
      </c>
      <c r="AB203" s="32" t="s">
        <v>5657</v>
      </c>
    </row>
    <row r="204" spans="1:28">
      <c r="A204" s="32" t="s">
        <v>9507</v>
      </c>
      <c r="B204" s="32" t="s">
        <v>9508</v>
      </c>
      <c r="C204" s="32" t="s">
        <v>5737</v>
      </c>
      <c r="D204" s="32" t="s">
        <v>5661</v>
      </c>
      <c r="E204" s="32" t="s">
        <v>5713</v>
      </c>
      <c r="F204" s="32" t="s">
        <v>5714</v>
      </c>
      <c r="G204" s="32" t="s">
        <v>5714</v>
      </c>
      <c r="H204" s="32" t="s">
        <v>5714</v>
      </c>
      <c r="J204" s="32" t="s">
        <v>5663</v>
      </c>
      <c r="K204" s="32" t="s">
        <v>5664</v>
      </c>
      <c r="N204" s="32" t="s">
        <v>5946</v>
      </c>
      <c r="O204" s="32" t="s">
        <v>6162</v>
      </c>
      <c r="P204" s="32">
        <v>282.70490000000007</v>
      </c>
      <c r="Q204" s="32">
        <v>504.63099999999997</v>
      </c>
      <c r="R204" s="32">
        <v>215657.5259259259</v>
      </c>
      <c r="S204" s="32">
        <v>130506.3359375</v>
      </c>
      <c r="T204" s="32">
        <v>0.65246786201403395</v>
      </c>
      <c r="U204" s="32">
        <v>4.3534369999999996</v>
      </c>
      <c r="V204" s="32">
        <v>0.56022103279425972</v>
      </c>
      <c r="W204" s="32">
        <v>4.3539995534057612</v>
      </c>
      <c r="X204" s="32">
        <v>282.70546255340582</v>
      </c>
      <c r="Y204" s="32">
        <v>504.63156255340573</v>
      </c>
      <c r="Z204" s="32">
        <v>0.65303041541979567</v>
      </c>
      <c r="AA204" s="32">
        <v>0.56078358620002144</v>
      </c>
      <c r="AB204" s="32" t="s">
        <v>5657</v>
      </c>
    </row>
    <row r="205" spans="1:28">
      <c r="A205" s="32" t="s">
        <v>9511</v>
      </c>
      <c r="B205" s="32" t="s">
        <v>9512</v>
      </c>
      <c r="C205" s="32" t="s">
        <v>5737</v>
      </c>
      <c r="D205" s="32" t="s">
        <v>5661</v>
      </c>
      <c r="E205" s="32" t="s">
        <v>5713</v>
      </c>
      <c r="F205" s="32" t="s">
        <v>5714</v>
      </c>
      <c r="G205" s="32" t="s">
        <v>5714</v>
      </c>
      <c r="H205" s="32" t="s">
        <v>5714</v>
      </c>
      <c r="J205" s="32" t="s">
        <v>5663</v>
      </c>
      <c r="K205" s="32" t="s">
        <v>5664</v>
      </c>
      <c r="N205" s="32" t="s">
        <v>5946</v>
      </c>
      <c r="O205" s="32" t="s">
        <v>6162</v>
      </c>
      <c r="P205" s="32">
        <v>218.76438999999999</v>
      </c>
      <c r="Q205" s="32">
        <v>283.959</v>
      </c>
      <c r="R205" s="32">
        <v>147012.09629629631</v>
      </c>
      <c r="S205" s="32">
        <v>103624.8984375</v>
      </c>
      <c r="T205" s="32">
        <v>0.41869472021692478</v>
      </c>
      <c r="U205" s="32">
        <v>4.7261699999999998</v>
      </c>
      <c r="V205" s="32">
        <v>0.77040836881380759</v>
      </c>
      <c r="W205" s="32">
        <v>4.7270124984216686</v>
      </c>
      <c r="X205" s="32">
        <v>218.76523249842165</v>
      </c>
      <c r="Y205" s="32">
        <v>283.95984249842166</v>
      </c>
      <c r="Z205" s="32">
        <v>0.41953721863859378</v>
      </c>
      <c r="AA205" s="32">
        <v>0.77125086723547664</v>
      </c>
      <c r="AB205" s="32" t="s">
        <v>5657</v>
      </c>
    </row>
    <row r="206" spans="1:28">
      <c r="A206" s="32" t="s">
        <v>9909</v>
      </c>
      <c r="B206" s="32" t="s">
        <v>9910</v>
      </c>
      <c r="C206" s="32" t="s">
        <v>5737</v>
      </c>
      <c r="D206" s="32" t="s">
        <v>5661</v>
      </c>
      <c r="E206" s="32" t="s">
        <v>5713</v>
      </c>
      <c r="F206" s="32" t="s">
        <v>5714</v>
      </c>
      <c r="G206" s="32" t="s">
        <v>5714</v>
      </c>
      <c r="H206" s="32" t="s">
        <v>5714</v>
      </c>
      <c r="J206" s="32" t="s">
        <v>5663</v>
      </c>
      <c r="K206" s="32" t="s">
        <v>5664</v>
      </c>
      <c r="N206" s="32" t="s">
        <v>5946</v>
      </c>
      <c r="O206" s="32" t="s">
        <v>5747</v>
      </c>
      <c r="P206" s="32">
        <v>99.632250000000013</v>
      </c>
      <c r="Q206" s="32">
        <v>88.956000000000003</v>
      </c>
      <c r="R206" s="32">
        <v>57413.903703703734</v>
      </c>
      <c r="S206" s="32">
        <v>49782.1015625</v>
      </c>
      <c r="T206" s="32">
        <v>0.1533041374643902</v>
      </c>
      <c r="U206" s="32">
        <v>4.1748070000000004</v>
      </c>
      <c r="V206" s="32">
        <v>1.1200171995143668</v>
      </c>
      <c r="W206" s="32">
        <v>4.174824696499825</v>
      </c>
      <c r="X206" s="32">
        <v>99.632267696499838</v>
      </c>
      <c r="Y206" s="32">
        <v>88.956017696499828</v>
      </c>
      <c r="Z206" s="32">
        <v>0.15332183396421473</v>
      </c>
      <c r="AA206" s="32">
        <v>1.1200348960141913</v>
      </c>
      <c r="AB206" s="32" t="s">
        <v>5657</v>
      </c>
    </row>
    <row r="207" spans="1:28">
      <c r="A207" s="32" t="s">
        <v>9905</v>
      </c>
      <c r="B207" s="32" t="s">
        <v>9906</v>
      </c>
      <c r="C207" s="32" t="s">
        <v>5737</v>
      </c>
      <c r="D207" s="32" t="s">
        <v>5661</v>
      </c>
      <c r="E207" s="32" t="s">
        <v>5713</v>
      </c>
      <c r="F207" s="32" t="s">
        <v>5714</v>
      </c>
      <c r="G207" s="32" t="s">
        <v>5714</v>
      </c>
      <c r="H207" s="32" t="s">
        <v>5714</v>
      </c>
      <c r="J207" s="32" t="s">
        <v>5663</v>
      </c>
      <c r="K207" s="32" t="s">
        <v>5664</v>
      </c>
      <c r="N207" s="32" t="s">
        <v>5946</v>
      </c>
      <c r="O207" s="32" t="s">
        <v>5747</v>
      </c>
      <c r="P207" s="32">
        <v>42.940220000000004</v>
      </c>
      <c r="Q207" s="32">
        <v>92.5</v>
      </c>
      <c r="R207" s="32">
        <v>50403.474074074067</v>
      </c>
      <c r="S207" s="32">
        <v>36353.66796875</v>
      </c>
      <c r="T207" s="32">
        <v>0.38647561278827297</v>
      </c>
      <c r="U207" s="32">
        <v>4.0336369999999997</v>
      </c>
      <c r="V207" s="32">
        <v>0.46421859459459464</v>
      </c>
      <c r="W207" s="32">
        <v>4.0344971231575011</v>
      </c>
      <c r="X207" s="32">
        <v>42.941080123157505</v>
      </c>
      <c r="Y207" s="32">
        <v>92.500860123157494</v>
      </c>
      <c r="Z207" s="32">
        <v>0.3873357359457742</v>
      </c>
      <c r="AA207" s="32">
        <v>0.46507871775209586</v>
      </c>
      <c r="AB207" s="32" t="s">
        <v>5657</v>
      </c>
    </row>
    <row r="208" spans="1:28">
      <c r="A208" s="32" t="s">
        <v>10487</v>
      </c>
      <c r="B208" s="32" t="s">
        <v>10488</v>
      </c>
      <c r="C208" s="32" t="s">
        <v>5737</v>
      </c>
      <c r="D208" s="32" t="s">
        <v>5661</v>
      </c>
      <c r="E208" s="32" t="s">
        <v>5713</v>
      </c>
      <c r="F208" s="32" t="s">
        <v>5714</v>
      </c>
      <c r="G208" s="32" t="s">
        <v>5714</v>
      </c>
      <c r="H208" s="32" t="s">
        <v>5714</v>
      </c>
      <c r="J208" s="32" t="s">
        <v>5663</v>
      </c>
      <c r="K208" s="32" t="s">
        <v>5664</v>
      </c>
      <c r="N208" s="32" t="s">
        <v>5946</v>
      </c>
      <c r="O208" s="32" t="s">
        <v>5747</v>
      </c>
      <c r="P208" s="32">
        <v>15.985680000000002</v>
      </c>
      <c r="Q208" s="32">
        <v>26.369900000000001</v>
      </c>
      <c r="R208" s="32">
        <v>15251.199999999993</v>
      </c>
      <c r="S208" s="32">
        <v>16016.2333984375</v>
      </c>
      <c r="T208" s="32">
        <v>-4.7766124494173584E-2</v>
      </c>
      <c r="U208" s="32">
        <v>4.3570609999999999</v>
      </c>
      <c r="V208" s="32">
        <v>0.6062093523297396</v>
      </c>
      <c r="W208" s="32">
        <v>4.3578120440349579</v>
      </c>
      <c r="X208" s="32">
        <v>15.98643104403496</v>
      </c>
      <c r="Y208" s="32">
        <v>26.370651044034958</v>
      </c>
      <c r="Z208" s="32">
        <v>-4.7015080459215701E-2</v>
      </c>
      <c r="AA208" s="32">
        <v>0.60696039636469745</v>
      </c>
      <c r="AB208" s="32" t="s">
        <v>5657</v>
      </c>
    </row>
    <row r="209" spans="1:28">
      <c r="A209" s="32" t="s">
        <v>10909</v>
      </c>
      <c r="B209" s="32" t="s">
        <v>10910</v>
      </c>
      <c r="C209" s="32" t="s">
        <v>5737</v>
      </c>
      <c r="D209" s="32" t="s">
        <v>5661</v>
      </c>
      <c r="E209" s="32" t="s">
        <v>5713</v>
      </c>
      <c r="F209" s="32" t="s">
        <v>5714</v>
      </c>
      <c r="G209" s="32" t="s">
        <v>5714</v>
      </c>
      <c r="H209" s="32" t="s">
        <v>5714</v>
      </c>
      <c r="J209" s="32" t="s">
        <v>5663</v>
      </c>
      <c r="K209" s="32" t="s">
        <v>5664</v>
      </c>
      <c r="N209" s="32" t="s">
        <v>5946</v>
      </c>
      <c r="P209" s="32">
        <v>15.13969</v>
      </c>
      <c r="Q209" s="32">
        <v>7.53</v>
      </c>
      <c r="R209" s="32">
        <v>12159.044444444442</v>
      </c>
      <c r="S209" s="32">
        <v>12229.7666015625</v>
      </c>
      <c r="T209" s="32">
        <v>-5.7827887826593857E-3</v>
      </c>
      <c r="U209" s="32">
        <v>4.6898080000000002</v>
      </c>
      <c r="V209" s="32">
        <v>2.0105830013280213</v>
      </c>
      <c r="W209" s="32">
        <v>4.6898160921053886</v>
      </c>
      <c r="X209" s="32">
        <v>15.139698092105389</v>
      </c>
      <c r="Y209" s="32">
        <v>7.5300080921053887</v>
      </c>
      <c r="Z209" s="32">
        <v>-5.774696677270744E-3</v>
      </c>
      <c r="AA209" s="32">
        <v>2.0105910934334097</v>
      </c>
      <c r="AB209" s="32" t="s">
        <v>5657</v>
      </c>
    </row>
    <row r="210" spans="1:28">
      <c r="A210" s="32" t="s">
        <v>6925</v>
      </c>
      <c r="B210" s="32" t="s">
        <v>6926</v>
      </c>
      <c r="C210" s="32" t="s">
        <v>6927</v>
      </c>
      <c r="D210" s="32" t="s">
        <v>5686</v>
      </c>
      <c r="E210" s="32" t="s">
        <v>42</v>
      </c>
      <c r="F210" s="32" t="s">
        <v>28</v>
      </c>
      <c r="G210" s="32" t="s">
        <v>5673</v>
      </c>
      <c r="I210" s="32" t="s">
        <v>28</v>
      </c>
      <c r="J210" s="32" t="s">
        <v>5663</v>
      </c>
      <c r="K210" s="32" t="s">
        <v>5664</v>
      </c>
      <c r="P210" s="32">
        <v>0</v>
      </c>
      <c r="Q210" s="32">
        <v>0</v>
      </c>
      <c r="R210" s="32">
        <v>0</v>
      </c>
      <c r="S210" s="32">
        <v>0</v>
      </c>
      <c r="T210" s="32">
        <v>0</v>
      </c>
      <c r="U210" s="32">
        <v>0</v>
      </c>
      <c r="V210" s="32">
        <v>0</v>
      </c>
      <c r="W210" s="32">
        <v>6.9335353374481198E-4</v>
      </c>
      <c r="X210" s="32">
        <v>6.9335353374481198E-4</v>
      </c>
      <c r="Y210" s="32">
        <v>6.9335353374481198E-4</v>
      </c>
      <c r="Z210" s="32">
        <v>6.9335353374481198E-4</v>
      </c>
      <c r="AA210" s="32">
        <v>6.9335353374481198E-4</v>
      </c>
      <c r="AB210" s="32" t="s">
        <v>5657</v>
      </c>
    </row>
    <row r="211" spans="1:28">
      <c r="A211" s="32" t="s">
        <v>8238</v>
      </c>
      <c r="B211" s="32" t="s">
        <v>8239</v>
      </c>
      <c r="C211" s="32" t="s">
        <v>5695</v>
      </c>
      <c r="D211" s="32" t="s">
        <v>5661</v>
      </c>
      <c r="E211" s="32" t="s">
        <v>5713</v>
      </c>
      <c r="F211" s="32" t="s">
        <v>5806</v>
      </c>
      <c r="G211" s="32" t="s">
        <v>5806</v>
      </c>
      <c r="H211" s="32" t="s">
        <v>5807</v>
      </c>
      <c r="J211" s="32" t="s">
        <v>5663</v>
      </c>
      <c r="K211" s="32" t="s">
        <v>5664</v>
      </c>
      <c r="N211" s="32" t="s">
        <v>5760</v>
      </c>
      <c r="O211" s="32" t="s">
        <v>6162</v>
      </c>
      <c r="P211" s="32">
        <v>2443.6710000000007</v>
      </c>
      <c r="Q211" s="32">
        <v>19577.5</v>
      </c>
      <c r="R211" s="32">
        <v>1486996.5629629635</v>
      </c>
      <c r="S211" s="32">
        <v>1112547.75</v>
      </c>
      <c r="T211" s="32">
        <v>0.33656875667850072</v>
      </c>
      <c r="U211" s="32">
        <v>1.322344</v>
      </c>
      <c r="V211" s="32">
        <v>0.12482038053888396</v>
      </c>
      <c r="W211" s="32">
        <v>1.3224015354099274</v>
      </c>
      <c r="X211" s="32">
        <v>2443.6710575354105</v>
      </c>
      <c r="Y211" s="32">
        <v>19577.50005753541</v>
      </c>
      <c r="Z211" s="32">
        <v>0.33662629208842809</v>
      </c>
      <c r="AA211" s="32">
        <v>0.12487791594881133</v>
      </c>
      <c r="AB211" s="32" t="s">
        <v>5657</v>
      </c>
    </row>
    <row r="212" spans="1:28">
      <c r="A212" s="32" t="s">
        <v>10841</v>
      </c>
      <c r="B212" s="32" t="s">
        <v>10842</v>
      </c>
      <c r="C212" s="32" t="s">
        <v>5660</v>
      </c>
      <c r="D212" s="32" t="s">
        <v>5661</v>
      </c>
      <c r="E212" s="32" t="s">
        <v>5699</v>
      </c>
      <c r="F212" s="32" t="s">
        <v>5700</v>
      </c>
      <c r="G212" s="32" t="s">
        <v>5700</v>
      </c>
      <c r="H212" s="32" t="s">
        <v>5700</v>
      </c>
      <c r="J212" s="32" t="s">
        <v>5663</v>
      </c>
      <c r="K212" s="32" t="s">
        <v>5664</v>
      </c>
      <c r="P212" s="32">
        <v>2.0700430000000001</v>
      </c>
      <c r="Q212" s="32">
        <v>22.652699999999999</v>
      </c>
      <c r="R212" s="32">
        <v>11027.196078431371</v>
      </c>
      <c r="S212" s="32">
        <v>1071.86669921875</v>
      </c>
      <c r="T212" s="32">
        <v>9.2878427760361877</v>
      </c>
      <c r="U212" s="32">
        <v>-9.1057600000000001</v>
      </c>
      <c r="V212" s="32">
        <v>9.1381733744763327E-2</v>
      </c>
      <c r="W212" s="32">
        <v>-9.1053886430954929</v>
      </c>
      <c r="X212" s="32">
        <v>2.0704143569045068</v>
      </c>
      <c r="Y212" s="32">
        <v>22.653071356904505</v>
      </c>
      <c r="Z212" s="32">
        <v>9.2882141329406949</v>
      </c>
      <c r="AA212" s="32">
        <v>9.1753090649270008E-2</v>
      </c>
      <c r="AB212" s="32" t="s">
        <v>5657</v>
      </c>
    </row>
    <row r="213" spans="1:28">
      <c r="A213" s="32" t="s">
        <v>8783</v>
      </c>
      <c r="B213" s="32" t="s">
        <v>7411</v>
      </c>
      <c r="C213" s="32" t="s">
        <v>6812</v>
      </c>
      <c r="D213" s="32" t="s">
        <v>5668</v>
      </c>
      <c r="E213" s="32" t="s">
        <v>42</v>
      </c>
      <c r="F213" s="32" t="s">
        <v>5724</v>
      </c>
      <c r="G213" s="32" t="s">
        <v>5724</v>
      </c>
      <c r="H213" s="32" t="s">
        <v>7412</v>
      </c>
      <c r="J213" s="32" t="s">
        <v>5663</v>
      </c>
      <c r="K213" s="32" t="s">
        <v>5664</v>
      </c>
      <c r="P213" s="32">
        <v>0</v>
      </c>
      <c r="Q213" s="32">
        <v>0</v>
      </c>
      <c r="R213" s="32">
        <v>0</v>
      </c>
      <c r="S213" s="32">
        <v>0</v>
      </c>
      <c r="T213" s="32">
        <v>0</v>
      </c>
      <c r="U213" s="32">
        <v>0</v>
      </c>
      <c r="V213" s="32">
        <v>0</v>
      </c>
      <c r="W213" s="32">
        <v>8.1885403394699099E-4</v>
      </c>
      <c r="X213" s="32">
        <v>8.1885403394699099E-4</v>
      </c>
      <c r="Y213" s="32">
        <v>8.1885403394699099E-4</v>
      </c>
      <c r="Z213" s="32">
        <v>8.1885403394699099E-4</v>
      </c>
      <c r="AA213" s="32">
        <v>8.1885403394699099E-4</v>
      </c>
      <c r="AB213" s="32" t="s">
        <v>5657</v>
      </c>
    </row>
    <row r="214" spans="1:28">
      <c r="A214" s="32" t="s">
        <v>7823</v>
      </c>
      <c r="B214" s="32" t="s">
        <v>7411</v>
      </c>
      <c r="C214" s="32" t="s">
        <v>6812</v>
      </c>
      <c r="D214" s="32" t="s">
        <v>5661</v>
      </c>
      <c r="E214" s="32" t="s">
        <v>5699</v>
      </c>
      <c r="H214" s="32" t="s">
        <v>6559</v>
      </c>
      <c r="J214" s="32" t="s">
        <v>5663</v>
      </c>
      <c r="K214" s="32" t="s">
        <v>5664</v>
      </c>
      <c r="P214" s="32">
        <v>9.9040000000000017E-2</v>
      </c>
      <c r="Q214" s="32">
        <v>9.8500200000000007</v>
      </c>
      <c r="R214" s="32">
        <v>4146.3692307692281</v>
      </c>
      <c r="S214" s="32">
        <v>1586.86669921875</v>
      </c>
      <c r="T214" s="32">
        <v>1.6129285042093193</v>
      </c>
      <c r="U214" s="32">
        <v>0.20304179999999999</v>
      </c>
      <c r="V214" s="32">
        <v>1.0054801919183922E-2</v>
      </c>
      <c r="W214" s="32">
        <v>0.20343894163541792</v>
      </c>
      <c r="X214" s="32">
        <v>9.9437141635417961E-2</v>
      </c>
      <c r="Y214" s="32">
        <v>9.8504171416354183</v>
      </c>
      <c r="Z214" s="32">
        <v>1.6133256458447374</v>
      </c>
      <c r="AA214" s="32">
        <v>1.0451943554601861E-2</v>
      </c>
      <c r="AB214" s="32" t="s">
        <v>5657</v>
      </c>
    </row>
    <row r="215" spans="1:28">
      <c r="A215" s="32" t="s">
        <v>10871</v>
      </c>
      <c r="B215" s="32" t="s">
        <v>10872</v>
      </c>
      <c r="C215" s="32" t="s">
        <v>10327</v>
      </c>
      <c r="D215" s="32" t="s">
        <v>5661</v>
      </c>
      <c r="E215" s="32" t="s">
        <v>42</v>
      </c>
      <c r="F215" s="32" t="s">
        <v>30</v>
      </c>
      <c r="G215" s="32" t="s">
        <v>5673</v>
      </c>
      <c r="H215" s="32" t="s">
        <v>80</v>
      </c>
      <c r="I215" s="32" t="s">
        <v>30</v>
      </c>
      <c r="J215" s="32" t="s">
        <v>5663</v>
      </c>
      <c r="K215" s="32" t="s">
        <v>5664</v>
      </c>
      <c r="P215" s="32">
        <v>-1.6990000000000061E-2</v>
      </c>
      <c r="Q215" s="32">
        <v>5.7500200000000001</v>
      </c>
      <c r="R215" s="32">
        <v>440.24444444444424</v>
      </c>
      <c r="S215" s="32">
        <v>85.833335876464844</v>
      </c>
      <c r="T215" s="32">
        <v>4.1290613367056315</v>
      </c>
      <c r="U215" s="32">
        <v>24.347390000000001</v>
      </c>
      <c r="V215" s="32">
        <v>-2.9547723312266846E-3</v>
      </c>
      <c r="W215" s="32">
        <v>24.347418511941434</v>
      </c>
      <c r="X215" s="32">
        <v>-1.6961488058567106E-2</v>
      </c>
      <c r="Y215" s="32">
        <v>5.7500485119414328</v>
      </c>
      <c r="Z215" s="32">
        <v>4.1290898486470642</v>
      </c>
      <c r="AA215" s="32">
        <v>-2.9262603897937316E-3</v>
      </c>
      <c r="AB215" s="32" t="s">
        <v>5657</v>
      </c>
    </row>
    <row r="216" spans="1:28">
      <c r="A216" s="32" t="s">
        <v>8883</v>
      </c>
      <c r="B216" s="32" t="s">
        <v>8884</v>
      </c>
      <c r="C216" s="32" t="s">
        <v>5796</v>
      </c>
      <c r="D216" s="32" t="s">
        <v>5668</v>
      </c>
      <c r="E216" s="32" t="s">
        <v>5713</v>
      </c>
      <c r="F216" s="32" t="s">
        <v>5806</v>
      </c>
      <c r="G216" s="32" t="s">
        <v>5806</v>
      </c>
      <c r="H216" s="32" t="s">
        <v>5807</v>
      </c>
      <c r="J216" s="32" t="s">
        <v>5786</v>
      </c>
      <c r="K216" s="32" t="s">
        <v>5669</v>
      </c>
      <c r="N216" s="32" t="s">
        <v>5760</v>
      </c>
      <c r="P216" s="32">
        <v>0</v>
      </c>
      <c r="Q216" s="32">
        <v>0</v>
      </c>
      <c r="R216" s="32">
        <v>0</v>
      </c>
      <c r="S216" s="32">
        <v>0</v>
      </c>
      <c r="T216" s="32">
        <v>0</v>
      </c>
      <c r="U216" s="32">
        <v>0</v>
      </c>
      <c r="V216" s="32">
        <v>0</v>
      </c>
      <c r="W216" s="32">
        <v>8.768007159233093E-4</v>
      </c>
      <c r="X216" s="32">
        <v>8.768007159233093E-4</v>
      </c>
      <c r="Y216" s="32">
        <v>8.768007159233093E-4</v>
      </c>
      <c r="Z216" s="32">
        <v>8.768007159233093E-4</v>
      </c>
      <c r="AA216" s="32">
        <v>8.768007159233093E-4</v>
      </c>
      <c r="AB216" s="32" t="s">
        <v>5657</v>
      </c>
    </row>
    <row r="217" spans="1:28">
      <c r="A217" s="32" t="s">
        <v>7390</v>
      </c>
      <c r="B217" s="32" t="s">
        <v>7391</v>
      </c>
      <c r="C217" s="32" t="s">
        <v>5729</v>
      </c>
      <c r="D217" s="32" t="s">
        <v>5686</v>
      </c>
      <c r="E217" s="32" t="s">
        <v>5713</v>
      </c>
      <c r="F217" s="32" t="s">
        <v>5806</v>
      </c>
      <c r="G217" s="32" t="s">
        <v>5806</v>
      </c>
      <c r="H217" s="32" t="s">
        <v>5807</v>
      </c>
      <c r="J217" s="32" t="s">
        <v>5786</v>
      </c>
      <c r="K217" s="32" t="s">
        <v>5669</v>
      </c>
      <c r="N217" s="32" t="s">
        <v>5760</v>
      </c>
      <c r="P217" s="32">
        <v>0</v>
      </c>
      <c r="Q217" s="32">
        <v>0</v>
      </c>
      <c r="R217" s="32">
        <v>0</v>
      </c>
      <c r="S217" s="32">
        <v>0</v>
      </c>
      <c r="T217" s="32">
        <v>0</v>
      </c>
      <c r="U217" s="32">
        <v>0</v>
      </c>
      <c r="V217" s="32">
        <v>0</v>
      </c>
      <c r="W217" s="32">
        <v>1.3315510749816896E-4</v>
      </c>
      <c r="X217" s="32">
        <v>1.3315510749816896E-4</v>
      </c>
      <c r="Y217" s="32">
        <v>1.3315510749816896E-4</v>
      </c>
      <c r="Z217" s="32">
        <v>1.3315510749816896E-4</v>
      </c>
      <c r="AA217" s="32">
        <v>1.3315510749816896E-4</v>
      </c>
      <c r="AB217" s="32" t="s">
        <v>5657</v>
      </c>
    </row>
    <row r="218" spans="1:28">
      <c r="A218" s="32" t="s">
        <v>6994</v>
      </c>
      <c r="B218" s="32" t="s">
        <v>6995</v>
      </c>
      <c r="C218" s="32" t="s">
        <v>5729</v>
      </c>
      <c r="D218" s="32" t="s">
        <v>5686</v>
      </c>
      <c r="E218" s="32" t="s">
        <v>5713</v>
      </c>
      <c r="F218" s="32" t="s">
        <v>5806</v>
      </c>
      <c r="G218" s="32" t="s">
        <v>5806</v>
      </c>
      <c r="H218" s="32" t="s">
        <v>5807</v>
      </c>
      <c r="J218" s="32" t="s">
        <v>5786</v>
      </c>
      <c r="K218" s="32" t="s">
        <v>5669</v>
      </c>
      <c r="M218" s="32" t="s">
        <v>13</v>
      </c>
      <c r="P218" s="32">
        <v>0</v>
      </c>
      <c r="Q218" s="32">
        <v>0</v>
      </c>
      <c r="R218" s="32">
        <v>0</v>
      </c>
      <c r="S218" s="32">
        <v>0</v>
      </c>
      <c r="T218" s="32">
        <v>0</v>
      </c>
      <c r="U218" s="32">
        <v>0</v>
      </c>
      <c r="V218" s="32">
        <v>0</v>
      </c>
      <c r="W218" s="32">
        <v>7.6936984062194824E-4</v>
      </c>
      <c r="X218" s="32">
        <v>7.6936984062194824E-4</v>
      </c>
      <c r="Y218" s="32">
        <v>7.6936984062194824E-4</v>
      </c>
      <c r="Z218" s="32">
        <v>7.6936984062194824E-4</v>
      </c>
      <c r="AA218" s="32">
        <v>7.6936984062194824E-4</v>
      </c>
      <c r="AB218" s="32" t="s">
        <v>5657</v>
      </c>
    </row>
    <row r="219" spans="1:28">
      <c r="A219" s="32" t="s">
        <v>10713</v>
      </c>
      <c r="B219" s="32" t="s">
        <v>10714</v>
      </c>
      <c r="C219" s="32" t="s">
        <v>6778</v>
      </c>
      <c r="D219" s="32" t="s">
        <v>5661</v>
      </c>
      <c r="E219" s="32" t="s">
        <v>42</v>
      </c>
      <c r="F219" s="32" t="s">
        <v>5929</v>
      </c>
      <c r="G219" s="32" t="s">
        <v>5673</v>
      </c>
      <c r="H219" s="32" t="s">
        <v>80</v>
      </c>
      <c r="I219" s="32" t="s">
        <v>5929</v>
      </c>
      <c r="J219" s="32" t="s">
        <v>74</v>
      </c>
      <c r="K219" s="32" t="s">
        <v>5669</v>
      </c>
      <c r="P219" s="32">
        <v>2.6545100000000001</v>
      </c>
      <c r="Q219" s="32">
        <v>5.2380500000000003</v>
      </c>
      <c r="R219" s="32">
        <v>2050.8656716417913</v>
      </c>
      <c r="S219" s="32">
        <v>2417.466552734375</v>
      </c>
      <c r="T219" s="32">
        <v>-0.15164672316889954</v>
      </c>
      <c r="U219" s="32">
        <v>10.78656</v>
      </c>
      <c r="V219" s="32">
        <v>0.50677446759767475</v>
      </c>
      <c r="W219" s="32">
        <v>10.787457394657135</v>
      </c>
      <c r="X219" s="32">
        <v>2.6554073946571353</v>
      </c>
      <c r="Y219" s="32">
        <v>5.238947394657135</v>
      </c>
      <c r="Z219" s="32">
        <v>-0.15074932851176454</v>
      </c>
      <c r="AA219" s="32">
        <v>0.50767186225480976</v>
      </c>
      <c r="AB219" s="32" t="s">
        <v>5657</v>
      </c>
    </row>
    <row r="220" spans="1:28">
      <c r="A220" s="32" t="s">
        <v>11262</v>
      </c>
      <c r="B220" s="32" t="s">
        <v>11263</v>
      </c>
      <c r="C220" s="32" t="s">
        <v>9162</v>
      </c>
      <c r="D220" s="32" t="s">
        <v>5661</v>
      </c>
      <c r="E220" s="32" t="s">
        <v>42</v>
      </c>
      <c r="F220" s="32" t="s">
        <v>5929</v>
      </c>
      <c r="G220" s="32" t="s">
        <v>5673</v>
      </c>
      <c r="H220" s="32" t="s">
        <v>80</v>
      </c>
      <c r="I220" s="32" t="s">
        <v>5929</v>
      </c>
      <c r="J220" s="32" t="s">
        <v>5663</v>
      </c>
      <c r="K220" s="32" t="s">
        <v>5664</v>
      </c>
      <c r="P220" s="32">
        <v>0</v>
      </c>
      <c r="Q220" s="32">
        <v>0</v>
      </c>
      <c r="R220" s="32">
        <v>2614.173913043478</v>
      </c>
      <c r="S220" s="32">
        <v>0</v>
      </c>
      <c r="T220" s="32">
        <v>0</v>
      </c>
      <c r="U220" s="32">
        <v>0</v>
      </c>
      <c r="V220" s="32">
        <v>0</v>
      </c>
      <c r="W220" s="32">
        <v>1.6293084621429442E-4</v>
      </c>
      <c r="X220" s="32">
        <v>1.6293084621429442E-4</v>
      </c>
      <c r="Y220" s="32">
        <v>1.6293084621429442E-4</v>
      </c>
      <c r="Z220" s="32">
        <v>1.6293084621429442E-4</v>
      </c>
      <c r="AA220" s="32">
        <v>1.6293084621429442E-4</v>
      </c>
      <c r="AB220" s="32" t="s">
        <v>5657</v>
      </c>
    </row>
    <row r="221" spans="1:28">
      <c r="A221" s="32" t="s">
        <v>6397</v>
      </c>
      <c r="B221" s="32" t="s">
        <v>6398</v>
      </c>
      <c r="C221" s="32" t="s">
        <v>6399</v>
      </c>
      <c r="D221" s="32" t="s">
        <v>5686</v>
      </c>
      <c r="E221" s="32" t="s">
        <v>42</v>
      </c>
      <c r="F221" s="32" t="s">
        <v>5724</v>
      </c>
      <c r="G221" s="32" t="s">
        <v>5724</v>
      </c>
      <c r="H221" s="32" t="s">
        <v>412</v>
      </c>
      <c r="J221" s="32" t="s">
        <v>5663</v>
      </c>
      <c r="K221" s="32" t="s">
        <v>5664</v>
      </c>
      <c r="P221" s="32">
        <v>0</v>
      </c>
      <c r="Q221" s="32">
        <v>0</v>
      </c>
      <c r="R221" s="32">
        <v>0</v>
      </c>
      <c r="S221" s="32">
        <v>0</v>
      </c>
      <c r="T221" s="32">
        <v>0</v>
      </c>
      <c r="U221" s="32">
        <v>0</v>
      </c>
      <c r="V221" s="32">
        <v>0</v>
      </c>
      <c r="W221" s="32">
        <v>2.761232852935791E-4</v>
      </c>
      <c r="X221" s="32">
        <v>2.761232852935791E-4</v>
      </c>
      <c r="Y221" s="32">
        <v>2.761232852935791E-4</v>
      </c>
      <c r="Z221" s="32">
        <v>2.761232852935791E-4</v>
      </c>
      <c r="AA221" s="32">
        <v>2.761232852935791E-4</v>
      </c>
      <c r="AB221" s="32" t="s">
        <v>5657</v>
      </c>
    </row>
    <row r="222" spans="1:28">
      <c r="A222" s="32" t="s">
        <v>6575</v>
      </c>
      <c r="B222" s="32" t="s">
        <v>6398</v>
      </c>
      <c r="C222" s="32" t="s">
        <v>6399</v>
      </c>
      <c r="D222" s="32" t="s">
        <v>5686</v>
      </c>
      <c r="E222" s="32" t="s">
        <v>42</v>
      </c>
      <c r="F222" s="32" t="s">
        <v>5662</v>
      </c>
      <c r="G222" s="32" t="s">
        <v>5662</v>
      </c>
      <c r="H222" s="32" t="s">
        <v>412</v>
      </c>
      <c r="J222" s="32" t="s">
        <v>5663</v>
      </c>
      <c r="K222" s="32" t="s">
        <v>5664</v>
      </c>
      <c r="P222" s="32">
        <v>0</v>
      </c>
      <c r="Q222" s="32">
        <v>0</v>
      </c>
      <c r="R222" s="32">
        <v>0</v>
      </c>
      <c r="S222" s="32">
        <v>0</v>
      </c>
      <c r="T222" s="32">
        <v>0</v>
      </c>
      <c r="U222" s="32">
        <v>0</v>
      </c>
      <c r="V222" s="32">
        <v>0</v>
      </c>
      <c r="W222" s="32">
        <v>1.8307602405548095E-4</v>
      </c>
      <c r="X222" s="32">
        <v>1.8307602405548095E-4</v>
      </c>
      <c r="Y222" s="32">
        <v>1.8307602405548095E-4</v>
      </c>
      <c r="Z222" s="32">
        <v>1.8307602405548095E-4</v>
      </c>
      <c r="AA222" s="32">
        <v>1.8307602405548095E-4</v>
      </c>
      <c r="AB222" s="32" t="s">
        <v>5657</v>
      </c>
    </row>
    <row r="223" spans="1:28">
      <c r="A223" s="32" t="s">
        <v>7125</v>
      </c>
      <c r="B223" s="32" t="s">
        <v>7126</v>
      </c>
      <c r="C223" s="32" t="s">
        <v>5757</v>
      </c>
      <c r="D223" s="32" t="s">
        <v>5661</v>
      </c>
      <c r="E223" s="32" t="s">
        <v>42</v>
      </c>
      <c r="F223" s="32" t="s">
        <v>5724</v>
      </c>
      <c r="G223" s="32" t="s">
        <v>5724</v>
      </c>
      <c r="H223" s="32" t="s">
        <v>80</v>
      </c>
      <c r="J223" s="32" t="s">
        <v>5663</v>
      </c>
      <c r="K223" s="32" t="s">
        <v>5664</v>
      </c>
      <c r="P223" s="32">
        <v>0</v>
      </c>
      <c r="Q223" s="32">
        <v>8.8618299999999994</v>
      </c>
      <c r="R223" s="32">
        <v>264.68674698795184</v>
      </c>
      <c r="S223" s="32">
        <v>185</v>
      </c>
      <c r="T223" s="32">
        <v>0.43073917290784774</v>
      </c>
      <c r="U223" s="32">
        <v>6.932855</v>
      </c>
      <c r="V223" s="32">
        <v>0</v>
      </c>
      <c r="W223" s="32">
        <v>6.9335091777253153</v>
      </c>
      <c r="X223" s="32">
        <v>6.5417772531509405E-4</v>
      </c>
      <c r="Y223" s="32">
        <v>8.8624841777253138</v>
      </c>
      <c r="Z223" s="32">
        <v>0.43139335063316286</v>
      </c>
      <c r="AA223" s="32">
        <v>6.5417772531509405E-4</v>
      </c>
      <c r="AB223" s="32" t="s">
        <v>5657</v>
      </c>
    </row>
    <row r="224" spans="1:28">
      <c r="A224" s="32" t="s">
        <v>8617</v>
      </c>
      <c r="B224" s="32" t="s">
        <v>6614</v>
      </c>
      <c r="C224" s="32" t="s">
        <v>5739</v>
      </c>
      <c r="D224" s="32" t="s">
        <v>5661</v>
      </c>
      <c r="E224" s="32" t="s">
        <v>5713</v>
      </c>
      <c r="F224" s="32" t="s">
        <v>5730</v>
      </c>
      <c r="G224" s="32" t="s">
        <v>5730</v>
      </c>
      <c r="H224" s="32" t="s">
        <v>5730</v>
      </c>
      <c r="J224" s="32" t="s">
        <v>5669</v>
      </c>
      <c r="K224" s="32" t="s">
        <v>5669</v>
      </c>
      <c r="N224" s="32" t="s">
        <v>5760</v>
      </c>
      <c r="P224" s="32">
        <v>39.002650000000003</v>
      </c>
      <c r="Q224" s="32">
        <v>1465.2719999999999</v>
      </c>
      <c r="R224" s="32">
        <v>608002.37777777773</v>
      </c>
      <c r="S224" s="32">
        <v>539898.1875</v>
      </c>
      <c r="T224" s="32">
        <v>0.12614265403100233</v>
      </c>
      <c r="U224" s="32">
        <v>6.4665150000000002</v>
      </c>
      <c r="V224" s="32">
        <v>2.6618027233168997E-2</v>
      </c>
      <c r="W224" s="32">
        <v>6.4668907200837138</v>
      </c>
      <c r="X224" s="32">
        <v>39.003025720083713</v>
      </c>
      <c r="Y224" s="32">
        <v>1465.2723757200836</v>
      </c>
      <c r="Z224" s="32">
        <v>0.12651837411471586</v>
      </c>
      <c r="AA224" s="32">
        <v>2.6993747316882529E-2</v>
      </c>
      <c r="AB224" s="32" t="s">
        <v>5657</v>
      </c>
    </row>
    <row r="225" spans="1:28">
      <c r="A225" s="32" t="s">
        <v>8929</v>
      </c>
      <c r="B225" s="32" t="s">
        <v>7479</v>
      </c>
      <c r="C225" s="32" t="s">
        <v>5739</v>
      </c>
      <c r="D225" s="32" t="s">
        <v>5661</v>
      </c>
      <c r="E225" s="32" t="s">
        <v>5713</v>
      </c>
      <c r="F225" s="32" t="s">
        <v>5730</v>
      </c>
      <c r="G225" s="32" t="s">
        <v>5730</v>
      </c>
      <c r="H225" s="32" t="s">
        <v>5730</v>
      </c>
      <c r="J225" s="32" t="s">
        <v>5669</v>
      </c>
      <c r="K225" s="32" t="s">
        <v>5669</v>
      </c>
      <c r="N225" s="32" t="s">
        <v>5760</v>
      </c>
      <c r="O225" s="32" t="s">
        <v>6162</v>
      </c>
      <c r="P225" s="32">
        <v>12.139940000000001</v>
      </c>
      <c r="Q225" s="32">
        <v>172.69712999999999</v>
      </c>
      <c r="R225" s="32">
        <v>27511.925925925927</v>
      </c>
      <c r="S225" s="32">
        <v>23715</v>
      </c>
      <c r="T225" s="32">
        <v>0.16010651174049872</v>
      </c>
      <c r="U225" s="32">
        <v>7.4453279999999999</v>
      </c>
      <c r="V225" s="32">
        <v>7.0296130572638948E-2</v>
      </c>
      <c r="W225" s="32">
        <v>7.4456759354977606</v>
      </c>
      <c r="X225" s="32">
        <v>12.140287935497762</v>
      </c>
      <c r="Y225" s="32">
        <v>172.69747793549774</v>
      </c>
      <c r="Z225" s="32">
        <v>0.1604544472382595</v>
      </c>
      <c r="AA225" s="32">
        <v>7.0644066070399719E-2</v>
      </c>
      <c r="AB225" s="32" t="s">
        <v>5657</v>
      </c>
    </row>
    <row r="226" spans="1:28">
      <c r="A226" s="32" t="s">
        <v>6564</v>
      </c>
      <c r="B226" s="32" t="s">
        <v>6565</v>
      </c>
      <c r="C226" s="32" t="s">
        <v>6392</v>
      </c>
      <c r="D226" s="32" t="s">
        <v>5686</v>
      </c>
      <c r="E226" s="32" t="s">
        <v>5699</v>
      </c>
      <c r="F226" s="32" t="s">
        <v>5700</v>
      </c>
      <c r="G226" s="32" t="s">
        <v>5700</v>
      </c>
      <c r="H226" s="32" t="s">
        <v>5700</v>
      </c>
      <c r="J226" s="32" t="s">
        <v>5663</v>
      </c>
      <c r="K226" s="32" t="s">
        <v>5664</v>
      </c>
      <c r="M226" s="32" t="s">
        <v>14</v>
      </c>
      <c r="P226" s="32">
        <v>0</v>
      </c>
      <c r="Q226" s="32">
        <v>0</v>
      </c>
      <c r="R226" s="32">
        <v>0</v>
      </c>
      <c r="S226" s="32">
        <v>0</v>
      </c>
      <c r="T226" s="32">
        <v>0</v>
      </c>
      <c r="U226" s="32">
        <v>0</v>
      </c>
      <c r="V226" s="32">
        <v>0</v>
      </c>
      <c r="W226" s="32">
        <v>6.1983150243759158E-4</v>
      </c>
      <c r="X226" s="32">
        <v>6.1983150243759158E-4</v>
      </c>
      <c r="Y226" s="32">
        <v>6.1983150243759158E-4</v>
      </c>
      <c r="Z226" s="32">
        <v>6.1983150243759158E-4</v>
      </c>
      <c r="AA226" s="32">
        <v>6.1983150243759158E-4</v>
      </c>
      <c r="AB226" s="32" t="s">
        <v>5657</v>
      </c>
    </row>
    <row r="227" spans="1:28">
      <c r="A227" s="32" t="s">
        <v>6390</v>
      </c>
      <c r="B227" s="32" t="s">
        <v>6391</v>
      </c>
      <c r="C227" s="32" t="s">
        <v>6392</v>
      </c>
      <c r="D227" s="32" t="s">
        <v>5686</v>
      </c>
      <c r="E227" s="32" t="s">
        <v>5699</v>
      </c>
      <c r="F227" s="32" t="s">
        <v>5700</v>
      </c>
      <c r="G227" s="32" t="s">
        <v>5700</v>
      </c>
      <c r="H227" s="32" t="s">
        <v>5700</v>
      </c>
      <c r="J227" s="32" t="s">
        <v>5663</v>
      </c>
      <c r="K227" s="32" t="s">
        <v>5664</v>
      </c>
      <c r="M227" s="32" t="s">
        <v>14</v>
      </c>
      <c r="P227" s="32">
        <v>0</v>
      </c>
      <c r="Q227" s="32">
        <v>0</v>
      </c>
      <c r="R227" s="32">
        <v>0</v>
      </c>
      <c r="S227" s="32">
        <v>0</v>
      </c>
      <c r="T227" s="32">
        <v>0</v>
      </c>
      <c r="U227" s="32">
        <v>0</v>
      </c>
      <c r="V227" s="32">
        <v>0</v>
      </c>
      <c r="W227" s="32">
        <v>5.0972002744674688E-4</v>
      </c>
      <c r="X227" s="32">
        <v>5.0972002744674688E-4</v>
      </c>
      <c r="Y227" s="32">
        <v>5.0972002744674688E-4</v>
      </c>
      <c r="Z227" s="32">
        <v>5.0972002744674688E-4</v>
      </c>
      <c r="AA227" s="32">
        <v>5.0972002744674688E-4</v>
      </c>
      <c r="AB227" s="32" t="s">
        <v>5657</v>
      </c>
    </row>
    <row r="228" spans="1:28">
      <c r="A228" s="32" t="s">
        <v>7364</v>
      </c>
      <c r="B228" s="32" t="s">
        <v>7365</v>
      </c>
      <c r="C228" s="32" t="s">
        <v>6392</v>
      </c>
      <c r="D228" s="32" t="s">
        <v>5686</v>
      </c>
      <c r="E228" s="32" t="s">
        <v>42</v>
      </c>
      <c r="F228" s="32" t="s">
        <v>5662</v>
      </c>
      <c r="G228" s="32" t="s">
        <v>5662</v>
      </c>
      <c r="H228" s="32" t="s">
        <v>44</v>
      </c>
      <c r="J228" s="32" t="s">
        <v>5663</v>
      </c>
      <c r="K228" s="32" t="s">
        <v>5664</v>
      </c>
      <c r="M228" s="32" t="s">
        <v>14</v>
      </c>
      <c r="P228" s="32">
        <v>0</v>
      </c>
      <c r="Q228" s="32">
        <v>0</v>
      </c>
      <c r="R228" s="32">
        <v>0</v>
      </c>
      <c r="S228" s="32">
        <v>0</v>
      </c>
      <c r="T228" s="32">
        <v>0</v>
      </c>
      <c r="U228" s="32">
        <v>0</v>
      </c>
      <c r="V228" s="32">
        <v>0</v>
      </c>
      <c r="W228" s="32">
        <v>7.022901177406311E-4</v>
      </c>
      <c r="X228" s="32">
        <v>7.022901177406311E-4</v>
      </c>
      <c r="Y228" s="32">
        <v>7.022901177406311E-4</v>
      </c>
      <c r="Z228" s="32">
        <v>7.022901177406311E-4</v>
      </c>
      <c r="AA228" s="32">
        <v>7.022901177406311E-4</v>
      </c>
      <c r="AB228" s="32" t="s">
        <v>5657</v>
      </c>
    </row>
    <row r="229" spans="1:28">
      <c r="A229" s="32" t="s">
        <v>8264</v>
      </c>
      <c r="B229" s="32" t="s">
        <v>8265</v>
      </c>
      <c r="C229" s="32" t="s">
        <v>6392</v>
      </c>
      <c r="D229" s="32" t="s">
        <v>5686</v>
      </c>
      <c r="E229" s="32" t="s">
        <v>5699</v>
      </c>
      <c r="F229" s="32" t="s">
        <v>5700</v>
      </c>
      <c r="G229" s="32" t="s">
        <v>5700</v>
      </c>
      <c r="H229" s="32" t="s">
        <v>5700</v>
      </c>
      <c r="J229" s="32" t="s">
        <v>5663</v>
      </c>
      <c r="K229" s="32" t="s">
        <v>5664</v>
      </c>
      <c r="M229" s="32" t="s">
        <v>13</v>
      </c>
      <c r="P229" s="32">
        <v>0</v>
      </c>
      <c r="Q229" s="32">
        <v>0</v>
      </c>
      <c r="R229" s="32">
        <v>0</v>
      </c>
      <c r="S229" s="32">
        <v>0</v>
      </c>
      <c r="T229" s="32">
        <v>0</v>
      </c>
      <c r="U229" s="32">
        <v>0</v>
      </c>
      <c r="V229" s="32">
        <v>0</v>
      </c>
      <c r="W229" s="32">
        <v>2.7156859636306762E-4</v>
      </c>
      <c r="X229" s="32">
        <v>2.7156859636306762E-4</v>
      </c>
      <c r="Y229" s="32">
        <v>2.7156859636306762E-4</v>
      </c>
      <c r="Z229" s="32">
        <v>2.7156859636306762E-4</v>
      </c>
      <c r="AA229" s="32">
        <v>2.7156859636306762E-4</v>
      </c>
      <c r="AB229" s="32" t="s">
        <v>5657</v>
      </c>
    </row>
    <row r="230" spans="1:28">
      <c r="A230" s="32" t="s">
        <v>8664</v>
      </c>
      <c r="B230" s="32" t="s">
        <v>8665</v>
      </c>
      <c r="C230" s="32" t="s">
        <v>6392</v>
      </c>
      <c r="D230" s="32" t="s">
        <v>5668</v>
      </c>
      <c r="E230" s="32" t="s">
        <v>5699</v>
      </c>
      <c r="F230" s="32" t="s">
        <v>5700</v>
      </c>
      <c r="G230" s="32" t="s">
        <v>5700</v>
      </c>
      <c r="H230" s="32" t="s">
        <v>5700</v>
      </c>
      <c r="J230" s="32" t="s">
        <v>5663</v>
      </c>
      <c r="K230" s="32" t="s">
        <v>5664</v>
      </c>
      <c r="M230" s="32" t="s">
        <v>13</v>
      </c>
      <c r="P230" s="32">
        <v>0</v>
      </c>
      <c r="Q230" s="32">
        <v>0</v>
      </c>
      <c r="R230" s="32">
        <v>0</v>
      </c>
      <c r="S230" s="32">
        <v>0</v>
      </c>
      <c r="T230" s="32">
        <v>0</v>
      </c>
      <c r="U230" s="32">
        <v>0</v>
      </c>
      <c r="V230" s="32">
        <v>0</v>
      </c>
      <c r="W230" s="32">
        <v>6.2254589796066281E-4</v>
      </c>
      <c r="X230" s="32">
        <v>6.2254589796066281E-4</v>
      </c>
      <c r="Y230" s="32">
        <v>6.2254589796066281E-4</v>
      </c>
      <c r="Z230" s="32">
        <v>6.2254589796066281E-4</v>
      </c>
      <c r="AA230" s="32">
        <v>6.2254589796066281E-4</v>
      </c>
      <c r="AB230" s="32" t="s">
        <v>5657</v>
      </c>
    </row>
    <row r="231" spans="1:28">
      <c r="A231" s="32" t="s">
        <v>9735</v>
      </c>
      <c r="B231" s="32" t="s">
        <v>9736</v>
      </c>
      <c r="C231" s="32" t="s">
        <v>5708</v>
      </c>
      <c r="D231" s="32" t="s">
        <v>5661</v>
      </c>
      <c r="E231" s="32" t="s">
        <v>5713</v>
      </c>
      <c r="F231" s="32" t="s">
        <v>5806</v>
      </c>
      <c r="G231" s="32" t="s">
        <v>5806</v>
      </c>
      <c r="H231" s="32" t="s">
        <v>5807</v>
      </c>
      <c r="J231" s="32" t="s">
        <v>74</v>
      </c>
      <c r="K231" s="32" t="s">
        <v>5669</v>
      </c>
      <c r="P231" s="32">
        <v>1.9500000000000073E-2</v>
      </c>
      <c r="Q231" s="32">
        <v>18.486000000000001</v>
      </c>
      <c r="R231" s="32">
        <v>7388.2962962962984</v>
      </c>
      <c r="S231" s="32">
        <v>5421.06689453125</v>
      </c>
      <c r="T231" s="32">
        <v>0.36288602226059619</v>
      </c>
      <c r="U231" s="32">
        <v>3.1787390000000002</v>
      </c>
      <c r="V231" s="32">
        <v>1.0548523206751093E-3</v>
      </c>
      <c r="W231" s="32">
        <v>3.1793978928699493</v>
      </c>
      <c r="X231" s="32">
        <v>2.0158892869949412E-2</v>
      </c>
      <c r="Y231" s="32">
        <v>18.486658892869951</v>
      </c>
      <c r="Z231" s="32">
        <v>0.36354491513054554</v>
      </c>
      <c r="AA231" s="32">
        <v>1.7137451906244503E-3</v>
      </c>
      <c r="AB231" s="32" t="s">
        <v>5657</v>
      </c>
    </row>
    <row r="232" spans="1:28">
      <c r="A232" s="32" t="s">
        <v>6273</v>
      </c>
      <c r="B232" s="32" t="s">
        <v>6274</v>
      </c>
      <c r="C232" s="32" t="s">
        <v>5667</v>
      </c>
      <c r="D232" s="32" t="s">
        <v>5661</v>
      </c>
      <c r="E232" s="32" t="s">
        <v>347</v>
      </c>
      <c r="F232" s="32" t="s">
        <v>347</v>
      </c>
      <c r="G232" s="32" t="s">
        <v>347</v>
      </c>
      <c r="H232" s="32" t="s">
        <v>347</v>
      </c>
      <c r="J232" s="32" t="s">
        <v>5683</v>
      </c>
      <c r="K232" s="32" t="s">
        <v>5669</v>
      </c>
      <c r="P232" s="32">
        <v>-3.4878300000000002</v>
      </c>
      <c r="Q232" s="32">
        <v>23.856000000000002</v>
      </c>
      <c r="R232" s="32">
        <v>14962.548148148147</v>
      </c>
      <c r="S232" s="32">
        <v>6458.63330078125</v>
      </c>
      <c r="T232" s="32">
        <v>1.3166740471762417</v>
      </c>
      <c r="U232" s="32">
        <v>8.2159569999999995</v>
      </c>
      <c r="V232" s="32">
        <v>-0.14620347082494969</v>
      </c>
      <c r="W232" s="32">
        <v>8.2166531007714259</v>
      </c>
      <c r="X232" s="32">
        <v>-3.487133899228573</v>
      </c>
      <c r="Y232" s="32">
        <v>23.85669610077143</v>
      </c>
      <c r="Z232" s="32">
        <v>1.3173701479476689</v>
      </c>
      <c r="AA232" s="32">
        <v>-0.14550737005352254</v>
      </c>
      <c r="AB232" s="32" t="s">
        <v>5657</v>
      </c>
    </row>
    <row r="233" spans="1:28">
      <c r="A233" s="32" t="s">
        <v>8992</v>
      </c>
      <c r="B233" s="32" t="s">
        <v>8993</v>
      </c>
      <c r="C233" s="32" t="s">
        <v>5676</v>
      </c>
      <c r="D233" s="32" t="s">
        <v>5661</v>
      </c>
      <c r="E233" s="32" t="s">
        <v>42</v>
      </c>
      <c r="F233" s="32" t="s">
        <v>5683</v>
      </c>
      <c r="G233" s="32" t="s">
        <v>5683</v>
      </c>
      <c r="H233" s="32" t="s">
        <v>80</v>
      </c>
      <c r="J233" s="32" t="s">
        <v>5683</v>
      </c>
      <c r="K233" s="32" t="s">
        <v>5669</v>
      </c>
      <c r="M233" s="32" t="s">
        <v>14</v>
      </c>
      <c r="P233" s="32">
        <v>-0.14325000000000404</v>
      </c>
      <c r="Q233" s="32">
        <v>36.893700000000003</v>
      </c>
      <c r="R233" s="32">
        <v>287660.08148148155</v>
      </c>
      <c r="S233" s="32">
        <v>116890.8359375</v>
      </c>
      <c r="T233" s="32">
        <v>1.4609292864950476</v>
      </c>
      <c r="U233" s="32">
        <v>-33.918770000000002</v>
      </c>
      <c r="V233" s="32">
        <v>-3.8827767342392884E-3</v>
      </c>
      <c r="W233" s="32">
        <v>-33.918062758047583</v>
      </c>
      <c r="X233" s="32">
        <v>-0.14254275804758476</v>
      </c>
      <c r="Y233" s="32">
        <v>36.894407241952422</v>
      </c>
      <c r="Z233" s="32">
        <v>1.4616365284474668</v>
      </c>
      <c r="AA233" s="32">
        <v>-3.1755347818200074E-3</v>
      </c>
      <c r="AB233" s="32" t="s">
        <v>5657</v>
      </c>
    </row>
    <row r="234" spans="1:28">
      <c r="A234" s="32" t="s">
        <v>11217</v>
      </c>
      <c r="B234" s="32" t="s">
        <v>11218</v>
      </c>
      <c r="C234" s="32" t="s">
        <v>10591</v>
      </c>
      <c r="D234" s="32" t="s">
        <v>5661</v>
      </c>
      <c r="E234" s="32" t="s">
        <v>42</v>
      </c>
      <c r="F234" s="32" t="s">
        <v>74</v>
      </c>
      <c r="G234" s="32" t="s">
        <v>74</v>
      </c>
      <c r="H234" s="32" t="s">
        <v>44</v>
      </c>
      <c r="J234" s="32" t="s">
        <v>74</v>
      </c>
      <c r="K234" s="32" t="s">
        <v>5669</v>
      </c>
      <c r="P234" s="32">
        <v>26.485430000000001</v>
      </c>
      <c r="Q234" s="32">
        <v>0</v>
      </c>
      <c r="R234" s="32">
        <v>19673.244897959175</v>
      </c>
      <c r="S234" s="32">
        <v>18956.900390625</v>
      </c>
      <c r="T234" s="32">
        <v>3.7788060947370833E-2</v>
      </c>
      <c r="U234" s="32">
        <v>0</v>
      </c>
      <c r="V234" s="32">
        <v>0</v>
      </c>
      <c r="W234" s="32">
        <v>7.5754642486572266E-5</v>
      </c>
      <c r="X234" s="32">
        <v>26.485505754642489</v>
      </c>
      <c r="Y234" s="32">
        <v>7.5754642486572266E-5</v>
      </c>
      <c r="Z234" s="32">
        <v>3.7863815589857408E-2</v>
      </c>
      <c r="AA234" s="32">
        <v>7.5754642486572266E-5</v>
      </c>
      <c r="AB234" s="32" t="s">
        <v>5657</v>
      </c>
    </row>
    <row r="235" spans="1:28">
      <c r="A235" s="32" t="s">
        <v>5794</v>
      </c>
      <c r="B235" s="32" t="s">
        <v>5795</v>
      </c>
      <c r="C235" s="32" t="s">
        <v>5796</v>
      </c>
      <c r="D235" s="32" t="s">
        <v>5668</v>
      </c>
      <c r="E235" s="32" t="s">
        <v>5713</v>
      </c>
      <c r="F235" s="32" t="s">
        <v>5730</v>
      </c>
      <c r="G235" s="32" t="s">
        <v>5730</v>
      </c>
      <c r="H235" s="32" t="s">
        <v>5730</v>
      </c>
      <c r="J235" s="32" t="s">
        <v>5797</v>
      </c>
      <c r="K235" s="32" t="s">
        <v>5669</v>
      </c>
      <c r="N235" s="32" t="s">
        <v>5760</v>
      </c>
      <c r="P235" s="32">
        <v>0</v>
      </c>
      <c r="Q235" s="32">
        <v>0</v>
      </c>
      <c r="R235" s="32">
        <v>0</v>
      </c>
      <c r="S235" s="32">
        <v>0</v>
      </c>
      <c r="T235" s="32">
        <v>0</v>
      </c>
      <c r="U235" s="32">
        <v>0</v>
      </c>
      <c r="V235" s="32">
        <v>0</v>
      </c>
      <c r="W235" s="32">
        <v>1.0005223751068115E-4</v>
      </c>
      <c r="X235" s="32">
        <v>1.0005223751068115E-4</v>
      </c>
      <c r="Y235" s="32">
        <v>1.0005223751068115E-4</v>
      </c>
      <c r="Z235" s="32">
        <v>1.0005223751068115E-4</v>
      </c>
      <c r="AA235" s="32">
        <v>1.0005223751068115E-4</v>
      </c>
      <c r="AB235" s="32" t="s">
        <v>5657</v>
      </c>
    </row>
    <row r="236" spans="1:28">
      <c r="A236" s="32" t="s">
        <v>6651</v>
      </c>
      <c r="B236" s="32" t="s">
        <v>6652</v>
      </c>
      <c r="C236" s="32" t="s">
        <v>5757</v>
      </c>
      <c r="D236" s="32" t="s">
        <v>5661</v>
      </c>
      <c r="E236" s="32" t="s">
        <v>122</v>
      </c>
      <c r="F236" s="32" t="s">
        <v>6330</v>
      </c>
      <c r="G236" s="32" t="s">
        <v>5673</v>
      </c>
      <c r="H236" s="32" t="s">
        <v>6330</v>
      </c>
      <c r="J236" s="32" t="s">
        <v>74</v>
      </c>
      <c r="K236" s="32" t="s">
        <v>5669</v>
      </c>
      <c r="P236" s="32">
        <v>0.87407647999999971</v>
      </c>
      <c r="Q236" s="32">
        <v>4.29474</v>
      </c>
      <c r="R236" s="32">
        <v>3681.2074074074089</v>
      </c>
      <c r="S236" s="32">
        <v>4104</v>
      </c>
      <c r="T236" s="32">
        <v>-0.10301963757129412</v>
      </c>
      <c r="U236" s="32">
        <v>-6.6002489999999998</v>
      </c>
      <c r="V236" s="32">
        <v>0.20352256015498021</v>
      </c>
      <c r="W236" s="32">
        <v>-6.5996759866347308</v>
      </c>
      <c r="X236" s="32">
        <v>0.87464949336526843</v>
      </c>
      <c r="Y236" s="32">
        <v>4.2953130133652691</v>
      </c>
      <c r="Z236" s="32">
        <v>-0.10244662420602542</v>
      </c>
      <c r="AA236" s="32">
        <v>0.20409557352024893</v>
      </c>
      <c r="AB236" s="32" t="s">
        <v>5657</v>
      </c>
    </row>
    <row r="237" spans="1:28">
      <c r="A237" s="32" t="s">
        <v>11266</v>
      </c>
      <c r="B237" s="32" t="s">
        <v>11267</v>
      </c>
      <c r="C237" s="32" t="s">
        <v>10229</v>
      </c>
      <c r="D237" s="32" t="s">
        <v>5661</v>
      </c>
      <c r="E237" s="32" t="s">
        <v>42</v>
      </c>
      <c r="F237" s="32" t="s">
        <v>5743</v>
      </c>
      <c r="G237" s="32" t="s">
        <v>5743</v>
      </c>
      <c r="H237" s="32" t="s">
        <v>80</v>
      </c>
      <c r="J237" s="32" t="s">
        <v>5663</v>
      </c>
      <c r="K237" s="32" t="s">
        <v>5664</v>
      </c>
      <c r="P237" s="32">
        <v>2.4857100000000001</v>
      </c>
      <c r="Q237" s="32">
        <v>0</v>
      </c>
      <c r="R237" s="32">
        <v>2189.0588235294113</v>
      </c>
      <c r="S237" s="32">
        <v>0</v>
      </c>
      <c r="T237" s="32">
        <v>0</v>
      </c>
      <c r="U237" s="32">
        <v>0</v>
      </c>
      <c r="V237" s="32">
        <v>0</v>
      </c>
      <c r="W237" s="32">
        <v>4.4486999511718752E-4</v>
      </c>
      <c r="X237" s="32">
        <v>2.4861548699951173</v>
      </c>
      <c r="Y237" s="32">
        <v>4.4486999511718752E-4</v>
      </c>
      <c r="Z237" s="32">
        <v>4.4486999511718752E-4</v>
      </c>
      <c r="AA237" s="32">
        <v>4.4486999511718752E-4</v>
      </c>
      <c r="AB237" s="32" t="s">
        <v>5657</v>
      </c>
    </row>
    <row r="238" spans="1:28">
      <c r="A238" s="32" t="s">
        <v>8292</v>
      </c>
      <c r="B238" s="32" t="s">
        <v>8293</v>
      </c>
      <c r="C238" s="32" t="s">
        <v>6718</v>
      </c>
      <c r="D238" s="32" t="s">
        <v>5661</v>
      </c>
      <c r="E238" s="32" t="s">
        <v>122</v>
      </c>
      <c r="F238" s="32" t="s">
        <v>6330</v>
      </c>
      <c r="G238" s="32" t="s">
        <v>5673</v>
      </c>
      <c r="H238" s="32" t="s">
        <v>6330</v>
      </c>
      <c r="J238" s="32" t="s">
        <v>74</v>
      </c>
      <c r="K238" s="32" t="s">
        <v>5669</v>
      </c>
      <c r="P238" s="32">
        <v>4.3443429999999994</v>
      </c>
      <c r="Q238" s="32">
        <v>5.52454</v>
      </c>
      <c r="R238" s="32">
        <v>24087.238805970155</v>
      </c>
      <c r="S238" s="32">
        <v>21248.232421875</v>
      </c>
      <c r="T238" s="32">
        <v>0.13361141424509296</v>
      </c>
      <c r="U238" s="32">
        <v>-23.839120000000001</v>
      </c>
      <c r="V238" s="32">
        <v>0.78637189702672061</v>
      </c>
      <c r="W238" s="32">
        <v>-23.839066724295616</v>
      </c>
      <c r="X238" s="32">
        <v>4.3443962757043835</v>
      </c>
      <c r="Y238" s="32">
        <v>5.5245932757043841</v>
      </c>
      <c r="Z238" s="32">
        <v>0.13366468994947681</v>
      </c>
      <c r="AA238" s="32">
        <v>0.78642517273110446</v>
      </c>
      <c r="AB238" s="32" t="s">
        <v>5657</v>
      </c>
    </row>
    <row r="239" spans="1:28">
      <c r="A239" s="32" t="s">
        <v>9242</v>
      </c>
      <c r="B239" s="32" t="s">
        <v>9243</v>
      </c>
      <c r="C239" s="32" t="s">
        <v>6392</v>
      </c>
      <c r="D239" s="32" t="s">
        <v>5661</v>
      </c>
      <c r="E239" s="32" t="s">
        <v>42</v>
      </c>
      <c r="F239" s="32" t="s">
        <v>5724</v>
      </c>
      <c r="G239" s="32" t="s">
        <v>5724</v>
      </c>
      <c r="H239" s="32" t="s">
        <v>412</v>
      </c>
      <c r="J239" s="32" t="s">
        <v>5663</v>
      </c>
      <c r="K239" s="32" t="s">
        <v>5664</v>
      </c>
      <c r="P239" s="32">
        <v>24.579095160000005</v>
      </c>
      <c r="Q239" s="32">
        <v>43.728499999999997</v>
      </c>
      <c r="R239" s="32">
        <v>4765.7407407407409</v>
      </c>
      <c r="S239" s="32">
        <v>4218.2666015625</v>
      </c>
      <c r="T239" s="32">
        <v>0.12978651917720171</v>
      </c>
      <c r="U239" s="32">
        <v>12.83319</v>
      </c>
      <c r="V239" s="32">
        <v>0.56208411356438037</v>
      </c>
      <c r="W239" s="32">
        <v>12.8337897235775</v>
      </c>
      <c r="X239" s="32">
        <v>24.579694883577503</v>
      </c>
      <c r="Y239" s="32">
        <v>43.729099723577498</v>
      </c>
      <c r="Z239" s="32">
        <v>0.13038624275470109</v>
      </c>
      <c r="AA239" s="32">
        <v>0.56268383714187975</v>
      </c>
      <c r="AB239" s="32" t="s">
        <v>5657</v>
      </c>
    </row>
    <row r="240" spans="1:28">
      <c r="A240" s="32" t="s">
        <v>10209</v>
      </c>
      <c r="B240" s="32" t="s">
        <v>10210</v>
      </c>
      <c r="C240" s="32" t="s">
        <v>10211</v>
      </c>
      <c r="D240" s="32" t="s">
        <v>5668</v>
      </c>
      <c r="E240" s="32" t="s">
        <v>42</v>
      </c>
      <c r="F240" s="32" t="s">
        <v>5724</v>
      </c>
      <c r="G240" s="32" t="s">
        <v>5724</v>
      </c>
      <c r="H240" s="32" t="s">
        <v>80</v>
      </c>
      <c r="J240" s="32" t="s">
        <v>5663</v>
      </c>
      <c r="K240" s="32" t="s">
        <v>5664</v>
      </c>
      <c r="P240" s="32">
        <v>0</v>
      </c>
      <c r="Q240" s="32">
        <v>2.6831999999999998</v>
      </c>
      <c r="R240" s="32">
        <v>702.70454545454538</v>
      </c>
      <c r="S240" s="32">
        <v>0</v>
      </c>
      <c r="T240" s="32">
        <v>0</v>
      </c>
      <c r="U240" s="32">
        <v>0</v>
      </c>
      <c r="V240" s="32">
        <v>0</v>
      </c>
      <c r="W240" s="32">
        <v>6.7113775014877321E-4</v>
      </c>
      <c r="X240" s="32">
        <v>6.7113775014877321E-4</v>
      </c>
      <c r="Y240" s="32">
        <v>2.6838711377501485</v>
      </c>
      <c r="Z240" s="32">
        <v>6.7113775014877321E-4</v>
      </c>
      <c r="AA240" s="32">
        <v>6.7113775014877321E-4</v>
      </c>
      <c r="AB240" s="32" t="s">
        <v>5657</v>
      </c>
    </row>
    <row r="241" spans="1:28">
      <c r="A241" s="32" t="s">
        <v>6191</v>
      </c>
      <c r="B241" s="32" t="s">
        <v>6192</v>
      </c>
      <c r="C241" s="32" t="s">
        <v>5918</v>
      </c>
      <c r="D241" s="32" t="s">
        <v>5661</v>
      </c>
      <c r="E241" s="32" t="s">
        <v>42</v>
      </c>
      <c r="F241" s="32" t="s">
        <v>5692</v>
      </c>
      <c r="G241" s="32" t="s">
        <v>5673</v>
      </c>
      <c r="H241" s="32" t="s">
        <v>80</v>
      </c>
      <c r="I241" s="32" t="s">
        <v>5692</v>
      </c>
      <c r="J241" s="32" t="s">
        <v>74</v>
      </c>
      <c r="K241" s="32" t="s">
        <v>5669</v>
      </c>
      <c r="P241" s="32">
        <v>-7.3564299999999996</v>
      </c>
      <c r="Q241" s="32">
        <v>22.373100000000001</v>
      </c>
      <c r="R241" s="32">
        <v>8590.0000000000018</v>
      </c>
      <c r="S241" s="32">
        <v>2923.966552734375</v>
      </c>
      <c r="T241" s="32">
        <v>1.9377901029568829</v>
      </c>
      <c r="U241" s="32">
        <v>11.771039999999999</v>
      </c>
      <c r="V241" s="32">
        <v>-0.32880691544756868</v>
      </c>
      <c r="W241" s="32">
        <v>11.771915974655151</v>
      </c>
      <c r="X241" s="32">
        <v>-7.3555540253448486</v>
      </c>
      <c r="Y241" s="32">
        <v>22.373975974655153</v>
      </c>
      <c r="Z241" s="32">
        <v>1.9386660776120344</v>
      </c>
      <c r="AA241" s="32">
        <v>-0.3279309407924173</v>
      </c>
      <c r="AB241" s="32" t="s">
        <v>5657</v>
      </c>
    </row>
    <row r="242" spans="1:28">
      <c r="A242" s="32" t="s">
        <v>10719</v>
      </c>
      <c r="B242" s="32" t="s">
        <v>10720</v>
      </c>
      <c r="C242" s="32" t="s">
        <v>5721</v>
      </c>
      <c r="D242" s="32" t="s">
        <v>5661</v>
      </c>
      <c r="E242" s="32" t="s">
        <v>42</v>
      </c>
      <c r="F242" s="32" t="s">
        <v>5662</v>
      </c>
      <c r="G242" s="32" t="s">
        <v>5662</v>
      </c>
      <c r="H242" s="32" t="s">
        <v>80</v>
      </c>
      <c r="J242" s="32" t="s">
        <v>5663</v>
      </c>
      <c r="K242" s="32" t="s">
        <v>5664</v>
      </c>
      <c r="P242" s="32">
        <v>26.933499999999999</v>
      </c>
      <c r="Q242" s="32">
        <v>66.492999999999995</v>
      </c>
      <c r="R242" s="32">
        <v>19338.447761194027</v>
      </c>
      <c r="S242" s="32">
        <v>10770</v>
      </c>
      <c r="T242" s="32">
        <v>0.79558475034299236</v>
      </c>
      <c r="U242" s="32">
        <v>11.38541</v>
      </c>
      <c r="V242" s="32">
        <v>0.40505767524401065</v>
      </c>
      <c r="W242" s="32">
        <v>11.385478124592305</v>
      </c>
      <c r="X242" s="32">
        <v>26.933568124592302</v>
      </c>
      <c r="Y242" s="32">
        <v>66.493068124592298</v>
      </c>
      <c r="Z242" s="32">
        <v>0.79565287493529657</v>
      </c>
      <c r="AA242" s="32">
        <v>0.40512579983631486</v>
      </c>
      <c r="AB242" s="32" t="s">
        <v>5657</v>
      </c>
    </row>
    <row r="243" spans="1:28">
      <c r="A243" s="32" t="s">
        <v>6355</v>
      </c>
      <c r="B243" s="32" t="s">
        <v>6356</v>
      </c>
      <c r="C243" s="32" t="s">
        <v>5739</v>
      </c>
      <c r="D243" s="32" t="s">
        <v>5661</v>
      </c>
      <c r="E243" s="32" t="s">
        <v>5713</v>
      </c>
      <c r="F243" s="32" t="s">
        <v>5714</v>
      </c>
      <c r="G243" s="32" t="s">
        <v>5714</v>
      </c>
      <c r="H243" s="32" t="s">
        <v>5714</v>
      </c>
      <c r="J243" s="32" t="s">
        <v>5663</v>
      </c>
      <c r="K243" s="32" t="s">
        <v>5664</v>
      </c>
      <c r="N243" s="32" t="s">
        <v>5760</v>
      </c>
      <c r="P243" s="32">
        <v>-3.1871800000000001</v>
      </c>
      <c r="Q243" s="32">
        <v>31.558</v>
      </c>
      <c r="R243" s="32">
        <v>9404.5925925925985</v>
      </c>
      <c r="S243" s="32">
        <v>8580.5</v>
      </c>
      <c r="T243" s="32">
        <v>9.6042490833004895E-2</v>
      </c>
      <c r="U243" s="32">
        <v>3.8722080000000001</v>
      </c>
      <c r="V243" s="32">
        <v>-0.10099435959186261</v>
      </c>
      <c r="W243" s="32">
        <v>3.873008669848919</v>
      </c>
      <c r="X243" s="32">
        <v>-3.1863793301510812</v>
      </c>
      <c r="Y243" s="32">
        <v>31.558800669848917</v>
      </c>
      <c r="Z243" s="32">
        <v>9.6843160681923807E-2</v>
      </c>
      <c r="AA243" s="32">
        <v>-0.1001936897429437</v>
      </c>
      <c r="AB243" s="32" t="s">
        <v>5657</v>
      </c>
    </row>
    <row r="244" spans="1:28">
      <c r="A244" s="32" t="s">
        <v>9989</v>
      </c>
      <c r="B244" s="32" t="s">
        <v>9990</v>
      </c>
      <c r="C244" s="32" t="s">
        <v>5763</v>
      </c>
      <c r="D244" s="32" t="s">
        <v>5661</v>
      </c>
      <c r="E244" s="32" t="s">
        <v>5713</v>
      </c>
      <c r="F244" s="32" t="s">
        <v>5806</v>
      </c>
      <c r="G244" s="32" t="s">
        <v>5806</v>
      </c>
      <c r="H244" s="32" t="s">
        <v>5807</v>
      </c>
      <c r="J244" s="32" t="s">
        <v>5715</v>
      </c>
      <c r="K244" s="32" t="s">
        <v>5669</v>
      </c>
      <c r="P244" s="32">
        <v>-2.2076600000000002</v>
      </c>
      <c r="Q244" s="32">
        <v>6.5883000000000003</v>
      </c>
      <c r="R244" s="32">
        <v>1242.5303030303028</v>
      </c>
      <c r="S244" s="32">
        <v>1449.0999755859375</v>
      </c>
      <c r="T244" s="32">
        <v>-0.14255032505407997</v>
      </c>
      <c r="U244" s="32">
        <v>4.2633359999999998</v>
      </c>
      <c r="V244" s="32">
        <v>-0.33508795895754595</v>
      </c>
      <c r="W244" s="32">
        <v>4.2635416419253351</v>
      </c>
      <c r="X244" s="32">
        <v>-2.2074543580746653</v>
      </c>
      <c r="Y244" s="32">
        <v>6.5885056419253356</v>
      </c>
      <c r="Z244" s="32">
        <v>-0.14234468312874504</v>
      </c>
      <c r="AA244" s="32">
        <v>-0.334882317032211</v>
      </c>
      <c r="AB244" s="32" t="s">
        <v>5657</v>
      </c>
    </row>
    <row r="245" spans="1:28">
      <c r="A245" s="32" t="s">
        <v>11250</v>
      </c>
      <c r="B245" s="32" t="s">
        <v>11251</v>
      </c>
      <c r="C245" s="32" t="s">
        <v>9400</v>
      </c>
      <c r="D245" s="32" t="s">
        <v>5661</v>
      </c>
      <c r="E245" s="32" t="s">
        <v>42</v>
      </c>
      <c r="F245" s="32" t="s">
        <v>5662</v>
      </c>
      <c r="G245" s="32" t="s">
        <v>5662</v>
      </c>
      <c r="H245" s="32" t="s">
        <v>80</v>
      </c>
      <c r="J245" s="32" t="s">
        <v>5663</v>
      </c>
      <c r="K245" s="32" t="s">
        <v>5664</v>
      </c>
      <c r="P245" s="32">
        <v>102.925</v>
      </c>
      <c r="Q245" s="32">
        <v>0</v>
      </c>
      <c r="R245" s="32">
        <v>123705.9166666667</v>
      </c>
      <c r="S245" s="32">
        <v>20058</v>
      </c>
      <c r="T245" s="32">
        <v>5.1674103433376555</v>
      </c>
      <c r="U245" s="32">
        <v>0</v>
      </c>
      <c r="V245" s="32">
        <v>0</v>
      </c>
      <c r="W245" s="32">
        <v>7.2230863571166989E-4</v>
      </c>
      <c r="X245" s="32">
        <v>102.92572230863571</v>
      </c>
      <c r="Y245" s="32">
        <v>7.2230863571166989E-4</v>
      </c>
      <c r="Z245" s="32">
        <v>5.1681326519733668</v>
      </c>
      <c r="AA245" s="32">
        <v>7.2230863571166989E-4</v>
      </c>
      <c r="AB245" s="32" t="s">
        <v>5657</v>
      </c>
    </row>
    <row r="246" spans="1:28">
      <c r="A246" s="32" t="s">
        <v>8472</v>
      </c>
      <c r="B246" s="32" t="s">
        <v>8473</v>
      </c>
      <c r="C246" s="32" t="s">
        <v>5660</v>
      </c>
      <c r="D246" s="32" t="s">
        <v>5686</v>
      </c>
      <c r="E246" s="32" t="s">
        <v>5699</v>
      </c>
      <c r="F246" s="32" t="s">
        <v>5700</v>
      </c>
      <c r="G246" s="32" t="s">
        <v>5700</v>
      </c>
      <c r="H246" s="32" t="s">
        <v>5700</v>
      </c>
      <c r="J246" s="32" t="s">
        <v>5663</v>
      </c>
      <c r="K246" s="32" t="s">
        <v>5664</v>
      </c>
      <c r="M246" s="32" t="s">
        <v>14</v>
      </c>
      <c r="P246" s="32">
        <v>0</v>
      </c>
      <c r="Q246" s="32">
        <v>0</v>
      </c>
      <c r="R246" s="32">
        <v>0</v>
      </c>
      <c r="S246" s="32">
        <v>0</v>
      </c>
      <c r="T246" s="32">
        <v>0</v>
      </c>
      <c r="U246" s="32">
        <v>0</v>
      </c>
      <c r="V246" s="32">
        <v>0</v>
      </c>
      <c r="W246" s="32">
        <v>7.3816478252410885E-5</v>
      </c>
      <c r="X246" s="32">
        <v>7.3816478252410885E-5</v>
      </c>
      <c r="Y246" s="32">
        <v>7.3816478252410885E-5</v>
      </c>
      <c r="Z246" s="32">
        <v>7.3816478252410885E-5</v>
      </c>
      <c r="AA246" s="32">
        <v>7.3816478252410885E-5</v>
      </c>
      <c r="AB246" s="32" t="s">
        <v>5657</v>
      </c>
    </row>
    <row r="247" spans="1:28">
      <c r="A247" s="32" t="s">
        <v>7081</v>
      </c>
      <c r="B247" s="32" t="s">
        <v>7082</v>
      </c>
      <c r="C247" s="32" t="s">
        <v>5667</v>
      </c>
      <c r="D247" s="32" t="s">
        <v>5668</v>
      </c>
      <c r="E247" s="32" t="s">
        <v>347</v>
      </c>
      <c r="F247" s="32" t="s">
        <v>347</v>
      </c>
      <c r="G247" s="32" t="s">
        <v>347</v>
      </c>
      <c r="H247" s="32" t="s">
        <v>347</v>
      </c>
      <c r="J247" s="32" t="s">
        <v>74</v>
      </c>
      <c r="K247" s="32" t="s">
        <v>5669</v>
      </c>
      <c r="P247" s="32">
        <v>0</v>
      </c>
      <c r="Q247" s="32">
        <v>0</v>
      </c>
      <c r="R247" s="32">
        <v>0</v>
      </c>
      <c r="S247" s="32">
        <v>0</v>
      </c>
      <c r="T247" s="32">
        <v>0</v>
      </c>
      <c r="U247" s="32">
        <v>0</v>
      </c>
      <c r="V247" s="32">
        <v>0</v>
      </c>
      <c r="W247" s="32">
        <v>1.9021368026733398E-4</v>
      </c>
      <c r="X247" s="32">
        <v>1.9021368026733398E-4</v>
      </c>
      <c r="Y247" s="32">
        <v>1.9021368026733398E-4</v>
      </c>
      <c r="Z247" s="32">
        <v>1.9021368026733398E-4</v>
      </c>
      <c r="AA247" s="32">
        <v>1.9021368026733398E-4</v>
      </c>
      <c r="AB247" s="32" t="s">
        <v>5657</v>
      </c>
    </row>
    <row r="248" spans="1:28">
      <c r="A248" s="32" t="s">
        <v>5665</v>
      </c>
      <c r="B248" s="32" t="s">
        <v>5666</v>
      </c>
      <c r="C248" s="32" t="s">
        <v>5667</v>
      </c>
      <c r="D248" s="32" t="s">
        <v>5668</v>
      </c>
      <c r="E248" s="32" t="s">
        <v>42</v>
      </c>
      <c r="F248" s="32" t="s">
        <v>5669</v>
      </c>
      <c r="G248" s="32" t="s">
        <v>5669</v>
      </c>
      <c r="H248" s="32" t="s">
        <v>80</v>
      </c>
      <c r="J248" s="32" t="s">
        <v>5669</v>
      </c>
      <c r="K248" s="32" t="s">
        <v>5669</v>
      </c>
      <c r="P248" s="32">
        <v>0</v>
      </c>
      <c r="Q248" s="32">
        <v>0</v>
      </c>
      <c r="R248" s="32">
        <v>0</v>
      </c>
      <c r="S248" s="32">
        <v>0</v>
      </c>
      <c r="T248" s="32">
        <v>0</v>
      </c>
      <c r="U248" s="32">
        <v>0</v>
      </c>
      <c r="V248" s="32">
        <v>0</v>
      </c>
      <c r="W248" s="32">
        <v>5.3342401981353765E-4</v>
      </c>
      <c r="X248" s="32">
        <v>5.3342401981353765E-4</v>
      </c>
      <c r="Y248" s="32">
        <v>5.3342401981353765E-4</v>
      </c>
      <c r="Z248" s="32">
        <v>5.3342401981353765E-4</v>
      </c>
      <c r="AA248" s="32">
        <v>5.3342401981353765E-4</v>
      </c>
      <c r="AB248" s="32" t="s">
        <v>5657</v>
      </c>
    </row>
    <row r="249" spans="1:28">
      <c r="A249" s="32" t="s">
        <v>9825</v>
      </c>
      <c r="B249" s="32" t="s">
        <v>9826</v>
      </c>
      <c r="C249" s="32" t="s">
        <v>9827</v>
      </c>
      <c r="D249" s="32" t="s">
        <v>5661</v>
      </c>
      <c r="E249" s="32" t="s">
        <v>42</v>
      </c>
      <c r="F249" s="32" t="s">
        <v>5724</v>
      </c>
      <c r="G249" s="32" t="s">
        <v>5724</v>
      </c>
      <c r="H249" s="32" t="s">
        <v>80</v>
      </c>
      <c r="J249" s="32" t="s">
        <v>5663</v>
      </c>
      <c r="K249" s="32" t="s">
        <v>5664</v>
      </c>
      <c r="P249" s="32">
        <v>162.22115000000002</v>
      </c>
      <c r="Q249" s="32">
        <v>305.69400000000002</v>
      </c>
      <c r="R249" s="32">
        <v>46596.18518518519</v>
      </c>
      <c r="S249" s="32">
        <v>39155.8671875</v>
      </c>
      <c r="T249" s="32">
        <v>0.19001795981319536</v>
      </c>
      <c r="U249" s="32">
        <v>6.2199099999999996</v>
      </c>
      <c r="V249" s="32">
        <v>0.53066514226644945</v>
      </c>
      <c r="W249" s="32">
        <v>6.2200482007598872</v>
      </c>
      <c r="X249" s="32">
        <v>162.22128820075991</v>
      </c>
      <c r="Y249" s="32">
        <v>305.69413820075988</v>
      </c>
      <c r="Z249" s="32">
        <v>0.19015616057308304</v>
      </c>
      <c r="AA249" s="32">
        <v>0.53080334302633714</v>
      </c>
      <c r="AB249" s="32" t="s">
        <v>5657</v>
      </c>
    </row>
    <row r="250" spans="1:28">
      <c r="A250" s="32" t="s">
        <v>10311</v>
      </c>
      <c r="B250" s="32" t="s">
        <v>10312</v>
      </c>
      <c r="C250" s="32" t="s">
        <v>9827</v>
      </c>
      <c r="D250" s="32" t="s">
        <v>5661</v>
      </c>
      <c r="E250" s="32" t="s">
        <v>42</v>
      </c>
      <c r="F250" s="32" t="s">
        <v>5724</v>
      </c>
      <c r="G250" s="32" t="s">
        <v>5724</v>
      </c>
      <c r="H250" s="32" t="s">
        <v>80</v>
      </c>
      <c r="J250" s="32" t="s">
        <v>5663</v>
      </c>
      <c r="K250" s="32" t="s">
        <v>5664</v>
      </c>
      <c r="P250" s="32">
        <v>35.224950000000007</v>
      </c>
      <c r="Q250" s="32">
        <v>78.319800000000001</v>
      </c>
      <c r="R250" s="32">
        <v>18482.696296296293</v>
      </c>
      <c r="S250" s="32">
        <v>15075.06640625</v>
      </c>
      <c r="T250" s="32">
        <v>0.22604410476318151</v>
      </c>
      <c r="U250" s="32">
        <v>6.5869140000000002</v>
      </c>
      <c r="V250" s="32">
        <v>0.44975791562286938</v>
      </c>
      <c r="W250" s="32">
        <v>6.587161368812561</v>
      </c>
      <c r="X250" s="32">
        <v>35.225197368812566</v>
      </c>
      <c r="Y250" s="32">
        <v>78.320047368812567</v>
      </c>
      <c r="Z250" s="32">
        <v>0.22629147357574256</v>
      </c>
      <c r="AA250" s="32">
        <v>0.45000528443543042</v>
      </c>
      <c r="AB250" s="32" t="s">
        <v>5657</v>
      </c>
    </row>
    <row r="251" spans="1:28">
      <c r="A251" s="32" t="s">
        <v>5897</v>
      </c>
      <c r="B251" s="32" t="s">
        <v>5898</v>
      </c>
      <c r="C251" s="32" t="s">
        <v>5899</v>
      </c>
      <c r="D251" s="32" t="s">
        <v>5686</v>
      </c>
      <c r="E251" s="32" t="s">
        <v>122</v>
      </c>
      <c r="F251" s="32" t="s">
        <v>5900</v>
      </c>
      <c r="G251" s="32" t="s">
        <v>5673</v>
      </c>
      <c r="H251" s="32" t="s">
        <v>5900</v>
      </c>
      <c r="J251" s="32" t="s">
        <v>74</v>
      </c>
      <c r="K251" s="32" t="s">
        <v>5669</v>
      </c>
      <c r="P251" s="32">
        <v>0</v>
      </c>
      <c r="Q251" s="32">
        <v>0</v>
      </c>
      <c r="R251" s="32">
        <v>0</v>
      </c>
      <c r="S251" s="32">
        <v>0</v>
      </c>
      <c r="T251" s="32">
        <v>0</v>
      </c>
      <c r="U251" s="32">
        <v>0</v>
      </c>
      <c r="V251" s="32">
        <v>0</v>
      </c>
      <c r="W251" s="32">
        <v>4.3026113510131835E-4</v>
      </c>
      <c r="X251" s="32">
        <v>4.3026113510131835E-4</v>
      </c>
      <c r="Y251" s="32">
        <v>4.3026113510131835E-4</v>
      </c>
      <c r="Z251" s="32">
        <v>4.3026113510131835E-4</v>
      </c>
      <c r="AA251" s="32">
        <v>4.3026113510131835E-4</v>
      </c>
      <c r="AB251" s="32" t="s">
        <v>5657</v>
      </c>
    </row>
    <row r="252" spans="1:28">
      <c r="A252" s="32" t="s">
        <v>6073</v>
      </c>
      <c r="B252" s="32" t="s">
        <v>6074</v>
      </c>
      <c r="C252" s="32" t="s">
        <v>5899</v>
      </c>
      <c r="D252" s="32" t="s">
        <v>5686</v>
      </c>
      <c r="E252" s="32" t="s">
        <v>122</v>
      </c>
      <c r="F252" s="32" t="s">
        <v>163</v>
      </c>
      <c r="G252" s="32" t="s">
        <v>5673</v>
      </c>
      <c r="H252" s="32" t="s">
        <v>163</v>
      </c>
      <c r="J252" s="32" t="s">
        <v>74</v>
      </c>
      <c r="K252" s="32" t="s">
        <v>5669</v>
      </c>
      <c r="P252" s="32">
        <v>0</v>
      </c>
      <c r="Q252" s="32">
        <v>0</v>
      </c>
      <c r="R252" s="32">
        <v>0</v>
      </c>
      <c r="S252" s="32">
        <v>0</v>
      </c>
      <c r="T252" s="32">
        <v>0</v>
      </c>
      <c r="U252" s="32">
        <v>0</v>
      </c>
      <c r="V252" s="32">
        <v>0</v>
      </c>
      <c r="W252" s="32">
        <v>4.8242807388305665E-4</v>
      </c>
      <c r="X252" s="32">
        <v>4.8242807388305665E-4</v>
      </c>
      <c r="Y252" s="32">
        <v>4.8242807388305665E-4</v>
      </c>
      <c r="Z252" s="32">
        <v>4.8242807388305665E-4</v>
      </c>
      <c r="AA252" s="32">
        <v>4.8242807388305665E-4</v>
      </c>
      <c r="AB252" s="32" t="s">
        <v>5657</v>
      </c>
    </row>
    <row r="253" spans="1:28">
      <c r="A253" s="32" t="s">
        <v>8296</v>
      </c>
      <c r="B253" s="32" t="s">
        <v>8297</v>
      </c>
      <c r="C253" s="32" t="s">
        <v>5899</v>
      </c>
      <c r="D253" s="32" t="s">
        <v>5686</v>
      </c>
      <c r="E253" s="32" t="s">
        <v>122</v>
      </c>
      <c r="F253" s="32" t="s">
        <v>163</v>
      </c>
      <c r="G253" s="32" t="s">
        <v>5673</v>
      </c>
      <c r="H253" s="32" t="s">
        <v>163</v>
      </c>
      <c r="J253" s="32" t="s">
        <v>74</v>
      </c>
      <c r="K253" s="32" t="s">
        <v>5669</v>
      </c>
      <c r="P253" s="32">
        <v>0</v>
      </c>
      <c r="Q253" s="32">
        <v>0</v>
      </c>
      <c r="R253" s="32">
        <v>0</v>
      </c>
      <c r="S253" s="32">
        <v>0</v>
      </c>
      <c r="T253" s="32">
        <v>0</v>
      </c>
      <c r="U253" s="32">
        <v>0</v>
      </c>
      <c r="V253" s="32">
        <v>0</v>
      </c>
      <c r="W253" s="32">
        <v>4.9947762489318843E-4</v>
      </c>
      <c r="X253" s="32">
        <v>4.9947762489318843E-4</v>
      </c>
      <c r="Y253" s="32">
        <v>4.9947762489318843E-4</v>
      </c>
      <c r="Z253" s="32">
        <v>4.9947762489318843E-4</v>
      </c>
      <c r="AA253" s="32">
        <v>4.9947762489318843E-4</v>
      </c>
      <c r="AB253" s="32" t="s">
        <v>5657</v>
      </c>
    </row>
    <row r="254" spans="1:28">
      <c r="A254" s="32" t="s">
        <v>9600</v>
      </c>
      <c r="B254" s="32" t="s">
        <v>9095</v>
      </c>
      <c r="C254" s="32" t="s">
        <v>5660</v>
      </c>
      <c r="D254" s="32" t="s">
        <v>5661</v>
      </c>
      <c r="E254" s="32" t="s">
        <v>42</v>
      </c>
      <c r="F254" s="32" t="s">
        <v>5662</v>
      </c>
      <c r="G254" s="32" t="s">
        <v>5662</v>
      </c>
      <c r="H254" s="32" t="s">
        <v>80</v>
      </c>
      <c r="J254" s="32" t="s">
        <v>5663</v>
      </c>
      <c r="K254" s="32" t="s">
        <v>5664</v>
      </c>
      <c r="M254" s="32" t="s">
        <v>13</v>
      </c>
      <c r="P254" s="32">
        <v>44.856369999999991</v>
      </c>
      <c r="Q254" s="32">
        <v>207.28100000000001</v>
      </c>
      <c r="R254" s="32">
        <v>199032.10370370364</v>
      </c>
      <c r="S254" s="32">
        <v>126792.3984375</v>
      </c>
      <c r="T254" s="32">
        <v>0.56974791987875273</v>
      </c>
      <c r="U254" s="32">
        <v>20.013629999999999</v>
      </c>
      <c r="V254" s="32">
        <v>0.21640367423931758</v>
      </c>
      <c r="W254" s="32">
        <v>20.01452320665598</v>
      </c>
      <c r="X254" s="32">
        <v>44.857263206655972</v>
      </c>
      <c r="Y254" s="32">
        <v>207.28189320665598</v>
      </c>
      <c r="Z254" s="32">
        <v>0.57064112653473187</v>
      </c>
      <c r="AA254" s="32">
        <v>0.21729688089529675</v>
      </c>
      <c r="AB254" s="32" t="s">
        <v>5657</v>
      </c>
    </row>
    <row r="255" spans="1:28">
      <c r="A255" s="32" t="s">
        <v>11136</v>
      </c>
      <c r="B255" s="32" t="s">
        <v>11137</v>
      </c>
      <c r="C255" s="32" t="s">
        <v>11138</v>
      </c>
      <c r="D255" s="32" t="s">
        <v>5661</v>
      </c>
      <c r="E255" s="32" t="s">
        <v>5885</v>
      </c>
      <c r="F255" s="32" t="s">
        <v>8336</v>
      </c>
      <c r="G255" s="32" t="s">
        <v>8336</v>
      </c>
      <c r="H255" s="32" t="s">
        <v>8336</v>
      </c>
      <c r="J255" s="32" t="s">
        <v>74</v>
      </c>
      <c r="K255" s="32" t="s">
        <v>5669</v>
      </c>
      <c r="M255" s="32" t="s">
        <v>13</v>
      </c>
      <c r="P255" s="32">
        <v>11.230609999999997</v>
      </c>
      <c r="Q255" s="32">
        <v>0</v>
      </c>
      <c r="R255" s="32">
        <v>12678.271604938278</v>
      </c>
      <c r="S255" s="32">
        <v>7541.89990234375</v>
      </c>
      <c r="T255" s="32">
        <v>0.68104479893698</v>
      </c>
      <c r="U255" s="32">
        <v>0</v>
      </c>
      <c r="V255" s="32">
        <v>0</v>
      </c>
      <c r="W255" s="32">
        <v>5.4768717288970943E-4</v>
      </c>
      <c r="X255" s="32">
        <v>11.231157687172887</v>
      </c>
      <c r="Y255" s="32">
        <v>5.4768717288970943E-4</v>
      </c>
      <c r="Z255" s="32">
        <v>0.68159248610986967</v>
      </c>
      <c r="AA255" s="32">
        <v>5.4768717288970943E-4</v>
      </c>
      <c r="AB255" s="32" t="s">
        <v>5657</v>
      </c>
    </row>
    <row r="256" spans="1:28">
      <c r="A256" s="32" t="s">
        <v>9116</v>
      </c>
      <c r="B256" s="32" t="s">
        <v>9117</v>
      </c>
      <c r="C256" s="32" t="s">
        <v>5708</v>
      </c>
      <c r="D256" s="32" t="s">
        <v>5661</v>
      </c>
      <c r="E256" s="32" t="s">
        <v>5713</v>
      </c>
      <c r="F256" s="32" t="s">
        <v>6732</v>
      </c>
      <c r="G256" s="32" t="s">
        <v>109</v>
      </c>
      <c r="H256" s="32" t="s">
        <v>5714</v>
      </c>
      <c r="J256" s="32" t="s">
        <v>5669</v>
      </c>
      <c r="K256" s="32" t="s">
        <v>5669</v>
      </c>
      <c r="L256" s="32" t="s">
        <v>6733</v>
      </c>
      <c r="N256" s="32" t="s">
        <v>5760</v>
      </c>
      <c r="P256" s="32">
        <v>19.993499999999997</v>
      </c>
      <c r="Q256" s="32">
        <v>54.527000000000001</v>
      </c>
      <c r="R256" s="32">
        <v>10305.600000000004</v>
      </c>
      <c r="S256" s="32">
        <v>6308.966796875</v>
      </c>
      <c r="T256" s="32">
        <v>0.63348458341937119</v>
      </c>
      <c r="U256" s="32">
        <v>5.1033429999999997</v>
      </c>
      <c r="V256" s="32">
        <v>0.3666715572101894</v>
      </c>
      <c r="W256" s="32">
        <v>5.1041521126084328</v>
      </c>
      <c r="X256" s="32">
        <v>19.99430911260843</v>
      </c>
      <c r="Y256" s="32">
        <v>54.527809112608431</v>
      </c>
      <c r="Z256" s="32">
        <v>0.63429369602780394</v>
      </c>
      <c r="AA256" s="32">
        <v>0.36748066981862215</v>
      </c>
      <c r="AB256" s="32" t="s">
        <v>5657</v>
      </c>
    </row>
    <row r="257" spans="1:28">
      <c r="A257" s="32" t="s">
        <v>8491</v>
      </c>
      <c r="B257" s="32" t="s">
        <v>8492</v>
      </c>
      <c r="C257" s="32" t="s">
        <v>5667</v>
      </c>
      <c r="D257" s="32" t="s">
        <v>5661</v>
      </c>
      <c r="E257" s="32" t="s">
        <v>347</v>
      </c>
      <c r="F257" s="32" t="s">
        <v>347</v>
      </c>
      <c r="G257" s="32" t="s">
        <v>109</v>
      </c>
      <c r="H257" s="32" t="s">
        <v>347</v>
      </c>
      <c r="J257" s="32" t="s">
        <v>5669</v>
      </c>
      <c r="K257" s="32" t="s">
        <v>5669</v>
      </c>
      <c r="L257" s="32" t="s">
        <v>6878</v>
      </c>
      <c r="P257" s="32">
        <v>-5.3238799999999991</v>
      </c>
      <c r="Q257" s="32">
        <v>50.720999999999997</v>
      </c>
      <c r="R257" s="32">
        <v>7882.814814814813</v>
      </c>
      <c r="S257" s="32">
        <v>6524.86669921875</v>
      </c>
      <c r="T257" s="32">
        <v>0.20811890544195422</v>
      </c>
      <c r="U257" s="32">
        <v>7.7472849999999998</v>
      </c>
      <c r="V257" s="32">
        <v>-0.10496401884820881</v>
      </c>
      <c r="W257" s="32">
        <v>7.7475844096875193</v>
      </c>
      <c r="X257" s="32">
        <v>-5.3235805903124795</v>
      </c>
      <c r="Y257" s="32">
        <v>50.721299409687518</v>
      </c>
      <c r="Z257" s="32">
        <v>0.20841831512947329</v>
      </c>
      <c r="AA257" s="32">
        <v>-0.10466460916068974</v>
      </c>
      <c r="AB257" s="32" t="s">
        <v>5657</v>
      </c>
    </row>
    <row r="258" spans="1:28">
      <c r="A258" s="32" t="s">
        <v>10677</v>
      </c>
      <c r="B258" s="32" t="s">
        <v>10678</v>
      </c>
      <c r="C258" s="32" t="s">
        <v>9827</v>
      </c>
      <c r="D258" s="32" t="s">
        <v>5661</v>
      </c>
      <c r="E258" s="32" t="s">
        <v>42</v>
      </c>
      <c r="F258" s="32" t="s">
        <v>109</v>
      </c>
      <c r="G258" s="32" t="s">
        <v>109</v>
      </c>
      <c r="H258" s="32" t="s">
        <v>80</v>
      </c>
      <c r="J258" s="32" t="s">
        <v>5669</v>
      </c>
      <c r="K258" s="32" t="s">
        <v>5669</v>
      </c>
      <c r="L258" s="32" t="s">
        <v>5754</v>
      </c>
      <c r="P258" s="32">
        <v>5.2373500000000002</v>
      </c>
      <c r="Q258" s="32">
        <v>24.427199999999999</v>
      </c>
      <c r="R258" s="32">
        <v>4830.9473684210543</v>
      </c>
      <c r="S258" s="32">
        <v>7926.39990234375</v>
      </c>
      <c r="T258" s="32">
        <v>-0.39052439595022254</v>
      </c>
      <c r="U258" s="32">
        <v>17.142430000000001</v>
      </c>
      <c r="V258" s="32">
        <v>0.21440648129953496</v>
      </c>
      <c r="W258" s="32">
        <v>17.143260152809621</v>
      </c>
      <c r="X258" s="32">
        <v>5.2381801528096199</v>
      </c>
      <c r="Y258" s="32">
        <v>24.428030152809619</v>
      </c>
      <c r="Z258" s="32">
        <v>-0.38969424314060264</v>
      </c>
      <c r="AA258" s="32">
        <v>0.21523663410915486</v>
      </c>
      <c r="AB258" s="32" t="s">
        <v>5657</v>
      </c>
    </row>
    <row r="259" spans="1:28">
      <c r="A259" s="32" t="s">
        <v>9830</v>
      </c>
      <c r="B259" s="32" t="s">
        <v>9831</v>
      </c>
      <c r="C259" s="32" t="s">
        <v>9827</v>
      </c>
      <c r="D259" s="32" t="s">
        <v>5661</v>
      </c>
      <c r="E259" s="32" t="s">
        <v>42</v>
      </c>
      <c r="F259" s="32" t="s">
        <v>5724</v>
      </c>
      <c r="G259" s="32" t="s">
        <v>5724</v>
      </c>
      <c r="H259" s="32" t="s">
        <v>80</v>
      </c>
      <c r="J259" s="32" t="s">
        <v>5663</v>
      </c>
      <c r="K259" s="32" t="s">
        <v>5664</v>
      </c>
      <c r="P259" s="32">
        <v>185.85514000000001</v>
      </c>
      <c r="Q259" s="32">
        <v>108.89100000000001</v>
      </c>
      <c r="R259" s="32">
        <v>50763.259259259277</v>
      </c>
      <c r="S259" s="32">
        <v>45747.16796875</v>
      </c>
      <c r="T259" s="32">
        <v>0.1096481271569812</v>
      </c>
      <c r="U259" s="32">
        <v>11.124409999999999</v>
      </c>
      <c r="V259" s="32">
        <v>1.706799827350286</v>
      </c>
      <c r="W259" s="32">
        <v>11.124468480858802</v>
      </c>
      <c r="X259" s="32">
        <v>185.8551984808588</v>
      </c>
      <c r="Y259" s="32">
        <v>108.8910584808588</v>
      </c>
      <c r="Z259" s="32">
        <v>0.109706608015784</v>
      </c>
      <c r="AA259" s="32">
        <v>1.7068583082090889</v>
      </c>
      <c r="AB259" s="32" t="s">
        <v>5657</v>
      </c>
    </row>
    <row r="260" spans="1:28">
      <c r="A260" s="32" t="s">
        <v>9841</v>
      </c>
      <c r="B260" s="32" t="s">
        <v>9842</v>
      </c>
      <c r="C260" s="32" t="s">
        <v>9843</v>
      </c>
      <c r="D260" s="32" t="s">
        <v>5668</v>
      </c>
      <c r="E260" s="32" t="s">
        <v>42</v>
      </c>
      <c r="F260" s="32" t="s">
        <v>5662</v>
      </c>
      <c r="G260" s="32" t="s">
        <v>5662</v>
      </c>
      <c r="H260" s="32" t="s">
        <v>80</v>
      </c>
      <c r="J260" s="32" t="s">
        <v>5663</v>
      </c>
      <c r="K260" s="32" t="s">
        <v>5664</v>
      </c>
      <c r="P260" s="32">
        <v>0</v>
      </c>
      <c r="Q260" s="32">
        <v>0</v>
      </c>
      <c r="R260" s="32">
        <v>0</v>
      </c>
      <c r="S260" s="32">
        <v>0</v>
      </c>
      <c r="T260" s="32">
        <v>0</v>
      </c>
      <c r="U260" s="32">
        <v>0</v>
      </c>
      <c r="V260" s="32">
        <v>0</v>
      </c>
      <c r="W260" s="32">
        <v>5.4502964019775392E-5</v>
      </c>
      <c r="X260" s="32">
        <v>5.4502964019775392E-5</v>
      </c>
      <c r="Y260" s="32">
        <v>5.4502964019775392E-5</v>
      </c>
      <c r="Z260" s="32">
        <v>5.4502964019775392E-5</v>
      </c>
      <c r="AA260" s="32">
        <v>5.4502964019775392E-5</v>
      </c>
      <c r="AB260" s="32" t="s">
        <v>5657</v>
      </c>
    </row>
    <row r="261" spans="1:28">
      <c r="A261" s="32" t="s">
        <v>9828</v>
      </c>
      <c r="B261" s="32" t="s">
        <v>9829</v>
      </c>
      <c r="C261" s="32" t="s">
        <v>9827</v>
      </c>
      <c r="D261" s="32" t="s">
        <v>5661</v>
      </c>
      <c r="E261" s="32" t="s">
        <v>42</v>
      </c>
      <c r="F261" s="32" t="s">
        <v>5724</v>
      </c>
      <c r="G261" s="32" t="s">
        <v>5724</v>
      </c>
      <c r="H261" s="32" t="s">
        <v>80</v>
      </c>
      <c r="J261" s="32" t="s">
        <v>5663</v>
      </c>
      <c r="K261" s="32" t="s">
        <v>5664</v>
      </c>
      <c r="P261" s="32">
        <v>169.29027000000002</v>
      </c>
      <c r="Q261" s="32">
        <v>239.785</v>
      </c>
      <c r="R261" s="32">
        <v>47392.73333333333</v>
      </c>
      <c r="S261" s="32">
        <v>51883.93359375</v>
      </c>
      <c r="T261" s="32">
        <v>-8.6562447164909739E-2</v>
      </c>
      <c r="U261" s="32">
        <v>11.13212</v>
      </c>
      <c r="V261" s="32">
        <v>0.70600859102946401</v>
      </c>
      <c r="W261" s="32">
        <v>11.132893367106915</v>
      </c>
      <c r="X261" s="32">
        <v>169.29104336710694</v>
      </c>
      <c r="Y261" s="32">
        <v>239.78577336710691</v>
      </c>
      <c r="Z261" s="32">
        <v>-8.5789080057995223E-2</v>
      </c>
      <c r="AA261" s="32">
        <v>0.70678195813637856</v>
      </c>
      <c r="AB261" s="32" t="s">
        <v>5657</v>
      </c>
    </row>
    <row r="262" spans="1:28">
      <c r="A262" s="32" t="s">
        <v>8914</v>
      </c>
      <c r="B262" s="32" t="s">
        <v>6225</v>
      </c>
      <c r="C262" s="32" t="s">
        <v>5708</v>
      </c>
      <c r="D262" s="32" t="s">
        <v>6146</v>
      </c>
      <c r="E262" s="32" t="s">
        <v>5713</v>
      </c>
      <c r="F262" s="32" t="s">
        <v>5806</v>
      </c>
      <c r="G262" s="32" t="s">
        <v>5806</v>
      </c>
      <c r="H262" s="32" t="s">
        <v>5807</v>
      </c>
      <c r="J262" s="32" t="s">
        <v>5663</v>
      </c>
      <c r="K262" s="32" t="s">
        <v>5664</v>
      </c>
      <c r="N262" s="32" t="s">
        <v>5760</v>
      </c>
      <c r="P262" s="32">
        <v>0</v>
      </c>
      <c r="Q262" s="32">
        <v>0</v>
      </c>
      <c r="R262" s="32">
        <v>0</v>
      </c>
      <c r="S262" s="32">
        <v>0</v>
      </c>
      <c r="T262" s="32">
        <v>0</v>
      </c>
      <c r="U262" s="32">
        <v>0</v>
      </c>
      <c r="V262" s="32">
        <v>0</v>
      </c>
      <c r="W262" s="32">
        <v>6.2779837846755986E-4</v>
      </c>
      <c r="X262" s="32">
        <v>6.2779837846755986E-4</v>
      </c>
      <c r="Y262" s="32">
        <v>6.2779837846755986E-4</v>
      </c>
      <c r="Z262" s="32">
        <v>6.2779837846755986E-4</v>
      </c>
      <c r="AA262" s="32">
        <v>6.2779837846755986E-4</v>
      </c>
      <c r="AB262" s="32" t="s">
        <v>5657</v>
      </c>
    </row>
    <row r="263" spans="1:28">
      <c r="A263" s="32" t="s">
        <v>6224</v>
      </c>
      <c r="B263" s="32" t="s">
        <v>6225</v>
      </c>
      <c r="C263" s="32" t="s">
        <v>5708</v>
      </c>
      <c r="D263" s="32" t="s">
        <v>6146</v>
      </c>
      <c r="E263" s="32" t="s">
        <v>5713</v>
      </c>
      <c r="F263" s="32" t="s">
        <v>5806</v>
      </c>
      <c r="G263" s="32" t="s">
        <v>5806</v>
      </c>
      <c r="H263" s="32" t="s">
        <v>5807</v>
      </c>
      <c r="J263" s="32" t="s">
        <v>5663</v>
      </c>
      <c r="K263" s="32" t="s">
        <v>5664</v>
      </c>
      <c r="N263" s="32" t="s">
        <v>5760</v>
      </c>
      <c r="P263" s="32">
        <v>0</v>
      </c>
      <c r="Q263" s="32">
        <v>0</v>
      </c>
      <c r="R263" s="32">
        <v>0</v>
      </c>
      <c r="S263" s="32">
        <v>0</v>
      </c>
      <c r="T263" s="32">
        <v>0</v>
      </c>
      <c r="U263" s="32">
        <v>0</v>
      </c>
      <c r="V263" s="32">
        <v>0</v>
      </c>
      <c r="W263" s="32">
        <v>4.6358400583267214E-4</v>
      </c>
      <c r="X263" s="32">
        <v>4.6358400583267214E-4</v>
      </c>
      <c r="Y263" s="32">
        <v>4.6358400583267214E-4</v>
      </c>
      <c r="Z263" s="32">
        <v>4.6358400583267214E-4</v>
      </c>
      <c r="AA263" s="32">
        <v>4.6358400583267214E-4</v>
      </c>
      <c r="AB263" s="32" t="s">
        <v>5657</v>
      </c>
    </row>
    <row r="264" spans="1:28">
      <c r="A264" s="32" t="s">
        <v>8174</v>
      </c>
      <c r="B264" s="32" t="s">
        <v>8175</v>
      </c>
      <c r="C264" s="32" t="s">
        <v>5737</v>
      </c>
      <c r="D264" s="32" t="s">
        <v>5661</v>
      </c>
      <c r="E264" s="32" t="s">
        <v>42</v>
      </c>
      <c r="F264" s="32" t="s">
        <v>5929</v>
      </c>
      <c r="G264" s="32" t="s">
        <v>5673</v>
      </c>
      <c r="H264" s="32" t="s">
        <v>80</v>
      </c>
      <c r="I264" s="32" t="s">
        <v>5929</v>
      </c>
      <c r="J264" s="32" t="s">
        <v>74</v>
      </c>
      <c r="K264" s="32" t="s">
        <v>5669</v>
      </c>
      <c r="P264" s="32">
        <v>72.463480000000004</v>
      </c>
      <c r="Q264" s="32">
        <v>435.85399999999998</v>
      </c>
      <c r="R264" s="32">
        <v>63214.548148148169</v>
      </c>
      <c r="S264" s="32">
        <v>47285.19921875</v>
      </c>
      <c r="T264" s="32">
        <v>0.33687811815502944</v>
      </c>
      <c r="U264" s="32">
        <v>16.766249999999999</v>
      </c>
      <c r="V264" s="32">
        <v>0.16625631518811346</v>
      </c>
      <c r="W264" s="32">
        <v>16.766472282648085</v>
      </c>
      <c r="X264" s="32">
        <v>72.463702282648086</v>
      </c>
      <c r="Y264" s="32">
        <v>435.8542222826481</v>
      </c>
      <c r="Z264" s="32">
        <v>0.33710040080311598</v>
      </c>
      <c r="AA264" s="32">
        <v>0.1664785978362</v>
      </c>
      <c r="AB264" s="32" t="s">
        <v>5657</v>
      </c>
    </row>
    <row r="265" spans="1:28">
      <c r="A265" s="32" t="s">
        <v>10172</v>
      </c>
      <c r="B265" s="32" t="s">
        <v>10169</v>
      </c>
      <c r="C265" s="32" t="s">
        <v>5672</v>
      </c>
      <c r="D265" s="32" t="s">
        <v>5661</v>
      </c>
      <c r="E265" s="32" t="s">
        <v>42</v>
      </c>
      <c r="F265" s="32" t="s">
        <v>5715</v>
      </c>
      <c r="G265" s="32" t="s">
        <v>5715</v>
      </c>
      <c r="H265" s="32" t="s">
        <v>80</v>
      </c>
      <c r="J265" s="32" t="s">
        <v>5715</v>
      </c>
      <c r="K265" s="32" t="s">
        <v>5669</v>
      </c>
      <c r="M265" s="32" t="s">
        <v>14</v>
      </c>
      <c r="P265" s="32">
        <v>19.286259999999999</v>
      </c>
      <c r="Q265" s="32">
        <v>70.504499999999993</v>
      </c>
      <c r="R265" s="32">
        <v>13370.525925925929</v>
      </c>
      <c r="S265" s="32">
        <v>11807.400390625</v>
      </c>
      <c r="T265" s="32">
        <v>0.13238524006876576</v>
      </c>
      <c r="U265" s="32">
        <v>-17.154219999999999</v>
      </c>
      <c r="V265" s="32">
        <v>0.2735465112155962</v>
      </c>
      <c r="W265" s="32">
        <v>-17.153355738253591</v>
      </c>
      <c r="X265" s="32">
        <v>19.287124261746406</v>
      </c>
      <c r="Y265" s="32">
        <v>70.505364261746394</v>
      </c>
      <c r="Z265" s="32">
        <v>0.13324950181517231</v>
      </c>
      <c r="AA265" s="32">
        <v>0.27441077296200278</v>
      </c>
      <c r="AB265" s="32" t="s">
        <v>5657</v>
      </c>
    </row>
    <row r="266" spans="1:28">
      <c r="A266" s="32" t="s">
        <v>10168</v>
      </c>
      <c r="B266" s="32" t="s">
        <v>10169</v>
      </c>
      <c r="C266" s="32" t="s">
        <v>5672</v>
      </c>
      <c r="D266" s="32" t="s">
        <v>5661</v>
      </c>
      <c r="E266" s="32" t="s">
        <v>42</v>
      </c>
      <c r="F266" s="32" t="s">
        <v>5715</v>
      </c>
      <c r="G266" s="32" t="s">
        <v>5715</v>
      </c>
      <c r="H266" s="32" t="s">
        <v>80</v>
      </c>
      <c r="J266" s="32" t="s">
        <v>5715</v>
      </c>
      <c r="K266" s="32" t="s">
        <v>5669</v>
      </c>
      <c r="M266" s="32" t="s">
        <v>13</v>
      </c>
      <c r="P266" s="32">
        <v>-8.4282400000000024</v>
      </c>
      <c r="Q266" s="32">
        <v>50.94</v>
      </c>
      <c r="R266" s="32">
        <v>58684.176470588216</v>
      </c>
      <c r="S266" s="32">
        <v>77379.3984375</v>
      </c>
      <c r="T266" s="32">
        <v>-0.24160464341180002</v>
      </c>
      <c r="U266" s="32">
        <v>39.988219999999998</v>
      </c>
      <c r="V266" s="32">
        <v>-0.16545425991362392</v>
      </c>
      <c r="W266" s="32">
        <v>39.988471060962674</v>
      </c>
      <c r="X266" s="32">
        <v>-8.4279889390373253</v>
      </c>
      <c r="Y266" s="32">
        <v>50.940251060962673</v>
      </c>
      <c r="Z266" s="32">
        <v>-0.24135358244912303</v>
      </c>
      <c r="AA266" s="32">
        <v>-0.16520319895094693</v>
      </c>
      <c r="AB266" s="32" t="s">
        <v>5657</v>
      </c>
    </row>
    <row r="267" spans="1:28">
      <c r="A267" s="32" t="s">
        <v>8844</v>
      </c>
      <c r="B267" s="32" t="s">
        <v>6811</v>
      </c>
      <c r="C267" s="32" t="s">
        <v>6812</v>
      </c>
      <c r="D267" s="32" t="s">
        <v>5661</v>
      </c>
      <c r="E267" s="32" t="s">
        <v>5699</v>
      </c>
      <c r="H267" s="32" t="s">
        <v>6559</v>
      </c>
      <c r="J267" s="32" t="s">
        <v>5663</v>
      </c>
      <c r="K267" s="32" t="s">
        <v>5664</v>
      </c>
      <c r="P267" s="32">
        <v>-1.3127599999999999</v>
      </c>
      <c r="Q267" s="32">
        <v>2.7447499999999998</v>
      </c>
      <c r="R267" s="32">
        <v>2471.69696969697</v>
      </c>
      <c r="S267" s="32">
        <v>2911.60009765625</v>
      </c>
      <c r="T267" s="32">
        <v>-0.1510863831586586</v>
      </c>
      <c r="U267" s="32">
        <v>0</v>
      </c>
      <c r="V267" s="32">
        <v>-0.47828035340194919</v>
      </c>
      <c r="W267" s="32">
        <v>3.2092076539993287E-4</v>
      </c>
      <c r="X267" s="32">
        <v>-1.3124390792345999</v>
      </c>
      <c r="Y267" s="32">
        <v>2.7450709207653996</v>
      </c>
      <c r="Z267" s="32">
        <v>-0.15076546239325866</v>
      </c>
      <c r="AA267" s="32">
        <v>-0.47795943263654928</v>
      </c>
      <c r="AB267" s="32" t="s">
        <v>5657</v>
      </c>
    </row>
    <row r="268" spans="1:28">
      <c r="A268" s="32" t="s">
        <v>6269</v>
      </c>
      <c r="B268" s="32" t="s">
        <v>6270</v>
      </c>
      <c r="C268" s="32" t="s">
        <v>5721</v>
      </c>
      <c r="D268" s="32" t="s">
        <v>5661</v>
      </c>
      <c r="E268" s="32" t="s">
        <v>42</v>
      </c>
      <c r="F268" s="32" t="s">
        <v>28</v>
      </c>
      <c r="G268" s="32" t="s">
        <v>5673</v>
      </c>
      <c r="H268" s="32" t="s">
        <v>80</v>
      </c>
      <c r="I268" s="32" t="s">
        <v>28</v>
      </c>
      <c r="J268" s="32" t="s">
        <v>5715</v>
      </c>
      <c r="K268" s="32" t="s">
        <v>5669</v>
      </c>
      <c r="P268" s="32">
        <v>0</v>
      </c>
      <c r="Q268" s="32">
        <v>1.4616899999999999</v>
      </c>
      <c r="R268" s="32">
        <v>707.33333333333326</v>
      </c>
      <c r="S268" s="32">
        <v>739.20001220703125</v>
      </c>
      <c r="T268" s="32">
        <v>-4.3109683911602727E-2</v>
      </c>
      <c r="U268" s="32">
        <v>14.31972</v>
      </c>
      <c r="V268" s="32">
        <v>0</v>
      </c>
      <c r="W268" s="32">
        <v>14.320705373914242</v>
      </c>
      <c r="X268" s="32">
        <v>9.8537391424179067E-4</v>
      </c>
      <c r="Y268" s="32">
        <v>1.4626753739142417</v>
      </c>
      <c r="Z268" s="32">
        <v>-4.2124309997360936E-2</v>
      </c>
      <c r="AA268" s="32">
        <v>9.8537391424179067E-4</v>
      </c>
      <c r="AB268" s="32" t="s">
        <v>5657</v>
      </c>
    </row>
    <row r="269" spans="1:28">
      <c r="A269" s="32" t="s">
        <v>8960</v>
      </c>
      <c r="B269" s="32" t="s">
        <v>8961</v>
      </c>
      <c r="C269" s="32" t="s">
        <v>5721</v>
      </c>
      <c r="D269" s="32" t="s">
        <v>5661</v>
      </c>
      <c r="E269" s="32" t="s">
        <v>42</v>
      </c>
      <c r="F269" s="32" t="s">
        <v>31</v>
      </c>
      <c r="G269" s="32" t="s">
        <v>5673</v>
      </c>
      <c r="H269" s="32" t="s">
        <v>80</v>
      </c>
      <c r="I269" s="32" t="s">
        <v>31</v>
      </c>
      <c r="J269" s="32" t="s">
        <v>5715</v>
      </c>
      <c r="K269" s="32" t="s">
        <v>5669</v>
      </c>
      <c r="P269" s="32">
        <v>-0.68700000000000006</v>
      </c>
      <c r="Q269" s="32">
        <v>3.5626799999999998</v>
      </c>
      <c r="R269" s="32">
        <v>1526.7661290322574</v>
      </c>
      <c r="S269" s="32">
        <v>1362.0999755859375</v>
      </c>
      <c r="T269" s="32">
        <v>0.12089138565286668</v>
      </c>
      <c r="U269" s="32">
        <v>22.94116</v>
      </c>
      <c r="V269" s="32">
        <v>-0.19283236215433328</v>
      </c>
      <c r="W269" s="32">
        <v>22.942093005094527</v>
      </c>
      <c r="X269" s="32">
        <v>-0.68606699490547185</v>
      </c>
      <c r="Y269" s="32">
        <v>3.5636130050945281</v>
      </c>
      <c r="Z269" s="32">
        <v>0.12182439074739487</v>
      </c>
      <c r="AA269" s="32">
        <v>-0.19189935705980507</v>
      </c>
      <c r="AB269" s="32" t="s">
        <v>5657</v>
      </c>
    </row>
    <row r="270" spans="1:28">
      <c r="A270" s="32" t="s">
        <v>8602</v>
      </c>
      <c r="B270" s="32" t="s">
        <v>8603</v>
      </c>
      <c r="C270" s="32" t="s">
        <v>5721</v>
      </c>
      <c r="D270" s="32" t="s">
        <v>5661</v>
      </c>
      <c r="E270" s="32" t="s">
        <v>42</v>
      </c>
      <c r="F270" s="32" t="s">
        <v>326</v>
      </c>
      <c r="G270" s="32" t="s">
        <v>5673</v>
      </c>
      <c r="H270" s="32" t="s">
        <v>80</v>
      </c>
      <c r="I270" s="32" t="s">
        <v>326</v>
      </c>
      <c r="J270" s="32" t="s">
        <v>5715</v>
      </c>
      <c r="K270" s="32" t="s">
        <v>5669</v>
      </c>
      <c r="P270" s="32">
        <v>0.85499999999999998</v>
      </c>
      <c r="Q270" s="32">
        <v>1.3615999999999999</v>
      </c>
      <c r="R270" s="32">
        <v>3575.2812500000009</v>
      </c>
      <c r="S270" s="32">
        <v>1346.5999755859375</v>
      </c>
      <c r="T270" s="32">
        <v>1.6550433052282743</v>
      </c>
      <c r="U270" s="32">
        <v>32.892809999999997</v>
      </c>
      <c r="V270" s="32">
        <v>0.62793772032902473</v>
      </c>
      <c r="W270" s="32">
        <v>32.892923552629945</v>
      </c>
      <c r="X270" s="32">
        <v>0.85511355262994759</v>
      </c>
      <c r="Y270" s="32">
        <v>1.3617135526299475</v>
      </c>
      <c r="Z270" s="32">
        <v>1.6551568578582219</v>
      </c>
      <c r="AA270" s="32">
        <v>0.62805127295897234</v>
      </c>
      <c r="AB270" s="32" t="s">
        <v>5657</v>
      </c>
    </row>
    <row r="271" spans="1:28">
      <c r="A271" s="32" t="s">
        <v>7677</v>
      </c>
      <c r="B271" s="32" t="s">
        <v>7678</v>
      </c>
      <c r="C271" s="32" t="s">
        <v>5721</v>
      </c>
      <c r="D271" s="32" t="s">
        <v>5661</v>
      </c>
      <c r="E271" s="32" t="s">
        <v>42</v>
      </c>
      <c r="F271" s="32" t="s">
        <v>5692</v>
      </c>
      <c r="G271" s="32" t="s">
        <v>5673</v>
      </c>
      <c r="H271" s="32" t="s">
        <v>80</v>
      </c>
      <c r="I271" s="32" t="s">
        <v>5692</v>
      </c>
      <c r="J271" s="32" t="s">
        <v>5715</v>
      </c>
      <c r="K271" s="32" t="s">
        <v>5669</v>
      </c>
      <c r="P271" s="32">
        <v>4.0910000000000011</v>
      </c>
      <c r="Q271" s="32">
        <v>66.08</v>
      </c>
      <c r="R271" s="32">
        <v>33001.007407407393</v>
      </c>
      <c r="S271" s="32">
        <v>52375.734375</v>
      </c>
      <c r="T271" s="32">
        <v>-0.36991800112764733</v>
      </c>
      <c r="U271" s="32">
        <v>37.857140000000001</v>
      </c>
      <c r="V271" s="32">
        <v>6.1909806295399536E-2</v>
      </c>
      <c r="W271" s="32">
        <v>37.857555988564492</v>
      </c>
      <c r="X271" s="32">
        <v>4.0914159885644921</v>
      </c>
      <c r="Y271" s="32">
        <v>66.080415988564496</v>
      </c>
      <c r="Z271" s="32">
        <v>-0.36950201256315607</v>
      </c>
      <c r="AA271" s="32">
        <v>6.2325794859890808E-2</v>
      </c>
      <c r="AB271" s="32" t="s">
        <v>5657</v>
      </c>
    </row>
    <row r="272" spans="1:28">
      <c r="A272" s="32" t="s">
        <v>7828</v>
      </c>
      <c r="B272" s="32" t="s">
        <v>7829</v>
      </c>
      <c r="C272" s="32" t="s">
        <v>5721</v>
      </c>
      <c r="D272" s="32" t="s">
        <v>5661</v>
      </c>
      <c r="E272" s="32" t="s">
        <v>42</v>
      </c>
      <c r="F272" s="32" t="s">
        <v>5810</v>
      </c>
      <c r="G272" s="32" t="s">
        <v>5673</v>
      </c>
      <c r="H272" s="32" t="s">
        <v>80</v>
      </c>
      <c r="I272" s="32" t="s">
        <v>5810</v>
      </c>
      <c r="J272" s="32" t="s">
        <v>5715</v>
      </c>
      <c r="K272" s="32" t="s">
        <v>5669</v>
      </c>
      <c r="P272" s="32">
        <v>9.8149999999999995</v>
      </c>
      <c r="Q272" s="32">
        <v>26.2605</v>
      </c>
      <c r="R272" s="32">
        <v>26029.444444444445</v>
      </c>
      <c r="S272" s="32">
        <v>27043.099609375</v>
      </c>
      <c r="T272" s="32">
        <v>-3.7482950533494028E-2</v>
      </c>
      <c r="U272" s="32">
        <v>27.400469999999999</v>
      </c>
      <c r="V272" s="32">
        <v>0.37375525980084157</v>
      </c>
      <c r="W272" s="32">
        <v>27.401077732057569</v>
      </c>
      <c r="X272" s="32">
        <v>9.8156077320575701</v>
      </c>
      <c r="Y272" s="32">
        <v>26.261107732057571</v>
      </c>
      <c r="Z272" s="32">
        <v>-3.6875218475922615E-2</v>
      </c>
      <c r="AA272" s="32">
        <v>0.37436299185841299</v>
      </c>
      <c r="AB272" s="32" t="s">
        <v>5657</v>
      </c>
    </row>
    <row r="273" spans="1:28">
      <c r="A273" s="32" t="s">
        <v>8018</v>
      </c>
      <c r="B273" s="32" t="s">
        <v>8019</v>
      </c>
      <c r="C273" s="32" t="s">
        <v>5763</v>
      </c>
      <c r="D273" s="32" t="s">
        <v>5668</v>
      </c>
      <c r="E273" s="32" t="s">
        <v>5713</v>
      </c>
      <c r="F273" s="32" t="s">
        <v>5714</v>
      </c>
      <c r="G273" s="32" t="s">
        <v>5714</v>
      </c>
      <c r="H273" s="32" t="s">
        <v>5714</v>
      </c>
      <c r="J273" s="32" t="s">
        <v>5715</v>
      </c>
      <c r="K273" s="32" t="s">
        <v>5669</v>
      </c>
      <c r="P273" s="32">
        <v>0</v>
      </c>
      <c r="Q273" s="32">
        <v>0</v>
      </c>
      <c r="R273" s="32">
        <v>0</v>
      </c>
      <c r="S273" s="32">
        <v>0</v>
      </c>
      <c r="T273" s="32">
        <v>0</v>
      </c>
      <c r="U273" s="32">
        <v>0</v>
      </c>
      <c r="V273" s="32">
        <v>0</v>
      </c>
      <c r="W273" s="32">
        <v>9.0184050798416135E-4</v>
      </c>
      <c r="X273" s="32">
        <v>9.0184050798416135E-4</v>
      </c>
      <c r="Y273" s="32">
        <v>9.0184050798416135E-4</v>
      </c>
      <c r="Z273" s="32">
        <v>9.0184050798416135E-4</v>
      </c>
      <c r="AA273" s="32">
        <v>9.0184050798416135E-4</v>
      </c>
      <c r="AB273" s="32" t="s">
        <v>5657</v>
      </c>
    </row>
    <row r="274" spans="1:28">
      <c r="A274" s="32" t="s">
        <v>9531</v>
      </c>
      <c r="B274" s="32" t="s">
        <v>9532</v>
      </c>
      <c r="C274" s="32" t="s">
        <v>5712</v>
      </c>
      <c r="D274" s="32" t="s">
        <v>5668</v>
      </c>
      <c r="E274" s="32" t="s">
        <v>42</v>
      </c>
      <c r="F274" s="32" t="s">
        <v>5715</v>
      </c>
      <c r="G274" s="32" t="s">
        <v>5715</v>
      </c>
      <c r="H274" s="32" t="s">
        <v>80</v>
      </c>
      <c r="J274" s="32" t="s">
        <v>5715</v>
      </c>
      <c r="K274" s="32" t="s">
        <v>5669</v>
      </c>
      <c r="P274" s="32">
        <v>0</v>
      </c>
      <c r="Q274" s="32">
        <v>0</v>
      </c>
      <c r="R274" s="32">
        <v>0</v>
      </c>
      <c r="S274" s="32">
        <v>0</v>
      </c>
      <c r="T274" s="32">
        <v>0</v>
      </c>
      <c r="U274" s="32">
        <v>0</v>
      </c>
      <c r="V274" s="32">
        <v>0</v>
      </c>
      <c r="W274" s="32">
        <v>3.6111634969711304E-4</v>
      </c>
      <c r="X274" s="32">
        <v>3.6111634969711304E-4</v>
      </c>
      <c r="Y274" s="32">
        <v>3.6111634969711304E-4</v>
      </c>
      <c r="Z274" s="32">
        <v>3.6111634969711304E-4</v>
      </c>
      <c r="AA274" s="32">
        <v>3.6111634969711304E-4</v>
      </c>
      <c r="AB274" s="32" t="s">
        <v>5657</v>
      </c>
    </row>
    <row r="275" spans="1:28">
      <c r="A275" s="32" t="s">
        <v>9997</v>
      </c>
      <c r="B275" s="32" t="s">
        <v>9998</v>
      </c>
      <c r="C275" s="32" t="s">
        <v>5721</v>
      </c>
      <c r="D275" s="32" t="s">
        <v>5668</v>
      </c>
      <c r="E275" s="32" t="s">
        <v>5713</v>
      </c>
      <c r="F275" s="32" t="s">
        <v>5806</v>
      </c>
      <c r="G275" s="32" t="s">
        <v>5806</v>
      </c>
      <c r="H275" s="32" t="s">
        <v>5807</v>
      </c>
      <c r="J275" s="32" t="s">
        <v>5715</v>
      </c>
      <c r="K275" s="32" t="s">
        <v>5669</v>
      </c>
      <c r="O275" s="32" t="s">
        <v>5747</v>
      </c>
      <c r="P275" s="32">
        <v>0</v>
      </c>
      <c r="Q275" s="32">
        <v>0</v>
      </c>
      <c r="R275" s="32">
        <v>0</v>
      </c>
      <c r="S275" s="32">
        <v>0</v>
      </c>
      <c r="T275" s="32">
        <v>0</v>
      </c>
      <c r="U275" s="32">
        <v>0</v>
      </c>
      <c r="V275" s="32">
        <v>0</v>
      </c>
      <c r="W275" s="32">
        <v>5.5689275264739992E-5</v>
      </c>
      <c r="X275" s="32">
        <v>5.5689275264739992E-5</v>
      </c>
      <c r="Y275" s="32">
        <v>5.5689275264739992E-5</v>
      </c>
      <c r="Z275" s="32">
        <v>5.5689275264739992E-5</v>
      </c>
      <c r="AA275" s="32">
        <v>5.5689275264739992E-5</v>
      </c>
      <c r="AB275" s="32" t="s">
        <v>5657</v>
      </c>
    </row>
    <row r="276" spans="1:28">
      <c r="A276" s="32" t="s">
        <v>7594</v>
      </c>
      <c r="B276" s="32" t="s">
        <v>7595</v>
      </c>
      <c r="C276" s="32" t="s">
        <v>5757</v>
      </c>
      <c r="D276" s="32" t="s">
        <v>5661</v>
      </c>
      <c r="E276" s="32" t="s">
        <v>122</v>
      </c>
      <c r="F276" s="32" t="s">
        <v>6330</v>
      </c>
      <c r="G276" s="32" t="s">
        <v>5673</v>
      </c>
      <c r="H276" s="32" t="s">
        <v>6330</v>
      </c>
      <c r="J276" s="32" t="s">
        <v>74</v>
      </c>
      <c r="K276" s="32" t="s">
        <v>5669</v>
      </c>
      <c r="P276" s="32">
        <v>2.3858807099999995</v>
      </c>
      <c r="Q276" s="32">
        <v>3.2800199999999999</v>
      </c>
      <c r="R276" s="32">
        <v>4256.3407407407403</v>
      </c>
      <c r="S276" s="32">
        <v>3754</v>
      </c>
      <c r="T276" s="32">
        <v>0.1338147950827758</v>
      </c>
      <c r="U276" s="32">
        <v>-9.7970799999999993</v>
      </c>
      <c r="V276" s="32">
        <v>0.72739822013280386</v>
      </c>
      <c r="W276" s="32">
        <v>-9.7969227723646153</v>
      </c>
      <c r="X276" s="32">
        <v>2.3860379376353831</v>
      </c>
      <c r="Y276" s="32">
        <v>3.2801772276353836</v>
      </c>
      <c r="Z276" s="32">
        <v>0.13397202271815942</v>
      </c>
      <c r="AA276" s="32">
        <v>0.72755544776818748</v>
      </c>
      <c r="AB276" s="32" t="s">
        <v>5657</v>
      </c>
    </row>
    <row r="277" spans="1:28">
      <c r="A277" s="32" t="s">
        <v>8433</v>
      </c>
      <c r="B277" s="32" t="s">
        <v>8434</v>
      </c>
      <c r="C277" s="32" t="s">
        <v>6695</v>
      </c>
      <c r="D277" s="32" t="s">
        <v>5668</v>
      </c>
      <c r="E277" s="32" t="s">
        <v>42</v>
      </c>
      <c r="F277" s="32" t="s">
        <v>5929</v>
      </c>
      <c r="G277" s="32" t="s">
        <v>5673</v>
      </c>
      <c r="H277" s="32" t="s">
        <v>80</v>
      </c>
      <c r="I277" s="32" t="s">
        <v>5929</v>
      </c>
      <c r="J277" s="32" t="s">
        <v>5715</v>
      </c>
      <c r="K277" s="32" t="s">
        <v>5669</v>
      </c>
      <c r="P277" s="32">
        <v>0</v>
      </c>
      <c r="Q277" s="32">
        <v>0</v>
      </c>
      <c r="R277" s="32">
        <v>0</v>
      </c>
      <c r="S277" s="32">
        <v>0</v>
      </c>
      <c r="T277" s="32">
        <v>0</v>
      </c>
      <c r="U277" s="32">
        <v>0</v>
      </c>
      <c r="V277" s="32">
        <v>0</v>
      </c>
      <c r="W277" s="32">
        <v>7.1928209066390988E-4</v>
      </c>
      <c r="X277" s="32">
        <v>7.1928209066390988E-4</v>
      </c>
      <c r="Y277" s="32">
        <v>7.1928209066390988E-4</v>
      </c>
      <c r="Z277" s="32">
        <v>7.1928209066390988E-4</v>
      </c>
      <c r="AA277" s="32">
        <v>7.1928209066390988E-4</v>
      </c>
      <c r="AB277" s="32" t="s">
        <v>5657</v>
      </c>
    </row>
    <row r="278" spans="1:28">
      <c r="A278" s="32" t="s">
        <v>10306</v>
      </c>
      <c r="B278" s="32" t="s">
        <v>10307</v>
      </c>
      <c r="C278" s="32" t="s">
        <v>5918</v>
      </c>
      <c r="D278" s="32" t="s">
        <v>5661</v>
      </c>
      <c r="E278" s="32" t="s">
        <v>42</v>
      </c>
      <c r="F278" s="32" t="s">
        <v>33</v>
      </c>
      <c r="G278" s="32" t="s">
        <v>5673</v>
      </c>
      <c r="H278" s="32" t="s">
        <v>80</v>
      </c>
      <c r="I278" s="32" t="s">
        <v>33</v>
      </c>
      <c r="J278" s="32" t="s">
        <v>5663</v>
      </c>
      <c r="K278" s="32" t="s">
        <v>5664</v>
      </c>
      <c r="P278" s="32">
        <v>127.21861</v>
      </c>
      <c r="Q278" s="32">
        <v>129.81100000000001</v>
      </c>
      <c r="R278" s="32">
        <v>92917.325925925907</v>
      </c>
      <c r="S278" s="32">
        <v>91873.0703125</v>
      </c>
      <c r="T278" s="32">
        <v>1.1366286223742628E-2</v>
      </c>
      <c r="U278" s="32">
        <v>12.549899999999999</v>
      </c>
      <c r="V278" s="32">
        <v>0.98002950443336845</v>
      </c>
      <c r="W278" s="32">
        <v>12.549982609534263</v>
      </c>
      <c r="X278" s="32">
        <v>127.21869260953426</v>
      </c>
      <c r="Y278" s="32">
        <v>129.81108260953428</v>
      </c>
      <c r="Z278" s="32">
        <v>1.144889575800624E-2</v>
      </c>
      <c r="AA278" s="32">
        <v>0.98011211396763209</v>
      </c>
      <c r="AB278" s="32" t="s">
        <v>5657</v>
      </c>
    </row>
    <row r="279" spans="1:28">
      <c r="A279" s="32" t="s">
        <v>10355</v>
      </c>
      <c r="B279" s="32" t="s">
        <v>10356</v>
      </c>
      <c r="C279" s="32" t="s">
        <v>9827</v>
      </c>
      <c r="D279" s="32" t="s">
        <v>5661</v>
      </c>
      <c r="E279" s="32" t="s">
        <v>42</v>
      </c>
      <c r="F279" s="32" t="s">
        <v>5669</v>
      </c>
      <c r="G279" s="32" t="s">
        <v>5669</v>
      </c>
      <c r="H279" s="32" t="s">
        <v>80</v>
      </c>
      <c r="J279" s="32" t="s">
        <v>5669</v>
      </c>
      <c r="K279" s="32" t="s">
        <v>5669</v>
      </c>
      <c r="P279" s="32">
        <v>6.5470800000000002</v>
      </c>
      <c r="Q279" s="32">
        <v>23.5425</v>
      </c>
      <c r="R279" s="32">
        <v>5021.6992481202988</v>
      </c>
      <c r="S279" s="32">
        <v>3744.033447265625</v>
      </c>
      <c r="T279" s="32">
        <v>0.3412538426406927</v>
      </c>
      <c r="U279" s="32">
        <v>13.98455</v>
      </c>
      <c r="V279" s="32">
        <v>0.27809620898375281</v>
      </c>
      <c r="W279" s="32">
        <v>13.984602894473076</v>
      </c>
      <c r="X279" s="32">
        <v>6.5471328944730764</v>
      </c>
      <c r="Y279" s="32">
        <v>23.542552894473076</v>
      </c>
      <c r="Z279" s="32">
        <v>0.34130673711376858</v>
      </c>
      <c r="AA279" s="32">
        <v>0.27814910345682869</v>
      </c>
      <c r="AB279" s="32" t="s">
        <v>5657</v>
      </c>
    </row>
    <row r="280" spans="1:28">
      <c r="A280" s="32" t="s">
        <v>10357</v>
      </c>
      <c r="B280" s="32" t="s">
        <v>10358</v>
      </c>
      <c r="C280" s="32" t="s">
        <v>9827</v>
      </c>
      <c r="D280" s="32" t="s">
        <v>5661</v>
      </c>
      <c r="E280" s="32" t="s">
        <v>42</v>
      </c>
      <c r="F280" s="32" t="s">
        <v>5929</v>
      </c>
      <c r="G280" s="32" t="s">
        <v>5673</v>
      </c>
      <c r="H280" s="32" t="s">
        <v>80</v>
      </c>
      <c r="I280" s="32" t="s">
        <v>5929</v>
      </c>
      <c r="J280" s="32" t="s">
        <v>5669</v>
      </c>
      <c r="K280" s="32" t="s">
        <v>5669</v>
      </c>
      <c r="P280" s="32">
        <v>0</v>
      </c>
      <c r="Q280" s="32">
        <v>11.406499999999999</v>
      </c>
      <c r="R280" s="32">
        <v>1322.8144329896907</v>
      </c>
      <c r="S280" s="32">
        <v>555.9000244140625</v>
      </c>
      <c r="T280" s="32">
        <v>1.3795905286818111</v>
      </c>
      <c r="U280" s="32">
        <v>18.354939999999999</v>
      </c>
      <c r="V280" s="32">
        <v>0</v>
      </c>
      <c r="W280" s="32">
        <v>18.355855882647038</v>
      </c>
      <c r="X280" s="32">
        <v>9.1588264703750606E-4</v>
      </c>
      <c r="Y280" s="32">
        <v>11.407415882647037</v>
      </c>
      <c r="Z280" s="32">
        <v>1.3805064113288485</v>
      </c>
      <c r="AA280" s="32">
        <v>9.1588264703750606E-4</v>
      </c>
      <c r="AB280" s="32" t="s">
        <v>5657</v>
      </c>
    </row>
    <row r="281" spans="1:28">
      <c r="A281" s="32" t="s">
        <v>8161</v>
      </c>
      <c r="B281" s="32" t="s">
        <v>8162</v>
      </c>
      <c r="C281" s="32" t="s">
        <v>5708</v>
      </c>
      <c r="D281" s="32" t="s">
        <v>5661</v>
      </c>
      <c r="E281" s="32" t="s">
        <v>5713</v>
      </c>
      <c r="F281" s="32" t="s">
        <v>5714</v>
      </c>
      <c r="G281" s="32" t="s">
        <v>5714</v>
      </c>
      <c r="H281" s="32" t="s">
        <v>5714</v>
      </c>
      <c r="J281" s="32" t="s">
        <v>5663</v>
      </c>
      <c r="K281" s="32" t="s">
        <v>5664</v>
      </c>
      <c r="N281" s="32" t="s">
        <v>5760</v>
      </c>
      <c r="O281" s="32" t="s">
        <v>5747</v>
      </c>
      <c r="P281" s="32">
        <v>486.45249999999982</v>
      </c>
      <c r="Q281" s="32">
        <v>6610.41</v>
      </c>
      <c r="R281" s="32">
        <v>403452.68148148147</v>
      </c>
      <c r="S281" s="32">
        <v>323216.1875</v>
      </c>
      <c r="T281" s="32">
        <v>0.24824404557856952</v>
      </c>
      <c r="U281" s="32">
        <v>2.7354769999999999</v>
      </c>
      <c r="V281" s="32">
        <v>7.3588854549112667E-2</v>
      </c>
      <c r="W281" s="32">
        <v>2.7355970112700461</v>
      </c>
      <c r="X281" s="32">
        <v>486.45262001126986</v>
      </c>
      <c r="Y281" s="32">
        <v>6610.41012001127</v>
      </c>
      <c r="Z281" s="32">
        <v>0.24836405684861576</v>
      </c>
      <c r="AA281" s="32">
        <v>7.3708865819158906E-2</v>
      </c>
      <c r="AB281" s="32" t="s">
        <v>5657</v>
      </c>
    </row>
    <row r="282" spans="1:28">
      <c r="A282" s="32" t="s">
        <v>8257</v>
      </c>
      <c r="B282" s="32" t="s">
        <v>6571</v>
      </c>
      <c r="C282" s="32" t="s">
        <v>5708</v>
      </c>
      <c r="D282" s="32" t="s">
        <v>6146</v>
      </c>
      <c r="E282" s="32" t="s">
        <v>5713</v>
      </c>
      <c r="F282" s="32" t="s">
        <v>5714</v>
      </c>
      <c r="G282" s="32" t="s">
        <v>5714</v>
      </c>
      <c r="H282" s="32" t="s">
        <v>5714</v>
      </c>
      <c r="J282" s="32" t="s">
        <v>5663</v>
      </c>
      <c r="K282" s="32" t="s">
        <v>5664</v>
      </c>
      <c r="N282" s="32" t="s">
        <v>5760</v>
      </c>
      <c r="O282" s="32" t="s">
        <v>5747</v>
      </c>
      <c r="P282" s="32">
        <v>0</v>
      </c>
      <c r="Q282" s="32">
        <v>0</v>
      </c>
      <c r="R282" s="32">
        <v>0</v>
      </c>
      <c r="S282" s="32">
        <v>0</v>
      </c>
      <c r="T282" s="32">
        <v>0</v>
      </c>
      <c r="U282" s="32">
        <v>0</v>
      </c>
      <c r="V282" s="32">
        <v>0</v>
      </c>
      <c r="W282" s="32">
        <v>7.5857198238372806E-4</v>
      </c>
      <c r="X282" s="32">
        <v>7.5857198238372806E-4</v>
      </c>
      <c r="Y282" s="32">
        <v>7.5857198238372806E-4</v>
      </c>
      <c r="Z282" s="32">
        <v>7.5857198238372806E-4</v>
      </c>
      <c r="AA282" s="32">
        <v>7.5857198238372806E-4</v>
      </c>
      <c r="AB282" s="32" t="s">
        <v>5657</v>
      </c>
    </row>
    <row r="283" spans="1:28">
      <c r="A283" s="32" t="s">
        <v>8323</v>
      </c>
      <c r="B283" s="32" t="s">
        <v>6571</v>
      </c>
      <c r="C283" s="32" t="s">
        <v>5708</v>
      </c>
      <c r="D283" s="32" t="s">
        <v>6146</v>
      </c>
      <c r="E283" s="32" t="s">
        <v>5713</v>
      </c>
      <c r="F283" s="32" t="s">
        <v>5714</v>
      </c>
      <c r="G283" s="32" t="s">
        <v>5714</v>
      </c>
      <c r="H283" s="32" t="s">
        <v>5714</v>
      </c>
      <c r="J283" s="32" t="s">
        <v>5663</v>
      </c>
      <c r="K283" s="32" t="s">
        <v>5664</v>
      </c>
      <c r="N283" s="32" t="s">
        <v>5760</v>
      </c>
      <c r="O283" s="32" t="s">
        <v>5747</v>
      </c>
      <c r="P283" s="32">
        <v>0</v>
      </c>
      <c r="Q283" s="32">
        <v>0</v>
      </c>
      <c r="R283" s="32">
        <v>0</v>
      </c>
      <c r="S283" s="32">
        <v>0</v>
      </c>
      <c r="T283" s="32">
        <v>0</v>
      </c>
      <c r="U283" s="32">
        <v>0</v>
      </c>
      <c r="V283" s="32">
        <v>0</v>
      </c>
      <c r="W283" s="32">
        <v>7.3331511020660405E-4</v>
      </c>
      <c r="X283" s="32">
        <v>7.3331511020660405E-4</v>
      </c>
      <c r="Y283" s="32">
        <v>7.3331511020660405E-4</v>
      </c>
      <c r="Z283" s="32">
        <v>7.3331511020660405E-4</v>
      </c>
      <c r="AA283" s="32">
        <v>7.3331511020660405E-4</v>
      </c>
      <c r="AB283" s="32" t="s">
        <v>5657</v>
      </c>
    </row>
    <row r="284" spans="1:28">
      <c r="A284" s="32" t="s">
        <v>9929</v>
      </c>
      <c r="B284" s="32" t="s">
        <v>9930</v>
      </c>
      <c r="C284" s="32" t="s">
        <v>9827</v>
      </c>
      <c r="D284" s="32" t="s">
        <v>5661</v>
      </c>
      <c r="E284" s="32" t="s">
        <v>42</v>
      </c>
      <c r="F284" s="32" t="s">
        <v>5669</v>
      </c>
      <c r="G284" s="32" t="s">
        <v>5669</v>
      </c>
      <c r="H284" s="32" t="s">
        <v>80</v>
      </c>
      <c r="J284" s="32" t="s">
        <v>5669</v>
      </c>
      <c r="K284" s="32" t="s">
        <v>5669</v>
      </c>
      <c r="P284" s="32">
        <v>44.385079999999995</v>
      </c>
      <c r="Q284" s="32">
        <v>35.6</v>
      </c>
      <c r="R284" s="32">
        <v>16781.088888888899</v>
      </c>
      <c r="S284" s="32">
        <v>11014.6337890625</v>
      </c>
      <c r="T284" s="32">
        <v>0.52352672002154732</v>
      </c>
      <c r="U284" s="32">
        <v>17.19049</v>
      </c>
      <c r="V284" s="32">
        <v>1.2467719101123593</v>
      </c>
      <c r="W284" s="32">
        <v>17.190718493928909</v>
      </c>
      <c r="X284" s="32">
        <v>44.385308493928903</v>
      </c>
      <c r="Y284" s="32">
        <v>35.60022849392891</v>
      </c>
      <c r="Z284" s="32">
        <v>0.52375521395045666</v>
      </c>
      <c r="AA284" s="32">
        <v>1.2470004040412686</v>
      </c>
      <c r="AB284" s="32" t="s">
        <v>5657</v>
      </c>
    </row>
    <row r="285" spans="1:28">
      <c r="A285" s="32" t="s">
        <v>9181</v>
      </c>
      <c r="B285" s="32" t="s">
        <v>9182</v>
      </c>
      <c r="C285" s="32" t="s">
        <v>5739</v>
      </c>
      <c r="D285" s="32" t="s">
        <v>5661</v>
      </c>
      <c r="E285" s="32" t="s">
        <v>5713</v>
      </c>
      <c r="F285" s="32" t="s">
        <v>5714</v>
      </c>
      <c r="G285" s="32" t="s">
        <v>5714</v>
      </c>
      <c r="H285" s="32" t="s">
        <v>5714</v>
      </c>
      <c r="J285" s="32" t="s">
        <v>5663</v>
      </c>
      <c r="K285" s="32" t="s">
        <v>5664</v>
      </c>
      <c r="N285" s="32" t="s">
        <v>5946</v>
      </c>
      <c r="P285" s="32">
        <v>7.8086500000000001</v>
      </c>
      <c r="Q285" s="32">
        <v>36.231999999999999</v>
      </c>
      <c r="R285" s="32">
        <v>12964.044444444446</v>
      </c>
      <c r="S285" s="32">
        <v>6253.86669921875</v>
      </c>
      <c r="T285" s="32">
        <v>1.072964626199012</v>
      </c>
      <c r="U285" s="32">
        <v>4.369891</v>
      </c>
      <c r="V285" s="32">
        <v>0.21551805034223892</v>
      </c>
      <c r="W285" s="32">
        <v>4.3702178083333969</v>
      </c>
      <c r="X285" s="32">
        <v>7.808976808333397</v>
      </c>
      <c r="Y285" s="32">
        <v>36.232326808333397</v>
      </c>
      <c r="Z285" s="32">
        <v>1.0732914345324089</v>
      </c>
      <c r="AA285" s="32">
        <v>0.21584485867563583</v>
      </c>
      <c r="AB285" s="32" t="s">
        <v>5657</v>
      </c>
    </row>
    <row r="286" spans="1:28">
      <c r="A286" s="32" t="s">
        <v>9014</v>
      </c>
      <c r="B286" s="32" t="s">
        <v>7660</v>
      </c>
      <c r="C286" s="32" t="s">
        <v>5708</v>
      </c>
      <c r="D286" s="32" t="s">
        <v>7018</v>
      </c>
      <c r="E286" s="32" t="s">
        <v>5713</v>
      </c>
      <c r="F286" s="32" t="s">
        <v>5806</v>
      </c>
      <c r="G286" s="32" t="s">
        <v>5806</v>
      </c>
      <c r="H286" s="32" t="s">
        <v>5807</v>
      </c>
      <c r="J286" s="32" t="s">
        <v>5663</v>
      </c>
      <c r="K286" s="32" t="s">
        <v>5664</v>
      </c>
      <c r="N286" s="32" t="s">
        <v>5760</v>
      </c>
      <c r="O286" s="32" t="s">
        <v>6162</v>
      </c>
      <c r="P286" s="32">
        <v>0</v>
      </c>
      <c r="Q286" s="32">
        <v>0</v>
      </c>
      <c r="R286" s="32">
        <v>0</v>
      </c>
      <c r="S286" s="32">
        <v>0</v>
      </c>
      <c r="T286" s="32">
        <v>0</v>
      </c>
      <c r="U286" s="32">
        <v>0</v>
      </c>
      <c r="V286" s="32">
        <v>0</v>
      </c>
      <c r="W286" s="32">
        <v>5.1899433135986325E-5</v>
      </c>
      <c r="X286" s="32">
        <v>5.1899433135986325E-5</v>
      </c>
      <c r="Y286" s="32">
        <v>5.1899433135986325E-5</v>
      </c>
      <c r="Z286" s="32">
        <v>5.1899433135986325E-5</v>
      </c>
      <c r="AA286" s="32">
        <v>5.1899433135986325E-5</v>
      </c>
      <c r="AB286" s="32" t="s">
        <v>5657</v>
      </c>
    </row>
    <row r="287" spans="1:28">
      <c r="A287" s="32" t="s">
        <v>10372</v>
      </c>
      <c r="B287" s="32" t="s">
        <v>10373</v>
      </c>
      <c r="C287" s="32" t="s">
        <v>5672</v>
      </c>
      <c r="D287" s="32" t="s">
        <v>5661</v>
      </c>
      <c r="E287" s="32" t="s">
        <v>42</v>
      </c>
      <c r="F287" s="32" t="s">
        <v>5692</v>
      </c>
      <c r="G287" s="32" t="s">
        <v>5673</v>
      </c>
      <c r="H287" s="32" t="s">
        <v>80</v>
      </c>
      <c r="I287" s="32" t="s">
        <v>5692</v>
      </c>
      <c r="J287" s="32" t="s">
        <v>5663</v>
      </c>
      <c r="K287" s="32" t="s">
        <v>5664</v>
      </c>
      <c r="M287" s="32" t="s">
        <v>14</v>
      </c>
      <c r="P287" s="32">
        <v>0.13021799999999994</v>
      </c>
      <c r="Q287" s="32">
        <v>3.0848</v>
      </c>
      <c r="R287" s="32">
        <v>2372.1007751937996</v>
      </c>
      <c r="S287" s="32">
        <v>1696.86669921875</v>
      </c>
      <c r="T287" s="32">
        <v>0.39792994717023578</v>
      </c>
      <c r="U287" s="32">
        <v>-50.953060000000001</v>
      </c>
      <c r="V287" s="32">
        <v>4.2212785269709528E-2</v>
      </c>
      <c r="W287" s="32">
        <v>-50.952825309333804</v>
      </c>
      <c r="X287" s="32">
        <v>0.13045269066619866</v>
      </c>
      <c r="Y287" s="32">
        <v>3.0850346906661987</v>
      </c>
      <c r="Z287" s="32">
        <v>0.39816463783643452</v>
      </c>
      <c r="AA287" s="32">
        <v>4.2447475935908259E-2</v>
      </c>
      <c r="AB287" s="32" t="s">
        <v>5657</v>
      </c>
    </row>
    <row r="288" spans="1:28">
      <c r="A288" s="32" t="s">
        <v>11093</v>
      </c>
      <c r="B288" s="32" t="s">
        <v>11094</v>
      </c>
      <c r="C288" s="32" t="s">
        <v>5712</v>
      </c>
      <c r="D288" s="32" t="s">
        <v>5661</v>
      </c>
      <c r="E288" s="32" t="s">
        <v>5713</v>
      </c>
      <c r="F288" s="32" t="s">
        <v>5730</v>
      </c>
      <c r="G288" s="32" t="s">
        <v>5730</v>
      </c>
      <c r="H288" s="32" t="s">
        <v>5730</v>
      </c>
      <c r="J288" s="32" t="s">
        <v>5663</v>
      </c>
      <c r="K288" s="32" t="s">
        <v>5664</v>
      </c>
      <c r="N288" s="32" t="s">
        <v>5760</v>
      </c>
      <c r="O288" s="32" t="s">
        <v>6162</v>
      </c>
      <c r="P288" s="32">
        <v>360.33517000000001</v>
      </c>
      <c r="Q288" s="32">
        <v>0</v>
      </c>
      <c r="R288" s="32">
        <v>131217.22222222219</v>
      </c>
      <c r="S288" s="32">
        <v>797.4000244140625</v>
      </c>
      <c r="T288" s="32">
        <v>163.5563308311182</v>
      </c>
      <c r="U288" s="32">
        <v>0</v>
      </c>
      <c r="V288" s="32">
        <v>0</v>
      </c>
      <c r="W288" s="32">
        <v>8.0218118429183961E-4</v>
      </c>
      <c r="X288" s="32">
        <v>360.33597218118427</v>
      </c>
      <c r="Y288" s="32">
        <v>8.0218118429183961E-4</v>
      </c>
      <c r="Z288" s="32">
        <v>163.5571330123025</v>
      </c>
      <c r="AA288" s="32">
        <v>8.0218118429183961E-4</v>
      </c>
      <c r="AB288" s="32" t="s">
        <v>5657</v>
      </c>
    </row>
    <row r="289" spans="1:28">
      <c r="A289" s="32" t="s">
        <v>8903</v>
      </c>
      <c r="B289" s="32" t="s">
        <v>8904</v>
      </c>
      <c r="C289" s="32" t="s">
        <v>5708</v>
      </c>
      <c r="D289" s="32" t="s">
        <v>5661</v>
      </c>
      <c r="E289" s="32" t="s">
        <v>5713</v>
      </c>
      <c r="F289" s="32" t="s">
        <v>5714</v>
      </c>
      <c r="G289" s="32" t="s">
        <v>5714</v>
      </c>
      <c r="H289" s="32" t="s">
        <v>5714</v>
      </c>
      <c r="J289" s="32" t="s">
        <v>5663</v>
      </c>
      <c r="K289" s="32" t="s">
        <v>5664</v>
      </c>
      <c r="N289" s="32" t="s">
        <v>5760</v>
      </c>
      <c r="O289" s="32" t="s">
        <v>6126</v>
      </c>
      <c r="P289" s="32">
        <v>-70.713999999999999</v>
      </c>
      <c r="Q289" s="32">
        <v>868.76</v>
      </c>
      <c r="R289" s="32">
        <v>121671.78518518525</v>
      </c>
      <c r="S289" s="32">
        <v>90840.0703125</v>
      </c>
      <c r="T289" s="32">
        <v>0.33940655006783571</v>
      </c>
      <c r="U289" s="32">
        <v>6.6811290000000003</v>
      </c>
      <c r="V289" s="32">
        <v>-8.1396473134122196E-2</v>
      </c>
      <c r="W289" s="32">
        <v>6.6820789862194063</v>
      </c>
      <c r="X289" s="32">
        <v>-70.713050013780588</v>
      </c>
      <c r="Y289" s="32">
        <v>868.76094998621943</v>
      </c>
      <c r="Z289" s="32">
        <v>0.34035653628724183</v>
      </c>
      <c r="AA289" s="32">
        <v>-8.0446486914716064E-2</v>
      </c>
      <c r="AB289" s="32" t="s">
        <v>5657</v>
      </c>
    </row>
    <row r="290" spans="1:28">
      <c r="A290" s="32" t="s">
        <v>6349</v>
      </c>
      <c r="B290" s="32" t="s">
        <v>6350</v>
      </c>
      <c r="C290" s="32" t="s">
        <v>5708</v>
      </c>
      <c r="D290" s="32" t="s">
        <v>6146</v>
      </c>
      <c r="E290" s="32" t="s">
        <v>5713</v>
      </c>
      <c r="F290" s="32" t="s">
        <v>5714</v>
      </c>
      <c r="G290" s="32" t="s">
        <v>5714</v>
      </c>
      <c r="H290" s="32" t="s">
        <v>5714</v>
      </c>
      <c r="J290" s="32" t="s">
        <v>5663</v>
      </c>
      <c r="K290" s="32" t="s">
        <v>5664</v>
      </c>
      <c r="N290" s="32" t="s">
        <v>5760</v>
      </c>
      <c r="O290" s="32" t="s">
        <v>6126</v>
      </c>
      <c r="P290" s="32">
        <v>0</v>
      </c>
      <c r="Q290" s="32">
        <v>0</v>
      </c>
      <c r="R290" s="32">
        <v>0</v>
      </c>
      <c r="S290" s="32">
        <v>0</v>
      </c>
      <c r="T290" s="32">
        <v>0</v>
      </c>
      <c r="U290" s="32">
        <v>0</v>
      </c>
      <c r="V290" s="32">
        <v>0</v>
      </c>
      <c r="W290" s="32">
        <v>5.0262808799743651E-5</v>
      </c>
      <c r="X290" s="32">
        <v>5.0262808799743651E-5</v>
      </c>
      <c r="Y290" s="32">
        <v>5.0262808799743651E-5</v>
      </c>
      <c r="Z290" s="32">
        <v>5.0262808799743651E-5</v>
      </c>
      <c r="AA290" s="32">
        <v>5.0262808799743651E-5</v>
      </c>
      <c r="AB290" s="32" t="s">
        <v>5657</v>
      </c>
    </row>
    <row r="291" spans="1:28">
      <c r="A291" s="32" t="s">
        <v>10347</v>
      </c>
      <c r="B291" s="32" t="s">
        <v>10348</v>
      </c>
      <c r="C291" s="32" t="s">
        <v>5708</v>
      </c>
      <c r="D291" s="32" t="s">
        <v>5661</v>
      </c>
      <c r="E291" s="32" t="s">
        <v>5713</v>
      </c>
      <c r="F291" s="32" t="s">
        <v>5806</v>
      </c>
      <c r="G291" s="32" t="s">
        <v>5806</v>
      </c>
      <c r="H291" s="32" t="s">
        <v>5807</v>
      </c>
      <c r="J291" s="32" t="s">
        <v>74</v>
      </c>
      <c r="K291" s="32" t="s">
        <v>5669</v>
      </c>
      <c r="N291" s="32" t="s">
        <v>5760</v>
      </c>
      <c r="O291" s="32" t="s">
        <v>6126</v>
      </c>
      <c r="P291" s="32">
        <v>5.0199999999999996</v>
      </c>
      <c r="Q291" s="32">
        <v>8.7114999999999991</v>
      </c>
      <c r="R291" s="32">
        <v>2702.1129032258068</v>
      </c>
      <c r="S291" s="32">
        <v>3811.533447265625</v>
      </c>
      <c r="T291" s="32">
        <v>-0.29106934502587428</v>
      </c>
      <c r="U291" s="32">
        <v>4.1515279999999999</v>
      </c>
      <c r="V291" s="32">
        <v>0.57624978476726163</v>
      </c>
      <c r="W291" s="32">
        <v>4.15239470511961</v>
      </c>
      <c r="X291" s="32">
        <v>5.0208667051196096</v>
      </c>
      <c r="Y291" s="32">
        <v>8.7123667051196083</v>
      </c>
      <c r="Z291" s="32">
        <v>-0.29020263990626444</v>
      </c>
      <c r="AA291" s="32">
        <v>0.57711648988687148</v>
      </c>
      <c r="AB291" s="32" t="s">
        <v>5657</v>
      </c>
    </row>
    <row r="292" spans="1:28">
      <c r="A292" s="32" t="s">
        <v>6766</v>
      </c>
      <c r="B292" s="32" t="s">
        <v>6350</v>
      </c>
      <c r="C292" s="32" t="s">
        <v>5708</v>
      </c>
      <c r="D292" s="32" t="s">
        <v>6146</v>
      </c>
      <c r="E292" s="32" t="s">
        <v>5713</v>
      </c>
      <c r="F292" s="32" t="s">
        <v>5714</v>
      </c>
      <c r="G292" s="32" t="s">
        <v>5714</v>
      </c>
      <c r="H292" s="32" t="s">
        <v>5714</v>
      </c>
      <c r="J292" s="32" t="s">
        <v>5663</v>
      </c>
      <c r="K292" s="32" t="s">
        <v>5664</v>
      </c>
      <c r="N292" s="32" t="s">
        <v>5760</v>
      </c>
      <c r="O292" s="32" t="s">
        <v>6126</v>
      </c>
      <c r="P292" s="32">
        <v>0</v>
      </c>
      <c r="Q292" s="32">
        <v>0</v>
      </c>
      <c r="R292" s="32">
        <v>0</v>
      </c>
      <c r="S292" s="32">
        <v>0</v>
      </c>
      <c r="T292" s="32">
        <v>0</v>
      </c>
      <c r="U292" s="32">
        <v>0</v>
      </c>
      <c r="V292" s="32">
        <v>0</v>
      </c>
      <c r="W292" s="32">
        <v>7.9359668493270879E-4</v>
      </c>
      <c r="X292" s="32">
        <v>7.9359668493270879E-4</v>
      </c>
      <c r="Y292" s="32">
        <v>7.9359668493270879E-4</v>
      </c>
      <c r="Z292" s="32">
        <v>7.9359668493270879E-4</v>
      </c>
      <c r="AA292" s="32">
        <v>7.9359668493270879E-4</v>
      </c>
      <c r="AB292" s="32" t="s">
        <v>5657</v>
      </c>
    </row>
    <row r="293" spans="1:28">
      <c r="A293" s="32" t="s">
        <v>7406</v>
      </c>
      <c r="B293" s="32" t="s">
        <v>7407</v>
      </c>
      <c r="C293" s="32" t="s">
        <v>5708</v>
      </c>
      <c r="D293" s="32" t="s">
        <v>5661</v>
      </c>
      <c r="E293" s="32" t="s">
        <v>5713</v>
      </c>
      <c r="F293" s="32" t="s">
        <v>7408</v>
      </c>
      <c r="G293" s="32" t="s">
        <v>7408</v>
      </c>
      <c r="H293" s="32" t="s">
        <v>7409</v>
      </c>
      <c r="J293" s="32" t="s">
        <v>5663</v>
      </c>
      <c r="K293" s="32" t="s">
        <v>5664</v>
      </c>
      <c r="P293" s="32">
        <v>20.482500000000002</v>
      </c>
      <c r="Q293" s="32">
        <v>217.005</v>
      </c>
      <c r="R293" s="32">
        <v>30741.274074074066</v>
      </c>
      <c r="S293" s="32">
        <v>28318.900390625</v>
      </c>
      <c r="T293" s="32">
        <v>8.5539115221119094E-2</v>
      </c>
      <c r="U293" s="32">
        <v>2.1472180000000001</v>
      </c>
      <c r="V293" s="32">
        <v>9.4387226100781096E-2</v>
      </c>
      <c r="W293" s="32">
        <v>2.1479980557613372</v>
      </c>
      <c r="X293" s="32">
        <v>20.483280055761337</v>
      </c>
      <c r="Y293" s="32">
        <v>217.00578005576133</v>
      </c>
      <c r="Z293" s="32">
        <v>8.6319170982456381E-2</v>
      </c>
      <c r="AA293" s="32">
        <v>9.5167281862118383E-2</v>
      </c>
      <c r="AB293" s="32" t="s">
        <v>5657</v>
      </c>
    </row>
    <row r="294" spans="1:28">
      <c r="A294" s="32" t="s">
        <v>9480</v>
      </c>
      <c r="B294" s="32" t="s">
        <v>9481</v>
      </c>
      <c r="C294" s="32" t="s">
        <v>5708</v>
      </c>
      <c r="D294" s="32" t="s">
        <v>5661</v>
      </c>
      <c r="E294" s="32" t="s">
        <v>122</v>
      </c>
      <c r="F294" s="32" t="s">
        <v>5859</v>
      </c>
      <c r="G294" s="32" t="s">
        <v>5673</v>
      </c>
      <c r="H294" s="32" t="s">
        <v>5859</v>
      </c>
      <c r="J294" s="32" t="s">
        <v>5663</v>
      </c>
      <c r="K294" s="32" t="s">
        <v>5664</v>
      </c>
      <c r="P294" s="32">
        <v>1.8220000000000001</v>
      </c>
      <c r="Q294" s="32">
        <v>21.976900000000001</v>
      </c>
      <c r="R294" s="32">
        <v>8266.4435483870966</v>
      </c>
      <c r="S294" s="32">
        <v>1015.8666381835937</v>
      </c>
      <c r="T294" s="32">
        <v>7.1373314544198401</v>
      </c>
      <c r="U294" s="32">
        <v>-4.672358</v>
      </c>
      <c r="V294" s="32">
        <v>8.2905232312109528E-2</v>
      </c>
      <c r="W294" s="32">
        <v>-4.6719960170583725</v>
      </c>
      <c r="X294" s="32">
        <v>1.8223619829416275</v>
      </c>
      <c r="Y294" s="32">
        <v>21.977261982941627</v>
      </c>
      <c r="Z294" s="32">
        <v>7.1376934373614676</v>
      </c>
      <c r="AA294" s="32">
        <v>8.3267215253737037E-2</v>
      </c>
      <c r="AB294" s="32" t="s">
        <v>5657</v>
      </c>
    </row>
    <row r="295" spans="1:28">
      <c r="A295" s="32" t="s">
        <v>6831</v>
      </c>
      <c r="B295" s="32" t="s">
        <v>6832</v>
      </c>
      <c r="C295" s="32" t="s">
        <v>5708</v>
      </c>
      <c r="D295" s="32" t="s">
        <v>5661</v>
      </c>
      <c r="E295" s="32" t="s">
        <v>5713</v>
      </c>
      <c r="F295" s="32" t="s">
        <v>5746</v>
      </c>
      <c r="G295" s="32" t="s">
        <v>5746</v>
      </c>
      <c r="H295" s="32" t="s">
        <v>5746</v>
      </c>
      <c r="J295" s="32" t="s">
        <v>5663</v>
      </c>
      <c r="K295" s="32" t="s">
        <v>5664</v>
      </c>
      <c r="N295" s="32" t="s">
        <v>5760</v>
      </c>
      <c r="P295" s="32">
        <v>35.219499999999996</v>
      </c>
      <c r="Q295" s="32">
        <v>721.75</v>
      </c>
      <c r="R295" s="32">
        <v>31033.459259259271</v>
      </c>
      <c r="S295" s="32">
        <v>29234.43359375</v>
      </c>
      <c r="T295" s="32">
        <v>6.1537900494637345E-2</v>
      </c>
      <c r="U295" s="32">
        <v>3.1810649999999998</v>
      </c>
      <c r="V295" s="32">
        <v>4.8797367509525451E-2</v>
      </c>
      <c r="W295" s="32">
        <v>3.1817975245738026</v>
      </c>
      <c r="X295" s="32">
        <v>35.220232524573802</v>
      </c>
      <c r="Y295" s="32">
        <v>721.75073252457378</v>
      </c>
      <c r="Z295" s="32">
        <v>6.2270425068440292E-2</v>
      </c>
      <c r="AA295" s="32">
        <v>4.9529892083328399E-2</v>
      </c>
      <c r="AB295" s="32" t="s">
        <v>5657</v>
      </c>
    </row>
    <row r="296" spans="1:28">
      <c r="A296" s="32" t="s">
        <v>6144</v>
      </c>
      <c r="B296" s="32" t="s">
        <v>6145</v>
      </c>
      <c r="C296" s="32" t="s">
        <v>5708</v>
      </c>
      <c r="D296" s="32" t="s">
        <v>6146</v>
      </c>
      <c r="E296" s="32" t="s">
        <v>5713</v>
      </c>
      <c r="F296" s="32" t="s">
        <v>5746</v>
      </c>
      <c r="G296" s="32" t="s">
        <v>5746</v>
      </c>
      <c r="H296" s="32" t="s">
        <v>5746</v>
      </c>
      <c r="J296" s="32" t="s">
        <v>5663</v>
      </c>
      <c r="K296" s="32" t="s">
        <v>5664</v>
      </c>
      <c r="P296" s="32">
        <v>0</v>
      </c>
      <c r="Q296" s="32">
        <v>0</v>
      </c>
      <c r="R296" s="32">
        <v>0</v>
      </c>
      <c r="S296" s="32">
        <v>0</v>
      </c>
      <c r="T296" s="32">
        <v>0</v>
      </c>
      <c r="U296" s="32">
        <v>0</v>
      </c>
      <c r="V296" s="32">
        <v>0</v>
      </c>
      <c r="W296" s="32">
        <v>3.3980607986450195E-4</v>
      </c>
      <c r="X296" s="32">
        <v>3.3980607986450195E-4</v>
      </c>
      <c r="Y296" s="32">
        <v>3.3980607986450195E-4</v>
      </c>
      <c r="Z296" s="32">
        <v>3.3980607986450195E-4</v>
      </c>
      <c r="AA296" s="32">
        <v>3.3980607986450195E-4</v>
      </c>
      <c r="AB296" s="32" t="s">
        <v>5657</v>
      </c>
    </row>
    <row r="297" spans="1:28">
      <c r="A297" s="32" t="s">
        <v>8009</v>
      </c>
      <c r="B297" s="32" t="s">
        <v>6145</v>
      </c>
      <c r="C297" s="32" t="s">
        <v>5708</v>
      </c>
      <c r="D297" s="32" t="s">
        <v>6146</v>
      </c>
      <c r="E297" s="32" t="s">
        <v>5713</v>
      </c>
      <c r="F297" s="32" t="s">
        <v>5746</v>
      </c>
      <c r="G297" s="32" t="s">
        <v>5746</v>
      </c>
      <c r="H297" s="32" t="s">
        <v>5746</v>
      </c>
      <c r="J297" s="32" t="s">
        <v>5663</v>
      </c>
      <c r="K297" s="32" t="s">
        <v>5664</v>
      </c>
      <c r="P297" s="32">
        <v>0</v>
      </c>
      <c r="Q297" s="32">
        <v>0</v>
      </c>
      <c r="R297" s="32">
        <v>0</v>
      </c>
      <c r="S297" s="32">
        <v>0</v>
      </c>
      <c r="T297" s="32">
        <v>0</v>
      </c>
      <c r="U297" s="32">
        <v>0</v>
      </c>
      <c r="V297" s="32">
        <v>0</v>
      </c>
      <c r="W297" s="32">
        <v>1.2721669673919678E-4</v>
      </c>
      <c r="X297" s="32">
        <v>1.2721669673919678E-4</v>
      </c>
      <c r="Y297" s="32">
        <v>1.2721669673919678E-4</v>
      </c>
      <c r="Z297" s="32">
        <v>1.2721669673919678E-4</v>
      </c>
      <c r="AA297" s="32">
        <v>1.2721669673919678E-4</v>
      </c>
      <c r="AB297" s="32" t="s">
        <v>5657</v>
      </c>
    </row>
    <row r="298" spans="1:28">
      <c r="A298" s="32" t="s">
        <v>9749</v>
      </c>
      <c r="B298" s="32" t="s">
        <v>9750</v>
      </c>
      <c r="C298" s="32" t="s">
        <v>5682</v>
      </c>
      <c r="D298" s="32" t="s">
        <v>5661</v>
      </c>
      <c r="E298" s="32" t="s">
        <v>42</v>
      </c>
      <c r="F298" s="32" t="s">
        <v>5715</v>
      </c>
      <c r="G298" s="32" t="s">
        <v>5715</v>
      </c>
      <c r="H298" s="32" t="s">
        <v>80</v>
      </c>
      <c r="J298" s="32" t="s">
        <v>5715</v>
      </c>
      <c r="K298" s="32" t="s">
        <v>5669</v>
      </c>
      <c r="P298" s="32">
        <v>0</v>
      </c>
      <c r="Q298" s="32">
        <v>3.9285299999999999</v>
      </c>
      <c r="R298" s="32">
        <v>1661.6614173228343</v>
      </c>
      <c r="S298" s="32">
        <v>2545.566650390625</v>
      </c>
      <c r="T298" s="32">
        <v>-0.34723319184439849</v>
      </c>
      <c r="U298" s="32">
        <v>25.658650000000002</v>
      </c>
      <c r="V298" s="32">
        <v>0</v>
      </c>
      <c r="W298" s="32">
        <v>25.659415357136726</v>
      </c>
      <c r="X298" s="32">
        <v>7.6535713672637939E-4</v>
      </c>
      <c r="Y298" s="32">
        <v>3.9292953571367262</v>
      </c>
      <c r="Z298" s="32">
        <v>-0.34646783470767212</v>
      </c>
      <c r="AA298" s="32">
        <v>7.6535713672637939E-4</v>
      </c>
      <c r="AB298" s="32" t="s">
        <v>5657</v>
      </c>
    </row>
    <row r="299" spans="1:28">
      <c r="A299" s="32" t="s">
        <v>10459</v>
      </c>
      <c r="B299" s="32" t="s">
        <v>10460</v>
      </c>
      <c r="C299" s="32" t="s">
        <v>9162</v>
      </c>
      <c r="D299" s="32" t="s">
        <v>5661</v>
      </c>
      <c r="E299" s="32" t="s">
        <v>42</v>
      </c>
      <c r="F299" s="32" t="s">
        <v>30</v>
      </c>
      <c r="G299" s="32" t="s">
        <v>5673</v>
      </c>
      <c r="H299" s="32" t="s">
        <v>80</v>
      </c>
      <c r="I299" s="32" t="s">
        <v>30</v>
      </c>
      <c r="J299" s="32" t="s">
        <v>74</v>
      </c>
      <c r="K299" s="32" t="s">
        <v>5669</v>
      </c>
      <c r="P299" s="32">
        <v>13.751850000000001</v>
      </c>
      <c r="Q299" s="32">
        <v>21.243099999999998</v>
      </c>
      <c r="R299" s="32">
        <v>17242.911111111105</v>
      </c>
      <c r="S299" s="32">
        <v>21081.267578125</v>
      </c>
      <c r="T299" s="32">
        <v>-0.18207427294347184</v>
      </c>
      <c r="U299" s="32">
        <v>12.61539</v>
      </c>
      <c r="V299" s="32">
        <v>0.64735608268096478</v>
      </c>
      <c r="W299" s="32">
        <v>12.616247333123683</v>
      </c>
      <c r="X299" s="32">
        <v>13.752707333123684</v>
      </c>
      <c r="Y299" s="32">
        <v>21.243957333123682</v>
      </c>
      <c r="Z299" s="32">
        <v>-0.1812169398197879</v>
      </c>
      <c r="AA299" s="32">
        <v>0.64821341580464875</v>
      </c>
      <c r="AB299" s="32" t="s">
        <v>5657</v>
      </c>
    </row>
    <row r="300" spans="1:28">
      <c r="A300" s="32" t="s">
        <v>8415</v>
      </c>
      <c r="B300" s="32" t="s">
        <v>788</v>
      </c>
      <c r="C300" s="32" t="s">
        <v>5977</v>
      </c>
      <c r="D300" s="32" t="s">
        <v>5661</v>
      </c>
      <c r="E300" s="32" t="s">
        <v>42</v>
      </c>
      <c r="F300" s="32" t="s">
        <v>5797</v>
      </c>
      <c r="G300" s="32" t="s">
        <v>5797</v>
      </c>
      <c r="H300" s="32" t="s">
        <v>80</v>
      </c>
      <c r="J300" s="32" t="s">
        <v>5797</v>
      </c>
      <c r="K300" s="32" t="s">
        <v>5669</v>
      </c>
      <c r="P300" s="32">
        <v>-0.75882700000000003</v>
      </c>
      <c r="Q300" s="32">
        <v>10.79</v>
      </c>
      <c r="R300" s="32">
        <v>3650.9090909090919</v>
      </c>
      <c r="S300" s="32">
        <v>2400.033447265625</v>
      </c>
      <c r="T300" s="32">
        <v>0.52119092134678302</v>
      </c>
      <c r="U300" s="32">
        <v>3.5204789999999999</v>
      </c>
      <c r="V300" s="32">
        <v>-7.0326876737720118E-2</v>
      </c>
      <c r="W300" s="32">
        <v>3.5211718647160528</v>
      </c>
      <c r="X300" s="32">
        <v>-0.75813413528394702</v>
      </c>
      <c r="Y300" s="32">
        <v>10.790692864716052</v>
      </c>
      <c r="Z300" s="32">
        <v>0.52188378606283603</v>
      </c>
      <c r="AA300" s="32">
        <v>-6.9634012021667108E-2</v>
      </c>
      <c r="AB300" s="32" t="s">
        <v>5657</v>
      </c>
    </row>
    <row r="301" spans="1:28">
      <c r="A301" s="32" t="s">
        <v>10755</v>
      </c>
      <c r="B301" s="32" t="s">
        <v>10180</v>
      </c>
      <c r="C301" s="32" t="s">
        <v>5708</v>
      </c>
      <c r="D301" s="32" t="s">
        <v>5661</v>
      </c>
      <c r="E301" s="32" t="s">
        <v>42</v>
      </c>
      <c r="F301" s="32" t="s">
        <v>5692</v>
      </c>
      <c r="G301" s="32" t="s">
        <v>5673</v>
      </c>
      <c r="H301" s="32" t="s">
        <v>80</v>
      </c>
      <c r="I301" s="32" t="s">
        <v>5692</v>
      </c>
      <c r="J301" s="32" t="s">
        <v>5663</v>
      </c>
      <c r="K301" s="32" t="s">
        <v>5664</v>
      </c>
      <c r="P301" s="32">
        <v>0</v>
      </c>
      <c r="Q301" s="32">
        <v>2.6539999999999999</v>
      </c>
      <c r="R301" s="32">
        <v>235.61956521739131</v>
      </c>
      <c r="S301" s="32">
        <v>391.9666748046875</v>
      </c>
      <c r="T301" s="32">
        <v>-0.39887857728007658</v>
      </c>
      <c r="U301" s="32">
        <v>5.7407830000000004</v>
      </c>
      <c r="V301" s="32">
        <v>0</v>
      </c>
      <c r="W301" s="32">
        <v>5.7410494312124261</v>
      </c>
      <c r="X301" s="32">
        <v>2.6643121242523194E-4</v>
      </c>
      <c r="Y301" s="32">
        <v>2.6542664312124251</v>
      </c>
      <c r="Z301" s="32">
        <v>-0.39861214606765133</v>
      </c>
      <c r="AA301" s="32">
        <v>2.6643121242523194E-4</v>
      </c>
      <c r="AB301" s="32" t="s">
        <v>5657</v>
      </c>
    </row>
    <row r="302" spans="1:28">
      <c r="A302" s="32" t="s">
        <v>10489</v>
      </c>
      <c r="B302" s="32" t="s">
        <v>10490</v>
      </c>
      <c r="C302" s="32" t="s">
        <v>10116</v>
      </c>
      <c r="D302" s="32" t="s">
        <v>5661</v>
      </c>
      <c r="E302" s="32" t="s">
        <v>42</v>
      </c>
      <c r="F302" s="32" t="s">
        <v>5715</v>
      </c>
      <c r="G302" s="32" t="s">
        <v>5715</v>
      </c>
      <c r="H302" s="32" t="s">
        <v>80</v>
      </c>
      <c r="J302" s="32" t="s">
        <v>5715</v>
      </c>
      <c r="K302" s="32" t="s">
        <v>5669</v>
      </c>
      <c r="P302" s="32">
        <v>0</v>
      </c>
      <c r="Q302" s="32">
        <v>1.27505</v>
      </c>
      <c r="R302" s="32">
        <v>116.93939393939397</v>
      </c>
      <c r="S302" s="32">
        <v>40.166667938232422</v>
      </c>
      <c r="T302" s="32">
        <v>1.9113541137945835</v>
      </c>
      <c r="U302" s="32">
        <v>0</v>
      </c>
      <c r="V302" s="32">
        <v>0</v>
      </c>
      <c r="W302" s="32">
        <v>4.1994470357894896E-4</v>
      </c>
      <c r="X302" s="32">
        <v>4.1994470357894896E-4</v>
      </c>
      <c r="Y302" s="32">
        <v>1.2754699447035789</v>
      </c>
      <c r="Z302" s="32">
        <v>1.9117740584981624</v>
      </c>
      <c r="AA302" s="32">
        <v>4.1994470357894896E-4</v>
      </c>
      <c r="AB302" s="32" t="s">
        <v>5657</v>
      </c>
    </row>
    <row r="303" spans="1:28">
      <c r="A303" s="32" t="s">
        <v>8690</v>
      </c>
      <c r="B303" s="32" t="s">
        <v>8691</v>
      </c>
      <c r="C303" s="32" t="s">
        <v>5721</v>
      </c>
      <c r="D303" s="32" t="s">
        <v>5668</v>
      </c>
      <c r="E303" s="32" t="s">
        <v>5713</v>
      </c>
      <c r="F303" s="32" t="s">
        <v>5870</v>
      </c>
      <c r="G303" s="32" t="s">
        <v>5870</v>
      </c>
      <c r="H303" s="32" t="s">
        <v>5870</v>
      </c>
      <c r="J303" s="32" t="s">
        <v>5797</v>
      </c>
      <c r="K303" s="32" t="s">
        <v>5669</v>
      </c>
      <c r="P303" s="32">
        <v>0</v>
      </c>
      <c r="Q303" s="32">
        <v>0</v>
      </c>
      <c r="R303" s="32">
        <v>0</v>
      </c>
      <c r="S303" s="32">
        <v>0</v>
      </c>
      <c r="T303" s="32">
        <v>0</v>
      </c>
      <c r="U303" s="32">
        <v>0</v>
      </c>
      <c r="V303" s="32">
        <v>0</v>
      </c>
      <c r="W303" s="32">
        <v>8.9955478906631468E-4</v>
      </c>
      <c r="X303" s="32">
        <v>8.9955478906631468E-4</v>
      </c>
      <c r="Y303" s="32">
        <v>8.9955478906631468E-4</v>
      </c>
      <c r="Z303" s="32">
        <v>8.9955478906631468E-4</v>
      </c>
      <c r="AA303" s="32">
        <v>8.9955478906631468E-4</v>
      </c>
      <c r="AB303" s="32" t="s">
        <v>5657</v>
      </c>
    </row>
    <row r="304" spans="1:28">
      <c r="A304" s="32" t="s">
        <v>10760</v>
      </c>
      <c r="B304" s="32" t="s">
        <v>10180</v>
      </c>
      <c r="C304" s="32" t="s">
        <v>5708</v>
      </c>
      <c r="D304" s="32" t="s">
        <v>5661</v>
      </c>
      <c r="E304" s="32" t="s">
        <v>42</v>
      </c>
      <c r="F304" s="32" t="s">
        <v>5679</v>
      </c>
      <c r="G304" s="32" t="s">
        <v>5673</v>
      </c>
      <c r="H304" s="32" t="s">
        <v>80</v>
      </c>
      <c r="I304" s="32" t="s">
        <v>5679</v>
      </c>
      <c r="J304" s="32" t="s">
        <v>5663</v>
      </c>
      <c r="K304" s="32" t="s">
        <v>5664</v>
      </c>
      <c r="P304" s="32">
        <v>0</v>
      </c>
      <c r="Q304" s="32">
        <v>2.4289900000000002</v>
      </c>
      <c r="R304" s="32">
        <v>267.78688524590171</v>
      </c>
      <c r="S304" s="32">
        <v>89</v>
      </c>
      <c r="T304" s="32">
        <v>2.0088414072573229</v>
      </c>
      <c r="U304" s="32">
        <v>4.3986299999999998</v>
      </c>
      <c r="V304" s="32">
        <v>0</v>
      </c>
      <c r="W304" s="32">
        <v>4.3990122835087773</v>
      </c>
      <c r="X304" s="32">
        <v>3.8228350877761842E-4</v>
      </c>
      <c r="Y304" s="32">
        <v>2.4293722835087777</v>
      </c>
      <c r="Z304" s="32">
        <v>2.0092236907661003</v>
      </c>
      <c r="AA304" s="32">
        <v>3.8228350877761842E-4</v>
      </c>
      <c r="AB304" s="32" t="s">
        <v>5657</v>
      </c>
    </row>
    <row r="305" spans="1:28">
      <c r="A305" s="32" t="s">
        <v>9644</v>
      </c>
      <c r="B305" s="32" t="s">
        <v>9645</v>
      </c>
      <c r="C305" s="32" t="s">
        <v>5712</v>
      </c>
      <c r="D305" s="32" t="s">
        <v>5661</v>
      </c>
      <c r="E305" s="32" t="s">
        <v>42</v>
      </c>
      <c r="F305" s="32" t="s">
        <v>5662</v>
      </c>
      <c r="G305" s="32" t="s">
        <v>5662</v>
      </c>
      <c r="H305" s="32" t="s">
        <v>80</v>
      </c>
      <c r="J305" s="32" t="s">
        <v>5663</v>
      </c>
      <c r="K305" s="32" t="s">
        <v>5664</v>
      </c>
      <c r="P305" s="32">
        <v>-1.5090100000000002</v>
      </c>
      <c r="Q305" s="32">
        <v>4.4610300000000001</v>
      </c>
      <c r="R305" s="32">
        <v>1473.3229166666663</v>
      </c>
      <c r="S305" s="32">
        <v>165.66667175292969</v>
      </c>
      <c r="T305" s="32">
        <v>7.8932970106620841</v>
      </c>
      <c r="U305" s="32">
        <v>2.0377960000000002</v>
      </c>
      <c r="V305" s="32">
        <v>-0.33826492984803963</v>
      </c>
      <c r="W305" s="32">
        <v>2.0385375651679039</v>
      </c>
      <c r="X305" s="32">
        <v>-1.5082684348320963</v>
      </c>
      <c r="Y305" s="32">
        <v>4.4617715651679042</v>
      </c>
      <c r="Z305" s="32">
        <v>7.8940385758299882</v>
      </c>
      <c r="AA305" s="32">
        <v>-0.33752336468013572</v>
      </c>
      <c r="AB305" s="32" t="s">
        <v>5657</v>
      </c>
    </row>
    <row r="306" spans="1:28">
      <c r="A306" s="32" t="s">
        <v>9848</v>
      </c>
      <c r="B306" s="32" t="s">
        <v>9849</v>
      </c>
      <c r="C306" s="32" t="s">
        <v>5763</v>
      </c>
      <c r="D306" s="32" t="s">
        <v>5661</v>
      </c>
      <c r="E306" s="32" t="s">
        <v>42</v>
      </c>
      <c r="F306" s="32" t="s">
        <v>5715</v>
      </c>
      <c r="G306" s="32" t="s">
        <v>5715</v>
      </c>
      <c r="H306" s="32" t="s">
        <v>80</v>
      </c>
      <c r="J306" s="32" t="s">
        <v>5715</v>
      </c>
      <c r="K306" s="32" t="s">
        <v>5669</v>
      </c>
      <c r="P306" s="32">
        <v>-1.5191599999999998</v>
      </c>
      <c r="Q306" s="32">
        <v>23.072900000000001</v>
      </c>
      <c r="R306" s="32">
        <v>6712.9703703703708</v>
      </c>
      <c r="S306" s="32">
        <v>7626.39990234375</v>
      </c>
      <c r="T306" s="32">
        <v>-0.11977204758075477</v>
      </c>
      <c r="U306" s="32">
        <v>6.8960590000000002</v>
      </c>
      <c r="V306" s="32">
        <v>-6.5841745077558508E-2</v>
      </c>
      <c r="W306" s="32">
        <v>6.8970531690564156</v>
      </c>
      <c r="X306" s="32">
        <v>-1.5181658309435844</v>
      </c>
      <c r="Y306" s="32">
        <v>23.073894169056416</v>
      </c>
      <c r="Z306" s="32">
        <v>-0.11877787852433921</v>
      </c>
      <c r="AA306" s="32">
        <v>-6.4847576021142952E-2</v>
      </c>
      <c r="AB306" s="32" t="s">
        <v>5657</v>
      </c>
    </row>
    <row r="307" spans="1:28">
      <c r="A307" s="32" t="s">
        <v>8655</v>
      </c>
      <c r="B307" s="32" t="s">
        <v>8656</v>
      </c>
      <c r="C307" s="32" t="s">
        <v>8184</v>
      </c>
      <c r="D307" s="32" t="s">
        <v>5661</v>
      </c>
      <c r="E307" s="32" t="s">
        <v>347</v>
      </c>
      <c r="F307" s="32" t="s">
        <v>347</v>
      </c>
      <c r="G307" s="32" t="s">
        <v>347</v>
      </c>
      <c r="H307" s="32" t="s">
        <v>347</v>
      </c>
      <c r="J307" s="32" t="s">
        <v>5715</v>
      </c>
      <c r="K307" s="32" t="s">
        <v>5669</v>
      </c>
      <c r="P307" s="32">
        <v>0</v>
      </c>
      <c r="Q307" s="32">
        <v>10.3482</v>
      </c>
      <c r="R307" s="32">
        <v>2470.4628099173569</v>
      </c>
      <c r="S307" s="32">
        <v>719.86663818359375</v>
      </c>
      <c r="T307" s="32">
        <v>2.431834007686426</v>
      </c>
      <c r="U307" s="32">
        <v>7.6312439999999997</v>
      </c>
      <c r="V307" s="32">
        <v>0</v>
      </c>
      <c r="W307" s="32">
        <v>7.6318856094303129</v>
      </c>
      <c r="X307" s="32">
        <v>6.4160943031311036E-4</v>
      </c>
      <c r="Y307" s="32">
        <v>10.348841609430313</v>
      </c>
      <c r="Z307" s="32">
        <v>2.4324756171167392</v>
      </c>
      <c r="AA307" s="32">
        <v>6.4160943031311036E-4</v>
      </c>
      <c r="AB307" s="32" t="s">
        <v>5657</v>
      </c>
    </row>
    <row r="308" spans="1:28">
      <c r="A308" s="32" t="s">
        <v>10808</v>
      </c>
      <c r="B308" s="32" t="s">
        <v>10809</v>
      </c>
      <c r="C308" s="32" t="s">
        <v>5708</v>
      </c>
      <c r="D308" s="32" t="s">
        <v>5661</v>
      </c>
      <c r="E308" s="32" t="s">
        <v>42</v>
      </c>
      <c r="F308" s="32" t="s">
        <v>5715</v>
      </c>
      <c r="G308" s="32" t="s">
        <v>5715</v>
      </c>
      <c r="H308" s="32" t="s">
        <v>80</v>
      </c>
      <c r="J308" s="32" t="s">
        <v>5715</v>
      </c>
      <c r="K308" s="32" t="s">
        <v>5669</v>
      </c>
      <c r="P308" s="32">
        <v>0</v>
      </c>
      <c r="Q308" s="32">
        <v>8.6485000000000003</v>
      </c>
      <c r="R308" s="32">
        <v>2658.6333333333332</v>
      </c>
      <c r="S308" s="32">
        <v>7177.63330078125</v>
      </c>
      <c r="T308" s="32">
        <v>-0.62959471152643676</v>
      </c>
      <c r="U308" s="32">
        <v>16.872450000000001</v>
      </c>
      <c r="V308" s="32">
        <v>0</v>
      </c>
      <c r="W308" s="32">
        <v>16.87320026869774</v>
      </c>
      <c r="X308" s="32">
        <v>7.5026869773864747E-4</v>
      </c>
      <c r="Y308" s="32">
        <v>8.6492502686977382</v>
      </c>
      <c r="Z308" s="32">
        <v>-0.62884444282869811</v>
      </c>
      <c r="AA308" s="32">
        <v>7.5026869773864747E-4</v>
      </c>
      <c r="AB308" s="32" t="s">
        <v>5657</v>
      </c>
    </row>
    <row r="309" spans="1:28">
      <c r="A309" s="32" t="s">
        <v>9153</v>
      </c>
      <c r="B309" s="32" t="s">
        <v>9154</v>
      </c>
      <c r="C309" s="32" t="s">
        <v>5676</v>
      </c>
      <c r="D309" s="32" t="s">
        <v>5661</v>
      </c>
      <c r="E309" s="32" t="s">
        <v>5713</v>
      </c>
      <c r="F309" s="32" t="s">
        <v>5806</v>
      </c>
      <c r="G309" s="32" t="s">
        <v>5806</v>
      </c>
      <c r="H309" s="32" t="s">
        <v>5807</v>
      </c>
      <c r="J309" s="32" t="s">
        <v>74</v>
      </c>
      <c r="K309" s="32" t="s">
        <v>5669</v>
      </c>
      <c r="P309" s="32">
        <v>0</v>
      </c>
      <c r="Q309" s="32">
        <v>6.4981600000000004</v>
      </c>
      <c r="R309" s="32">
        <v>256.09375</v>
      </c>
      <c r="S309" s="32">
        <v>149.36666870117187</v>
      </c>
      <c r="T309" s="32">
        <v>0.71453077334375059</v>
      </c>
      <c r="U309" s="32">
        <v>0</v>
      </c>
      <c r="V309" s="32">
        <v>0</v>
      </c>
      <c r="W309" s="32">
        <v>2.4499952793121337E-4</v>
      </c>
      <c r="X309" s="32">
        <v>2.4499952793121337E-4</v>
      </c>
      <c r="Y309" s="32">
        <v>6.4984049995279314</v>
      </c>
      <c r="Z309" s="32">
        <v>0.71477577287168181</v>
      </c>
      <c r="AA309" s="32">
        <v>2.4499952793121337E-4</v>
      </c>
      <c r="AB309" s="32" t="s">
        <v>5657</v>
      </c>
    </row>
    <row r="310" spans="1:28">
      <c r="A310" s="32" t="s">
        <v>8984</v>
      </c>
      <c r="B310" s="32" t="s">
        <v>8985</v>
      </c>
      <c r="C310" s="32" t="s">
        <v>5763</v>
      </c>
      <c r="D310" s="32" t="s">
        <v>5668</v>
      </c>
      <c r="E310" s="32" t="s">
        <v>42</v>
      </c>
      <c r="F310" s="32" t="s">
        <v>7868</v>
      </c>
      <c r="G310" s="32" t="s">
        <v>7868</v>
      </c>
      <c r="H310" s="32" t="s">
        <v>80</v>
      </c>
      <c r="J310" s="32" t="s">
        <v>7868</v>
      </c>
      <c r="K310" s="32" t="s">
        <v>5669</v>
      </c>
      <c r="P310" s="32">
        <v>0</v>
      </c>
      <c r="Q310" s="32">
        <v>0</v>
      </c>
      <c r="R310" s="32">
        <v>0</v>
      </c>
      <c r="S310" s="32">
        <v>0</v>
      </c>
      <c r="T310" s="32">
        <v>0</v>
      </c>
      <c r="U310" s="32">
        <v>0</v>
      </c>
      <c r="V310" s="32">
        <v>0</v>
      </c>
      <c r="W310" s="32">
        <v>2.7558296918869021E-4</v>
      </c>
      <c r="X310" s="32">
        <v>2.7558296918869021E-4</v>
      </c>
      <c r="Y310" s="32">
        <v>2.7558296918869021E-4</v>
      </c>
      <c r="Z310" s="32">
        <v>2.7558296918869021E-4</v>
      </c>
      <c r="AA310" s="32">
        <v>2.7558296918869021E-4</v>
      </c>
      <c r="AB310" s="32" t="s">
        <v>5657</v>
      </c>
    </row>
    <row r="311" spans="1:28">
      <c r="A311" s="32" t="s">
        <v>11172</v>
      </c>
      <c r="B311" s="32" t="s">
        <v>11173</v>
      </c>
      <c r="C311" s="32" t="s">
        <v>5672</v>
      </c>
      <c r="D311" s="32" t="s">
        <v>5661</v>
      </c>
      <c r="E311" s="32" t="s">
        <v>122</v>
      </c>
      <c r="F311" s="32" t="s">
        <v>5859</v>
      </c>
      <c r="G311" s="32" t="s">
        <v>5673</v>
      </c>
      <c r="H311" s="32" t="s">
        <v>5859</v>
      </c>
      <c r="J311" s="32" t="s">
        <v>74</v>
      </c>
      <c r="K311" s="32" t="s">
        <v>5669</v>
      </c>
      <c r="P311" s="32">
        <v>5.0396700000000001</v>
      </c>
      <c r="Q311" s="32">
        <v>0</v>
      </c>
      <c r="R311" s="32">
        <v>1307.4827586206898</v>
      </c>
      <c r="S311" s="32">
        <v>408.10000610351562</v>
      </c>
      <c r="T311" s="32">
        <v>2.2038293042540249</v>
      </c>
      <c r="U311" s="32">
        <v>0</v>
      </c>
      <c r="V311" s="32">
        <v>0</v>
      </c>
      <c r="W311" s="32">
        <v>5.168746113777161E-4</v>
      </c>
      <c r="X311" s="32">
        <v>5.0401868746113774</v>
      </c>
      <c r="Y311" s="32">
        <v>5.168746113777161E-4</v>
      </c>
      <c r="Z311" s="32">
        <v>2.2043461788654026</v>
      </c>
      <c r="AA311" s="32">
        <v>5.168746113777161E-4</v>
      </c>
      <c r="AB311" s="32" t="s">
        <v>5657</v>
      </c>
    </row>
    <row r="312" spans="1:28">
      <c r="A312" s="32" t="s">
        <v>11248</v>
      </c>
      <c r="B312" s="32" t="s">
        <v>11249</v>
      </c>
      <c r="C312" s="32" t="s">
        <v>11247</v>
      </c>
      <c r="D312" s="32" t="s">
        <v>5661</v>
      </c>
      <c r="E312" s="32" t="s">
        <v>122</v>
      </c>
      <c r="F312" s="32" t="s">
        <v>5859</v>
      </c>
      <c r="G312" s="32" t="s">
        <v>5673</v>
      </c>
      <c r="H312" s="32" t="s">
        <v>5859</v>
      </c>
      <c r="J312" s="32" t="s">
        <v>74</v>
      </c>
      <c r="K312" s="32" t="s">
        <v>5669</v>
      </c>
      <c r="P312" s="32">
        <v>4.430999999999985E-2</v>
      </c>
      <c r="Q312" s="32">
        <v>0</v>
      </c>
      <c r="R312" s="32">
        <v>4345.28125</v>
      </c>
      <c r="S312" s="32">
        <v>4588.06689453125</v>
      </c>
      <c r="T312" s="32">
        <v>-5.2916762138023432E-2</v>
      </c>
      <c r="U312" s="32">
        <v>0</v>
      </c>
      <c r="V312" s="32">
        <v>0</v>
      </c>
      <c r="W312" s="32">
        <v>8.090491890907288E-4</v>
      </c>
      <c r="X312" s="32">
        <v>4.5119049189090578E-2</v>
      </c>
      <c r="Y312" s="32">
        <v>8.090491890907288E-4</v>
      </c>
      <c r="Z312" s="32">
        <v>-5.2107712948932704E-2</v>
      </c>
      <c r="AA312" s="32">
        <v>8.090491890907288E-4</v>
      </c>
      <c r="AB312" s="32" t="s">
        <v>5657</v>
      </c>
    </row>
    <row r="313" spans="1:28">
      <c r="A313" s="32" t="s">
        <v>11245</v>
      </c>
      <c r="B313" s="32" t="s">
        <v>11246</v>
      </c>
      <c r="C313" s="32" t="s">
        <v>11247</v>
      </c>
      <c r="D313" s="32" t="s">
        <v>5661</v>
      </c>
      <c r="E313" s="32" t="s">
        <v>122</v>
      </c>
      <c r="F313" s="32" t="s">
        <v>5859</v>
      </c>
      <c r="G313" s="32" t="s">
        <v>5673</v>
      </c>
      <c r="H313" s="32" t="s">
        <v>5859</v>
      </c>
      <c r="J313" s="32" t="s">
        <v>74</v>
      </c>
      <c r="K313" s="32" t="s">
        <v>5669</v>
      </c>
      <c r="P313" s="32">
        <v>0</v>
      </c>
      <c r="Q313" s="32">
        <v>0</v>
      </c>
      <c r="R313" s="32">
        <v>586.92307692307702</v>
      </c>
      <c r="S313" s="32">
        <v>247.56666564941406</v>
      </c>
      <c r="T313" s="32">
        <v>1.3707677904998521</v>
      </c>
      <c r="U313" s="32">
        <v>0</v>
      </c>
      <c r="V313" s="32">
        <v>0</v>
      </c>
      <c r="W313" s="32">
        <v>9.1565406322479249E-4</v>
      </c>
      <c r="X313" s="32">
        <v>9.1565406322479249E-4</v>
      </c>
      <c r="Y313" s="32">
        <v>9.1565406322479249E-4</v>
      </c>
      <c r="Z313" s="32">
        <v>1.3716834445630768</v>
      </c>
      <c r="AA313" s="32">
        <v>9.1565406322479249E-4</v>
      </c>
      <c r="AB313" s="32" t="s">
        <v>5657</v>
      </c>
    </row>
    <row r="314" spans="1:28">
      <c r="A314" s="32" t="s">
        <v>9956</v>
      </c>
      <c r="B314" s="32" t="s">
        <v>9957</v>
      </c>
      <c r="C314" s="32" t="s">
        <v>5708</v>
      </c>
      <c r="D314" s="32" t="s">
        <v>5661</v>
      </c>
      <c r="E314" s="32" t="s">
        <v>122</v>
      </c>
      <c r="F314" s="32" t="s">
        <v>5859</v>
      </c>
      <c r="G314" s="32" t="s">
        <v>5673</v>
      </c>
      <c r="H314" s="32" t="s">
        <v>5859</v>
      </c>
      <c r="J314" s="32" t="s">
        <v>74</v>
      </c>
      <c r="K314" s="32" t="s">
        <v>5669</v>
      </c>
      <c r="P314" s="32">
        <v>6.0900000000000052</v>
      </c>
      <c r="Q314" s="32">
        <v>202.31100000000001</v>
      </c>
      <c r="R314" s="32">
        <v>60651.725925925915</v>
      </c>
      <c r="S314" s="32">
        <v>19420.599609375</v>
      </c>
      <c r="T314" s="32">
        <v>2.1230614474255067</v>
      </c>
      <c r="U314" s="32">
        <v>-3.031482</v>
      </c>
      <c r="V314" s="32">
        <v>3.0102169432210828E-2</v>
      </c>
      <c r="W314" s="32">
        <v>-3.0305227007336617</v>
      </c>
      <c r="X314" s="32">
        <v>6.0909592992663439</v>
      </c>
      <c r="Y314" s="32">
        <v>202.31195929926633</v>
      </c>
      <c r="Z314" s="32">
        <v>2.124020746691845</v>
      </c>
      <c r="AA314" s="32">
        <v>3.1061468698549175E-2</v>
      </c>
      <c r="AB314" s="32" t="s">
        <v>5657</v>
      </c>
    </row>
    <row r="315" spans="1:28">
      <c r="A315" s="32" t="s">
        <v>7178</v>
      </c>
      <c r="B315" s="32" t="s">
        <v>7179</v>
      </c>
      <c r="C315" s="32" t="s">
        <v>5721</v>
      </c>
      <c r="D315" s="32" t="s">
        <v>5661</v>
      </c>
      <c r="E315" s="32" t="s">
        <v>42</v>
      </c>
      <c r="F315" s="32" t="s">
        <v>326</v>
      </c>
      <c r="G315" s="32" t="s">
        <v>5673</v>
      </c>
      <c r="H315" s="32" t="s">
        <v>80</v>
      </c>
      <c r="I315" s="32" t="s">
        <v>326</v>
      </c>
      <c r="J315" s="32" t="s">
        <v>74</v>
      </c>
      <c r="K315" s="32" t="s">
        <v>5669</v>
      </c>
      <c r="P315" s="32">
        <v>-5.6764999999999999</v>
      </c>
      <c r="Q315" s="32">
        <v>38.987499999999997</v>
      </c>
      <c r="R315" s="32">
        <v>48826.562962962947</v>
      </c>
      <c r="S315" s="32">
        <v>23527</v>
      </c>
      <c r="T315" s="32">
        <v>1.0753416484448908</v>
      </c>
      <c r="U315" s="32">
        <v>12.45</v>
      </c>
      <c r="V315" s="32">
        <v>-0.14559794806027573</v>
      </c>
      <c r="W315" s="32">
        <v>12.450807041287421</v>
      </c>
      <c r="X315" s="32">
        <v>-5.6756929587125775</v>
      </c>
      <c r="Y315" s="32">
        <v>38.98830704128742</v>
      </c>
      <c r="Z315" s="32">
        <v>1.0761486897323129</v>
      </c>
      <c r="AA315" s="32">
        <v>-0.14479090677285356</v>
      </c>
      <c r="AB315" s="32" t="s">
        <v>5657</v>
      </c>
    </row>
    <row r="316" spans="1:28">
      <c r="A316" s="32" t="s">
        <v>8395</v>
      </c>
      <c r="B316" s="32" t="s">
        <v>8396</v>
      </c>
      <c r="C316" s="32" t="s">
        <v>6718</v>
      </c>
      <c r="D316" s="32" t="s">
        <v>5661</v>
      </c>
      <c r="E316" s="32" t="s">
        <v>122</v>
      </c>
      <c r="F316" s="32" t="s">
        <v>6330</v>
      </c>
      <c r="G316" s="32" t="s">
        <v>5673</v>
      </c>
      <c r="H316" s="32" t="s">
        <v>6330</v>
      </c>
      <c r="J316" s="32" t="s">
        <v>5663</v>
      </c>
      <c r="K316" s="32" t="s">
        <v>5664</v>
      </c>
      <c r="P316" s="32">
        <v>-9.2069050000000008</v>
      </c>
      <c r="Q316" s="32">
        <v>72.969099999999997</v>
      </c>
      <c r="R316" s="32">
        <v>83663.518518518511</v>
      </c>
      <c r="S316" s="32">
        <v>124205.46875</v>
      </c>
      <c r="T316" s="32">
        <v>-0.32641034762393656</v>
      </c>
      <c r="U316" s="32">
        <v>1.3896360000000001</v>
      </c>
      <c r="V316" s="32">
        <v>-0.1261753947903976</v>
      </c>
      <c r="W316" s="32">
        <v>1.3897945442423822</v>
      </c>
      <c r="X316" s="32">
        <v>-9.2067464557576191</v>
      </c>
      <c r="Y316" s="32">
        <v>72.969258544242379</v>
      </c>
      <c r="Z316" s="32">
        <v>-0.32625180338155452</v>
      </c>
      <c r="AA316" s="32">
        <v>-0.12601685054801556</v>
      </c>
      <c r="AB316" s="32" t="s">
        <v>5657</v>
      </c>
    </row>
    <row r="317" spans="1:28">
      <c r="A317" s="32" t="s">
        <v>8741</v>
      </c>
      <c r="B317" s="32" t="s">
        <v>8742</v>
      </c>
      <c r="C317" s="32" t="s">
        <v>5796</v>
      </c>
      <c r="D317" s="32" t="s">
        <v>5661</v>
      </c>
      <c r="E317" s="32" t="s">
        <v>5713</v>
      </c>
      <c r="F317" s="32" t="s">
        <v>5714</v>
      </c>
      <c r="G317" s="32" t="s">
        <v>5714</v>
      </c>
      <c r="H317" s="32" t="s">
        <v>5714</v>
      </c>
      <c r="J317" s="32" t="s">
        <v>5663</v>
      </c>
      <c r="K317" s="32" t="s">
        <v>5664</v>
      </c>
      <c r="N317" s="32" t="s">
        <v>5760</v>
      </c>
      <c r="P317" s="32">
        <v>236.98766999999998</v>
      </c>
      <c r="Q317" s="32">
        <v>514.56899999999996</v>
      </c>
      <c r="R317" s="32">
        <v>54575.014814814807</v>
      </c>
      <c r="S317" s="32">
        <v>36509.83203125</v>
      </c>
      <c r="T317" s="32">
        <v>0.49480322911653513</v>
      </c>
      <c r="U317" s="32">
        <v>4.2411070000000004</v>
      </c>
      <c r="V317" s="32">
        <v>0.4605556689190371</v>
      </c>
      <c r="W317" s="32">
        <v>4.2414715235300067</v>
      </c>
      <c r="X317" s="32">
        <v>236.98803452352999</v>
      </c>
      <c r="Y317" s="32">
        <v>514.56936452353</v>
      </c>
      <c r="Z317" s="32">
        <v>0.49516775264654156</v>
      </c>
      <c r="AA317" s="32">
        <v>0.46092019244904353</v>
      </c>
      <c r="AB317" s="32" t="s">
        <v>5657</v>
      </c>
    </row>
    <row r="318" spans="1:28">
      <c r="A318" s="32" t="s">
        <v>8901</v>
      </c>
      <c r="B318" s="32" t="s">
        <v>8902</v>
      </c>
      <c r="C318" s="32" t="s">
        <v>5757</v>
      </c>
      <c r="D318" s="32" t="s">
        <v>5661</v>
      </c>
      <c r="E318" s="32" t="s">
        <v>122</v>
      </c>
      <c r="F318" s="32" t="s">
        <v>5900</v>
      </c>
      <c r="G318" s="32" t="s">
        <v>5673</v>
      </c>
      <c r="H318" s="32" t="s">
        <v>5900</v>
      </c>
      <c r="J318" s="32" t="s">
        <v>74</v>
      </c>
      <c r="K318" s="32" t="s">
        <v>5669</v>
      </c>
      <c r="P318" s="32">
        <v>-15.578788810000002</v>
      </c>
      <c r="Q318" s="32">
        <v>35.0533</v>
      </c>
      <c r="R318" s="32">
        <v>31805.029629629622</v>
      </c>
      <c r="S318" s="32">
        <v>29855.8671875</v>
      </c>
      <c r="T318" s="32">
        <v>6.5285741991299245E-2</v>
      </c>
      <c r="U318" s="32">
        <v>11.35957</v>
      </c>
      <c r="V318" s="32">
        <v>-0.4444314461120637</v>
      </c>
      <c r="W318" s="32">
        <v>11.360422378666401</v>
      </c>
      <c r="X318" s="32">
        <v>-15.577936431333601</v>
      </c>
      <c r="Y318" s="32">
        <v>35.054152378666402</v>
      </c>
      <c r="Z318" s="32">
        <v>6.6138120657700153E-2</v>
      </c>
      <c r="AA318" s="32">
        <v>-0.44357906744566278</v>
      </c>
      <c r="AB318" s="32" t="s">
        <v>5657</v>
      </c>
    </row>
    <row r="319" spans="1:28">
      <c r="A319" s="32" t="s">
        <v>9057</v>
      </c>
      <c r="B319" s="32" t="s">
        <v>9058</v>
      </c>
      <c r="C319" s="32" t="s">
        <v>5757</v>
      </c>
      <c r="D319" s="32" t="s">
        <v>7018</v>
      </c>
      <c r="E319" s="32" t="s">
        <v>122</v>
      </c>
      <c r="J319" s="32" t="s">
        <v>74</v>
      </c>
      <c r="K319" s="32" t="s">
        <v>5669</v>
      </c>
      <c r="P319" s="32">
        <v>0</v>
      </c>
      <c r="Q319" s="32">
        <v>0</v>
      </c>
      <c r="R319" s="32">
        <v>0</v>
      </c>
      <c r="S319" s="32">
        <v>0</v>
      </c>
      <c r="T319" s="32">
        <v>0</v>
      </c>
      <c r="U319" s="32">
        <v>0</v>
      </c>
      <c r="V319" s="32">
        <v>0</v>
      </c>
      <c r="W319" s="32">
        <v>5.735416412353516E-4</v>
      </c>
      <c r="X319" s="32">
        <v>5.735416412353516E-4</v>
      </c>
      <c r="Y319" s="32">
        <v>5.735416412353516E-4</v>
      </c>
      <c r="Z319" s="32">
        <v>5.735416412353516E-4</v>
      </c>
      <c r="AA319" s="32">
        <v>5.735416412353516E-4</v>
      </c>
      <c r="AB319" s="32" t="s">
        <v>5657</v>
      </c>
    </row>
    <row r="320" spans="1:28">
      <c r="A320" s="32" t="s">
        <v>7525</v>
      </c>
      <c r="B320" s="32" t="s">
        <v>7526</v>
      </c>
      <c r="C320" s="32" t="s">
        <v>5672</v>
      </c>
      <c r="D320" s="32" t="s">
        <v>5686</v>
      </c>
      <c r="E320" s="32" t="s">
        <v>42</v>
      </c>
      <c r="F320" s="32" t="s">
        <v>5929</v>
      </c>
      <c r="G320" s="32" t="s">
        <v>5673</v>
      </c>
      <c r="H320" s="32" t="s">
        <v>80</v>
      </c>
      <c r="I320" s="32" t="s">
        <v>5929</v>
      </c>
      <c r="J320" s="32" t="s">
        <v>74</v>
      </c>
      <c r="K320" s="32" t="s">
        <v>5669</v>
      </c>
      <c r="M320" s="32" t="s">
        <v>13</v>
      </c>
      <c r="P320" s="32">
        <v>0</v>
      </c>
      <c r="Q320" s="32">
        <v>0</v>
      </c>
      <c r="R320" s="32">
        <v>0</v>
      </c>
      <c r="S320" s="32">
        <v>0</v>
      </c>
      <c r="T320" s="32">
        <v>0</v>
      </c>
      <c r="U320" s="32">
        <v>0</v>
      </c>
      <c r="V320" s="32">
        <v>0</v>
      </c>
      <c r="W320" s="32">
        <v>4.0162360668182374E-4</v>
      </c>
      <c r="X320" s="32">
        <v>4.0162360668182374E-4</v>
      </c>
      <c r="Y320" s="32">
        <v>4.0162360668182374E-4</v>
      </c>
      <c r="Z320" s="32">
        <v>4.0162360668182374E-4</v>
      </c>
      <c r="AA320" s="32">
        <v>4.0162360668182374E-4</v>
      </c>
      <c r="AB320" s="32" t="s">
        <v>5657</v>
      </c>
    </row>
    <row r="321" spans="1:28">
      <c r="A321" s="32" t="s">
        <v>7523</v>
      </c>
      <c r="B321" s="32" t="s">
        <v>7524</v>
      </c>
      <c r="C321" s="32" t="s">
        <v>5672</v>
      </c>
      <c r="D321" s="32" t="s">
        <v>5686</v>
      </c>
      <c r="E321" s="32" t="s">
        <v>42</v>
      </c>
      <c r="F321" s="32" t="s">
        <v>5929</v>
      </c>
      <c r="G321" s="32" t="s">
        <v>5673</v>
      </c>
      <c r="H321" s="32" t="s">
        <v>80</v>
      </c>
      <c r="I321" s="32" t="s">
        <v>5929</v>
      </c>
      <c r="J321" s="32" t="s">
        <v>74</v>
      </c>
      <c r="K321" s="32" t="s">
        <v>5669</v>
      </c>
      <c r="M321" s="32" t="s">
        <v>14</v>
      </c>
      <c r="P321" s="32">
        <v>0</v>
      </c>
      <c r="Q321" s="32">
        <v>0</v>
      </c>
      <c r="R321" s="32">
        <v>0</v>
      </c>
      <c r="S321" s="32">
        <v>0</v>
      </c>
      <c r="T321" s="32">
        <v>0</v>
      </c>
      <c r="U321" s="32">
        <v>0</v>
      </c>
      <c r="V321" s="32">
        <v>0</v>
      </c>
      <c r="W321" s="32">
        <v>1.512550711631775E-4</v>
      </c>
      <c r="X321" s="32">
        <v>1.512550711631775E-4</v>
      </c>
      <c r="Y321" s="32">
        <v>1.512550711631775E-4</v>
      </c>
      <c r="Z321" s="32">
        <v>1.512550711631775E-4</v>
      </c>
      <c r="AA321" s="32">
        <v>1.512550711631775E-4</v>
      </c>
      <c r="AB321" s="32" t="s">
        <v>5657</v>
      </c>
    </row>
    <row r="322" spans="1:28">
      <c r="A322" s="32" t="s">
        <v>11051</v>
      </c>
      <c r="B322" s="32" t="s">
        <v>11052</v>
      </c>
      <c r="C322" s="32" t="s">
        <v>10229</v>
      </c>
      <c r="D322" s="32" t="s">
        <v>5661</v>
      </c>
      <c r="E322" s="32" t="s">
        <v>42</v>
      </c>
      <c r="F322" s="32" t="s">
        <v>5662</v>
      </c>
      <c r="G322" s="32" t="s">
        <v>5662</v>
      </c>
      <c r="H322" s="32" t="s">
        <v>80</v>
      </c>
      <c r="J322" s="32" t="s">
        <v>5663</v>
      </c>
      <c r="K322" s="32" t="s">
        <v>5664</v>
      </c>
      <c r="P322" s="32">
        <v>9.0958299999999994</v>
      </c>
      <c r="Q322" s="32">
        <v>2.464</v>
      </c>
      <c r="R322" s="32">
        <v>6849.2444444444436</v>
      </c>
      <c r="S322" s="32">
        <v>3742.466552734375</v>
      </c>
      <c r="T322" s="32">
        <v>0.83014179230009411</v>
      </c>
      <c r="U322" s="32">
        <v>7.7036740000000004</v>
      </c>
      <c r="V322" s="32">
        <v>3.6914894480519478</v>
      </c>
      <c r="W322" s="32">
        <v>7.7043187941660882</v>
      </c>
      <c r="X322" s="32">
        <v>9.0964747941660882</v>
      </c>
      <c r="Y322" s="32">
        <v>2.4646447941660883</v>
      </c>
      <c r="Z322" s="32">
        <v>0.8307865864661822</v>
      </c>
      <c r="AA322" s="32">
        <v>3.6921342422180361</v>
      </c>
      <c r="AB322" s="32" t="s">
        <v>5657</v>
      </c>
    </row>
    <row r="323" spans="1:28">
      <c r="A323" s="32" t="s">
        <v>6121</v>
      </c>
      <c r="B323" s="32" t="s">
        <v>6122</v>
      </c>
      <c r="C323" s="32" t="s">
        <v>5995</v>
      </c>
      <c r="D323" s="32" t="s">
        <v>5661</v>
      </c>
      <c r="E323" s="32" t="s">
        <v>122</v>
      </c>
      <c r="F323" s="32" t="s">
        <v>6123</v>
      </c>
      <c r="G323" s="32" t="s">
        <v>5673</v>
      </c>
      <c r="H323" s="32" t="s">
        <v>6123</v>
      </c>
      <c r="J323" s="32" t="s">
        <v>5663</v>
      </c>
      <c r="K323" s="32" t="s">
        <v>5664</v>
      </c>
      <c r="P323" s="32">
        <v>4.2973019999999993</v>
      </c>
      <c r="Q323" s="32">
        <v>5.7225000000000001</v>
      </c>
      <c r="R323" s="32">
        <v>9584.392592592596</v>
      </c>
      <c r="S323" s="32">
        <v>6385.93310546875</v>
      </c>
      <c r="T323" s="32">
        <v>0.50086016159248004</v>
      </c>
      <c r="U323" s="32">
        <v>4.2813429999999997</v>
      </c>
      <c r="V323" s="32">
        <v>0.750948361730013</v>
      </c>
      <c r="W323" s="32">
        <v>4.2813718857817644</v>
      </c>
      <c r="X323" s="32">
        <v>4.297330885781764</v>
      </c>
      <c r="Y323" s="32">
        <v>5.7225288857817649</v>
      </c>
      <c r="Z323" s="32">
        <v>0.500889047374245</v>
      </c>
      <c r="AA323" s="32">
        <v>0.75097724751177797</v>
      </c>
      <c r="AB323" s="32" t="s">
        <v>5657</v>
      </c>
    </row>
    <row r="324" spans="1:28">
      <c r="A324" s="32" t="s">
        <v>6558</v>
      </c>
      <c r="B324" s="32" t="s">
        <v>851</v>
      </c>
      <c r="C324" s="32" t="s">
        <v>5977</v>
      </c>
      <c r="D324" s="32" t="s">
        <v>5661</v>
      </c>
      <c r="E324" s="32" t="s">
        <v>5699</v>
      </c>
      <c r="H324" s="32" t="s">
        <v>6559</v>
      </c>
      <c r="J324" s="32" t="s">
        <v>74</v>
      </c>
      <c r="K324" s="32" t="s">
        <v>5669</v>
      </c>
      <c r="P324" s="32">
        <v>4.0536700000000003</v>
      </c>
      <c r="Q324" s="32">
        <v>24.222100000000001</v>
      </c>
      <c r="R324" s="32">
        <v>4843.586466165415</v>
      </c>
      <c r="S324" s="32">
        <v>3352.2333984375</v>
      </c>
      <c r="T324" s="32">
        <v>0.44488342262297292</v>
      </c>
      <c r="U324" s="32">
        <v>1.659394</v>
      </c>
      <c r="V324" s="32">
        <v>0.16735419307161642</v>
      </c>
      <c r="W324" s="32">
        <v>1.6597201572122575</v>
      </c>
      <c r="X324" s="32">
        <v>4.053996157212258</v>
      </c>
      <c r="Y324" s="32">
        <v>24.222426157212258</v>
      </c>
      <c r="Z324" s="32">
        <v>0.4452095798352303</v>
      </c>
      <c r="AA324" s="32">
        <v>0.16768035028387379</v>
      </c>
      <c r="AB324" s="32" t="s">
        <v>5657</v>
      </c>
    </row>
    <row r="325" spans="1:28">
      <c r="A325" s="32" t="s">
        <v>7548</v>
      </c>
      <c r="B325" s="32" t="s">
        <v>7549</v>
      </c>
      <c r="C325" s="32" t="s">
        <v>5737</v>
      </c>
      <c r="D325" s="32" t="s">
        <v>5661</v>
      </c>
      <c r="E325" s="32" t="s">
        <v>42</v>
      </c>
      <c r="F325" s="32" t="s">
        <v>33</v>
      </c>
      <c r="G325" s="32" t="s">
        <v>5673</v>
      </c>
      <c r="H325" s="32" t="s">
        <v>80</v>
      </c>
      <c r="I325" s="32" t="s">
        <v>33</v>
      </c>
      <c r="J325" s="32" t="s">
        <v>5715</v>
      </c>
      <c r="K325" s="32" t="s">
        <v>5669</v>
      </c>
      <c r="P325" s="32">
        <v>57.872219999999999</v>
      </c>
      <c r="Q325" s="32">
        <v>45.850999999999999</v>
      </c>
      <c r="R325" s="32">
        <v>22000.785185185181</v>
      </c>
      <c r="S325" s="32">
        <v>30529.6328125</v>
      </c>
      <c r="T325" s="32">
        <v>-0.27936292846020677</v>
      </c>
      <c r="U325" s="32">
        <v>39.8157</v>
      </c>
      <c r="V325" s="32">
        <v>1.2621801051231161</v>
      </c>
      <c r="W325" s="32">
        <v>39.816653128993508</v>
      </c>
      <c r="X325" s="32">
        <v>57.873173128993507</v>
      </c>
      <c r="Y325" s="32">
        <v>45.851953128993507</v>
      </c>
      <c r="Z325" s="32">
        <v>-0.27840979946669558</v>
      </c>
      <c r="AA325" s="32">
        <v>1.2631332341166273</v>
      </c>
      <c r="AB325" s="32" t="s">
        <v>5657</v>
      </c>
    </row>
    <row r="326" spans="1:28">
      <c r="A326" s="32" t="s">
        <v>10374</v>
      </c>
      <c r="B326" s="32" t="s">
        <v>10375</v>
      </c>
      <c r="C326" s="32" t="s">
        <v>5763</v>
      </c>
      <c r="D326" s="32" t="s">
        <v>5661</v>
      </c>
      <c r="E326" s="32" t="s">
        <v>42</v>
      </c>
      <c r="F326" s="32" t="s">
        <v>28</v>
      </c>
      <c r="G326" s="32" t="s">
        <v>5673</v>
      </c>
      <c r="H326" s="32" t="s">
        <v>80</v>
      </c>
      <c r="I326" s="32" t="s">
        <v>28</v>
      </c>
      <c r="J326" s="32" t="s">
        <v>74</v>
      </c>
      <c r="K326" s="32" t="s">
        <v>5669</v>
      </c>
      <c r="P326" s="32">
        <v>1.13659</v>
      </c>
      <c r="Q326" s="32">
        <v>3.1259999999999999</v>
      </c>
      <c r="R326" s="32">
        <v>1459.0820895522386</v>
      </c>
      <c r="S326" s="32">
        <v>2003.6666259765625</v>
      </c>
      <c r="T326" s="32">
        <v>-0.27179398476974687</v>
      </c>
      <c r="U326" s="32">
        <v>15.33109</v>
      </c>
      <c r="V326" s="32">
        <v>0.36359245041586691</v>
      </c>
      <c r="W326" s="32">
        <v>15.331582686450481</v>
      </c>
      <c r="X326" s="32">
        <v>1.1370826864504815</v>
      </c>
      <c r="Y326" s="32">
        <v>3.1264926864504812</v>
      </c>
      <c r="Z326" s="32">
        <v>-0.27130129831926547</v>
      </c>
      <c r="AA326" s="32">
        <v>0.3640851368663483</v>
      </c>
      <c r="AB326" s="32" t="s">
        <v>5657</v>
      </c>
    </row>
    <row r="327" spans="1:28">
      <c r="A327" s="32" t="s">
        <v>6776</v>
      </c>
      <c r="B327" s="32" t="s">
        <v>6777</v>
      </c>
      <c r="C327" s="32" t="s">
        <v>6778</v>
      </c>
      <c r="D327" s="32" t="s">
        <v>5668</v>
      </c>
      <c r="E327" s="32" t="s">
        <v>42</v>
      </c>
      <c r="F327" s="32" t="s">
        <v>5929</v>
      </c>
      <c r="G327" s="32" t="s">
        <v>5673</v>
      </c>
      <c r="H327" s="32" t="s">
        <v>80</v>
      </c>
      <c r="I327" s="32" t="s">
        <v>5929</v>
      </c>
      <c r="J327" s="32" t="s">
        <v>74</v>
      </c>
      <c r="K327" s="32" t="s">
        <v>5669</v>
      </c>
      <c r="P327" s="32">
        <v>0</v>
      </c>
      <c r="Q327" s="32">
        <v>0</v>
      </c>
      <c r="R327" s="32">
        <v>0</v>
      </c>
      <c r="S327" s="32">
        <v>0</v>
      </c>
      <c r="T327" s="32">
        <v>0</v>
      </c>
      <c r="U327" s="32">
        <v>0</v>
      </c>
      <c r="V327" s="32">
        <v>0</v>
      </c>
      <c r="W327" s="32">
        <v>4.5137673616409303E-4</v>
      </c>
      <c r="X327" s="32">
        <v>4.5137673616409303E-4</v>
      </c>
      <c r="Y327" s="32">
        <v>4.5137673616409303E-4</v>
      </c>
      <c r="Z327" s="32">
        <v>4.5137673616409303E-4</v>
      </c>
      <c r="AA327" s="32">
        <v>4.5137673616409303E-4</v>
      </c>
      <c r="AB327" s="32" t="s">
        <v>5657</v>
      </c>
    </row>
    <row r="328" spans="1:28">
      <c r="A328" s="32" t="s">
        <v>7638</v>
      </c>
      <c r="B328" s="32" t="s">
        <v>7639</v>
      </c>
      <c r="C328" s="32" t="s">
        <v>6778</v>
      </c>
      <c r="D328" s="32" t="s">
        <v>5668</v>
      </c>
      <c r="E328" s="32" t="s">
        <v>42</v>
      </c>
      <c r="F328" s="32" t="s">
        <v>5929</v>
      </c>
      <c r="G328" s="32" t="s">
        <v>5673</v>
      </c>
      <c r="H328" s="32" t="s">
        <v>80</v>
      </c>
      <c r="I328" s="32" t="s">
        <v>5929</v>
      </c>
      <c r="J328" s="32" t="s">
        <v>74</v>
      </c>
      <c r="K328" s="32" t="s">
        <v>5669</v>
      </c>
      <c r="P328" s="32">
        <v>0</v>
      </c>
      <c r="Q328" s="32">
        <v>0</v>
      </c>
      <c r="R328" s="32">
        <v>0</v>
      </c>
      <c r="S328" s="32">
        <v>0</v>
      </c>
      <c r="T328" s="32">
        <v>0</v>
      </c>
      <c r="U328" s="32">
        <v>0</v>
      </c>
      <c r="V328" s="32">
        <v>0</v>
      </c>
      <c r="W328" s="32">
        <v>4.207335114479065E-4</v>
      </c>
      <c r="X328" s="32">
        <v>4.207335114479065E-4</v>
      </c>
      <c r="Y328" s="32">
        <v>4.207335114479065E-4</v>
      </c>
      <c r="Z328" s="32">
        <v>4.207335114479065E-4</v>
      </c>
      <c r="AA328" s="32">
        <v>4.207335114479065E-4</v>
      </c>
      <c r="AB328" s="32" t="s">
        <v>5657</v>
      </c>
    </row>
    <row r="329" spans="1:28">
      <c r="A329" s="32" t="s">
        <v>10016</v>
      </c>
      <c r="B329" s="32" t="s">
        <v>10017</v>
      </c>
      <c r="C329" s="32" t="s">
        <v>5708</v>
      </c>
      <c r="D329" s="32" t="s">
        <v>5661</v>
      </c>
      <c r="E329" s="32" t="s">
        <v>42</v>
      </c>
      <c r="F329" s="32" t="s">
        <v>74</v>
      </c>
      <c r="G329" s="32" t="s">
        <v>74</v>
      </c>
      <c r="H329" s="32" t="s">
        <v>80</v>
      </c>
      <c r="J329" s="32" t="s">
        <v>74</v>
      </c>
      <c r="K329" s="32" t="s">
        <v>5669</v>
      </c>
      <c r="P329" s="32">
        <v>67.943000000000012</v>
      </c>
      <c r="Q329" s="32">
        <v>314.27499999999998</v>
      </c>
      <c r="R329" s="32">
        <v>9148.6370370370369</v>
      </c>
      <c r="S329" s="32">
        <v>11056.8662109375</v>
      </c>
      <c r="T329" s="32">
        <v>-0.17258318383312213</v>
      </c>
      <c r="U329" s="32">
        <v>14.644909999999999</v>
      </c>
      <c r="V329" s="32">
        <v>0.21618964282873285</v>
      </c>
      <c r="W329" s="32">
        <v>14.64586879113674</v>
      </c>
      <c r="X329" s="32">
        <v>67.943958791136751</v>
      </c>
      <c r="Y329" s="32">
        <v>314.2759587911367</v>
      </c>
      <c r="Z329" s="32">
        <v>-0.1716243926963805</v>
      </c>
      <c r="AA329" s="32">
        <v>0.21714843396547448</v>
      </c>
      <c r="AB329" s="32" t="s">
        <v>5657</v>
      </c>
    </row>
    <row r="330" spans="1:28">
      <c r="A330" s="32" t="s">
        <v>8669</v>
      </c>
      <c r="B330" s="32" t="s">
        <v>8670</v>
      </c>
      <c r="C330" s="32" t="s">
        <v>6778</v>
      </c>
      <c r="D330" s="32" t="s">
        <v>5668</v>
      </c>
      <c r="E330" s="32" t="s">
        <v>42</v>
      </c>
      <c r="F330" s="32" t="s">
        <v>5929</v>
      </c>
      <c r="G330" s="32" t="s">
        <v>5673</v>
      </c>
      <c r="H330" s="32" t="s">
        <v>80</v>
      </c>
      <c r="I330" s="32" t="s">
        <v>5929</v>
      </c>
      <c r="J330" s="32" t="s">
        <v>74</v>
      </c>
      <c r="K330" s="32" t="s">
        <v>5669</v>
      </c>
      <c r="P330" s="32">
        <v>0</v>
      </c>
      <c r="Q330" s="32">
        <v>0</v>
      </c>
      <c r="R330" s="32">
        <v>0</v>
      </c>
      <c r="S330" s="32">
        <v>0</v>
      </c>
      <c r="T330" s="32">
        <v>0</v>
      </c>
      <c r="U330" s="32">
        <v>0</v>
      </c>
      <c r="V330" s="32">
        <v>0</v>
      </c>
      <c r="W330" s="32">
        <v>3.7930250167846682E-5</v>
      </c>
      <c r="X330" s="32">
        <v>3.7930250167846682E-5</v>
      </c>
      <c r="Y330" s="32">
        <v>3.7930250167846682E-5</v>
      </c>
      <c r="Z330" s="32">
        <v>3.7930250167846682E-5</v>
      </c>
      <c r="AA330" s="32">
        <v>3.7930250167846682E-5</v>
      </c>
      <c r="AB330" s="32" t="s">
        <v>5657</v>
      </c>
    </row>
    <row r="331" spans="1:28">
      <c r="A331" s="32" t="s">
        <v>9313</v>
      </c>
      <c r="B331" s="32" t="s">
        <v>9314</v>
      </c>
      <c r="C331" s="32" t="s">
        <v>5667</v>
      </c>
      <c r="D331" s="32" t="s">
        <v>5661</v>
      </c>
      <c r="E331" s="32" t="s">
        <v>5713</v>
      </c>
      <c r="F331" s="32" t="s">
        <v>5714</v>
      </c>
      <c r="G331" s="32" t="s">
        <v>5714</v>
      </c>
      <c r="H331" s="32" t="s">
        <v>5714</v>
      </c>
      <c r="J331" s="32" t="s">
        <v>74</v>
      </c>
      <c r="K331" s="32" t="s">
        <v>5669</v>
      </c>
      <c r="N331" s="32" t="s">
        <v>5760</v>
      </c>
      <c r="P331" s="32">
        <v>7.6050899999999997</v>
      </c>
      <c r="Q331" s="32">
        <v>7.3284599999999998</v>
      </c>
      <c r="R331" s="32">
        <v>883.20454545454538</v>
      </c>
      <c r="S331" s="32">
        <v>1421.7667236328125</v>
      </c>
      <c r="T331" s="32">
        <v>-0.37879785004544597</v>
      </c>
      <c r="U331" s="32">
        <v>5.1774789999999999</v>
      </c>
      <c r="V331" s="32">
        <v>1.0377473575621619</v>
      </c>
      <c r="W331" s="32">
        <v>5.1777896988668441</v>
      </c>
      <c r="X331" s="32">
        <v>7.6054006988668439</v>
      </c>
      <c r="Y331" s="32">
        <v>7.328770698866844</v>
      </c>
      <c r="Z331" s="32">
        <v>-0.37848715117860182</v>
      </c>
      <c r="AA331" s="32">
        <v>1.0380580564290061</v>
      </c>
      <c r="AB331" s="32" t="s">
        <v>5657</v>
      </c>
    </row>
    <row r="332" spans="1:28">
      <c r="A332" s="32" t="s">
        <v>6271</v>
      </c>
      <c r="B332" s="32" t="s">
        <v>6272</v>
      </c>
      <c r="C332" s="32" t="s">
        <v>5708</v>
      </c>
      <c r="D332" s="32" t="s">
        <v>5661</v>
      </c>
      <c r="E332" s="32" t="s">
        <v>5713</v>
      </c>
      <c r="F332" s="32" t="s">
        <v>5714</v>
      </c>
      <c r="G332" s="32" t="s">
        <v>5714</v>
      </c>
      <c r="H332" s="32" t="s">
        <v>5714</v>
      </c>
      <c r="J332" s="32" t="s">
        <v>5663</v>
      </c>
      <c r="K332" s="32" t="s">
        <v>5664</v>
      </c>
      <c r="N332" s="32" t="s">
        <v>5760</v>
      </c>
      <c r="P332" s="32">
        <v>402.32099999999997</v>
      </c>
      <c r="Q332" s="32">
        <v>1108.58</v>
      </c>
      <c r="R332" s="32">
        <v>89244.466666666689</v>
      </c>
      <c r="S332" s="32">
        <v>62724.66796875</v>
      </c>
      <c r="T332" s="32">
        <v>0.42279695623305802</v>
      </c>
      <c r="U332" s="32">
        <v>3.7664900000000001</v>
      </c>
      <c r="V332" s="32">
        <v>0.3629156217864295</v>
      </c>
      <c r="W332" s="32">
        <v>3.7672925873899459</v>
      </c>
      <c r="X332" s="32">
        <v>402.32180258738993</v>
      </c>
      <c r="Y332" s="32">
        <v>1108.5808025873898</v>
      </c>
      <c r="Z332" s="32">
        <v>0.423599543623004</v>
      </c>
      <c r="AA332" s="32">
        <v>0.36371820917637548</v>
      </c>
      <c r="AB332" s="32" t="s">
        <v>5657</v>
      </c>
    </row>
    <row r="333" spans="1:28">
      <c r="A333" s="32" t="s">
        <v>8571</v>
      </c>
      <c r="B333" s="32" t="s">
        <v>8572</v>
      </c>
      <c r="C333" s="32" t="s">
        <v>5805</v>
      </c>
      <c r="D333" s="32" t="s">
        <v>5686</v>
      </c>
      <c r="E333" s="32" t="s">
        <v>42</v>
      </c>
      <c r="F333" s="32" t="s">
        <v>5669</v>
      </c>
      <c r="G333" s="32" t="s">
        <v>5669</v>
      </c>
      <c r="H333" s="32" t="s">
        <v>80</v>
      </c>
      <c r="J333" s="32" t="s">
        <v>5669</v>
      </c>
      <c r="K333" s="32" t="s">
        <v>5669</v>
      </c>
      <c r="P333" s="32">
        <v>0</v>
      </c>
      <c r="Q333" s="32">
        <v>0</v>
      </c>
      <c r="R333" s="32">
        <v>0</v>
      </c>
      <c r="S333" s="32">
        <v>0</v>
      </c>
      <c r="T333" s="32">
        <v>0</v>
      </c>
      <c r="U333" s="32">
        <v>0</v>
      </c>
      <c r="V333" s="32">
        <v>0</v>
      </c>
      <c r="W333" s="32">
        <v>6.5603595972061159E-4</v>
      </c>
      <c r="X333" s="32">
        <v>6.5603595972061159E-4</v>
      </c>
      <c r="Y333" s="32">
        <v>6.5603595972061159E-4</v>
      </c>
      <c r="Z333" s="32">
        <v>6.5603595972061159E-4</v>
      </c>
      <c r="AA333" s="32">
        <v>6.5603595972061159E-4</v>
      </c>
      <c r="AB333" s="32" t="s">
        <v>5657</v>
      </c>
    </row>
    <row r="334" spans="1:28">
      <c r="A334" s="32" t="s">
        <v>9204</v>
      </c>
      <c r="B334" s="32" t="s">
        <v>9205</v>
      </c>
      <c r="C334" s="32" t="s">
        <v>5676</v>
      </c>
      <c r="D334" s="32" t="s">
        <v>5661</v>
      </c>
      <c r="E334" s="32" t="s">
        <v>347</v>
      </c>
      <c r="F334" s="32" t="s">
        <v>347</v>
      </c>
      <c r="G334" s="32" t="s">
        <v>347</v>
      </c>
      <c r="H334" s="32" t="s">
        <v>347</v>
      </c>
      <c r="J334" s="32" t="s">
        <v>5793</v>
      </c>
      <c r="K334" s="32" t="s">
        <v>5669</v>
      </c>
      <c r="M334" s="32" t="s">
        <v>14</v>
      </c>
      <c r="P334" s="32">
        <v>-2.45486</v>
      </c>
      <c r="Q334" s="32">
        <v>16.5716</v>
      </c>
      <c r="R334" s="32">
        <v>1972.4274809160311</v>
      </c>
      <c r="S334" s="32">
        <v>1638.199951171875</v>
      </c>
      <c r="T334" s="32">
        <v>0.20402120602254245</v>
      </c>
      <c r="U334" s="32">
        <v>-16.652329999999999</v>
      </c>
      <c r="V334" s="32">
        <v>-0.14813657100098965</v>
      </c>
      <c r="W334" s="32">
        <v>-16.651853486435414</v>
      </c>
      <c r="X334" s="32">
        <v>-2.4543834864354133</v>
      </c>
      <c r="Y334" s="32">
        <v>16.572076513564586</v>
      </c>
      <c r="Z334" s="32">
        <v>0.20449771958712909</v>
      </c>
      <c r="AA334" s="32">
        <v>-0.14766005743640301</v>
      </c>
      <c r="AB334" s="32" t="s">
        <v>5657</v>
      </c>
    </row>
    <row r="335" spans="1:28">
      <c r="A335" s="32" t="s">
        <v>7932</v>
      </c>
      <c r="B335" s="32" t="s">
        <v>7933</v>
      </c>
      <c r="C335" s="32" t="s">
        <v>5977</v>
      </c>
      <c r="D335" s="32" t="s">
        <v>5661</v>
      </c>
      <c r="E335" s="32" t="s">
        <v>42</v>
      </c>
      <c r="F335" s="32" t="s">
        <v>5679</v>
      </c>
      <c r="G335" s="32" t="s">
        <v>5673</v>
      </c>
      <c r="H335" s="32" t="s">
        <v>80</v>
      </c>
      <c r="I335" s="32" t="s">
        <v>5679</v>
      </c>
      <c r="J335" s="32" t="s">
        <v>74</v>
      </c>
      <c r="K335" s="32" t="s">
        <v>5669</v>
      </c>
      <c r="P335" s="32">
        <v>-1.6173299999999999</v>
      </c>
      <c r="Q335" s="32">
        <v>14.148</v>
      </c>
      <c r="R335" s="32">
        <v>2671.0300751879695</v>
      </c>
      <c r="S335" s="32">
        <v>1133.7332763671875</v>
      </c>
      <c r="T335" s="32">
        <v>1.3559598459936979</v>
      </c>
      <c r="U335" s="32">
        <v>9.0330770000000005</v>
      </c>
      <c r="V335" s="32">
        <v>-0.11431509754028837</v>
      </c>
      <c r="W335" s="32">
        <v>9.0335127457160951</v>
      </c>
      <c r="X335" s="32">
        <v>-1.6168942542839049</v>
      </c>
      <c r="Y335" s="32">
        <v>14.148435745716094</v>
      </c>
      <c r="Z335" s="32">
        <v>1.356395591709793</v>
      </c>
      <c r="AA335" s="32">
        <v>-0.1138793518241934</v>
      </c>
      <c r="AB335" s="32" t="s">
        <v>5657</v>
      </c>
    </row>
    <row r="336" spans="1:28">
      <c r="A336" s="32" t="s">
        <v>8248</v>
      </c>
      <c r="B336" s="32" t="s">
        <v>8249</v>
      </c>
      <c r="C336" s="32" t="s">
        <v>6718</v>
      </c>
      <c r="D336" s="32" t="s">
        <v>5668</v>
      </c>
      <c r="E336" s="32" t="s">
        <v>122</v>
      </c>
      <c r="F336" s="32" t="s">
        <v>28</v>
      </c>
      <c r="G336" s="32" t="s">
        <v>5673</v>
      </c>
      <c r="H336" s="32" t="s">
        <v>28</v>
      </c>
      <c r="J336" s="32" t="s">
        <v>5663</v>
      </c>
      <c r="K336" s="32" t="s">
        <v>5664</v>
      </c>
      <c r="P336" s="32">
        <v>0</v>
      </c>
      <c r="Q336" s="32">
        <v>0</v>
      </c>
      <c r="R336" s="32">
        <v>0</v>
      </c>
      <c r="S336" s="32">
        <v>0</v>
      </c>
      <c r="T336" s="32">
        <v>0</v>
      </c>
      <c r="U336" s="32">
        <v>0</v>
      </c>
      <c r="V336" s="32">
        <v>0</v>
      </c>
      <c r="W336" s="32">
        <v>6.5604847669601437E-4</v>
      </c>
      <c r="X336" s="32">
        <v>6.5604847669601437E-4</v>
      </c>
      <c r="Y336" s="32">
        <v>6.5604847669601437E-4</v>
      </c>
      <c r="Z336" s="32">
        <v>6.5604847669601437E-4</v>
      </c>
      <c r="AA336" s="32">
        <v>6.5604847669601437E-4</v>
      </c>
      <c r="AB336" s="32" t="s">
        <v>5657</v>
      </c>
    </row>
    <row r="337" spans="1:28">
      <c r="A337" s="32" t="s">
        <v>10313</v>
      </c>
      <c r="B337" s="32" t="s">
        <v>10314</v>
      </c>
      <c r="C337" s="32" t="s">
        <v>9827</v>
      </c>
      <c r="D337" s="32" t="s">
        <v>5661</v>
      </c>
      <c r="E337" s="32" t="s">
        <v>42</v>
      </c>
      <c r="F337" s="32" t="s">
        <v>10315</v>
      </c>
      <c r="G337" s="32" t="s">
        <v>10315</v>
      </c>
      <c r="H337" s="32" t="s">
        <v>80</v>
      </c>
      <c r="J337" s="32" t="s">
        <v>5663</v>
      </c>
      <c r="K337" s="32" t="s">
        <v>5664</v>
      </c>
      <c r="P337" s="32">
        <v>6.1955200000000001</v>
      </c>
      <c r="Q337" s="32">
        <v>18.702000000000002</v>
      </c>
      <c r="R337" s="32">
        <v>3640.1185185185168</v>
      </c>
      <c r="S337" s="32">
        <v>4455.5</v>
      </c>
      <c r="T337" s="32">
        <v>-0.18300560688620429</v>
      </c>
      <c r="U337" s="32">
        <v>2.908957</v>
      </c>
      <c r="V337" s="32">
        <v>0.33127579937974544</v>
      </c>
      <c r="W337" s="32">
        <v>2.9094878238863946</v>
      </c>
      <c r="X337" s="32">
        <v>6.1960508238863943</v>
      </c>
      <c r="Y337" s="32">
        <v>18.702530823886395</v>
      </c>
      <c r="Z337" s="32">
        <v>-0.18247478299980979</v>
      </c>
      <c r="AA337" s="32">
        <v>0.33180662326613997</v>
      </c>
      <c r="AB337" s="32" t="s">
        <v>5657</v>
      </c>
    </row>
    <row r="338" spans="1:28">
      <c r="A338" s="32" t="s">
        <v>10316</v>
      </c>
      <c r="B338" s="32" t="s">
        <v>10317</v>
      </c>
      <c r="C338" s="32" t="s">
        <v>9827</v>
      </c>
      <c r="D338" s="32" t="s">
        <v>5661</v>
      </c>
      <c r="E338" s="32" t="s">
        <v>42</v>
      </c>
      <c r="F338" s="32" t="s">
        <v>10315</v>
      </c>
      <c r="G338" s="32" t="s">
        <v>10315</v>
      </c>
      <c r="H338" s="32" t="s">
        <v>80</v>
      </c>
      <c r="J338" s="32" t="s">
        <v>5663</v>
      </c>
      <c r="K338" s="32" t="s">
        <v>5664</v>
      </c>
      <c r="P338" s="32">
        <v>10.127140000000001</v>
      </c>
      <c r="Q338" s="32">
        <v>22.808499999999999</v>
      </c>
      <c r="R338" s="32">
        <v>4909.4444444444434</v>
      </c>
      <c r="S338" s="32">
        <v>2411.800048828125</v>
      </c>
      <c r="T338" s="32">
        <v>1.0355934758480101</v>
      </c>
      <c r="U338" s="32">
        <v>-1.5554410000000001</v>
      </c>
      <c r="V338" s="32">
        <v>0.44400727798846928</v>
      </c>
      <c r="W338" s="32">
        <v>-1.5549097722921372</v>
      </c>
      <c r="X338" s="32">
        <v>10.127671227707864</v>
      </c>
      <c r="Y338" s="32">
        <v>22.809031227707862</v>
      </c>
      <c r="Z338" s="32">
        <v>1.0361247035558729</v>
      </c>
      <c r="AA338" s="32">
        <v>0.44453850569633213</v>
      </c>
      <c r="AB338" s="32" t="s">
        <v>5657</v>
      </c>
    </row>
    <row r="339" spans="1:28">
      <c r="A339" s="32" t="s">
        <v>9423</v>
      </c>
      <c r="B339" s="32" t="s">
        <v>9424</v>
      </c>
      <c r="C339" s="32" t="s">
        <v>6201</v>
      </c>
      <c r="D339" s="32" t="s">
        <v>5686</v>
      </c>
      <c r="E339" s="32" t="s">
        <v>122</v>
      </c>
      <c r="F339" s="32" t="s">
        <v>5859</v>
      </c>
      <c r="G339" s="32" t="s">
        <v>5673</v>
      </c>
      <c r="H339" s="32" t="s">
        <v>5859</v>
      </c>
      <c r="J339" s="32" t="s">
        <v>74</v>
      </c>
      <c r="K339" s="32" t="s">
        <v>5669</v>
      </c>
      <c r="P339" s="32">
        <v>0</v>
      </c>
      <c r="Q339" s="32">
        <v>0</v>
      </c>
      <c r="R339" s="32">
        <v>0</v>
      </c>
      <c r="S339" s="32">
        <v>0</v>
      </c>
      <c r="T339" s="32">
        <v>0</v>
      </c>
      <c r="U339" s="32">
        <v>0</v>
      </c>
      <c r="V339" s="32">
        <v>0</v>
      </c>
      <c r="W339" s="32">
        <v>7.9391521215438842E-4</v>
      </c>
      <c r="X339" s="32">
        <v>7.9391521215438842E-4</v>
      </c>
      <c r="Y339" s="32">
        <v>7.9391521215438842E-4</v>
      </c>
      <c r="Z339" s="32">
        <v>7.9391521215438842E-4</v>
      </c>
      <c r="AA339" s="32">
        <v>7.9391521215438842E-4</v>
      </c>
      <c r="AB339" s="32" t="s">
        <v>5657</v>
      </c>
    </row>
    <row r="340" spans="1:28">
      <c r="A340" s="32" t="s">
        <v>9425</v>
      </c>
      <c r="B340" s="32" t="s">
        <v>9424</v>
      </c>
      <c r="C340" s="32" t="s">
        <v>6201</v>
      </c>
      <c r="D340" s="32" t="s">
        <v>5686</v>
      </c>
      <c r="E340" s="32" t="s">
        <v>122</v>
      </c>
      <c r="F340" s="32" t="s">
        <v>5859</v>
      </c>
      <c r="G340" s="32" t="s">
        <v>5673</v>
      </c>
      <c r="H340" s="32" t="s">
        <v>5859</v>
      </c>
      <c r="J340" s="32" t="s">
        <v>74</v>
      </c>
      <c r="K340" s="32" t="s">
        <v>5669</v>
      </c>
      <c r="P340" s="32">
        <v>0</v>
      </c>
      <c r="Q340" s="32">
        <v>1.0522199999999999</v>
      </c>
      <c r="R340" s="32">
        <v>395</v>
      </c>
      <c r="S340" s="32">
        <v>0</v>
      </c>
      <c r="T340" s="32">
        <v>0</v>
      </c>
      <c r="U340" s="32">
        <v>0</v>
      </c>
      <c r="V340" s="32">
        <v>0</v>
      </c>
      <c r="W340" s="32">
        <v>7.763775587081909E-4</v>
      </c>
      <c r="X340" s="32">
        <v>7.763775587081909E-4</v>
      </c>
      <c r="Y340" s="32">
        <v>1.0529963775587081</v>
      </c>
      <c r="Z340" s="32">
        <v>7.763775587081909E-4</v>
      </c>
      <c r="AA340" s="32">
        <v>7.763775587081909E-4</v>
      </c>
      <c r="AB340" s="32" t="s">
        <v>5657</v>
      </c>
    </row>
    <row r="341" spans="1:28">
      <c r="A341" s="32" t="s">
        <v>6099</v>
      </c>
      <c r="B341" s="32" t="s">
        <v>6100</v>
      </c>
      <c r="C341" s="32" t="s">
        <v>5737</v>
      </c>
      <c r="D341" s="32" t="s">
        <v>5661</v>
      </c>
      <c r="E341" s="32" t="s">
        <v>42</v>
      </c>
      <c r="F341" s="32" t="s">
        <v>5724</v>
      </c>
      <c r="G341" s="32" t="s">
        <v>5724</v>
      </c>
      <c r="H341" s="32" t="s">
        <v>80</v>
      </c>
      <c r="J341" s="32" t="s">
        <v>5663</v>
      </c>
      <c r="K341" s="32" t="s">
        <v>5664</v>
      </c>
      <c r="P341" s="32">
        <v>-25.368949999999998</v>
      </c>
      <c r="Q341" s="32">
        <v>201.95</v>
      </c>
      <c r="R341" s="32">
        <v>12621.888888888892</v>
      </c>
      <c r="S341" s="32">
        <v>9071.3330078125</v>
      </c>
      <c r="T341" s="32">
        <v>0.39140398417945288</v>
      </c>
      <c r="U341" s="32">
        <v>11.95026</v>
      </c>
      <c r="V341" s="32">
        <v>-0.12561995543451349</v>
      </c>
      <c r="W341" s="32">
        <v>11.950374623308182</v>
      </c>
      <c r="X341" s="32">
        <v>-25.368835376691816</v>
      </c>
      <c r="Y341" s="32">
        <v>201.95011462330817</v>
      </c>
      <c r="Z341" s="32">
        <v>0.39151860748763462</v>
      </c>
      <c r="AA341" s="32">
        <v>-0.12550533212633172</v>
      </c>
      <c r="AB341" s="32" t="s">
        <v>5657</v>
      </c>
    </row>
    <row r="342" spans="1:28">
      <c r="A342" s="32" t="s">
        <v>9859</v>
      </c>
      <c r="B342" s="32" t="s">
        <v>9860</v>
      </c>
      <c r="C342" s="32" t="s">
        <v>9827</v>
      </c>
      <c r="D342" s="32" t="s">
        <v>5661</v>
      </c>
      <c r="E342" s="32" t="s">
        <v>42</v>
      </c>
      <c r="F342" s="32" t="s">
        <v>5743</v>
      </c>
      <c r="G342" s="32" t="s">
        <v>5743</v>
      </c>
      <c r="H342" s="32" t="s">
        <v>80</v>
      </c>
      <c r="J342" s="32" t="s">
        <v>5663</v>
      </c>
      <c r="K342" s="32" t="s">
        <v>5664</v>
      </c>
      <c r="P342" s="32">
        <v>20.415409999999998</v>
      </c>
      <c r="Q342" s="32">
        <v>36.54</v>
      </c>
      <c r="R342" s="32">
        <v>7183.8592592592595</v>
      </c>
      <c r="S342" s="32">
        <v>4683.36669921875</v>
      </c>
      <c r="T342" s="32">
        <v>0.5339091983674108</v>
      </c>
      <c r="U342" s="32">
        <v>2.933856</v>
      </c>
      <c r="V342" s="32">
        <v>0.55871401204159821</v>
      </c>
      <c r="W342" s="32">
        <v>2.9347074968752862</v>
      </c>
      <c r="X342" s="32">
        <v>20.416261496875283</v>
      </c>
      <c r="Y342" s="32">
        <v>36.540851496875284</v>
      </c>
      <c r="Z342" s="32">
        <v>0.53476069524269687</v>
      </c>
      <c r="AA342" s="32">
        <v>0.55956550891688428</v>
      </c>
      <c r="AB342" s="32" t="s">
        <v>5657</v>
      </c>
    </row>
    <row r="343" spans="1:28">
      <c r="A343" s="32" t="s">
        <v>8925</v>
      </c>
      <c r="B343" s="32" t="s">
        <v>8926</v>
      </c>
      <c r="C343" s="32" t="s">
        <v>5708</v>
      </c>
      <c r="D343" s="32" t="s">
        <v>5661</v>
      </c>
      <c r="E343" s="32" t="s">
        <v>5713</v>
      </c>
      <c r="F343" s="32" t="s">
        <v>5714</v>
      </c>
      <c r="G343" s="32" t="s">
        <v>5714</v>
      </c>
      <c r="H343" s="32" t="s">
        <v>5714</v>
      </c>
      <c r="J343" s="32" t="s">
        <v>5663</v>
      </c>
      <c r="K343" s="32" t="s">
        <v>5664</v>
      </c>
      <c r="N343" s="32" t="s">
        <v>5760</v>
      </c>
      <c r="O343" s="32" t="s">
        <v>6162</v>
      </c>
      <c r="P343" s="32">
        <v>662.04049999999995</v>
      </c>
      <c r="Q343" s="32">
        <v>11128.9</v>
      </c>
      <c r="R343" s="32">
        <v>465528.76296296291</v>
      </c>
      <c r="S343" s="32">
        <v>348615.8125</v>
      </c>
      <c r="T343" s="32">
        <v>0.33536330330100245</v>
      </c>
      <c r="U343" s="32">
        <v>1.1964760000000001</v>
      </c>
      <c r="V343" s="32">
        <v>5.9488404065091788E-2</v>
      </c>
      <c r="W343" s="32">
        <v>1.1967813585886957</v>
      </c>
      <c r="X343" s="32">
        <v>662.04080535858861</v>
      </c>
      <c r="Y343" s="32">
        <v>11128.900305358588</v>
      </c>
      <c r="Z343" s="32">
        <v>0.33566866188969796</v>
      </c>
      <c r="AA343" s="32">
        <v>5.9793762653787316E-2</v>
      </c>
      <c r="AB343" s="32" t="s">
        <v>5657</v>
      </c>
    </row>
    <row r="344" spans="1:28">
      <c r="A344" s="32" t="s">
        <v>7659</v>
      </c>
      <c r="B344" s="32" t="s">
        <v>7660</v>
      </c>
      <c r="C344" s="32" t="s">
        <v>5708</v>
      </c>
      <c r="D344" s="32" t="s">
        <v>6146</v>
      </c>
      <c r="E344" s="32" t="s">
        <v>5713</v>
      </c>
      <c r="F344" s="32" t="s">
        <v>5806</v>
      </c>
      <c r="G344" s="32" t="s">
        <v>5806</v>
      </c>
      <c r="H344" s="32" t="s">
        <v>5807</v>
      </c>
      <c r="J344" s="32" t="s">
        <v>5663</v>
      </c>
      <c r="K344" s="32" t="s">
        <v>5664</v>
      </c>
      <c r="N344" s="32" t="s">
        <v>5760</v>
      </c>
      <c r="O344" s="32" t="s">
        <v>6162</v>
      </c>
      <c r="P344" s="32">
        <v>0</v>
      </c>
      <c r="Q344" s="32">
        <v>0</v>
      </c>
      <c r="R344" s="32">
        <v>0</v>
      </c>
      <c r="S344" s="32">
        <v>0</v>
      </c>
      <c r="T344" s="32">
        <v>0</v>
      </c>
      <c r="U344" s="32">
        <v>0</v>
      </c>
      <c r="V344" s="32">
        <v>0</v>
      </c>
      <c r="W344" s="32">
        <v>9.5969933271408084E-4</v>
      </c>
      <c r="X344" s="32">
        <v>9.5969933271408084E-4</v>
      </c>
      <c r="Y344" s="32">
        <v>9.5969933271408084E-4</v>
      </c>
      <c r="Z344" s="32">
        <v>9.5969933271408084E-4</v>
      </c>
      <c r="AA344" s="32">
        <v>9.5969933271408084E-4</v>
      </c>
      <c r="AB344" s="32" t="s">
        <v>5657</v>
      </c>
    </row>
    <row r="345" spans="1:28">
      <c r="A345" s="32" t="s">
        <v>8397</v>
      </c>
      <c r="B345" s="32" t="s">
        <v>8398</v>
      </c>
      <c r="C345" s="32" t="s">
        <v>6201</v>
      </c>
      <c r="D345" s="32" t="s">
        <v>5686</v>
      </c>
      <c r="E345" s="32" t="s">
        <v>5699</v>
      </c>
      <c r="H345" s="32" t="s">
        <v>6559</v>
      </c>
      <c r="J345" s="32" t="s">
        <v>74</v>
      </c>
      <c r="K345" s="32" t="s">
        <v>5669</v>
      </c>
      <c r="P345" s="32">
        <v>-7.72431527</v>
      </c>
      <c r="Q345" s="32">
        <v>21.072700000000001</v>
      </c>
      <c r="R345" s="32">
        <v>5411.9306930693047</v>
      </c>
      <c r="S345" s="32">
        <v>0</v>
      </c>
      <c r="T345" s="32">
        <v>0</v>
      </c>
      <c r="U345" s="32">
        <v>0</v>
      </c>
      <c r="V345" s="32">
        <v>-0.36655555624101321</v>
      </c>
      <c r="W345" s="32">
        <v>1.6027367115020751E-4</v>
      </c>
      <c r="X345" s="32">
        <v>-7.7241549963288501</v>
      </c>
      <c r="Y345" s="32">
        <v>21.07286027367115</v>
      </c>
      <c r="Z345" s="32">
        <v>1.6027367115020751E-4</v>
      </c>
      <c r="AA345" s="32">
        <v>-0.36639528256986298</v>
      </c>
      <c r="AB345" s="32" t="s">
        <v>5657</v>
      </c>
    </row>
    <row r="346" spans="1:28">
      <c r="A346" s="32" t="s">
        <v>7493</v>
      </c>
      <c r="B346" s="32" t="s">
        <v>7494</v>
      </c>
      <c r="C346" s="32" t="s">
        <v>5676</v>
      </c>
      <c r="D346" s="32" t="s">
        <v>5661</v>
      </c>
      <c r="E346" s="32" t="s">
        <v>42</v>
      </c>
      <c r="F346" s="32" t="s">
        <v>5724</v>
      </c>
      <c r="G346" s="32" t="s">
        <v>5724</v>
      </c>
      <c r="H346" s="32" t="s">
        <v>80</v>
      </c>
      <c r="J346" s="32" t="s">
        <v>5663</v>
      </c>
      <c r="K346" s="32" t="s">
        <v>5664</v>
      </c>
      <c r="P346" s="32">
        <v>56.065249999999999</v>
      </c>
      <c r="Q346" s="32">
        <v>535.92499999999995</v>
      </c>
      <c r="R346" s="32">
        <v>41124.940740740742</v>
      </c>
      <c r="S346" s="32">
        <v>34277.53515625</v>
      </c>
      <c r="T346" s="32">
        <v>0.19976365142002397</v>
      </c>
      <c r="U346" s="32">
        <v>10.63355</v>
      </c>
      <c r="V346" s="32">
        <v>0.10461398516583478</v>
      </c>
      <c r="W346" s="32">
        <v>10.63359222625494</v>
      </c>
      <c r="X346" s="32">
        <v>56.06529222625494</v>
      </c>
      <c r="Y346" s="32">
        <v>535.92504222625485</v>
      </c>
      <c r="Z346" s="32">
        <v>0.19980587767496399</v>
      </c>
      <c r="AA346" s="32">
        <v>0.10465621142077482</v>
      </c>
      <c r="AB346" s="32" t="s">
        <v>5657</v>
      </c>
    </row>
    <row r="347" spans="1:28">
      <c r="A347" s="32" t="s">
        <v>8063</v>
      </c>
      <c r="B347" s="32" t="s">
        <v>8064</v>
      </c>
      <c r="C347" s="32" t="s">
        <v>6201</v>
      </c>
      <c r="D347" s="32" t="s">
        <v>5668</v>
      </c>
      <c r="E347" s="32" t="s">
        <v>5699</v>
      </c>
      <c r="H347" s="32" t="s">
        <v>8065</v>
      </c>
      <c r="J347" s="32" t="s">
        <v>74</v>
      </c>
      <c r="K347" s="32" t="s">
        <v>5669</v>
      </c>
      <c r="P347" s="32">
        <v>0</v>
      </c>
      <c r="Q347" s="32">
        <v>0</v>
      </c>
      <c r="R347" s="32">
        <v>0</v>
      </c>
      <c r="S347" s="32">
        <v>0</v>
      </c>
      <c r="T347" s="32">
        <v>0</v>
      </c>
      <c r="U347" s="32">
        <v>0</v>
      </c>
      <c r="V347" s="32">
        <v>0</v>
      </c>
      <c r="W347" s="32">
        <v>7.3377865552902227E-4</v>
      </c>
      <c r="X347" s="32">
        <v>7.3377865552902227E-4</v>
      </c>
      <c r="Y347" s="32">
        <v>7.3377865552902227E-4</v>
      </c>
      <c r="Z347" s="32">
        <v>7.3377865552902227E-4</v>
      </c>
      <c r="AA347" s="32">
        <v>7.3377865552902227E-4</v>
      </c>
      <c r="AB347" s="32" t="s">
        <v>5657</v>
      </c>
    </row>
    <row r="348" spans="1:28">
      <c r="A348" s="32" t="s">
        <v>8360</v>
      </c>
      <c r="B348" s="32" t="s">
        <v>8361</v>
      </c>
      <c r="C348" s="32" t="s">
        <v>6201</v>
      </c>
      <c r="D348" s="32" t="s">
        <v>5686</v>
      </c>
      <c r="E348" s="32" t="s">
        <v>5699</v>
      </c>
      <c r="H348" s="32" t="s">
        <v>8065</v>
      </c>
      <c r="J348" s="32" t="s">
        <v>5663</v>
      </c>
      <c r="K348" s="32" t="s">
        <v>5664</v>
      </c>
      <c r="M348" s="32" t="s">
        <v>13</v>
      </c>
      <c r="P348" s="32">
        <v>0</v>
      </c>
      <c r="Q348" s="32">
        <v>0</v>
      </c>
      <c r="R348" s="32">
        <v>0</v>
      </c>
      <c r="S348" s="32">
        <v>0</v>
      </c>
      <c r="T348" s="32">
        <v>0</v>
      </c>
      <c r="U348" s="32">
        <v>0</v>
      </c>
      <c r="V348" s="32">
        <v>0</v>
      </c>
      <c r="W348" s="32">
        <v>2.1098762750625609E-4</v>
      </c>
      <c r="X348" s="32">
        <v>2.1098762750625609E-4</v>
      </c>
      <c r="Y348" s="32">
        <v>2.1098762750625609E-4</v>
      </c>
      <c r="Z348" s="32">
        <v>2.1098762750625609E-4</v>
      </c>
      <c r="AA348" s="32">
        <v>2.1098762750625609E-4</v>
      </c>
      <c r="AB348" s="32" t="s">
        <v>5657</v>
      </c>
    </row>
    <row r="349" spans="1:28">
      <c r="A349" s="32" t="s">
        <v>11237</v>
      </c>
      <c r="B349" s="32" t="s">
        <v>11238</v>
      </c>
      <c r="C349" s="32" t="s">
        <v>5977</v>
      </c>
      <c r="D349" s="32" t="s">
        <v>5661</v>
      </c>
      <c r="E349" s="32" t="s">
        <v>42</v>
      </c>
      <c r="F349" s="32" t="s">
        <v>5743</v>
      </c>
      <c r="G349" s="32" t="s">
        <v>5743</v>
      </c>
      <c r="H349" s="32" t="s">
        <v>80</v>
      </c>
      <c r="J349" s="32" t="s">
        <v>5663</v>
      </c>
      <c r="K349" s="32" t="s">
        <v>5664</v>
      </c>
      <c r="P349" s="32">
        <v>142.25290000000001</v>
      </c>
      <c r="Q349" s="32">
        <v>0</v>
      </c>
      <c r="R349" s="32">
        <v>138858.07142857145</v>
      </c>
      <c r="S349" s="32">
        <v>105124.5703125</v>
      </c>
      <c r="T349" s="32">
        <v>0.32089073958441011</v>
      </c>
      <c r="U349" s="32">
        <v>0</v>
      </c>
      <c r="V349" s="32">
        <v>0</v>
      </c>
      <c r="W349" s="32">
        <v>6.3339865207672115E-4</v>
      </c>
      <c r="X349" s="32">
        <v>142.25353339865208</v>
      </c>
      <c r="Y349" s="32">
        <v>6.3339865207672115E-4</v>
      </c>
      <c r="Z349" s="32">
        <v>0.32152413823648684</v>
      </c>
      <c r="AA349" s="32">
        <v>6.3339865207672115E-4</v>
      </c>
      <c r="AB349" s="32" t="s">
        <v>5657</v>
      </c>
    </row>
    <row r="350" spans="1:28">
      <c r="A350" s="32" t="s">
        <v>8024</v>
      </c>
      <c r="B350" s="32" t="s">
        <v>8025</v>
      </c>
      <c r="C350" s="32" t="s">
        <v>6201</v>
      </c>
      <c r="D350" s="32" t="s">
        <v>5686</v>
      </c>
      <c r="E350" s="32" t="s">
        <v>5699</v>
      </c>
      <c r="H350" s="32" t="s">
        <v>6559</v>
      </c>
      <c r="J350" s="32" t="s">
        <v>74</v>
      </c>
      <c r="K350" s="32" t="s">
        <v>5669</v>
      </c>
      <c r="P350" s="32">
        <v>0</v>
      </c>
      <c r="Q350" s="32">
        <v>0</v>
      </c>
      <c r="R350" s="32">
        <v>0</v>
      </c>
      <c r="S350" s="32">
        <v>0</v>
      </c>
      <c r="T350" s="32">
        <v>0</v>
      </c>
      <c r="U350" s="32">
        <v>0</v>
      </c>
      <c r="V350" s="32">
        <v>0</v>
      </c>
      <c r="W350" s="32">
        <v>8.3083808422088621E-4</v>
      </c>
      <c r="X350" s="32">
        <v>8.3083808422088621E-4</v>
      </c>
      <c r="Y350" s="32">
        <v>8.3083808422088621E-4</v>
      </c>
      <c r="Z350" s="32">
        <v>8.3083808422088621E-4</v>
      </c>
      <c r="AA350" s="32">
        <v>8.3083808422088621E-4</v>
      </c>
      <c r="AB350" s="32" t="s">
        <v>5657</v>
      </c>
    </row>
    <row r="351" spans="1:28">
      <c r="A351" s="32" t="s">
        <v>7596</v>
      </c>
      <c r="B351" s="32" t="s">
        <v>7597</v>
      </c>
      <c r="C351" s="32" t="s">
        <v>5757</v>
      </c>
      <c r="D351" s="32" t="s">
        <v>5661</v>
      </c>
      <c r="E351" s="32" t="s">
        <v>122</v>
      </c>
      <c r="F351" s="32" t="s">
        <v>6330</v>
      </c>
      <c r="G351" s="32" t="s">
        <v>5673</v>
      </c>
      <c r="H351" s="32" t="s">
        <v>6330</v>
      </c>
      <c r="J351" s="32" t="s">
        <v>74</v>
      </c>
      <c r="K351" s="32" t="s">
        <v>5669</v>
      </c>
      <c r="P351" s="32">
        <v>-0.34978093999999993</v>
      </c>
      <c r="Q351" s="32">
        <v>0.73414599999999997</v>
      </c>
      <c r="R351" s="32">
        <v>851.43421052631561</v>
      </c>
      <c r="S351" s="32">
        <v>120.5</v>
      </c>
      <c r="T351" s="32">
        <v>6.0658440707578061</v>
      </c>
      <c r="U351" s="32">
        <v>0</v>
      </c>
      <c r="V351" s="32">
        <v>-0.47644602027389638</v>
      </c>
      <c r="W351" s="32">
        <v>1.0019761323928833E-4</v>
      </c>
      <c r="X351" s="32">
        <v>-0.34968074238676067</v>
      </c>
      <c r="Y351" s="32">
        <v>0.73424619761323928</v>
      </c>
      <c r="Z351" s="32">
        <v>6.0659442683710454</v>
      </c>
      <c r="AA351" s="32">
        <v>-0.47634582266065711</v>
      </c>
      <c r="AB351" s="32" t="s">
        <v>5657</v>
      </c>
    </row>
    <row r="352" spans="1:28">
      <c r="A352" s="32" t="s">
        <v>8194</v>
      </c>
      <c r="B352" s="32" t="s">
        <v>8195</v>
      </c>
      <c r="C352" s="32" t="s">
        <v>6399</v>
      </c>
      <c r="D352" s="32" t="s">
        <v>5686</v>
      </c>
      <c r="E352" s="32" t="s">
        <v>347</v>
      </c>
      <c r="F352" s="32" t="s">
        <v>347</v>
      </c>
      <c r="G352" s="32" t="s">
        <v>347</v>
      </c>
      <c r="H352" s="32" t="s">
        <v>347</v>
      </c>
      <c r="J352" s="32" t="s">
        <v>5797</v>
      </c>
      <c r="K352" s="32" t="s">
        <v>5669</v>
      </c>
      <c r="P352" s="32">
        <v>0</v>
      </c>
      <c r="Q352" s="32">
        <v>0</v>
      </c>
      <c r="R352" s="32">
        <v>0</v>
      </c>
      <c r="S352" s="32">
        <v>0</v>
      </c>
      <c r="T352" s="32">
        <v>0</v>
      </c>
      <c r="U352" s="32">
        <v>0</v>
      </c>
      <c r="V352" s="32">
        <v>0</v>
      </c>
      <c r="W352" s="32">
        <v>8.9294999837875367E-4</v>
      </c>
      <c r="X352" s="32">
        <v>8.9294999837875367E-4</v>
      </c>
      <c r="Y352" s="32">
        <v>8.9294999837875367E-4</v>
      </c>
      <c r="Z352" s="32">
        <v>8.9294999837875367E-4</v>
      </c>
      <c r="AA352" s="32">
        <v>8.9294999837875367E-4</v>
      </c>
      <c r="AB352" s="32" t="s">
        <v>5657</v>
      </c>
    </row>
    <row r="353" spans="1:28">
      <c r="A353" s="32" t="s">
        <v>11097</v>
      </c>
      <c r="B353" s="32" t="s">
        <v>11098</v>
      </c>
      <c r="C353" s="32" t="s">
        <v>9946</v>
      </c>
      <c r="D353" s="32" t="s">
        <v>5661</v>
      </c>
      <c r="E353" s="32" t="s">
        <v>5713</v>
      </c>
      <c r="F353" s="32" t="s">
        <v>5746</v>
      </c>
      <c r="G353" s="32" t="s">
        <v>5746</v>
      </c>
      <c r="H353" s="32" t="s">
        <v>5746</v>
      </c>
      <c r="J353" s="32" t="s">
        <v>5663</v>
      </c>
      <c r="K353" s="32" t="s">
        <v>5664</v>
      </c>
      <c r="N353" s="32" t="s">
        <v>5760</v>
      </c>
      <c r="P353" s="32">
        <v>18.720090000000003</v>
      </c>
      <c r="Q353" s="32">
        <v>0</v>
      </c>
      <c r="R353" s="32">
        <v>11129.290322580639</v>
      </c>
      <c r="S353" s="32">
        <v>3107.800048828125</v>
      </c>
      <c r="T353" s="32">
        <v>2.5810831288123639</v>
      </c>
      <c r="U353" s="32">
        <v>0</v>
      </c>
      <c r="V353" s="32">
        <v>0</v>
      </c>
      <c r="W353" s="32">
        <v>7.2412401437759399E-4</v>
      </c>
      <c r="X353" s="32">
        <v>18.720814124014382</v>
      </c>
      <c r="Y353" s="32">
        <v>7.2412401437759399E-4</v>
      </c>
      <c r="Z353" s="32">
        <v>2.5818072528267413</v>
      </c>
      <c r="AA353" s="32">
        <v>7.2412401437759399E-4</v>
      </c>
      <c r="AB353" s="32" t="s">
        <v>5657</v>
      </c>
    </row>
    <row r="354" spans="1:28">
      <c r="A354" s="32" t="s">
        <v>7744</v>
      </c>
      <c r="B354" s="32" t="s">
        <v>7745</v>
      </c>
      <c r="C354" s="32" t="s">
        <v>5757</v>
      </c>
      <c r="D354" s="32" t="s">
        <v>5661</v>
      </c>
      <c r="E354" s="32" t="s">
        <v>122</v>
      </c>
      <c r="F354" s="32" t="s">
        <v>6123</v>
      </c>
      <c r="G354" s="32" t="s">
        <v>5673</v>
      </c>
      <c r="H354" s="32" t="s">
        <v>6123</v>
      </c>
      <c r="J354" s="32" t="s">
        <v>74</v>
      </c>
      <c r="K354" s="32" t="s">
        <v>5669</v>
      </c>
      <c r="P354" s="32">
        <v>8.9073249999999965E-2</v>
      </c>
      <c r="Q354" s="32">
        <v>0.51319000000000004</v>
      </c>
      <c r="R354" s="32">
        <v>454.84523809523819</v>
      </c>
      <c r="S354" s="32">
        <v>193.89999389648437</v>
      </c>
      <c r="T354" s="32">
        <v>1.3457723177550087</v>
      </c>
      <c r="U354" s="32">
        <v>5.8038939999999997</v>
      </c>
      <c r="V354" s="32">
        <v>0.17356778191313152</v>
      </c>
      <c r="W354" s="32">
        <v>5.8042055087151523</v>
      </c>
      <c r="X354" s="32">
        <v>8.938475871515271E-2</v>
      </c>
      <c r="Y354" s="32">
        <v>0.51350150871515277</v>
      </c>
      <c r="Z354" s="32">
        <v>1.3460838264701616</v>
      </c>
      <c r="AA354" s="32">
        <v>0.17387929062828425</v>
      </c>
      <c r="AB354" s="32" t="s">
        <v>5657</v>
      </c>
    </row>
    <row r="355" spans="1:28">
      <c r="A355" s="32" t="s">
        <v>8542</v>
      </c>
      <c r="B355" s="32" t="s">
        <v>8543</v>
      </c>
      <c r="C355" s="32" t="s">
        <v>5672</v>
      </c>
      <c r="D355" s="32" t="s">
        <v>5661</v>
      </c>
      <c r="E355" s="32" t="s">
        <v>42</v>
      </c>
      <c r="F355" s="32" t="s">
        <v>30</v>
      </c>
      <c r="G355" s="32" t="s">
        <v>5673</v>
      </c>
      <c r="H355" s="32" t="s">
        <v>80</v>
      </c>
      <c r="I355" s="32" t="s">
        <v>30</v>
      </c>
      <c r="J355" s="32" t="s">
        <v>74</v>
      </c>
      <c r="K355" s="32" t="s">
        <v>5669</v>
      </c>
      <c r="M355" s="32" t="s">
        <v>13</v>
      </c>
      <c r="P355" s="32">
        <v>-72.054609999999983</v>
      </c>
      <c r="Q355" s="32">
        <v>169.55600000000001</v>
      </c>
      <c r="R355" s="32">
        <v>130463.50370370358</v>
      </c>
      <c r="S355" s="32">
        <v>112936.1015625</v>
      </c>
      <c r="T355" s="32">
        <v>0.15519751344970709</v>
      </c>
      <c r="U355" s="32">
        <v>55.603920000000002</v>
      </c>
      <c r="V355" s="32">
        <v>-0.4249605440090588</v>
      </c>
      <c r="W355" s="32">
        <v>55.603988209230899</v>
      </c>
      <c r="X355" s="32">
        <v>-72.054541790769079</v>
      </c>
      <c r="Y355" s="32">
        <v>169.55606820923092</v>
      </c>
      <c r="Z355" s="32">
        <v>0.1552657226806069</v>
      </c>
      <c r="AA355" s="32">
        <v>-0.42489233477815902</v>
      </c>
      <c r="AB355" s="32" t="s">
        <v>5657</v>
      </c>
    </row>
    <row r="356" spans="1:28">
      <c r="A356" s="32" t="s">
        <v>8934</v>
      </c>
      <c r="B356" s="32" t="s">
        <v>8935</v>
      </c>
      <c r="C356" s="32" t="s">
        <v>5737</v>
      </c>
      <c r="D356" s="32" t="s">
        <v>5661</v>
      </c>
      <c r="E356" s="32" t="s">
        <v>42</v>
      </c>
      <c r="F356" s="32" t="s">
        <v>326</v>
      </c>
      <c r="G356" s="32" t="s">
        <v>5673</v>
      </c>
      <c r="H356" s="32" t="s">
        <v>80</v>
      </c>
      <c r="I356" s="32" t="s">
        <v>326</v>
      </c>
      <c r="J356" s="32" t="s">
        <v>74</v>
      </c>
      <c r="K356" s="32" t="s">
        <v>5669</v>
      </c>
      <c r="P356" s="32">
        <v>-9.3009699999999995</v>
      </c>
      <c r="Q356" s="32">
        <v>179.583</v>
      </c>
      <c r="R356" s="32">
        <v>23060.155555555561</v>
      </c>
      <c r="S356" s="32">
        <v>23260.93359375</v>
      </c>
      <c r="T356" s="32">
        <v>-8.6315554526318183E-3</v>
      </c>
      <c r="U356" s="32">
        <v>17.884530000000002</v>
      </c>
      <c r="V356" s="32">
        <v>-5.1792040449263013E-2</v>
      </c>
      <c r="W356" s="32">
        <v>17.884817738204003</v>
      </c>
      <c r="X356" s="32">
        <v>-9.3006822617959966</v>
      </c>
      <c r="Y356" s="32">
        <v>179.58328773820401</v>
      </c>
      <c r="Z356" s="32">
        <v>-8.3438172486294381E-3</v>
      </c>
      <c r="AA356" s="32">
        <v>-5.1504302245260633E-2</v>
      </c>
      <c r="AB356" s="32" t="s">
        <v>5657</v>
      </c>
    </row>
    <row r="357" spans="1:28">
      <c r="A357" s="32" t="s">
        <v>7260</v>
      </c>
      <c r="B357" s="32" t="s">
        <v>7261</v>
      </c>
      <c r="C357" s="32" t="s">
        <v>7262</v>
      </c>
      <c r="D357" s="32" t="s">
        <v>5686</v>
      </c>
      <c r="E357" s="32" t="s">
        <v>5699</v>
      </c>
      <c r="F357" s="32" t="s">
        <v>5700</v>
      </c>
      <c r="G357" s="32" t="s">
        <v>5700</v>
      </c>
      <c r="H357" s="32" t="s">
        <v>5700</v>
      </c>
      <c r="J357" s="32" t="s">
        <v>5663</v>
      </c>
      <c r="K357" s="32" t="s">
        <v>5664</v>
      </c>
      <c r="P357" s="32">
        <v>0</v>
      </c>
      <c r="Q357" s="32">
        <v>0</v>
      </c>
      <c r="R357" s="32">
        <v>0</v>
      </c>
      <c r="S357" s="32">
        <v>0</v>
      </c>
      <c r="T357" s="32">
        <v>0</v>
      </c>
      <c r="U357" s="32">
        <v>0</v>
      </c>
      <c r="V357" s="32">
        <v>0</v>
      </c>
      <c r="W357" s="32">
        <v>1.2964177131652831E-4</v>
      </c>
      <c r="X357" s="32">
        <v>1.2964177131652831E-4</v>
      </c>
      <c r="Y357" s="32">
        <v>1.2964177131652831E-4</v>
      </c>
      <c r="Z357" s="32">
        <v>1.2964177131652831E-4</v>
      </c>
      <c r="AA357" s="32">
        <v>1.2964177131652831E-4</v>
      </c>
      <c r="AB357" s="32" t="s">
        <v>5657</v>
      </c>
    </row>
    <row r="358" spans="1:28">
      <c r="A358" s="32" t="s">
        <v>6949</v>
      </c>
      <c r="B358" s="32" t="s">
        <v>6950</v>
      </c>
      <c r="C358" s="32" t="s">
        <v>5712</v>
      </c>
      <c r="D358" s="32" t="s">
        <v>5668</v>
      </c>
      <c r="E358" s="32" t="s">
        <v>5713</v>
      </c>
      <c r="H358" s="32" t="s">
        <v>6738</v>
      </c>
      <c r="J358" s="32" t="s">
        <v>5663</v>
      </c>
      <c r="K358" s="32" t="s">
        <v>5664</v>
      </c>
      <c r="N358" s="32" t="s">
        <v>5760</v>
      </c>
      <c r="P358" s="32">
        <v>0</v>
      </c>
      <c r="Q358" s="32">
        <v>0</v>
      </c>
      <c r="R358" s="32">
        <v>0</v>
      </c>
      <c r="S358" s="32">
        <v>0</v>
      </c>
      <c r="T358" s="32">
        <v>0</v>
      </c>
      <c r="U358" s="32">
        <v>0</v>
      </c>
      <c r="V358" s="32">
        <v>0</v>
      </c>
      <c r="W358" s="32">
        <v>2.5591117143630981E-4</v>
      </c>
      <c r="X358" s="32">
        <v>2.5591117143630981E-4</v>
      </c>
      <c r="Y358" s="32">
        <v>2.5591117143630981E-4</v>
      </c>
      <c r="Z358" s="32">
        <v>2.5591117143630981E-4</v>
      </c>
      <c r="AA358" s="32">
        <v>2.5591117143630981E-4</v>
      </c>
      <c r="AB358" s="32" t="s">
        <v>5657</v>
      </c>
    </row>
    <row r="359" spans="1:28">
      <c r="A359" s="32" t="s">
        <v>5941</v>
      </c>
      <c r="B359" s="32" t="s">
        <v>5942</v>
      </c>
      <c r="C359" s="32" t="s">
        <v>5737</v>
      </c>
      <c r="D359" s="32" t="s">
        <v>5661</v>
      </c>
      <c r="E359" s="32" t="s">
        <v>5885</v>
      </c>
      <c r="F359" s="32" t="s">
        <v>5943</v>
      </c>
      <c r="G359" s="32" t="s">
        <v>5943</v>
      </c>
      <c r="H359" s="32" t="s">
        <v>5943</v>
      </c>
      <c r="J359" s="32" t="s">
        <v>74</v>
      </c>
      <c r="K359" s="32" t="s">
        <v>5669</v>
      </c>
      <c r="P359" s="32">
        <v>-60.662340000000015</v>
      </c>
      <c r="Q359" s="32">
        <v>398.17599999999999</v>
      </c>
      <c r="R359" s="32">
        <v>66369.829629629588</v>
      </c>
      <c r="S359" s="32">
        <v>65686.9296875</v>
      </c>
      <c r="T359" s="32">
        <v>1.0396283482550136E-2</v>
      </c>
      <c r="U359" s="32">
        <v>7.3628590000000003</v>
      </c>
      <c r="V359" s="32">
        <v>-0.15235056859278312</v>
      </c>
      <c r="W359" s="32">
        <v>7.3634877518739703</v>
      </c>
      <c r="X359" s="32">
        <v>-60.661711248126046</v>
      </c>
      <c r="Y359" s="32">
        <v>398.17662875187398</v>
      </c>
      <c r="Z359" s="32">
        <v>1.1025035356520168E-2</v>
      </c>
      <c r="AA359" s="32">
        <v>-0.1517218167188131</v>
      </c>
      <c r="AB359" s="32" t="s">
        <v>5657</v>
      </c>
    </row>
    <row r="360" spans="1:28">
      <c r="A360" s="32" t="s">
        <v>11174</v>
      </c>
      <c r="B360" s="32" t="s">
        <v>11175</v>
      </c>
      <c r="C360" s="32" t="s">
        <v>11176</v>
      </c>
      <c r="D360" s="32" t="s">
        <v>5661</v>
      </c>
      <c r="E360" s="32" t="s">
        <v>5885</v>
      </c>
      <c r="F360" s="32" t="s">
        <v>8336</v>
      </c>
      <c r="G360" s="32" t="s">
        <v>8336</v>
      </c>
      <c r="H360" s="32" t="s">
        <v>8336</v>
      </c>
      <c r="J360" s="32" t="s">
        <v>74</v>
      </c>
      <c r="K360" s="32" t="s">
        <v>5669</v>
      </c>
      <c r="P360" s="32">
        <v>5.0198900000000002</v>
      </c>
      <c r="Q360" s="32">
        <v>0</v>
      </c>
      <c r="R360" s="32">
        <v>7020.0196078431363</v>
      </c>
      <c r="S360" s="32">
        <v>1391.13330078125</v>
      </c>
      <c r="T360" s="32">
        <v>4.0462594805981178</v>
      </c>
      <c r="U360" s="32">
        <v>0</v>
      </c>
      <c r="V360" s="32">
        <v>0</v>
      </c>
      <c r="W360" s="32">
        <v>2.8315854072570801E-4</v>
      </c>
      <c r="X360" s="32">
        <v>5.0201731585407261</v>
      </c>
      <c r="Y360" s="32">
        <v>2.8315854072570801E-4</v>
      </c>
      <c r="Z360" s="32">
        <v>4.0465426391388437</v>
      </c>
      <c r="AA360" s="32">
        <v>2.8315854072570801E-4</v>
      </c>
      <c r="AB360" s="32" t="s">
        <v>5657</v>
      </c>
    </row>
    <row r="361" spans="1:28">
      <c r="A361" s="32" t="s">
        <v>6736</v>
      </c>
      <c r="B361" s="32" t="s">
        <v>6737</v>
      </c>
      <c r="C361" s="32" t="s">
        <v>5739</v>
      </c>
      <c r="D361" s="32" t="s">
        <v>5661</v>
      </c>
      <c r="E361" s="32" t="s">
        <v>5713</v>
      </c>
      <c r="H361" s="32" t="s">
        <v>6738</v>
      </c>
      <c r="J361" s="32" t="s">
        <v>5663</v>
      </c>
      <c r="K361" s="32" t="s">
        <v>5664</v>
      </c>
      <c r="N361" s="32" t="s">
        <v>5760</v>
      </c>
      <c r="P361" s="32">
        <v>921.81849</v>
      </c>
      <c r="Q361" s="32">
        <v>3127.0250000000001</v>
      </c>
      <c r="R361" s="32">
        <v>797986.54814814823</v>
      </c>
      <c r="S361" s="32">
        <v>1166035.375</v>
      </c>
      <c r="T361" s="32">
        <v>-0.31564121873390999</v>
      </c>
      <c r="U361" s="32">
        <v>12.695449999999999</v>
      </c>
      <c r="V361" s="32">
        <v>0.29479089230178845</v>
      </c>
      <c r="W361" s="32">
        <v>12.696354373705386</v>
      </c>
      <c r="X361" s="32">
        <v>921.81939437370534</v>
      </c>
      <c r="Y361" s="32">
        <v>3127.0259043737055</v>
      </c>
      <c r="Z361" s="32">
        <v>-0.31473684502852289</v>
      </c>
      <c r="AA361" s="32">
        <v>0.29569526600717555</v>
      </c>
      <c r="AB361" s="32" t="s">
        <v>5657</v>
      </c>
    </row>
    <row r="362" spans="1:28">
      <c r="A362" s="32" t="s">
        <v>10994</v>
      </c>
      <c r="B362" s="32" t="s">
        <v>10995</v>
      </c>
      <c r="C362" s="32" t="s">
        <v>5672</v>
      </c>
      <c r="D362" s="32" t="s">
        <v>5661</v>
      </c>
      <c r="E362" s="32" t="s">
        <v>42</v>
      </c>
      <c r="F362" s="32" t="s">
        <v>33</v>
      </c>
      <c r="G362" s="32" t="s">
        <v>5673</v>
      </c>
      <c r="H362" s="32" t="s">
        <v>80</v>
      </c>
      <c r="I362" s="32" t="s">
        <v>33</v>
      </c>
      <c r="J362" s="32" t="s">
        <v>5715</v>
      </c>
      <c r="K362" s="32" t="s">
        <v>5669</v>
      </c>
      <c r="M362" s="32" t="s">
        <v>13</v>
      </c>
      <c r="P362" s="32">
        <v>5.1761500000000007</v>
      </c>
      <c r="Q362" s="32">
        <v>1.9820199999999999</v>
      </c>
      <c r="R362" s="32">
        <v>6468.15</v>
      </c>
      <c r="S362" s="32">
        <v>10198.06640625</v>
      </c>
      <c r="T362" s="32">
        <v>-0.36574741305509434</v>
      </c>
      <c r="U362" s="32">
        <v>106.334</v>
      </c>
      <c r="V362" s="32">
        <v>2.611552860213318</v>
      </c>
      <c r="W362" s="32">
        <v>106.33448113900424</v>
      </c>
      <c r="X362" s="32">
        <v>5.1766311390042308</v>
      </c>
      <c r="Y362" s="32">
        <v>1.9825011390042304</v>
      </c>
      <c r="Z362" s="32">
        <v>-0.36526627405086382</v>
      </c>
      <c r="AA362" s="32">
        <v>2.6120339992175485</v>
      </c>
      <c r="AB362" s="32" t="s">
        <v>5657</v>
      </c>
    </row>
    <row r="363" spans="1:28">
      <c r="A363" s="32" t="s">
        <v>6170</v>
      </c>
      <c r="B363" s="32" t="s">
        <v>966</v>
      </c>
      <c r="C363" s="32" t="s">
        <v>5739</v>
      </c>
      <c r="D363" s="32" t="s">
        <v>5661</v>
      </c>
      <c r="E363" s="32" t="s">
        <v>42</v>
      </c>
      <c r="F363" s="32" t="s">
        <v>5669</v>
      </c>
      <c r="G363" s="32" t="s">
        <v>5669</v>
      </c>
      <c r="H363" s="32" t="s">
        <v>80</v>
      </c>
      <c r="J363" s="32" t="s">
        <v>5669</v>
      </c>
      <c r="K363" s="32" t="s">
        <v>5669</v>
      </c>
      <c r="P363" s="32">
        <v>199.5915</v>
      </c>
      <c r="Q363" s="32">
        <v>1007.68</v>
      </c>
      <c r="R363" s="32">
        <v>323848.26666666666</v>
      </c>
      <c r="S363" s="32">
        <v>394089.53125</v>
      </c>
      <c r="T363" s="32">
        <v>-0.17823681933528485</v>
      </c>
      <c r="U363" s="32">
        <v>17.382490000000001</v>
      </c>
      <c r="V363" s="32">
        <v>0.198070319942839</v>
      </c>
      <c r="W363" s="32">
        <v>17.383109187593462</v>
      </c>
      <c r="X363" s="32">
        <v>199.59211918759345</v>
      </c>
      <c r="Y363" s="32">
        <v>1007.6806191875934</v>
      </c>
      <c r="Z363" s="32">
        <v>-0.17761763174182477</v>
      </c>
      <c r="AA363" s="32">
        <v>0.19868950753629908</v>
      </c>
      <c r="AB363" s="32" t="s">
        <v>5657</v>
      </c>
    </row>
    <row r="364" spans="1:28">
      <c r="A364" s="32" t="s">
        <v>10949</v>
      </c>
      <c r="B364" s="32" t="s">
        <v>10950</v>
      </c>
      <c r="C364" s="32" t="s">
        <v>6178</v>
      </c>
      <c r="D364" s="32" t="s">
        <v>5661</v>
      </c>
      <c r="E364" s="32" t="s">
        <v>42</v>
      </c>
      <c r="F364" s="32" t="s">
        <v>5662</v>
      </c>
      <c r="G364" s="32" t="s">
        <v>5662</v>
      </c>
      <c r="H364" s="32" t="s">
        <v>80</v>
      </c>
      <c r="J364" s="32" t="s">
        <v>5663</v>
      </c>
      <c r="K364" s="32" t="s">
        <v>5664</v>
      </c>
      <c r="P364" s="32">
        <v>3.3671309999999997</v>
      </c>
      <c r="Q364" s="32">
        <v>7.7939999999999996</v>
      </c>
      <c r="R364" s="32">
        <v>3754.3851851851859</v>
      </c>
      <c r="S364" s="32">
        <v>1460.63330078125</v>
      </c>
      <c r="T364" s="32">
        <v>1.5703817537071592</v>
      </c>
      <c r="U364" s="32">
        <v>10.84681</v>
      </c>
      <c r="V364" s="32">
        <v>0.43201578137028479</v>
      </c>
      <c r="W364" s="32">
        <v>10.847145973203181</v>
      </c>
      <c r="X364" s="32">
        <v>3.3674669732031819</v>
      </c>
      <c r="Y364" s="32">
        <v>7.7943359732031814</v>
      </c>
      <c r="Z364" s="32">
        <v>1.5707177269103414</v>
      </c>
      <c r="AA364" s="32">
        <v>0.43235175457346703</v>
      </c>
      <c r="AB364" s="32" t="s">
        <v>5657</v>
      </c>
    </row>
    <row r="365" spans="1:28">
      <c r="A365" s="32" t="s">
        <v>6372</v>
      </c>
      <c r="B365" s="32" t="s">
        <v>6373</v>
      </c>
      <c r="C365" s="32" t="s">
        <v>5739</v>
      </c>
      <c r="D365" s="32" t="s">
        <v>5668</v>
      </c>
      <c r="E365" s="32" t="s">
        <v>5713</v>
      </c>
      <c r="F365" s="32" t="s">
        <v>5746</v>
      </c>
      <c r="G365" s="32" t="s">
        <v>5746</v>
      </c>
      <c r="H365" s="32" t="s">
        <v>5746</v>
      </c>
      <c r="J365" s="32" t="s">
        <v>5663</v>
      </c>
      <c r="K365" s="32" t="s">
        <v>5664</v>
      </c>
      <c r="N365" s="32" t="s">
        <v>5760</v>
      </c>
      <c r="P365" s="32">
        <v>0</v>
      </c>
      <c r="Q365" s="32">
        <v>0</v>
      </c>
      <c r="R365" s="32">
        <v>0</v>
      </c>
      <c r="S365" s="32">
        <v>0</v>
      </c>
      <c r="T365" s="32">
        <v>0</v>
      </c>
      <c r="U365" s="32">
        <v>0</v>
      </c>
      <c r="V365" s="32">
        <v>0</v>
      </c>
      <c r="W365" s="32">
        <v>1.2308281660079957E-4</v>
      </c>
      <c r="X365" s="32">
        <v>1.2308281660079957E-4</v>
      </c>
      <c r="Y365" s="32">
        <v>1.2308281660079957E-4</v>
      </c>
      <c r="Z365" s="32">
        <v>1.2308281660079957E-4</v>
      </c>
      <c r="AA365" s="32">
        <v>1.2308281660079957E-4</v>
      </c>
      <c r="AB365" s="32" t="s">
        <v>5657</v>
      </c>
    </row>
    <row r="366" spans="1:28">
      <c r="A366" s="32" t="s">
        <v>9232</v>
      </c>
      <c r="B366" s="32" t="s">
        <v>9233</v>
      </c>
      <c r="C366" s="32" t="s">
        <v>5667</v>
      </c>
      <c r="D366" s="32" t="s">
        <v>5661</v>
      </c>
      <c r="E366" s="32" t="s">
        <v>42</v>
      </c>
      <c r="F366" s="32" t="s">
        <v>5715</v>
      </c>
      <c r="G366" s="32" t="s">
        <v>5715</v>
      </c>
      <c r="H366" s="32" t="s">
        <v>80</v>
      </c>
      <c r="J366" s="32" t="s">
        <v>5715</v>
      </c>
      <c r="K366" s="32" t="s">
        <v>5669</v>
      </c>
      <c r="P366" s="32">
        <v>3.2846299999999999</v>
      </c>
      <c r="Q366" s="32">
        <v>7.2465000000000002</v>
      </c>
      <c r="R366" s="32">
        <v>2033.1913043478264</v>
      </c>
      <c r="S366" s="32">
        <v>5470.7333984375</v>
      </c>
      <c r="T366" s="32">
        <v>-0.62835123624767986</v>
      </c>
      <c r="U366" s="32">
        <v>45.947870000000002</v>
      </c>
      <c r="V366" s="32">
        <v>0.45327123438901534</v>
      </c>
      <c r="W366" s="32">
        <v>45.947954622919561</v>
      </c>
      <c r="X366" s="32">
        <v>3.2847146229195596</v>
      </c>
      <c r="Y366" s="32">
        <v>7.2465846229195598</v>
      </c>
      <c r="Z366" s="32">
        <v>-0.62826661332812039</v>
      </c>
      <c r="AA366" s="32">
        <v>0.45335585730857481</v>
      </c>
      <c r="AB366" s="32" t="s">
        <v>5657</v>
      </c>
    </row>
    <row r="367" spans="1:28">
      <c r="A367" s="32" t="s">
        <v>6491</v>
      </c>
      <c r="B367" s="32" t="s">
        <v>6492</v>
      </c>
      <c r="C367" s="32" t="s">
        <v>5667</v>
      </c>
      <c r="D367" s="32" t="s">
        <v>5661</v>
      </c>
      <c r="E367" s="32" t="s">
        <v>347</v>
      </c>
      <c r="F367" s="32" t="s">
        <v>347</v>
      </c>
      <c r="G367" s="32" t="s">
        <v>347</v>
      </c>
      <c r="H367" s="32" t="s">
        <v>347</v>
      </c>
      <c r="J367" s="32" t="s">
        <v>5715</v>
      </c>
      <c r="K367" s="32" t="s">
        <v>5669</v>
      </c>
      <c r="P367" s="32">
        <v>-11.909030000000001</v>
      </c>
      <c r="Q367" s="32">
        <v>46.52</v>
      </c>
      <c r="R367" s="32">
        <v>8770.4370370370343</v>
      </c>
      <c r="S367" s="32">
        <v>5232.43310546875</v>
      </c>
      <c r="T367" s="32">
        <v>0.67616801978232466</v>
      </c>
      <c r="U367" s="32">
        <v>6.6208070000000001</v>
      </c>
      <c r="V367" s="32">
        <v>-0.25599806534823732</v>
      </c>
      <c r="W367" s="32">
        <v>6.6209213327951435</v>
      </c>
      <c r="X367" s="32">
        <v>-11.908915667204859</v>
      </c>
      <c r="Y367" s="32">
        <v>46.520114332795146</v>
      </c>
      <c r="Z367" s="32">
        <v>0.67628235257746783</v>
      </c>
      <c r="AA367" s="32">
        <v>-0.25588373255309421</v>
      </c>
      <c r="AB367" s="32" t="s">
        <v>5657</v>
      </c>
    </row>
    <row r="368" spans="1:28">
      <c r="A368" s="32" t="s">
        <v>7002</v>
      </c>
      <c r="B368" s="32" t="s">
        <v>7003</v>
      </c>
      <c r="C368" s="32" t="s">
        <v>5737</v>
      </c>
      <c r="D368" s="32" t="s">
        <v>5661</v>
      </c>
      <c r="E368" s="32" t="s">
        <v>42</v>
      </c>
      <c r="F368" s="32" t="s">
        <v>5689</v>
      </c>
      <c r="G368" s="32" t="s">
        <v>5689</v>
      </c>
      <c r="H368" s="32" t="s">
        <v>80</v>
      </c>
      <c r="J368" s="32" t="s">
        <v>5663</v>
      </c>
      <c r="K368" s="32" t="s">
        <v>5664</v>
      </c>
      <c r="P368" s="32">
        <v>20.367549999999994</v>
      </c>
      <c r="Q368" s="32">
        <v>152.26400000000001</v>
      </c>
      <c r="R368" s="32">
        <v>12092.170370370373</v>
      </c>
      <c r="S368" s="32">
        <v>17772.6328125</v>
      </c>
      <c r="T368" s="32">
        <v>-0.3196185113403342</v>
      </c>
      <c r="U368" s="32">
        <v>12.3207</v>
      </c>
      <c r="V368" s="32">
        <v>0.13376471129091574</v>
      </c>
      <c r="W368" s="32">
        <v>12.320738191974163</v>
      </c>
      <c r="X368" s="32">
        <v>20.367588191974157</v>
      </c>
      <c r="Y368" s="32">
        <v>152.26403819197418</v>
      </c>
      <c r="Z368" s="32">
        <v>-0.31958031936617115</v>
      </c>
      <c r="AA368" s="32">
        <v>0.13380290326507879</v>
      </c>
      <c r="AB368" s="32" t="s">
        <v>5657</v>
      </c>
    </row>
    <row r="369" spans="1:28">
      <c r="A369" s="32" t="s">
        <v>7565</v>
      </c>
      <c r="B369" s="32" t="s">
        <v>7566</v>
      </c>
      <c r="C369" s="32" t="s">
        <v>5805</v>
      </c>
      <c r="D369" s="32" t="s">
        <v>5668</v>
      </c>
      <c r="E369" s="32" t="s">
        <v>42</v>
      </c>
      <c r="F369" s="32" t="s">
        <v>5662</v>
      </c>
      <c r="G369" s="32" t="s">
        <v>5662</v>
      </c>
      <c r="H369" s="32" t="s">
        <v>80</v>
      </c>
      <c r="J369" s="32" t="s">
        <v>5663</v>
      </c>
      <c r="K369" s="32" t="s">
        <v>5664</v>
      </c>
      <c r="P369" s="32">
        <v>0</v>
      </c>
      <c r="Q369" s="32">
        <v>0</v>
      </c>
      <c r="R369" s="32">
        <v>0</v>
      </c>
      <c r="S369" s="32">
        <v>0</v>
      </c>
      <c r="T369" s="32">
        <v>0</v>
      </c>
      <c r="U369" s="32">
        <v>0</v>
      </c>
      <c r="V369" s="32">
        <v>0</v>
      </c>
      <c r="W369" s="32">
        <v>8.9866650104522701E-4</v>
      </c>
      <c r="X369" s="32">
        <v>8.9866650104522701E-4</v>
      </c>
      <c r="Y369" s="32">
        <v>8.9866650104522701E-4</v>
      </c>
      <c r="Z369" s="32">
        <v>8.9866650104522701E-4</v>
      </c>
      <c r="AA369" s="32">
        <v>8.9866650104522701E-4</v>
      </c>
      <c r="AB369" s="32" t="s">
        <v>5657</v>
      </c>
    </row>
    <row r="370" spans="1:28">
      <c r="A370" s="32" t="s">
        <v>6336</v>
      </c>
      <c r="B370" s="32" t="s">
        <v>6337</v>
      </c>
      <c r="C370" s="32" t="s">
        <v>5729</v>
      </c>
      <c r="D370" s="32" t="s">
        <v>5661</v>
      </c>
      <c r="E370" s="32" t="s">
        <v>122</v>
      </c>
      <c r="F370" s="32" t="s">
        <v>6330</v>
      </c>
      <c r="G370" s="32" t="s">
        <v>5673</v>
      </c>
      <c r="H370" s="32" t="s">
        <v>6330</v>
      </c>
      <c r="J370" s="32" t="s">
        <v>74</v>
      </c>
      <c r="K370" s="32" t="s">
        <v>5669</v>
      </c>
      <c r="M370" s="32" t="s">
        <v>13</v>
      </c>
      <c r="P370" s="32">
        <v>0</v>
      </c>
      <c r="Q370" s="32">
        <v>8.2931899999999992</v>
      </c>
      <c r="R370" s="32">
        <v>17466.466666666674</v>
      </c>
      <c r="S370" s="32">
        <v>16078.5</v>
      </c>
      <c r="T370" s="32">
        <v>8.6324387639809333E-2</v>
      </c>
      <c r="U370" s="32">
        <v>2.2988499999999998</v>
      </c>
      <c r="V370" s="32">
        <v>0</v>
      </c>
      <c r="W370" s="32">
        <v>2.2996060926079749</v>
      </c>
      <c r="X370" s="32">
        <v>7.5609260797500615E-4</v>
      </c>
      <c r="Y370" s="32">
        <v>8.2939460926079747</v>
      </c>
      <c r="Z370" s="32">
        <v>8.7080480247784336E-2</v>
      </c>
      <c r="AA370" s="32">
        <v>7.5609260797500615E-4</v>
      </c>
      <c r="AB370" s="32" t="s">
        <v>5657</v>
      </c>
    </row>
    <row r="371" spans="1:28">
      <c r="A371" s="32" t="s">
        <v>9967</v>
      </c>
      <c r="B371" s="32" t="s">
        <v>9968</v>
      </c>
      <c r="C371" s="32" t="s">
        <v>9442</v>
      </c>
      <c r="D371" s="32" t="s">
        <v>5661</v>
      </c>
      <c r="E371" s="32" t="s">
        <v>42</v>
      </c>
      <c r="F371" s="32" t="s">
        <v>5786</v>
      </c>
      <c r="G371" s="32" t="s">
        <v>5786</v>
      </c>
      <c r="H371" s="32" t="s">
        <v>80</v>
      </c>
      <c r="J371" s="32" t="s">
        <v>5786</v>
      </c>
      <c r="K371" s="32" t="s">
        <v>5669</v>
      </c>
      <c r="P371" s="32">
        <v>-2.6187200000000002</v>
      </c>
      <c r="Q371" s="32">
        <v>13.805</v>
      </c>
      <c r="R371" s="32">
        <v>4163.6740740740743</v>
      </c>
      <c r="S371" s="32">
        <v>6134.966796875</v>
      </c>
      <c r="T371" s="32">
        <v>-0.32132084623588403</v>
      </c>
      <c r="U371" s="32">
        <v>19.384340000000002</v>
      </c>
      <c r="V371" s="32">
        <v>-0.18969358927924668</v>
      </c>
      <c r="W371" s="32">
        <v>19.385099548068048</v>
      </c>
      <c r="X371" s="32">
        <v>-2.6179604519319537</v>
      </c>
      <c r="Y371" s="32">
        <v>13.805759548068046</v>
      </c>
      <c r="Z371" s="32">
        <v>-0.32056129816783746</v>
      </c>
      <c r="AA371" s="32">
        <v>-0.18893404121120011</v>
      </c>
      <c r="AB371" s="32" t="s">
        <v>5657</v>
      </c>
    </row>
    <row r="372" spans="1:28">
      <c r="A372" s="32" t="s">
        <v>7400</v>
      </c>
      <c r="B372" s="32" t="s">
        <v>7401</v>
      </c>
      <c r="C372" s="32" t="s">
        <v>5712</v>
      </c>
      <c r="D372" s="32" t="s">
        <v>5661</v>
      </c>
      <c r="E372" s="32" t="s">
        <v>122</v>
      </c>
      <c r="F372" s="32" t="s">
        <v>6330</v>
      </c>
      <c r="G372" s="32" t="s">
        <v>5673</v>
      </c>
      <c r="H372" s="32" t="s">
        <v>6330</v>
      </c>
      <c r="J372" s="32" t="s">
        <v>74</v>
      </c>
      <c r="K372" s="32" t="s">
        <v>5669</v>
      </c>
      <c r="P372" s="32">
        <v>26.777390000000015</v>
      </c>
      <c r="Q372" s="32">
        <v>722.91499999999996</v>
      </c>
      <c r="R372" s="32">
        <v>624516.11111111101</v>
      </c>
      <c r="S372" s="32">
        <v>552784.375</v>
      </c>
      <c r="T372" s="32">
        <v>0.12976440607806797</v>
      </c>
      <c r="U372" s="32">
        <v>0.50075460000000005</v>
      </c>
      <c r="V372" s="32">
        <v>3.7040855425603307E-2</v>
      </c>
      <c r="W372" s="32">
        <v>0.50086416352949148</v>
      </c>
      <c r="X372" s="32">
        <v>26.777499563529506</v>
      </c>
      <c r="Y372" s="32">
        <v>722.91510956352943</v>
      </c>
      <c r="Z372" s="32">
        <v>0.1298739696075594</v>
      </c>
      <c r="AA372" s="32">
        <v>3.715041895509473E-2</v>
      </c>
      <c r="AB372" s="32" t="s">
        <v>5657</v>
      </c>
    </row>
    <row r="373" spans="1:28">
      <c r="A373" s="32" t="s">
        <v>9505</v>
      </c>
      <c r="B373" s="32" t="s">
        <v>9506</v>
      </c>
      <c r="C373" s="32" t="s">
        <v>5682</v>
      </c>
      <c r="D373" s="32" t="s">
        <v>5661</v>
      </c>
      <c r="E373" s="32" t="s">
        <v>42</v>
      </c>
      <c r="F373" s="32" t="s">
        <v>5802</v>
      </c>
      <c r="G373" s="32" t="s">
        <v>5802</v>
      </c>
      <c r="H373" s="32" t="s">
        <v>80</v>
      </c>
      <c r="J373" s="32" t="s">
        <v>5802</v>
      </c>
      <c r="K373" s="32" t="s">
        <v>5669</v>
      </c>
      <c r="P373" s="32">
        <v>0</v>
      </c>
      <c r="Q373" s="32">
        <v>3.43052</v>
      </c>
      <c r="R373" s="32">
        <v>1033.5405405405404</v>
      </c>
      <c r="S373" s="32">
        <v>1179.566650390625</v>
      </c>
      <c r="T373" s="32">
        <v>-0.12379640421482467</v>
      </c>
      <c r="U373" s="32">
        <v>19.264220000000002</v>
      </c>
      <c r="V373" s="32">
        <v>0</v>
      </c>
      <c r="W373" s="32">
        <v>19.265011500151161</v>
      </c>
      <c r="X373" s="32">
        <v>7.9150015115737914E-4</v>
      </c>
      <c r="Y373" s="32">
        <v>3.4313115001511574</v>
      </c>
      <c r="Z373" s="32">
        <v>-0.12300490406366729</v>
      </c>
      <c r="AA373" s="32">
        <v>7.9150015115737914E-4</v>
      </c>
      <c r="AB373" s="32" t="s">
        <v>5657</v>
      </c>
    </row>
    <row r="374" spans="1:28">
      <c r="A374" s="32" t="s">
        <v>10383</v>
      </c>
      <c r="B374" s="32" t="s">
        <v>10384</v>
      </c>
      <c r="C374" s="32" t="s">
        <v>5682</v>
      </c>
      <c r="D374" s="32" t="s">
        <v>5668</v>
      </c>
      <c r="E374" s="32" t="s">
        <v>42</v>
      </c>
      <c r="F374" s="32" t="s">
        <v>5793</v>
      </c>
      <c r="G374" s="32" t="s">
        <v>5793</v>
      </c>
      <c r="H374" s="32" t="s">
        <v>80</v>
      </c>
      <c r="J374" s="32" t="s">
        <v>5793</v>
      </c>
      <c r="K374" s="32" t="s">
        <v>5669</v>
      </c>
      <c r="P374" s="32">
        <v>0</v>
      </c>
      <c r="Q374" s="32">
        <v>3.8955299999999999</v>
      </c>
      <c r="R374" s="32">
        <v>427.16666666666663</v>
      </c>
      <c r="S374" s="32">
        <v>0</v>
      </c>
      <c r="T374" s="32">
        <v>0</v>
      </c>
      <c r="U374" s="32">
        <v>0</v>
      </c>
      <c r="V374" s="32">
        <v>0</v>
      </c>
      <c r="W374" s="32">
        <v>1.0588222742080689E-4</v>
      </c>
      <c r="X374" s="32">
        <v>1.0588222742080689E-4</v>
      </c>
      <c r="Y374" s="32">
        <v>3.8956358822274209</v>
      </c>
      <c r="Z374" s="32">
        <v>1.0588222742080689E-4</v>
      </c>
      <c r="AA374" s="32">
        <v>1.0588222742080689E-4</v>
      </c>
      <c r="AB374" s="32" t="s">
        <v>5657</v>
      </c>
    </row>
    <row r="375" spans="1:28">
      <c r="A375" s="32" t="s">
        <v>9638</v>
      </c>
      <c r="B375" s="32" t="s">
        <v>9639</v>
      </c>
      <c r="C375" s="32" t="s">
        <v>5682</v>
      </c>
      <c r="D375" s="32" t="s">
        <v>5661</v>
      </c>
      <c r="E375" s="32" t="s">
        <v>42</v>
      </c>
      <c r="F375" s="32" t="s">
        <v>5669</v>
      </c>
      <c r="G375" s="32" t="s">
        <v>5669</v>
      </c>
      <c r="H375" s="32" t="s">
        <v>80</v>
      </c>
      <c r="J375" s="32" t="s">
        <v>5669</v>
      </c>
      <c r="K375" s="32" t="s">
        <v>5669</v>
      </c>
      <c r="P375" s="32">
        <v>32.869780000000006</v>
      </c>
      <c r="Q375" s="32">
        <v>68.343000000000004</v>
      </c>
      <c r="R375" s="32">
        <v>22621.140740740731</v>
      </c>
      <c r="S375" s="32">
        <v>19533.8671875</v>
      </c>
      <c r="T375" s="32">
        <v>0.1580472275974274</v>
      </c>
      <c r="U375" s="32">
        <v>12.00422</v>
      </c>
      <c r="V375" s="32">
        <v>0.48095313345916924</v>
      </c>
      <c r="W375" s="32">
        <v>12.004492494912148</v>
      </c>
      <c r="X375" s="32">
        <v>32.870052494912152</v>
      </c>
      <c r="Y375" s="32">
        <v>68.343272494912156</v>
      </c>
      <c r="Z375" s="32">
        <v>0.15831972250957491</v>
      </c>
      <c r="AA375" s="32">
        <v>0.48122562837131677</v>
      </c>
      <c r="AB375" s="32" t="s">
        <v>5657</v>
      </c>
    </row>
    <row r="376" spans="1:28">
      <c r="A376" s="32" t="s">
        <v>7900</v>
      </c>
      <c r="B376" s="32" t="s">
        <v>7901</v>
      </c>
      <c r="C376" s="32" t="s">
        <v>5712</v>
      </c>
      <c r="D376" s="32" t="s">
        <v>5661</v>
      </c>
      <c r="E376" s="32" t="s">
        <v>122</v>
      </c>
      <c r="F376" s="32" t="s">
        <v>6123</v>
      </c>
      <c r="G376" s="32" t="s">
        <v>5673</v>
      </c>
      <c r="H376" s="32" t="s">
        <v>6123</v>
      </c>
      <c r="J376" s="32" t="s">
        <v>74</v>
      </c>
      <c r="K376" s="32" t="s">
        <v>5669</v>
      </c>
      <c r="P376" s="32">
        <v>-52.216149999999999</v>
      </c>
      <c r="Q376" s="32">
        <v>283.48099999999999</v>
      </c>
      <c r="R376" s="32">
        <v>308020.76296296308</v>
      </c>
      <c r="S376" s="32">
        <v>286866.40625</v>
      </c>
      <c r="T376" s="32">
        <v>7.3742886068462687E-2</v>
      </c>
      <c r="U376" s="32">
        <v>9.8525469999999995</v>
      </c>
      <c r="V376" s="32">
        <v>-0.184196295342545</v>
      </c>
      <c r="W376" s="32">
        <v>9.8529543806405062</v>
      </c>
      <c r="X376" s="32">
        <v>-52.215742619359489</v>
      </c>
      <c r="Y376" s="32">
        <v>283.48140738064052</v>
      </c>
      <c r="Z376" s="32">
        <v>7.4150266708969431E-2</v>
      </c>
      <c r="AA376" s="32">
        <v>-0.18378891470203826</v>
      </c>
      <c r="AB376" s="32" t="s">
        <v>5657</v>
      </c>
    </row>
    <row r="377" spans="1:28">
      <c r="A377" s="32" t="s">
        <v>5680</v>
      </c>
      <c r="B377" s="32" t="s">
        <v>5681</v>
      </c>
      <c r="C377" s="32" t="s">
        <v>5682</v>
      </c>
      <c r="D377" s="32" t="s">
        <v>5661</v>
      </c>
      <c r="E377" s="32" t="s">
        <v>42</v>
      </c>
      <c r="F377" s="32" t="s">
        <v>5683</v>
      </c>
      <c r="G377" s="32" t="s">
        <v>5683</v>
      </c>
      <c r="H377" s="32" t="s">
        <v>80</v>
      </c>
      <c r="J377" s="32" t="s">
        <v>5683</v>
      </c>
      <c r="K377" s="32" t="s">
        <v>5669</v>
      </c>
      <c r="P377" s="32">
        <v>0</v>
      </c>
      <c r="Q377" s="32">
        <v>4.1202199999999998</v>
      </c>
      <c r="R377" s="32">
        <v>2627.1287878787875</v>
      </c>
      <c r="S377" s="32">
        <v>1523.8333740234375</v>
      </c>
      <c r="T377" s="32">
        <v>0.72402628309831252</v>
      </c>
      <c r="U377" s="32">
        <v>5.5686369999999998</v>
      </c>
      <c r="V377" s="32">
        <v>0</v>
      </c>
      <c r="W377" s="32">
        <v>5.5694117400999064</v>
      </c>
      <c r="X377" s="32">
        <v>7.7474009990692138E-4</v>
      </c>
      <c r="Y377" s="32">
        <v>4.1209947400999063</v>
      </c>
      <c r="Z377" s="32">
        <v>0.72480102319821949</v>
      </c>
      <c r="AA377" s="32">
        <v>7.7474009990692138E-4</v>
      </c>
      <c r="AB377" s="32" t="s">
        <v>5657</v>
      </c>
    </row>
    <row r="378" spans="1:28">
      <c r="A378" s="32" t="s">
        <v>8722</v>
      </c>
      <c r="B378" s="32" t="s">
        <v>8723</v>
      </c>
      <c r="C378" s="32" t="s">
        <v>5712</v>
      </c>
      <c r="D378" s="32" t="s">
        <v>5661</v>
      </c>
      <c r="E378" s="32" t="s">
        <v>122</v>
      </c>
      <c r="F378" s="32" t="s">
        <v>5859</v>
      </c>
      <c r="G378" s="32" t="s">
        <v>5673</v>
      </c>
      <c r="H378" s="32" t="s">
        <v>5859</v>
      </c>
      <c r="J378" s="32" t="s">
        <v>74</v>
      </c>
      <c r="K378" s="32" t="s">
        <v>5669</v>
      </c>
      <c r="P378" s="32">
        <v>-577.6361099999998</v>
      </c>
      <c r="Q378" s="32">
        <v>2559.7399999999998</v>
      </c>
      <c r="R378" s="32">
        <v>2395068.6370370369</v>
      </c>
      <c r="S378" s="32">
        <v>1582188.25</v>
      </c>
      <c r="T378" s="32">
        <v>0.51376970283848145</v>
      </c>
      <c r="U378" s="32">
        <v>-8.2702030000000004</v>
      </c>
      <c r="V378" s="32">
        <v>-0.22566202426808968</v>
      </c>
      <c r="W378" s="32">
        <v>-8.2692377952842708</v>
      </c>
      <c r="X378" s="32">
        <v>-577.63514479528408</v>
      </c>
      <c r="Y378" s="32">
        <v>2559.7409652047154</v>
      </c>
      <c r="Z378" s="32">
        <v>0.51473490755421025</v>
      </c>
      <c r="AA378" s="32">
        <v>-0.22469681955236093</v>
      </c>
      <c r="AB378" s="32" t="s">
        <v>5657</v>
      </c>
    </row>
    <row r="379" spans="1:28">
      <c r="A379" s="32" t="s">
        <v>9076</v>
      </c>
      <c r="B379" s="32" t="s">
        <v>9077</v>
      </c>
      <c r="C379" s="32" t="s">
        <v>5712</v>
      </c>
      <c r="D379" s="32" t="s">
        <v>5661</v>
      </c>
      <c r="E379" s="32" t="s">
        <v>122</v>
      </c>
      <c r="F379" s="32" t="s">
        <v>28</v>
      </c>
      <c r="G379" s="32" t="s">
        <v>5673</v>
      </c>
      <c r="H379" s="32" t="s">
        <v>28</v>
      </c>
      <c r="J379" s="32" t="s">
        <v>5663</v>
      </c>
      <c r="K379" s="32" t="s">
        <v>5664</v>
      </c>
      <c r="P379" s="32">
        <v>-65.453239999999994</v>
      </c>
      <c r="Q379" s="32">
        <v>193.34100000000001</v>
      </c>
      <c r="R379" s="32">
        <v>214759.33333333334</v>
      </c>
      <c r="S379" s="32">
        <v>80684.796875</v>
      </c>
      <c r="T379" s="32">
        <v>1.6617075539775701</v>
      </c>
      <c r="U379" s="32">
        <v>-15.71325</v>
      </c>
      <c r="V379" s="32">
        <v>-0.33853781660382426</v>
      </c>
      <c r="W379" s="32">
        <v>-15.712344751536847</v>
      </c>
      <c r="X379" s="32">
        <v>-65.452334751536839</v>
      </c>
      <c r="Y379" s="32">
        <v>193.34190524846315</v>
      </c>
      <c r="Z379" s="32">
        <v>1.6626128024407238</v>
      </c>
      <c r="AA379" s="32">
        <v>-0.33763256814067044</v>
      </c>
      <c r="AB379" s="32" t="s">
        <v>5657</v>
      </c>
    </row>
    <row r="380" spans="1:28">
      <c r="A380" s="32" t="s">
        <v>8043</v>
      </c>
      <c r="B380" s="32" t="s">
        <v>8044</v>
      </c>
      <c r="C380" s="32" t="s">
        <v>5682</v>
      </c>
      <c r="D380" s="32" t="s">
        <v>5661</v>
      </c>
      <c r="E380" s="32" t="s">
        <v>42</v>
      </c>
      <c r="F380" s="32" t="s">
        <v>5669</v>
      </c>
      <c r="G380" s="32" t="s">
        <v>5669</v>
      </c>
      <c r="H380" s="32" t="s">
        <v>80</v>
      </c>
      <c r="J380" s="32" t="s">
        <v>5669</v>
      </c>
      <c r="K380" s="32" t="s">
        <v>5669</v>
      </c>
      <c r="P380" s="32">
        <v>-952.47069999999985</v>
      </c>
      <c r="Q380" s="32">
        <v>7776.85</v>
      </c>
      <c r="R380" s="32">
        <v>2193976.6222222219</v>
      </c>
      <c r="S380" s="32">
        <v>3229686</v>
      </c>
      <c r="T380" s="32">
        <v>-0.32068423301143767</v>
      </c>
      <c r="U380" s="32">
        <v>10.359640000000001</v>
      </c>
      <c r="V380" s="32">
        <v>-0.12247512810456673</v>
      </c>
      <c r="W380" s="32">
        <v>10.360101559355259</v>
      </c>
      <c r="X380" s="32">
        <v>-952.47023844064461</v>
      </c>
      <c r="Y380" s="32">
        <v>7776.8504615593556</v>
      </c>
      <c r="Z380" s="32">
        <v>-0.32022267365617874</v>
      </c>
      <c r="AA380" s="32">
        <v>-0.12201356874930779</v>
      </c>
      <c r="AB380" s="32" t="s">
        <v>5657</v>
      </c>
    </row>
    <row r="381" spans="1:28">
      <c r="A381" s="32" t="s">
        <v>5752</v>
      </c>
      <c r="B381" s="32" t="s">
        <v>5753</v>
      </c>
      <c r="C381" s="32" t="s">
        <v>5682</v>
      </c>
      <c r="D381" s="32" t="s">
        <v>5661</v>
      </c>
      <c r="E381" s="32" t="s">
        <v>42</v>
      </c>
      <c r="F381" s="32" t="s">
        <v>109</v>
      </c>
      <c r="G381" s="32" t="s">
        <v>109</v>
      </c>
      <c r="H381" s="32" t="s">
        <v>80</v>
      </c>
      <c r="J381" s="32" t="s">
        <v>5669</v>
      </c>
      <c r="K381" s="32" t="s">
        <v>5669</v>
      </c>
      <c r="L381" s="32" t="s">
        <v>5754</v>
      </c>
      <c r="P381" s="32">
        <v>25.776599999999998</v>
      </c>
      <c r="Q381" s="32">
        <v>152.07599999999999</v>
      </c>
      <c r="R381" s="32">
        <v>49031.503703703711</v>
      </c>
      <c r="S381" s="32">
        <v>57651.66796875</v>
      </c>
      <c r="T381" s="32">
        <v>-0.14952150681431864</v>
      </c>
      <c r="U381" s="32">
        <v>17.69041</v>
      </c>
      <c r="V381" s="32">
        <v>0.16949814566401009</v>
      </c>
      <c r="W381" s="32">
        <v>17.690673792932035</v>
      </c>
      <c r="X381" s="32">
        <v>25.776863792932033</v>
      </c>
      <c r="Y381" s="32">
        <v>152.07626379293202</v>
      </c>
      <c r="Z381" s="32">
        <v>-0.14925771388228509</v>
      </c>
      <c r="AA381" s="32">
        <v>0.16976193859604363</v>
      </c>
      <c r="AB381" s="32" t="s">
        <v>5657</v>
      </c>
    </row>
    <row r="382" spans="1:28">
      <c r="A382" s="32" t="s">
        <v>10379</v>
      </c>
      <c r="B382" s="32" t="s">
        <v>10380</v>
      </c>
      <c r="C382" s="32" t="s">
        <v>5682</v>
      </c>
      <c r="D382" s="32" t="s">
        <v>5661</v>
      </c>
      <c r="E382" s="32" t="s">
        <v>42</v>
      </c>
      <c r="F382" s="32" t="s">
        <v>5669</v>
      </c>
      <c r="G382" s="32" t="s">
        <v>5669</v>
      </c>
      <c r="H382" s="32" t="s">
        <v>80</v>
      </c>
      <c r="J382" s="32" t="s">
        <v>5669</v>
      </c>
      <c r="K382" s="32" t="s">
        <v>5669</v>
      </c>
      <c r="P382" s="32">
        <v>0</v>
      </c>
      <c r="Q382" s="32">
        <v>0</v>
      </c>
      <c r="R382" s="32">
        <v>285.12962962962956</v>
      </c>
      <c r="S382" s="32">
        <v>59.666667938232422</v>
      </c>
      <c r="T382" s="32">
        <v>3.778708774634421</v>
      </c>
      <c r="U382" s="32">
        <v>0</v>
      </c>
      <c r="V382" s="32">
        <v>0</v>
      </c>
      <c r="W382" s="32">
        <v>9.9481892585754402E-4</v>
      </c>
      <c r="X382" s="32">
        <v>9.9481892585754402E-4</v>
      </c>
      <c r="Y382" s="32">
        <v>9.9481892585754402E-4</v>
      </c>
      <c r="Z382" s="32">
        <v>3.7797035935602787</v>
      </c>
      <c r="AA382" s="32">
        <v>9.9481892585754402E-4</v>
      </c>
      <c r="AB382" s="32" t="s">
        <v>5657</v>
      </c>
    </row>
    <row r="383" spans="1:28">
      <c r="A383" s="32" t="s">
        <v>9513</v>
      </c>
      <c r="B383" s="32" t="s">
        <v>9514</v>
      </c>
      <c r="C383" s="32" t="s">
        <v>5682</v>
      </c>
      <c r="D383" s="32" t="s">
        <v>5661</v>
      </c>
      <c r="E383" s="32" t="s">
        <v>42</v>
      </c>
      <c r="F383" s="32" t="s">
        <v>6120</v>
      </c>
      <c r="G383" s="32" t="s">
        <v>6120</v>
      </c>
      <c r="H383" s="32" t="s">
        <v>80</v>
      </c>
      <c r="J383" s="32" t="s">
        <v>6120</v>
      </c>
      <c r="K383" s="32" t="s">
        <v>5669</v>
      </c>
      <c r="P383" s="32">
        <v>196.72470000000001</v>
      </c>
      <c r="Q383" s="32">
        <v>2226.2199999999998</v>
      </c>
      <c r="R383" s="32">
        <v>1200525.6814814811</v>
      </c>
      <c r="S383" s="32">
        <v>1127116.625</v>
      </c>
      <c r="T383" s="32">
        <v>6.5129956255840935E-2</v>
      </c>
      <c r="U383" s="32">
        <v>11.39072</v>
      </c>
      <c r="V383" s="32">
        <v>8.83671425106234E-2</v>
      </c>
      <c r="W383" s="32">
        <v>11.391239482910633</v>
      </c>
      <c r="X383" s="32">
        <v>196.72521948291066</v>
      </c>
      <c r="Y383" s="32">
        <v>2226.2205194829103</v>
      </c>
      <c r="Z383" s="32">
        <v>6.5649439166474019E-2</v>
      </c>
      <c r="AA383" s="32">
        <v>8.8886625421256485E-2</v>
      </c>
      <c r="AB383" s="32" t="s">
        <v>5657</v>
      </c>
    </row>
    <row r="384" spans="1:28">
      <c r="A384" s="32" t="s">
        <v>10014</v>
      </c>
      <c r="B384" s="32" t="s">
        <v>10015</v>
      </c>
      <c r="C384" s="32" t="s">
        <v>5682</v>
      </c>
      <c r="D384" s="32" t="s">
        <v>5661</v>
      </c>
      <c r="E384" s="32" t="s">
        <v>42</v>
      </c>
      <c r="F384" s="32" t="s">
        <v>6315</v>
      </c>
      <c r="G384" s="32" t="s">
        <v>6315</v>
      </c>
      <c r="H384" s="32" t="s">
        <v>80</v>
      </c>
      <c r="J384" s="32" t="s">
        <v>6315</v>
      </c>
      <c r="K384" s="32" t="s">
        <v>5669</v>
      </c>
      <c r="P384" s="32">
        <v>8.5072299999999998</v>
      </c>
      <c r="Q384" s="32">
        <v>45.576999999999998</v>
      </c>
      <c r="R384" s="32">
        <v>22945.637037037042</v>
      </c>
      <c r="S384" s="32">
        <v>36611.5</v>
      </c>
      <c r="T384" s="32">
        <v>-0.37326695062925469</v>
      </c>
      <c r="U384" s="32">
        <v>13.164099999999999</v>
      </c>
      <c r="V384" s="32">
        <v>0.18665620817517609</v>
      </c>
      <c r="W384" s="32">
        <v>13.164501242196559</v>
      </c>
      <c r="X384" s="32">
        <v>8.5076312421965596</v>
      </c>
      <c r="Y384" s="32">
        <v>45.577401242196558</v>
      </c>
      <c r="Z384" s="32">
        <v>-0.37286570843269479</v>
      </c>
      <c r="AA384" s="32">
        <v>0.18705745037173599</v>
      </c>
      <c r="AB384" s="32" t="s">
        <v>5657</v>
      </c>
    </row>
    <row r="385" spans="1:28">
      <c r="A385" s="32" t="s">
        <v>5838</v>
      </c>
      <c r="B385" s="32" t="s">
        <v>5839</v>
      </c>
      <c r="C385" s="32" t="s">
        <v>5682</v>
      </c>
      <c r="D385" s="32" t="s">
        <v>5661</v>
      </c>
      <c r="E385" s="32" t="s">
        <v>42</v>
      </c>
      <c r="F385" s="32" t="s">
        <v>5786</v>
      </c>
      <c r="G385" s="32" t="s">
        <v>5786</v>
      </c>
      <c r="H385" s="32" t="s">
        <v>80</v>
      </c>
      <c r="J385" s="32" t="s">
        <v>5786</v>
      </c>
      <c r="K385" s="32" t="s">
        <v>5669</v>
      </c>
      <c r="P385" s="32">
        <v>-21.789550000000002</v>
      </c>
      <c r="Q385" s="32">
        <v>70.580200000000005</v>
      </c>
      <c r="R385" s="32">
        <v>25047.881481481483</v>
      </c>
      <c r="S385" s="32">
        <v>27521.966796875</v>
      </c>
      <c r="T385" s="32">
        <v>-8.9894931334429135E-2</v>
      </c>
      <c r="U385" s="32">
        <v>11.01361</v>
      </c>
      <c r="V385" s="32">
        <v>-0.30872043434277602</v>
      </c>
      <c r="W385" s="32">
        <v>11.014322730467319</v>
      </c>
      <c r="X385" s="32">
        <v>-21.788837269532682</v>
      </c>
      <c r="Y385" s="32">
        <v>70.580912730467318</v>
      </c>
      <c r="Z385" s="32">
        <v>-8.9182200867109651E-2</v>
      </c>
      <c r="AA385" s="32">
        <v>-0.30800770387545651</v>
      </c>
      <c r="AB385" s="32" t="s">
        <v>5657</v>
      </c>
    </row>
    <row r="386" spans="1:28">
      <c r="A386" s="32" t="s">
        <v>10166</v>
      </c>
      <c r="B386" s="32" t="s">
        <v>10167</v>
      </c>
      <c r="C386" s="32" t="s">
        <v>5682</v>
      </c>
      <c r="D386" s="32" t="s">
        <v>5668</v>
      </c>
      <c r="E386" s="32" t="s">
        <v>42</v>
      </c>
      <c r="F386" s="32" t="s">
        <v>5669</v>
      </c>
      <c r="G386" s="32" t="s">
        <v>5669</v>
      </c>
      <c r="H386" s="32" t="s">
        <v>80</v>
      </c>
      <c r="J386" s="32" t="s">
        <v>5669</v>
      </c>
      <c r="K386" s="32" t="s">
        <v>5669</v>
      </c>
      <c r="P386" s="32">
        <v>0</v>
      </c>
      <c r="Q386" s="32">
        <v>3.5295200000000002</v>
      </c>
      <c r="R386" s="32">
        <v>967.50000000000034</v>
      </c>
      <c r="S386" s="32">
        <v>0</v>
      </c>
      <c r="T386" s="32">
        <v>0</v>
      </c>
      <c r="U386" s="32">
        <v>0</v>
      </c>
      <c r="V386" s="32">
        <v>0</v>
      </c>
      <c r="W386" s="32">
        <v>2.3468643426895143E-4</v>
      </c>
      <c r="X386" s="32">
        <v>2.3468643426895143E-4</v>
      </c>
      <c r="Y386" s="32">
        <v>3.529754686434269</v>
      </c>
      <c r="Z386" s="32">
        <v>2.3468643426895143E-4</v>
      </c>
      <c r="AA386" s="32">
        <v>2.3468643426895143E-4</v>
      </c>
      <c r="AB386" s="32" t="s">
        <v>5657</v>
      </c>
    </row>
    <row r="387" spans="1:28">
      <c r="A387" s="32" t="s">
        <v>10389</v>
      </c>
      <c r="B387" s="32" t="s">
        <v>10390</v>
      </c>
      <c r="C387" s="32" t="s">
        <v>5682</v>
      </c>
      <c r="D387" s="32" t="s">
        <v>5661</v>
      </c>
      <c r="E387" s="32" t="s">
        <v>42</v>
      </c>
      <c r="F387" s="32" t="s">
        <v>6891</v>
      </c>
      <c r="G387" s="32" t="s">
        <v>6891</v>
      </c>
      <c r="H387" s="32" t="s">
        <v>80</v>
      </c>
      <c r="J387" s="32" t="s">
        <v>6891</v>
      </c>
      <c r="K387" s="32" t="s">
        <v>5669</v>
      </c>
      <c r="P387" s="32">
        <v>0</v>
      </c>
      <c r="Q387" s="32">
        <v>0</v>
      </c>
      <c r="R387" s="32">
        <v>148.61764705882356</v>
      </c>
      <c r="S387" s="32">
        <v>31.399999618530273</v>
      </c>
      <c r="T387" s="32">
        <v>3.7330461421763497</v>
      </c>
      <c r="U387" s="32">
        <v>0</v>
      </c>
      <c r="V387" s="32">
        <v>0</v>
      </c>
      <c r="W387" s="32">
        <v>6.1638939380645756E-4</v>
      </c>
      <c r="X387" s="32">
        <v>6.1638939380645756E-4</v>
      </c>
      <c r="Y387" s="32">
        <v>6.1638939380645756E-4</v>
      </c>
      <c r="Z387" s="32">
        <v>3.7336625315701562</v>
      </c>
      <c r="AA387" s="32">
        <v>6.1638939380645756E-4</v>
      </c>
      <c r="AB387" s="32" t="s">
        <v>5657</v>
      </c>
    </row>
    <row r="388" spans="1:28">
      <c r="A388" s="32" t="s">
        <v>9290</v>
      </c>
      <c r="B388" s="32" t="s">
        <v>9291</v>
      </c>
      <c r="C388" s="32" t="s">
        <v>6178</v>
      </c>
      <c r="D388" s="32" t="s">
        <v>5668</v>
      </c>
      <c r="E388" s="32" t="s">
        <v>5885</v>
      </c>
      <c r="F388" s="32" t="s">
        <v>8336</v>
      </c>
      <c r="G388" s="32" t="s">
        <v>8336</v>
      </c>
      <c r="H388" s="32" t="s">
        <v>8336</v>
      </c>
      <c r="J388" s="32" t="s">
        <v>5663</v>
      </c>
      <c r="K388" s="32" t="s">
        <v>5664</v>
      </c>
      <c r="P388" s="32">
        <v>0</v>
      </c>
      <c r="Q388" s="32">
        <v>0</v>
      </c>
      <c r="R388" s="32">
        <v>0</v>
      </c>
      <c r="S388" s="32">
        <v>0</v>
      </c>
      <c r="T388" s="32">
        <v>0</v>
      </c>
      <c r="U388" s="32">
        <v>0</v>
      </c>
      <c r="V388" s="32">
        <v>0</v>
      </c>
      <c r="W388" s="32">
        <v>4.9578011035919186E-5</v>
      </c>
      <c r="X388" s="32">
        <v>4.9578011035919186E-5</v>
      </c>
      <c r="Y388" s="32">
        <v>4.9578011035919186E-5</v>
      </c>
      <c r="Z388" s="32">
        <v>4.9578011035919186E-5</v>
      </c>
      <c r="AA388" s="32">
        <v>4.9578011035919186E-5</v>
      </c>
      <c r="AB388" s="32" t="s">
        <v>5657</v>
      </c>
    </row>
    <row r="389" spans="1:28">
      <c r="A389" s="32" t="s">
        <v>6278</v>
      </c>
      <c r="B389" s="32" t="s">
        <v>6279</v>
      </c>
      <c r="C389" s="32" t="s">
        <v>5682</v>
      </c>
      <c r="D389" s="32" t="s">
        <v>5661</v>
      </c>
      <c r="E389" s="32" t="s">
        <v>42</v>
      </c>
      <c r="F389" s="32" t="s">
        <v>5819</v>
      </c>
      <c r="G389" s="32" t="s">
        <v>5819</v>
      </c>
      <c r="H389" s="32" t="s">
        <v>80</v>
      </c>
      <c r="J389" s="32" t="s">
        <v>5819</v>
      </c>
      <c r="K389" s="32" t="s">
        <v>5669</v>
      </c>
      <c r="P389" s="32">
        <v>-373.14139999999998</v>
      </c>
      <c r="Q389" s="32">
        <v>2075.04</v>
      </c>
      <c r="R389" s="32">
        <v>587291.5629629629</v>
      </c>
      <c r="S389" s="32">
        <v>282345.65625</v>
      </c>
      <c r="T389" s="32">
        <v>1.080044618936697</v>
      </c>
      <c r="U389" s="32">
        <v>7.0980790000000002</v>
      </c>
      <c r="V389" s="32">
        <v>-0.17982371424165317</v>
      </c>
      <c r="W389" s="32">
        <v>7.0983561683931349</v>
      </c>
      <c r="X389" s="32">
        <v>-373.14112283160682</v>
      </c>
      <c r="Y389" s="32">
        <v>2075.040277168393</v>
      </c>
      <c r="Z389" s="32">
        <v>1.0803217873298321</v>
      </c>
      <c r="AA389" s="32">
        <v>-0.17954654584851809</v>
      </c>
      <c r="AB389" s="32" t="s">
        <v>5657</v>
      </c>
    </row>
    <row r="390" spans="1:28">
      <c r="A390" s="32" t="s">
        <v>9642</v>
      </c>
      <c r="B390" s="32" t="s">
        <v>9643</v>
      </c>
      <c r="C390" s="32" t="s">
        <v>5682</v>
      </c>
      <c r="D390" s="32" t="s">
        <v>5661</v>
      </c>
      <c r="E390" s="32" t="s">
        <v>42</v>
      </c>
      <c r="F390" s="32" t="s">
        <v>6621</v>
      </c>
      <c r="G390" s="32" t="s">
        <v>6621</v>
      </c>
      <c r="H390" s="32" t="s">
        <v>80</v>
      </c>
      <c r="J390" s="32" t="s">
        <v>6622</v>
      </c>
      <c r="K390" s="32" t="s">
        <v>5669</v>
      </c>
      <c r="P390" s="32">
        <v>-5.1192399999999996</v>
      </c>
      <c r="Q390" s="32">
        <v>29.423999999999999</v>
      </c>
      <c r="R390" s="32">
        <v>17606.157894736843</v>
      </c>
      <c r="S390" s="32">
        <v>5921.56689453125</v>
      </c>
      <c r="T390" s="32">
        <v>1.9732262099405944</v>
      </c>
      <c r="U390" s="32">
        <v>23.429849999999998</v>
      </c>
      <c r="V390" s="32">
        <v>-0.17398178357803154</v>
      </c>
      <c r="W390" s="32">
        <v>23.430814637994764</v>
      </c>
      <c r="X390" s="32">
        <v>-5.1182753620052335</v>
      </c>
      <c r="Y390" s="32">
        <v>29.424964637994766</v>
      </c>
      <c r="Z390" s="32">
        <v>1.9741908479353607</v>
      </c>
      <c r="AA390" s="32">
        <v>-0.17301714558326531</v>
      </c>
      <c r="AB390" s="32" t="s">
        <v>5657</v>
      </c>
    </row>
    <row r="391" spans="1:28">
      <c r="A391" s="32" t="s">
        <v>9640</v>
      </c>
      <c r="B391" s="32" t="s">
        <v>9641</v>
      </c>
      <c r="C391" s="32" t="s">
        <v>5682</v>
      </c>
      <c r="D391" s="32" t="s">
        <v>5661</v>
      </c>
      <c r="E391" s="32" t="s">
        <v>42</v>
      </c>
      <c r="F391" s="32" t="s">
        <v>6676</v>
      </c>
      <c r="G391" s="32" t="s">
        <v>6676</v>
      </c>
      <c r="H391" s="32" t="s">
        <v>80</v>
      </c>
      <c r="J391" s="32" t="s">
        <v>6676</v>
      </c>
      <c r="K391" s="32" t="s">
        <v>5669</v>
      </c>
      <c r="P391" s="32">
        <v>-1.0340800000000001</v>
      </c>
      <c r="Q391" s="32">
        <v>3.8920400000000002</v>
      </c>
      <c r="R391" s="32">
        <v>1504.4814814814818</v>
      </c>
      <c r="S391" s="32">
        <v>43.733333587646484</v>
      </c>
      <c r="T391" s="32">
        <v>33.40125318748759</v>
      </c>
      <c r="U391" s="32">
        <v>9.197794</v>
      </c>
      <c r="V391" s="32">
        <v>-0.26569100009249652</v>
      </c>
      <c r="W391" s="32">
        <v>9.1986523996891982</v>
      </c>
      <c r="X391" s="32">
        <v>-1.0332216003108026</v>
      </c>
      <c r="Y391" s="32">
        <v>3.8928983996891975</v>
      </c>
      <c r="Z391" s="32">
        <v>33.40211158717679</v>
      </c>
      <c r="AA391" s="32">
        <v>-0.26483260040329898</v>
      </c>
      <c r="AB391" s="32" t="s">
        <v>5657</v>
      </c>
    </row>
    <row r="392" spans="1:28">
      <c r="A392" s="32" t="s">
        <v>7819</v>
      </c>
      <c r="B392" s="32" t="s">
        <v>7820</v>
      </c>
      <c r="C392" s="32" t="s">
        <v>5712</v>
      </c>
      <c r="D392" s="32" t="s">
        <v>5661</v>
      </c>
      <c r="E392" s="32" t="s">
        <v>122</v>
      </c>
      <c r="F392" s="32" t="s">
        <v>28</v>
      </c>
      <c r="G392" s="32" t="s">
        <v>5673</v>
      </c>
      <c r="H392" s="32" t="s">
        <v>28</v>
      </c>
      <c r="J392" s="32" t="s">
        <v>5663</v>
      </c>
      <c r="K392" s="32" t="s">
        <v>5664</v>
      </c>
      <c r="P392" s="32">
        <v>15.875239999999998</v>
      </c>
      <c r="Q392" s="32">
        <v>453.024</v>
      </c>
      <c r="R392" s="32">
        <v>391614.2</v>
      </c>
      <c r="S392" s="32">
        <v>513313.875</v>
      </c>
      <c r="T392" s="32">
        <v>-0.23708627591646531</v>
      </c>
      <c r="U392" s="32">
        <v>-16.528929999999999</v>
      </c>
      <c r="V392" s="32">
        <v>3.5042823338277879E-2</v>
      </c>
      <c r="W392" s="32">
        <v>-16.528623053185939</v>
      </c>
      <c r="X392" s="32">
        <v>15.875546946814058</v>
      </c>
      <c r="Y392" s="32">
        <v>453.02430694681408</v>
      </c>
      <c r="Z392" s="32">
        <v>-0.2367793291024051</v>
      </c>
      <c r="AA392" s="32">
        <v>3.5349770152338089E-2</v>
      </c>
      <c r="AB392" s="32" t="s">
        <v>5657</v>
      </c>
    </row>
    <row r="393" spans="1:28">
      <c r="A393" s="32" t="s">
        <v>7898</v>
      </c>
      <c r="B393" s="32" t="s">
        <v>7899</v>
      </c>
      <c r="C393" s="32" t="s">
        <v>5712</v>
      </c>
      <c r="D393" s="32" t="s">
        <v>5661</v>
      </c>
      <c r="E393" s="32" t="s">
        <v>122</v>
      </c>
      <c r="F393" s="32" t="s">
        <v>163</v>
      </c>
      <c r="G393" s="32" t="s">
        <v>5673</v>
      </c>
      <c r="H393" s="32" t="s">
        <v>163</v>
      </c>
      <c r="J393" s="32" t="s">
        <v>74</v>
      </c>
      <c r="K393" s="32" t="s">
        <v>5669</v>
      </c>
      <c r="P393" s="32">
        <v>8.1275499999999994</v>
      </c>
      <c r="Q393" s="32">
        <v>139.40100000000001</v>
      </c>
      <c r="R393" s="32">
        <v>33609.481481481496</v>
      </c>
      <c r="S393" s="32">
        <v>36847.56640625</v>
      </c>
      <c r="T393" s="32">
        <v>-8.7877850305448313E-2</v>
      </c>
      <c r="U393" s="32">
        <v>4.5911090000000003</v>
      </c>
      <c r="V393" s="32">
        <v>5.8303383763387631E-2</v>
      </c>
      <c r="W393" s="32">
        <v>4.5916025539960863</v>
      </c>
      <c r="X393" s="32">
        <v>8.1280435539960862</v>
      </c>
      <c r="Y393" s="32">
        <v>139.40149355399609</v>
      </c>
      <c r="Z393" s="32">
        <v>-8.7384296309362189E-2</v>
      </c>
      <c r="AA393" s="32">
        <v>5.8796937759473755E-2</v>
      </c>
      <c r="AB393" s="32" t="s">
        <v>5657</v>
      </c>
    </row>
    <row r="394" spans="1:28">
      <c r="A394" s="32" t="s">
        <v>7711</v>
      </c>
      <c r="B394" s="32" t="s">
        <v>7712</v>
      </c>
      <c r="C394" s="32" t="s">
        <v>5667</v>
      </c>
      <c r="D394" s="32" t="s">
        <v>5686</v>
      </c>
      <c r="E394" s="32" t="s">
        <v>42</v>
      </c>
      <c r="F394" s="32" t="s">
        <v>30</v>
      </c>
      <c r="G394" s="32" t="s">
        <v>5673</v>
      </c>
      <c r="I394" s="32" t="s">
        <v>30</v>
      </c>
      <c r="J394" s="32" t="s">
        <v>5669</v>
      </c>
      <c r="K394" s="32" t="s">
        <v>5669</v>
      </c>
      <c r="P394" s="32">
        <v>0</v>
      </c>
      <c r="Q394" s="32">
        <v>0</v>
      </c>
      <c r="R394" s="32">
        <v>0</v>
      </c>
      <c r="S394" s="32">
        <v>0</v>
      </c>
      <c r="T394" s="32">
        <v>0</v>
      </c>
      <c r="U394" s="32">
        <v>0</v>
      </c>
      <c r="V394" s="32">
        <v>0</v>
      </c>
      <c r="W394" s="32">
        <v>5.0006908178329467E-4</v>
      </c>
      <c r="X394" s="32">
        <v>5.0006908178329467E-4</v>
      </c>
      <c r="Y394" s="32">
        <v>5.0006908178329467E-4</v>
      </c>
      <c r="Z394" s="32">
        <v>5.0006908178329467E-4</v>
      </c>
      <c r="AA394" s="32">
        <v>5.0006908178329467E-4</v>
      </c>
      <c r="AB394" s="32" t="s">
        <v>5657</v>
      </c>
    </row>
    <row r="395" spans="1:28">
      <c r="A395" s="32" t="s">
        <v>10164</v>
      </c>
      <c r="B395" s="32" t="s">
        <v>10165</v>
      </c>
      <c r="C395" s="32" t="s">
        <v>5682</v>
      </c>
      <c r="D395" s="32" t="s">
        <v>5668</v>
      </c>
      <c r="E395" s="32" t="s">
        <v>42</v>
      </c>
      <c r="F395" s="32" t="s">
        <v>32</v>
      </c>
      <c r="G395" s="32" t="s">
        <v>5673</v>
      </c>
      <c r="H395" s="32" t="s">
        <v>80</v>
      </c>
      <c r="I395" s="32" t="s">
        <v>32</v>
      </c>
      <c r="J395" s="32" t="s">
        <v>5669</v>
      </c>
      <c r="K395" s="32" t="s">
        <v>5669</v>
      </c>
      <c r="P395" s="32">
        <v>0</v>
      </c>
      <c r="Q395" s="32">
        <v>3.2625199999999999</v>
      </c>
      <c r="R395" s="32">
        <v>208.57446808510645</v>
      </c>
      <c r="S395" s="32">
        <v>0</v>
      </c>
      <c r="T395" s="32">
        <v>0</v>
      </c>
      <c r="U395" s="32">
        <v>0</v>
      </c>
      <c r="V395" s="32">
        <v>0</v>
      </c>
      <c r="W395" s="32">
        <v>3.5092341899871826E-4</v>
      </c>
      <c r="X395" s="32">
        <v>3.5092341899871826E-4</v>
      </c>
      <c r="Y395" s="32">
        <v>3.2628709234189985</v>
      </c>
      <c r="Z395" s="32">
        <v>3.5092341899871826E-4</v>
      </c>
      <c r="AA395" s="32">
        <v>3.5092341899871826E-4</v>
      </c>
      <c r="AB395" s="32" t="s">
        <v>5657</v>
      </c>
    </row>
    <row r="396" spans="1:28">
      <c r="A396" s="32" t="s">
        <v>7516</v>
      </c>
      <c r="B396" s="32" t="s">
        <v>7517</v>
      </c>
      <c r="C396" s="32" t="s">
        <v>5712</v>
      </c>
      <c r="D396" s="32" t="s">
        <v>5661</v>
      </c>
      <c r="E396" s="32" t="s">
        <v>122</v>
      </c>
      <c r="F396" s="32" t="s">
        <v>163</v>
      </c>
      <c r="G396" s="32" t="s">
        <v>5673</v>
      </c>
      <c r="H396" s="32" t="s">
        <v>163</v>
      </c>
      <c r="J396" s="32" t="s">
        <v>74</v>
      </c>
      <c r="K396" s="32" t="s">
        <v>5669</v>
      </c>
      <c r="P396" s="32">
        <v>-4.941069999999999</v>
      </c>
      <c r="Q396" s="32">
        <v>24.861000000000001</v>
      </c>
      <c r="R396" s="32">
        <v>5006.5037037037036</v>
      </c>
      <c r="S396" s="32">
        <v>2009.6666259765625</v>
      </c>
      <c r="T396" s="32">
        <v>1.4912110491315347</v>
      </c>
      <c r="U396" s="32">
        <v>-1.1665350000000001</v>
      </c>
      <c r="V396" s="32">
        <v>-0.19874783797916409</v>
      </c>
      <c r="W396" s="32">
        <v>-1.1661329622006418</v>
      </c>
      <c r="X396" s="32">
        <v>-4.9406679622006404</v>
      </c>
      <c r="Y396" s="32">
        <v>24.861402037799358</v>
      </c>
      <c r="Z396" s="32">
        <v>1.491613086930893</v>
      </c>
      <c r="AA396" s="32">
        <v>-0.19834580017980571</v>
      </c>
      <c r="AB396" s="32" t="s">
        <v>5657</v>
      </c>
    </row>
    <row r="397" spans="1:28">
      <c r="A397" s="32" t="s">
        <v>10385</v>
      </c>
      <c r="B397" s="32" t="s">
        <v>10386</v>
      </c>
      <c r="C397" s="32" t="s">
        <v>5682</v>
      </c>
      <c r="D397" s="32" t="s">
        <v>5661</v>
      </c>
      <c r="E397" s="32" t="s">
        <v>42</v>
      </c>
      <c r="F397" s="32" t="s">
        <v>5853</v>
      </c>
      <c r="G397" s="32" t="s">
        <v>5853</v>
      </c>
      <c r="H397" s="32" t="s">
        <v>80</v>
      </c>
      <c r="J397" s="32" t="s">
        <v>5853</v>
      </c>
      <c r="K397" s="32" t="s">
        <v>5669</v>
      </c>
      <c r="P397" s="32">
        <v>0</v>
      </c>
      <c r="Q397" s="32">
        <v>2.00902</v>
      </c>
      <c r="R397" s="32">
        <v>6.25</v>
      </c>
      <c r="S397" s="32">
        <v>3.3333335071802139E-2</v>
      </c>
      <c r="T397" s="32">
        <v>186.49999022111348</v>
      </c>
      <c r="U397" s="32">
        <v>0</v>
      </c>
      <c r="V397" s="32">
        <v>0</v>
      </c>
      <c r="W397" s="32">
        <v>3.5134077072143557E-4</v>
      </c>
      <c r="X397" s="32">
        <v>3.5134077072143557E-4</v>
      </c>
      <c r="Y397" s="32">
        <v>2.0093713407707217</v>
      </c>
      <c r="Z397" s="32">
        <v>186.5003415618842</v>
      </c>
      <c r="AA397" s="32">
        <v>3.5134077072143557E-4</v>
      </c>
      <c r="AB397" s="32" t="s">
        <v>5657</v>
      </c>
    </row>
    <row r="398" spans="1:28">
      <c r="A398" s="32" t="s">
        <v>10387</v>
      </c>
      <c r="B398" s="32" t="s">
        <v>10388</v>
      </c>
      <c r="C398" s="32" t="s">
        <v>5682</v>
      </c>
      <c r="D398" s="32" t="s">
        <v>5668</v>
      </c>
      <c r="E398" s="32" t="s">
        <v>42</v>
      </c>
      <c r="F398" s="32" t="s">
        <v>7938</v>
      </c>
      <c r="G398" s="32" t="s">
        <v>7938</v>
      </c>
      <c r="H398" s="32" t="s">
        <v>80</v>
      </c>
      <c r="J398" s="32" t="s">
        <v>7938</v>
      </c>
      <c r="K398" s="32" t="s">
        <v>5669</v>
      </c>
      <c r="P398" s="32">
        <v>0</v>
      </c>
      <c r="Q398" s="32">
        <v>2.1780200000000001</v>
      </c>
      <c r="R398" s="32">
        <v>174.5454545454545</v>
      </c>
      <c r="S398" s="32">
        <v>0</v>
      </c>
      <c r="T398" s="32">
        <v>0</v>
      </c>
      <c r="U398" s="32">
        <v>0</v>
      </c>
      <c r="V398" s="32">
        <v>0</v>
      </c>
      <c r="W398" s="32">
        <v>4.4400566816329957E-4</v>
      </c>
      <c r="X398" s="32">
        <v>4.4400566816329957E-4</v>
      </c>
      <c r="Y398" s="32">
        <v>2.1784640056681632</v>
      </c>
      <c r="Z398" s="32">
        <v>4.4400566816329957E-4</v>
      </c>
      <c r="AA398" s="32">
        <v>4.4400566816329957E-4</v>
      </c>
      <c r="AB398" s="32" t="s">
        <v>5657</v>
      </c>
    </row>
    <row r="399" spans="1:28">
      <c r="A399" s="32" t="s">
        <v>6582</v>
      </c>
      <c r="B399" s="32" t="s">
        <v>6583</v>
      </c>
      <c r="C399" s="32" t="s">
        <v>5667</v>
      </c>
      <c r="D399" s="32" t="s">
        <v>5686</v>
      </c>
      <c r="E399" s="32" t="s">
        <v>42</v>
      </c>
      <c r="F399" s="32" t="s">
        <v>33</v>
      </c>
      <c r="G399" s="32" t="s">
        <v>5673</v>
      </c>
      <c r="I399" s="32" t="s">
        <v>33</v>
      </c>
      <c r="J399" s="32" t="s">
        <v>5669</v>
      </c>
      <c r="K399" s="32" t="s">
        <v>5669</v>
      </c>
      <c r="P399" s="32">
        <v>0</v>
      </c>
      <c r="Q399" s="32">
        <v>0</v>
      </c>
      <c r="R399" s="32">
        <v>0</v>
      </c>
      <c r="S399" s="32">
        <v>0</v>
      </c>
      <c r="T399" s="32">
        <v>0</v>
      </c>
      <c r="U399" s="32">
        <v>0</v>
      </c>
      <c r="V399" s="32">
        <v>0</v>
      </c>
      <c r="W399" s="32">
        <v>4.2584931850433348E-4</v>
      </c>
      <c r="X399" s="32">
        <v>4.2584931850433348E-4</v>
      </c>
      <c r="Y399" s="32">
        <v>4.2584931850433348E-4</v>
      </c>
      <c r="Z399" s="32">
        <v>4.2584931850433348E-4</v>
      </c>
      <c r="AA399" s="32">
        <v>4.2584931850433348E-4</v>
      </c>
      <c r="AB399" s="32" t="s">
        <v>5657</v>
      </c>
    </row>
    <row r="400" spans="1:28">
      <c r="A400" s="32" t="s">
        <v>6813</v>
      </c>
      <c r="B400" s="32" t="s">
        <v>6814</v>
      </c>
      <c r="C400" s="32" t="s">
        <v>5667</v>
      </c>
      <c r="D400" s="32" t="s">
        <v>5668</v>
      </c>
      <c r="E400" s="32" t="s">
        <v>42</v>
      </c>
      <c r="F400" s="32" t="s">
        <v>5669</v>
      </c>
      <c r="G400" s="32" t="s">
        <v>5669</v>
      </c>
      <c r="H400" s="32" t="s">
        <v>80</v>
      </c>
      <c r="J400" s="32" t="s">
        <v>5669</v>
      </c>
      <c r="K400" s="32" t="s">
        <v>5669</v>
      </c>
      <c r="P400" s="32">
        <v>0</v>
      </c>
      <c r="Q400" s="32">
        <v>0</v>
      </c>
      <c r="R400" s="32">
        <v>0</v>
      </c>
      <c r="S400" s="32">
        <v>0</v>
      </c>
      <c r="T400" s="32">
        <v>0</v>
      </c>
      <c r="U400" s="32">
        <v>0</v>
      </c>
      <c r="V400" s="32">
        <v>0</v>
      </c>
      <c r="W400" s="32">
        <v>4.0574491024017337E-4</v>
      </c>
      <c r="X400" s="32">
        <v>4.0574491024017337E-4</v>
      </c>
      <c r="Y400" s="32">
        <v>4.0574491024017337E-4</v>
      </c>
      <c r="Z400" s="32">
        <v>4.0574491024017337E-4</v>
      </c>
      <c r="AA400" s="32">
        <v>4.0574491024017337E-4</v>
      </c>
      <c r="AB400" s="32" t="s">
        <v>5657</v>
      </c>
    </row>
    <row r="401" spans="1:28">
      <c r="A401" s="32" t="s">
        <v>9509</v>
      </c>
      <c r="B401" s="32" t="s">
        <v>9510</v>
      </c>
      <c r="C401" s="32" t="s">
        <v>5682</v>
      </c>
      <c r="D401" s="32" t="s">
        <v>5661</v>
      </c>
      <c r="E401" s="32" t="s">
        <v>42</v>
      </c>
      <c r="F401" s="32" t="s">
        <v>6412</v>
      </c>
      <c r="G401" s="32" t="s">
        <v>6412</v>
      </c>
      <c r="H401" s="32" t="s">
        <v>80</v>
      </c>
      <c r="J401" s="32" t="s">
        <v>6413</v>
      </c>
      <c r="K401" s="32" t="s">
        <v>5669</v>
      </c>
      <c r="P401" s="32">
        <v>0</v>
      </c>
      <c r="Q401" s="32">
        <v>5.0700200000000004</v>
      </c>
      <c r="R401" s="32">
        <v>1682.2952380952379</v>
      </c>
      <c r="S401" s="32">
        <v>310</v>
      </c>
      <c r="T401" s="32">
        <v>4.4267588325652838</v>
      </c>
      <c r="U401" s="32">
        <v>6.5788190000000002</v>
      </c>
      <c r="V401" s="32">
        <v>0</v>
      </c>
      <c r="W401" s="32">
        <v>6.5793251685442931</v>
      </c>
      <c r="X401" s="32">
        <v>5.0616854429244996E-4</v>
      </c>
      <c r="Y401" s="32">
        <v>5.0705261685442933</v>
      </c>
      <c r="Z401" s="32">
        <v>4.4272650011095767</v>
      </c>
      <c r="AA401" s="32">
        <v>5.0616854429244996E-4</v>
      </c>
      <c r="AB401" s="32" t="s">
        <v>5657</v>
      </c>
    </row>
    <row r="402" spans="1:28">
      <c r="A402" s="32" t="s">
        <v>7461</v>
      </c>
      <c r="B402" s="32" t="s">
        <v>7462</v>
      </c>
      <c r="C402" s="32" t="s">
        <v>5712</v>
      </c>
      <c r="D402" s="32" t="s">
        <v>5661</v>
      </c>
      <c r="E402" s="32" t="s">
        <v>347</v>
      </c>
      <c r="F402" s="32" t="s">
        <v>347</v>
      </c>
      <c r="G402" s="32" t="s">
        <v>347</v>
      </c>
      <c r="H402" s="32" t="s">
        <v>347</v>
      </c>
      <c r="J402" s="32" t="s">
        <v>74</v>
      </c>
      <c r="K402" s="32" t="s">
        <v>5669</v>
      </c>
      <c r="P402" s="32">
        <v>-5.0810799999999992</v>
      </c>
      <c r="Q402" s="32">
        <v>49.621000000000002</v>
      </c>
      <c r="R402" s="32">
        <v>18652.725925925915</v>
      </c>
      <c r="S402" s="32">
        <v>5790.93310546875</v>
      </c>
      <c r="T402" s="32">
        <v>2.2210225167876572</v>
      </c>
      <c r="U402" s="32">
        <v>-1.290203</v>
      </c>
      <c r="V402" s="32">
        <v>-0.10239777513552728</v>
      </c>
      <c r="W402" s="32">
        <v>-1.2899435696511268</v>
      </c>
      <c r="X402" s="32">
        <v>-5.0808205696511264</v>
      </c>
      <c r="Y402" s="32">
        <v>49.621259430348879</v>
      </c>
      <c r="Z402" s="32">
        <v>2.2212819471365304</v>
      </c>
      <c r="AA402" s="32">
        <v>-0.10213834478665414</v>
      </c>
      <c r="AB402" s="32" t="s">
        <v>5657</v>
      </c>
    </row>
    <row r="403" spans="1:28">
      <c r="A403" s="32" t="s">
        <v>6649</v>
      </c>
      <c r="B403" s="32" t="s">
        <v>6650</v>
      </c>
      <c r="C403" s="32" t="s">
        <v>5757</v>
      </c>
      <c r="D403" s="32" t="s">
        <v>5661</v>
      </c>
      <c r="E403" s="32" t="s">
        <v>122</v>
      </c>
      <c r="F403" s="32" t="s">
        <v>28</v>
      </c>
      <c r="G403" s="32" t="s">
        <v>5673</v>
      </c>
      <c r="H403" s="32" t="s">
        <v>28</v>
      </c>
      <c r="J403" s="32" t="s">
        <v>5663</v>
      </c>
      <c r="K403" s="32" t="s">
        <v>5664</v>
      </c>
      <c r="P403" s="32">
        <v>5.2273449999999999E-2</v>
      </c>
      <c r="Q403" s="32">
        <v>0.70845999999999998</v>
      </c>
      <c r="R403" s="32">
        <v>861.25925925925935</v>
      </c>
      <c r="S403" s="32">
        <v>559.83331298828125</v>
      </c>
      <c r="T403" s="32">
        <v>0.53842088221228757</v>
      </c>
      <c r="U403" s="32">
        <v>0</v>
      </c>
      <c r="V403" s="32">
        <v>7.378461733901702E-2</v>
      </c>
      <c r="W403" s="32">
        <v>4.2548501491546629E-4</v>
      </c>
      <c r="X403" s="32">
        <v>5.2698935014915467E-2</v>
      </c>
      <c r="Y403" s="32">
        <v>0.70888548501491544</v>
      </c>
      <c r="Z403" s="32">
        <v>0.53884636722720303</v>
      </c>
      <c r="AA403" s="32">
        <v>7.4210102353932481E-2</v>
      </c>
      <c r="AB403" s="32" t="s">
        <v>5657</v>
      </c>
    </row>
    <row r="404" spans="1:28">
      <c r="A404" s="32" t="s">
        <v>5934</v>
      </c>
      <c r="B404" s="32" t="s">
        <v>5935</v>
      </c>
      <c r="C404" s="32" t="s">
        <v>5936</v>
      </c>
      <c r="D404" s="32" t="s">
        <v>5668</v>
      </c>
      <c r="E404" s="32" t="s">
        <v>122</v>
      </c>
      <c r="I404" s="32" t="s">
        <v>28</v>
      </c>
      <c r="J404" s="32" t="s">
        <v>5663</v>
      </c>
      <c r="K404" s="32" t="s">
        <v>5664</v>
      </c>
      <c r="P404" s="32">
        <v>0</v>
      </c>
      <c r="Q404" s="32">
        <v>0</v>
      </c>
      <c r="R404" s="32">
        <v>0</v>
      </c>
      <c r="S404" s="32">
        <v>0</v>
      </c>
      <c r="T404" s="32">
        <v>0</v>
      </c>
      <c r="U404" s="32">
        <v>0</v>
      </c>
      <c r="V404" s="32">
        <v>0</v>
      </c>
      <c r="W404" s="32">
        <v>1.5566307306289672E-4</v>
      </c>
      <c r="X404" s="32">
        <v>1.5566307306289672E-4</v>
      </c>
      <c r="Y404" s="32">
        <v>1.5566307306289672E-4</v>
      </c>
      <c r="Z404" s="32">
        <v>1.5566307306289672E-4</v>
      </c>
      <c r="AA404" s="32">
        <v>1.5566307306289672E-4</v>
      </c>
      <c r="AB404" s="32" t="s">
        <v>5657</v>
      </c>
    </row>
    <row r="405" spans="1:28">
      <c r="A405" s="32" t="s">
        <v>10589</v>
      </c>
      <c r="B405" s="32" t="s">
        <v>10590</v>
      </c>
      <c r="C405" s="32" t="s">
        <v>10591</v>
      </c>
      <c r="D405" s="32" t="s">
        <v>5661</v>
      </c>
      <c r="E405" s="32" t="s">
        <v>42</v>
      </c>
      <c r="F405" s="32" t="s">
        <v>5669</v>
      </c>
      <c r="G405" s="32" t="s">
        <v>5669</v>
      </c>
      <c r="H405" s="32" t="s">
        <v>80</v>
      </c>
      <c r="J405" s="32" t="s">
        <v>5669</v>
      </c>
      <c r="K405" s="32" t="s">
        <v>5669</v>
      </c>
      <c r="P405" s="32">
        <v>0</v>
      </c>
      <c r="Q405" s="32">
        <v>4.8440000000000003</v>
      </c>
      <c r="R405" s="32">
        <v>997.16260162601679</v>
      </c>
      <c r="S405" s="32">
        <v>479.0333251953125</v>
      </c>
      <c r="T405" s="32">
        <v>1.0816142618458779</v>
      </c>
      <c r="U405" s="32">
        <v>15.85467</v>
      </c>
      <c r="V405" s="32">
        <v>0</v>
      </c>
      <c r="W405" s="32">
        <v>15.855442223770618</v>
      </c>
      <c r="X405" s="32">
        <v>7.7222377061843869E-4</v>
      </c>
      <c r="Y405" s="32">
        <v>4.8447722237706188</v>
      </c>
      <c r="Z405" s="32">
        <v>1.0823864856164964</v>
      </c>
      <c r="AA405" s="32">
        <v>7.7222377061843869E-4</v>
      </c>
      <c r="AB405" s="32" t="s">
        <v>5657</v>
      </c>
    </row>
    <row r="406" spans="1:28">
      <c r="A406" s="32" t="s">
        <v>10598</v>
      </c>
      <c r="B406" s="32" t="s">
        <v>10599</v>
      </c>
      <c r="C406" s="32" t="s">
        <v>5667</v>
      </c>
      <c r="D406" s="32" t="s">
        <v>5661</v>
      </c>
      <c r="E406" s="32" t="s">
        <v>42</v>
      </c>
      <c r="F406" s="32" t="s">
        <v>6120</v>
      </c>
      <c r="G406" s="32" t="s">
        <v>6120</v>
      </c>
      <c r="H406" s="32" t="s">
        <v>80</v>
      </c>
      <c r="J406" s="32" t="s">
        <v>6120</v>
      </c>
      <c r="K406" s="32" t="s">
        <v>5669</v>
      </c>
      <c r="P406" s="32">
        <v>-4.0428800000000003</v>
      </c>
      <c r="Q406" s="32">
        <v>5.2100999999999997</v>
      </c>
      <c r="R406" s="32">
        <v>2465.12857142857</v>
      </c>
      <c r="S406" s="32">
        <v>1159.566650390625</v>
      </c>
      <c r="T406" s="32">
        <v>1.1259050271910962</v>
      </c>
      <c r="U406" s="32">
        <v>14.37196</v>
      </c>
      <c r="V406" s="32">
        <v>-0.77596975106044042</v>
      </c>
      <c r="W406" s="32">
        <v>14.372059697649478</v>
      </c>
      <c r="X406" s="32">
        <v>-4.0427803023505211</v>
      </c>
      <c r="Y406" s="32">
        <v>5.2101996976494789</v>
      </c>
      <c r="Z406" s="32">
        <v>1.1260047248405751</v>
      </c>
      <c r="AA406" s="32">
        <v>-0.77587005341096149</v>
      </c>
      <c r="AB406" s="32" t="s">
        <v>5657</v>
      </c>
    </row>
    <row r="407" spans="1:28">
      <c r="A407" s="32" t="s">
        <v>5914</v>
      </c>
      <c r="B407" s="32" t="s">
        <v>5915</v>
      </c>
      <c r="C407" s="32" t="s">
        <v>5676</v>
      </c>
      <c r="D407" s="32" t="s">
        <v>5661</v>
      </c>
      <c r="E407" s="32" t="s">
        <v>42</v>
      </c>
      <c r="F407" s="32" t="s">
        <v>28</v>
      </c>
      <c r="G407" s="32" t="s">
        <v>5673</v>
      </c>
      <c r="H407" s="32" t="s">
        <v>80</v>
      </c>
      <c r="I407" s="32" t="s">
        <v>28</v>
      </c>
      <c r="J407" s="32" t="s">
        <v>5663</v>
      </c>
      <c r="K407" s="32" t="s">
        <v>5664</v>
      </c>
      <c r="M407" s="32" t="s">
        <v>14</v>
      </c>
      <c r="P407" s="32">
        <v>-1.2104999999999999</v>
      </c>
      <c r="Q407" s="32">
        <v>4.0250000000000004</v>
      </c>
      <c r="R407" s="32">
        <v>1618.9098360655737</v>
      </c>
      <c r="S407" s="32">
        <v>1568.4666748046875</v>
      </c>
      <c r="T407" s="32">
        <v>3.2160811620156105E-2</v>
      </c>
      <c r="U407" s="32">
        <v>13.608700000000001</v>
      </c>
      <c r="V407" s="32">
        <v>-0.30074534161490679</v>
      </c>
      <c r="W407" s="32">
        <v>13.608969731581212</v>
      </c>
      <c r="X407" s="32">
        <v>-1.2102302684187889</v>
      </c>
      <c r="Y407" s="32">
        <v>4.0252697315812114</v>
      </c>
      <c r="Z407" s="32">
        <v>3.2430543201367193E-2</v>
      </c>
      <c r="AA407" s="32">
        <v>-0.30047561003369572</v>
      </c>
      <c r="AB407" s="32" t="s">
        <v>5657</v>
      </c>
    </row>
    <row r="408" spans="1:28">
      <c r="A408" s="32" t="s">
        <v>8354</v>
      </c>
      <c r="B408" s="32" t="s">
        <v>8355</v>
      </c>
      <c r="C408" s="32" t="s">
        <v>5667</v>
      </c>
      <c r="D408" s="32" t="s">
        <v>5668</v>
      </c>
      <c r="E408" s="32" t="s">
        <v>42</v>
      </c>
      <c r="F408" s="32" t="s">
        <v>5662</v>
      </c>
      <c r="G408" s="32" t="s">
        <v>5662</v>
      </c>
      <c r="J408" s="32" t="s">
        <v>5663</v>
      </c>
      <c r="K408" s="32" t="s">
        <v>5664</v>
      </c>
      <c r="P408" s="32">
        <v>0</v>
      </c>
      <c r="Q408" s="32">
        <v>0</v>
      </c>
      <c r="R408" s="32">
        <v>0</v>
      </c>
      <c r="S408" s="32">
        <v>0</v>
      </c>
      <c r="T408" s="32">
        <v>0</v>
      </c>
      <c r="U408" s="32">
        <v>0</v>
      </c>
      <c r="V408" s="32">
        <v>0</v>
      </c>
      <c r="W408" s="32">
        <v>5.4867488145828242E-4</v>
      </c>
      <c r="X408" s="32">
        <v>5.4867488145828242E-4</v>
      </c>
      <c r="Y408" s="32">
        <v>5.4867488145828242E-4</v>
      </c>
      <c r="Z408" s="32">
        <v>5.4867488145828242E-4</v>
      </c>
      <c r="AA408" s="32">
        <v>5.4867488145828242E-4</v>
      </c>
      <c r="AB408" s="32" t="s">
        <v>5657</v>
      </c>
    </row>
    <row r="409" spans="1:28">
      <c r="A409" s="32" t="s">
        <v>10602</v>
      </c>
      <c r="B409" s="32" t="s">
        <v>10599</v>
      </c>
      <c r="C409" s="32" t="s">
        <v>5667</v>
      </c>
      <c r="D409" s="32" t="s">
        <v>5661</v>
      </c>
      <c r="E409" s="32" t="s">
        <v>42</v>
      </c>
      <c r="F409" s="32" t="s">
        <v>5819</v>
      </c>
      <c r="G409" s="32" t="s">
        <v>5819</v>
      </c>
      <c r="H409" s="32" t="s">
        <v>80</v>
      </c>
      <c r="J409" s="32" t="s">
        <v>5819</v>
      </c>
      <c r="K409" s="32" t="s">
        <v>5669</v>
      </c>
      <c r="P409" s="32">
        <v>-2.6488999999999998</v>
      </c>
      <c r="Q409" s="32">
        <v>5.2821100000000003</v>
      </c>
      <c r="R409" s="32">
        <v>2167.3559322033893</v>
      </c>
      <c r="S409" s="32">
        <v>123.09999847412109</v>
      </c>
      <c r="T409" s="32">
        <v>16.60646595506681</v>
      </c>
      <c r="U409" s="32">
        <v>4.8667290000000003</v>
      </c>
      <c r="V409" s="32">
        <v>-0.50148520193634738</v>
      </c>
      <c r="W409" s="32">
        <v>4.8674591413416861</v>
      </c>
      <c r="X409" s="32">
        <v>-2.6481698586583136</v>
      </c>
      <c r="Y409" s="32">
        <v>5.2828401413416861</v>
      </c>
      <c r="Z409" s="32">
        <v>16.607196096408497</v>
      </c>
      <c r="AA409" s="32">
        <v>-0.50075506059466113</v>
      </c>
      <c r="AB409" s="32" t="s">
        <v>5657</v>
      </c>
    </row>
    <row r="410" spans="1:28">
      <c r="A410" s="32" t="s">
        <v>10603</v>
      </c>
      <c r="B410" s="32" t="s">
        <v>10601</v>
      </c>
      <c r="C410" s="32" t="s">
        <v>5667</v>
      </c>
      <c r="D410" s="32" t="s">
        <v>5661</v>
      </c>
      <c r="E410" s="32" t="s">
        <v>42</v>
      </c>
      <c r="F410" s="32" t="s">
        <v>5669</v>
      </c>
      <c r="G410" s="32" t="s">
        <v>5669</v>
      </c>
      <c r="H410" s="32" t="s">
        <v>80</v>
      </c>
      <c r="J410" s="32" t="s">
        <v>5669</v>
      </c>
      <c r="K410" s="32" t="s">
        <v>5669</v>
      </c>
      <c r="P410" s="32">
        <v>1.51685</v>
      </c>
      <c r="Q410" s="32">
        <v>1.34361</v>
      </c>
      <c r="R410" s="32">
        <v>1145.1238095238086</v>
      </c>
      <c r="S410" s="32">
        <v>862.63336181640625</v>
      </c>
      <c r="T410" s="32">
        <v>0.32747452186706022</v>
      </c>
      <c r="U410" s="32">
        <v>15.89348</v>
      </c>
      <c r="V410" s="32">
        <v>1.1289362240531107</v>
      </c>
      <c r="W410" s="32">
        <v>15.893725287060738</v>
      </c>
      <c r="X410" s="32">
        <v>1.5170952870607377</v>
      </c>
      <c r="Y410" s="32">
        <v>1.3438552870607376</v>
      </c>
      <c r="Z410" s="32">
        <v>0.32771980892779784</v>
      </c>
      <c r="AA410" s="32">
        <v>1.1291815111138483</v>
      </c>
      <c r="AB410" s="32" t="s">
        <v>5657</v>
      </c>
    </row>
    <row r="411" spans="1:28">
      <c r="A411" s="32" t="s">
        <v>8440</v>
      </c>
      <c r="B411" s="32" t="s">
        <v>8441</v>
      </c>
      <c r="C411" s="32" t="s">
        <v>5676</v>
      </c>
      <c r="D411" s="32" t="s">
        <v>5661</v>
      </c>
      <c r="E411" s="32" t="s">
        <v>42</v>
      </c>
      <c r="F411" s="32" t="s">
        <v>5724</v>
      </c>
      <c r="G411" s="32" t="s">
        <v>5724</v>
      </c>
      <c r="H411" s="32" t="s">
        <v>80</v>
      </c>
      <c r="J411" s="32" t="s">
        <v>5663</v>
      </c>
      <c r="K411" s="32" t="s">
        <v>5664</v>
      </c>
      <c r="M411" s="32" t="s">
        <v>13</v>
      </c>
      <c r="P411" s="32">
        <v>-41.362500000000004</v>
      </c>
      <c r="Q411" s="32">
        <v>309.09800000000001</v>
      </c>
      <c r="R411" s="32">
        <v>190853.12592592585</v>
      </c>
      <c r="S411" s="32">
        <v>133985.296875</v>
      </c>
      <c r="T411" s="32">
        <v>0.42443335483280692</v>
      </c>
      <c r="U411" s="32">
        <v>20.917359999999999</v>
      </c>
      <c r="V411" s="32">
        <v>-0.13381678302674233</v>
      </c>
      <c r="W411" s="32">
        <v>20.917824253604412</v>
      </c>
      <c r="X411" s="32">
        <v>-41.362035746395591</v>
      </c>
      <c r="Y411" s="32">
        <v>309.09846425360445</v>
      </c>
      <c r="Z411" s="32">
        <v>0.42489760843721902</v>
      </c>
      <c r="AA411" s="32">
        <v>-0.13335252942233025</v>
      </c>
      <c r="AB411" s="32" t="s">
        <v>5657</v>
      </c>
    </row>
    <row r="412" spans="1:28">
      <c r="A412" s="32" t="s">
        <v>6293</v>
      </c>
      <c r="B412" s="32" t="s">
        <v>6294</v>
      </c>
      <c r="C412" s="32" t="s">
        <v>5729</v>
      </c>
      <c r="D412" s="32" t="s">
        <v>5661</v>
      </c>
      <c r="E412" s="32" t="s">
        <v>122</v>
      </c>
      <c r="F412" s="32" t="s">
        <v>5859</v>
      </c>
      <c r="G412" s="32" t="s">
        <v>5673</v>
      </c>
      <c r="H412" s="32" t="s">
        <v>5859</v>
      </c>
      <c r="J412" s="32" t="s">
        <v>74</v>
      </c>
      <c r="K412" s="32" t="s">
        <v>5669</v>
      </c>
      <c r="M412" s="32" t="s">
        <v>14</v>
      </c>
      <c r="P412" s="32">
        <v>0</v>
      </c>
      <c r="Q412" s="32">
        <v>1.05342</v>
      </c>
      <c r="R412" s="32">
        <v>167.47826086956525</v>
      </c>
      <c r="S412" s="32">
        <v>17.033332824707031</v>
      </c>
      <c r="T412" s="32">
        <v>8.8323835149065033</v>
      </c>
      <c r="U412" s="32">
        <v>0</v>
      </c>
      <c r="V412" s="32">
        <v>0</v>
      </c>
      <c r="W412" s="32">
        <v>1.85402512550354E-4</v>
      </c>
      <c r="X412" s="32">
        <v>1.85402512550354E-4</v>
      </c>
      <c r="Y412" s="32">
        <v>1.0536054025125503</v>
      </c>
      <c r="Z412" s="32">
        <v>8.8325689174190529</v>
      </c>
      <c r="AA412" s="32">
        <v>1.85402512550354E-4</v>
      </c>
      <c r="AB412" s="32" t="s">
        <v>5657</v>
      </c>
    </row>
    <row r="413" spans="1:28">
      <c r="A413" s="32" t="s">
        <v>5970</v>
      </c>
      <c r="B413" s="32" t="s">
        <v>5971</v>
      </c>
      <c r="C413" s="32" t="s">
        <v>5660</v>
      </c>
      <c r="D413" s="32" t="s">
        <v>5686</v>
      </c>
      <c r="E413" s="32" t="s">
        <v>5699</v>
      </c>
      <c r="F413" s="32" t="s">
        <v>5700</v>
      </c>
      <c r="G413" s="32" t="s">
        <v>5700</v>
      </c>
      <c r="H413" s="32" t="s">
        <v>5700</v>
      </c>
      <c r="J413" s="32" t="s">
        <v>5663</v>
      </c>
      <c r="K413" s="32" t="s">
        <v>5664</v>
      </c>
      <c r="M413" s="32" t="s">
        <v>14</v>
      </c>
      <c r="P413" s="32">
        <v>0</v>
      </c>
      <c r="Q413" s="32">
        <v>0</v>
      </c>
      <c r="R413" s="32">
        <v>0</v>
      </c>
      <c r="S413" s="32">
        <v>0</v>
      </c>
      <c r="T413" s="32">
        <v>0</v>
      </c>
      <c r="U413" s="32">
        <v>0</v>
      </c>
      <c r="V413" s="32">
        <v>0</v>
      </c>
      <c r="W413" s="32">
        <v>8.3273017406463624E-4</v>
      </c>
      <c r="X413" s="32">
        <v>8.3273017406463624E-4</v>
      </c>
      <c r="Y413" s="32">
        <v>8.3273017406463624E-4</v>
      </c>
      <c r="Z413" s="32">
        <v>8.3273017406463624E-4</v>
      </c>
      <c r="AA413" s="32">
        <v>8.3273017406463624E-4</v>
      </c>
      <c r="AB413" s="32" t="s">
        <v>5657</v>
      </c>
    </row>
    <row r="414" spans="1:28">
      <c r="A414" s="32" t="s">
        <v>10600</v>
      </c>
      <c r="B414" s="32" t="s">
        <v>10601</v>
      </c>
      <c r="C414" s="32" t="s">
        <v>5667</v>
      </c>
      <c r="D414" s="32" t="s">
        <v>5661</v>
      </c>
      <c r="E414" s="32" t="s">
        <v>42</v>
      </c>
      <c r="F414" s="32" t="s">
        <v>5669</v>
      </c>
      <c r="G414" s="32" t="s">
        <v>5669</v>
      </c>
      <c r="H414" s="32" t="s">
        <v>80</v>
      </c>
      <c r="J414" s="32" t="s">
        <v>5669</v>
      </c>
      <c r="K414" s="32" t="s">
        <v>5669</v>
      </c>
      <c r="P414" s="32">
        <v>127.87784000000001</v>
      </c>
      <c r="Q414" s="32">
        <v>300.09399999999999</v>
      </c>
      <c r="R414" s="32">
        <v>84339.414814814823</v>
      </c>
      <c r="S414" s="32">
        <v>74933.5703125</v>
      </c>
      <c r="T414" s="32">
        <v>0.12552243891608342</v>
      </c>
      <c r="U414" s="32">
        <v>11.450480000000001</v>
      </c>
      <c r="V414" s="32">
        <v>0.42612594720320968</v>
      </c>
      <c r="W414" s="32">
        <v>11.451126261692048</v>
      </c>
      <c r="X414" s="32">
        <v>127.87848626169205</v>
      </c>
      <c r="Y414" s="32">
        <v>300.09464626169205</v>
      </c>
      <c r="Z414" s="32">
        <v>0.12616870060813054</v>
      </c>
      <c r="AA414" s="32">
        <v>0.4267722088952568</v>
      </c>
      <c r="AB414" s="32" t="s">
        <v>5657</v>
      </c>
    </row>
    <row r="415" spans="1:28">
      <c r="A415" s="32" t="s">
        <v>7056</v>
      </c>
      <c r="B415" s="32" t="s">
        <v>7057</v>
      </c>
      <c r="C415" s="32" t="s">
        <v>5667</v>
      </c>
      <c r="D415" s="32" t="s">
        <v>5668</v>
      </c>
      <c r="E415" s="32" t="s">
        <v>42</v>
      </c>
      <c r="F415" s="32" t="s">
        <v>6120</v>
      </c>
      <c r="G415" s="32" t="s">
        <v>6120</v>
      </c>
      <c r="H415" s="32" t="s">
        <v>80</v>
      </c>
      <c r="J415" s="32" t="s">
        <v>6120</v>
      </c>
      <c r="K415" s="32" t="s">
        <v>5669</v>
      </c>
      <c r="P415" s="32">
        <v>0</v>
      </c>
      <c r="Q415" s="32">
        <v>0</v>
      </c>
      <c r="R415" s="32">
        <v>0</v>
      </c>
      <c r="S415" s="32">
        <v>0</v>
      </c>
      <c r="T415" s="32">
        <v>0</v>
      </c>
      <c r="U415" s="32">
        <v>0</v>
      </c>
      <c r="V415" s="32">
        <v>0</v>
      </c>
      <c r="W415" s="32">
        <v>4.9335843324661258E-4</v>
      </c>
      <c r="X415" s="32">
        <v>4.9335843324661258E-4</v>
      </c>
      <c r="Y415" s="32">
        <v>4.9335843324661258E-4</v>
      </c>
      <c r="Z415" s="32">
        <v>4.9335843324661258E-4</v>
      </c>
      <c r="AA415" s="32">
        <v>4.9335843324661258E-4</v>
      </c>
      <c r="AB415" s="32" t="s">
        <v>5657</v>
      </c>
    </row>
    <row r="416" spans="1:28">
      <c r="A416" s="32" t="s">
        <v>5856</v>
      </c>
      <c r="B416" s="32" t="s">
        <v>5857</v>
      </c>
      <c r="C416" s="32" t="s">
        <v>5729</v>
      </c>
      <c r="D416" s="32" t="s">
        <v>5858</v>
      </c>
      <c r="E416" s="32" t="s">
        <v>122</v>
      </c>
      <c r="F416" s="32" t="s">
        <v>5859</v>
      </c>
      <c r="G416" s="32" t="s">
        <v>5673</v>
      </c>
      <c r="H416" s="32" t="s">
        <v>5859</v>
      </c>
      <c r="J416" s="32" t="s">
        <v>74</v>
      </c>
      <c r="K416" s="32" t="s">
        <v>5669</v>
      </c>
      <c r="M416" s="32" t="s">
        <v>14</v>
      </c>
      <c r="P416" s="32">
        <v>0</v>
      </c>
      <c r="Q416" s="32">
        <v>0</v>
      </c>
      <c r="R416" s="32">
        <v>54.538461538461533</v>
      </c>
      <c r="S416" s="32">
        <v>0</v>
      </c>
      <c r="T416" s="32">
        <v>0</v>
      </c>
      <c r="U416" s="32">
        <v>0</v>
      </c>
      <c r="V416" s="32">
        <v>0</v>
      </c>
      <c r="W416" s="32">
        <v>9.0572983026504517E-4</v>
      </c>
      <c r="X416" s="32">
        <v>9.0572983026504517E-4</v>
      </c>
      <c r="Y416" s="32">
        <v>9.0572983026504517E-4</v>
      </c>
      <c r="Z416" s="32">
        <v>9.0572983026504517E-4</v>
      </c>
      <c r="AA416" s="32">
        <v>9.0572983026504517E-4</v>
      </c>
      <c r="AB416" s="32" t="s">
        <v>5657</v>
      </c>
    </row>
    <row r="417" spans="1:28">
      <c r="A417" s="32" t="s">
        <v>10540</v>
      </c>
      <c r="B417" s="32" t="s">
        <v>10541</v>
      </c>
      <c r="C417" s="32" t="s">
        <v>5682</v>
      </c>
      <c r="D417" s="32" t="s">
        <v>5661</v>
      </c>
      <c r="E417" s="32" t="s">
        <v>42</v>
      </c>
      <c r="F417" s="32" t="s">
        <v>5669</v>
      </c>
      <c r="G417" s="32" t="s">
        <v>5669</v>
      </c>
      <c r="H417" s="32" t="s">
        <v>80</v>
      </c>
      <c r="J417" s="32" t="s">
        <v>5669</v>
      </c>
      <c r="K417" s="32" t="s">
        <v>5669</v>
      </c>
      <c r="P417" s="32">
        <v>1.2895300000000001</v>
      </c>
      <c r="Q417" s="32">
        <v>4.7760199999999999</v>
      </c>
      <c r="R417" s="32">
        <v>1959.338983050847</v>
      </c>
      <c r="S417" s="32">
        <v>1527.7667236328125</v>
      </c>
      <c r="T417" s="32">
        <v>0.28248570461844913</v>
      </c>
      <c r="U417" s="32">
        <v>17.488499999999998</v>
      </c>
      <c r="V417" s="32">
        <v>0.27000096314504546</v>
      </c>
      <c r="W417" s="32">
        <v>17.488716582000254</v>
      </c>
      <c r="X417" s="32">
        <v>1.2897465820002556</v>
      </c>
      <c r="Y417" s="32">
        <v>4.7762365820002559</v>
      </c>
      <c r="Z417" s="32">
        <v>0.28270228661870472</v>
      </c>
      <c r="AA417" s="32">
        <v>0.27021754514530105</v>
      </c>
      <c r="AB417" s="32" t="s">
        <v>5657</v>
      </c>
    </row>
    <row r="418" spans="1:28">
      <c r="A418" s="32" t="s">
        <v>8864</v>
      </c>
      <c r="B418" s="32" t="s">
        <v>8865</v>
      </c>
      <c r="C418" s="32" t="s">
        <v>5737</v>
      </c>
      <c r="D418" s="32" t="s">
        <v>5661</v>
      </c>
      <c r="E418" s="32" t="s">
        <v>42</v>
      </c>
      <c r="F418" s="32" t="s">
        <v>5724</v>
      </c>
      <c r="G418" s="32" t="s">
        <v>5724</v>
      </c>
      <c r="H418" s="32" t="s">
        <v>80</v>
      </c>
      <c r="J418" s="32" t="s">
        <v>5663</v>
      </c>
      <c r="K418" s="32" t="s">
        <v>5664</v>
      </c>
      <c r="P418" s="32">
        <v>-8.2597900000000024</v>
      </c>
      <c r="Q418" s="32">
        <v>167.27</v>
      </c>
      <c r="R418" s="32">
        <v>11281.037037037042</v>
      </c>
      <c r="S418" s="32">
        <v>12969.43359375</v>
      </c>
      <c r="T418" s="32">
        <v>-0.13018275196895263</v>
      </c>
      <c r="U418" s="32">
        <v>10.23136</v>
      </c>
      <c r="V418" s="32">
        <v>-4.9379984456268324E-2</v>
      </c>
      <c r="W418" s="32">
        <v>10.231844795451165</v>
      </c>
      <c r="X418" s="32">
        <v>-8.2593052045488378</v>
      </c>
      <c r="Y418" s="32">
        <v>167.27048479545118</v>
      </c>
      <c r="Z418" s="32">
        <v>-0.12969795651778837</v>
      </c>
      <c r="AA418" s="32">
        <v>-4.8895189005104076E-2</v>
      </c>
      <c r="AB418" s="32" t="s">
        <v>5657</v>
      </c>
    </row>
    <row r="419" spans="1:28">
      <c r="A419" s="32" t="s">
        <v>10608</v>
      </c>
      <c r="B419" s="32" t="s">
        <v>10607</v>
      </c>
      <c r="C419" s="32" t="s">
        <v>5708</v>
      </c>
      <c r="D419" s="32" t="s">
        <v>5661</v>
      </c>
      <c r="E419" s="32" t="s">
        <v>42</v>
      </c>
      <c r="F419" s="32" t="s">
        <v>5669</v>
      </c>
      <c r="G419" s="32" t="s">
        <v>5669</v>
      </c>
      <c r="H419" s="32" t="s">
        <v>80</v>
      </c>
      <c r="J419" s="32" t="s">
        <v>5669</v>
      </c>
      <c r="K419" s="32" t="s">
        <v>5669</v>
      </c>
      <c r="P419" s="32">
        <v>0</v>
      </c>
      <c r="Q419" s="32">
        <v>2.45851</v>
      </c>
      <c r="R419" s="32">
        <v>630.60526315789457</v>
      </c>
      <c r="S419" s="32">
        <v>17.899999618530273</v>
      </c>
      <c r="T419" s="32">
        <v>34.229345061275041</v>
      </c>
      <c r="U419" s="32">
        <v>13.23481</v>
      </c>
      <c r="V419" s="32">
        <v>0</v>
      </c>
      <c r="W419" s="32">
        <v>13.235254438874721</v>
      </c>
      <c r="X419" s="32">
        <v>4.4443887472152711E-4</v>
      </c>
      <c r="Y419" s="32">
        <v>2.4589544388747213</v>
      </c>
      <c r="Z419" s="32">
        <v>34.229789500149764</v>
      </c>
      <c r="AA419" s="32">
        <v>4.4443887472152711E-4</v>
      </c>
      <c r="AB419" s="32" t="s">
        <v>5657</v>
      </c>
    </row>
    <row r="420" spans="1:28">
      <c r="A420" s="32" t="s">
        <v>5727</v>
      </c>
      <c r="B420" s="32" t="s">
        <v>5728</v>
      </c>
      <c r="C420" s="32" t="s">
        <v>5729</v>
      </c>
      <c r="D420" s="32" t="s">
        <v>5686</v>
      </c>
      <c r="E420" s="32" t="s">
        <v>5713</v>
      </c>
      <c r="F420" s="32" t="s">
        <v>5730</v>
      </c>
      <c r="G420" s="32" t="s">
        <v>5730</v>
      </c>
      <c r="H420" s="32" t="s">
        <v>5730</v>
      </c>
      <c r="J420" s="32" t="s">
        <v>5663</v>
      </c>
      <c r="K420" s="32" t="s">
        <v>5664</v>
      </c>
      <c r="P420" s="32">
        <v>0</v>
      </c>
      <c r="Q420" s="32">
        <v>0</v>
      </c>
      <c r="R420" s="32">
        <v>0</v>
      </c>
      <c r="S420" s="32">
        <v>0</v>
      </c>
      <c r="T420" s="32">
        <v>0</v>
      </c>
      <c r="U420" s="32">
        <v>0</v>
      </c>
      <c r="V420" s="32">
        <v>0</v>
      </c>
      <c r="W420" s="32">
        <v>3.6401867866516115E-4</v>
      </c>
      <c r="X420" s="32">
        <v>3.6401867866516115E-4</v>
      </c>
      <c r="Y420" s="32">
        <v>3.6401867866516115E-4</v>
      </c>
      <c r="Z420" s="32">
        <v>3.6401867866516115E-4</v>
      </c>
      <c r="AA420" s="32">
        <v>3.6401867866516115E-4</v>
      </c>
      <c r="AB420" s="32" t="s">
        <v>5657</v>
      </c>
    </row>
    <row r="421" spans="1:28">
      <c r="A421" s="32" t="s">
        <v>7402</v>
      </c>
      <c r="B421" s="32" t="s">
        <v>7403</v>
      </c>
      <c r="C421" s="32" t="s">
        <v>5667</v>
      </c>
      <c r="D421" s="32" t="s">
        <v>5661</v>
      </c>
      <c r="E421" s="32" t="s">
        <v>42</v>
      </c>
      <c r="F421" s="32" t="s">
        <v>109</v>
      </c>
      <c r="G421" s="32" t="s">
        <v>109</v>
      </c>
      <c r="H421" s="32" t="s">
        <v>80</v>
      </c>
      <c r="J421" s="32" t="s">
        <v>5669</v>
      </c>
      <c r="K421" s="32" t="s">
        <v>5669</v>
      </c>
      <c r="L421" s="32" t="s">
        <v>5754</v>
      </c>
      <c r="P421" s="32">
        <v>114.17519999999999</v>
      </c>
      <c r="Q421" s="32">
        <v>1523.47</v>
      </c>
      <c r="R421" s="32">
        <v>263969.11111111112</v>
      </c>
      <c r="S421" s="32">
        <v>205576.203125</v>
      </c>
      <c r="T421" s="32">
        <v>0.28404507476288726</v>
      </c>
      <c r="U421" s="32">
        <v>15.19659</v>
      </c>
      <c r="V421" s="32">
        <v>7.494417349865766E-2</v>
      </c>
      <c r="W421" s="32">
        <v>15.197240965809822</v>
      </c>
      <c r="X421" s="32">
        <v>114.17585096580981</v>
      </c>
      <c r="Y421" s="32">
        <v>1523.4706509658099</v>
      </c>
      <c r="Z421" s="32">
        <v>0.28469604057270936</v>
      </c>
      <c r="AA421" s="32">
        <v>7.5595139308479747E-2</v>
      </c>
      <c r="AB421" s="32" t="s">
        <v>5657</v>
      </c>
    </row>
    <row r="422" spans="1:28">
      <c r="A422" s="32" t="s">
        <v>10715</v>
      </c>
      <c r="B422" s="32" t="s">
        <v>10716</v>
      </c>
      <c r="C422" s="32" t="s">
        <v>5682</v>
      </c>
      <c r="D422" s="32" t="s">
        <v>5661</v>
      </c>
      <c r="E422" s="32" t="s">
        <v>42</v>
      </c>
      <c r="F422" s="32" t="s">
        <v>109</v>
      </c>
      <c r="G422" s="32" t="s">
        <v>109</v>
      </c>
      <c r="H422" s="32" t="s">
        <v>80</v>
      </c>
      <c r="J422" s="32" t="s">
        <v>5669</v>
      </c>
      <c r="K422" s="32" t="s">
        <v>5669</v>
      </c>
      <c r="L422" s="32" t="s">
        <v>5754</v>
      </c>
      <c r="P422" s="32">
        <v>8.9119200000000003</v>
      </c>
      <c r="Q422" s="32">
        <v>2.4680200000000001</v>
      </c>
      <c r="R422" s="32">
        <v>5792.9918032786945</v>
      </c>
      <c r="S422" s="32">
        <v>215.73333740234375</v>
      </c>
      <c r="T422" s="32">
        <v>25.852557296115695</v>
      </c>
      <c r="U422" s="32">
        <v>16.026540000000001</v>
      </c>
      <c r="V422" s="32">
        <v>3.6109593925494932</v>
      </c>
      <c r="W422" s="32">
        <v>16.027489398696424</v>
      </c>
      <c r="X422" s="32">
        <v>8.9128693986964223</v>
      </c>
      <c r="Y422" s="32">
        <v>2.4689693986964225</v>
      </c>
      <c r="Z422" s="32">
        <v>25.853506694812118</v>
      </c>
      <c r="AA422" s="32">
        <v>3.6119087912459156</v>
      </c>
      <c r="AB422" s="32" t="s">
        <v>5657</v>
      </c>
    </row>
    <row r="423" spans="1:28">
      <c r="A423" s="32" t="s">
        <v>6403</v>
      </c>
      <c r="B423" s="32" t="s">
        <v>1109</v>
      </c>
      <c r="C423" s="32" t="s">
        <v>6178</v>
      </c>
      <c r="D423" s="32" t="s">
        <v>5668</v>
      </c>
      <c r="E423" s="32" t="s">
        <v>5699</v>
      </c>
      <c r="F423" s="32" t="s">
        <v>5700</v>
      </c>
      <c r="G423" s="32" t="s">
        <v>5700</v>
      </c>
      <c r="H423" s="32" t="s">
        <v>5700</v>
      </c>
      <c r="J423" s="32" t="s">
        <v>5663</v>
      </c>
      <c r="K423" s="32" t="s">
        <v>5664</v>
      </c>
      <c r="P423" s="32">
        <v>0</v>
      </c>
      <c r="Q423" s="32">
        <v>0</v>
      </c>
      <c r="R423" s="32">
        <v>0</v>
      </c>
      <c r="S423" s="32">
        <v>0</v>
      </c>
      <c r="T423" s="32">
        <v>0</v>
      </c>
      <c r="U423" s="32">
        <v>0</v>
      </c>
      <c r="V423" s="32">
        <v>0</v>
      </c>
      <c r="W423" s="32">
        <v>8.4909999370574949E-4</v>
      </c>
      <c r="X423" s="32">
        <v>8.4909999370574949E-4</v>
      </c>
      <c r="Y423" s="32">
        <v>8.4909999370574949E-4</v>
      </c>
      <c r="Z423" s="32">
        <v>8.4909999370574949E-4</v>
      </c>
      <c r="AA423" s="32">
        <v>8.4909999370574949E-4</v>
      </c>
      <c r="AB423" s="32" t="s">
        <v>5657</v>
      </c>
    </row>
    <row r="424" spans="1:28">
      <c r="A424" s="32" t="s">
        <v>8885</v>
      </c>
      <c r="B424" s="32" t="s">
        <v>8886</v>
      </c>
      <c r="C424" s="32" t="s">
        <v>5667</v>
      </c>
      <c r="D424" s="32" t="s">
        <v>5661</v>
      </c>
      <c r="E424" s="32" t="s">
        <v>42</v>
      </c>
      <c r="F424" s="32" t="s">
        <v>5743</v>
      </c>
      <c r="G424" s="32" t="s">
        <v>5743</v>
      </c>
      <c r="H424" s="32" t="s">
        <v>80</v>
      </c>
      <c r="J424" s="32" t="s">
        <v>5663</v>
      </c>
      <c r="K424" s="32" t="s">
        <v>5664</v>
      </c>
      <c r="P424" s="32">
        <v>34.602959999999975</v>
      </c>
      <c r="Q424" s="32">
        <v>1964.6</v>
      </c>
      <c r="R424" s="32">
        <v>118124.9111111111</v>
      </c>
      <c r="S424" s="32">
        <v>75178.203125</v>
      </c>
      <c r="T424" s="32">
        <v>0.57126542270108427</v>
      </c>
      <c r="U424" s="32">
        <v>-1.2596970000000001</v>
      </c>
      <c r="V424" s="32">
        <v>1.7613234246156965E-2</v>
      </c>
      <c r="W424" s="32">
        <v>-1.2592515543432237</v>
      </c>
      <c r="X424" s="32">
        <v>34.603405445656755</v>
      </c>
      <c r="Y424" s="32">
        <v>1964.6004454456568</v>
      </c>
      <c r="Z424" s="32">
        <v>0.57171086835786067</v>
      </c>
      <c r="AA424" s="32">
        <v>1.8058679902933392E-2</v>
      </c>
      <c r="AB424" s="32" t="s">
        <v>5657</v>
      </c>
    </row>
    <row r="425" spans="1:28">
      <c r="A425" s="32" t="s">
        <v>10824</v>
      </c>
      <c r="B425" s="32" t="s">
        <v>10825</v>
      </c>
      <c r="C425" s="32" t="s">
        <v>5682</v>
      </c>
      <c r="D425" s="32" t="s">
        <v>5661</v>
      </c>
      <c r="E425" s="32" t="s">
        <v>42</v>
      </c>
      <c r="F425" s="32" t="s">
        <v>5743</v>
      </c>
      <c r="G425" s="32" t="s">
        <v>5743</v>
      </c>
      <c r="H425" s="32" t="s">
        <v>80</v>
      </c>
      <c r="J425" s="32" t="s">
        <v>5663</v>
      </c>
      <c r="K425" s="32" t="s">
        <v>5664</v>
      </c>
      <c r="P425" s="32">
        <v>1.56748</v>
      </c>
      <c r="Q425" s="32">
        <v>3.1810299999999998</v>
      </c>
      <c r="R425" s="32">
        <v>1236.8067226890755</v>
      </c>
      <c r="S425" s="32">
        <v>891.9000244140625</v>
      </c>
      <c r="T425" s="32">
        <v>0.38671004466178921</v>
      </c>
      <c r="U425" s="32">
        <v>1.412846</v>
      </c>
      <c r="V425" s="32">
        <v>0.49275863478181597</v>
      </c>
      <c r="W425" s="32">
        <v>1.4137230307898523</v>
      </c>
      <c r="X425" s="32">
        <v>1.5683570307898522</v>
      </c>
      <c r="Y425" s="32">
        <v>3.1819070307898518</v>
      </c>
      <c r="Z425" s="32">
        <v>0.38758707545164134</v>
      </c>
      <c r="AA425" s="32">
        <v>0.4936356655716681</v>
      </c>
      <c r="AB425" s="32" t="s">
        <v>5657</v>
      </c>
    </row>
    <row r="426" spans="1:28">
      <c r="A426" s="32" t="s">
        <v>10538</v>
      </c>
      <c r="B426" s="32" t="s">
        <v>10539</v>
      </c>
      <c r="C426" s="32" t="s">
        <v>5682</v>
      </c>
      <c r="D426" s="32" t="s">
        <v>5661</v>
      </c>
      <c r="E426" s="32" t="s">
        <v>42</v>
      </c>
      <c r="F426" s="32" t="s">
        <v>5724</v>
      </c>
      <c r="G426" s="32" t="s">
        <v>5724</v>
      </c>
      <c r="H426" s="32" t="s">
        <v>80</v>
      </c>
      <c r="J426" s="32" t="s">
        <v>5663</v>
      </c>
      <c r="K426" s="32" t="s">
        <v>5664</v>
      </c>
      <c r="P426" s="32">
        <v>61.760719999999999</v>
      </c>
      <c r="Q426" s="32">
        <v>32.46</v>
      </c>
      <c r="R426" s="32">
        <v>33763.385185185209</v>
      </c>
      <c r="S426" s="32">
        <v>30643.533203125</v>
      </c>
      <c r="T426" s="32">
        <v>0.10181110518097988</v>
      </c>
      <c r="U426" s="32">
        <v>10.13968</v>
      </c>
      <c r="V426" s="32">
        <v>1.9026715958102278</v>
      </c>
      <c r="W426" s="32">
        <v>10.13996033876419</v>
      </c>
      <c r="X426" s="32">
        <v>61.761000338764191</v>
      </c>
      <c r="Y426" s="32">
        <v>32.460280338764193</v>
      </c>
      <c r="Z426" s="32">
        <v>0.10209144394517056</v>
      </c>
      <c r="AA426" s="32">
        <v>1.9029519345744186</v>
      </c>
      <c r="AB426" s="32" t="s">
        <v>5657</v>
      </c>
    </row>
    <row r="427" spans="1:28">
      <c r="A427" s="32" t="s">
        <v>7368</v>
      </c>
      <c r="B427" s="32" t="s">
        <v>7369</v>
      </c>
      <c r="C427" s="32" t="s">
        <v>5667</v>
      </c>
      <c r="D427" s="32" t="s">
        <v>5661</v>
      </c>
      <c r="E427" s="32" t="s">
        <v>42</v>
      </c>
      <c r="F427" s="32" t="s">
        <v>74</v>
      </c>
      <c r="G427" s="32" t="s">
        <v>74</v>
      </c>
      <c r="H427" s="32" t="s">
        <v>80</v>
      </c>
      <c r="J427" s="32" t="s">
        <v>74</v>
      </c>
      <c r="K427" s="32" t="s">
        <v>5669</v>
      </c>
      <c r="P427" s="32">
        <v>11.23405</v>
      </c>
      <c r="Q427" s="32">
        <v>80.400999999999996</v>
      </c>
      <c r="R427" s="32">
        <v>9423.4296296296307</v>
      </c>
      <c r="S427" s="32">
        <v>6404.2998046875</v>
      </c>
      <c r="T427" s="32">
        <v>0.47142231266755164</v>
      </c>
      <c r="U427" s="32">
        <v>6.9787239999999997</v>
      </c>
      <c r="V427" s="32">
        <v>0.13972525217348045</v>
      </c>
      <c r="W427" s="32">
        <v>6.9792993485560411</v>
      </c>
      <c r="X427" s="32">
        <v>11.234625348556042</v>
      </c>
      <c r="Y427" s="32">
        <v>80.401575348556037</v>
      </c>
      <c r="Z427" s="32">
        <v>0.47199766122359338</v>
      </c>
      <c r="AA427" s="32">
        <v>0.14030060072952216</v>
      </c>
      <c r="AB427" s="32" t="s">
        <v>5657</v>
      </c>
    </row>
    <row r="428" spans="1:28">
      <c r="A428" s="32" t="s">
        <v>10610</v>
      </c>
      <c r="B428" s="32" t="s">
        <v>10607</v>
      </c>
      <c r="C428" s="32" t="s">
        <v>5708</v>
      </c>
      <c r="D428" s="32" t="s">
        <v>5661</v>
      </c>
      <c r="E428" s="32" t="s">
        <v>42</v>
      </c>
      <c r="F428" s="32" t="s">
        <v>5819</v>
      </c>
      <c r="G428" s="32" t="s">
        <v>5819</v>
      </c>
      <c r="H428" s="32" t="s">
        <v>80</v>
      </c>
      <c r="J428" s="32" t="s">
        <v>5819</v>
      </c>
      <c r="K428" s="32" t="s">
        <v>5669</v>
      </c>
      <c r="P428" s="32">
        <v>1.2535000000000001</v>
      </c>
      <c r="Q428" s="32">
        <v>3.7379899999999999</v>
      </c>
      <c r="R428" s="32">
        <v>1924.8055555555552</v>
      </c>
      <c r="S428" s="32">
        <v>0.93333333730697632</v>
      </c>
      <c r="T428" s="32">
        <v>2061.291657886512</v>
      </c>
      <c r="U428" s="32">
        <v>4.0133029999999996</v>
      </c>
      <c r="V428" s="32">
        <v>0.33534065099157573</v>
      </c>
      <c r="W428" s="32">
        <v>4.0142761932282447</v>
      </c>
      <c r="X428" s="32">
        <v>1.2544731932282449</v>
      </c>
      <c r="Y428" s="32">
        <v>3.7389631932282446</v>
      </c>
      <c r="Z428" s="32">
        <v>2061.2926310797402</v>
      </c>
      <c r="AA428" s="32">
        <v>0.33631384421982052</v>
      </c>
      <c r="AB428" s="32" t="s">
        <v>5657</v>
      </c>
    </row>
    <row r="429" spans="1:28">
      <c r="A429" s="32" t="s">
        <v>10606</v>
      </c>
      <c r="B429" s="32" t="s">
        <v>10607</v>
      </c>
      <c r="C429" s="32" t="s">
        <v>5708</v>
      </c>
      <c r="D429" s="32" t="s">
        <v>5661</v>
      </c>
      <c r="E429" s="32" t="s">
        <v>42</v>
      </c>
      <c r="F429" s="32" t="s">
        <v>6315</v>
      </c>
      <c r="G429" s="32" t="s">
        <v>6315</v>
      </c>
      <c r="H429" s="32" t="s">
        <v>80</v>
      </c>
      <c r="J429" s="32" t="s">
        <v>6315</v>
      </c>
      <c r="K429" s="32" t="s">
        <v>5669</v>
      </c>
      <c r="P429" s="32">
        <v>0</v>
      </c>
      <c r="Q429" s="32">
        <v>2.3888600000000002</v>
      </c>
      <c r="R429" s="32">
        <v>1625.2999999999993</v>
      </c>
      <c r="S429" s="32">
        <v>1338.6666259765625</v>
      </c>
      <c r="T429" s="32">
        <v>0.21411856280075453</v>
      </c>
      <c r="U429" s="32">
        <v>15.465920000000001</v>
      </c>
      <c r="V429" s="32">
        <v>0</v>
      </c>
      <c r="W429" s="32">
        <v>15.466257931394578</v>
      </c>
      <c r="X429" s="32">
        <v>3.3793139457702635E-4</v>
      </c>
      <c r="Y429" s="32">
        <v>2.3891979313945773</v>
      </c>
      <c r="Z429" s="32">
        <v>0.21445649419533155</v>
      </c>
      <c r="AA429" s="32">
        <v>3.3793139457702635E-4</v>
      </c>
      <c r="AB429" s="32" t="s">
        <v>5657</v>
      </c>
    </row>
    <row r="430" spans="1:28">
      <c r="A430" s="32" t="s">
        <v>8875</v>
      </c>
      <c r="B430" s="32" t="s">
        <v>8876</v>
      </c>
      <c r="C430" s="32" t="s">
        <v>5667</v>
      </c>
      <c r="D430" s="32" t="s">
        <v>5661</v>
      </c>
      <c r="E430" s="32" t="s">
        <v>42</v>
      </c>
      <c r="F430" s="32" t="s">
        <v>6120</v>
      </c>
      <c r="G430" s="32" t="s">
        <v>6120</v>
      </c>
      <c r="H430" s="32" t="s">
        <v>80</v>
      </c>
      <c r="J430" s="32" t="s">
        <v>6120</v>
      </c>
      <c r="K430" s="32" t="s">
        <v>5669</v>
      </c>
      <c r="P430" s="32">
        <v>139.23805999999999</v>
      </c>
      <c r="Q430" s="32">
        <v>666.36400000000003</v>
      </c>
      <c r="R430" s="32">
        <v>97614.488888888925</v>
      </c>
      <c r="S430" s="32">
        <v>112504.8359375</v>
      </c>
      <c r="T430" s="32">
        <v>-0.13235295109343687</v>
      </c>
      <c r="U430" s="32">
        <v>22.150089999999999</v>
      </c>
      <c r="V430" s="32">
        <v>0.20895195418720097</v>
      </c>
      <c r="W430" s="32">
        <v>22.150956649389265</v>
      </c>
      <c r="X430" s="32">
        <v>139.23892664938927</v>
      </c>
      <c r="Y430" s="32">
        <v>666.36486664938934</v>
      </c>
      <c r="Z430" s="32">
        <v>-0.13148630170416989</v>
      </c>
      <c r="AA430" s="32">
        <v>0.20981860357646795</v>
      </c>
      <c r="AB430" s="32" t="s">
        <v>5657</v>
      </c>
    </row>
    <row r="431" spans="1:28">
      <c r="A431" s="32" t="s">
        <v>11225</v>
      </c>
      <c r="B431" s="32" t="s">
        <v>11226</v>
      </c>
      <c r="C431" s="32" t="s">
        <v>5672</v>
      </c>
      <c r="D431" s="32" t="s">
        <v>5661</v>
      </c>
      <c r="E431" s="32" t="s">
        <v>42</v>
      </c>
      <c r="F431" s="32" t="s">
        <v>31</v>
      </c>
      <c r="G431" s="32" t="s">
        <v>5673</v>
      </c>
      <c r="H431" s="32" t="s">
        <v>80</v>
      </c>
      <c r="I431" s="32" t="s">
        <v>31</v>
      </c>
      <c r="J431" s="32" t="s">
        <v>5663</v>
      </c>
      <c r="K431" s="32" t="s">
        <v>5664</v>
      </c>
      <c r="M431" s="32" t="s">
        <v>13</v>
      </c>
      <c r="P431" s="32">
        <v>3.9688099999999999</v>
      </c>
      <c r="Q431" s="32">
        <v>0</v>
      </c>
      <c r="R431" s="32">
        <v>16440.098039215689</v>
      </c>
      <c r="S431" s="32">
        <v>15751.7333984375</v>
      </c>
      <c r="T431" s="32">
        <v>4.3700881888114711E-2</v>
      </c>
      <c r="U431" s="32">
        <v>0</v>
      </c>
      <c r="V431" s="32">
        <v>0</v>
      </c>
      <c r="W431" s="32">
        <v>8.924853801727295E-4</v>
      </c>
      <c r="X431" s="32">
        <v>3.9697024853801728</v>
      </c>
      <c r="Y431" s="32">
        <v>8.924853801727295E-4</v>
      </c>
      <c r="Z431" s="32">
        <v>4.4593367268287443E-2</v>
      </c>
      <c r="AA431" s="32">
        <v>8.924853801727295E-4</v>
      </c>
      <c r="AB431" s="32" t="s">
        <v>5657</v>
      </c>
    </row>
    <row r="432" spans="1:28">
      <c r="A432" s="32" t="s">
        <v>6127</v>
      </c>
      <c r="B432" s="32" t="s">
        <v>6128</v>
      </c>
      <c r="C432" s="32" t="s">
        <v>5667</v>
      </c>
      <c r="D432" s="32" t="s">
        <v>5661</v>
      </c>
      <c r="E432" s="32" t="s">
        <v>42</v>
      </c>
      <c r="F432" s="32" t="s">
        <v>5819</v>
      </c>
      <c r="G432" s="32" t="s">
        <v>5819</v>
      </c>
      <c r="H432" s="32" t="s">
        <v>80</v>
      </c>
      <c r="J432" s="32" t="s">
        <v>5819</v>
      </c>
      <c r="K432" s="32" t="s">
        <v>5669</v>
      </c>
      <c r="P432" s="32">
        <v>12.828660000000006</v>
      </c>
      <c r="Q432" s="32">
        <v>427.24799999999999</v>
      </c>
      <c r="R432" s="32">
        <v>67978.251851851877</v>
      </c>
      <c r="S432" s="32">
        <v>69898.9296875</v>
      </c>
      <c r="T432" s="32">
        <v>-2.7477929121876053E-2</v>
      </c>
      <c r="U432" s="32">
        <v>14.418900000000001</v>
      </c>
      <c r="V432" s="32">
        <v>3.0026261094259089E-2</v>
      </c>
      <c r="W432" s="32">
        <v>14.419447668516636</v>
      </c>
      <c r="X432" s="32">
        <v>12.829207668516641</v>
      </c>
      <c r="Y432" s="32">
        <v>427.24854766851661</v>
      </c>
      <c r="Z432" s="32">
        <v>-2.6930260605240158E-2</v>
      </c>
      <c r="AA432" s="32">
        <v>3.0573929610894984E-2</v>
      </c>
      <c r="AB432" s="32" t="s">
        <v>5657</v>
      </c>
    </row>
    <row r="433" spans="1:28">
      <c r="A433" s="32" t="s">
        <v>10609</v>
      </c>
      <c r="B433" s="32" t="s">
        <v>10605</v>
      </c>
      <c r="C433" s="32" t="s">
        <v>10029</v>
      </c>
      <c r="D433" s="32" t="s">
        <v>5661</v>
      </c>
      <c r="E433" s="32" t="s">
        <v>5699</v>
      </c>
      <c r="H433" s="32" t="s">
        <v>6559</v>
      </c>
      <c r="J433" s="32" t="s">
        <v>5663</v>
      </c>
      <c r="K433" s="32" t="s">
        <v>5664</v>
      </c>
      <c r="P433" s="32">
        <v>0</v>
      </c>
      <c r="Q433" s="32">
        <v>2.3439999999999999</v>
      </c>
      <c r="R433" s="32">
        <v>500.63461538461542</v>
      </c>
      <c r="S433" s="32">
        <v>172.26666259765625</v>
      </c>
      <c r="T433" s="32">
        <v>1.9061607616668759</v>
      </c>
      <c r="U433" s="32">
        <v>7.7218400000000003</v>
      </c>
      <c r="V433" s="32">
        <v>0</v>
      </c>
      <c r="W433" s="32">
        <v>7.722824474539757</v>
      </c>
      <c r="X433" s="32">
        <v>9.8447453975677481E-4</v>
      </c>
      <c r="Y433" s="32">
        <v>2.3449844745397566</v>
      </c>
      <c r="Z433" s="32">
        <v>1.9071452362066326</v>
      </c>
      <c r="AA433" s="32">
        <v>9.8447453975677481E-4</v>
      </c>
      <c r="AB433" s="32" t="s">
        <v>5657</v>
      </c>
    </row>
    <row r="434" spans="1:28">
      <c r="A434" s="32" t="s">
        <v>11077</v>
      </c>
      <c r="B434" s="32" t="s">
        <v>11078</v>
      </c>
      <c r="C434" s="32" t="s">
        <v>11070</v>
      </c>
      <c r="D434" s="32" t="s">
        <v>5661</v>
      </c>
      <c r="E434" s="32" t="s">
        <v>42</v>
      </c>
      <c r="F434" s="32" t="s">
        <v>5810</v>
      </c>
      <c r="G434" s="32" t="s">
        <v>5673</v>
      </c>
      <c r="H434" s="32" t="s">
        <v>80</v>
      </c>
      <c r="I434" s="32" t="s">
        <v>5810</v>
      </c>
      <c r="J434" s="32" t="s">
        <v>74</v>
      </c>
      <c r="K434" s="32" t="s">
        <v>5669</v>
      </c>
      <c r="P434" s="32">
        <v>67.798526800000005</v>
      </c>
      <c r="Q434" s="32">
        <v>0</v>
      </c>
      <c r="R434" s="32">
        <v>33107.732283464553</v>
      </c>
      <c r="S434" s="32">
        <v>42063.66796875</v>
      </c>
      <c r="T434" s="32">
        <v>-0.21291380703981885</v>
      </c>
      <c r="U434" s="32">
        <v>0</v>
      </c>
      <c r="V434" s="32">
        <v>0</v>
      </c>
      <c r="W434" s="32">
        <v>1.4642179012298584E-5</v>
      </c>
      <c r="X434" s="32">
        <v>67.798541442179015</v>
      </c>
      <c r="Y434" s="32">
        <v>1.4642179012298584E-5</v>
      </c>
      <c r="Z434" s="32">
        <v>-0.21289916486080657</v>
      </c>
      <c r="AA434" s="32">
        <v>1.4642179012298584E-5</v>
      </c>
      <c r="AB434" s="32" t="s">
        <v>5657</v>
      </c>
    </row>
    <row r="435" spans="1:28">
      <c r="A435" s="32" t="s">
        <v>8692</v>
      </c>
      <c r="B435" s="32" t="s">
        <v>8693</v>
      </c>
      <c r="C435" s="32" t="s">
        <v>5757</v>
      </c>
      <c r="D435" s="32" t="s">
        <v>5661</v>
      </c>
      <c r="E435" s="32" t="s">
        <v>5713</v>
      </c>
      <c r="F435" s="32" t="s">
        <v>5730</v>
      </c>
      <c r="G435" s="32" t="s">
        <v>5730</v>
      </c>
      <c r="H435" s="32" t="s">
        <v>5730</v>
      </c>
      <c r="J435" s="32" t="s">
        <v>5663</v>
      </c>
      <c r="K435" s="32" t="s">
        <v>5664</v>
      </c>
      <c r="N435" s="32" t="s">
        <v>5760</v>
      </c>
      <c r="O435" s="32" t="s">
        <v>5747</v>
      </c>
      <c r="P435" s="32">
        <v>0.18855593000000001</v>
      </c>
      <c r="Q435" s="32">
        <v>4.4226000000000001</v>
      </c>
      <c r="R435" s="32">
        <v>313.5454545454545</v>
      </c>
      <c r="S435" s="32">
        <v>46.133335113525391</v>
      </c>
      <c r="T435" s="32">
        <v>5.7965052553403869</v>
      </c>
      <c r="U435" s="32">
        <v>0</v>
      </c>
      <c r="V435" s="32">
        <v>4.2634633473522365E-2</v>
      </c>
      <c r="W435" s="32">
        <v>8.4727621078491209E-4</v>
      </c>
      <c r="X435" s="32">
        <v>0.18940320621078494</v>
      </c>
      <c r="Y435" s="32">
        <v>4.4234472762107853</v>
      </c>
      <c r="Z435" s="32">
        <v>5.797352531551172</v>
      </c>
      <c r="AA435" s="32">
        <v>4.3481909684307277E-2</v>
      </c>
      <c r="AB435" s="32" t="s">
        <v>5657</v>
      </c>
    </row>
    <row r="436" spans="1:28">
      <c r="A436" s="32" t="s">
        <v>8337</v>
      </c>
      <c r="B436" s="32" t="s">
        <v>8338</v>
      </c>
      <c r="C436" s="32" t="s">
        <v>5757</v>
      </c>
      <c r="D436" s="32" t="s">
        <v>5661</v>
      </c>
      <c r="E436" s="32" t="s">
        <v>5713</v>
      </c>
      <c r="F436" s="32" t="s">
        <v>5730</v>
      </c>
      <c r="G436" s="32" t="s">
        <v>5730</v>
      </c>
      <c r="H436" s="32" t="s">
        <v>5730</v>
      </c>
      <c r="J436" s="32" t="s">
        <v>5663</v>
      </c>
      <c r="K436" s="32" t="s">
        <v>5664</v>
      </c>
      <c r="M436" s="32" t="s">
        <v>14</v>
      </c>
      <c r="N436" s="32" t="s">
        <v>5760</v>
      </c>
      <c r="O436" s="32" t="s">
        <v>5747</v>
      </c>
      <c r="P436" s="32">
        <v>-0.81787854000000004</v>
      </c>
      <c r="Q436" s="32">
        <v>2.31087</v>
      </c>
      <c r="R436" s="32">
        <v>1017.4262295081967</v>
      </c>
      <c r="S436" s="32">
        <v>60</v>
      </c>
      <c r="T436" s="32">
        <v>15.957103825136612</v>
      </c>
      <c r="U436" s="32">
        <v>-12.57</v>
      </c>
      <c r="V436" s="32">
        <v>-0.35392667696581809</v>
      </c>
      <c r="W436" s="32">
        <v>-12.569266455531121</v>
      </c>
      <c r="X436" s="32">
        <v>-0.8171449955311203</v>
      </c>
      <c r="Y436" s="32">
        <v>2.3116035444688796</v>
      </c>
      <c r="Z436" s="32">
        <v>15.957837369605491</v>
      </c>
      <c r="AA436" s="32">
        <v>-0.3531931324969384</v>
      </c>
      <c r="AB436" s="32" t="s">
        <v>5657</v>
      </c>
    </row>
    <row r="437" spans="1:28">
      <c r="A437" s="32" t="s">
        <v>7777</v>
      </c>
      <c r="B437" s="32" t="s">
        <v>7778</v>
      </c>
      <c r="C437" s="32" t="s">
        <v>5718</v>
      </c>
      <c r="D437" s="32" t="s">
        <v>5661</v>
      </c>
      <c r="E437" s="32" t="s">
        <v>122</v>
      </c>
      <c r="F437" s="32" t="s">
        <v>28</v>
      </c>
      <c r="G437" s="32" t="s">
        <v>5673</v>
      </c>
      <c r="H437" s="32" t="s">
        <v>28</v>
      </c>
      <c r="J437" s="32" t="s">
        <v>5663</v>
      </c>
      <c r="K437" s="32" t="s">
        <v>5664</v>
      </c>
      <c r="M437" s="32" t="s">
        <v>14</v>
      </c>
      <c r="P437" s="32">
        <v>-292.79182400000013</v>
      </c>
      <c r="Q437" s="32">
        <v>252.55</v>
      </c>
      <c r="R437" s="32">
        <v>5686846.4999999991</v>
      </c>
      <c r="S437" s="32">
        <v>3030724.75</v>
      </c>
      <c r="T437" s="32">
        <v>0.87639821135192142</v>
      </c>
      <c r="U437" s="32">
        <v>68.382840000000002</v>
      </c>
      <c r="V437" s="32">
        <v>-1.1593420075232632</v>
      </c>
      <c r="W437" s="32">
        <v>68.382890294578075</v>
      </c>
      <c r="X437" s="32">
        <v>-292.79177370542203</v>
      </c>
      <c r="Y437" s="32">
        <v>252.55005029457809</v>
      </c>
      <c r="Z437" s="32">
        <v>0.87644850592999679</v>
      </c>
      <c r="AA437" s="32">
        <v>-1.1592917129451878</v>
      </c>
      <c r="AB437" s="32" t="s">
        <v>5657</v>
      </c>
    </row>
    <row r="438" spans="1:28">
      <c r="A438" s="32" t="s">
        <v>7916</v>
      </c>
      <c r="B438" s="32" t="s">
        <v>7917</v>
      </c>
      <c r="C438" s="32" t="s">
        <v>5667</v>
      </c>
      <c r="D438" s="32" t="s">
        <v>5686</v>
      </c>
      <c r="E438" s="32" t="s">
        <v>42</v>
      </c>
      <c r="F438" s="32" t="s">
        <v>33</v>
      </c>
      <c r="G438" s="32" t="s">
        <v>5673</v>
      </c>
      <c r="I438" s="32" t="s">
        <v>33</v>
      </c>
      <c r="J438" s="32" t="s">
        <v>5669</v>
      </c>
      <c r="K438" s="32" t="s">
        <v>5669</v>
      </c>
      <c r="P438" s="32">
        <v>0</v>
      </c>
      <c r="Q438" s="32">
        <v>0</v>
      </c>
      <c r="R438" s="32">
        <v>0</v>
      </c>
      <c r="S438" s="32">
        <v>0</v>
      </c>
      <c r="T438" s="32">
        <v>0</v>
      </c>
      <c r="U438" s="32">
        <v>0</v>
      </c>
      <c r="V438" s="32">
        <v>0</v>
      </c>
      <c r="W438" s="32">
        <v>1.4706802368164061E-4</v>
      </c>
      <c r="X438" s="32">
        <v>1.4706802368164061E-4</v>
      </c>
      <c r="Y438" s="32">
        <v>1.4706802368164061E-4</v>
      </c>
      <c r="Z438" s="32">
        <v>1.4706802368164061E-4</v>
      </c>
      <c r="AA438" s="32">
        <v>1.4706802368164061E-4</v>
      </c>
      <c r="AB438" s="32" t="s">
        <v>5657</v>
      </c>
    </row>
    <row r="439" spans="1:28">
      <c r="A439" s="32" t="s">
        <v>7642</v>
      </c>
      <c r="B439" s="32" t="s">
        <v>7643</v>
      </c>
      <c r="C439" s="32" t="s">
        <v>5712</v>
      </c>
      <c r="D439" s="32" t="s">
        <v>5661</v>
      </c>
      <c r="E439" s="32" t="s">
        <v>122</v>
      </c>
      <c r="F439" s="32" t="s">
        <v>163</v>
      </c>
      <c r="G439" s="32" t="s">
        <v>5673</v>
      </c>
      <c r="H439" s="32" t="s">
        <v>163</v>
      </c>
      <c r="J439" s="32" t="s">
        <v>74</v>
      </c>
      <c r="K439" s="32" t="s">
        <v>5669</v>
      </c>
      <c r="P439" s="32">
        <v>-50.427489999999999</v>
      </c>
      <c r="Q439" s="32">
        <v>192.55699999999999</v>
      </c>
      <c r="R439" s="32">
        <v>95149.244444444426</v>
      </c>
      <c r="S439" s="32">
        <v>98744.96875</v>
      </c>
      <c r="T439" s="32">
        <v>-3.6414253314101877E-2</v>
      </c>
      <c r="U439" s="32">
        <v>5.8061069999999999</v>
      </c>
      <c r="V439" s="32">
        <v>-0.26188344230539529</v>
      </c>
      <c r="W439" s="32">
        <v>5.8069852531619075</v>
      </c>
      <c r="X439" s="32">
        <v>-50.426611746838091</v>
      </c>
      <c r="Y439" s="32">
        <v>192.5578782531619</v>
      </c>
      <c r="Z439" s="32">
        <v>-3.5536000152194679E-2</v>
      </c>
      <c r="AA439" s="32">
        <v>-0.26100518914348808</v>
      </c>
      <c r="AB439" s="32" t="s">
        <v>5657</v>
      </c>
    </row>
    <row r="440" spans="1:28">
      <c r="A440" s="32" t="s">
        <v>6808</v>
      </c>
      <c r="B440" s="32" t="s">
        <v>6809</v>
      </c>
      <c r="C440" s="32" t="s">
        <v>5718</v>
      </c>
      <c r="D440" s="32" t="s">
        <v>5661</v>
      </c>
      <c r="E440" s="32" t="s">
        <v>122</v>
      </c>
      <c r="F440" s="32" t="s">
        <v>163</v>
      </c>
      <c r="G440" s="32" t="s">
        <v>5673</v>
      </c>
      <c r="H440" s="32" t="s">
        <v>163</v>
      </c>
      <c r="J440" s="32" t="s">
        <v>74</v>
      </c>
      <c r="K440" s="32" t="s">
        <v>5669</v>
      </c>
      <c r="M440" s="32" t="s">
        <v>14</v>
      </c>
      <c r="P440" s="32">
        <v>4.0249199999999998</v>
      </c>
      <c r="Q440" s="32">
        <v>14.790800000000001</v>
      </c>
      <c r="R440" s="32">
        <v>77630.823529411791</v>
      </c>
      <c r="S440" s="32">
        <v>70158.1015625</v>
      </c>
      <c r="T440" s="32">
        <v>0.1065126022581263</v>
      </c>
      <c r="U440" s="32">
        <v>-18.743870000000001</v>
      </c>
      <c r="V440" s="32">
        <v>0.27212321172620818</v>
      </c>
      <c r="W440" s="32">
        <v>-18.743088993425371</v>
      </c>
      <c r="X440" s="32">
        <v>4.0257010065746304</v>
      </c>
      <c r="Y440" s="32">
        <v>14.791581006574631</v>
      </c>
      <c r="Z440" s="32">
        <v>0.10729360883275703</v>
      </c>
      <c r="AA440" s="32">
        <v>0.27290421830083894</v>
      </c>
      <c r="AB440" s="32" t="s">
        <v>5657</v>
      </c>
    </row>
    <row r="441" spans="1:28">
      <c r="A441" s="32" t="s">
        <v>7252</v>
      </c>
      <c r="B441" s="32" t="s">
        <v>7253</v>
      </c>
      <c r="C441" s="32" t="s">
        <v>5729</v>
      </c>
      <c r="D441" s="32" t="s">
        <v>5661</v>
      </c>
      <c r="E441" s="32" t="s">
        <v>122</v>
      </c>
      <c r="F441" s="32" t="s">
        <v>163</v>
      </c>
      <c r="G441" s="32" t="s">
        <v>5673</v>
      </c>
      <c r="H441" s="32" t="s">
        <v>163</v>
      </c>
      <c r="J441" s="32" t="s">
        <v>74</v>
      </c>
      <c r="K441" s="32" t="s">
        <v>5669</v>
      </c>
      <c r="M441" s="32" t="s">
        <v>13</v>
      </c>
      <c r="P441" s="32">
        <v>0</v>
      </c>
      <c r="Q441" s="32">
        <v>99.996399999999994</v>
      </c>
      <c r="R441" s="32">
        <v>26543.155555555557</v>
      </c>
      <c r="S441" s="32">
        <v>22702.8671875</v>
      </c>
      <c r="T441" s="32">
        <v>0.16915433351827852</v>
      </c>
      <c r="U441" s="32">
        <v>11.43638</v>
      </c>
      <c r="V441" s="32">
        <v>0</v>
      </c>
      <c r="W441" s="32">
        <v>11.437361146812439</v>
      </c>
      <c r="X441" s="32">
        <v>9.8114681243896486E-4</v>
      </c>
      <c r="Y441" s="32">
        <v>99.99738114681243</v>
      </c>
      <c r="Z441" s="32">
        <v>0.17013548033071749</v>
      </c>
      <c r="AA441" s="32">
        <v>9.8114681243896486E-4</v>
      </c>
      <c r="AB441" s="32" t="s">
        <v>5657</v>
      </c>
    </row>
    <row r="442" spans="1:28">
      <c r="A442" s="32" t="s">
        <v>9470</v>
      </c>
      <c r="B442" s="32" t="s">
        <v>9471</v>
      </c>
      <c r="C442" s="32" t="s">
        <v>5667</v>
      </c>
      <c r="D442" s="32" t="s">
        <v>5661</v>
      </c>
      <c r="E442" s="32" t="s">
        <v>42</v>
      </c>
      <c r="F442" s="32" t="s">
        <v>109</v>
      </c>
      <c r="G442" s="32" t="s">
        <v>109</v>
      </c>
      <c r="H442" s="32" t="s">
        <v>44</v>
      </c>
      <c r="J442" s="32" t="s">
        <v>5669</v>
      </c>
      <c r="K442" s="32" t="s">
        <v>5669</v>
      </c>
      <c r="L442" s="32" t="s">
        <v>5754</v>
      </c>
      <c r="P442" s="32">
        <v>7.0581800000000001</v>
      </c>
      <c r="Q442" s="32">
        <v>42.227400000000003</v>
      </c>
      <c r="R442" s="32">
        <v>12006.725925925926</v>
      </c>
      <c r="S442" s="32">
        <v>9115.099609375</v>
      </c>
      <c r="T442" s="32">
        <v>0.31723474679057273</v>
      </c>
      <c r="U442" s="32">
        <v>19.01595</v>
      </c>
      <c r="V442" s="32">
        <v>0.16714692356147903</v>
      </c>
      <c r="W442" s="32">
        <v>19.016189567160605</v>
      </c>
      <c r="X442" s="32">
        <v>7.0584195671606063</v>
      </c>
      <c r="Y442" s="32">
        <v>42.227639567160608</v>
      </c>
      <c r="Z442" s="32">
        <v>0.31747431395117909</v>
      </c>
      <c r="AA442" s="32">
        <v>0.16738649072208542</v>
      </c>
      <c r="AB442" s="32" t="s">
        <v>5657</v>
      </c>
    </row>
    <row r="443" spans="1:28">
      <c r="A443" s="32" t="s">
        <v>9807</v>
      </c>
      <c r="B443" s="32" t="s">
        <v>9808</v>
      </c>
      <c r="C443" s="32" t="s">
        <v>5708</v>
      </c>
      <c r="D443" s="32" t="s">
        <v>5661</v>
      </c>
      <c r="E443" s="32" t="s">
        <v>42</v>
      </c>
      <c r="F443" s="32" t="s">
        <v>5662</v>
      </c>
      <c r="G443" s="32" t="s">
        <v>5662</v>
      </c>
      <c r="H443" s="32" t="s">
        <v>80</v>
      </c>
      <c r="J443" s="32" t="s">
        <v>5663</v>
      </c>
      <c r="K443" s="32" t="s">
        <v>5664</v>
      </c>
      <c r="P443" s="32">
        <v>706.70049999999992</v>
      </c>
      <c r="Q443" s="32">
        <v>1020.17</v>
      </c>
      <c r="R443" s="32">
        <v>500343.48888888903</v>
      </c>
      <c r="S443" s="32">
        <v>380444.53125</v>
      </c>
      <c r="T443" s="32">
        <v>0.31515489852080514</v>
      </c>
      <c r="U443" s="32">
        <v>10.715909999999999</v>
      </c>
      <c r="V443" s="32">
        <v>0.69272817275552112</v>
      </c>
      <c r="W443" s="32">
        <v>10.716427982065676</v>
      </c>
      <c r="X443" s="32">
        <v>706.70101798206565</v>
      </c>
      <c r="Y443" s="32">
        <v>1020.1705179820657</v>
      </c>
      <c r="Z443" s="32">
        <v>0.3156728805864828</v>
      </c>
      <c r="AA443" s="32">
        <v>0.69324615482119878</v>
      </c>
      <c r="AB443" s="32" t="s">
        <v>5657</v>
      </c>
    </row>
    <row r="444" spans="1:28">
      <c r="A444" s="32" t="s">
        <v>9466</v>
      </c>
      <c r="B444" s="32" t="s">
        <v>9467</v>
      </c>
      <c r="C444" s="32" t="s">
        <v>5667</v>
      </c>
      <c r="D444" s="32" t="s">
        <v>5661</v>
      </c>
      <c r="E444" s="32" t="s">
        <v>42</v>
      </c>
      <c r="F444" s="32" t="s">
        <v>5743</v>
      </c>
      <c r="G444" s="32" t="s">
        <v>5743</v>
      </c>
      <c r="H444" s="32" t="s">
        <v>80</v>
      </c>
      <c r="J444" s="32" t="s">
        <v>5663</v>
      </c>
      <c r="K444" s="32" t="s">
        <v>5664</v>
      </c>
      <c r="M444" s="32" t="s">
        <v>7954</v>
      </c>
      <c r="P444" s="32">
        <v>16.88766</v>
      </c>
      <c r="Q444" s="32">
        <v>86.674499999999995</v>
      </c>
      <c r="R444" s="32">
        <v>20151.992592592593</v>
      </c>
      <c r="S444" s="32">
        <v>11560.599609375</v>
      </c>
      <c r="T444" s="32">
        <v>0.74316153776750937</v>
      </c>
      <c r="U444" s="32">
        <v>-0.80333580000000004</v>
      </c>
      <c r="V444" s="32">
        <v>0.1948400048457159</v>
      </c>
      <c r="W444" s="32">
        <v>-0.80279157359199527</v>
      </c>
      <c r="X444" s="32">
        <v>16.888204226408003</v>
      </c>
      <c r="Y444" s="32">
        <v>86.675044226408005</v>
      </c>
      <c r="Z444" s="32">
        <v>0.74370576417551415</v>
      </c>
      <c r="AA444" s="32">
        <v>0.19538423125372065</v>
      </c>
      <c r="AB444" s="32" t="s">
        <v>5657</v>
      </c>
    </row>
    <row r="445" spans="1:28">
      <c r="A445" s="32" t="s">
        <v>9407</v>
      </c>
      <c r="B445" s="32" t="s">
        <v>9408</v>
      </c>
      <c r="C445" s="32" t="s">
        <v>5667</v>
      </c>
      <c r="D445" s="32" t="s">
        <v>5661</v>
      </c>
      <c r="E445" s="32" t="s">
        <v>42</v>
      </c>
      <c r="F445" s="32" t="s">
        <v>5724</v>
      </c>
      <c r="G445" s="32" t="s">
        <v>5724</v>
      </c>
      <c r="H445" s="32" t="s">
        <v>80</v>
      </c>
      <c r="J445" s="32" t="s">
        <v>5663</v>
      </c>
      <c r="K445" s="32" t="s">
        <v>5664</v>
      </c>
      <c r="P445" s="32">
        <v>452.16048000000006</v>
      </c>
      <c r="Q445" s="32">
        <v>1077.95</v>
      </c>
      <c r="R445" s="32">
        <v>226640.22222222222</v>
      </c>
      <c r="S445" s="32">
        <v>389299.375</v>
      </c>
      <c r="T445" s="32">
        <v>-0.41782536326388342</v>
      </c>
      <c r="U445" s="32">
        <v>12.998519999999999</v>
      </c>
      <c r="V445" s="32">
        <v>0.41946331462498265</v>
      </c>
      <c r="W445" s="32">
        <v>12.998583672959803</v>
      </c>
      <c r="X445" s="32">
        <v>452.16054367295988</v>
      </c>
      <c r="Y445" s="32">
        <v>1077.9500636729599</v>
      </c>
      <c r="Z445" s="32">
        <v>-0.41776169030407889</v>
      </c>
      <c r="AA445" s="32">
        <v>0.41952698758478718</v>
      </c>
      <c r="AB445" s="32" t="s">
        <v>5657</v>
      </c>
    </row>
    <row r="446" spans="1:28">
      <c r="A446" s="32" t="s">
        <v>9040</v>
      </c>
      <c r="B446" s="32" t="s">
        <v>9041</v>
      </c>
      <c r="C446" s="32" t="s">
        <v>5667</v>
      </c>
      <c r="D446" s="32" t="s">
        <v>5661</v>
      </c>
      <c r="E446" s="32" t="s">
        <v>42</v>
      </c>
      <c r="F446" s="32" t="s">
        <v>109</v>
      </c>
      <c r="G446" s="32" t="s">
        <v>109</v>
      </c>
      <c r="H446" s="32" t="s">
        <v>80</v>
      </c>
      <c r="J446" s="32" t="s">
        <v>5669</v>
      </c>
      <c r="K446" s="32" t="s">
        <v>5669</v>
      </c>
      <c r="L446" s="32" t="s">
        <v>5754</v>
      </c>
      <c r="P446" s="32">
        <v>90.387990000000002</v>
      </c>
      <c r="Q446" s="32">
        <v>946.46199999999999</v>
      </c>
      <c r="R446" s="32">
        <v>110147.34074074071</v>
      </c>
      <c r="S446" s="32">
        <v>117969.9296875</v>
      </c>
      <c r="T446" s="32">
        <v>-6.6310024660361969E-2</v>
      </c>
      <c r="U446" s="32">
        <v>22.206859999999999</v>
      </c>
      <c r="V446" s="32">
        <v>9.5500918156249281E-2</v>
      </c>
      <c r="W446" s="32">
        <v>22.207763685450551</v>
      </c>
      <c r="X446" s="32">
        <v>90.388893685450554</v>
      </c>
      <c r="Y446" s="32">
        <v>946.46290368545056</v>
      </c>
      <c r="Z446" s="32">
        <v>-6.5406339209808081E-2</v>
      </c>
      <c r="AA446" s="32">
        <v>9.6404603606803169E-2</v>
      </c>
      <c r="AB446" s="32" t="s">
        <v>5657</v>
      </c>
    </row>
    <row r="447" spans="1:28">
      <c r="A447" s="32" t="s">
        <v>6946</v>
      </c>
      <c r="B447" s="32" t="s">
        <v>1161</v>
      </c>
      <c r="C447" s="32" t="s">
        <v>5739</v>
      </c>
      <c r="D447" s="32" t="s">
        <v>5661</v>
      </c>
      <c r="E447" s="32" t="s">
        <v>42</v>
      </c>
      <c r="F447" s="32" t="s">
        <v>74</v>
      </c>
      <c r="G447" s="32" t="s">
        <v>74</v>
      </c>
      <c r="H447" s="32" t="s">
        <v>80</v>
      </c>
      <c r="J447" s="32" t="s">
        <v>74</v>
      </c>
      <c r="K447" s="32" t="s">
        <v>5669</v>
      </c>
      <c r="P447" s="32">
        <v>0.10003999999999991</v>
      </c>
      <c r="Q447" s="32">
        <v>80.428899999999999</v>
      </c>
      <c r="R447" s="32">
        <v>3021.1333333333332</v>
      </c>
      <c r="S447" s="32">
        <v>1780.7667236328125</v>
      </c>
      <c r="T447" s="32">
        <v>0.69653514592306576</v>
      </c>
      <c r="U447" s="32">
        <v>13.303520000000001</v>
      </c>
      <c r="V447" s="32">
        <v>1.2438315083259863E-3</v>
      </c>
      <c r="W447" s="32">
        <v>13.304445450503827</v>
      </c>
      <c r="X447" s="32">
        <v>0.10096545050382605</v>
      </c>
      <c r="Y447" s="32">
        <v>80.429825450503827</v>
      </c>
      <c r="Z447" s="32">
        <v>0.69746059642689184</v>
      </c>
      <c r="AA447" s="32">
        <v>2.1692820121521276E-3</v>
      </c>
      <c r="AB447" s="32" t="s">
        <v>5657</v>
      </c>
    </row>
    <row r="448" spans="1:28">
      <c r="A448" s="32" t="s">
        <v>8584</v>
      </c>
      <c r="B448" s="32" t="s">
        <v>8585</v>
      </c>
      <c r="C448" s="32" t="s">
        <v>5729</v>
      </c>
      <c r="D448" s="32" t="s">
        <v>5661</v>
      </c>
      <c r="E448" s="32" t="s">
        <v>122</v>
      </c>
      <c r="F448" s="32" t="s">
        <v>163</v>
      </c>
      <c r="G448" s="32" t="s">
        <v>5673</v>
      </c>
      <c r="H448" s="32" t="s">
        <v>163</v>
      </c>
      <c r="J448" s="32" t="s">
        <v>74</v>
      </c>
      <c r="K448" s="32" t="s">
        <v>5669</v>
      </c>
      <c r="M448" s="32" t="s">
        <v>14</v>
      </c>
      <c r="P448" s="32">
        <v>0</v>
      </c>
      <c r="Q448" s="32">
        <v>19.055199999999999</v>
      </c>
      <c r="R448" s="32">
        <v>17942.029629629622</v>
      </c>
      <c r="S448" s="32">
        <v>19992.099609375</v>
      </c>
      <c r="T448" s="32">
        <v>-0.10254400587240112</v>
      </c>
      <c r="U448" s="32">
        <v>-6.2834190000000003</v>
      </c>
      <c r="V448" s="32">
        <v>0</v>
      </c>
      <c r="W448" s="32">
        <v>-6.2831180896463401</v>
      </c>
      <c r="X448" s="32">
        <v>3.009103536605835E-4</v>
      </c>
      <c r="Y448" s="32">
        <v>19.055500910353661</v>
      </c>
      <c r="Z448" s="32">
        <v>-0.10224309551874053</v>
      </c>
      <c r="AA448" s="32">
        <v>3.009103536605835E-4</v>
      </c>
      <c r="AB448" s="32" t="s">
        <v>5657</v>
      </c>
    </row>
    <row r="449" spans="1:28">
      <c r="A449" s="32" t="s">
        <v>10987</v>
      </c>
      <c r="B449" s="32" t="s">
        <v>10988</v>
      </c>
      <c r="C449" s="32" t="s">
        <v>5667</v>
      </c>
      <c r="D449" s="32" t="s">
        <v>5661</v>
      </c>
      <c r="E449" s="32" t="s">
        <v>42</v>
      </c>
      <c r="F449" s="32" t="s">
        <v>5669</v>
      </c>
      <c r="G449" s="32" t="s">
        <v>5669</v>
      </c>
      <c r="H449" s="32" t="s">
        <v>80</v>
      </c>
      <c r="J449" s="32" t="s">
        <v>5669</v>
      </c>
      <c r="K449" s="32" t="s">
        <v>5669</v>
      </c>
      <c r="P449" s="32">
        <v>0</v>
      </c>
      <c r="Q449" s="32">
        <v>2.0301</v>
      </c>
      <c r="R449" s="32">
        <v>1280.4915254237289</v>
      </c>
      <c r="S449" s="32">
        <v>156.86666870117187</v>
      </c>
      <c r="T449" s="32">
        <v>7.1629292954709314</v>
      </c>
      <c r="U449" s="32">
        <v>15.27726</v>
      </c>
      <c r="V449" s="32">
        <v>0</v>
      </c>
      <c r="W449" s="32">
        <v>15.277334046611786</v>
      </c>
      <c r="X449" s="32">
        <v>7.4046611785888675E-5</v>
      </c>
      <c r="Y449" s="32">
        <v>2.0301740466117857</v>
      </c>
      <c r="Z449" s="32">
        <v>7.1630033420827175</v>
      </c>
      <c r="AA449" s="32">
        <v>7.4046611785888675E-5</v>
      </c>
      <c r="AB449" s="32" t="s">
        <v>5657</v>
      </c>
    </row>
    <row r="450" spans="1:28">
      <c r="A450" s="32" t="s">
        <v>6939</v>
      </c>
      <c r="B450" s="32" t="s">
        <v>6940</v>
      </c>
      <c r="C450" s="32" t="s">
        <v>5667</v>
      </c>
      <c r="D450" s="32" t="s">
        <v>5661</v>
      </c>
      <c r="E450" s="32" t="s">
        <v>42</v>
      </c>
      <c r="F450" s="32" t="s">
        <v>5724</v>
      </c>
      <c r="G450" s="32" t="s">
        <v>5724</v>
      </c>
      <c r="H450" s="32" t="s">
        <v>80</v>
      </c>
      <c r="J450" s="32" t="s">
        <v>5663</v>
      </c>
      <c r="K450" s="32" t="s">
        <v>5664</v>
      </c>
      <c r="P450" s="32">
        <v>-85.573549999999997</v>
      </c>
      <c r="Q450" s="32">
        <v>1285.43</v>
      </c>
      <c r="R450" s="32">
        <v>41557.511111111118</v>
      </c>
      <c r="S450" s="32">
        <v>35955.6015625</v>
      </c>
      <c r="T450" s="32">
        <v>0.15580074606382463</v>
      </c>
      <c r="U450" s="32">
        <v>3.2691430000000001</v>
      </c>
      <c r="V450" s="32">
        <v>-6.6571925347938044E-2</v>
      </c>
      <c r="W450" s="32">
        <v>3.2699628832869529</v>
      </c>
      <c r="X450" s="32">
        <v>-85.572730116713046</v>
      </c>
      <c r="Y450" s="32">
        <v>1285.4308198832871</v>
      </c>
      <c r="Z450" s="32">
        <v>0.15662062935077761</v>
      </c>
      <c r="AA450" s="32">
        <v>-6.5752042060985075E-2</v>
      </c>
      <c r="AB450" s="32" t="s">
        <v>5657</v>
      </c>
    </row>
    <row r="451" spans="1:28">
      <c r="A451" s="32" t="s">
        <v>10193</v>
      </c>
      <c r="B451" s="32" t="s">
        <v>10194</v>
      </c>
      <c r="C451" s="32" t="s">
        <v>10195</v>
      </c>
      <c r="D451" s="32" t="s">
        <v>5661</v>
      </c>
      <c r="E451" s="32" t="s">
        <v>42</v>
      </c>
      <c r="F451" s="32" t="s">
        <v>5724</v>
      </c>
      <c r="G451" s="32" t="s">
        <v>5724</v>
      </c>
      <c r="H451" s="32" t="s">
        <v>80</v>
      </c>
      <c r="J451" s="32" t="s">
        <v>5663</v>
      </c>
      <c r="K451" s="32" t="s">
        <v>5664</v>
      </c>
      <c r="P451" s="32">
        <v>-9.6809999999999841E-2</v>
      </c>
      <c r="Q451" s="32">
        <v>16.757000000000001</v>
      </c>
      <c r="R451" s="32">
        <v>6412.3259259259266</v>
      </c>
      <c r="S451" s="32">
        <v>6090.43310546875</v>
      </c>
      <c r="T451" s="32">
        <v>5.2852205234491641E-2</v>
      </c>
      <c r="U451" s="32">
        <v>12.37393</v>
      </c>
      <c r="V451" s="32">
        <v>-5.7772871038968693E-3</v>
      </c>
      <c r="W451" s="32">
        <v>12.374216410212517</v>
      </c>
      <c r="X451" s="32">
        <v>-9.6523589787483058E-2</v>
      </c>
      <c r="Y451" s="32">
        <v>16.757286410212519</v>
      </c>
      <c r="Z451" s="32">
        <v>5.3138615447008423E-2</v>
      </c>
      <c r="AA451" s="32">
        <v>-5.4908768913800848E-3</v>
      </c>
      <c r="AB451" s="32" t="s">
        <v>5657</v>
      </c>
    </row>
    <row r="452" spans="1:28">
      <c r="A452" s="32" t="s">
        <v>9654</v>
      </c>
      <c r="B452" s="32" t="s">
        <v>9655</v>
      </c>
      <c r="C452" s="32" t="s">
        <v>5796</v>
      </c>
      <c r="D452" s="32" t="s">
        <v>5668</v>
      </c>
      <c r="E452" s="32" t="s">
        <v>5713</v>
      </c>
      <c r="F452" s="32" t="s">
        <v>5806</v>
      </c>
      <c r="G452" s="32" t="s">
        <v>5806</v>
      </c>
      <c r="H452" s="32" t="s">
        <v>5807</v>
      </c>
      <c r="J452" s="32" t="s">
        <v>74</v>
      </c>
      <c r="K452" s="32" t="s">
        <v>5669</v>
      </c>
      <c r="N452" s="32" t="s">
        <v>5760</v>
      </c>
      <c r="O452" s="32" t="s">
        <v>5747</v>
      </c>
      <c r="P452" s="32">
        <v>4.9465300000000001</v>
      </c>
      <c r="Q452" s="32">
        <v>37.332700000000003</v>
      </c>
      <c r="R452" s="32">
        <v>6017.1746031746034</v>
      </c>
      <c r="S452" s="32">
        <v>0</v>
      </c>
      <c r="T452" s="32">
        <v>0</v>
      </c>
      <c r="U452" s="32">
        <v>0</v>
      </c>
      <c r="V452" s="32">
        <v>0.13249858702960138</v>
      </c>
      <c r="W452" s="32">
        <v>9.6912503242492677E-5</v>
      </c>
      <c r="X452" s="32">
        <v>4.9466269125032429</v>
      </c>
      <c r="Y452" s="32">
        <v>37.332796912503248</v>
      </c>
      <c r="Z452" s="32">
        <v>9.6912503242492677E-5</v>
      </c>
      <c r="AA452" s="32">
        <v>0.13259549953284386</v>
      </c>
      <c r="AB452" s="32" t="s">
        <v>5657</v>
      </c>
    </row>
    <row r="453" spans="1:28">
      <c r="A453" s="32" t="s">
        <v>6789</v>
      </c>
      <c r="B453" s="32" t="s">
        <v>6790</v>
      </c>
      <c r="C453" s="32" t="s">
        <v>5739</v>
      </c>
      <c r="D453" s="32" t="s">
        <v>5661</v>
      </c>
      <c r="E453" s="32" t="s">
        <v>42</v>
      </c>
      <c r="F453" s="32" t="s">
        <v>5724</v>
      </c>
      <c r="G453" s="32" t="s">
        <v>5724</v>
      </c>
      <c r="H453" s="32" t="s">
        <v>80</v>
      </c>
      <c r="J453" s="32" t="s">
        <v>5663</v>
      </c>
      <c r="K453" s="32" t="s">
        <v>5664</v>
      </c>
      <c r="P453" s="32">
        <v>-54.492400000001155</v>
      </c>
      <c r="Q453" s="32">
        <v>14910.622429999999</v>
      </c>
      <c r="R453" s="32">
        <v>3145142.9485294116</v>
      </c>
      <c r="S453" s="32">
        <v>2409308.25</v>
      </c>
      <c r="T453" s="32">
        <v>0.30541326479474412</v>
      </c>
      <c r="U453" s="32">
        <v>10.73734</v>
      </c>
      <c r="V453" s="32">
        <v>-3.6546026335133454E-3</v>
      </c>
      <c r="W453" s="32">
        <v>10.737931442286968</v>
      </c>
      <c r="X453" s="32">
        <v>-54.491808557714187</v>
      </c>
      <c r="Y453" s="32">
        <v>14910.623021442287</v>
      </c>
      <c r="Z453" s="32">
        <v>0.30600470708171235</v>
      </c>
      <c r="AA453" s="32">
        <v>-3.0631603465451143E-3</v>
      </c>
      <c r="AB453" s="32" t="s">
        <v>5657</v>
      </c>
    </row>
    <row r="454" spans="1:28">
      <c r="A454" s="32" t="s">
        <v>7922</v>
      </c>
      <c r="B454" s="32" t="s">
        <v>7923</v>
      </c>
      <c r="C454" s="32" t="s">
        <v>5676</v>
      </c>
      <c r="D454" s="32" t="s">
        <v>5661</v>
      </c>
      <c r="E454" s="32" t="s">
        <v>42</v>
      </c>
      <c r="F454" s="32" t="s">
        <v>28</v>
      </c>
      <c r="G454" s="32" t="s">
        <v>5673</v>
      </c>
      <c r="H454" s="32" t="s">
        <v>80</v>
      </c>
      <c r="I454" s="32" t="s">
        <v>28</v>
      </c>
      <c r="J454" s="32" t="s">
        <v>5663</v>
      </c>
      <c r="K454" s="32" t="s">
        <v>5664</v>
      </c>
      <c r="M454" s="32" t="s">
        <v>13</v>
      </c>
      <c r="P454" s="32">
        <v>-1.7289999999999999</v>
      </c>
      <c r="Q454" s="32">
        <v>175.53</v>
      </c>
      <c r="R454" s="32">
        <v>124415.6</v>
      </c>
      <c r="S454" s="32">
        <v>125285.6328125</v>
      </c>
      <c r="T454" s="32">
        <v>-6.9443941253987847E-3</v>
      </c>
      <c r="U454" s="32">
        <v>-26.004629999999999</v>
      </c>
      <c r="V454" s="32">
        <v>-9.850168062439468E-3</v>
      </c>
      <c r="W454" s="32">
        <v>-26.004419755523205</v>
      </c>
      <c r="X454" s="32">
        <v>-1.7287897555232046</v>
      </c>
      <c r="Y454" s="32">
        <v>175.53021024447679</v>
      </c>
      <c r="Z454" s="32">
        <v>-6.7341496486035884E-3</v>
      </c>
      <c r="AA454" s="32">
        <v>-9.6399235856442708E-3</v>
      </c>
      <c r="AB454" s="32" t="s">
        <v>5657</v>
      </c>
    </row>
    <row r="455" spans="1:28">
      <c r="A455" s="32" t="s">
        <v>8188</v>
      </c>
      <c r="B455" s="32" t="s">
        <v>8189</v>
      </c>
      <c r="C455" s="32" t="s">
        <v>5667</v>
      </c>
      <c r="D455" s="32" t="s">
        <v>5661</v>
      </c>
      <c r="E455" s="32" t="s">
        <v>42</v>
      </c>
      <c r="F455" s="32" t="s">
        <v>5669</v>
      </c>
      <c r="G455" s="32" t="s">
        <v>5669</v>
      </c>
      <c r="H455" s="32" t="s">
        <v>80</v>
      </c>
      <c r="J455" s="32" t="s">
        <v>5669</v>
      </c>
      <c r="K455" s="32" t="s">
        <v>5669</v>
      </c>
      <c r="P455" s="32">
        <v>27.861059999999998</v>
      </c>
      <c r="Q455" s="32">
        <v>155.036</v>
      </c>
      <c r="R455" s="32">
        <v>15773.644444444446</v>
      </c>
      <c r="S455" s="32">
        <v>22085.267578125</v>
      </c>
      <c r="T455" s="32">
        <v>-0.28578431804612076</v>
      </c>
      <c r="U455" s="32">
        <v>18.96114</v>
      </c>
      <c r="V455" s="32">
        <v>0.17970703578523697</v>
      </c>
      <c r="W455" s="32">
        <v>18.96115361477375</v>
      </c>
      <c r="X455" s="32">
        <v>27.861073614773748</v>
      </c>
      <c r="Y455" s="32">
        <v>155.03601361477376</v>
      </c>
      <c r="Z455" s="32">
        <v>-0.28577070327237047</v>
      </c>
      <c r="AA455" s="32">
        <v>0.17972065055898728</v>
      </c>
      <c r="AB455" s="32" t="s">
        <v>5657</v>
      </c>
    </row>
    <row r="456" spans="1:28">
      <c r="A456" s="32" t="s">
        <v>6944</v>
      </c>
      <c r="B456" s="32" t="s">
        <v>6945</v>
      </c>
      <c r="C456" s="32" t="s">
        <v>5757</v>
      </c>
      <c r="D456" s="32" t="s">
        <v>5661</v>
      </c>
      <c r="E456" s="32" t="s">
        <v>122</v>
      </c>
      <c r="F456" s="32" t="s">
        <v>6330</v>
      </c>
      <c r="G456" s="32" t="s">
        <v>5673</v>
      </c>
      <c r="H456" s="32" t="s">
        <v>6330</v>
      </c>
      <c r="J456" s="32" t="s">
        <v>74</v>
      </c>
      <c r="K456" s="32" t="s">
        <v>5669</v>
      </c>
      <c r="P456" s="32">
        <v>8.6529999999998292E-5</v>
      </c>
      <c r="Q456" s="32">
        <v>1.9344300000000001</v>
      </c>
      <c r="R456" s="32">
        <v>1158.3636363636365</v>
      </c>
      <c r="S456" s="32">
        <v>230.43333435058594</v>
      </c>
      <c r="T456" s="32">
        <v>4.0268926569507455</v>
      </c>
      <c r="U456" s="32">
        <v>-1.0839300000000001</v>
      </c>
      <c r="V456" s="32">
        <v>4.4731522980928897E-5</v>
      </c>
      <c r="W456" s="32">
        <v>-1.0836930796432496</v>
      </c>
      <c r="X456" s="32">
        <v>3.2345035675048655E-4</v>
      </c>
      <c r="Y456" s="32">
        <v>1.9346669203567506</v>
      </c>
      <c r="Z456" s="32">
        <v>4.0271295773074955</v>
      </c>
      <c r="AA456" s="32">
        <v>2.8165187973141717E-4</v>
      </c>
      <c r="AB456" s="32" t="s">
        <v>5657</v>
      </c>
    </row>
    <row r="457" spans="1:28">
      <c r="A457" s="32" t="s">
        <v>9339</v>
      </c>
      <c r="B457" s="32" t="s">
        <v>9340</v>
      </c>
      <c r="C457" s="32" t="s">
        <v>5721</v>
      </c>
      <c r="D457" s="32" t="s">
        <v>5661</v>
      </c>
      <c r="E457" s="32" t="s">
        <v>42</v>
      </c>
      <c r="F457" s="32" t="s">
        <v>5662</v>
      </c>
      <c r="G457" s="32" t="s">
        <v>5662</v>
      </c>
      <c r="H457" s="32" t="s">
        <v>80</v>
      </c>
      <c r="J457" s="32" t="s">
        <v>5663</v>
      </c>
      <c r="K457" s="32" t="s">
        <v>5664</v>
      </c>
      <c r="P457" s="32">
        <v>51.741500000000002</v>
      </c>
      <c r="Q457" s="32">
        <v>351.166</v>
      </c>
      <c r="R457" s="32">
        <v>81825.207407407419</v>
      </c>
      <c r="S457" s="32">
        <v>64882.80078125</v>
      </c>
      <c r="T457" s="32">
        <v>0.26112323176797075</v>
      </c>
      <c r="U457" s="32">
        <v>5.2783049999999996</v>
      </c>
      <c r="V457" s="32">
        <v>0.1473419978016095</v>
      </c>
      <c r="W457" s="32">
        <v>5.2785172324109073</v>
      </c>
      <c r="X457" s="32">
        <v>51.741712232410912</v>
      </c>
      <c r="Y457" s="32">
        <v>351.16621223241089</v>
      </c>
      <c r="Z457" s="32">
        <v>0.26133546417887848</v>
      </c>
      <c r="AA457" s="32">
        <v>0.14755423021251726</v>
      </c>
      <c r="AB457" s="32" t="s">
        <v>5657</v>
      </c>
    </row>
    <row r="458" spans="1:28">
      <c r="A458" s="32" t="s">
        <v>10048</v>
      </c>
      <c r="B458" s="32" t="s">
        <v>10049</v>
      </c>
      <c r="C458" s="32" t="s">
        <v>6812</v>
      </c>
      <c r="D458" s="32" t="s">
        <v>5661</v>
      </c>
      <c r="E458" s="32" t="s">
        <v>5699</v>
      </c>
      <c r="H458" s="32" t="s">
        <v>6559</v>
      </c>
      <c r="J458" s="32" t="s">
        <v>5663</v>
      </c>
      <c r="K458" s="32" t="s">
        <v>5664</v>
      </c>
      <c r="P458" s="32">
        <v>6.39072</v>
      </c>
      <c r="Q458" s="32">
        <v>5.1581000000000001</v>
      </c>
      <c r="R458" s="32">
        <v>681.625</v>
      </c>
      <c r="S458" s="32">
        <v>107.63333129882812</v>
      </c>
      <c r="T458" s="32">
        <v>5.3328431051489833</v>
      </c>
      <c r="U458" s="32">
        <v>0.18217179999999999</v>
      </c>
      <c r="V458" s="32">
        <v>1.2389678369942421</v>
      </c>
      <c r="W458" s="32">
        <v>0.18278223393611909</v>
      </c>
      <c r="X458" s="32">
        <v>6.391330433936119</v>
      </c>
      <c r="Y458" s="32">
        <v>5.1587104339361192</v>
      </c>
      <c r="Z458" s="32">
        <v>5.3334535390851023</v>
      </c>
      <c r="AA458" s="32">
        <v>1.2395782709303611</v>
      </c>
      <c r="AB458" s="32" t="s">
        <v>5657</v>
      </c>
    </row>
    <row r="459" spans="1:28">
      <c r="A459" s="32" t="s">
        <v>9907</v>
      </c>
      <c r="B459" s="32" t="s">
        <v>9908</v>
      </c>
      <c r="C459" s="32" t="s">
        <v>7262</v>
      </c>
      <c r="D459" s="32" t="s">
        <v>5661</v>
      </c>
      <c r="E459" s="32" t="s">
        <v>42</v>
      </c>
      <c r="F459" s="32" t="s">
        <v>5662</v>
      </c>
      <c r="G459" s="32" t="s">
        <v>5662</v>
      </c>
      <c r="H459" s="32" t="s">
        <v>80</v>
      </c>
      <c r="J459" s="32" t="s">
        <v>5663</v>
      </c>
      <c r="K459" s="32" t="s">
        <v>5664</v>
      </c>
      <c r="P459" s="32">
        <v>0</v>
      </c>
      <c r="Q459" s="32">
        <v>120.28</v>
      </c>
      <c r="R459" s="32">
        <v>783.18181818181836</v>
      </c>
      <c r="S459" s="32">
        <v>279.33334350585937</v>
      </c>
      <c r="T459" s="32">
        <v>1.8037534236058363</v>
      </c>
      <c r="U459" s="32">
        <v>5.7199879999999999</v>
      </c>
      <c r="V459" s="32">
        <v>0</v>
      </c>
      <c r="W459" s="32">
        <v>5.7201019475703241</v>
      </c>
      <c r="X459" s="32">
        <v>1.1394757032394409E-4</v>
      </c>
      <c r="Y459" s="32">
        <v>120.28011394757033</v>
      </c>
      <c r="Z459" s="32">
        <v>1.8038673711761604</v>
      </c>
      <c r="AA459" s="32">
        <v>1.1394757032394409E-4</v>
      </c>
      <c r="AB459" s="32" t="s">
        <v>5657</v>
      </c>
    </row>
    <row r="460" spans="1:28">
      <c r="A460" s="32" t="s">
        <v>9854</v>
      </c>
      <c r="B460" s="32" t="s">
        <v>9855</v>
      </c>
      <c r="C460" s="32" t="s">
        <v>6178</v>
      </c>
      <c r="D460" s="32" t="s">
        <v>5668</v>
      </c>
      <c r="E460" s="32" t="s">
        <v>42</v>
      </c>
      <c r="F460" s="32" t="s">
        <v>74</v>
      </c>
      <c r="G460" s="32" t="s">
        <v>74</v>
      </c>
      <c r="H460" s="32" t="s">
        <v>80</v>
      </c>
      <c r="J460" s="32" t="s">
        <v>74</v>
      </c>
      <c r="K460" s="32" t="s">
        <v>5669</v>
      </c>
      <c r="P460" s="32">
        <v>-4.0860199999999995</v>
      </c>
      <c r="Q460" s="32">
        <v>8.0864999999999991</v>
      </c>
      <c r="R460" s="32">
        <v>6809.85</v>
      </c>
      <c r="S460" s="32">
        <v>0</v>
      </c>
      <c r="T460" s="32">
        <v>0</v>
      </c>
      <c r="U460" s="32">
        <v>0</v>
      </c>
      <c r="V460" s="32">
        <v>-0.50528906201694179</v>
      </c>
      <c r="W460" s="32">
        <v>3.6046892404556274E-4</v>
      </c>
      <c r="X460" s="32">
        <v>-4.0856595310759536</v>
      </c>
      <c r="Y460" s="32">
        <v>8.0868604689240442</v>
      </c>
      <c r="Z460" s="32">
        <v>3.6046892404556274E-4</v>
      </c>
      <c r="AA460" s="32">
        <v>-0.50492859309289628</v>
      </c>
      <c r="AB460" s="32" t="s">
        <v>5657</v>
      </c>
    </row>
    <row r="461" spans="1:28">
      <c r="A461" s="32" t="s">
        <v>11049</v>
      </c>
      <c r="B461" s="32" t="s">
        <v>11050</v>
      </c>
      <c r="C461" s="32" t="s">
        <v>10723</v>
      </c>
      <c r="D461" s="32" t="s">
        <v>5661</v>
      </c>
      <c r="E461" s="32" t="s">
        <v>42</v>
      </c>
      <c r="F461" s="32" t="s">
        <v>5724</v>
      </c>
      <c r="G461" s="32" t="s">
        <v>5724</v>
      </c>
      <c r="H461" s="32" t="s">
        <v>80</v>
      </c>
      <c r="J461" s="32" t="s">
        <v>5663</v>
      </c>
      <c r="K461" s="32" t="s">
        <v>5664</v>
      </c>
      <c r="P461" s="32">
        <v>6.5069600000000003</v>
      </c>
      <c r="Q461" s="32">
        <v>2.488</v>
      </c>
      <c r="R461" s="32">
        <v>4996.3666666666631</v>
      </c>
      <c r="S461" s="32">
        <v>1787.800048828125</v>
      </c>
      <c r="T461" s="32">
        <v>1.794701046093887</v>
      </c>
      <c r="U461" s="32">
        <v>6.7327779999999997</v>
      </c>
      <c r="V461" s="32">
        <v>2.6153376205787784</v>
      </c>
      <c r="W461" s="32">
        <v>6.7337622810630799</v>
      </c>
      <c r="X461" s="32">
        <v>6.5079442810630805</v>
      </c>
      <c r="Y461" s="32">
        <v>2.4889842810630798</v>
      </c>
      <c r="Z461" s="32">
        <v>1.7956853271569668</v>
      </c>
      <c r="AA461" s="32">
        <v>2.6163219016418582</v>
      </c>
      <c r="AB461" s="32" t="s">
        <v>5657</v>
      </c>
    </row>
    <row r="462" spans="1:28">
      <c r="A462" s="32" t="s">
        <v>9088</v>
      </c>
      <c r="B462" s="32" t="s">
        <v>9089</v>
      </c>
      <c r="C462" s="32" t="s">
        <v>6240</v>
      </c>
      <c r="D462" s="32" t="s">
        <v>5668</v>
      </c>
      <c r="E462" s="32" t="s">
        <v>42</v>
      </c>
      <c r="F462" s="32" t="s">
        <v>5724</v>
      </c>
      <c r="G462" s="32" t="s">
        <v>5724</v>
      </c>
      <c r="H462" s="32" t="s">
        <v>44</v>
      </c>
      <c r="J462" s="32" t="s">
        <v>5663</v>
      </c>
      <c r="K462" s="32" t="s">
        <v>5664</v>
      </c>
      <c r="P462" s="32">
        <v>0</v>
      </c>
      <c r="Q462" s="32">
        <v>0</v>
      </c>
      <c r="R462" s="32">
        <v>0</v>
      </c>
      <c r="S462" s="32">
        <v>0</v>
      </c>
      <c r="T462" s="32">
        <v>0</v>
      </c>
      <c r="U462" s="32">
        <v>0</v>
      </c>
      <c r="V462" s="32">
        <v>0</v>
      </c>
      <c r="W462" s="32">
        <v>5.127593874931335E-4</v>
      </c>
      <c r="X462" s="32">
        <v>5.127593874931335E-4</v>
      </c>
      <c r="Y462" s="32">
        <v>5.127593874931335E-4</v>
      </c>
      <c r="Z462" s="32">
        <v>5.127593874931335E-4</v>
      </c>
      <c r="AA462" s="32">
        <v>5.127593874931335E-4</v>
      </c>
      <c r="AB462" s="32" t="s">
        <v>5657</v>
      </c>
    </row>
    <row r="463" spans="1:28">
      <c r="A463" s="32" t="s">
        <v>10027</v>
      </c>
      <c r="B463" s="32" t="s">
        <v>10028</v>
      </c>
      <c r="C463" s="32" t="s">
        <v>10029</v>
      </c>
      <c r="D463" s="32" t="s">
        <v>5661</v>
      </c>
      <c r="E463" s="32" t="s">
        <v>5699</v>
      </c>
      <c r="H463" s="32" t="s">
        <v>6559</v>
      </c>
      <c r="J463" s="32" t="s">
        <v>74</v>
      </c>
      <c r="K463" s="32" t="s">
        <v>5669</v>
      </c>
      <c r="P463" s="32">
        <v>17.499458000000004</v>
      </c>
      <c r="Q463" s="32">
        <v>35.445700000000002</v>
      </c>
      <c r="R463" s="32">
        <v>16634.822222222218</v>
      </c>
      <c r="S463" s="32">
        <v>8503.900390625</v>
      </c>
      <c r="T463" s="32">
        <v>0.95614029540621537</v>
      </c>
      <c r="U463" s="32">
        <v>2.0206029999999999</v>
      </c>
      <c r="V463" s="32">
        <v>0.49369762763889563</v>
      </c>
      <c r="W463" s="32">
        <v>2.0208746343998909</v>
      </c>
      <c r="X463" s="32">
        <v>17.499729634399895</v>
      </c>
      <c r="Y463" s="32">
        <v>35.445971634399896</v>
      </c>
      <c r="Z463" s="32">
        <v>0.95641192980610623</v>
      </c>
      <c r="AA463" s="32">
        <v>0.49396926203878655</v>
      </c>
      <c r="AB463" s="32" t="s">
        <v>5657</v>
      </c>
    </row>
    <row r="464" spans="1:28">
      <c r="A464" s="32" t="s">
        <v>7459</v>
      </c>
      <c r="B464" s="32" t="s">
        <v>7460</v>
      </c>
      <c r="C464" s="32" t="s">
        <v>5660</v>
      </c>
      <c r="D464" s="32" t="s">
        <v>5661</v>
      </c>
      <c r="E464" s="32" t="s">
        <v>122</v>
      </c>
      <c r="F464" s="32" t="s">
        <v>5859</v>
      </c>
      <c r="G464" s="32" t="s">
        <v>5673</v>
      </c>
      <c r="H464" s="32" t="s">
        <v>5859</v>
      </c>
      <c r="J464" s="32" t="s">
        <v>74</v>
      </c>
      <c r="K464" s="32" t="s">
        <v>5669</v>
      </c>
      <c r="P464" s="32">
        <v>-60.855239999999995</v>
      </c>
      <c r="Q464" s="32">
        <v>139.696</v>
      </c>
      <c r="R464" s="32">
        <v>11496.800000000003</v>
      </c>
      <c r="S464" s="32">
        <v>17163.900390625</v>
      </c>
      <c r="T464" s="32">
        <v>-0.33017555809869376</v>
      </c>
      <c r="U464" s="32">
        <v>-5.5861020000000003</v>
      </c>
      <c r="V464" s="32">
        <v>-0.43562621692818687</v>
      </c>
      <c r="W464" s="32">
        <v>-5.585705491544724</v>
      </c>
      <c r="X464" s="32">
        <v>-60.85484349154472</v>
      </c>
      <c r="Y464" s="32">
        <v>139.69639650845528</v>
      </c>
      <c r="Z464" s="32">
        <v>-0.32977904964341725</v>
      </c>
      <c r="AA464" s="32">
        <v>-0.43522970847291037</v>
      </c>
      <c r="AB464" s="32" t="s">
        <v>5657</v>
      </c>
    </row>
    <row r="465" spans="1:28">
      <c r="A465" s="32" t="s">
        <v>10579</v>
      </c>
      <c r="B465" s="32" t="s">
        <v>10580</v>
      </c>
      <c r="C465" s="32" t="s">
        <v>5737</v>
      </c>
      <c r="D465" s="32" t="s">
        <v>5661</v>
      </c>
      <c r="E465" s="32" t="s">
        <v>42</v>
      </c>
      <c r="F465" s="32" t="s">
        <v>5662</v>
      </c>
      <c r="G465" s="32" t="s">
        <v>5662</v>
      </c>
      <c r="H465" s="32" t="s">
        <v>412</v>
      </c>
      <c r="J465" s="32" t="s">
        <v>5663</v>
      </c>
      <c r="K465" s="32" t="s">
        <v>5664</v>
      </c>
      <c r="P465" s="32">
        <v>-5.9665800000000004</v>
      </c>
      <c r="Q465" s="32">
        <v>14.4678</v>
      </c>
      <c r="R465" s="32">
        <v>4016.2296296296277</v>
      </c>
      <c r="S465" s="32">
        <v>1030.1666259765625</v>
      </c>
      <c r="T465" s="32">
        <v>2.8986213767334776</v>
      </c>
      <c r="U465" s="32">
        <v>6.3548369999999998</v>
      </c>
      <c r="V465" s="32">
        <v>-0.41240409737486006</v>
      </c>
      <c r="W465" s="32">
        <v>6.3552629713888162</v>
      </c>
      <c r="X465" s="32">
        <v>-5.966154028611184</v>
      </c>
      <c r="Y465" s="32">
        <v>14.468225971388817</v>
      </c>
      <c r="Z465" s="32">
        <v>2.8990473481222945</v>
      </c>
      <c r="AA465" s="32">
        <v>-0.41197812598604322</v>
      </c>
      <c r="AB465" s="32" t="s">
        <v>5657</v>
      </c>
    </row>
    <row r="466" spans="1:28">
      <c r="A466" s="32" t="s">
        <v>5947</v>
      </c>
      <c r="B466" s="32" t="s">
        <v>5948</v>
      </c>
      <c r="C466" s="32" t="s">
        <v>5757</v>
      </c>
      <c r="D466" s="32" t="s">
        <v>5661</v>
      </c>
      <c r="E466" s="32" t="s">
        <v>122</v>
      </c>
      <c r="F466" s="32" t="s">
        <v>5859</v>
      </c>
      <c r="G466" s="32" t="s">
        <v>5673</v>
      </c>
      <c r="H466" s="32" t="s">
        <v>5859</v>
      </c>
      <c r="J466" s="32" t="s">
        <v>74</v>
      </c>
      <c r="K466" s="32" t="s">
        <v>5669</v>
      </c>
      <c r="P466" s="32">
        <v>-166.30631683999997</v>
      </c>
      <c r="Q466" s="32">
        <v>931.44600000000003</v>
      </c>
      <c r="R466" s="32">
        <v>357475.20740740758</v>
      </c>
      <c r="S466" s="32">
        <v>333015.5625</v>
      </c>
      <c r="T466" s="32">
        <v>7.3448954528686869E-2</v>
      </c>
      <c r="U466" s="32">
        <v>-6.2732130000000002</v>
      </c>
      <c r="V466" s="32">
        <v>-0.17854638577008217</v>
      </c>
      <c r="W466" s="32">
        <v>-6.2730566977863313</v>
      </c>
      <c r="X466" s="32">
        <v>-166.3061605377863</v>
      </c>
      <c r="Y466" s="32">
        <v>931.44615630221369</v>
      </c>
      <c r="Z466" s="32">
        <v>7.3605256742355699E-2</v>
      </c>
      <c r="AA466" s="32">
        <v>-0.17839008355641334</v>
      </c>
      <c r="AB466" s="32" t="s">
        <v>5657</v>
      </c>
    </row>
    <row r="467" spans="1:28">
      <c r="A467" s="32" t="s">
        <v>7876</v>
      </c>
      <c r="B467" s="32" t="s">
        <v>7877</v>
      </c>
      <c r="C467" s="32" t="s">
        <v>5757</v>
      </c>
      <c r="D467" s="32" t="s">
        <v>7018</v>
      </c>
      <c r="E467" s="32" t="s">
        <v>122</v>
      </c>
      <c r="J467" s="32" t="s">
        <v>74</v>
      </c>
      <c r="K467" s="32" t="s">
        <v>5669</v>
      </c>
      <c r="P467" s="32">
        <v>0</v>
      </c>
      <c r="Q467" s="32">
        <v>0</v>
      </c>
      <c r="R467" s="32">
        <v>0</v>
      </c>
      <c r="S467" s="32">
        <v>0</v>
      </c>
      <c r="T467" s="32">
        <v>0</v>
      </c>
      <c r="U467" s="32">
        <v>0</v>
      </c>
      <c r="V467" s="32">
        <v>0</v>
      </c>
      <c r="W467" s="32">
        <v>2.1017247438430786E-4</v>
      </c>
      <c r="X467" s="32">
        <v>2.1017247438430786E-4</v>
      </c>
      <c r="Y467" s="32">
        <v>2.1017247438430786E-4</v>
      </c>
      <c r="Z467" s="32">
        <v>2.1017247438430786E-4</v>
      </c>
      <c r="AA467" s="32">
        <v>2.1017247438430786E-4</v>
      </c>
      <c r="AB467" s="32" t="s">
        <v>5657</v>
      </c>
    </row>
    <row r="468" spans="1:28">
      <c r="A468" s="32" t="s">
        <v>7742</v>
      </c>
      <c r="B468" s="32" t="s">
        <v>7743</v>
      </c>
      <c r="C468" s="32" t="s">
        <v>5757</v>
      </c>
      <c r="D468" s="32" t="s">
        <v>5661</v>
      </c>
      <c r="E468" s="32" t="s">
        <v>5713</v>
      </c>
      <c r="F468" s="32" t="s">
        <v>5730</v>
      </c>
      <c r="G468" s="32" t="s">
        <v>5730</v>
      </c>
      <c r="H468" s="32" t="s">
        <v>5730</v>
      </c>
      <c r="J468" s="32" t="s">
        <v>5663</v>
      </c>
      <c r="K468" s="32" t="s">
        <v>5664</v>
      </c>
      <c r="N468" s="32" t="s">
        <v>5760</v>
      </c>
      <c r="O468" s="32" t="s">
        <v>6126</v>
      </c>
      <c r="P468" s="32">
        <v>-7.6269980000000001E-2</v>
      </c>
      <c r="Q468" s="32">
        <v>0</v>
      </c>
      <c r="R468" s="32">
        <v>64.449999999999989</v>
      </c>
      <c r="S468" s="32">
        <v>0</v>
      </c>
      <c r="T468" s="32">
        <v>0</v>
      </c>
      <c r="U468" s="32">
        <v>0</v>
      </c>
      <c r="V468" s="32">
        <v>0</v>
      </c>
      <c r="W468" s="32">
        <v>1.6450870037078858E-4</v>
      </c>
      <c r="X468" s="32">
        <v>-7.6105471299629218E-2</v>
      </c>
      <c r="Y468" s="32">
        <v>1.6450870037078858E-4</v>
      </c>
      <c r="Z468" s="32">
        <v>1.6450870037078858E-4</v>
      </c>
      <c r="AA468" s="32">
        <v>1.6450870037078858E-4</v>
      </c>
      <c r="AB468" s="32" t="s">
        <v>5657</v>
      </c>
    </row>
    <row r="469" spans="1:28">
      <c r="A469" s="32" t="s">
        <v>7487</v>
      </c>
      <c r="B469" s="32" t="s">
        <v>7488</v>
      </c>
      <c r="C469" s="32" t="s">
        <v>5757</v>
      </c>
      <c r="D469" s="32" t="s">
        <v>5661</v>
      </c>
      <c r="E469" s="32" t="s">
        <v>5713</v>
      </c>
      <c r="F469" s="32" t="s">
        <v>5730</v>
      </c>
      <c r="G469" s="32" t="s">
        <v>5730</v>
      </c>
      <c r="H469" s="32" t="s">
        <v>5730</v>
      </c>
      <c r="J469" s="32" t="s">
        <v>5663</v>
      </c>
      <c r="K469" s="32" t="s">
        <v>5664</v>
      </c>
      <c r="M469" s="32" t="s">
        <v>14</v>
      </c>
      <c r="N469" s="32" t="s">
        <v>5760</v>
      </c>
      <c r="O469" s="32" t="s">
        <v>6126</v>
      </c>
      <c r="P469" s="32">
        <v>-1.407484</v>
      </c>
      <c r="Q469" s="32">
        <v>22.767499999999998</v>
      </c>
      <c r="R469" s="32">
        <v>4209.5000000000018</v>
      </c>
      <c r="S469" s="32">
        <v>3235.39990234375</v>
      </c>
      <c r="T469" s="32">
        <v>0.30107564043338375</v>
      </c>
      <c r="U469" s="32">
        <v>-12.37011</v>
      </c>
      <c r="V469" s="32">
        <v>-6.1819874821565833E-2</v>
      </c>
      <c r="W469" s="32">
        <v>-12.369349870429039</v>
      </c>
      <c r="X469" s="32">
        <v>-1.406723870429039</v>
      </c>
      <c r="Y469" s="32">
        <v>22.768260129570958</v>
      </c>
      <c r="Z469" s="32">
        <v>0.30183577000434475</v>
      </c>
      <c r="AA469" s="32">
        <v>-6.1059745250604834E-2</v>
      </c>
      <c r="AB469" s="32" t="s">
        <v>5657</v>
      </c>
    </row>
    <row r="470" spans="1:28">
      <c r="A470" s="32" t="s">
        <v>6086</v>
      </c>
      <c r="B470" s="32" t="s">
        <v>6087</v>
      </c>
      <c r="C470" s="32" t="s">
        <v>5667</v>
      </c>
      <c r="D470" s="32" t="s">
        <v>5661</v>
      </c>
      <c r="E470" s="32" t="s">
        <v>42</v>
      </c>
      <c r="F470" s="32" t="s">
        <v>5724</v>
      </c>
      <c r="G470" s="32" t="s">
        <v>5724</v>
      </c>
      <c r="H470" s="32" t="s">
        <v>80</v>
      </c>
      <c r="J470" s="32" t="s">
        <v>5663</v>
      </c>
      <c r="K470" s="32" t="s">
        <v>5664</v>
      </c>
      <c r="P470" s="32">
        <v>-139.25428000000002</v>
      </c>
      <c r="Q470" s="32">
        <v>1961.55</v>
      </c>
      <c r="R470" s="32">
        <v>75560.555555555591</v>
      </c>
      <c r="S470" s="32">
        <v>57486.6015625</v>
      </c>
      <c r="T470" s="32">
        <v>0.31440289566265994</v>
      </c>
      <c r="U470" s="32">
        <v>7.3942399999999999</v>
      </c>
      <c r="V470" s="32">
        <v>-7.0991960439448415E-2</v>
      </c>
      <c r="W470" s="32">
        <v>7.3945710168981549</v>
      </c>
      <c r="X470" s="32">
        <v>-139.25394898310188</v>
      </c>
      <c r="Y470" s="32">
        <v>1961.5503310168981</v>
      </c>
      <c r="Z470" s="32">
        <v>0.31473391256081518</v>
      </c>
      <c r="AA470" s="32">
        <v>-7.0660943541293209E-2</v>
      </c>
      <c r="AB470" s="32" t="s">
        <v>5657</v>
      </c>
    </row>
    <row r="471" spans="1:28">
      <c r="A471" s="32" t="s">
        <v>6088</v>
      </c>
      <c r="B471" s="32" t="s">
        <v>6089</v>
      </c>
      <c r="C471" s="32" t="s">
        <v>5667</v>
      </c>
      <c r="D471" s="32" t="s">
        <v>5661</v>
      </c>
      <c r="E471" s="32" t="s">
        <v>42</v>
      </c>
      <c r="F471" s="32" t="s">
        <v>5669</v>
      </c>
      <c r="G471" s="32" t="s">
        <v>5669</v>
      </c>
      <c r="H471" s="32" t="s">
        <v>80</v>
      </c>
      <c r="J471" s="32" t="s">
        <v>5669</v>
      </c>
      <c r="K471" s="32" t="s">
        <v>5669</v>
      </c>
      <c r="P471" s="32">
        <v>152.01282</v>
      </c>
      <c r="Q471" s="32">
        <v>1149.3800000000001</v>
      </c>
      <c r="R471" s="32">
        <v>68832.325925925979</v>
      </c>
      <c r="S471" s="32">
        <v>68332.6640625</v>
      </c>
      <c r="T471" s="32">
        <v>7.3121964477920413E-3</v>
      </c>
      <c r="U471" s="32">
        <v>19.419750000000001</v>
      </c>
      <c r="V471" s="32">
        <v>0.13225636430075344</v>
      </c>
      <c r="W471" s="32">
        <v>19.42029294115305</v>
      </c>
      <c r="X471" s="32">
        <v>152.01336294115305</v>
      </c>
      <c r="Y471" s="32">
        <v>1149.3805429411532</v>
      </c>
      <c r="Z471" s="32">
        <v>7.8551376008415101E-3</v>
      </c>
      <c r="AA471" s="32">
        <v>0.13279930545380292</v>
      </c>
      <c r="AB471" s="32" t="s">
        <v>5657</v>
      </c>
    </row>
    <row r="472" spans="1:28">
      <c r="A472" s="32" t="s">
        <v>8668</v>
      </c>
      <c r="B472" s="32" t="s">
        <v>6601</v>
      </c>
      <c r="C472" s="32" t="s">
        <v>5936</v>
      </c>
      <c r="D472" s="32" t="s">
        <v>5668</v>
      </c>
      <c r="E472" s="32" t="s">
        <v>42</v>
      </c>
      <c r="F472" s="32" t="s">
        <v>32</v>
      </c>
      <c r="G472" s="32" t="s">
        <v>5673</v>
      </c>
      <c r="H472" s="32" t="s">
        <v>44</v>
      </c>
      <c r="I472" s="32" t="s">
        <v>32</v>
      </c>
      <c r="J472" s="32" t="s">
        <v>5663</v>
      </c>
      <c r="K472" s="32" t="s">
        <v>5664</v>
      </c>
      <c r="M472" s="32" t="s">
        <v>14</v>
      </c>
      <c r="P472" s="32">
        <v>0</v>
      </c>
      <c r="Q472" s="32">
        <v>0</v>
      </c>
      <c r="R472" s="32">
        <v>0</v>
      </c>
      <c r="S472" s="32">
        <v>0</v>
      </c>
      <c r="T472" s="32">
        <v>0</v>
      </c>
      <c r="U472" s="32">
        <v>0</v>
      </c>
      <c r="V472" s="32">
        <v>0</v>
      </c>
      <c r="W472" s="32">
        <v>9.9754315614700314E-4</v>
      </c>
      <c r="X472" s="32">
        <v>9.9754315614700314E-4</v>
      </c>
      <c r="Y472" s="32">
        <v>9.9754315614700314E-4</v>
      </c>
      <c r="Z472" s="32">
        <v>9.9754315614700314E-4</v>
      </c>
      <c r="AA472" s="32">
        <v>9.9754315614700314E-4</v>
      </c>
      <c r="AB472" s="32" t="s">
        <v>5657</v>
      </c>
    </row>
    <row r="473" spans="1:28">
      <c r="A473" s="32" t="s">
        <v>8135</v>
      </c>
      <c r="B473" s="32" t="s">
        <v>8136</v>
      </c>
      <c r="C473" s="32" t="s">
        <v>5667</v>
      </c>
      <c r="D473" s="32" t="s">
        <v>5661</v>
      </c>
      <c r="E473" s="32" t="s">
        <v>42</v>
      </c>
      <c r="F473" s="32" t="s">
        <v>5669</v>
      </c>
      <c r="G473" s="32" t="s">
        <v>5669</v>
      </c>
      <c r="H473" s="32" t="s">
        <v>80</v>
      </c>
      <c r="J473" s="32" t="s">
        <v>5669</v>
      </c>
      <c r="K473" s="32" t="s">
        <v>5669</v>
      </c>
      <c r="P473" s="32">
        <v>-19.74644</v>
      </c>
      <c r="Q473" s="32">
        <v>64.483999999999995</v>
      </c>
      <c r="R473" s="32">
        <v>7464.037037037042</v>
      </c>
      <c r="S473" s="32">
        <v>3154.5</v>
      </c>
      <c r="T473" s="32">
        <v>1.3661553453913591</v>
      </c>
      <c r="U473" s="32">
        <v>19.658169999999998</v>
      </c>
      <c r="V473" s="32">
        <v>-0.30622231871471994</v>
      </c>
      <c r="W473" s="32">
        <v>19.65870827190399</v>
      </c>
      <c r="X473" s="32">
        <v>-19.745901728096008</v>
      </c>
      <c r="Y473" s="32">
        <v>64.484538271903986</v>
      </c>
      <c r="Z473" s="32">
        <v>1.3666936172953508</v>
      </c>
      <c r="AA473" s="32">
        <v>-0.30568404681072825</v>
      </c>
      <c r="AB473" s="32" t="s">
        <v>5657</v>
      </c>
    </row>
    <row r="474" spans="1:28">
      <c r="A474" s="32" t="s">
        <v>8671</v>
      </c>
      <c r="B474" s="32" t="s">
        <v>8672</v>
      </c>
      <c r="C474" s="32" t="s">
        <v>5995</v>
      </c>
      <c r="D474" s="32" t="s">
        <v>5661</v>
      </c>
      <c r="E474" s="32" t="s">
        <v>122</v>
      </c>
      <c r="F474" s="32" t="s">
        <v>28</v>
      </c>
      <c r="G474" s="32" t="s">
        <v>5673</v>
      </c>
      <c r="H474" s="32" t="s">
        <v>28</v>
      </c>
      <c r="I474" s="32" t="s">
        <v>28</v>
      </c>
      <c r="J474" s="32" t="s">
        <v>5663</v>
      </c>
      <c r="K474" s="32" t="s">
        <v>5664</v>
      </c>
      <c r="M474" s="32" t="s">
        <v>14</v>
      </c>
      <c r="P474" s="32">
        <v>-0.32763000000000053</v>
      </c>
      <c r="Q474" s="32">
        <v>9.2940000000000005</v>
      </c>
      <c r="R474" s="32">
        <v>7606.414814814817</v>
      </c>
      <c r="S474" s="32">
        <v>8337.7998046875</v>
      </c>
      <c r="T474" s="32">
        <v>-8.7719183358360237E-2</v>
      </c>
      <c r="U474" s="32">
        <v>17.985800000000001</v>
      </c>
      <c r="V474" s="32">
        <v>-3.5251775338928398E-2</v>
      </c>
      <c r="W474" s="32">
        <v>17.986349520432949</v>
      </c>
      <c r="X474" s="32">
        <v>-0.32708047956705144</v>
      </c>
      <c r="Y474" s="32">
        <v>9.29454952043295</v>
      </c>
      <c r="Z474" s="32">
        <v>-8.7169662925411173E-2</v>
      </c>
      <c r="AA474" s="32">
        <v>-3.4702254905979335E-2</v>
      </c>
      <c r="AB474" s="32" t="s">
        <v>5657</v>
      </c>
    </row>
    <row r="475" spans="1:28">
      <c r="A475" s="32" t="s">
        <v>7592</v>
      </c>
      <c r="B475" s="32" t="s">
        <v>7593</v>
      </c>
      <c r="C475" s="32" t="s">
        <v>6399</v>
      </c>
      <c r="D475" s="32" t="s">
        <v>5661</v>
      </c>
      <c r="E475" s="32" t="s">
        <v>42</v>
      </c>
      <c r="F475" s="32" t="s">
        <v>5724</v>
      </c>
      <c r="G475" s="32" t="s">
        <v>5724</v>
      </c>
      <c r="H475" s="32" t="s">
        <v>80</v>
      </c>
      <c r="J475" s="32" t="s">
        <v>5663</v>
      </c>
      <c r="K475" s="32" t="s">
        <v>5664</v>
      </c>
      <c r="P475" s="32">
        <v>0</v>
      </c>
      <c r="Q475" s="32">
        <v>34.058399999999999</v>
      </c>
      <c r="R475" s="32">
        <v>14729.970370370374</v>
      </c>
      <c r="S475" s="32">
        <v>7668.7666015625</v>
      </c>
      <c r="T475" s="32">
        <v>0.92077437424802633</v>
      </c>
      <c r="U475" s="32">
        <v>3.457589</v>
      </c>
      <c r="V475" s="32">
        <v>0</v>
      </c>
      <c r="W475" s="32">
        <v>3.4576541585459708</v>
      </c>
      <c r="X475" s="32">
        <v>6.5158545970916753E-5</v>
      </c>
      <c r="Y475" s="32">
        <v>34.058465158545971</v>
      </c>
      <c r="Z475" s="32">
        <v>0.92083953279399722</v>
      </c>
      <c r="AA475" s="32">
        <v>6.5158545970916753E-5</v>
      </c>
      <c r="AB475" s="32" t="s">
        <v>5657</v>
      </c>
    </row>
    <row r="476" spans="1:28">
      <c r="A476" s="32" t="s">
        <v>7058</v>
      </c>
      <c r="B476" s="32" t="s">
        <v>7059</v>
      </c>
      <c r="C476" s="32" t="s">
        <v>5676</v>
      </c>
      <c r="D476" s="32" t="s">
        <v>5661</v>
      </c>
      <c r="E476" s="32" t="s">
        <v>42</v>
      </c>
      <c r="F476" s="32" t="s">
        <v>5724</v>
      </c>
      <c r="G476" s="32" t="s">
        <v>5724</v>
      </c>
      <c r="H476" s="32" t="s">
        <v>80</v>
      </c>
      <c r="J476" s="32" t="s">
        <v>5663</v>
      </c>
      <c r="K476" s="32" t="s">
        <v>5664</v>
      </c>
      <c r="M476" s="32" t="s">
        <v>14</v>
      </c>
      <c r="P476" s="32">
        <v>-7.4464999999999986</v>
      </c>
      <c r="Q476" s="32">
        <v>288.45600000000002</v>
      </c>
      <c r="R476" s="32">
        <v>543705.89629629627</v>
      </c>
      <c r="S476" s="32">
        <v>368581.65625</v>
      </c>
      <c r="T476" s="32">
        <v>0.47513010231717484</v>
      </c>
      <c r="U476" s="32">
        <v>-9.7689120000000003</v>
      </c>
      <c r="V476" s="32">
        <v>-2.5815028981889778E-2</v>
      </c>
      <c r="W476" s="32">
        <v>-9.7684591718311307</v>
      </c>
      <c r="X476" s="32">
        <v>-7.4460471718311299</v>
      </c>
      <c r="Y476" s="32">
        <v>288.45645282816889</v>
      </c>
      <c r="Z476" s="32">
        <v>0.47558293048604389</v>
      </c>
      <c r="AA476" s="32">
        <v>-2.536220081302076E-2</v>
      </c>
      <c r="AB476" s="32" t="s">
        <v>5657</v>
      </c>
    </row>
    <row r="477" spans="1:28">
      <c r="A477" s="32" t="s">
        <v>6817</v>
      </c>
      <c r="B477" s="32" t="s">
        <v>6818</v>
      </c>
      <c r="C477" s="32" t="s">
        <v>5718</v>
      </c>
      <c r="D477" s="32" t="s">
        <v>5686</v>
      </c>
      <c r="E477" s="32" t="s">
        <v>122</v>
      </c>
      <c r="F477" s="32" t="s">
        <v>28</v>
      </c>
      <c r="G477" s="32" t="s">
        <v>5673</v>
      </c>
      <c r="H477" s="32" t="s">
        <v>28</v>
      </c>
      <c r="J477" s="32" t="s">
        <v>5663</v>
      </c>
      <c r="K477" s="32" t="s">
        <v>5664</v>
      </c>
      <c r="M477" s="32" t="s">
        <v>14</v>
      </c>
      <c r="P477" s="32">
        <v>0</v>
      </c>
      <c r="Q477" s="32">
        <v>0</v>
      </c>
      <c r="R477" s="32">
        <v>0</v>
      </c>
      <c r="S477" s="32">
        <v>0</v>
      </c>
      <c r="T477" s="32">
        <v>0</v>
      </c>
      <c r="U477" s="32">
        <v>0</v>
      </c>
      <c r="V477" s="32">
        <v>0</v>
      </c>
      <c r="W477" s="32">
        <v>3.1183719635009767E-4</v>
      </c>
      <c r="X477" s="32">
        <v>3.1183719635009767E-4</v>
      </c>
      <c r="Y477" s="32">
        <v>3.1183719635009767E-4</v>
      </c>
      <c r="Z477" s="32">
        <v>3.1183719635009767E-4</v>
      </c>
      <c r="AA477" s="32">
        <v>3.1183719635009767E-4</v>
      </c>
      <c r="AB477" s="32" t="s">
        <v>5657</v>
      </c>
    </row>
    <row r="478" spans="1:28">
      <c r="A478" s="32" t="s">
        <v>6456</v>
      </c>
      <c r="B478" s="32" t="s">
        <v>6457</v>
      </c>
      <c r="C478" s="32" t="s">
        <v>5667</v>
      </c>
      <c r="D478" s="32" t="s">
        <v>5661</v>
      </c>
      <c r="E478" s="32" t="s">
        <v>42</v>
      </c>
      <c r="F478" s="32" t="s">
        <v>5669</v>
      </c>
      <c r="G478" s="32" t="s">
        <v>5669</v>
      </c>
      <c r="H478" s="32" t="s">
        <v>80</v>
      </c>
      <c r="J478" s="32" t="s">
        <v>5669</v>
      </c>
      <c r="K478" s="32" t="s">
        <v>5669</v>
      </c>
      <c r="P478" s="32">
        <v>12.090009999999999</v>
      </c>
      <c r="Q478" s="32">
        <v>340.41899999999998</v>
      </c>
      <c r="R478" s="32">
        <v>28012.91111111112</v>
      </c>
      <c r="S478" s="32">
        <v>30686.56640625</v>
      </c>
      <c r="T478" s="32">
        <v>-8.7127874123914081E-2</v>
      </c>
      <c r="U478" s="32">
        <v>14.833930000000001</v>
      </c>
      <c r="V478" s="32">
        <v>3.5515085820709183E-2</v>
      </c>
      <c r="W478" s="32">
        <v>14.834208589427472</v>
      </c>
      <c r="X478" s="32">
        <v>12.090288589427471</v>
      </c>
      <c r="Y478" s="32">
        <v>340.41927858942745</v>
      </c>
      <c r="Z478" s="32">
        <v>-8.6849284696442916E-2</v>
      </c>
      <c r="AA478" s="32">
        <v>3.5793675248180341E-2</v>
      </c>
      <c r="AB478" s="32" t="s">
        <v>5657</v>
      </c>
    </row>
    <row r="479" spans="1:28">
      <c r="A479" s="32" t="s">
        <v>6458</v>
      </c>
      <c r="B479" s="32" t="s">
        <v>6459</v>
      </c>
      <c r="C479" s="32" t="s">
        <v>5667</v>
      </c>
      <c r="D479" s="32" t="s">
        <v>5661</v>
      </c>
      <c r="E479" s="32" t="s">
        <v>42</v>
      </c>
      <c r="F479" s="32" t="s">
        <v>5689</v>
      </c>
      <c r="G479" s="32" t="s">
        <v>5689</v>
      </c>
      <c r="H479" s="32" t="s">
        <v>80</v>
      </c>
      <c r="J479" s="32" t="s">
        <v>5663</v>
      </c>
      <c r="K479" s="32" t="s">
        <v>5664</v>
      </c>
      <c r="P479" s="32">
        <v>406.9707599999997</v>
      </c>
      <c r="Q479" s="32">
        <v>2439.7199999999998</v>
      </c>
      <c r="R479" s="32">
        <v>122772.55555555563</v>
      </c>
      <c r="S479" s="32">
        <v>88210.5703125</v>
      </c>
      <c r="T479" s="32">
        <v>0.3918122864483734</v>
      </c>
      <c r="U479" s="32">
        <v>5.4102119999999996</v>
      </c>
      <c r="V479" s="32">
        <v>0.16681043726329239</v>
      </c>
      <c r="W479" s="32">
        <v>5.4109149701471324</v>
      </c>
      <c r="X479" s="32">
        <v>406.97146297014683</v>
      </c>
      <c r="Y479" s="32">
        <v>2439.7207029701472</v>
      </c>
      <c r="Z479" s="32">
        <v>0.39251525659550629</v>
      </c>
      <c r="AA479" s="32">
        <v>0.16751340741042528</v>
      </c>
      <c r="AB479" s="32" t="s">
        <v>5657</v>
      </c>
    </row>
    <row r="480" spans="1:28">
      <c r="A480" s="32" t="s">
        <v>7455</v>
      </c>
      <c r="B480" s="32" t="s">
        <v>7456</v>
      </c>
      <c r="C480" s="32" t="s">
        <v>5667</v>
      </c>
      <c r="D480" s="32" t="s">
        <v>5661</v>
      </c>
      <c r="E480" s="32" t="s">
        <v>42</v>
      </c>
      <c r="F480" s="32" t="s">
        <v>5669</v>
      </c>
      <c r="G480" s="32" t="s">
        <v>5669</v>
      </c>
      <c r="H480" s="32" t="s">
        <v>80</v>
      </c>
      <c r="J480" s="32" t="s">
        <v>5669</v>
      </c>
      <c r="K480" s="32" t="s">
        <v>5669</v>
      </c>
      <c r="P480" s="32">
        <v>-21.43036</v>
      </c>
      <c r="Q480" s="32">
        <v>209.27199999999999</v>
      </c>
      <c r="R480" s="32">
        <v>21963.511111111118</v>
      </c>
      <c r="S480" s="32">
        <v>21588.732421875</v>
      </c>
      <c r="T480" s="32">
        <v>1.7359920995471227E-2</v>
      </c>
      <c r="U480" s="32">
        <v>13.782769999999999</v>
      </c>
      <c r="V480" s="32">
        <v>-0.10240433502809741</v>
      </c>
      <c r="W480" s="32">
        <v>13.78311370100498</v>
      </c>
      <c r="X480" s="32">
        <v>-21.430016298995017</v>
      </c>
      <c r="Y480" s="32">
        <v>209.27234370100498</v>
      </c>
      <c r="Z480" s="32">
        <v>1.7703622000453223E-2</v>
      </c>
      <c r="AA480" s="32">
        <v>-0.10206063402311542</v>
      </c>
      <c r="AB480" s="32" t="s">
        <v>5657</v>
      </c>
    </row>
    <row r="481" spans="1:28">
      <c r="A481" s="32" t="s">
        <v>7947</v>
      </c>
      <c r="B481" s="32" t="s">
        <v>7948</v>
      </c>
      <c r="C481" s="32" t="s">
        <v>5936</v>
      </c>
      <c r="D481" s="32" t="s">
        <v>5668</v>
      </c>
      <c r="E481" s="32" t="s">
        <v>122</v>
      </c>
      <c r="F481" s="32" t="s">
        <v>28</v>
      </c>
      <c r="G481" s="32" t="s">
        <v>5673</v>
      </c>
      <c r="H481" s="32" t="s">
        <v>28</v>
      </c>
      <c r="J481" s="32" t="s">
        <v>5663</v>
      </c>
      <c r="K481" s="32" t="s">
        <v>5664</v>
      </c>
      <c r="P481" s="32">
        <v>0</v>
      </c>
      <c r="Q481" s="32">
        <v>0</v>
      </c>
      <c r="R481" s="32">
        <v>0</v>
      </c>
      <c r="S481" s="32">
        <v>0</v>
      </c>
      <c r="T481" s="32">
        <v>0</v>
      </c>
      <c r="U481" s="32">
        <v>0</v>
      </c>
      <c r="V481" s="32">
        <v>0</v>
      </c>
      <c r="W481" s="32">
        <v>5.0249201059341427E-4</v>
      </c>
      <c r="X481" s="32">
        <v>5.0249201059341427E-4</v>
      </c>
      <c r="Y481" s="32">
        <v>5.0249201059341427E-4</v>
      </c>
      <c r="Z481" s="32">
        <v>5.0249201059341427E-4</v>
      </c>
      <c r="AA481" s="32">
        <v>5.0249201059341427E-4</v>
      </c>
      <c r="AB481" s="32" t="s">
        <v>5657</v>
      </c>
    </row>
    <row r="482" spans="1:28">
      <c r="A482" s="32" t="s">
        <v>6805</v>
      </c>
      <c r="B482" s="32" t="s">
        <v>6426</v>
      </c>
      <c r="C482" s="32" t="s">
        <v>5667</v>
      </c>
      <c r="D482" s="32" t="s">
        <v>5686</v>
      </c>
      <c r="E482" s="32" t="s">
        <v>42</v>
      </c>
      <c r="F482" s="32" t="s">
        <v>5669</v>
      </c>
      <c r="G482" s="32" t="s">
        <v>5669</v>
      </c>
      <c r="H482" s="32" t="s">
        <v>80</v>
      </c>
      <c r="J482" s="32" t="s">
        <v>5669</v>
      </c>
      <c r="K482" s="32" t="s">
        <v>5669</v>
      </c>
      <c r="P482" s="32">
        <v>0</v>
      </c>
      <c r="Q482" s="32">
        <v>0</v>
      </c>
      <c r="R482" s="32">
        <v>0</v>
      </c>
      <c r="S482" s="32">
        <v>0</v>
      </c>
      <c r="T482" s="32">
        <v>0</v>
      </c>
      <c r="U482" s="32">
        <v>0</v>
      </c>
      <c r="V482" s="32">
        <v>0</v>
      </c>
      <c r="W482" s="32">
        <v>5.4842388629913329E-4</v>
      </c>
      <c r="X482" s="32">
        <v>5.4842388629913329E-4</v>
      </c>
      <c r="Y482" s="32">
        <v>5.4842388629913329E-4</v>
      </c>
      <c r="Z482" s="32">
        <v>5.4842388629913329E-4</v>
      </c>
      <c r="AA482" s="32">
        <v>5.4842388629913329E-4</v>
      </c>
      <c r="AB482" s="32" t="s">
        <v>5657</v>
      </c>
    </row>
    <row r="483" spans="1:28">
      <c r="A483" s="32" t="s">
        <v>7080</v>
      </c>
      <c r="B483" s="32" t="s">
        <v>6203</v>
      </c>
      <c r="C483" s="32" t="s">
        <v>5672</v>
      </c>
      <c r="D483" s="32" t="s">
        <v>5661</v>
      </c>
      <c r="E483" s="32" t="s">
        <v>42</v>
      </c>
      <c r="F483" s="32" t="s">
        <v>74</v>
      </c>
      <c r="G483" s="32" t="s">
        <v>74</v>
      </c>
      <c r="H483" s="32" t="s">
        <v>80</v>
      </c>
      <c r="J483" s="32" t="s">
        <v>74</v>
      </c>
      <c r="K483" s="32" t="s">
        <v>5669</v>
      </c>
      <c r="M483" s="32" t="s">
        <v>14</v>
      </c>
      <c r="P483" s="32">
        <v>-0.89450099999999999</v>
      </c>
      <c r="Q483" s="32">
        <v>8.1652500000000003</v>
      </c>
      <c r="R483" s="32">
        <v>6118.3111111111111</v>
      </c>
      <c r="S483" s="32">
        <v>5513.83349609375</v>
      </c>
      <c r="T483" s="32">
        <v>0.10962928340973671</v>
      </c>
      <c r="U483" s="32">
        <v>-38.104999999999997</v>
      </c>
      <c r="V483" s="32">
        <v>-0.10954973821989528</v>
      </c>
      <c r="W483" s="32">
        <v>-38.104393143117427</v>
      </c>
      <c r="X483" s="32">
        <v>-0.89389414311742776</v>
      </c>
      <c r="Y483" s="32">
        <v>8.1658568568825718</v>
      </c>
      <c r="Z483" s="32">
        <v>0.11023614029230888</v>
      </c>
      <c r="AA483" s="32">
        <v>-0.10894288133732311</v>
      </c>
      <c r="AB483" s="32" t="s">
        <v>5657</v>
      </c>
    </row>
    <row r="484" spans="1:28">
      <c r="A484" s="32" t="s">
        <v>6425</v>
      </c>
      <c r="B484" s="32" t="s">
        <v>6426</v>
      </c>
      <c r="C484" s="32" t="s">
        <v>5667</v>
      </c>
      <c r="D484" s="32" t="s">
        <v>5668</v>
      </c>
      <c r="E484" s="32" t="s">
        <v>42</v>
      </c>
      <c r="F484" s="32" t="s">
        <v>5669</v>
      </c>
      <c r="G484" s="32" t="s">
        <v>5669</v>
      </c>
      <c r="H484" s="32" t="s">
        <v>80</v>
      </c>
      <c r="J484" s="32" t="s">
        <v>5669</v>
      </c>
      <c r="K484" s="32" t="s">
        <v>5669</v>
      </c>
      <c r="P484" s="32">
        <v>0</v>
      </c>
      <c r="Q484" s="32">
        <v>0</v>
      </c>
      <c r="R484" s="32">
        <v>0</v>
      </c>
      <c r="S484" s="32">
        <v>0</v>
      </c>
      <c r="T484" s="32">
        <v>0</v>
      </c>
      <c r="U484" s="32">
        <v>0</v>
      </c>
      <c r="V484" s="32">
        <v>0</v>
      </c>
      <c r="W484" s="32">
        <v>6.1043280363082882E-4</v>
      </c>
      <c r="X484" s="32">
        <v>6.1043280363082882E-4</v>
      </c>
      <c r="Y484" s="32">
        <v>6.1043280363082882E-4</v>
      </c>
      <c r="Z484" s="32">
        <v>6.1043280363082882E-4</v>
      </c>
      <c r="AA484" s="32">
        <v>6.1043280363082882E-4</v>
      </c>
      <c r="AB484" s="32" t="s">
        <v>5657</v>
      </c>
    </row>
    <row r="485" spans="1:28">
      <c r="A485" s="32" t="s">
        <v>10376</v>
      </c>
      <c r="B485" s="32" t="s">
        <v>10373</v>
      </c>
      <c r="C485" s="32" t="s">
        <v>5672</v>
      </c>
      <c r="D485" s="32" t="s">
        <v>5661</v>
      </c>
      <c r="E485" s="32" t="s">
        <v>42</v>
      </c>
      <c r="F485" s="32" t="s">
        <v>5810</v>
      </c>
      <c r="G485" s="32" t="s">
        <v>5673</v>
      </c>
      <c r="H485" s="32" t="s">
        <v>80</v>
      </c>
      <c r="I485" s="32" t="s">
        <v>5810</v>
      </c>
      <c r="J485" s="32" t="s">
        <v>5663</v>
      </c>
      <c r="K485" s="32" t="s">
        <v>5664</v>
      </c>
      <c r="M485" s="32" t="s">
        <v>13</v>
      </c>
      <c r="P485" s="32">
        <v>11.739149999999999</v>
      </c>
      <c r="Q485" s="32">
        <v>20.399999999999999</v>
      </c>
      <c r="R485" s="32">
        <v>34015.014814814807</v>
      </c>
      <c r="S485" s="32">
        <v>29247.400390625</v>
      </c>
      <c r="T485" s="32">
        <v>0.16300985251728645</v>
      </c>
      <c r="U485" s="32">
        <v>-8.8487679999999997</v>
      </c>
      <c r="V485" s="32">
        <v>0.57544852941176472</v>
      </c>
      <c r="W485" s="32">
        <v>-8.8478938443593975</v>
      </c>
      <c r="X485" s="32">
        <v>11.740024155640601</v>
      </c>
      <c r="Y485" s="32">
        <v>20.400874155640601</v>
      </c>
      <c r="Z485" s="32">
        <v>0.16388400815788856</v>
      </c>
      <c r="AA485" s="32">
        <v>0.57632268505236683</v>
      </c>
      <c r="AB485" s="32" t="s">
        <v>5657</v>
      </c>
    </row>
    <row r="486" spans="1:28">
      <c r="A486" s="32" t="s">
        <v>6289</v>
      </c>
      <c r="B486" s="32" t="s">
        <v>6290</v>
      </c>
      <c r="C486" s="32" t="s">
        <v>5729</v>
      </c>
      <c r="D486" s="32" t="s">
        <v>5686</v>
      </c>
      <c r="E486" s="32" t="s">
        <v>122</v>
      </c>
      <c r="F486" s="32" t="s">
        <v>5859</v>
      </c>
      <c r="G486" s="32" t="s">
        <v>5673</v>
      </c>
      <c r="H486" s="32" t="s">
        <v>5859</v>
      </c>
      <c r="J486" s="32" t="s">
        <v>74</v>
      </c>
      <c r="K486" s="32" t="s">
        <v>5669</v>
      </c>
      <c r="P486" s="32">
        <v>0</v>
      </c>
      <c r="Q486" s="32">
        <v>0</v>
      </c>
      <c r="R486" s="32">
        <v>0</v>
      </c>
      <c r="S486" s="32">
        <v>0</v>
      </c>
      <c r="T486" s="32">
        <v>0</v>
      </c>
      <c r="U486" s="32">
        <v>0</v>
      </c>
      <c r="V486" s="32">
        <v>0</v>
      </c>
      <c r="W486" s="32">
        <v>3.4783267974853514E-4</v>
      </c>
      <c r="X486" s="32">
        <v>3.4783267974853514E-4</v>
      </c>
      <c r="Y486" s="32">
        <v>3.4783267974853514E-4</v>
      </c>
      <c r="Z486" s="32">
        <v>3.4783267974853514E-4</v>
      </c>
      <c r="AA486" s="32">
        <v>3.4783267974853514E-4</v>
      </c>
      <c r="AB486" s="32" t="s">
        <v>5657</v>
      </c>
    </row>
    <row r="487" spans="1:28">
      <c r="A487" s="32" t="s">
        <v>6578</v>
      </c>
      <c r="B487" s="32" t="s">
        <v>6579</v>
      </c>
      <c r="C487" s="32" t="s">
        <v>5667</v>
      </c>
      <c r="D487" s="32" t="s">
        <v>5668</v>
      </c>
      <c r="E487" s="32" t="s">
        <v>42</v>
      </c>
      <c r="F487" s="32" t="s">
        <v>5810</v>
      </c>
      <c r="G487" s="32" t="s">
        <v>5673</v>
      </c>
      <c r="I487" s="32" t="s">
        <v>5810</v>
      </c>
      <c r="J487" s="32" t="s">
        <v>5669</v>
      </c>
      <c r="K487" s="32" t="s">
        <v>5669</v>
      </c>
      <c r="P487" s="32">
        <v>0</v>
      </c>
      <c r="Q487" s="32">
        <v>0</v>
      </c>
      <c r="R487" s="32">
        <v>0</v>
      </c>
      <c r="S487" s="32">
        <v>0</v>
      </c>
      <c r="T487" s="32">
        <v>0</v>
      </c>
      <c r="U487" s="32">
        <v>0</v>
      </c>
      <c r="V487" s="32">
        <v>0</v>
      </c>
      <c r="W487" s="32">
        <v>4.7139143943786624E-4</v>
      </c>
      <c r="X487" s="32">
        <v>4.7139143943786624E-4</v>
      </c>
      <c r="Y487" s="32">
        <v>4.7139143943786624E-4</v>
      </c>
      <c r="Z487" s="32">
        <v>4.7139143943786624E-4</v>
      </c>
      <c r="AA487" s="32">
        <v>4.7139143943786624E-4</v>
      </c>
      <c r="AB487" s="32" t="s">
        <v>5657</v>
      </c>
    </row>
    <row r="488" spans="1:28">
      <c r="A488" s="32" t="s">
        <v>7469</v>
      </c>
      <c r="B488" s="32" t="s">
        <v>7470</v>
      </c>
      <c r="C488" s="32" t="s">
        <v>7340</v>
      </c>
      <c r="D488" s="32" t="s">
        <v>5686</v>
      </c>
      <c r="E488" s="32" t="s">
        <v>42</v>
      </c>
      <c r="F488" s="32" t="s">
        <v>30</v>
      </c>
      <c r="G488" s="32" t="s">
        <v>5673</v>
      </c>
      <c r="H488" s="32" t="s">
        <v>80</v>
      </c>
      <c r="I488" s="32" t="s">
        <v>30</v>
      </c>
      <c r="J488" s="32" t="s">
        <v>74</v>
      </c>
      <c r="K488" s="32" t="s">
        <v>5669</v>
      </c>
      <c r="P488" s="32">
        <v>0</v>
      </c>
      <c r="Q488" s="32">
        <v>0</v>
      </c>
      <c r="R488" s="32">
        <v>0</v>
      </c>
      <c r="S488" s="32">
        <v>0</v>
      </c>
      <c r="T488" s="32">
        <v>0</v>
      </c>
      <c r="U488" s="32">
        <v>0</v>
      </c>
      <c r="V488" s="32">
        <v>0</v>
      </c>
      <c r="W488" s="32">
        <v>5.4634064435958867E-4</v>
      </c>
      <c r="X488" s="32">
        <v>5.4634064435958867E-4</v>
      </c>
      <c r="Y488" s="32">
        <v>5.4634064435958867E-4</v>
      </c>
      <c r="Z488" s="32">
        <v>5.4634064435958867E-4</v>
      </c>
      <c r="AA488" s="32">
        <v>5.4634064435958867E-4</v>
      </c>
      <c r="AB488" s="32" t="s">
        <v>5657</v>
      </c>
    </row>
    <row r="489" spans="1:28">
      <c r="A489" s="32" t="s">
        <v>10214</v>
      </c>
      <c r="B489" s="32" t="s">
        <v>10215</v>
      </c>
      <c r="C489" s="32" t="s">
        <v>5672</v>
      </c>
      <c r="D489" s="32" t="s">
        <v>5661</v>
      </c>
      <c r="E489" s="32" t="s">
        <v>42</v>
      </c>
      <c r="F489" s="32" t="s">
        <v>28</v>
      </c>
      <c r="G489" s="32" t="s">
        <v>5673</v>
      </c>
      <c r="H489" s="32" t="s">
        <v>10216</v>
      </c>
      <c r="I489" s="32" t="s">
        <v>28</v>
      </c>
      <c r="J489" s="32" t="s">
        <v>5663</v>
      </c>
      <c r="K489" s="32" t="s">
        <v>5664</v>
      </c>
      <c r="M489" s="32" t="s">
        <v>14</v>
      </c>
      <c r="P489" s="32">
        <v>-32.911713999999989</v>
      </c>
      <c r="Q489" s="32">
        <v>36.900599999999997</v>
      </c>
      <c r="R489" s="32">
        <v>725315.12592592591</v>
      </c>
      <c r="S489" s="32">
        <v>481202.09375</v>
      </c>
      <c r="T489" s="32">
        <v>0.50729835831252745</v>
      </c>
      <c r="U489" s="32">
        <v>72.009200000000007</v>
      </c>
      <c r="V489" s="32">
        <v>-0.89190186609431799</v>
      </c>
      <c r="W489" s="32">
        <v>72.009844342482097</v>
      </c>
      <c r="X489" s="32">
        <v>-32.911069657517899</v>
      </c>
      <c r="Y489" s="32">
        <v>36.901244342482087</v>
      </c>
      <c r="Z489" s="32">
        <v>0.50794270079461745</v>
      </c>
      <c r="AA489" s="32">
        <v>-0.89125752361222799</v>
      </c>
      <c r="AB489" s="32" t="s">
        <v>5657</v>
      </c>
    </row>
    <row r="490" spans="1:28">
      <c r="A490" s="32" t="s">
        <v>8280</v>
      </c>
      <c r="B490" s="32" t="s">
        <v>8281</v>
      </c>
      <c r="C490" s="32" t="s">
        <v>5672</v>
      </c>
      <c r="D490" s="32" t="s">
        <v>5661</v>
      </c>
      <c r="E490" s="32" t="s">
        <v>42</v>
      </c>
      <c r="F490" s="32" t="s">
        <v>32</v>
      </c>
      <c r="G490" s="32" t="s">
        <v>5673</v>
      </c>
      <c r="H490" s="32" t="s">
        <v>80</v>
      </c>
      <c r="I490" s="32" t="s">
        <v>32</v>
      </c>
      <c r="J490" s="32" t="s">
        <v>5663</v>
      </c>
      <c r="K490" s="32" t="s">
        <v>5664</v>
      </c>
      <c r="M490" s="32" t="s">
        <v>13</v>
      </c>
      <c r="P490" s="32">
        <v>-18.223589999999998</v>
      </c>
      <c r="Q490" s="32">
        <v>81.433999999999997</v>
      </c>
      <c r="R490" s="32">
        <v>154681.28148148142</v>
      </c>
      <c r="S490" s="32">
        <v>83360.4296875</v>
      </c>
      <c r="T490" s="32">
        <v>0.85557202693589363</v>
      </c>
      <c r="U490" s="32">
        <v>3.2197840000000002</v>
      </c>
      <c r="V490" s="32">
        <v>-0.22378355478055847</v>
      </c>
      <c r="W490" s="32">
        <v>3.2207364601101878</v>
      </c>
      <c r="X490" s="32">
        <v>-18.22263753988981</v>
      </c>
      <c r="Y490" s="32">
        <v>81.434952460110182</v>
      </c>
      <c r="Z490" s="32">
        <v>0.8565244870460812</v>
      </c>
      <c r="AA490" s="32">
        <v>-0.22283109467037093</v>
      </c>
      <c r="AB490" s="32" t="s">
        <v>5657</v>
      </c>
    </row>
    <row r="491" spans="1:28">
      <c r="A491" s="32" t="s">
        <v>8364</v>
      </c>
      <c r="B491" s="32" t="s">
        <v>8365</v>
      </c>
      <c r="C491" s="32" t="s">
        <v>8184</v>
      </c>
      <c r="D491" s="32" t="s">
        <v>5661</v>
      </c>
      <c r="E491" s="32" t="s">
        <v>347</v>
      </c>
      <c r="F491" s="32" t="s">
        <v>347</v>
      </c>
      <c r="G491" s="32" t="s">
        <v>347</v>
      </c>
      <c r="H491" s="32" t="s">
        <v>347</v>
      </c>
      <c r="J491" s="32" t="s">
        <v>6120</v>
      </c>
      <c r="K491" s="32" t="s">
        <v>5669</v>
      </c>
      <c r="M491" s="32" t="s">
        <v>14</v>
      </c>
      <c r="P491" s="32">
        <v>0</v>
      </c>
      <c r="Q491" s="32">
        <v>36.4</v>
      </c>
      <c r="R491" s="32">
        <v>1938.7244094488185</v>
      </c>
      <c r="S491" s="32">
        <v>680.83331298828125</v>
      </c>
      <c r="T491" s="32">
        <v>1.8475757170862592</v>
      </c>
      <c r="U491" s="32">
        <v>-17.135999999999999</v>
      </c>
      <c r="V491" s="32">
        <v>0</v>
      </c>
      <c r="W491" s="32">
        <v>-17.135283873856068</v>
      </c>
      <c r="X491" s="32">
        <v>7.1612614393234248E-4</v>
      </c>
      <c r="Y491" s="32">
        <v>36.400716126143934</v>
      </c>
      <c r="Z491" s="32">
        <v>1.8482918432301916</v>
      </c>
      <c r="AA491" s="32">
        <v>7.1612614393234248E-4</v>
      </c>
      <c r="AB491" s="32" t="s">
        <v>5657</v>
      </c>
    </row>
    <row r="492" spans="1:28">
      <c r="A492" s="32" t="s">
        <v>6959</v>
      </c>
      <c r="B492" s="32" t="s">
        <v>6960</v>
      </c>
      <c r="C492" s="32" t="s">
        <v>5672</v>
      </c>
      <c r="D492" s="32" t="s">
        <v>5661</v>
      </c>
      <c r="E492" s="32" t="s">
        <v>42</v>
      </c>
      <c r="F492" s="32" t="s">
        <v>32</v>
      </c>
      <c r="G492" s="32" t="s">
        <v>5673</v>
      </c>
      <c r="H492" s="32" t="s">
        <v>80</v>
      </c>
      <c r="I492" s="32" t="s">
        <v>32</v>
      </c>
      <c r="J492" s="32" t="s">
        <v>5663</v>
      </c>
      <c r="K492" s="32" t="s">
        <v>5664</v>
      </c>
      <c r="M492" s="32" t="s">
        <v>14</v>
      </c>
      <c r="P492" s="32">
        <v>3.5962150000000022</v>
      </c>
      <c r="Q492" s="32">
        <v>12.7349</v>
      </c>
      <c r="R492" s="32">
        <v>74675.548148148111</v>
      </c>
      <c r="S492" s="32">
        <v>64944.6015625</v>
      </c>
      <c r="T492" s="32">
        <v>0.14983457210501863</v>
      </c>
      <c r="U492" s="32">
        <v>-10.21378</v>
      </c>
      <c r="V492" s="32">
        <v>0.28239051739707438</v>
      </c>
      <c r="W492" s="32">
        <v>-10.213471534519195</v>
      </c>
      <c r="X492" s="32">
        <v>3.5965234654808067</v>
      </c>
      <c r="Y492" s="32">
        <v>12.735208465480804</v>
      </c>
      <c r="Z492" s="32">
        <v>0.15014303758582306</v>
      </c>
      <c r="AA492" s="32">
        <v>0.28269898287787881</v>
      </c>
      <c r="AB492" s="32" t="s">
        <v>5657</v>
      </c>
    </row>
    <row r="493" spans="1:28">
      <c r="A493" s="32" t="s">
        <v>10234</v>
      </c>
      <c r="B493" s="32" t="s">
        <v>10235</v>
      </c>
      <c r="C493" s="32" t="s">
        <v>10226</v>
      </c>
      <c r="D493" s="32" t="s">
        <v>5668</v>
      </c>
      <c r="E493" s="32" t="s">
        <v>5699</v>
      </c>
      <c r="H493" s="32" t="s">
        <v>8065</v>
      </c>
      <c r="J493" s="32" t="s">
        <v>74</v>
      </c>
      <c r="K493" s="32" t="s">
        <v>5669</v>
      </c>
      <c r="P493" s="32">
        <v>0</v>
      </c>
      <c r="Q493" s="32">
        <v>0</v>
      </c>
      <c r="R493" s="32">
        <v>0</v>
      </c>
      <c r="S493" s="32">
        <v>0</v>
      </c>
      <c r="T493" s="32">
        <v>0</v>
      </c>
      <c r="U493" s="32">
        <v>0</v>
      </c>
      <c r="V493" s="32">
        <v>0</v>
      </c>
      <c r="W493" s="32">
        <v>7.9715967178344731E-4</v>
      </c>
      <c r="X493" s="32">
        <v>7.9715967178344731E-4</v>
      </c>
      <c r="Y493" s="32">
        <v>7.9715967178344731E-4</v>
      </c>
      <c r="Z493" s="32">
        <v>7.9715967178344731E-4</v>
      </c>
      <c r="AA493" s="32">
        <v>7.9715967178344731E-4</v>
      </c>
      <c r="AB493" s="32" t="s">
        <v>5657</v>
      </c>
    </row>
    <row r="494" spans="1:28">
      <c r="A494" s="32" t="s">
        <v>7559</v>
      </c>
      <c r="B494" s="32" t="s">
        <v>7560</v>
      </c>
      <c r="C494" s="32" t="s">
        <v>5667</v>
      </c>
      <c r="D494" s="32" t="s">
        <v>5661</v>
      </c>
      <c r="E494" s="32" t="s">
        <v>42</v>
      </c>
      <c r="F494" s="32" t="s">
        <v>32</v>
      </c>
      <c r="G494" s="32" t="s">
        <v>5673</v>
      </c>
      <c r="H494" s="32" t="s">
        <v>80</v>
      </c>
      <c r="I494" s="32" t="s">
        <v>32</v>
      </c>
      <c r="J494" s="32" t="s">
        <v>5669</v>
      </c>
      <c r="K494" s="32" t="s">
        <v>5669</v>
      </c>
      <c r="P494" s="32">
        <v>-7.0771899999999999</v>
      </c>
      <c r="Q494" s="32">
        <v>74.487499999999997</v>
      </c>
      <c r="R494" s="32">
        <v>18410.259259259263</v>
      </c>
      <c r="S494" s="32">
        <v>21036.033203125</v>
      </c>
      <c r="T494" s="32">
        <v>-0.12482267538328787</v>
      </c>
      <c r="U494" s="32">
        <v>23.32715</v>
      </c>
      <c r="V494" s="32">
        <v>-9.5011780500083909E-2</v>
      </c>
      <c r="W494" s="32">
        <v>23.327729042971132</v>
      </c>
      <c r="X494" s="32">
        <v>-7.0766109570288656</v>
      </c>
      <c r="Y494" s="32">
        <v>74.488079042971137</v>
      </c>
      <c r="Z494" s="32">
        <v>-0.12424363241215368</v>
      </c>
      <c r="AA494" s="32">
        <v>-9.443273752894972E-2</v>
      </c>
      <c r="AB494" s="32" t="s">
        <v>5657</v>
      </c>
    </row>
    <row r="495" spans="1:28">
      <c r="A495" s="32" t="s">
        <v>6040</v>
      </c>
      <c r="B495" s="32" t="s">
        <v>6041</v>
      </c>
      <c r="C495" s="32" t="s">
        <v>5708</v>
      </c>
      <c r="D495" s="32" t="s">
        <v>5661</v>
      </c>
      <c r="E495" s="32" t="s">
        <v>42</v>
      </c>
      <c r="F495" s="32" t="s">
        <v>5929</v>
      </c>
      <c r="G495" s="32" t="s">
        <v>5673</v>
      </c>
      <c r="H495" s="32" t="s">
        <v>80</v>
      </c>
      <c r="I495" s="32" t="s">
        <v>5929</v>
      </c>
      <c r="J495" s="32" t="s">
        <v>5663</v>
      </c>
      <c r="K495" s="32" t="s">
        <v>5664</v>
      </c>
      <c r="P495" s="32">
        <v>71.071000000000012</v>
      </c>
      <c r="Q495" s="32">
        <v>749.65800000000002</v>
      </c>
      <c r="R495" s="32">
        <v>34174.977777777793</v>
      </c>
      <c r="S495" s="32">
        <v>29255.333984375</v>
      </c>
      <c r="T495" s="32">
        <v>0.16816228438992795</v>
      </c>
      <c r="U495" s="32">
        <v>10.93149</v>
      </c>
      <c r="V495" s="32">
        <v>9.4804564214615208E-2</v>
      </c>
      <c r="W495" s="32">
        <v>10.931933862497807</v>
      </c>
      <c r="X495" s="32">
        <v>71.071443862497816</v>
      </c>
      <c r="Y495" s="32">
        <v>749.65844386249785</v>
      </c>
      <c r="Z495" s="32">
        <v>0.16860614688773448</v>
      </c>
      <c r="AA495" s="32">
        <v>9.5248426712421758E-2</v>
      </c>
      <c r="AB495" s="32" t="s">
        <v>5657</v>
      </c>
    </row>
    <row r="496" spans="1:28">
      <c r="A496" s="32" t="s">
        <v>6584</v>
      </c>
      <c r="B496" s="32" t="s">
        <v>6585</v>
      </c>
      <c r="C496" s="32" t="s">
        <v>5718</v>
      </c>
      <c r="D496" s="32" t="s">
        <v>5661</v>
      </c>
      <c r="E496" s="32" t="s">
        <v>122</v>
      </c>
      <c r="F496" s="32" t="s">
        <v>163</v>
      </c>
      <c r="G496" s="32" t="s">
        <v>5673</v>
      </c>
      <c r="H496" s="32" t="s">
        <v>163</v>
      </c>
      <c r="J496" s="32" t="s">
        <v>74</v>
      </c>
      <c r="K496" s="32" t="s">
        <v>5669</v>
      </c>
      <c r="M496" s="32" t="s">
        <v>14</v>
      </c>
      <c r="P496" s="32">
        <v>15.104794000000005</v>
      </c>
      <c r="Q496" s="32">
        <v>9.4265299999999996</v>
      </c>
      <c r="R496" s="32">
        <v>254149.84558823527</v>
      </c>
      <c r="S496" s="32">
        <v>327058.21875</v>
      </c>
      <c r="T496" s="32">
        <v>-0.22292169706181625</v>
      </c>
      <c r="U496" s="32">
        <v>-5.9245390000000002</v>
      </c>
      <c r="V496" s="32">
        <v>1.6023705435616293</v>
      </c>
      <c r="W496" s="32">
        <v>-5.9242502826704984</v>
      </c>
      <c r="X496" s="32">
        <v>15.105082717329507</v>
      </c>
      <c r="Y496" s="32">
        <v>9.4268187173295015</v>
      </c>
      <c r="Z496" s="32">
        <v>-0.22263297973231413</v>
      </c>
      <c r="AA496" s="32">
        <v>1.6026592608911314</v>
      </c>
      <c r="AB496" s="32" t="s">
        <v>5657</v>
      </c>
    </row>
    <row r="497" spans="1:28">
      <c r="A497" s="32" t="s">
        <v>8499</v>
      </c>
      <c r="B497" s="32" t="s">
        <v>8500</v>
      </c>
      <c r="C497" s="32" t="s">
        <v>8384</v>
      </c>
      <c r="D497" s="32" t="s">
        <v>5686</v>
      </c>
      <c r="E497" s="32" t="s">
        <v>5713</v>
      </c>
      <c r="F497" s="32" t="s">
        <v>5730</v>
      </c>
      <c r="G497" s="32" t="s">
        <v>5730</v>
      </c>
      <c r="H497" s="32" t="s">
        <v>5730</v>
      </c>
      <c r="J497" s="32" t="s">
        <v>5663</v>
      </c>
      <c r="K497" s="32" t="s">
        <v>5664</v>
      </c>
      <c r="M497" s="32" t="s">
        <v>14</v>
      </c>
      <c r="N497" s="32" t="s">
        <v>5760</v>
      </c>
      <c r="O497" s="32" t="s">
        <v>6126</v>
      </c>
      <c r="P497" s="32">
        <v>0</v>
      </c>
      <c r="Q497" s="32">
        <v>0</v>
      </c>
      <c r="R497" s="32">
        <v>0</v>
      </c>
      <c r="S497" s="32">
        <v>0</v>
      </c>
      <c r="T497" s="32">
        <v>0</v>
      </c>
      <c r="U497" s="32">
        <v>0</v>
      </c>
      <c r="V497" s="32">
        <v>0</v>
      </c>
      <c r="W497" s="32">
        <v>1.6308504343032836E-4</v>
      </c>
      <c r="X497" s="32">
        <v>1.6308504343032836E-4</v>
      </c>
      <c r="Y497" s="32">
        <v>1.6308504343032836E-4</v>
      </c>
      <c r="Z497" s="32">
        <v>1.6308504343032836E-4</v>
      </c>
      <c r="AA497" s="32">
        <v>1.6308504343032836E-4</v>
      </c>
      <c r="AB497" s="32" t="s">
        <v>5657</v>
      </c>
    </row>
    <row r="498" spans="1:28">
      <c r="A498" s="32" t="s">
        <v>5710</v>
      </c>
      <c r="B498" s="32" t="s">
        <v>5711</v>
      </c>
      <c r="C498" s="32" t="s">
        <v>5712</v>
      </c>
      <c r="D498" s="32" t="s">
        <v>5661</v>
      </c>
      <c r="E498" s="32" t="s">
        <v>5713</v>
      </c>
      <c r="F498" s="32" t="s">
        <v>5714</v>
      </c>
      <c r="G498" s="32" t="s">
        <v>5714</v>
      </c>
      <c r="H498" s="32" t="s">
        <v>5714</v>
      </c>
      <c r="J498" s="32" t="s">
        <v>5715</v>
      </c>
      <c r="K498" s="32" t="s">
        <v>5669</v>
      </c>
      <c r="P498" s="32">
        <v>14.641629999999999</v>
      </c>
      <c r="Q498" s="32">
        <v>44.218499999999999</v>
      </c>
      <c r="R498" s="32">
        <v>29599.022222222222</v>
      </c>
      <c r="S498" s="32">
        <v>48525.1015625</v>
      </c>
      <c r="T498" s="32">
        <v>-0.39002657863376372</v>
      </c>
      <c r="U498" s="32">
        <v>6.7640650000000004</v>
      </c>
      <c r="V498" s="32">
        <v>0.3311200063321913</v>
      </c>
      <c r="W498" s="32">
        <v>6.7644385361695294</v>
      </c>
      <c r="X498" s="32">
        <v>14.642003536169529</v>
      </c>
      <c r="Y498" s="32">
        <v>44.218873536169525</v>
      </c>
      <c r="Z498" s="32">
        <v>-0.38965304246423477</v>
      </c>
      <c r="AA498" s="32">
        <v>0.33149354250172025</v>
      </c>
      <c r="AB498" s="32" t="s">
        <v>5657</v>
      </c>
    </row>
    <row r="499" spans="1:28">
      <c r="A499" s="32" t="s">
        <v>8501</v>
      </c>
      <c r="B499" s="32" t="s">
        <v>8502</v>
      </c>
      <c r="C499" s="32" t="s">
        <v>8384</v>
      </c>
      <c r="D499" s="32" t="s">
        <v>5686</v>
      </c>
      <c r="E499" s="32" t="s">
        <v>5713</v>
      </c>
      <c r="F499" s="32" t="s">
        <v>5730</v>
      </c>
      <c r="G499" s="32" t="s">
        <v>5730</v>
      </c>
      <c r="H499" s="32" t="s">
        <v>5730</v>
      </c>
      <c r="J499" s="32" t="s">
        <v>5663</v>
      </c>
      <c r="K499" s="32" t="s">
        <v>5664</v>
      </c>
      <c r="M499" s="32" t="s">
        <v>14</v>
      </c>
      <c r="N499" s="32" t="s">
        <v>5760</v>
      </c>
      <c r="O499" s="32" t="s">
        <v>6126</v>
      </c>
      <c r="P499" s="32">
        <v>0</v>
      </c>
      <c r="Q499" s="32">
        <v>0</v>
      </c>
      <c r="R499" s="32">
        <v>0</v>
      </c>
      <c r="S499" s="32">
        <v>0</v>
      </c>
      <c r="T499" s="32">
        <v>0</v>
      </c>
      <c r="U499" s="32">
        <v>0</v>
      </c>
      <c r="V499" s="32">
        <v>0</v>
      </c>
      <c r="W499" s="32">
        <v>4.3510341644287107E-4</v>
      </c>
      <c r="X499" s="32">
        <v>4.3510341644287107E-4</v>
      </c>
      <c r="Y499" s="32">
        <v>4.3510341644287107E-4</v>
      </c>
      <c r="Z499" s="32">
        <v>4.3510341644287107E-4</v>
      </c>
      <c r="AA499" s="32">
        <v>4.3510341644287107E-4</v>
      </c>
      <c r="AB499" s="32" t="s">
        <v>5657</v>
      </c>
    </row>
    <row r="500" spans="1:28">
      <c r="A500" s="32" t="s">
        <v>8151</v>
      </c>
      <c r="B500" s="32" t="s">
        <v>8152</v>
      </c>
      <c r="C500" s="32" t="s">
        <v>5667</v>
      </c>
      <c r="D500" s="32" t="s">
        <v>5661</v>
      </c>
      <c r="E500" s="32" t="s">
        <v>42</v>
      </c>
      <c r="F500" s="32" t="s">
        <v>5724</v>
      </c>
      <c r="G500" s="32" t="s">
        <v>5724</v>
      </c>
      <c r="H500" s="32" t="s">
        <v>80</v>
      </c>
      <c r="J500" s="32" t="s">
        <v>5663</v>
      </c>
      <c r="K500" s="32" t="s">
        <v>5664</v>
      </c>
      <c r="P500" s="32">
        <v>8.4952000000000005</v>
      </c>
      <c r="Q500" s="32">
        <v>552.5</v>
      </c>
      <c r="R500" s="32">
        <v>18620.162962962964</v>
      </c>
      <c r="S500" s="32">
        <v>15537.966796875</v>
      </c>
      <c r="T500" s="32">
        <v>0.19836547512174221</v>
      </c>
      <c r="U500" s="32">
        <v>6.8835179999999996</v>
      </c>
      <c r="V500" s="32">
        <v>1.5375927601809955E-2</v>
      </c>
      <c r="W500" s="32">
        <v>6.8843533419303888</v>
      </c>
      <c r="X500" s="32">
        <v>8.4960353419303907</v>
      </c>
      <c r="Y500" s="32">
        <v>552.50083534193038</v>
      </c>
      <c r="Z500" s="32">
        <v>0.19920081705213161</v>
      </c>
      <c r="AA500" s="32">
        <v>1.6211269532199361E-2</v>
      </c>
      <c r="AB500" s="32" t="s">
        <v>5657</v>
      </c>
    </row>
    <row r="501" spans="1:28">
      <c r="A501" s="32" t="s">
        <v>7457</v>
      </c>
      <c r="B501" s="32" t="s">
        <v>7458</v>
      </c>
      <c r="C501" s="32" t="s">
        <v>5667</v>
      </c>
      <c r="D501" s="32" t="s">
        <v>5661</v>
      </c>
      <c r="E501" s="32" t="s">
        <v>42</v>
      </c>
      <c r="F501" s="32" t="s">
        <v>5669</v>
      </c>
      <c r="G501" s="32" t="s">
        <v>5669</v>
      </c>
      <c r="H501" s="32" t="s">
        <v>80</v>
      </c>
      <c r="J501" s="32" t="s">
        <v>5669</v>
      </c>
      <c r="K501" s="32" t="s">
        <v>5669</v>
      </c>
      <c r="P501" s="32">
        <v>33.943269999999998</v>
      </c>
      <c r="Q501" s="32">
        <v>243.904</v>
      </c>
      <c r="R501" s="32">
        <v>25987.622222222213</v>
      </c>
      <c r="S501" s="32">
        <v>20954.232421875</v>
      </c>
      <c r="T501" s="32">
        <v>0.24020874155679628</v>
      </c>
      <c r="U501" s="32">
        <v>14.41095</v>
      </c>
      <c r="V501" s="32">
        <v>0.13916651633429544</v>
      </c>
      <c r="W501" s="32">
        <v>14.411462945473193</v>
      </c>
      <c r="X501" s="32">
        <v>33.943782945473195</v>
      </c>
      <c r="Y501" s="32">
        <v>243.90451294547319</v>
      </c>
      <c r="Z501" s="32">
        <v>0.24072168702999039</v>
      </c>
      <c r="AA501" s="32">
        <v>0.13967946180748955</v>
      </c>
      <c r="AB501" s="32" t="s">
        <v>5657</v>
      </c>
    </row>
    <row r="502" spans="1:28">
      <c r="A502" s="32" t="s">
        <v>8598</v>
      </c>
      <c r="B502" s="32" t="s">
        <v>8599</v>
      </c>
      <c r="C502" s="32" t="s">
        <v>5667</v>
      </c>
      <c r="D502" s="32" t="s">
        <v>5661</v>
      </c>
      <c r="E502" s="32" t="s">
        <v>42</v>
      </c>
      <c r="F502" s="32" t="s">
        <v>5724</v>
      </c>
      <c r="G502" s="32" t="s">
        <v>5724</v>
      </c>
      <c r="H502" s="32" t="s">
        <v>80</v>
      </c>
      <c r="J502" s="32" t="s">
        <v>5663</v>
      </c>
      <c r="K502" s="32" t="s">
        <v>5664</v>
      </c>
      <c r="P502" s="32">
        <v>-90.425069999999977</v>
      </c>
      <c r="Q502" s="32">
        <v>935.72799999999995</v>
      </c>
      <c r="R502" s="32">
        <v>19367.718518518526</v>
      </c>
      <c r="S502" s="32">
        <v>13815.3330078125</v>
      </c>
      <c r="T502" s="32">
        <v>0.40190022980743068</v>
      </c>
      <c r="U502" s="32">
        <v>4.6356619999999999</v>
      </c>
      <c r="V502" s="32">
        <v>-9.6636063043961468E-2</v>
      </c>
      <c r="W502" s="32">
        <v>4.6358513095374105</v>
      </c>
      <c r="X502" s="32">
        <v>-90.424880690462572</v>
      </c>
      <c r="Y502" s="32">
        <v>935.72818930953736</v>
      </c>
      <c r="Z502" s="32">
        <v>0.40208953934484143</v>
      </c>
      <c r="AA502" s="32">
        <v>-9.6446753506550728E-2</v>
      </c>
      <c r="AB502" s="32" t="s">
        <v>5657</v>
      </c>
    </row>
    <row r="503" spans="1:28">
      <c r="A503" s="32" t="s">
        <v>8917</v>
      </c>
      <c r="B503" s="32" t="s">
        <v>8918</v>
      </c>
      <c r="C503" s="32" t="s">
        <v>5729</v>
      </c>
      <c r="D503" s="32" t="s">
        <v>5661</v>
      </c>
      <c r="E503" s="32" t="s">
        <v>122</v>
      </c>
      <c r="F503" s="32" t="s">
        <v>28</v>
      </c>
      <c r="G503" s="32" t="s">
        <v>5673</v>
      </c>
      <c r="H503" s="32" t="s">
        <v>28</v>
      </c>
      <c r="J503" s="32" t="s">
        <v>5663</v>
      </c>
      <c r="K503" s="32" t="s">
        <v>5664</v>
      </c>
      <c r="M503" s="32" t="s">
        <v>14</v>
      </c>
      <c r="P503" s="32">
        <v>0</v>
      </c>
      <c r="Q503" s="32">
        <v>52.484900000000003</v>
      </c>
      <c r="R503" s="32">
        <v>7762.1333333333287</v>
      </c>
      <c r="S503" s="32">
        <v>5466.7333984375</v>
      </c>
      <c r="T503" s="32">
        <v>0.41988510644252364</v>
      </c>
      <c r="U503" s="32">
        <v>40.435630000000003</v>
      </c>
      <c r="V503" s="32">
        <v>0</v>
      </c>
      <c r="W503" s="32">
        <v>40.435766856496336</v>
      </c>
      <c r="X503" s="32">
        <v>1.3685649633407592E-4</v>
      </c>
      <c r="Y503" s="32">
        <v>52.485036856496336</v>
      </c>
      <c r="Z503" s="32">
        <v>0.42002196293885774</v>
      </c>
      <c r="AA503" s="32">
        <v>1.3685649633407592E-4</v>
      </c>
      <c r="AB503" s="32" t="s">
        <v>5657</v>
      </c>
    </row>
    <row r="504" spans="1:28">
      <c r="A504" s="32" t="s">
        <v>7740</v>
      </c>
      <c r="B504" s="32" t="s">
        <v>7741</v>
      </c>
      <c r="C504" s="32" t="s">
        <v>5757</v>
      </c>
      <c r="D504" s="32" t="s">
        <v>5661</v>
      </c>
      <c r="E504" s="32" t="s">
        <v>5713</v>
      </c>
      <c r="F504" s="32" t="s">
        <v>5730</v>
      </c>
      <c r="G504" s="32" t="s">
        <v>5730</v>
      </c>
      <c r="H504" s="32" t="s">
        <v>5730</v>
      </c>
      <c r="J504" s="32" t="s">
        <v>5663</v>
      </c>
      <c r="K504" s="32" t="s">
        <v>5664</v>
      </c>
      <c r="N504" s="32" t="s">
        <v>5760</v>
      </c>
      <c r="O504" s="32" t="s">
        <v>6162</v>
      </c>
      <c r="P504" s="32">
        <v>0.64877468999999988</v>
      </c>
      <c r="Q504" s="32">
        <v>3.7082999999999999</v>
      </c>
      <c r="R504" s="32">
        <v>1411.3333333333335</v>
      </c>
      <c r="S504" s="32">
        <v>53.333332061767578</v>
      </c>
      <c r="T504" s="32">
        <v>25.462500630915184</v>
      </c>
      <c r="U504" s="32">
        <v>0</v>
      </c>
      <c r="V504" s="32">
        <v>0.17495205080495102</v>
      </c>
      <c r="W504" s="32">
        <v>5.6460326910018918E-4</v>
      </c>
      <c r="X504" s="32">
        <v>0.64933929326910012</v>
      </c>
      <c r="Y504" s="32">
        <v>3.7088646032691002</v>
      </c>
      <c r="Z504" s="32">
        <v>25.463065234184285</v>
      </c>
      <c r="AA504" s="32">
        <v>0.1755166540740512</v>
      </c>
      <c r="AB504" s="32" t="s">
        <v>5657</v>
      </c>
    </row>
    <row r="505" spans="1:28">
      <c r="A505" s="32" t="s">
        <v>8391</v>
      </c>
      <c r="B505" s="32" t="s">
        <v>8392</v>
      </c>
      <c r="C505" s="32" t="s">
        <v>5757</v>
      </c>
      <c r="D505" s="32" t="s">
        <v>5661</v>
      </c>
      <c r="E505" s="32" t="s">
        <v>5713</v>
      </c>
      <c r="F505" s="32" t="s">
        <v>5730</v>
      </c>
      <c r="G505" s="32" t="s">
        <v>5730</v>
      </c>
      <c r="H505" s="32" t="s">
        <v>5730</v>
      </c>
      <c r="J505" s="32" t="s">
        <v>5663</v>
      </c>
      <c r="K505" s="32" t="s">
        <v>5664</v>
      </c>
      <c r="M505" s="32" t="s">
        <v>14</v>
      </c>
      <c r="N505" s="32" t="s">
        <v>5760</v>
      </c>
      <c r="O505" s="32" t="s">
        <v>6162</v>
      </c>
      <c r="P505" s="32">
        <v>0.32641509000000002</v>
      </c>
      <c r="Q505" s="32">
        <v>8.06236</v>
      </c>
      <c r="R505" s="32">
        <v>4252.8976377952749</v>
      </c>
      <c r="S505" s="32">
        <v>516.4666748046875</v>
      </c>
      <c r="T505" s="32">
        <v>7.2346022410905713</v>
      </c>
      <c r="U505" s="32">
        <v>-4.0716950000000001</v>
      </c>
      <c r="V505" s="32">
        <v>4.0486295575985196E-2</v>
      </c>
      <c r="W505" s="32">
        <v>-4.0708291690421108</v>
      </c>
      <c r="X505" s="32">
        <v>0.32728092095788958</v>
      </c>
      <c r="Y505" s="32">
        <v>8.0632258309578901</v>
      </c>
      <c r="Z505" s="32">
        <v>7.2354680720484605</v>
      </c>
      <c r="AA505" s="32">
        <v>4.1352126533874753E-2</v>
      </c>
      <c r="AB505" s="32" t="s">
        <v>5657</v>
      </c>
    </row>
    <row r="506" spans="1:28">
      <c r="A506" s="32" t="s">
        <v>7127</v>
      </c>
      <c r="B506" s="32" t="s">
        <v>7128</v>
      </c>
      <c r="C506" s="32" t="s">
        <v>5757</v>
      </c>
      <c r="D506" s="32" t="s">
        <v>5661</v>
      </c>
      <c r="E506" s="32" t="s">
        <v>5713</v>
      </c>
      <c r="F506" s="32" t="s">
        <v>5730</v>
      </c>
      <c r="G506" s="32" t="s">
        <v>5730</v>
      </c>
      <c r="H506" s="32" t="s">
        <v>5730</v>
      </c>
      <c r="J506" s="32" t="s">
        <v>5663</v>
      </c>
      <c r="K506" s="32" t="s">
        <v>5664</v>
      </c>
      <c r="N506" s="32" t="s">
        <v>5760</v>
      </c>
      <c r="O506" s="32" t="s">
        <v>5747</v>
      </c>
      <c r="P506" s="32">
        <v>0</v>
      </c>
      <c r="Q506" s="32">
        <v>5.0714199999999998</v>
      </c>
      <c r="R506" s="32">
        <v>236</v>
      </c>
      <c r="S506" s="32">
        <v>0</v>
      </c>
      <c r="T506" s="32">
        <v>0</v>
      </c>
      <c r="U506" s="32">
        <v>0</v>
      </c>
      <c r="V506" s="32">
        <v>0</v>
      </c>
      <c r="W506" s="32">
        <v>1.5323162078857423E-4</v>
      </c>
      <c r="X506" s="32">
        <v>1.5323162078857423E-4</v>
      </c>
      <c r="Y506" s="32">
        <v>5.0715732316207882</v>
      </c>
      <c r="Z506" s="32">
        <v>1.5323162078857423E-4</v>
      </c>
      <c r="AA506" s="32">
        <v>1.5323162078857423E-4</v>
      </c>
      <c r="AB506" s="32" t="s">
        <v>5657</v>
      </c>
    </row>
    <row r="507" spans="1:28">
      <c r="A507" s="32" t="s">
        <v>7483</v>
      </c>
      <c r="B507" s="32" t="s">
        <v>7484</v>
      </c>
      <c r="C507" s="32" t="s">
        <v>5757</v>
      </c>
      <c r="D507" s="32" t="s">
        <v>5661</v>
      </c>
      <c r="E507" s="32" t="s">
        <v>5713</v>
      </c>
      <c r="F507" s="32" t="s">
        <v>5730</v>
      </c>
      <c r="G507" s="32" t="s">
        <v>5730</v>
      </c>
      <c r="H507" s="32" t="s">
        <v>5730</v>
      </c>
      <c r="J507" s="32" t="s">
        <v>5663</v>
      </c>
      <c r="K507" s="32" t="s">
        <v>5664</v>
      </c>
      <c r="M507" s="32" t="s">
        <v>14</v>
      </c>
      <c r="N507" s="32" t="s">
        <v>5760</v>
      </c>
      <c r="O507" s="32" t="s">
        <v>5747</v>
      </c>
      <c r="P507" s="32">
        <v>2.6170779700000004</v>
      </c>
      <c r="Q507" s="32">
        <v>54.462499999999999</v>
      </c>
      <c r="R507" s="32">
        <v>23598.155555555553</v>
      </c>
      <c r="S507" s="32">
        <v>18460.3671875</v>
      </c>
      <c r="T507" s="32">
        <v>0.27831452732611328</v>
      </c>
      <c r="U507" s="32">
        <v>-14.83779</v>
      </c>
      <c r="V507" s="32">
        <v>4.8052843148955714E-2</v>
      </c>
      <c r="W507" s="32">
        <v>-14.837644150772094</v>
      </c>
      <c r="X507" s="32">
        <v>2.6172238192279056</v>
      </c>
      <c r="Y507" s="32">
        <v>54.462645849227904</v>
      </c>
      <c r="Z507" s="32">
        <v>0.27846037655401856</v>
      </c>
      <c r="AA507" s="32">
        <v>4.8198692376860988E-2</v>
      </c>
      <c r="AB507" s="32" t="s">
        <v>5657</v>
      </c>
    </row>
    <row r="508" spans="1:28">
      <c r="A508" s="32" t="s">
        <v>7092</v>
      </c>
      <c r="B508" s="32" t="s">
        <v>7093</v>
      </c>
      <c r="C508" s="32" t="s">
        <v>5676</v>
      </c>
      <c r="D508" s="32" t="s">
        <v>5661</v>
      </c>
      <c r="E508" s="32" t="s">
        <v>42</v>
      </c>
      <c r="F508" s="32" t="s">
        <v>28</v>
      </c>
      <c r="G508" s="32" t="s">
        <v>5673</v>
      </c>
      <c r="H508" s="32" t="s">
        <v>80</v>
      </c>
      <c r="I508" s="32" t="s">
        <v>28</v>
      </c>
      <c r="J508" s="32" t="s">
        <v>5663</v>
      </c>
      <c r="K508" s="32" t="s">
        <v>5664</v>
      </c>
      <c r="M508" s="32" t="s">
        <v>14</v>
      </c>
      <c r="P508" s="32">
        <v>-22.866500000000002</v>
      </c>
      <c r="Q508" s="32">
        <v>43.671199999999999</v>
      </c>
      <c r="R508" s="32">
        <v>80703.800000000017</v>
      </c>
      <c r="S508" s="32">
        <v>81485.8359375</v>
      </c>
      <c r="T508" s="32">
        <v>-9.5972008939051393E-3</v>
      </c>
      <c r="U508" s="32">
        <v>27.237210000000001</v>
      </c>
      <c r="V508" s="32">
        <v>-0.52360594625290813</v>
      </c>
      <c r="W508" s="32">
        <v>27.237977035424709</v>
      </c>
      <c r="X508" s="32">
        <v>-22.865732964575294</v>
      </c>
      <c r="Y508" s="32">
        <v>43.671967035424707</v>
      </c>
      <c r="Z508" s="32">
        <v>-8.8301654691958185E-3</v>
      </c>
      <c r="AA508" s="32">
        <v>-0.52283891082819878</v>
      </c>
      <c r="AB508" s="32" t="s">
        <v>5657</v>
      </c>
    </row>
    <row r="509" spans="1:28">
      <c r="A509" s="32" t="s">
        <v>10902</v>
      </c>
      <c r="B509" s="32" t="s">
        <v>10897</v>
      </c>
      <c r="C509" s="32" t="s">
        <v>5672</v>
      </c>
      <c r="D509" s="32" t="s">
        <v>5661</v>
      </c>
      <c r="E509" s="32" t="s">
        <v>42</v>
      </c>
      <c r="F509" s="32" t="s">
        <v>326</v>
      </c>
      <c r="G509" s="32" t="s">
        <v>5673</v>
      </c>
      <c r="H509" s="32" t="s">
        <v>80</v>
      </c>
      <c r="I509" s="32" t="s">
        <v>326</v>
      </c>
      <c r="J509" s="32" t="s">
        <v>74</v>
      </c>
      <c r="K509" s="32" t="s">
        <v>5669</v>
      </c>
      <c r="M509" s="32" t="s">
        <v>14</v>
      </c>
      <c r="P509" s="32">
        <v>-1.3841000000000001</v>
      </c>
      <c r="Q509" s="32">
        <v>3.74247</v>
      </c>
      <c r="R509" s="32">
        <v>604.18604651162786</v>
      </c>
      <c r="S509" s="32">
        <v>246.56666564941406</v>
      </c>
      <c r="T509" s="32">
        <v>1.4503963052763278</v>
      </c>
      <c r="U509" s="32">
        <v>-18.90296</v>
      </c>
      <c r="V509" s="32">
        <v>-0.36983596394894286</v>
      </c>
      <c r="W509" s="32">
        <v>-18.902762553236485</v>
      </c>
      <c r="X509" s="32">
        <v>-1.3839025532364846</v>
      </c>
      <c r="Y509" s="32">
        <v>3.7426674467635155</v>
      </c>
      <c r="Z509" s="32">
        <v>1.4505937520398433</v>
      </c>
      <c r="AA509" s="32">
        <v>-0.3696385171854274</v>
      </c>
      <c r="AB509" s="32" t="s">
        <v>5657</v>
      </c>
    </row>
    <row r="510" spans="1:28">
      <c r="A510" s="32" t="s">
        <v>11068</v>
      </c>
      <c r="B510" s="32" t="s">
        <v>11069</v>
      </c>
      <c r="C510" s="32" t="s">
        <v>11070</v>
      </c>
      <c r="D510" s="32" t="s">
        <v>5661</v>
      </c>
      <c r="E510" s="32" t="s">
        <v>42</v>
      </c>
      <c r="F510" s="32" t="s">
        <v>5724</v>
      </c>
      <c r="G510" s="32" t="s">
        <v>5724</v>
      </c>
      <c r="H510" s="32" t="s">
        <v>80</v>
      </c>
      <c r="J510" s="32" t="s">
        <v>5663</v>
      </c>
      <c r="K510" s="32" t="s">
        <v>5664</v>
      </c>
      <c r="P510" s="32">
        <v>42.626775600000002</v>
      </c>
      <c r="Q510" s="32">
        <v>0</v>
      </c>
      <c r="R510" s="32">
        <v>18265.72440944882</v>
      </c>
      <c r="S510" s="32">
        <v>10938.93359375</v>
      </c>
      <c r="T510" s="32">
        <v>0.66979022707341496</v>
      </c>
      <c r="U510" s="32">
        <v>0</v>
      </c>
      <c r="V510" s="32">
        <v>0</v>
      </c>
      <c r="W510" s="32">
        <v>7.5475901365280147E-4</v>
      </c>
      <c r="X510" s="32">
        <v>42.627530359013655</v>
      </c>
      <c r="Y510" s="32">
        <v>7.5475901365280147E-4</v>
      </c>
      <c r="Z510" s="32">
        <v>0.67054498608706781</v>
      </c>
      <c r="AA510" s="32">
        <v>7.5475901365280147E-4</v>
      </c>
      <c r="AB510" s="32" t="s">
        <v>5657</v>
      </c>
    </row>
    <row r="511" spans="1:28">
      <c r="A511" s="32" t="s">
        <v>11223</v>
      </c>
      <c r="B511" s="32" t="s">
        <v>11224</v>
      </c>
      <c r="C511" s="32" t="s">
        <v>5672</v>
      </c>
      <c r="D511" s="32" t="s">
        <v>5661</v>
      </c>
      <c r="E511" s="32" t="s">
        <v>42</v>
      </c>
      <c r="F511" s="32" t="s">
        <v>31</v>
      </c>
      <c r="G511" s="32" t="s">
        <v>5673</v>
      </c>
      <c r="H511" s="32" t="s">
        <v>80</v>
      </c>
      <c r="I511" s="32" t="s">
        <v>31</v>
      </c>
      <c r="J511" s="32" t="s">
        <v>5663</v>
      </c>
      <c r="K511" s="32" t="s">
        <v>5664</v>
      </c>
      <c r="M511" s="32" t="s">
        <v>13</v>
      </c>
      <c r="P511" s="32">
        <v>0</v>
      </c>
      <c r="Q511" s="32">
        <v>0</v>
      </c>
      <c r="R511" s="32">
        <v>581.72727272727275</v>
      </c>
      <c r="S511" s="32">
        <v>619.16668701171875</v>
      </c>
      <c r="T511" s="32">
        <v>-6.046742350616386E-2</v>
      </c>
      <c r="U511" s="32">
        <v>0</v>
      </c>
      <c r="V511" s="32">
        <v>0</v>
      </c>
      <c r="W511" s="32">
        <v>2.9927998781204224E-4</v>
      </c>
      <c r="X511" s="32">
        <v>2.9927998781204224E-4</v>
      </c>
      <c r="Y511" s="32">
        <v>2.9927998781204224E-4</v>
      </c>
      <c r="Z511" s="32">
        <v>-6.016814351835182E-2</v>
      </c>
      <c r="AA511" s="32">
        <v>2.9927998781204224E-4</v>
      </c>
      <c r="AB511" s="32" t="s">
        <v>5657</v>
      </c>
    </row>
    <row r="512" spans="1:28">
      <c r="A512" s="32" t="s">
        <v>7759</v>
      </c>
      <c r="B512" s="32" t="s">
        <v>7760</v>
      </c>
      <c r="C512" s="32" t="s">
        <v>5672</v>
      </c>
      <c r="D512" s="32" t="s">
        <v>5661</v>
      </c>
      <c r="E512" s="32" t="s">
        <v>42</v>
      </c>
      <c r="F512" s="32" t="s">
        <v>326</v>
      </c>
      <c r="G512" s="32" t="s">
        <v>5673</v>
      </c>
      <c r="H512" s="32" t="s">
        <v>80</v>
      </c>
      <c r="I512" s="32" t="s">
        <v>326</v>
      </c>
      <c r="J512" s="32" t="s">
        <v>5663</v>
      </c>
      <c r="K512" s="32" t="s">
        <v>5664</v>
      </c>
      <c r="M512" s="32" t="s">
        <v>14</v>
      </c>
      <c r="P512" s="32">
        <v>-21.663040000000024</v>
      </c>
      <c r="Q512" s="32">
        <v>242.755</v>
      </c>
      <c r="R512" s="32">
        <v>8033530.2867647093</v>
      </c>
      <c r="S512" s="32">
        <v>6204454</v>
      </c>
      <c r="T512" s="32">
        <v>0.294800523424738</v>
      </c>
      <c r="U512" s="32">
        <v>-34.298119999999997</v>
      </c>
      <c r="V512" s="32">
        <v>-8.9238285514201654E-2</v>
      </c>
      <c r="W512" s="32">
        <v>-34.297673154885764</v>
      </c>
      <c r="X512" s="32">
        <v>-21.662593154885794</v>
      </c>
      <c r="Y512" s="32">
        <v>242.75544684511422</v>
      </c>
      <c r="Z512" s="32">
        <v>0.2952473685389691</v>
      </c>
      <c r="AA512" s="32">
        <v>-8.8791440399970542E-2</v>
      </c>
      <c r="AB512" s="32" t="s">
        <v>5657</v>
      </c>
    </row>
    <row r="513" spans="1:28">
      <c r="A513" s="32" t="s">
        <v>10700</v>
      </c>
      <c r="B513" s="32" t="s">
        <v>10701</v>
      </c>
      <c r="C513" s="32" t="s">
        <v>5667</v>
      </c>
      <c r="D513" s="32" t="s">
        <v>5661</v>
      </c>
      <c r="E513" s="32" t="s">
        <v>42</v>
      </c>
      <c r="F513" s="32" t="s">
        <v>109</v>
      </c>
      <c r="G513" s="32" t="s">
        <v>109</v>
      </c>
      <c r="H513" s="32" t="s">
        <v>80</v>
      </c>
      <c r="J513" s="32" t="s">
        <v>5669</v>
      </c>
      <c r="K513" s="32" t="s">
        <v>5669</v>
      </c>
      <c r="L513" s="32" t="s">
        <v>5754</v>
      </c>
      <c r="P513" s="32">
        <v>5.72689</v>
      </c>
      <c r="Q513" s="32">
        <v>5.3561100000000001</v>
      </c>
      <c r="R513" s="32">
        <v>3351.2615384615378</v>
      </c>
      <c r="S513" s="32">
        <v>3054.699951171875</v>
      </c>
      <c r="T513" s="32">
        <v>9.7083704465275839E-2</v>
      </c>
      <c r="U513" s="32">
        <v>17.145160000000001</v>
      </c>
      <c r="V513" s="32">
        <v>1.0692256133649234</v>
      </c>
      <c r="W513" s="32">
        <v>17.145972265455722</v>
      </c>
      <c r="X513" s="32">
        <v>5.727702265455723</v>
      </c>
      <c r="Y513" s="32">
        <v>5.3569222654557231</v>
      </c>
      <c r="Z513" s="32">
        <v>9.7895969920998652E-2</v>
      </c>
      <c r="AA513" s="32">
        <v>1.0700378788206462</v>
      </c>
      <c r="AB513" s="32" t="s">
        <v>5657</v>
      </c>
    </row>
    <row r="514" spans="1:28">
      <c r="A514" s="32" t="s">
        <v>9501</v>
      </c>
      <c r="B514" s="32" t="s">
        <v>9502</v>
      </c>
      <c r="C514" s="32" t="s">
        <v>5660</v>
      </c>
      <c r="D514" s="32" t="s">
        <v>5686</v>
      </c>
      <c r="E514" s="32" t="s">
        <v>42</v>
      </c>
      <c r="F514" s="32" t="s">
        <v>5662</v>
      </c>
      <c r="G514" s="32" t="s">
        <v>5662</v>
      </c>
      <c r="H514" s="32" t="s">
        <v>80</v>
      </c>
      <c r="J514" s="32" t="s">
        <v>5663</v>
      </c>
      <c r="K514" s="32" t="s">
        <v>5664</v>
      </c>
      <c r="P514" s="32">
        <v>0</v>
      </c>
      <c r="Q514" s="32">
        <v>0</v>
      </c>
      <c r="R514" s="32">
        <v>0</v>
      </c>
      <c r="S514" s="32">
        <v>0</v>
      </c>
      <c r="T514" s="32">
        <v>0</v>
      </c>
      <c r="U514" s="32">
        <v>0</v>
      </c>
      <c r="V514" s="32">
        <v>0</v>
      </c>
      <c r="W514" s="32">
        <v>4.6429574489593503E-5</v>
      </c>
      <c r="X514" s="32">
        <v>4.6429574489593503E-5</v>
      </c>
      <c r="Y514" s="32">
        <v>4.6429574489593503E-5</v>
      </c>
      <c r="Z514" s="32">
        <v>4.6429574489593503E-5</v>
      </c>
      <c r="AA514" s="32">
        <v>4.6429574489593503E-5</v>
      </c>
      <c r="AB514" s="32" t="s">
        <v>5657</v>
      </c>
    </row>
    <row r="515" spans="1:28">
      <c r="A515" s="32" t="s">
        <v>9589</v>
      </c>
      <c r="B515" s="32" t="s">
        <v>9095</v>
      </c>
      <c r="C515" s="32" t="s">
        <v>5660</v>
      </c>
      <c r="D515" s="32" t="s">
        <v>5661</v>
      </c>
      <c r="E515" s="32" t="s">
        <v>42</v>
      </c>
      <c r="F515" s="32" t="s">
        <v>5662</v>
      </c>
      <c r="G515" s="32" t="s">
        <v>5662</v>
      </c>
      <c r="H515" s="32" t="s">
        <v>80</v>
      </c>
      <c r="J515" s="32" t="s">
        <v>5663</v>
      </c>
      <c r="K515" s="32" t="s">
        <v>5664</v>
      </c>
      <c r="M515" s="32" t="s">
        <v>13</v>
      </c>
      <c r="P515" s="32">
        <v>1.3785920000000003</v>
      </c>
      <c r="Q515" s="32">
        <v>21.664200000000001</v>
      </c>
      <c r="R515" s="32">
        <v>21163.755555555552</v>
      </c>
      <c r="S515" s="32">
        <v>14137.3662109375</v>
      </c>
      <c r="T515" s="32">
        <v>0.49700837056778108</v>
      </c>
      <c r="U515" s="32">
        <v>10.11694</v>
      </c>
      <c r="V515" s="32">
        <v>6.363456762769916E-2</v>
      </c>
      <c r="W515" s="32">
        <v>10.117638738753795</v>
      </c>
      <c r="X515" s="32">
        <v>1.3792907387537958</v>
      </c>
      <c r="Y515" s="32">
        <v>21.664898738753795</v>
      </c>
      <c r="Z515" s="32">
        <v>0.49770710932157669</v>
      </c>
      <c r="AA515" s="32">
        <v>6.4333306381494787E-2</v>
      </c>
      <c r="AB515" s="32" t="s">
        <v>5657</v>
      </c>
    </row>
    <row r="516" spans="1:28">
      <c r="A516" s="32" t="s">
        <v>9922</v>
      </c>
      <c r="B516" s="32" t="s">
        <v>9923</v>
      </c>
      <c r="C516" s="32" t="s">
        <v>9162</v>
      </c>
      <c r="D516" s="32" t="s">
        <v>5661</v>
      </c>
      <c r="E516" s="32" t="s">
        <v>42</v>
      </c>
      <c r="F516" s="32" t="s">
        <v>5724</v>
      </c>
      <c r="G516" s="32" t="s">
        <v>5724</v>
      </c>
      <c r="H516" s="32" t="s">
        <v>80</v>
      </c>
      <c r="J516" s="32" t="s">
        <v>5663</v>
      </c>
      <c r="K516" s="32" t="s">
        <v>5664</v>
      </c>
      <c r="P516" s="32">
        <v>9.6490399999999994</v>
      </c>
      <c r="Q516" s="32">
        <v>83.002499999999998</v>
      </c>
      <c r="R516" s="32">
        <v>8438.2272727272721</v>
      </c>
      <c r="S516" s="32">
        <v>5852.2998046875</v>
      </c>
      <c r="T516" s="32">
        <v>0.44186517340901249</v>
      </c>
      <c r="U516" s="32">
        <v>9.9649260000000002</v>
      </c>
      <c r="V516" s="32">
        <v>0.11624999247010631</v>
      </c>
      <c r="W516" s="32">
        <v>9.9654547599563603</v>
      </c>
      <c r="X516" s="32">
        <v>9.6495687599563595</v>
      </c>
      <c r="Y516" s="32">
        <v>83.003028759956351</v>
      </c>
      <c r="Z516" s="32">
        <v>0.44239393336537236</v>
      </c>
      <c r="AA516" s="32">
        <v>0.11677875242646618</v>
      </c>
      <c r="AB516" s="32" t="s">
        <v>5657</v>
      </c>
    </row>
    <row r="517" spans="1:28">
      <c r="A517" s="32" t="s">
        <v>8092</v>
      </c>
      <c r="B517" s="32" t="s">
        <v>8093</v>
      </c>
      <c r="C517" s="32" t="s">
        <v>5708</v>
      </c>
      <c r="D517" s="32" t="s">
        <v>5661</v>
      </c>
      <c r="E517" s="32" t="s">
        <v>42</v>
      </c>
      <c r="F517" s="32" t="s">
        <v>5662</v>
      </c>
      <c r="G517" s="32" t="s">
        <v>5662</v>
      </c>
      <c r="H517" s="32" t="s">
        <v>80</v>
      </c>
      <c r="J517" s="32" t="s">
        <v>5663</v>
      </c>
      <c r="K517" s="32" t="s">
        <v>5664</v>
      </c>
      <c r="P517" s="32">
        <v>-566.08499999999992</v>
      </c>
      <c r="Q517" s="32">
        <v>16916.900000000001</v>
      </c>
      <c r="R517" s="32">
        <v>712666.31851851847</v>
      </c>
      <c r="S517" s="32">
        <v>557186.4375</v>
      </c>
      <c r="T517" s="32">
        <v>0.27904462591754753</v>
      </c>
      <c r="U517" s="32">
        <v>5.4810749999999997</v>
      </c>
      <c r="V517" s="32">
        <v>-3.3462691154998843E-2</v>
      </c>
      <c r="W517" s="32">
        <v>5.4820689457774163</v>
      </c>
      <c r="X517" s="32">
        <v>-566.08400605422253</v>
      </c>
      <c r="Y517" s="32">
        <v>16916.900993945779</v>
      </c>
      <c r="Z517" s="32">
        <v>0.28003857169496377</v>
      </c>
      <c r="AA517" s="32">
        <v>-3.2468745377582611E-2</v>
      </c>
      <c r="AB517" s="32" t="s">
        <v>5657</v>
      </c>
    </row>
    <row r="518" spans="1:28">
      <c r="A518" s="32" t="s">
        <v>7374</v>
      </c>
      <c r="B518" s="32" t="s">
        <v>7375</v>
      </c>
      <c r="C518" s="32" t="s">
        <v>5708</v>
      </c>
      <c r="D518" s="32" t="s">
        <v>5661</v>
      </c>
      <c r="E518" s="32" t="s">
        <v>42</v>
      </c>
      <c r="F518" s="32" t="s">
        <v>6233</v>
      </c>
      <c r="G518" s="32" t="s">
        <v>6233</v>
      </c>
      <c r="H518" s="32" t="s">
        <v>80</v>
      </c>
      <c r="J518" s="32" t="s">
        <v>6233</v>
      </c>
      <c r="K518" s="32" t="s">
        <v>5669</v>
      </c>
      <c r="P518" s="32">
        <v>-2.371</v>
      </c>
      <c r="Q518" s="32">
        <v>40.463999999999999</v>
      </c>
      <c r="R518" s="32">
        <v>9565.681481481477</v>
      </c>
      <c r="S518" s="32">
        <v>4273.7666015625</v>
      </c>
      <c r="T518" s="32">
        <v>1.2382320733154308</v>
      </c>
      <c r="U518" s="32">
        <v>12.350580000000001</v>
      </c>
      <c r="V518" s="32">
        <v>-5.8595294582839068E-2</v>
      </c>
      <c r="W518" s="32">
        <v>12.351511399106981</v>
      </c>
      <c r="X518" s="32">
        <v>-2.3700686008930205</v>
      </c>
      <c r="Y518" s="32">
        <v>40.46493139910698</v>
      </c>
      <c r="Z518" s="32">
        <v>1.2391634724224103</v>
      </c>
      <c r="AA518" s="32">
        <v>-5.7663895475859699E-2</v>
      </c>
      <c r="AB518" s="32" t="s">
        <v>5657</v>
      </c>
    </row>
    <row r="519" spans="1:28">
      <c r="A519" s="32" t="s">
        <v>9084</v>
      </c>
      <c r="B519" s="32" t="s">
        <v>9085</v>
      </c>
      <c r="C519" s="32" t="s">
        <v>5708</v>
      </c>
      <c r="D519" s="32" t="s">
        <v>5661</v>
      </c>
      <c r="E519" s="32" t="s">
        <v>42</v>
      </c>
      <c r="F519" s="32" t="s">
        <v>109</v>
      </c>
      <c r="G519" s="32" t="s">
        <v>109</v>
      </c>
      <c r="H519" s="32" t="s">
        <v>80</v>
      </c>
      <c r="J519" s="32" t="s">
        <v>5669</v>
      </c>
      <c r="K519" s="32" t="s">
        <v>5669</v>
      </c>
      <c r="L519" s="32" t="s">
        <v>5754</v>
      </c>
      <c r="P519" s="32">
        <v>45.994999999999997</v>
      </c>
      <c r="Q519" s="32">
        <v>235.14400000000001</v>
      </c>
      <c r="R519" s="32">
        <v>56132.207407407455</v>
      </c>
      <c r="S519" s="32">
        <v>41774.43359375</v>
      </c>
      <c r="T519" s="32">
        <v>0.34369762982987673</v>
      </c>
      <c r="U519" s="32">
        <v>21.457509999999999</v>
      </c>
      <c r="V519" s="32">
        <v>0.19560354506174937</v>
      </c>
      <c r="W519" s="32">
        <v>21.458074150869844</v>
      </c>
      <c r="X519" s="32">
        <v>45.995564150869846</v>
      </c>
      <c r="Y519" s="32">
        <v>235.14456415086985</v>
      </c>
      <c r="Z519" s="32">
        <v>0.34426178069972307</v>
      </c>
      <c r="AA519" s="32">
        <v>0.19616769593159572</v>
      </c>
      <c r="AB519" s="32" t="s">
        <v>5657</v>
      </c>
    </row>
    <row r="520" spans="1:28">
      <c r="A520" s="32" t="s">
        <v>9151</v>
      </c>
      <c r="B520" s="32" t="s">
        <v>9095</v>
      </c>
      <c r="C520" s="32" t="s">
        <v>5660</v>
      </c>
      <c r="D520" s="32" t="s">
        <v>5661</v>
      </c>
      <c r="E520" s="32" t="s">
        <v>42</v>
      </c>
      <c r="F520" s="32" t="s">
        <v>5662</v>
      </c>
      <c r="G520" s="32" t="s">
        <v>5662</v>
      </c>
      <c r="H520" s="32" t="s">
        <v>80</v>
      </c>
      <c r="J520" s="32" t="s">
        <v>5663</v>
      </c>
      <c r="K520" s="32" t="s">
        <v>5664</v>
      </c>
      <c r="M520" s="32" t="s">
        <v>13</v>
      </c>
      <c r="P520" s="32">
        <v>-24.313816000000003</v>
      </c>
      <c r="Q520" s="32">
        <v>57.237499999999997</v>
      </c>
      <c r="R520" s="32">
        <v>4910.3629629629604</v>
      </c>
      <c r="S520" s="32">
        <v>5859.5</v>
      </c>
      <c r="T520" s="32">
        <v>-0.16198259869221598</v>
      </c>
      <c r="U520" s="32">
        <v>10.7898</v>
      </c>
      <c r="V520" s="32">
        <v>-0.42478822450316672</v>
      </c>
      <c r="W520" s="32">
        <v>10.790429628181457</v>
      </c>
      <c r="X520" s="32">
        <v>-24.313186371818546</v>
      </c>
      <c r="Y520" s="32">
        <v>57.238129628181454</v>
      </c>
      <c r="Z520" s="32">
        <v>-0.16135297051075848</v>
      </c>
      <c r="AA520" s="32">
        <v>-0.42415859632170921</v>
      </c>
      <c r="AB520" s="32" t="s">
        <v>5657</v>
      </c>
    </row>
    <row r="521" spans="1:28">
      <c r="A521" s="32" t="s">
        <v>10933</v>
      </c>
      <c r="B521" s="32" t="s">
        <v>10934</v>
      </c>
      <c r="C521" s="32" t="s">
        <v>10211</v>
      </c>
      <c r="D521" s="32" t="s">
        <v>5661</v>
      </c>
      <c r="E521" s="32" t="s">
        <v>122</v>
      </c>
      <c r="F521" s="32" t="s">
        <v>5859</v>
      </c>
      <c r="G521" s="32" t="s">
        <v>5673</v>
      </c>
      <c r="H521" s="32" t="s">
        <v>5859</v>
      </c>
      <c r="P521" s="32">
        <v>-4.8532599999999997</v>
      </c>
      <c r="Q521" s="32">
        <v>7.3740500000000004</v>
      </c>
      <c r="R521" s="32">
        <v>9872.701298701304</v>
      </c>
      <c r="S521" s="32">
        <v>162.86666870117187</v>
      </c>
      <c r="T521" s="32">
        <v>59.618304392384658</v>
      </c>
      <c r="U521" s="32">
        <v>-1.5052890000000001</v>
      </c>
      <c r="V521" s="32">
        <v>-0.65815393169289593</v>
      </c>
      <c r="W521" s="32">
        <v>-1.5042975573792459</v>
      </c>
      <c r="X521" s="32">
        <v>-4.8522685573792455</v>
      </c>
      <c r="Y521" s="32">
        <v>7.3750414426207547</v>
      </c>
      <c r="Z521" s="32">
        <v>59.61929583500541</v>
      </c>
      <c r="AA521" s="32">
        <v>-0.6571624890721417</v>
      </c>
      <c r="AB521" s="32" t="s">
        <v>5657</v>
      </c>
    </row>
    <row r="522" spans="1:28">
      <c r="A522" s="32" t="s">
        <v>7195</v>
      </c>
      <c r="B522" s="32" t="s">
        <v>7196</v>
      </c>
      <c r="C522" s="32" t="s">
        <v>5712</v>
      </c>
      <c r="D522" s="32" t="s">
        <v>5661</v>
      </c>
      <c r="E522" s="32" t="s">
        <v>42</v>
      </c>
      <c r="F522" s="32" t="s">
        <v>5662</v>
      </c>
      <c r="G522" s="32" t="s">
        <v>5662</v>
      </c>
      <c r="H522" s="32" t="s">
        <v>80</v>
      </c>
      <c r="J522" s="32" t="s">
        <v>5663</v>
      </c>
      <c r="K522" s="32" t="s">
        <v>5664</v>
      </c>
      <c r="P522" s="32">
        <v>-3.8117999999999999</v>
      </c>
      <c r="Q522" s="32">
        <v>35.219200000000001</v>
      </c>
      <c r="R522" s="32">
        <v>1074.1984732824426</v>
      </c>
      <c r="S522" s="32">
        <v>2212.433349609375</v>
      </c>
      <c r="T522" s="32">
        <v>-0.51447193947239045</v>
      </c>
      <c r="U522" s="32">
        <v>18.354610000000001</v>
      </c>
      <c r="V522" s="32">
        <v>-0.10823073777939306</v>
      </c>
      <c r="W522" s="32">
        <v>18.355570600197318</v>
      </c>
      <c r="X522" s="32">
        <v>-3.8108393998026848</v>
      </c>
      <c r="Y522" s="32">
        <v>35.220160600197318</v>
      </c>
      <c r="Z522" s="32">
        <v>-0.5135113392750752</v>
      </c>
      <c r="AA522" s="32">
        <v>-0.10727013758207785</v>
      </c>
      <c r="AB522" s="32" t="s">
        <v>5657</v>
      </c>
    </row>
    <row r="523" spans="1:28">
      <c r="A523" s="32" t="s">
        <v>9208</v>
      </c>
      <c r="B523" s="32" t="s">
        <v>9209</v>
      </c>
      <c r="C523" s="32" t="s">
        <v>5712</v>
      </c>
      <c r="D523" s="32" t="s">
        <v>5661</v>
      </c>
      <c r="E523" s="32" t="s">
        <v>42</v>
      </c>
      <c r="F523" s="32" t="s">
        <v>5743</v>
      </c>
      <c r="G523" s="32" t="s">
        <v>5743</v>
      </c>
      <c r="H523" s="32" t="s">
        <v>80</v>
      </c>
      <c r="J523" s="32" t="s">
        <v>5663</v>
      </c>
      <c r="K523" s="32" t="s">
        <v>5664</v>
      </c>
      <c r="P523" s="32">
        <v>-37.789209999999997</v>
      </c>
      <c r="Q523" s="32">
        <v>210.08</v>
      </c>
      <c r="R523" s="32">
        <v>31482.585185185173</v>
      </c>
      <c r="S523" s="32">
        <v>15555.7998046875</v>
      </c>
      <c r="T523" s="32">
        <v>1.0238486982648352</v>
      </c>
      <c r="U523" s="32">
        <v>8.1683129999999995</v>
      </c>
      <c r="V523" s="32">
        <v>-0.17988009329779128</v>
      </c>
      <c r="W523" s="32">
        <v>8.1690314084057807</v>
      </c>
      <c r="X523" s="32">
        <v>-37.788491591594216</v>
      </c>
      <c r="Y523" s="32">
        <v>210.0807184084058</v>
      </c>
      <c r="Z523" s="32">
        <v>1.0245671066706159</v>
      </c>
      <c r="AA523" s="32">
        <v>-0.17916168489201048</v>
      </c>
      <c r="AB523" s="32" t="s">
        <v>5657</v>
      </c>
    </row>
    <row r="524" spans="1:28">
      <c r="A524" s="32" t="s">
        <v>9933</v>
      </c>
      <c r="B524" s="32" t="s">
        <v>9934</v>
      </c>
      <c r="C524" s="32" t="s">
        <v>9150</v>
      </c>
      <c r="D524" s="32" t="s">
        <v>5661</v>
      </c>
      <c r="E524" s="32" t="s">
        <v>5885</v>
      </c>
      <c r="F524" s="32" t="s">
        <v>8336</v>
      </c>
      <c r="G524" s="32" t="s">
        <v>8336</v>
      </c>
      <c r="H524" s="32" t="s">
        <v>8336</v>
      </c>
      <c r="J524" s="32" t="s">
        <v>74</v>
      </c>
      <c r="K524" s="32" t="s">
        <v>5669</v>
      </c>
      <c r="P524" s="32">
        <v>-2.177</v>
      </c>
      <c r="Q524" s="32">
        <v>9.2731499999999993</v>
      </c>
      <c r="R524" s="32">
        <v>3612.1666666666661</v>
      </c>
      <c r="S524" s="32">
        <v>2038.86669921875</v>
      </c>
      <c r="T524" s="32">
        <v>0.77165415868078613</v>
      </c>
      <c r="U524" s="32">
        <v>7.5702410000000002</v>
      </c>
      <c r="V524" s="32">
        <v>-0.2347638073362342</v>
      </c>
      <c r="W524" s="32">
        <v>7.5705774514112472</v>
      </c>
      <c r="X524" s="32">
        <v>-2.1766635485887527</v>
      </c>
      <c r="Y524" s="32">
        <v>9.2734864514112463</v>
      </c>
      <c r="Z524" s="32">
        <v>0.7719906100920334</v>
      </c>
      <c r="AA524" s="32">
        <v>-0.23442735592498695</v>
      </c>
      <c r="AB524" s="32" t="s">
        <v>5657</v>
      </c>
    </row>
    <row r="525" spans="1:28">
      <c r="A525" s="32" t="s">
        <v>10772</v>
      </c>
      <c r="B525" s="32" t="s">
        <v>10773</v>
      </c>
      <c r="C525" s="32" t="s">
        <v>5739</v>
      </c>
      <c r="D525" s="32" t="s">
        <v>5661</v>
      </c>
      <c r="E525" s="32" t="s">
        <v>5713</v>
      </c>
      <c r="F525" s="32" t="s">
        <v>5806</v>
      </c>
      <c r="G525" s="32" t="s">
        <v>5806</v>
      </c>
      <c r="H525" s="32" t="s">
        <v>5807</v>
      </c>
      <c r="J525" s="32" t="s">
        <v>74</v>
      </c>
      <c r="K525" s="32" t="s">
        <v>5669</v>
      </c>
      <c r="P525" s="32">
        <v>45.213428999999998</v>
      </c>
      <c r="Q525" s="32">
        <v>12.1</v>
      </c>
      <c r="R525" s="32">
        <v>19544.881481481472</v>
      </c>
      <c r="S525" s="32">
        <v>13420.7333984375</v>
      </c>
      <c r="T525" s="32">
        <v>0.45631992687947831</v>
      </c>
      <c r="U525" s="32">
        <v>8.2446660000000005</v>
      </c>
      <c r="V525" s="32">
        <v>3.7366470247933883</v>
      </c>
      <c r="W525" s="32">
        <v>8.2446969678316115</v>
      </c>
      <c r="X525" s="32">
        <v>45.213459967831611</v>
      </c>
      <c r="Y525" s="32">
        <v>12.100030967831611</v>
      </c>
      <c r="Z525" s="32">
        <v>0.45635089471108992</v>
      </c>
      <c r="AA525" s="32">
        <v>3.7366779926249998</v>
      </c>
      <c r="AB525" s="32" t="s">
        <v>5657</v>
      </c>
    </row>
    <row r="526" spans="1:28">
      <c r="A526" s="32" t="s">
        <v>10669</v>
      </c>
      <c r="B526" s="32" t="s">
        <v>10670</v>
      </c>
      <c r="C526" s="32" t="s">
        <v>5712</v>
      </c>
      <c r="D526" s="32" t="s">
        <v>5661</v>
      </c>
      <c r="E526" s="32" t="s">
        <v>5885</v>
      </c>
      <c r="F526" s="32" t="s">
        <v>8336</v>
      </c>
      <c r="G526" s="32" t="s">
        <v>8336</v>
      </c>
      <c r="H526" s="32" t="s">
        <v>8336</v>
      </c>
      <c r="J526" s="32" t="s">
        <v>74</v>
      </c>
      <c r="K526" s="32" t="s">
        <v>5669</v>
      </c>
      <c r="P526" s="32">
        <v>7.0017200000000024</v>
      </c>
      <c r="Q526" s="32">
        <v>113.586</v>
      </c>
      <c r="R526" s="32">
        <v>21473.422222222212</v>
      </c>
      <c r="S526" s="32">
        <v>15492.1669921875</v>
      </c>
      <c r="T526" s="32">
        <v>0.38608254307166856</v>
      </c>
      <c r="U526" s="32">
        <v>4.0371389999999998</v>
      </c>
      <c r="V526" s="32">
        <v>6.1642455936471066E-2</v>
      </c>
      <c r="W526" s="32">
        <v>4.0379171191468233</v>
      </c>
      <c r="X526" s="32">
        <v>7.0024981191468259</v>
      </c>
      <c r="Y526" s="32">
        <v>113.58677811914683</v>
      </c>
      <c r="Z526" s="32">
        <v>0.38686066221849247</v>
      </c>
      <c r="AA526" s="32">
        <v>6.2420575083294946E-2</v>
      </c>
      <c r="AB526" s="32" t="s">
        <v>5657</v>
      </c>
    </row>
    <row r="527" spans="1:28">
      <c r="A527" s="32" t="s">
        <v>11079</v>
      </c>
      <c r="B527" s="32" t="s">
        <v>11080</v>
      </c>
      <c r="C527" s="32" t="s">
        <v>11070</v>
      </c>
      <c r="D527" s="32" t="s">
        <v>5661</v>
      </c>
      <c r="E527" s="32" t="s">
        <v>42</v>
      </c>
      <c r="F527" s="32" t="s">
        <v>74</v>
      </c>
      <c r="G527" s="32" t="s">
        <v>74</v>
      </c>
      <c r="H527" s="32" t="s">
        <v>80</v>
      </c>
      <c r="J527" s="32" t="s">
        <v>74</v>
      </c>
      <c r="K527" s="32" t="s">
        <v>5669</v>
      </c>
      <c r="P527" s="32">
        <v>48.466954299999998</v>
      </c>
      <c r="Q527" s="32">
        <v>0</v>
      </c>
      <c r="R527" s="32">
        <v>21051.118110236217</v>
      </c>
      <c r="S527" s="32">
        <v>15578.533203125</v>
      </c>
      <c r="T527" s="32">
        <v>0.35129012698149498</v>
      </c>
      <c r="U527" s="32">
        <v>0</v>
      </c>
      <c r="V527" s="32">
        <v>0</v>
      </c>
      <c r="W527" s="32">
        <v>8.4173572063446045E-4</v>
      </c>
      <c r="X527" s="32">
        <v>48.467796035720632</v>
      </c>
      <c r="Y527" s="32">
        <v>8.4173572063446045E-4</v>
      </c>
      <c r="Z527" s="32">
        <v>0.35213186270212943</v>
      </c>
      <c r="AA527" s="32">
        <v>8.4173572063446045E-4</v>
      </c>
      <c r="AB527" s="32" t="s">
        <v>5657</v>
      </c>
    </row>
    <row r="528" spans="1:28">
      <c r="A528" s="32" t="s">
        <v>10857</v>
      </c>
      <c r="B528" s="32" t="s">
        <v>10858</v>
      </c>
      <c r="C528" s="32" t="s">
        <v>5712</v>
      </c>
      <c r="D528" s="32" t="s">
        <v>5661</v>
      </c>
      <c r="E528" s="32" t="s">
        <v>42</v>
      </c>
      <c r="F528" s="32" t="s">
        <v>74</v>
      </c>
      <c r="G528" s="32" t="s">
        <v>74</v>
      </c>
      <c r="H528" s="32" t="s">
        <v>80</v>
      </c>
      <c r="J528" s="32" t="s">
        <v>74</v>
      </c>
      <c r="K528" s="32" t="s">
        <v>5669</v>
      </c>
      <c r="P528" s="32">
        <v>-3.92347</v>
      </c>
      <c r="Q528" s="32">
        <v>7.6620299999999997</v>
      </c>
      <c r="R528" s="32">
        <v>1256.0096153846155</v>
      </c>
      <c r="S528" s="32">
        <v>428.20001220703125</v>
      </c>
      <c r="T528" s="32">
        <v>1.933231152682324</v>
      </c>
      <c r="U528" s="32">
        <v>12.304069999999999</v>
      </c>
      <c r="V528" s="32">
        <v>-0.51206664552344483</v>
      </c>
      <c r="W528" s="32">
        <v>12.304312651402949</v>
      </c>
      <c r="X528" s="32">
        <v>-3.9232273485970497</v>
      </c>
      <c r="Y528" s="32">
        <v>7.66227265140295</v>
      </c>
      <c r="Z528" s="32">
        <v>1.9334738040852744</v>
      </c>
      <c r="AA528" s="32">
        <v>-0.51182399412049451</v>
      </c>
      <c r="AB528" s="32" t="s">
        <v>5657</v>
      </c>
    </row>
    <row r="529" spans="1:28">
      <c r="A529" s="32" t="s">
        <v>6441</v>
      </c>
      <c r="B529" s="32" t="s">
        <v>6442</v>
      </c>
      <c r="C529" s="32" t="s">
        <v>5667</v>
      </c>
      <c r="D529" s="32" t="s">
        <v>5661</v>
      </c>
      <c r="E529" s="32" t="s">
        <v>42</v>
      </c>
      <c r="F529" s="32" t="s">
        <v>5669</v>
      </c>
      <c r="G529" s="32" t="s">
        <v>5669</v>
      </c>
      <c r="H529" s="32" t="s">
        <v>80</v>
      </c>
      <c r="J529" s="32" t="s">
        <v>5669</v>
      </c>
      <c r="K529" s="32" t="s">
        <v>5669</v>
      </c>
      <c r="P529" s="32">
        <v>71.182739999999995</v>
      </c>
      <c r="Q529" s="32">
        <v>626.4</v>
      </c>
      <c r="R529" s="32">
        <v>51998.029629629629</v>
      </c>
      <c r="S529" s="32">
        <v>47026.43359375</v>
      </c>
      <c r="T529" s="32">
        <v>0.10571918080856495</v>
      </c>
      <c r="U529" s="32">
        <v>16.083269999999999</v>
      </c>
      <c r="V529" s="32">
        <v>0.11363783524904214</v>
      </c>
      <c r="W529" s="32">
        <v>16.084138453681469</v>
      </c>
      <c r="X529" s="32">
        <v>71.183608453681458</v>
      </c>
      <c r="Y529" s="32">
        <v>626.40086845368148</v>
      </c>
      <c r="Z529" s="32">
        <v>0.10658763449003392</v>
      </c>
      <c r="AA529" s="32">
        <v>0.11450628893051111</v>
      </c>
      <c r="AB529" s="32" t="s">
        <v>5657</v>
      </c>
    </row>
    <row r="530" spans="1:28">
      <c r="A530" s="32" t="s">
        <v>11030</v>
      </c>
      <c r="B530" s="32" t="s">
        <v>8305</v>
      </c>
      <c r="C530" s="32" t="s">
        <v>7262</v>
      </c>
      <c r="D530" s="32" t="s">
        <v>5661</v>
      </c>
      <c r="E530" s="32" t="s">
        <v>122</v>
      </c>
      <c r="F530" s="32" t="s">
        <v>28</v>
      </c>
      <c r="G530" s="32" t="s">
        <v>5673</v>
      </c>
      <c r="H530" s="32" t="s">
        <v>28</v>
      </c>
      <c r="J530" s="32" t="s">
        <v>74</v>
      </c>
      <c r="K530" s="32" t="s">
        <v>5669</v>
      </c>
      <c r="M530" s="32" t="s">
        <v>14</v>
      </c>
      <c r="P530" s="32">
        <v>-64.156789999999987</v>
      </c>
      <c r="Q530" s="32">
        <v>57.096299999999999</v>
      </c>
      <c r="R530" s="32">
        <v>2528966.6838235306</v>
      </c>
      <c r="S530" s="32">
        <v>1957263.5</v>
      </c>
      <c r="T530" s="32">
        <v>0.29209311052064812</v>
      </c>
      <c r="U530" s="32">
        <v>45.627749999999999</v>
      </c>
      <c r="V530" s="32">
        <v>-1.1236593264362136</v>
      </c>
      <c r="W530" s="32">
        <v>45.628178823828698</v>
      </c>
      <c r="X530" s="32">
        <v>-64.156361176171288</v>
      </c>
      <c r="Y530" s="32">
        <v>57.096728823828698</v>
      </c>
      <c r="Z530" s="32">
        <v>0.29252193434934531</v>
      </c>
      <c r="AA530" s="32">
        <v>-1.1232305026075164</v>
      </c>
      <c r="AB530" s="32" t="s">
        <v>5657</v>
      </c>
    </row>
    <row r="531" spans="1:28">
      <c r="A531" s="32" t="s">
        <v>8304</v>
      </c>
      <c r="B531" s="32" t="s">
        <v>8305</v>
      </c>
      <c r="C531" s="32" t="s">
        <v>5718</v>
      </c>
      <c r="D531" s="32" t="s">
        <v>5661</v>
      </c>
      <c r="E531" s="32" t="s">
        <v>122</v>
      </c>
      <c r="F531" s="32" t="s">
        <v>28</v>
      </c>
      <c r="G531" s="32" t="s">
        <v>5673</v>
      </c>
      <c r="H531" s="32" t="s">
        <v>28</v>
      </c>
      <c r="J531" s="32" t="s">
        <v>5663</v>
      </c>
      <c r="K531" s="32" t="s">
        <v>5664</v>
      </c>
      <c r="M531" s="32" t="s">
        <v>14</v>
      </c>
      <c r="P531" s="32">
        <v>-38.737911999999994</v>
      </c>
      <c r="Q531" s="32">
        <v>150.155</v>
      </c>
      <c r="R531" s="32">
        <v>13519.525925925931</v>
      </c>
      <c r="S531" s="32">
        <v>8088.7333984375</v>
      </c>
      <c r="T531" s="32">
        <v>0.67140209226545866</v>
      </c>
      <c r="U531" s="32">
        <v>46.629219999999997</v>
      </c>
      <c r="V531" s="32">
        <v>-0.25798616096700072</v>
      </c>
      <c r="W531" s="32">
        <v>46.630046351642605</v>
      </c>
      <c r="X531" s="32">
        <v>-38.737085648357386</v>
      </c>
      <c r="Y531" s="32">
        <v>150.15582635164262</v>
      </c>
      <c r="Z531" s="32">
        <v>0.67222844390806735</v>
      </c>
      <c r="AA531" s="32">
        <v>-0.25715980932439209</v>
      </c>
      <c r="AB531" s="32" t="s">
        <v>5657</v>
      </c>
    </row>
    <row r="532" spans="1:28">
      <c r="A532" s="32" t="s">
        <v>10477</v>
      </c>
      <c r="B532" s="32" t="s">
        <v>10478</v>
      </c>
      <c r="C532" s="32" t="s">
        <v>5712</v>
      </c>
      <c r="D532" s="32" t="s">
        <v>5661</v>
      </c>
      <c r="E532" s="32" t="s">
        <v>42</v>
      </c>
      <c r="F532" s="32" t="s">
        <v>5929</v>
      </c>
      <c r="G532" s="32" t="s">
        <v>5673</v>
      </c>
      <c r="H532" s="32" t="s">
        <v>80</v>
      </c>
      <c r="I532" s="32" t="s">
        <v>5929</v>
      </c>
      <c r="J532" s="32" t="s">
        <v>5663</v>
      </c>
      <c r="K532" s="32" t="s">
        <v>5664</v>
      </c>
      <c r="P532" s="32">
        <v>-82.227129999999974</v>
      </c>
      <c r="Q532" s="32">
        <v>158.70699999999999</v>
      </c>
      <c r="R532" s="32">
        <v>41235.577777777791</v>
      </c>
      <c r="S532" s="32">
        <v>38897.5</v>
      </c>
      <c r="T532" s="32">
        <v>6.0108690218594801E-2</v>
      </c>
      <c r="U532" s="32">
        <v>6.7271999999999998</v>
      </c>
      <c r="V532" s="32">
        <v>-0.51810651073991676</v>
      </c>
      <c r="W532" s="32">
        <v>6.7275323172330852</v>
      </c>
      <c r="X532" s="32">
        <v>-82.226797682766886</v>
      </c>
      <c r="Y532" s="32">
        <v>158.70733231723307</v>
      </c>
      <c r="Z532" s="32">
        <v>6.0441007451680434E-2</v>
      </c>
      <c r="AA532" s="32">
        <v>-0.51777419350683118</v>
      </c>
      <c r="AB532" s="32" t="s">
        <v>5657</v>
      </c>
    </row>
    <row r="533" spans="1:28">
      <c r="A533" s="32" t="s">
        <v>6362</v>
      </c>
      <c r="B533" s="32" t="s">
        <v>6363</v>
      </c>
      <c r="C533" s="32" t="s">
        <v>5739</v>
      </c>
      <c r="D533" s="32" t="s">
        <v>5661</v>
      </c>
      <c r="E533" s="32" t="s">
        <v>42</v>
      </c>
      <c r="F533" s="32" t="s">
        <v>5669</v>
      </c>
      <c r="G533" s="32" t="s">
        <v>5669</v>
      </c>
      <c r="H533" s="32" t="s">
        <v>80</v>
      </c>
      <c r="J533" s="32" t="s">
        <v>5669</v>
      </c>
      <c r="K533" s="32" t="s">
        <v>5669</v>
      </c>
      <c r="P533" s="32">
        <v>100.68053999999999</v>
      </c>
      <c r="Q533" s="32">
        <v>1009.71606</v>
      </c>
      <c r="R533" s="32">
        <v>164821.94074074074</v>
      </c>
      <c r="S533" s="32">
        <v>133574</v>
      </c>
      <c r="T533" s="32">
        <v>0.23393729873134547</v>
      </c>
      <c r="U533" s="32">
        <v>12.25953</v>
      </c>
      <c r="V533" s="32">
        <v>9.9711734801960064E-2</v>
      </c>
      <c r="W533" s="32">
        <v>12.260334267168044</v>
      </c>
      <c r="X533" s="32">
        <v>100.68134426716804</v>
      </c>
      <c r="Y533" s="32">
        <v>1009.716864267168</v>
      </c>
      <c r="Z533" s="32">
        <v>0.23474156589939052</v>
      </c>
      <c r="AA533" s="32">
        <v>0.10051600197000511</v>
      </c>
      <c r="AB533" s="32" t="s">
        <v>5657</v>
      </c>
    </row>
    <row r="534" spans="1:28">
      <c r="A534" s="32" t="s">
        <v>7552</v>
      </c>
      <c r="B534" s="32" t="s">
        <v>7553</v>
      </c>
      <c r="C534" s="32" t="s">
        <v>5676</v>
      </c>
      <c r="D534" s="32" t="s">
        <v>5661</v>
      </c>
      <c r="E534" s="32" t="s">
        <v>42</v>
      </c>
      <c r="F534" s="32" t="s">
        <v>5724</v>
      </c>
      <c r="G534" s="32" t="s">
        <v>5724</v>
      </c>
      <c r="H534" s="32" t="s">
        <v>80</v>
      </c>
      <c r="J534" s="32" t="s">
        <v>5663</v>
      </c>
      <c r="K534" s="32" t="s">
        <v>5664</v>
      </c>
      <c r="M534" s="32" t="s">
        <v>14</v>
      </c>
      <c r="P534" s="32">
        <v>1.3519999999999981</v>
      </c>
      <c r="Q534" s="32">
        <v>256.995</v>
      </c>
      <c r="R534" s="32">
        <v>1467476.5037037034</v>
      </c>
      <c r="S534" s="32">
        <v>1499584.875</v>
      </c>
      <c r="T534" s="32">
        <v>-2.1411506498621224E-2</v>
      </c>
      <c r="U534" s="32">
        <v>-18.406210000000002</v>
      </c>
      <c r="V534" s="32">
        <v>5.2608027393528985E-3</v>
      </c>
      <c r="W534" s="32">
        <v>-18.405792873046401</v>
      </c>
      <c r="X534" s="32">
        <v>1.3524171269535998</v>
      </c>
      <c r="Y534" s="32">
        <v>256.99541712695361</v>
      </c>
      <c r="Z534" s="32">
        <v>-2.0994379545019388E-2</v>
      </c>
      <c r="AA534" s="32">
        <v>5.6779296929547361E-3</v>
      </c>
      <c r="AB534" s="32" t="s">
        <v>5657</v>
      </c>
    </row>
    <row r="535" spans="1:28">
      <c r="A535" s="32" t="s">
        <v>9544</v>
      </c>
      <c r="B535" s="32" t="s">
        <v>9545</v>
      </c>
      <c r="C535" s="32" t="s">
        <v>5667</v>
      </c>
      <c r="D535" s="32" t="s">
        <v>5661</v>
      </c>
      <c r="E535" s="32" t="s">
        <v>42</v>
      </c>
      <c r="F535" s="32" t="s">
        <v>5786</v>
      </c>
      <c r="G535" s="32" t="s">
        <v>5786</v>
      </c>
      <c r="H535" s="32" t="s">
        <v>80</v>
      </c>
      <c r="J535" s="32" t="s">
        <v>5786</v>
      </c>
      <c r="K535" s="32" t="s">
        <v>5669</v>
      </c>
      <c r="P535" s="32">
        <v>-10.539490000000001</v>
      </c>
      <c r="Q535" s="32">
        <v>125.35599999999999</v>
      </c>
      <c r="R535" s="32">
        <v>26968.007407407404</v>
      </c>
      <c r="S535" s="32">
        <v>20448.232421875</v>
      </c>
      <c r="T535" s="32">
        <v>0.31884296163211223</v>
      </c>
      <c r="U535" s="32">
        <v>10.640980000000001</v>
      </c>
      <c r="V535" s="32">
        <v>-8.4076470212833862E-2</v>
      </c>
      <c r="W535" s="32">
        <v>10.641537001411915</v>
      </c>
      <c r="X535" s="32">
        <v>-10.538932998588086</v>
      </c>
      <c r="Y535" s="32">
        <v>125.35655700141191</v>
      </c>
      <c r="Z535" s="32">
        <v>0.31939996304402707</v>
      </c>
      <c r="AA535" s="32">
        <v>-8.3519468800919039E-2</v>
      </c>
      <c r="AB535" s="32" t="s">
        <v>5657</v>
      </c>
    </row>
    <row r="536" spans="1:28">
      <c r="A536" s="32" t="s">
        <v>8873</v>
      </c>
      <c r="B536" s="32" t="s">
        <v>8874</v>
      </c>
      <c r="C536" s="32" t="s">
        <v>5667</v>
      </c>
      <c r="D536" s="32" t="s">
        <v>5661</v>
      </c>
      <c r="E536" s="32" t="s">
        <v>42</v>
      </c>
      <c r="F536" s="32" t="s">
        <v>5819</v>
      </c>
      <c r="G536" s="32" t="s">
        <v>5819</v>
      </c>
      <c r="H536" s="32" t="s">
        <v>80</v>
      </c>
      <c r="J536" s="32" t="s">
        <v>5819</v>
      </c>
      <c r="K536" s="32" t="s">
        <v>5669</v>
      </c>
      <c r="P536" s="32">
        <v>-3.9710099999998967</v>
      </c>
      <c r="Q536" s="32">
        <v>7966.03</v>
      </c>
      <c r="R536" s="32">
        <v>3456313.1185185197</v>
      </c>
      <c r="S536" s="32">
        <v>2228042.75</v>
      </c>
      <c r="T536" s="32">
        <v>0.55127773850771922</v>
      </c>
      <c r="U536" s="32">
        <v>7.4361199999999998</v>
      </c>
      <c r="V536" s="32">
        <v>-4.9849297579847133E-4</v>
      </c>
      <c r="W536" s="32">
        <v>7.4364490508389469</v>
      </c>
      <c r="X536" s="32">
        <v>-3.9706809491609496</v>
      </c>
      <c r="Y536" s="32">
        <v>7966.0303290508391</v>
      </c>
      <c r="Z536" s="32">
        <v>0.55160678934666652</v>
      </c>
      <c r="AA536" s="32">
        <v>-1.694421368511752E-4</v>
      </c>
      <c r="AB536" s="32" t="s">
        <v>5657</v>
      </c>
    </row>
    <row r="537" spans="1:28">
      <c r="A537" s="32" t="s">
        <v>9725</v>
      </c>
      <c r="B537" s="32" t="s">
        <v>9726</v>
      </c>
      <c r="C537" s="32" t="s">
        <v>5667</v>
      </c>
      <c r="D537" s="32" t="s">
        <v>5661</v>
      </c>
      <c r="E537" s="32" t="s">
        <v>42</v>
      </c>
      <c r="F537" s="32" t="s">
        <v>5819</v>
      </c>
      <c r="G537" s="32" t="s">
        <v>5819</v>
      </c>
      <c r="H537" s="32" t="s">
        <v>80</v>
      </c>
      <c r="J537" s="32" t="s">
        <v>5819</v>
      </c>
      <c r="K537" s="32" t="s">
        <v>5669</v>
      </c>
      <c r="P537" s="32">
        <v>-22.637520000000002</v>
      </c>
      <c r="Q537" s="32">
        <v>28.048500000000001</v>
      </c>
      <c r="R537" s="32">
        <v>11154.680000000002</v>
      </c>
      <c r="S537" s="32">
        <v>572.70001220703125</v>
      </c>
      <c r="T537" s="32">
        <v>18.477352474662741</v>
      </c>
      <c r="U537" s="32">
        <v>7.7010759999999996</v>
      </c>
      <c r="V537" s="32">
        <v>-0.8070848708487085</v>
      </c>
      <c r="W537" s="32">
        <v>7.7011359432587616</v>
      </c>
      <c r="X537" s="32">
        <v>-22.63746005674124</v>
      </c>
      <c r="Y537" s="32">
        <v>28.048559943258763</v>
      </c>
      <c r="Z537" s="32">
        <v>18.477412417921503</v>
      </c>
      <c r="AA537" s="32">
        <v>-0.80702492758994615</v>
      </c>
      <c r="AB537" s="32" t="s">
        <v>5657</v>
      </c>
    </row>
    <row r="538" spans="1:28">
      <c r="A538" s="32" t="s">
        <v>9729</v>
      </c>
      <c r="B538" s="32" t="s">
        <v>9730</v>
      </c>
      <c r="C538" s="32" t="s">
        <v>5667</v>
      </c>
      <c r="D538" s="32" t="s">
        <v>5661</v>
      </c>
      <c r="E538" s="32" t="s">
        <v>42</v>
      </c>
      <c r="F538" s="32" t="s">
        <v>5810</v>
      </c>
      <c r="G538" s="32" t="s">
        <v>5673</v>
      </c>
      <c r="H538" s="32" t="s">
        <v>80</v>
      </c>
      <c r="I538" s="32" t="s">
        <v>5810</v>
      </c>
      <c r="J538" s="32" t="s">
        <v>5819</v>
      </c>
      <c r="K538" s="32" t="s">
        <v>5669</v>
      </c>
      <c r="P538" s="32">
        <v>-51.560580000000002</v>
      </c>
      <c r="Q538" s="32">
        <v>74.369</v>
      </c>
      <c r="R538" s="32">
        <v>41965.088888888902</v>
      </c>
      <c r="S538" s="32">
        <v>26371.3671875</v>
      </c>
      <c r="T538" s="32">
        <v>0.59131260015902054</v>
      </c>
      <c r="U538" s="32">
        <v>2.267801</v>
      </c>
      <c r="V538" s="32">
        <v>-0.69330742648146404</v>
      </c>
      <c r="W538" s="32">
        <v>2.2687524533877372</v>
      </c>
      <c r="X538" s="32">
        <v>-51.559628546612267</v>
      </c>
      <c r="Y538" s="32">
        <v>74.369951453387742</v>
      </c>
      <c r="Z538" s="32">
        <v>0.59226405354675782</v>
      </c>
      <c r="AA538" s="32">
        <v>-0.69235597309372676</v>
      </c>
      <c r="AB538" s="32" t="s">
        <v>5657</v>
      </c>
    </row>
    <row r="539" spans="1:28">
      <c r="A539" s="32" t="s">
        <v>9721</v>
      </c>
      <c r="B539" s="32" t="s">
        <v>9722</v>
      </c>
      <c r="C539" s="32" t="s">
        <v>5667</v>
      </c>
      <c r="D539" s="32" t="s">
        <v>5661</v>
      </c>
      <c r="E539" s="32" t="s">
        <v>42</v>
      </c>
      <c r="F539" s="32" t="s">
        <v>30</v>
      </c>
      <c r="G539" s="32" t="s">
        <v>5673</v>
      </c>
      <c r="H539" s="32" t="s">
        <v>80</v>
      </c>
      <c r="I539" s="32" t="s">
        <v>30</v>
      </c>
      <c r="J539" s="32" t="s">
        <v>5819</v>
      </c>
      <c r="K539" s="32" t="s">
        <v>5669</v>
      </c>
      <c r="P539" s="32">
        <v>-1.5516399999999997</v>
      </c>
      <c r="Q539" s="32">
        <v>6.4088000000000003</v>
      </c>
      <c r="R539" s="32">
        <v>2379.8888888888887</v>
      </c>
      <c r="S539" s="32">
        <v>1493.5</v>
      </c>
      <c r="T539" s="32">
        <v>0.59349774950712331</v>
      </c>
      <c r="U539" s="32">
        <v>4.5238779999999998</v>
      </c>
      <c r="V539" s="32">
        <v>-0.24211084758457116</v>
      </c>
      <c r="W539" s="32">
        <v>4.5245464874892232</v>
      </c>
      <c r="X539" s="32">
        <v>-1.5509715125107761</v>
      </c>
      <c r="Y539" s="32">
        <v>6.4094684874892236</v>
      </c>
      <c r="Z539" s="32">
        <v>0.59416623699634674</v>
      </c>
      <c r="AA539" s="32">
        <v>-0.24144236009534767</v>
      </c>
      <c r="AB539" s="32" t="s">
        <v>5657</v>
      </c>
    </row>
    <row r="540" spans="1:28">
      <c r="A540" s="32" t="s">
        <v>9727</v>
      </c>
      <c r="B540" s="32" t="s">
        <v>9728</v>
      </c>
      <c r="C540" s="32" t="s">
        <v>5667</v>
      </c>
      <c r="D540" s="32" t="s">
        <v>5661</v>
      </c>
      <c r="E540" s="32" t="s">
        <v>42</v>
      </c>
      <c r="F540" s="32" t="s">
        <v>32</v>
      </c>
      <c r="G540" s="32" t="s">
        <v>5673</v>
      </c>
      <c r="H540" s="32" t="s">
        <v>80</v>
      </c>
      <c r="I540" s="32" t="s">
        <v>32</v>
      </c>
      <c r="J540" s="32" t="s">
        <v>5819</v>
      </c>
      <c r="K540" s="32" t="s">
        <v>5669</v>
      </c>
      <c r="P540" s="32">
        <v>-2.0718360000000002</v>
      </c>
      <c r="Q540" s="32">
        <v>7.5955000000000004</v>
      </c>
      <c r="R540" s="32">
        <v>7552.9259259259288</v>
      </c>
      <c r="S540" s="32">
        <v>2521.433349609375</v>
      </c>
      <c r="T540" s="32">
        <v>1.9954890249611563</v>
      </c>
      <c r="U540" s="32">
        <v>2.0980720000000002</v>
      </c>
      <c r="V540" s="32">
        <v>-0.27277150944638273</v>
      </c>
      <c r="W540" s="32">
        <v>2.098824341270447</v>
      </c>
      <c r="X540" s="32">
        <v>-2.0710836587295534</v>
      </c>
      <c r="Y540" s="32">
        <v>7.5962523412704472</v>
      </c>
      <c r="Z540" s="32">
        <v>1.9962413662316032</v>
      </c>
      <c r="AA540" s="32">
        <v>-0.27201916817593597</v>
      </c>
      <c r="AB540" s="32" t="s">
        <v>5657</v>
      </c>
    </row>
    <row r="541" spans="1:28">
      <c r="A541" s="32" t="s">
        <v>9449</v>
      </c>
      <c r="B541" s="32" t="s">
        <v>9450</v>
      </c>
      <c r="C541" s="32" t="s">
        <v>5667</v>
      </c>
      <c r="D541" s="32" t="s">
        <v>5661</v>
      </c>
      <c r="E541" s="32" t="s">
        <v>42</v>
      </c>
      <c r="F541" s="32" t="s">
        <v>5819</v>
      </c>
      <c r="G541" s="32" t="s">
        <v>5819</v>
      </c>
      <c r="H541" s="32" t="s">
        <v>80</v>
      </c>
      <c r="J541" s="32" t="s">
        <v>5819</v>
      </c>
      <c r="K541" s="32" t="s">
        <v>5669</v>
      </c>
      <c r="P541" s="32">
        <v>23.06456</v>
      </c>
      <c r="Q541" s="32">
        <v>101.36</v>
      </c>
      <c r="R541" s="32">
        <v>29474.859259259269</v>
      </c>
      <c r="S541" s="32">
        <v>25068.732421875</v>
      </c>
      <c r="T541" s="32">
        <v>0.17576185198496427</v>
      </c>
      <c r="U541" s="32">
        <v>11.555619999999999</v>
      </c>
      <c r="V541" s="32">
        <v>0.22755090765588004</v>
      </c>
      <c r="W541" s="32">
        <v>11.556349875802994</v>
      </c>
      <c r="X541" s="32">
        <v>23.065289875802993</v>
      </c>
      <c r="Y541" s="32">
        <v>101.36072987580299</v>
      </c>
      <c r="Z541" s="32">
        <v>0.17649172778795805</v>
      </c>
      <c r="AA541" s="32">
        <v>0.22828078345887381</v>
      </c>
      <c r="AB541" s="32" t="s">
        <v>5657</v>
      </c>
    </row>
    <row r="542" spans="1:28">
      <c r="A542" s="32" t="s">
        <v>9723</v>
      </c>
      <c r="B542" s="32" t="s">
        <v>9724</v>
      </c>
      <c r="C542" s="32" t="s">
        <v>5667</v>
      </c>
      <c r="D542" s="32" t="s">
        <v>5668</v>
      </c>
      <c r="E542" s="32" t="s">
        <v>42</v>
      </c>
      <c r="F542" s="32" t="s">
        <v>33</v>
      </c>
      <c r="G542" s="32" t="s">
        <v>5673</v>
      </c>
      <c r="H542" s="32" t="s">
        <v>80</v>
      </c>
      <c r="I542" s="32" t="s">
        <v>33</v>
      </c>
      <c r="J542" s="32" t="s">
        <v>5819</v>
      </c>
      <c r="K542" s="32" t="s">
        <v>5669</v>
      </c>
      <c r="P542" s="32">
        <v>-1.3738900000000001</v>
      </c>
      <c r="Q542" s="32">
        <v>2.6743700000000001</v>
      </c>
      <c r="R542" s="32">
        <v>642.62857142857138</v>
      </c>
      <c r="S542" s="32">
        <v>0</v>
      </c>
      <c r="T542" s="32">
        <v>0</v>
      </c>
      <c r="U542" s="32">
        <v>0</v>
      </c>
      <c r="V542" s="32">
        <v>-0.51372472769287725</v>
      </c>
      <c r="W542" s="32">
        <v>8.0060994625091549E-4</v>
      </c>
      <c r="X542" s="32">
        <v>-1.3730893900537491</v>
      </c>
      <c r="Y542" s="32">
        <v>2.6751706099462509</v>
      </c>
      <c r="Z542" s="32">
        <v>8.0060994625091549E-4</v>
      </c>
      <c r="AA542" s="32">
        <v>-0.51292411774662638</v>
      </c>
      <c r="AB542" s="32" t="s">
        <v>5657</v>
      </c>
    </row>
    <row r="543" spans="1:28">
      <c r="A543" s="32" t="s">
        <v>9583</v>
      </c>
      <c r="B543" s="32" t="s">
        <v>9584</v>
      </c>
      <c r="C543" s="32" t="s">
        <v>5667</v>
      </c>
      <c r="D543" s="32" t="s">
        <v>5668</v>
      </c>
      <c r="E543" s="32" t="s">
        <v>42</v>
      </c>
      <c r="F543" s="32" t="s">
        <v>6621</v>
      </c>
      <c r="G543" s="32" t="s">
        <v>6621</v>
      </c>
      <c r="H543" s="32" t="s">
        <v>80</v>
      </c>
      <c r="J543" s="32" t="s">
        <v>6622</v>
      </c>
      <c r="K543" s="32" t="s">
        <v>5669</v>
      </c>
      <c r="P543" s="32">
        <v>-2.3361299999999998</v>
      </c>
      <c r="Q543" s="32">
        <v>9.9</v>
      </c>
      <c r="R543" s="32">
        <v>4347.9791666666688</v>
      </c>
      <c r="S543" s="32">
        <v>0</v>
      </c>
      <c r="T543" s="32">
        <v>0</v>
      </c>
      <c r="U543" s="32">
        <v>0</v>
      </c>
      <c r="V543" s="32">
        <v>-0.23597272727272725</v>
      </c>
      <c r="W543" s="32">
        <v>5.3358447551727294E-4</v>
      </c>
      <c r="X543" s="32">
        <v>-2.3355964155244826</v>
      </c>
      <c r="Y543" s="32">
        <v>9.900533584475518</v>
      </c>
      <c r="Z543" s="32">
        <v>5.3358447551727294E-4</v>
      </c>
      <c r="AA543" s="32">
        <v>-0.23543914279720998</v>
      </c>
      <c r="AB543" s="32" t="s">
        <v>5657</v>
      </c>
    </row>
    <row r="544" spans="1:28">
      <c r="A544" s="32" t="s">
        <v>7083</v>
      </c>
      <c r="B544" s="32" t="s">
        <v>7084</v>
      </c>
      <c r="C544" s="32" t="s">
        <v>7085</v>
      </c>
      <c r="D544" s="32" t="s">
        <v>5668</v>
      </c>
      <c r="E544" s="32" t="s">
        <v>122</v>
      </c>
      <c r="F544" s="32" t="s">
        <v>28</v>
      </c>
      <c r="G544" s="32" t="s">
        <v>5673</v>
      </c>
      <c r="H544" s="32" t="s">
        <v>28</v>
      </c>
      <c r="J544" s="32" t="s">
        <v>5663</v>
      </c>
      <c r="K544" s="32" t="s">
        <v>5664</v>
      </c>
      <c r="M544" s="32" t="s">
        <v>13</v>
      </c>
      <c r="P544" s="32">
        <v>0</v>
      </c>
      <c r="Q544" s="32">
        <v>0</v>
      </c>
      <c r="R544" s="32">
        <v>0</v>
      </c>
      <c r="S544" s="32">
        <v>0</v>
      </c>
      <c r="T544" s="32">
        <v>0</v>
      </c>
      <c r="U544" s="32">
        <v>0</v>
      </c>
      <c r="V544" s="32">
        <v>0</v>
      </c>
      <c r="W544" s="32">
        <v>9.019963145256042E-4</v>
      </c>
      <c r="X544" s="32">
        <v>9.019963145256042E-4</v>
      </c>
      <c r="Y544" s="32">
        <v>9.019963145256042E-4</v>
      </c>
      <c r="Z544" s="32">
        <v>9.019963145256042E-4</v>
      </c>
      <c r="AA544" s="32">
        <v>9.019963145256042E-4</v>
      </c>
      <c r="AB544" s="32" t="s">
        <v>5657</v>
      </c>
    </row>
    <row r="545" spans="1:28">
      <c r="A545" s="32" t="s">
        <v>9447</v>
      </c>
      <c r="B545" s="32" t="s">
        <v>9448</v>
      </c>
      <c r="C545" s="32" t="s">
        <v>5667</v>
      </c>
      <c r="D545" s="32" t="s">
        <v>5661</v>
      </c>
      <c r="E545" s="32" t="s">
        <v>42</v>
      </c>
      <c r="F545" s="32" t="s">
        <v>6412</v>
      </c>
      <c r="G545" s="32" t="s">
        <v>6412</v>
      </c>
      <c r="H545" s="32" t="s">
        <v>80</v>
      </c>
      <c r="J545" s="32" t="s">
        <v>6413</v>
      </c>
      <c r="K545" s="32" t="s">
        <v>5669</v>
      </c>
      <c r="P545" s="32">
        <v>-3.6465300000000003</v>
      </c>
      <c r="Q545" s="32">
        <v>18.655999999999999</v>
      </c>
      <c r="R545" s="32">
        <v>5899.2814814814838</v>
      </c>
      <c r="S545" s="32">
        <v>5137.10009765625</v>
      </c>
      <c r="T545" s="32">
        <v>0.14836802268520546</v>
      </c>
      <c r="U545" s="32">
        <v>6.2990849999999998</v>
      </c>
      <c r="V545" s="32">
        <v>-0.19546151372212694</v>
      </c>
      <c r="W545" s="32">
        <v>6.2997566797947879</v>
      </c>
      <c r="X545" s="32">
        <v>-3.6458583202052117</v>
      </c>
      <c r="Y545" s="32">
        <v>18.656671679794787</v>
      </c>
      <c r="Z545" s="32">
        <v>0.14903970247999382</v>
      </c>
      <c r="AA545" s="32">
        <v>-0.19478983392733859</v>
      </c>
      <c r="AB545" s="32" t="s">
        <v>5657</v>
      </c>
    </row>
    <row r="546" spans="1:28">
      <c r="A546" s="32" t="s">
        <v>10241</v>
      </c>
      <c r="B546" s="32" t="s">
        <v>10242</v>
      </c>
      <c r="C546" s="32" t="s">
        <v>5667</v>
      </c>
      <c r="D546" s="32" t="s">
        <v>5661</v>
      </c>
      <c r="E546" s="32" t="s">
        <v>42</v>
      </c>
      <c r="F546" s="32" t="s">
        <v>5669</v>
      </c>
      <c r="G546" s="32" t="s">
        <v>5669</v>
      </c>
      <c r="H546" s="32" t="s">
        <v>80</v>
      </c>
      <c r="J546" s="32" t="s">
        <v>5669</v>
      </c>
      <c r="K546" s="32" t="s">
        <v>5669</v>
      </c>
      <c r="P546" s="32">
        <v>0</v>
      </c>
      <c r="Q546" s="32">
        <v>4.75</v>
      </c>
      <c r="R546" s="32">
        <v>854.79452054794478</v>
      </c>
      <c r="S546" s="32">
        <v>540.20001220703125</v>
      </c>
      <c r="T546" s="32">
        <v>0.58236671831163422</v>
      </c>
      <c r="U546" s="32">
        <v>9.3115649999999999</v>
      </c>
      <c r="V546" s="32">
        <v>0</v>
      </c>
      <c r="W546" s="32">
        <v>9.312292594196796</v>
      </c>
      <c r="X546" s="32">
        <v>7.2759419679641719E-4</v>
      </c>
      <c r="Y546" s="32">
        <v>4.7507275941967961</v>
      </c>
      <c r="Z546" s="32">
        <v>0.58309431250843069</v>
      </c>
      <c r="AA546" s="32">
        <v>7.2759419679641719E-4</v>
      </c>
      <c r="AB546" s="32" t="s">
        <v>5657</v>
      </c>
    </row>
    <row r="547" spans="1:28">
      <c r="A547" s="32" t="s">
        <v>10587</v>
      </c>
      <c r="B547" s="32" t="s">
        <v>10588</v>
      </c>
      <c r="C547" s="32" t="s">
        <v>5667</v>
      </c>
      <c r="D547" s="32" t="s">
        <v>5661</v>
      </c>
      <c r="E547" s="32" t="s">
        <v>42</v>
      </c>
      <c r="F547" s="32" t="s">
        <v>5662</v>
      </c>
      <c r="G547" s="32" t="s">
        <v>5662</v>
      </c>
      <c r="H547" s="32" t="s">
        <v>10216</v>
      </c>
      <c r="J547" s="32" t="s">
        <v>5663</v>
      </c>
      <c r="K547" s="32" t="s">
        <v>5664</v>
      </c>
      <c r="P547" s="32">
        <v>2.5514900000000003</v>
      </c>
      <c r="Q547" s="32">
        <v>3.7395999999999998</v>
      </c>
      <c r="R547" s="32">
        <v>1964.9603174603174</v>
      </c>
      <c r="S547" s="32">
        <v>2766.86669921875</v>
      </c>
      <c r="T547" s="32">
        <v>-0.28982472555864663</v>
      </c>
      <c r="U547" s="32">
        <v>2.8668260000000001</v>
      </c>
      <c r="V547" s="32">
        <v>0.68228954968445832</v>
      </c>
      <c r="W547" s="32">
        <v>2.8671578191766738</v>
      </c>
      <c r="X547" s="32">
        <v>2.5518218191766739</v>
      </c>
      <c r="Y547" s="32">
        <v>3.7399318191766735</v>
      </c>
      <c r="Z547" s="32">
        <v>-0.28949290638197273</v>
      </c>
      <c r="AA547" s="32">
        <v>0.68262136886113223</v>
      </c>
      <c r="AB547" s="32" t="s">
        <v>5657</v>
      </c>
    </row>
    <row r="548" spans="1:28">
      <c r="A548" s="32" t="s">
        <v>10583</v>
      </c>
      <c r="B548" s="32" t="s">
        <v>10584</v>
      </c>
      <c r="C548" s="32" t="s">
        <v>5667</v>
      </c>
      <c r="D548" s="32" t="s">
        <v>5661</v>
      </c>
      <c r="E548" s="32" t="s">
        <v>5699</v>
      </c>
      <c r="H548" s="32" t="s">
        <v>6559</v>
      </c>
      <c r="J548" s="32" t="s">
        <v>5663</v>
      </c>
      <c r="K548" s="32" t="s">
        <v>5664</v>
      </c>
      <c r="P548" s="32">
        <v>25.053709999999999</v>
      </c>
      <c r="Q548" s="32">
        <v>30.173100000000002</v>
      </c>
      <c r="R548" s="32">
        <v>11289.970370370371</v>
      </c>
      <c r="S548" s="32">
        <v>11939</v>
      </c>
      <c r="T548" s="32">
        <v>-5.4362143364572339E-2</v>
      </c>
      <c r="U548" s="32">
        <v>10.90047</v>
      </c>
      <c r="V548" s="32">
        <v>0.8303326472917929</v>
      </c>
      <c r="W548" s="32">
        <v>10.90047364112854</v>
      </c>
      <c r="X548" s="32">
        <v>25.053713641128539</v>
      </c>
      <c r="Y548" s="32">
        <v>30.173103641128542</v>
      </c>
      <c r="Z548" s="32">
        <v>-5.4358502236032301E-2</v>
      </c>
      <c r="AA548" s="32">
        <v>0.83033628842033291</v>
      </c>
      <c r="AB548" s="32" t="s">
        <v>5657</v>
      </c>
    </row>
    <row r="549" spans="1:28">
      <c r="A549" s="32" t="s">
        <v>6794</v>
      </c>
      <c r="B549" s="32" t="s">
        <v>6795</v>
      </c>
      <c r="C549" s="32" t="s">
        <v>5729</v>
      </c>
      <c r="D549" s="32" t="s">
        <v>5661</v>
      </c>
      <c r="E549" s="32" t="s">
        <v>122</v>
      </c>
      <c r="F549" s="32" t="s">
        <v>5859</v>
      </c>
      <c r="G549" s="32" t="s">
        <v>5673</v>
      </c>
      <c r="H549" s="32" t="s">
        <v>5859</v>
      </c>
      <c r="J549" s="32" t="s">
        <v>74</v>
      </c>
      <c r="K549" s="32" t="s">
        <v>5669</v>
      </c>
      <c r="M549" s="32" t="s">
        <v>13</v>
      </c>
      <c r="P549" s="32">
        <v>0</v>
      </c>
      <c r="Q549" s="32">
        <v>2.1456400000000002</v>
      </c>
      <c r="R549" s="32">
        <v>6539.4560000000065</v>
      </c>
      <c r="S549" s="32">
        <v>1841.4666748046875</v>
      </c>
      <c r="T549" s="32">
        <v>2.5512214744226118</v>
      </c>
      <c r="U549" s="32">
        <v>-15.6366</v>
      </c>
      <c r="V549" s="32">
        <v>0</v>
      </c>
      <c r="W549" s="32">
        <v>-15.636510846471786</v>
      </c>
      <c r="X549" s="32">
        <v>8.9153528213500979E-5</v>
      </c>
      <c r="Y549" s="32">
        <v>2.1457291535282139</v>
      </c>
      <c r="Z549" s="32">
        <v>2.5513106279508255</v>
      </c>
      <c r="AA549" s="32">
        <v>8.9153528213500979E-5</v>
      </c>
      <c r="AB549" s="32" t="s">
        <v>5657</v>
      </c>
    </row>
    <row r="550" spans="1:28">
      <c r="A550" s="32" t="s">
        <v>6202</v>
      </c>
      <c r="B550" s="32" t="s">
        <v>6203</v>
      </c>
      <c r="C550" s="32" t="s">
        <v>5672</v>
      </c>
      <c r="D550" s="32" t="s">
        <v>5661</v>
      </c>
      <c r="E550" s="32" t="s">
        <v>42</v>
      </c>
      <c r="F550" s="32" t="s">
        <v>5669</v>
      </c>
      <c r="G550" s="32" t="s">
        <v>5669</v>
      </c>
      <c r="H550" s="32" t="s">
        <v>80</v>
      </c>
      <c r="J550" s="32" t="s">
        <v>5669</v>
      </c>
      <c r="K550" s="32" t="s">
        <v>5669</v>
      </c>
      <c r="M550" s="32" t="s">
        <v>13</v>
      </c>
      <c r="P550" s="32">
        <v>2.935999999999872E-2</v>
      </c>
      <c r="Q550" s="32">
        <v>18.02</v>
      </c>
      <c r="R550" s="32">
        <v>4687.688888888887</v>
      </c>
      <c r="S550" s="32">
        <v>5048.7333984375</v>
      </c>
      <c r="T550" s="32">
        <v>-7.1511898342730931E-2</v>
      </c>
      <c r="U550" s="32">
        <v>54.295229999999997</v>
      </c>
      <c r="V550" s="32">
        <v>1.6293007769144685E-3</v>
      </c>
      <c r="W550" s="32">
        <v>54.295843934934133</v>
      </c>
      <c r="X550" s="32">
        <v>2.9973934934137973E-2</v>
      </c>
      <c r="Y550" s="32">
        <v>18.02061393493414</v>
      </c>
      <c r="Z550" s="32">
        <v>-7.0897963408591683E-2</v>
      </c>
      <c r="AA550" s="32">
        <v>2.2432357110537204E-3</v>
      </c>
      <c r="AB550" s="32" t="s">
        <v>5657</v>
      </c>
    </row>
    <row r="551" spans="1:28">
      <c r="A551" s="32" t="s">
        <v>8164</v>
      </c>
      <c r="B551" s="32" t="s">
        <v>8165</v>
      </c>
      <c r="C551" s="32" t="s">
        <v>5729</v>
      </c>
      <c r="D551" s="32" t="s">
        <v>5661</v>
      </c>
      <c r="E551" s="32" t="s">
        <v>122</v>
      </c>
      <c r="F551" s="32" t="s">
        <v>163</v>
      </c>
      <c r="G551" s="32" t="s">
        <v>5673</v>
      </c>
      <c r="H551" s="32" t="s">
        <v>163</v>
      </c>
      <c r="J551" s="32" t="s">
        <v>74</v>
      </c>
      <c r="K551" s="32" t="s">
        <v>5669</v>
      </c>
      <c r="M551" s="32" t="s">
        <v>14</v>
      </c>
      <c r="P551" s="32">
        <v>0</v>
      </c>
      <c r="Q551" s="32">
        <v>37.908200000000001</v>
      </c>
      <c r="R551" s="32">
        <v>156566.05185185184</v>
      </c>
      <c r="S551" s="32">
        <v>52405.734375</v>
      </c>
      <c r="T551" s="32">
        <v>1.9875748087320231</v>
      </c>
      <c r="U551" s="32">
        <v>-11.88913</v>
      </c>
      <c r="V551" s="32">
        <v>0</v>
      </c>
      <c r="W551" s="32">
        <v>-11.888637202088832</v>
      </c>
      <c r="X551" s="32">
        <v>4.9279791116714478E-4</v>
      </c>
      <c r="Y551" s="32">
        <v>37.908692797911165</v>
      </c>
      <c r="Z551" s="32">
        <v>1.9880676066431902</v>
      </c>
      <c r="AA551" s="32">
        <v>4.9279791116714478E-4</v>
      </c>
      <c r="AB551" s="32" t="s">
        <v>5657</v>
      </c>
    </row>
    <row r="552" spans="1:28">
      <c r="A552" s="32" t="s">
        <v>7690</v>
      </c>
      <c r="B552" s="32" t="s">
        <v>7691</v>
      </c>
      <c r="C552" s="32" t="s">
        <v>6533</v>
      </c>
      <c r="D552" s="32" t="s">
        <v>6913</v>
      </c>
      <c r="E552" s="32" t="s">
        <v>42</v>
      </c>
      <c r="F552" s="32" t="s">
        <v>5669</v>
      </c>
      <c r="G552" s="32" t="s">
        <v>5669</v>
      </c>
      <c r="H552" s="32" t="s">
        <v>80</v>
      </c>
      <c r="J552" s="32" t="s">
        <v>5669</v>
      </c>
      <c r="K552" s="32" t="s">
        <v>5669</v>
      </c>
      <c r="P552" s="32">
        <v>0</v>
      </c>
      <c r="Q552" s="32">
        <v>0</v>
      </c>
      <c r="R552" s="32">
        <v>0</v>
      </c>
      <c r="S552" s="32">
        <v>0</v>
      </c>
      <c r="T552" s="32">
        <v>0</v>
      </c>
      <c r="U552" s="32">
        <v>0</v>
      </c>
      <c r="V552" s="32">
        <v>0</v>
      </c>
      <c r="W552" s="32">
        <v>2.7473706007003786E-4</v>
      </c>
      <c r="X552" s="32">
        <v>2.7473706007003786E-4</v>
      </c>
      <c r="Y552" s="32">
        <v>2.7473706007003786E-4</v>
      </c>
      <c r="Z552" s="32">
        <v>2.7473706007003786E-4</v>
      </c>
      <c r="AA552" s="32">
        <v>2.7473706007003786E-4</v>
      </c>
      <c r="AB552" s="32" t="s">
        <v>5657</v>
      </c>
    </row>
    <row r="553" spans="1:28">
      <c r="A553" s="32" t="s">
        <v>5932</v>
      </c>
      <c r="B553" s="32" t="s">
        <v>5933</v>
      </c>
      <c r="C553" s="32" t="s">
        <v>5721</v>
      </c>
      <c r="D553" s="32" t="s">
        <v>5668</v>
      </c>
      <c r="E553" s="32" t="s">
        <v>42</v>
      </c>
      <c r="F553" s="32" t="s">
        <v>5679</v>
      </c>
      <c r="G553" s="32" t="s">
        <v>5673</v>
      </c>
      <c r="H553" s="32" t="s">
        <v>80</v>
      </c>
      <c r="I553" s="32" t="s">
        <v>5679</v>
      </c>
      <c r="J553" s="32" t="s">
        <v>74</v>
      </c>
      <c r="K553" s="32" t="s">
        <v>5669</v>
      </c>
      <c r="P553" s="32">
        <v>0</v>
      </c>
      <c r="Q553" s="32">
        <v>0</v>
      </c>
      <c r="R553" s="32">
        <v>0</v>
      </c>
      <c r="S553" s="32">
        <v>0</v>
      </c>
      <c r="T553" s="32">
        <v>0</v>
      </c>
      <c r="U553" s="32">
        <v>0</v>
      </c>
      <c r="V553" s="32">
        <v>0</v>
      </c>
      <c r="W553" s="32">
        <v>4.8989474773406981E-4</v>
      </c>
      <c r="X553" s="32">
        <v>4.8989474773406981E-4</v>
      </c>
      <c r="Y553" s="32">
        <v>4.8989474773406981E-4</v>
      </c>
      <c r="Z553" s="32">
        <v>4.8989474773406981E-4</v>
      </c>
      <c r="AA553" s="32">
        <v>4.8989474773406981E-4</v>
      </c>
      <c r="AB553" s="32" t="s">
        <v>5657</v>
      </c>
    </row>
    <row r="554" spans="1:28">
      <c r="A554" s="32" t="s">
        <v>8824</v>
      </c>
      <c r="B554" s="32" t="s">
        <v>8825</v>
      </c>
      <c r="C554" s="32" t="s">
        <v>5739</v>
      </c>
      <c r="D554" s="32" t="s">
        <v>5661</v>
      </c>
      <c r="E554" s="32" t="s">
        <v>5713</v>
      </c>
      <c r="F554" s="32" t="s">
        <v>6732</v>
      </c>
      <c r="G554" s="32" t="s">
        <v>109</v>
      </c>
      <c r="H554" s="32" t="s">
        <v>5730</v>
      </c>
      <c r="J554" s="32" t="s">
        <v>5669</v>
      </c>
      <c r="K554" s="32" t="s">
        <v>5669</v>
      </c>
      <c r="L554" s="32" t="s">
        <v>6733</v>
      </c>
      <c r="P554" s="32">
        <v>2.8427199999999999</v>
      </c>
      <c r="Q554" s="32">
        <v>116.952</v>
      </c>
      <c r="R554" s="32">
        <v>31090.614814814813</v>
      </c>
      <c r="S554" s="32">
        <v>25122.3671875</v>
      </c>
      <c r="T554" s="32">
        <v>0.23756708843442118</v>
      </c>
      <c r="U554" s="32">
        <v>10.158010000000001</v>
      </c>
      <c r="V554" s="32">
        <v>2.4306724126137217E-2</v>
      </c>
      <c r="W554" s="32">
        <v>10.158073901960851</v>
      </c>
      <c r="X554" s="32">
        <v>2.8427839019608498</v>
      </c>
      <c r="Y554" s="32">
        <v>116.95206390196084</v>
      </c>
      <c r="Z554" s="32">
        <v>0.23763099039527094</v>
      </c>
      <c r="AA554" s="32">
        <v>2.437062608698698E-2</v>
      </c>
      <c r="AB554" s="32" t="s">
        <v>5657</v>
      </c>
    </row>
    <row r="555" spans="1:28">
      <c r="A555" s="32" t="s">
        <v>6935</v>
      </c>
      <c r="B555" s="32" t="s">
        <v>1375</v>
      </c>
      <c r="C555" s="32" t="s">
        <v>5708</v>
      </c>
      <c r="D555" s="32" t="s">
        <v>5661</v>
      </c>
      <c r="E555" s="32" t="s">
        <v>42</v>
      </c>
      <c r="F555" s="32" t="s">
        <v>6936</v>
      </c>
      <c r="G555" s="32" t="s">
        <v>6936</v>
      </c>
      <c r="H555" s="32" t="s">
        <v>80</v>
      </c>
      <c r="J555" s="32" t="s">
        <v>6936</v>
      </c>
      <c r="K555" s="32" t="s">
        <v>5669</v>
      </c>
      <c r="P555" s="32">
        <v>14.799000000000003</v>
      </c>
      <c r="Q555" s="32">
        <v>391.03899999999999</v>
      </c>
      <c r="R555" s="32">
        <v>369535.22962962976</v>
      </c>
      <c r="S555" s="32">
        <v>389634.8125</v>
      </c>
      <c r="T555" s="32">
        <v>-5.1585695696454853E-2</v>
      </c>
      <c r="U555" s="32">
        <v>20.962859999999999</v>
      </c>
      <c r="V555" s="32">
        <v>3.7845330005447035E-2</v>
      </c>
      <c r="W555" s="32">
        <v>20.963108069584369</v>
      </c>
      <c r="X555" s="32">
        <v>14.799248069584372</v>
      </c>
      <c r="Y555" s="32">
        <v>391.03924806958435</v>
      </c>
      <c r="Z555" s="32">
        <v>-5.1337626112085193E-2</v>
      </c>
      <c r="AA555" s="32">
        <v>3.8093399589816695E-2</v>
      </c>
      <c r="AB555" s="32" t="s">
        <v>5657</v>
      </c>
    </row>
    <row r="556" spans="1:28">
      <c r="A556" s="32" t="s">
        <v>7735</v>
      </c>
      <c r="B556" s="32" t="s">
        <v>7736</v>
      </c>
      <c r="C556" s="32" t="s">
        <v>5708</v>
      </c>
      <c r="D556" s="32" t="s">
        <v>5661</v>
      </c>
      <c r="E556" s="32" t="s">
        <v>42</v>
      </c>
      <c r="F556" s="32" t="s">
        <v>5715</v>
      </c>
      <c r="G556" s="32" t="s">
        <v>5715</v>
      </c>
      <c r="H556" s="32" t="s">
        <v>80</v>
      </c>
      <c r="J556" s="32" t="s">
        <v>5715</v>
      </c>
      <c r="K556" s="32" t="s">
        <v>5669</v>
      </c>
      <c r="P556" s="32">
        <v>0</v>
      </c>
      <c r="Q556" s="32">
        <v>18.45</v>
      </c>
      <c r="R556" s="32">
        <v>3947.1102941176487</v>
      </c>
      <c r="S556" s="32">
        <v>1592.5</v>
      </c>
      <c r="T556" s="32">
        <v>1.4785621941084135</v>
      </c>
      <c r="U556" s="32">
        <v>16.070799999999998</v>
      </c>
      <c r="V556" s="32">
        <v>0</v>
      </c>
      <c r="W556" s="32">
        <v>16.071576372551917</v>
      </c>
      <c r="X556" s="32">
        <v>7.7637255191802983E-4</v>
      </c>
      <c r="Y556" s="32">
        <v>18.450776372551918</v>
      </c>
      <c r="Z556" s="32">
        <v>1.4793385666603316</v>
      </c>
      <c r="AA556" s="32">
        <v>7.7637255191802983E-4</v>
      </c>
      <c r="AB556" s="32" t="s">
        <v>5657</v>
      </c>
    </row>
    <row r="557" spans="1:28">
      <c r="A557" s="32" t="s">
        <v>7445</v>
      </c>
      <c r="B557" s="32" t="s">
        <v>7446</v>
      </c>
      <c r="C557" s="32" t="s">
        <v>5928</v>
      </c>
      <c r="D557" s="32" t="s">
        <v>5661</v>
      </c>
      <c r="E557" s="32" t="s">
        <v>42</v>
      </c>
      <c r="F557" s="32" t="s">
        <v>109</v>
      </c>
      <c r="G557" s="32" t="s">
        <v>109</v>
      </c>
      <c r="H557" s="32" t="s">
        <v>80</v>
      </c>
      <c r="I557" s="32" t="s">
        <v>5929</v>
      </c>
      <c r="J557" s="32" t="s">
        <v>5669</v>
      </c>
      <c r="K557" s="32" t="s">
        <v>5669</v>
      </c>
      <c r="L557" s="32" t="s">
        <v>5754</v>
      </c>
      <c r="P557" s="32">
        <v>102.28341999999999</v>
      </c>
      <c r="Q557" s="32">
        <v>655.64</v>
      </c>
      <c r="R557" s="32">
        <v>202130.7851851852</v>
      </c>
      <c r="S557" s="32">
        <v>158675.203125</v>
      </c>
      <c r="T557" s="32">
        <v>0.2738649845997177</v>
      </c>
      <c r="U557" s="32">
        <v>22.889389999999999</v>
      </c>
      <c r="V557" s="32">
        <v>0.15600546031358672</v>
      </c>
      <c r="W557" s="32">
        <v>22.889827391221523</v>
      </c>
      <c r="X557" s="32">
        <v>102.28385739122152</v>
      </c>
      <c r="Y557" s="32">
        <v>655.64043739122155</v>
      </c>
      <c r="Z557" s="32">
        <v>0.27430237582124101</v>
      </c>
      <c r="AA557" s="32">
        <v>0.15644285153511001</v>
      </c>
      <c r="AB557" s="32" t="s">
        <v>5657</v>
      </c>
    </row>
    <row r="558" spans="1:28">
      <c r="A558" s="32" t="s">
        <v>10594</v>
      </c>
      <c r="B558" s="32" t="s">
        <v>10595</v>
      </c>
      <c r="C558" s="32" t="s">
        <v>10591</v>
      </c>
      <c r="D558" s="32" t="s">
        <v>5661</v>
      </c>
      <c r="E558" s="32" t="s">
        <v>42</v>
      </c>
      <c r="F558" s="32" t="s">
        <v>109</v>
      </c>
      <c r="G558" s="32" t="s">
        <v>109</v>
      </c>
      <c r="H558" s="32" t="s">
        <v>80</v>
      </c>
      <c r="J558" s="32" t="s">
        <v>5669</v>
      </c>
      <c r="K558" s="32" t="s">
        <v>5669</v>
      </c>
      <c r="L558" s="32" t="s">
        <v>5754</v>
      </c>
      <c r="P558" s="32">
        <v>7.1657500000000001</v>
      </c>
      <c r="Q558" s="32">
        <v>6.4649999999999999</v>
      </c>
      <c r="R558" s="32">
        <v>2247.6080000000011</v>
      </c>
      <c r="S558" s="32">
        <v>627.76666259765625</v>
      </c>
      <c r="T558" s="32">
        <v>2.5803239227447188</v>
      </c>
      <c r="U558" s="32">
        <v>20.645779999999998</v>
      </c>
      <c r="V558" s="32">
        <v>1.1083913379737047</v>
      </c>
      <c r="W558" s="32">
        <v>20.64639832565069</v>
      </c>
      <c r="X558" s="32">
        <v>7.1663683256506925</v>
      </c>
      <c r="Y558" s="32">
        <v>6.4656183256506923</v>
      </c>
      <c r="Z558" s="32">
        <v>2.5809422483954108</v>
      </c>
      <c r="AA558" s="32">
        <v>1.1090096636243967</v>
      </c>
      <c r="AB558" s="32" t="s">
        <v>5657</v>
      </c>
    </row>
    <row r="559" spans="1:28">
      <c r="A559" s="32" t="s">
        <v>7076</v>
      </c>
      <c r="B559" s="32" t="s">
        <v>7077</v>
      </c>
      <c r="C559" s="32" t="s">
        <v>5672</v>
      </c>
      <c r="D559" s="32" t="s">
        <v>5661</v>
      </c>
      <c r="E559" s="32" t="s">
        <v>42</v>
      </c>
      <c r="F559" s="32" t="s">
        <v>109</v>
      </c>
      <c r="G559" s="32" t="s">
        <v>109</v>
      </c>
      <c r="H559" s="32" t="s">
        <v>80</v>
      </c>
      <c r="J559" s="32" t="s">
        <v>5669</v>
      </c>
      <c r="K559" s="32" t="s">
        <v>5669</v>
      </c>
      <c r="L559" s="32" t="s">
        <v>5754</v>
      </c>
      <c r="M559" s="32" t="s">
        <v>13</v>
      </c>
      <c r="P559" s="32">
        <v>-47.312119999999993</v>
      </c>
      <c r="Q559" s="32">
        <v>154.90600000000001</v>
      </c>
      <c r="R559" s="32">
        <v>330227.11029411777</v>
      </c>
      <c r="S559" s="32">
        <v>293320.4375</v>
      </c>
      <c r="T559" s="32">
        <v>0.12582373430462979</v>
      </c>
      <c r="U559" s="32">
        <v>84.973500000000001</v>
      </c>
      <c r="V559" s="32">
        <v>-0.30542470917846948</v>
      </c>
      <c r="W559" s="32">
        <v>84.974327671468259</v>
      </c>
      <c r="X559" s="32">
        <v>-47.311292328531735</v>
      </c>
      <c r="Y559" s="32">
        <v>154.90682767146825</v>
      </c>
      <c r="Z559" s="32">
        <v>0.12665140577288769</v>
      </c>
      <c r="AA559" s="32">
        <v>-0.30459703771021157</v>
      </c>
      <c r="AB559" s="32" t="s">
        <v>5657</v>
      </c>
    </row>
    <row r="560" spans="1:28">
      <c r="A560" s="32" t="s">
        <v>8056</v>
      </c>
      <c r="B560" s="32" t="s">
        <v>8057</v>
      </c>
      <c r="C560" s="32" t="s">
        <v>5708</v>
      </c>
      <c r="D560" s="32" t="s">
        <v>5661</v>
      </c>
      <c r="E560" s="32" t="s">
        <v>42</v>
      </c>
      <c r="F560" s="32" t="s">
        <v>8058</v>
      </c>
      <c r="G560" s="32" t="s">
        <v>8058</v>
      </c>
      <c r="H560" s="32" t="s">
        <v>80</v>
      </c>
      <c r="J560" s="32" t="s">
        <v>8058</v>
      </c>
      <c r="K560" s="32" t="s">
        <v>5669</v>
      </c>
      <c r="P560" s="32">
        <v>-5.5889999999999995</v>
      </c>
      <c r="Q560" s="32">
        <v>56.088999999999999</v>
      </c>
      <c r="R560" s="32">
        <v>20054.051851851855</v>
      </c>
      <c r="S560" s="32">
        <v>13002.599609375</v>
      </c>
      <c r="T560" s="32">
        <v>0.54231095737137747</v>
      </c>
      <c r="U560" s="32">
        <v>27.853079999999999</v>
      </c>
      <c r="V560" s="32">
        <v>-9.9645206725026289E-2</v>
      </c>
      <c r="W560" s="32">
        <v>27.853173412280082</v>
      </c>
      <c r="X560" s="32">
        <v>-5.5889065877199169</v>
      </c>
      <c r="Y560" s="32">
        <v>56.089093412280079</v>
      </c>
      <c r="Z560" s="32">
        <v>0.54240436965146022</v>
      </c>
      <c r="AA560" s="32">
        <v>-9.9551794444943581E-2</v>
      </c>
      <c r="AB560" s="32" t="s">
        <v>5657</v>
      </c>
    </row>
    <row r="561" spans="1:28">
      <c r="A561" s="32" t="s">
        <v>8822</v>
      </c>
      <c r="B561" s="32" t="s">
        <v>8823</v>
      </c>
      <c r="C561" s="32" t="s">
        <v>5739</v>
      </c>
      <c r="D561" s="32" t="s">
        <v>5661</v>
      </c>
      <c r="E561" s="32" t="s">
        <v>42</v>
      </c>
      <c r="F561" s="32" t="s">
        <v>109</v>
      </c>
      <c r="G561" s="32" t="s">
        <v>109</v>
      </c>
      <c r="H561" s="32" t="s">
        <v>80</v>
      </c>
      <c r="J561" s="32" t="s">
        <v>5669</v>
      </c>
      <c r="K561" s="32" t="s">
        <v>5669</v>
      </c>
      <c r="L561" s="32" t="s">
        <v>5754</v>
      </c>
      <c r="P561" s="32">
        <v>69.098359999999985</v>
      </c>
      <c r="Q561" s="32">
        <v>293.70600000000002</v>
      </c>
      <c r="R561" s="32">
        <v>66805.53333333334</v>
      </c>
      <c r="S561" s="32">
        <v>50414.83203125</v>
      </c>
      <c r="T561" s="32">
        <v>0.32511665003512152</v>
      </c>
      <c r="U561" s="32">
        <v>18.647739999999999</v>
      </c>
      <c r="V561" s="32">
        <v>0.23526369907322281</v>
      </c>
      <c r="W561" s="32">
        <v>18.648472558608056</v>
      </c>
      <c r="X561" s="32">
        <v>69.099092558608035</v>
      </c>
      <c r="Y561" s="32">
        <v>293.70673255860805</v>
      </c>
      <c r="Z561" s="32">
        <v>0.32584920864317662</v>
      </c>
      <c r="AA561" s="32">
        <v>0.23599625768127794</v>
      </c>
      <c r="AB561" s="32" t="s">
        <v>5657</v>
      </c>
    </row>
    <row r="562" spans="1:28">
      <c r="A562" s="32" t="s">
        <v>9719</v>
      </c>
      <c r="B562" s="32" t="s">
        <v>9720</v>
      </c>
      <c r="C562" s="32" t="s">
        <v>6778</v>
      </c>
      <c r="D562" s="32" t="s">
        <v>5661</v>
      </c>
      <c r="E562" s="32" t="s">
        <v>42</v>
      </c>
      <c r="F562" s="32" t="s">
        <v>109</v>
      </c>
      <c r="G562" s="32" t="s">
        <v>109</v>
      </c>
      <c r="H562" s="32" t="s">
        <v>412</v>
      </c>
      <c r="J562" s="32" t="s">
        <v>5669</v>
      </c>
      <c r="K562" s="32" t="s">
        <v>5669</v>
      </c>
      <c r="L562" s="32" t="s">
        <v>5754</v>
      </c>
      <c r="P562" s="32">
        <v>25.591849999999997</v>
      </c>
      <c r="Q562" s="32">
        <v>17.408000000000001</v>
      </c>
      <c r="R562" s="32">
        <v>17694.62222222222</v>
      </c>
      <c r="S562" s="32">
        <v>21692.833984375</v>
      </c>
      <c r="T562" s="32">
        <v>-0.18431025494560219</v>
      </c>
      <c r="U562" s="32">
        <v>13.75586</v>
      </c>
      <c r="V562" s="32">
        <v>1.4701200597426467</v>
      </c>
      <c r="W562" s="32">
        <v>13.755957883939743</v>
      </c>
      <c r="X562" s="32">
        <v>25.591947883939742</v>
      </c>
      <c r="Y562" s="32">
        <v>17.408097883939746</v>
      </c>
      <c r="Z562" s="32">
        <v>-0.18421237100585913</v>
      </c>
      <c r="AA562" s="32">
        <v>1.4702179436823897</v>
      </c>
      <c r="AB562" s="32" t="s">
        <v>5657</v>
      </c>
    </row>
    <row r="563" spans="1:28">
      <c r="A563" s="32" t="s">
        <v>10507</v>
      </c>
      <c r="B563" s="32" t="s">
        <v>10508</v>
      </c>
      <c r="C563" s="32" t="s">
        <v>5667</v>
      </c>
      <c r="D563" s="32" t="s">
        <v>5661</v>
      </c>
      <c r="E563" s="32" t="s">
        <v>42</v>
      </c>
      <c r="F563" s="32" t="s">
        <v>6120</v>
      </c>
      <c r="G563" s="32" t="s">
        <v>6120</v>
      </c>
      <c r="H563" s="32" t="s">
        <v>80</v>
      </c>
      <c r="J563" s="32" t="s">
        <v>6120</v>
      </c>
      <c r="K563" s="32" t="s">
        <v>5669</v>
      </c>
      <c r="P563" s="32">
        <v>-5.2200000000000024E-3</v>
      </c>
      <c r="Q563" s="32">
        <v>3.4905900000000001</v>
      </c>
      <c r="R563" s="32">
        <v>1649.1449275362315</v>
      </c>
      <c r="S563" s="32">
        <v>1277.199951171875</v>
      </c>
      <c r="T563" s="32">
        <v>0.29121906559977878</v>
      </c>
      <c r="U563" s="32">
        <v>26.668469999999999</v>
      </c>
      <c r="V563" s="32">
        <v>-1.4954491934028352E-3</v>
      </c>
      <c r="W563" s="32">
        <v>26.669243785471917</v>
      </c>
      <c r="X563" s="32">
        <v>-4.4462145280838037E-3</v>
      </c>
      <c r="Y563" s="32">
        <v>3.4913637854719162</v>
      </c>
      <c r="Z563" s="32">
        <v>0.29199285107169498</v>
      </c>
      <c r="AA563" s="32">
        <v>-7.2166372148663649E-4</v>
      </c>
      <c r="AB563" s="32" t="s">
        <v>5657</v>
      </c>
    </row>
    <row r="564" spans="1:28">
      <c r="A564" s="32" t="s">
        <v>7104</v>
      </c>
      <c r="B564" s="32" t="s">
        <v>7105</v>
      </c>
      <c r="C564" s="32" t="s">
        <v>5695</v>
      </c>
      <c r="D564" s="32" t="s">
        <v>5661</v>
      </c>
      <c r="E564" s="32" t="s">
        <v>5713</v>
      </c>
      <c r="F564" s="32" t="s">
        <v>5730</v>
      </c>
      <c r="G564" s="32" t="s">
        <v>5730</v>
      </c>
      <c r="H564" s="32" t="s">
        <v>5730</v>
      </c>
      <c r="J564" s="32" t="s">
        <v>5663</v>
      </c>
      <c r="K564" s="32" t="s">
        <v>5664</v>
      </c>
      <c r="N564" s="32" t="s">
        <v>5760</v>
      </c>
      <c r="O564" s="32" t="s">
        <v>6126</v>
      </c>
      <c r="P564" s="32">
        <v>132.23699999999999</v>
      </c>
      <c r="Q564" s="32">
        <v>404.85399999999998</v>
      </c>
      <c r="R564" s="32">
        <v>58948.088888888909</v>
      </c>
      <c r="S564" s="32">
        <v>67012.203125</v>
      </c>
      <c r="T564" s="32">
        <v>-0.12033799606720647</v>
      </c>
      <c r="U564" s="32">
        <v>6.7587460000000004</v>
      </c>
      <c r="V564" s="32">
        <v>0.32662885879848041</v>
      </c>
      <c r="W564" s="32">
        <v>6.7593112220249179</v>
      </c>
      <c r="X564" s="32">
        <v>132.23756522202493</v>
      </c>
      <c r="Y564" s="32">
        <v>404.85456522202492</v>
      </c>
      <c r="Z564" s="32">
        <v>-0.11977277404228887</v>
      </c>
      <c r="AA564" s="32">
        <v>0.32719408082339801</v>
      </c>
      <c r="AB564" s="32" t="s">
        <v>5657</v>
      </c>
    </row>
    <row r="565" spans="1:28">
      <c r="A565" s="32" t="s">
        <v>8446</v>
      </c>
      <c r="B565" s="32" t="s">
        <v>7077</v>
      </c>
      <c r="C565" s="32" t="s">
        <v>5672</v>
      </c>
      <c r="D565" s="32" t="s">
        <v>5661</v>
      </c>
      <c r="E565" s="32" t="s">
        <v>42</v>
      </c>
      <c r="F565" s="32" t="s">
        <v>109</v>
      </c>
      <c r="G565" s="32" t="s">
        <v>109</v>
      </c>
      <c r="H565" s="32" t="s">
        <v>80</v>
      </c>
      <c r="J565" s="32" t="s">
        <v>5669</v>
      </c>
      <c r="K565" s="32" t="s">
        <v>5669</v>
      </c>
      <c r="L565" s="32" t="s">
        <v>5754</v>
      </c>
      <c r="M565" s="32" t="s">
        <v>14</v>
      </c>
      <c r="P565" s="32">
        <v>62.068935999999979</v>
      </c>
      <c r="Q565" s="32">
        <v>118.114</v>
      </c>
      <c r="R565" s="32">
        <v>781237.33333333326</v>
      </c>
      <c r="S565" s="32">
        <v>683907.9375</v>
      </c>
      <c r="T565" s="32">
        <v>0.14231359295100046</v>
      </c>
      <c r="U565" s="32">
        <v>-50.732669999999999</v>
      </c>
      <c r="V565" s="32">
        <v>0.52550024552550911</v>
      </c>
      <c r="W565" s="32">
        <v>-50.732425072355269</v>
      </c>
      <c r="X565" s="32">
        <v>62.069180927644709</v>
      </c>
      <c r="Y565" s="32">
        <v>118.11424492764473</v>
      </c>
      <c r="Z565" s="32">
        <v>0.14255852059573007</v>
      </c>
      <c r="AA565" s="32">
        <v>0.52574517317023872</v>
      </c>
      <c r="AB565" s="32" t="s">
        <v>5657</v>
      </c>
    </row>
    <row r="566" spans="1:28">
      <c r="A566" s="32" t="s">
        <v>7271</v>
      </c>
      <c r="B566" s="32" t="s">
        <v>7272</v>
      </c>
      <c r="C566" s="32" t="s">
        <v>5737</v>
      </c>
      <c r="D566" s="32" t="s">
        <v>5661</v>
      </c>
      <c r="E566" s="32" t="s">
        <v>42</v>
      </c>
      <c r="F566" s="32" t="s">
        <v>109</v>
      </c>
      <c r="G566" s="32" t="s">
        <v>109</v>
      </c>
      <c r="H566" s="32" t="s">
        <v>80</v>
      </c>
      <c r="J566" s="32" t="s">
        <v>6310</v>
      </c>
      <c r="K566" s="32" t="s">
        <v>5669</v>
      </c>
      <c r="L566" s="32" t="s">
        <v>5754</v>
      </c>
      <c r="P566" s="32">
        <v>-5.0681099999999999</v>
      </c>
      <c r="Q566" s="32">
        <v>73.462999999999994</v>
      </c>
      <c r="R566" s="32">
        <v>11598.074074074075</v>
      </c>
      <c r="S566" s="32">
        <v>9301.2333984375</v>
      </c>
      <c r="T566" s="32">
        <v>0.24693936569986702</v>
      </c>
      <c r="U566" s="32">
        <v>17.292020000000001</v>
      </c>
      <c r="V566" s="32">
        <v>-6.8988606509399295E-2</v>
      </c>
      <c r="W566" s="32">
        <v>17.292870022971631</v>
      </c>
      <c r="X566" s="32">
        <v>-5.0672599770283702</v>
      </c>
      <c r="Y566" s="32">
        <v>73.463850022971627</v>
      </c>
      <c r="Z566" s="32">
        <v>0.24778938867149711</v>
      </c>
      <c r="AA566" s="32">
        <v>-6.8138583537769193E-2</v>
      </c>
      <c r="AB566" s="32" t="s">
        <v>5657</v>
      </c>
    </row>
    <row r="567" spans="1:28">
      <c r="A567" s="32" t="s">
        <v>8697</v>
      </c>
      <c r="B567" s="32" t="s">
        <v>8698</v>
      </c>
      <c r="C567" s="32" t="s">
        <v>5899</v>
      </c>
      <c r="D567" s="32" t="s">
        <v>5661</v>
      </c>
      <c r="E567" s="32" t="s">
        <v>42</v>
      </c>
      <c r="F567" s="32" t="s">
        <v>5724</v>
      </c>
      <c r="G567" s="32" t="s">
        <v>5724</v>
      </c>
      <c r="H567" s="32" t="s">
        <v>80</v>
      </c>
      <c r="J567" s="32" t="s">
        <v>5663</v>
      </c>
      <c r="K567" s="32" t="s">
        <v>5664</v>
      </c>
      <c r="P567" s="32">
        <v>0</v>
      </c>
      <c r="Q567" s="32">
        <v>1.90116</v>
      </c>
      <c r="R567" s="32">
        <v>931.9130434782611</v>
      </c>
      <c r="S567" s="32">
        <v>1271.4666748046875</v>
      </c>
      <c r="T567" s="32">
        <v>-0.26705665044550686</v>
      </c>
      <c r="U567" s="32">
        <v>8.8970149999999997</v>
      </c>
      <c r="V567" s="32">
        <v>0</v>
      </c>
      <c r="W567" s="32">
        <v>8.8975271429562568</v>
      </c>
      <c r="X567" s="32">
        <v>5.1214295625686649E-4</v>
      </c>
      <c r="Y567" s="32">
        <v>1.9016721429562569</v>
      </c>
      <c r="Z567" s="32">
        <v>-0.26654450748925002</v>
      </c>
      <c r="AA567" s="32">
        <v>5.1214295625686649E-4</v>
      </c>
      <c r="AB567" s="32" t="s">
        <v>5657</v>
      </c>
    </row>
    <row r="568" spans="1:28">
      <c r="A568" s="32" t="s">
        <v>7004</v>
      </c>
      <c r="B568" s="32" t="s">
        <v>7005</v>
      </c>
      <c r="C568" s="32" t="s">
        <v>5712</v>
      </c>
      <c r="D568" s="32" t="s">
        <v>5661</v>
      </c>
      <c r="E568" s="32" t="s">
        <v>42</v>
      </c>
      <c r="F568" s="32" t="s">
        <v>109</v>
      </c>
      <c r="G568" s="32" t="s">
        <v>109</v>
      </c>
      <c r="H568" s="32" t="s">
        <v>80</v>
      </c>
      <c r="J568" s="32" t="s">
        <v>5669</v>
      </c>
      <c r="K568" s="32" t="s">
        <v>5669</v>
      </c>
      <c r="L568" s="32" t="s">
        <v>5754</v>
      </c>
      <c r="P568" s="32">
        <v>-15.363810000000001</v>
      </c>
      <c r="Q568" s="32">
        <v>240.35</v>
      </c>
      <c r="R568" s="32">
        <v>57245.637037037035</v>
      </c>
      <c r="S568" s="32">
        <v>59009.69921875</v>
      </c>
      <c r="T568" s="32">
        <v>-2.9894444558572569E-2</v>
      </c>
      <c r="U568" s="32">
        <v>18.182559999999999</v>
      </c>
      <c r="V568" s="32">
        <v>-6.3922654462242573E-2</v>
      </c>
      <c r="W568" s="32">
        <v>18.183207795319557</v>
      </c>
      <c r="X568" s="32">
        <v>-15.363162204680444</v>
      </c>
      <c r="Y568" s="32">
        <v>240.35064779531956</v>
      </c>
      <c r="Z568" s="32">
        <v>-2.924664923901538E-2</v>
      </c>
      <c r="AA568" s="32">
        <v>-6.327485914268538E-2</v>
      </c>
      <c r="AB568" s="32" t="s">
        <v>5657</v>
      </c>
    </row>
    <row r="569" spans="1:28">
      <c r="A569" s="32" t="s">
        <v>8055</v>
      </c>
      <c r="B569" s="32" t="s">
        <v>6735</v>
      </c>
      <c r="C569" s="32" t="s">
        <v>5708</v>
      </c>
      <c r="D569" s="32" t="s">
        <v>5661</v>
      </c>
      <c r="E569" s="32" t="s">
        <v>42</v>
      </c>
      <c r="F569" s="32" t="s">
        <v>109</v>
      </c>
      <c r="G569" s="32" t="s">
        <v>109</v>
      </c>
      <c r="H569" s="32" t="s">
        <v>80</v>
      </c>
      <c r="J569" s="32" t="s">
        <v>5669</v>
      </c>
      <c r="K569" s="32" t="s">
        <v>5669</v>
      </c>
      <c r="L569" s="32" t="s">
        <v>5754</v>
      </c>
      <c r="P569" s="32">
        <v>2195.1495</v>
      </c>
      <c r="Q569" s="32">
        <v>25900.400000000001</v>
      </c>
      <c r="R569" s="32">
        <v>52368265.382352933</v>
      </c>
      <c r="S569" s="32">
        <v>53367708</v>
      </c>
      <c r="T569" s="32">
        <v>-1.8727478752639456E-2</v>
      </c>
      <c r="U569" s="32">
        <v>24.60191</v>
      </c>
      <c r="V569" s="32">
        <v>8.475349801547466E-2</v>
      </c>
      <c r="W569" s="32">
        <v>24.602222911450863</v>
      </c>
      <c r="X569" s="32">
        <v>2195.1498129114507</v>
      </c>
      <c r="Y569" s="32">
        <v>25900.400312911454</v>
      </c>
      <c r="Z569" s="32">
        <v>-1.8414567301776572E-2</v>
      </c>
      <c r="AA569" s="32">
        <v>8.5066409466337548E-2</v>
      </c>
      <c r="AB569" s="32" t="s">
        <v>5657</v>
      </c>
    </row>
    <row r="570" spans="1:28">
      <c r="A570" s="32" t="s">
        <v>8109</v>
      </c>
      <c r="B570" s="32" t="s">
        <v>6735</v>
      </c>
      <c r="C570" s="32" t="s">
        <v>5708</v>
      </c>
      <c r="D570" s="32" t="s">
        <v>5661</v>
      </c>
      <c r="E570" s="32" t="s">
        <v>42</v>
      </c>
      <c r="F570" s="32" t="s">
        <v>109</v>
      </c>
      <c r="G570" s="32" t="s">
        <v>109</v>
      </c>
      <c r="H570" s="32" t="s">
        <v>80</v>
      </c>
      <c r="J570" s="32" t="s">
        <v>6233</v>
      </c>
      <c r="K570" s="32" t="s">
        <v>5669</v>
      </c>
      <c r="L570" s="32" t="s">
        <v>5754</v>
      </c>
      <c r="P570" s="32">
        <v>180.29050000000001</v>
      </c>
      <c r="Q570" s="32">
        <v>154.46199999999999</v>
      </c>
      <c r="R570" s="32">
        <v>46853.229629629634</v>
      </c>
      <c r="S570" s="32">
        <v>43992</v>
      </c>
      <c r="T570" s="32">
        <v>6.5039771540953667E-2</v>
      </c>
      <c r="U570" s="32">
        <v>29.644950000000001</v>
      </c>
      <c r="V570" s="32">
        <v>1.1672158848130934</v>
      </c>
      <c r="W570" s="32">
        <v>29.645295450699329</v>
      </c>
      <c r="X570" s="32">
        <v>180.29084545069935</v>
      </c>
      <c r="Y570" s="32">
        <v>154.46234545069933</v>
      </c>
      <c r="Z570" s="32">
        <v>6.5385222240283036E-2</v>
      </c>
      <c r="AA570" s="32">
        <v>1.1675613355124228</v>
      </c>
      <c r="AB570" s="32" t="s">
        <v>5657</v>
      </c>
    </row>
    <row r="571" spans="1:28">
      <c r="A571" s="32" t="s">
        <v>6983</v>
      </c>
      <c r="B571" s="32" t="s">
        <v>6735</v>
      </c>
      <c r="C571" s="32" t="s">
        <v>5708</v>
      </c>
      <c r="D571" s="32" t="s">
        <v>6146</v>
      </c>
      <c r="E571" s="32" t="s">
        <v>42</v>
      </c>
      <c r="F571" s="32" t="s">
        <v>109</v>
      </c>
      <c r="G571" s="32" t="s">
        <v>109</v>
      </c>
      <c r="J571" s="32" t="s">
        <v>5669</v>
      </c>
      <c r="K571" s="32" t="s">
        <v>5669</v>
      </c>
      <c r="L571" s="32" t="s">
        <v>5754</v>
      </c>
      <c r="P571" s="32">
        <v>0</v>
      </c>
      <c r="Q571" s="32">
        <v>0</v>
      </c>
      <c r="R571" s="32">
        <v>0</v>
      </c>
      <c r="S571" s="32">
        <v>0</v>
      </c>
      <c r="T571" s="32">
        <v>0</v>
      </c>
      <c r="U571" s="32">
        <v>0</v>
      </c>
      <c r="V571" s="32">
        <v>0</v>
      </c>
      <c r="W571" s="32">
        <v>8.3855807781219483E-4</v>
      </c>
      <c r="X571" s="32">
        <v>8.3855807781219483E-4</v>
      </c>
      <c r="Y571" s="32">
        <v>8.3855807781219483E-4</v>
      </c>
      <c r="Z571" s="32">
        <v>8.3855807781219483E-4</v>
      </c>
      <c r="AA571" s="32">
        <v>8.3855807781219483E-4</v>
      </c>
      <c r="AB571" s="32" t="s">
        <v>5657</v>
      </c>
    </row>
    <row r="572" spans="1:28">
      <c r="A572" s="32" t="s">
        <v>8163</v>
      </c>
      <c r="B572" s="32" t="s">
        <v>6735</v>
      </c>
      <c r="C572" s="32" t="s">
        <v>5708</v>
      </c>
      <c r="D572" s="32" t="s">
        <v>5668</v>
      </c>
      <c r="E572" s="32" t="s">
        <v>42</v>
      </c>
      <c r="F572" s="32" t="s">
        <v>109</v>
      </c>
      <c r="G572" s="32" t="s">
        <v>109</v>
      </c>
      <c r="H572" s="32" t="s">
        <v>80</v>
      </c>
      <c r="J572" s="32" t="s">
        <v>5669</v>
      </c>
      <c r="K572" s="32" t="s">
        <v>5669</v>
      </c>
      <c r="L572" s="32" t="s">
        <v>5754</v>
      </c>
      <c r="P572" s="32">
        <v>0</v>
      </c>
      <c r="Q572" s="32">
        <v>0</v>
      </c>
      <c r="R572" s="32">
        <v>0</v>
      </c>
      <c r="S572" s="32">
        <v>0</v>
      </c>
      <c r="T572" s="32">
        <v>0</v>
      </c>
      <c r="U572" s="32">
        <v>0</v>
      </c>
      <c r="V572" s="32">
        <v>0</v>
      </c>
      <c r="W572" s="32">
        <v>3.8451516628265381E-4</v>
      </c>
      <c r="X572" s="32">
        <v>3.8451516628265381E-4</v>
      </c>
      <c r="Y572" s="32">
        <v>3.8451516628265381E-4</v>
      </c>
      <c r="Z572" s="32">
        <v>3.8451516628265381E-4</v>
      </c>
      <c r="AA572" s="32">
        <v>3.8451516628265381E-4</v>
      </c>
      <c r="AB572" s="32" t="s">
        <v>5657</v>
      </c>
    </row>
    <row r="573" spans="1:28">
      <c r="A573" s="32" t="s">
        <v>8890</v>
      </c>
      <c r="B573" s="32" t="s">
        <v>6735</v>
      </c>
      <c r="C573" s="32" t="s">
        <v>5708</v>
      </c>
      <c r="D573" s="32" t="s">
        <v>5668</v>
      </c>
      <c r="E573" s="32" t="s">
        <v>42</v>
      </c>
      <c r="F573" s="32" t="s">
        <v>109</v>
      </c>
      <c r="G573" s="32" t="s">
        <v>109</v>
      </c>
      <c r="H573" s="32" t="s">
        <v>80</v>
      </c>
      <c r="J573" s="32" t="s">
        <v>5669</v>
      </c>
      <c r="K573" s="32" t="s">
        <v>5669</v>
      </c>
      <c r="L573" s="32" t="s">
        <v>5754</v>
      </c>
      <c r="P573" s="32">
        <v>0</v>
      </c>
      <c r="Q573" s="32">
        <v>0</v>
      </c>
      <c r="R573" s="32">
        <v>0</v>
      </c>
      <c r="S573" s="32">
        <v>0</v>
      </c>
      <c r="T573" s="32">
        <v>0</v>
      </c>
      <c r="U573" s="32">
        <v>0</v>
      </c>
      <c r="V573" s="32">
        <v>0</v>
      </c>
      <c r="W573" s="32">
        <v>1.890825629234314E-4</v>
      </c>
      <c r="X573" s="32">
        <v>1.890825629234314E-4</v>
      </c>
      <c r="Y573" s="32">
        <v>1.890825629234314E-4</v>
      </c>
      <c r="Z573" s="32">
        <v>1.890825629234314E-4</v>
      </c>
      <c r="AA573" s="32">
        <v>1.890825629234314E-4</v>
      </c>
      <c r="AB573" s="32" t="s">
        <v>5657</v>
      </c>
    </row>
    <row r="574" spans="1:28">
      <c r="A574" s="32" t="s">
        <v>8750</v>
      </c>
      <c r="B574" s="32" t="s">
        <v>7005</v>
      </c>
      <c r="C574" s="32" t="s">
        <v>5712</v>
      </c>
      <c r="D574" s="32" t="s">
        <v>5661</v>
      </c>
      <c r="E574" s="32" t="s">
        <v>42</v>
      </c>
      <c r="F574" s="32" t="s">
        <v>109</v>
      </c>
      <c r="G574" s="32" t="s">
        <v>109</v>
      </c>
      <c r="H574" s="32" t="s">
        <v>80</v>
      </c>
      <c r="J574" s="32" t="s">
        <v>5669</v>
      </c>
      <c r="K574" s="32" t="s">
        <v>5669</v>
      </c>
      <c r="L574" s="32" t="s">
        <v>5754</v>
      </c>
      <c r="P574" s="32">
        <v>293.74771999999996</v>
      </c>
      <c r="Q574" s="32">
        <v>1.4433199999999999</v>
      </c>
      <c r="R574" s="32">
        <v>193057.67346938775</v>
      </c>
      <c r="S574" s="32">
        <v>53676.56640625</v>
      </c>
      <c r="T574" s="32">
        <v>2.5966844825400099</v>
      </c>
      <c r="U574" s="32">
        <v>31.027699999999999</v>
      </c>
      <c r="V574" s="32">
        <v>203.52224039021144</v>
      </c>
      <c r="W574" s="32">
        <v>31.027705078852176</v>
      </c>
      <c r="X574" s="32">
        <v>293.74772507885211</v>
      </c>
      <c r="Y574" s="32">
        <v>1.4433250788521765</v>
      </c>
      <c r="Z574" s="32">
        <v>2.5966895613921865</v>
      </c>
      <c r="AA574" s="32">
        <v>203.52224546906362</v>
      </c>
      <c r="AB574" s="32" t="s">
        <v>5657</v>
      </c>
    </row>
    <row r="575" spans="1:28">
      <c r="A575" s="32" t="s">
        <v>8685</v>
      </c>
      <c r="B575" s="32" t="s">
        <v>6735</v>
      </c>
      <c r="C575" s="32" t="s">
        <v>5708</v>
      </c>
      <c r="D575" s="32" t="s">
        <v>6146</v>
      </c>
      <c r="E575" s="32" t="s">
        <v>42</v>
      </c>
      <c r="F575" s="32" t="s">
        <v>109</v>
      </c>
      <c r="G575" s="32" t="s">
        <v>109</v>
      </c>
      <c r="J575" s="32" t="s">
        <v>5669</v>
      </c>
      <c r="K575" s="32" t="s">
        <v>5669</v>
      </c>
      <c r="L575" s="32" t="s">
        <v>5754</v>
      </c>
      <c r="P575" s="32">
        <v>0</v>
      </c>
      <c r="Q575" s="32">
        <v>0</v>
      </c>
      <c r="R575" s="32">
        <v>0</v>
      </c>
      <c r="S575" s="32">
        <v>0</v>
      </c>
      <c r="T575" s="32">
        <v>0</v>
      </c>
      <c r="U575" s="32">
        <v>0</v>
      </c>
      <c r="V575" s="32">
        <v>0</v>
      </c>
      <c r="W575" s="32">
        <v>5.9961056709289552E-4</v>
      </c>
      <c r="X575" s="32">
        <v>5.9961056709289552E-4</v>
      </c>
      <c r="Y575" s="32">
        <v>5.9961056709289552E-4</v>
      </c>
      <c r="Z575" s="32">
        <v>5.9961056709289552E-4</v>
      </c>
      <c r="AA575" s="32">
        <v>5.9961056709289552E-4</v>
      </c>
      <c r="AB575" s="32" t="s">
        <v>5657</v>
      </c>
    </row>
    <row r="576" spans="1:28">
      <c r="A576" s="32" t="s">
        <v>7737</v>
      </c>
      <c r="B576" s="32" t="s">
        <v>6735</v>
      </c>
      <c r="C576" s="32" t="s">
        <v>5708</v>
      </c>
      <c r="D576" s="32" t="s">
        <v>5661</v>
      </c>
      <c r="E576" s="32" t="s">
        <v>42</v>
      </c>
      <c r="F576" s="32" t="s">
        <v>109</v>
      </c>
      <c r="G576" s="32" t="s">
        <v>109</v>
      </c>
      <c r="H576" s="32" t="s">
        <v>80</v>
      </c>
      <c r="J576" s="32" t="s">
        <v>5669</v>
      </c>
      <c r="K576" s="32" t="s">
        <v>5669</v>
      </c>
      <c r="L576" s="32" t="s">
        <v>5754</v>
      </c>
      <c r="P576" s="32">
        <v>50.731500000000004</v>
      </c>
      <c r="Q576" s="32">
        <v>159.738</v>
      </c>
      <c r="R576" s="32">
        <v>58449.999999999964</v>
      </c>
      <c r="S576" s="32">
        <v>33809.93359375</v>
      </c>
      <c r="T576" s="32">
        <v>0.72878186341084239</v>
      </c>
      <c r="U576" s="32">
        <v>19.369350000000001</v>
      </c>
      <c r="V576" s="32">
        <v>0.31759193178830336</v>
      </c>
      <c r="W576" s="32">
        <v>19.369823719894885</v>
      </c>
      <c r="X576" s="32">
        <v>50.731973719894889</v>
      </c>
      <c r="Y576" s="32">
        <v>159.7384737198949</v>
      </c>
      <c r="Z576" s="32">
        <v>0.72925558330572837</v>
      </c>
      <c r="AA576" s="32">
        <v>0.3180656516831894</v>
      </c>
      <c r="AB576" s="32" t="s">
        <v>5657</v>
      </c>
    </row>
    <row r="577" spans="1:28">
      <c r="A577" s="32" t="s">
        <v>8879</v>
      </c>
      <c r="B577" s="32" t="s">
        <v>8880</v>
      </c>
      <c r="C577" s="32" t="s">
        <v>5708</v>
      </c>
      <c r="D577" s="32" t="s">
        <v>5661</v>
      </c>
      <c r="E577" s="32" t="s">
        <v>42</v>
      </c>
      <c r="F577" s="32" t="s">
        <v>109</v>
      </c>
      <c r="G577" s="32" t="s">
        <v>109</v>
      </c>
      <c r="H577" s="32" t="s">
        <v>80</v>
      </c>
      <c r="J577" s="32" t="s">
        <v>5669</v>
      </c>
      <c r="K577" s="32" t="s">
        <v>5669</v>
      </c>
      <c r="L577" s="32" t="s">
        <v>5754</v>
      </c>
      <c r="P577" s="32">
        <v>-193.74200000000005</v>
      </c>
      <c r="Q577" s="32">
        <v>3589.99</v>
      </c>
      <c r="R577" s="32">
        <v>523200.64444444439</v>
      </c>
      <c r="S577" s="32">
        <v>362341.5</v>
      </c>
      <c r="T577" s="32">
        <v>0.44394347444177495</v>
      </c>
      <c r="U577" s="32">
        <v>17.571449999999999</v>
      </c>
      <c r="V577" s="32">
        <v>-5.3967281245908778E-2</v>
      </c>
      <c r="W577" s="32">
        <v>17.572002299559117</v>
      </c>
      <c r="X577" s="32">
        <v>-193.74144770044094</v>
      </c>
      <c r="Y577" s="32">
        <v>3589.9905522995591</v>
      </c>
      <c r="Z577" s="32">
        <v>0.4444957740008913</v>
      </c>
      <c r="AA577" s="32">
        <v>-5.3414981686792415E-2</v>
      </c>
      <c r="AB577" s="32" t="s">
        <v>5657</v>
      </c>
    </row>
    <row r="578" spans="1:28">
      <c r="A578" s="32" t="s">
        <v>10980</v>
      </c>
      <c r="B578" s="32" t="s">
        <v>10981</v>
      </c>
      <c r="C578" s="32" t="s">
        <v>5739</v>
      </c>
      <c r="D578" s="32" t="s">
        <v>5661</v>
      </c>
      <c r="E578" s="32" t="s">
        <v>42</v>
      </c>
      <c r="F578" s="32" t="s">
        <v>109</v>
      </c>
      <c r="G578" s="32" t="s">
        <v>109</v>
      </c>
      <c r="H578" s="32" t="s">
        <v>80</v>
      </c>
      <c r="J578" s="32" t="s">
        <v>5669</v>
      </c>
      <c r="K578" s="32" t="s">
        <v>5669</v>
      </c>
      <c r="L578" s="32" t="s">
        <v>5754</v>
      </c>
      <c r="P578" s="32">
        <v>9.1642700000000001</v>
      </c>
      <c r="Q578" s="32">
        <v>5.1749999999999998</v>
      </c>
      <c r="R578" s="32">
        <v>1240.5714285714284</v>
      </c>
      <c r="S578" s="32">
        <v>1002.5</v>
      </c>
      <c r="T578" s="32">
        <v>0.23747773423583884</v>
      </c>
      <c r="U578" s="32">
        <v>24.736740000000001</v>
      </c>
      <c r="V578" s="32">
        <v>1.7708734299516908</v>
      </c>
      <c r="W578" s="32">
        <v>24.737566837956905</v>
      </c>
      <c r="X578" s="32">
        <v>9.1650968379569058</v>
      </c>
      <c r="Y578" s="32">
        <v>5.1758268379569055</v>
      </c>
      <c r="Z578" s="32">
        <v>0.2383045721927442</v>
      </c>
      <c r="AA578" s="32">
        <v>1.7717002679085962</v>
      </c>
      <c r="AB578" s="32" t="s">
        <v>5657</v>
      </c>
    </row>
    <row r="579" spans="1:28">
      <c r="A579" s="32" t="s">
        <v>7150</v>
      </c>
      <c r="B579" s="32" t="s">
        <v>7151</v>
      </c>
      <c r="C579" s="32" t="s">
        <v>5737</v>
      </c>
      <c r="D579" s="32" t="s">
        <v>5668</v>
      </c>
      <c r="E579" s="32" t="s">
        <v>42</v>
      </c>
      <c r="F579" s="32" t="s">
        <v>5669</v>
      </c>
      <c r="G579" s="32" t="s">
        <v>5669</v>
      </c>
      <c r="H579" s="32" t="s">
        <v>80</v>
      </c>
      <c r="J579" s="32" t="s">
        <v>5669</v>
      </c>
      <c r="K579" s="32" t="s">
        <v>5669</v>
      </c>
      <c r="P579" s="32">
        <v>0</v>
      </c>
      <c r="Q579" s="32">
        <v>0</v>
      </c>
      <c r="R579" s="32">
        <v>0</v>
      </c>
      <c r="S579" s="32">
        <v>0</v>
      </c>
      <c r="T579" s="32">
        <v>0</v>
      </c>
      <c r="U579" s="32">
        <v>0</v>
      </c>
      <c r="V579" s="32">
        <v>0</v>
      </c>
      <c r="W579" s="32">
        <v>8.8606619834899903E-4</v>
      </c>
      <c r="X579" s="32">
        <v>8.8606619834899903E-4</v>
      </c>
      <c r="Y579" s="32">
        <v>8.8606619834899903E-4</v>
      </c>
      <c r="Z579" s="32">
        <v>8.8606619834899903E-4</v>
      </c>
      <c r="AA579" s="32">
        <v>8.8606619834899903E-4</v>
      </c>
      <c r="AB579" s="32" t="s">
        <v>5657</v>
      </c>
    </row>
    <row r="580" spans="1:28">
      <c r="A580" s="32" t="s">
        <v>7893</v>
      </c>
      <c r="B580" s="32" t="s">
        <v>7894</v>
      </c>
      <c r="C580" s="32" t="s">
        <v>5667</v>
      </c>
      <c r="D580" s="32" t="s">
        <v>5661</v>
      </c>
      <c r="E580" s="32" t="s">
        <v>42</v>
      </c>
      <c r="F580" s="32" t="s">
        <v>5743</v>
      </c>
      <c r="G580" s="32" t="s">
        <v>5743</v>
      </c>
      <c r="H580" s="32" t="s">
        <v>80</v>
      </c>
      <c r="J580" s="32" t="s">
        <v>5663</v>
      </c>
      <c r="K580" s="32" t="s">
        <v>5664</v>
      </c>
      <c r="P580" s="32">
        <v>22.030649999999952</v>
      </c>
      <c r="Q580" s="32">
        <v>463.74200000000002</v>
      </c>
      <c r="R580" s="32">
        <v>51910.992592592593</v>
      </c>
      <c r="S580" s="32">
        <v>35727.5</v>
      </c>
      <c r="T580" s="32">
        <v>0.45297019362095287</v>
      </c>
      <c r="U580" s="32">
        <v>2.0811459999999999</v>
      </c>
      <c r="V580" s="32">
        <v>4.7506264259005976E-2</v>
      </c>
      <c r="W580" s="32">
        <v>2.0814933475575446</v>
      </c>
      <c r="X580" s="32">
        <v>22.030997347557495</v>
      </c>
      <c r="Y580" s="32">
        <v>463.74234734755754</v>
      </c>
      <c r="Z580" s="32">
        <v>0.4533175411784976</v>
      </c>
      <c r="AA580" s="32">
        <v>4.7853611816550685E-2</v>
      </c>
      <c r="AB580" s="32" t="s">
        <v>5657</v>
      </c>
    </row>
    <row r="581" spans="1:28">
      <c r="A581" s="32" t="s">
        <v>8731</v>
      </c>
      <c r="B581" s="32" t="s">
        <v>8732</v>
      </c>
      <c r="C581" s="32" t="s">
        <v>5676</v>
      </c>
      <c r="D581" s="32" t="s">
        <v>5661</v>
      </c>
      <c r="E581" s="32" t="s">
        <v>42</v>
      </c>
      <c r="F581" s="32" t="s">
        <v>109</v>
      </c>
      <c r="G581" s="32" t="s">
        <v>109</v>
      </c>
      <c r="H581" s="32" t="s">
        <v>80</v>
      </c>
      <c r="J581" s="32" t="s">
        <v>5669</v>
      </c>
      <c r="K581" s="32" t="s">
        <v>5669</v>
      </c>
      <c r="L581" s="32" t="s">
        <v>5754</v>
      </c>
      <c r="M581" s="32" t="s">
        <v>13</v>
      </c>
      <c r="P581" s="32">
        <v>2.0382500000000001</v>
      </c>
      <c r="Q581" s="32">
        <v>20.603999999999999</v>
      </c>
      <c r="R581" s="32">
        <v>6775.0888888888894</v>
      </c>
      <c r="S581" s="32">
        <v>6340.2333984375</v>
      </c>
      <c r="T581" s="32">
        <v>6.8586669152993024E-2</v>
      </c>
      <c r="U581" s="32">
        <v>53.086480000000002</v>
      </c>
      <c r="V581" s="32">
        <v>9.8924966026014374E-2</v>
      </c>
      <c r="W581" s="32">
        <v>53.086534565370087</v>
      </c>
      <c r="X581" s="32">
        <v>2.0383045653700829</v>
      </c>
      <c r="Y581" s="32">
        <v>20.604054565370081</v>
      </c>
      <c r="Z581" s="32">
        <v>6.8641234523075884E-2</v>
      </c>
      <c r="AA581" s="32">
        <v>9.8979531396097234E-2</v>
      </c>
      <c r="AB581" s="32" t="s">
        <v>5657</v>
      </c>
    </row>
    <row r="582" spans="1:28">
      <c r="A582" s="32" t="s">
        <v>7336</v>
      </c>
      <c r="B582" s="32" t="s">
        <v>7337</v>
      </c>
      <c r="C582" s="32" t="s">
        <v>5676</v>
      </c>
      <c r="D582" s="32" t="s">
        <v>5661</v>
      </c>
      <c r="E582" s="32" t="s">
        <v>42</v>
      </c>
      <c r="F582" s="32" t="s">
        <v>109</v>
      </c>
      <c r="G582" s="32" t="s">
        <v>109</v>
      </c>
      <c r="H582" s="32" t="s">
        <v>80</v>
      </c>
      <c r="J582" s="32" t="s">
        <v>5669</v>
      </c>
      <c r="K582" s="32" t="s">
        <v>5669</v>
      </c>
      <c r="L582" s="32" t="s">
        <v>5754</v>
      </c>
      <c r="M582" s="32" t="s">
        <v>14</v>
      </c>
      <c r="P582" s="32">
        <v>1.4784999999999995</v>
      </c>
      <c r="Q582" s="32">
        <v>46.300199999999997</v>
      </c>
      <c r="R582" s="32">
        <v>165208.93333333326</v>
      </c>
      <c r="S582" s="32">
        <v>72204.1015625</v>
      </c>
      <c r="T582" s="32">
        <v>1.2880823908642933</v>
      </c>
      <c r="U582" s="32">
        <v>-37.271619999999999</v>
      </c>
      <c r="V582" s="32">
        <v>3.1932907417246567E-2</v>
      </c>
      <c r="W582" s="32">
        <v>-37.27160712569475</v>
      </c>
      <c r="X582" s="32">
        <v>1.4785128743052478</v>
      </c>
      <c r="Y582" s="32">
        <v>46.300212874305245</v>
      </c>
      <c r="Z582" s="32">
        <v>1.2880952651695416</v>
      </c>
      <c r="AA582" s="32">
        <v>3.1945781722494827E-2</v>
      </c>
      <c r="AB582" s="32" t="s">
        <v>5657</v>
      </c>
    </row>
    <row r="583" spans="1:28">
      <c r="A583" s="32" t="s">
        <v>6251</v>
      </c>
      <c r="B583" s="32" t="s">
        <v>6252</v>
      </c>
      <c r="C583" s="32" t="s">
        <v>5660</v>
      </c>
      <c r="D583" s="32" t="s">
        <v>5686</v>
      </c>
      <c r="E583" s="32" t="s">
        <v>5699</v>
      </c>
      <c r="F583" s="32" t="s">
        <v>5700</v>
      </c>
      <c r="G583" s="32" t="s">
        <v>5700</v>
      </c>
      <c r="H583" s="32" t="s">
        <v>5700</v>
      </c>
      <c r="J583" s="32" t="s">
        <v>5663</v>
      </c>
      <c r="K583" s="32" t="s">
        <v>5664</v>
      </c>
      <c r="M583" s="32" t="s">
        <v>14</v>
      </c>
      <c r="P583" s="32">
        <v>0</v>
      </c>
      <c r="Q583" s="32">
        <v>0</v>
      </c>
      <c r="R583" s="32">
        <v>0</v>
      </c>
      <c r="S583" s="32">
        <v>0</v>
      </c>
      <c r="T583" s="32">
        <v>0</v>
      </c>
      <c r="U583" s="32">
        <v>0</v>
      </c>
      <c r="V583" s="32">
        <v>0</v>
      </c>
      <c r="W583" s="32">
        <v>9.0309882164001467E-4</v>
      </c>
      <c r="X583" s="32">
        <v>9.0309882164001467E-4</v>
      </c>
      <c r="Y583" s="32">
        <v>9.0309882164001467E-4</v>
      </c>
      <c r="Z583" s="32">
        <v>9.0309882164001467E-4</v>
      </c>
      <c r="AA583" s="32">
        <v>9.0309882164001467E-4</v>
      </c>
      <c r="AB583" s="32" t="s">
        <v>5657</v>
      </c>
    </row>
    <row r="584" spans="1:28">
      <c r="A584" s="32" t="s">
        <v>8753</v>
      </c>
      <c r="B584" s="32" t="s">
        <v>8754</v>
      </c>
      <c r="C584" s="32" t="s">
        <v>5805</v>
      </c>
      <c r="D584" s="32" t="s">
        <v>5668</v>
      </c>
      <c r="E584" s="32" t="s">
        <v>42</v>
      </c>
      <c r="J584" s="32" t="s">
        <v>74</v>
      </c>
      <c r="K584" s="32" t="s">
        <v>5669</v>
      </c>
      <c r="P584" s="32">
        <v>0</v>
      </c>
      <c r="Q584" s="32">
        <v>0</v>
      </c>
      <c r="R584" s="32">
        <v>0</v>
      </c>
      <c r="S584" s="32">
        <v>0</v>
      </c>
      <c r="T584" s="32">
        <v>0</v>
      </c>
      <c r="U584" s="32">
        <v>0</v>
      </c>
      <c r="V584" s="32">
        <v>0</v>
      </c>
      <c r="W584" s="32">
        <v>7.4771279096603398E-4</v>
      </c>
      <c r="X584" s="32">
        <v>7.4771279096603398E-4</v>
      </c>
      <c r="Y584" s="32">
        <v>7.4771279096603398E-4</v>
      </c>
      <c r="Z584" s="32">
        <v>7.4771279096603398E-4</v>
      </c>
      <c r="AA584" s="32">
        <v>7.4771279096603398E-4</v>
      </c>
      <c r="AB584" s="32" t="s">
        <v>5657</v>
      </c>
    </row>
    <row r="585" spans="1:28">
      <c r="A585" s="32" t="s">
        <v>7895</v>
      </c>
      <c r="B585" s="32" t="s">
        <v>7896</v>
      </c>
      <c r="C585" s="32" t="s">
        <v>5667</v>
      </c>
      <c r="D585" s="32" t="s">
        <v>5686</v>
      </c>
      <c r="E585" s="32" t="s">
        <v>42</v>
      </c>
      <c r="F585" s="32" t="s">
        <v>5662</v>
      </c>
      <c r="G585" s="32" t="s">
        <v>5662</v>
      </c>
      <c r="H585" s="32" t="s">
        <v>412</v>
      </c>
      <c r="J585" s="32" t="s">
        <v>5663</v>
      </c>
      <c r="K585" s="32" t="s">
        <v>5664</v>
      </c>
      <c r="P585" s="32">
        <v>0</v>
      </c>
      <c r="Q585" s="32">
        <v>0</v>
      </c>
      <c r="R585" s="32">
        <v>0</v>
      </c>
      <c r="S585" s="32">
        <v>0</v>
      </c>
      <c r="T585" s="32">
        <v>0</v>
      </c>
      <c r="U585" s="32">
        <v>0</v>
      </c>
      <c r="V585" s="32">
        <v>0</v>
      </c>
      <c r="W585" s="32">
        <v>3.9786577224731448E-5</v>
      </c>
      <c r="X585" s="32">
        <v>3.9786577224731448E-5</v>
      </c>
      <c r="Y585" s="32">
        <v>3.9786577224731448E-5</v>
      </c>
      <c r="Z585" s="32">
        <v>3.9786577224731448E-5</v>
      </c>
      <c r="AA585" s="32">
        <v>3.9786577224731448E-5</v>
      </c>
      <c r="AB585" s="32" t="s">
        <v>5657</v>
      </c>
    </row>
    <row r="586" spans="1:28">
      <c r="A586" s="32" t="s">
        <v>8830</v>
      </c>
      <c r="B586" s="32" t="s">
        <v>1462</v>
      </c>
      <c r="C586" s="32" t="s">
        <v>5708</v>
      </c>
      <c r="D586" s="32" t="s">
        <v>5661</v>
      </c>
      <c r="E586" s="32" t="s">
        <v>42</v>
      </c>
      <c r="F586" s="32" t="s">
        <v>5669</v>
      </c>
      <c r="G586" s="32" t="s">
        <v>5669</v>
      </c>
      <c r="H586" s="32" t="s">
        <v>80</v>
      </c>
      <c r="J586" s="32" t="s">
        <v>5669</v>
      </c>
      <c r="K586" s="32" t="s">
        <v>5669</v>
      </c>
      <c r="P586" s="32">
        <v>9481.1080000000002</v>
      </c>
      <c r="Q586" s="32">
        <v>59438.8</v>
      </c>
      <c r="R586" s="32">
        <v>19815107.029629637</v>
      </c>
      <c r="S586" s="32">
        <v>19296098</v>
      </c>
      <c r="T586" s="32">
        <v>2.6897097518349903E-2</v>
      </c>
      <c r="U586" s="32">
        <v>16.754069999999999</v>
      </c>
      <c r="V586" s="32">
        <v>0.15951042080257341</v>
      </c>
      <c r="W586" s="32">
        <v>16.754641633934973</v>
      </c>
      <c r="X586" s="32">
        <v>9481.1085716339348</v>
      </c>
      <c r="Y586" s="32">
        <v>59438.800571633939</v>
      </c>
      <c r="Z586" s="32">
        <v>2.7468731453324572E-2</v>
      </c>
      <c r="AA586" s="32">
        <v>0.16008205473754808</v>
      </c>
      <c r="AB586" s="32" t="s">
        <v>5657</v>
      </c>
    </row>
    <row r="587" spans="1:28">
      <c r="A587" s="32" t="s">
        <v>9869</v>
      </c>
      <c r="B587" s="32" t="s">
        <v>9870</v>
      </c>
      <c r="C587" s="32" t="s">
        <v>5676</v>
      </c>
      <c r="D587" s="32" t="s">
        <v>5661</v>
      </c>
      <c r="E587" s="32" t="s">
        <v>42</v>
      </c>
      <c r="F587" s="32" t="s">
        <v>5669</v>
      </c>
      <c r="G587" s="32" t="s">
        <v>5669</v>
      </c>
      <c r="H587" s="32" t="s">
        <v>80</v>
      </c>
      <c r="J587" s="32" t="s">
        <v>5669</v>
      </c>
      <c r="K587" s="32" t="s">
        <v>5669</v>
      </c>
      <c r="P587" s="32">
        <v>28.292999999999999</v>
      </c>
      <c r="Q587" s="32">
        <v>35.661999999999999</v>
      </c>
      <c r="R587" s="32">
        <v>15855.718518518514</v>
      </c>
      <c r="S587" s="32">
        <v>18844.400390625</v>
      </c>
      <c r="T587" s="32">
        <v>-0.15859787576968176</v>
      </c>
      <c r="U587" s="32">
        <v>14.068680000000001</v>
      </c>
      <c r="V587" s="32">
        <v>0.79336548707307497</v>
      </c>
      <c r="W587" s="32">
        <v>14.068968536906242</v>
      </c>
      <c r="X587" s="32">
        <v>28.293288536906243</v>
      </c>
      <c r="Y587" s="32">
        <v>35.662288536906239</v>
      </c>
      <c r="Z587" s="32">
        <v>-0.1583093388634394</v>
      </c>
      <c r="AA587" s="32">
        <v>0.79365402397931739</v>
      </c>
      <c r="AB587" s="32" t="s">
        <v>5657</v>
      </c>
    </row>
    <row r="588" spans="1:28">
      <c r="A588" s="32" t="s">
        <v>11010</v>
      </c>
      <c r="B588" s="32" t="s">
        <v>11011</v>
      </c>
      <c r="C588" s="32" t="s">
        <v>5721</v>
      </c>
      <c r="D588" s="32" t="s">
        <v>5661</v>
      </c>
      <c r="E588" s="32" t="s">
        <v>42</v>
      </c>
      <c r="F588" s="32" t="s">
        <v>6120</v>
      </c>
      <c r="G588" s="32" t="s">
        <v>6120</v>
      </c>
      <c r="H588" s="32" t="s">
        <v>80</v>
      </c>
      <c r="J588" s="32" t="s">
        <v>6120</v>
      </c>
      <c r="K588" s="32" t="s">
        <v>5669</v>
      </c>
      <c r="P588" s="32">
        <v>4.9999999999994493E-4</v>
      </c>
      <c r="Q588" s="32">
        <v>1.571</v>
      </c>
      <c r="R588" s="32">
        <v>948.76106194690226</v>
      </c>
      <c r="S588" s="32">
        <v>480.73333740234375</v>
      </c>
      <c r="T588" s="32">
        <v>0.97357035206578268</v>
      </c>
      <c r="U588" s="32">
        <v>0</v>
      </c>
      <c r="V588" s="32">
        <v>3.1826861871415974E-4</v>
      </c>
      <c r="W588" s="32">
        <v>9.4249367713928223E-4</v>
      </c>
      <c r="X588" s="32">
        <v>1.4424936771392271E-3</v>
      </c>
      <c r="Y588" s="32">
        <v>1.5719424936771393</v>
      </c>
      <c r="Z588" s="32">
        <v>0.97451284574292196</v>
      </c>
      <c r="AA588" s="32">
        <v>1.2607622958534419E-3</v>
      </c>
      <c r="AB588" s="32" t="s">
        <v>5657</v>
      </c>
    </row>
    <row r="589" spans="1:28">
      <c r="A589" s="32" t="s">
        <v>8141</v>
      </c>
      <c r="B589" s="32" t="s">
        <v>8142</v>
      </c>
      <c r="C589" s="32" t="s">
        <v>5708</v>
      </c>
      <c r="D589" s="32" t="s">
        <v>5661</v>
      </c>
      <c r="E589" s="32" t="s">
        <v>42</v>
      </c>
      <c r="F589" s="32" t="s">
        <v>5669</v>
      </c>
      <c r="G589" s="32" t="s">
        <v>5669</v>
      </c>
      <c r="H589" s="32" t="s">
        <v>80</v>
      </c>
      <c r="J589" s="32" t="s">
        <v>5669</v>
      </c>
      <c r="K589" s="32" t="s">
        <v>5669</v>
      </c>
      <c r="P589" s="32">
        <v>424.58800000000002</v>
      </c>
      <c r="Q589" s="32">
        <v>5883.24</v>
      </c>
      <c r="R589" s="32">
        <v>759534.31851851847</v>
      </c>
      <c r="S589" s="32">
        <v>534669.3125</v>
      </c>
      <c r="T589" s="32">
        <v>0.42056837892396987</v>
      </c>
      <c r="U589" s="32">
        <v>16.133320000000001</v>
      </c>
      <c r="V589" s="32">
        <v>7.2169076903202997E-2</v>
      </c>
      <c r="W589" s="32">
        <v>16.134113247520926</v>
      </c>
      <c r="X589" s="32">
        <v>424.58879324752093</v>
      </c>
      <c r="Y589" s="32">
        <v>5883.2407932475207</v>
      </c>
      <c r="Z589" s="32">
        <v>0.4213616264448935</v>
      </c>
      <c r="AA589" s="32">
        <v>7.2962324424126618E-2</v>
      </c>
      <c r="AB589" s="32" t="s">
        <v>5657</v>
      </c>
    </row>
    <row r="590" spans="1:28">
      <c r="A590" s="32" t="s">
        <v>10974</v>
      </c>
      <c r="B590" s="32" t="s">
        <v>10975</v>
      </c>
      <c r="C590" s="32" t="s">
        <v>5739</v>
      </c>
      <c r="D590" s="32" t="s">
        <v>5661</v>
      </c>
      <c r="E590" s="32" t="s">
        <v>42</v>
      </c>
      <c r="F590" s="32" t="s">
        <v>5669</v>
      </c>
      <c r="G590" s="32" t="s">
        <v>5669</v>
      </c>
      <c r="H590" s="32" t="s">
        <v>80</v>
      </c>
      <c r="J590" s="32" t="s">
        <v>5669</v>
      </c>
      <c r="K590" s="32" t="s">
        <v>5669</v>
      </c>
      <c r="P590" s="32">
        <v>0</v>
      </c>
      <c r="Q590" s="32">
        <v>30.305</v>
      </c>
      <c r="R590" s="32">
        <v>875.34745762711873</v>
      </c>
      <c r="S590" s="32">
        <v>1591.6666259765625</v>
      </c>
      <c r="T590" s="32">
        <v>-0.4500434680597441</v>
      </c>
      <c r="U590" s="32">
        <v>16.165649999999999</v>
      </c>
      <c r="V590" s="32">
        <v>0</v>
      </c>
      <c r="W590" s="32">
        <v>16.166036458575725</v>
      </c>
      <c r="X590" s="32">
        <v>3.864585757255554E-4</v>
      </c>
      <c r="Y590" s="32">
        <v>30.305386458575725</v>
      </c>
      <c r="Z590" s="32">
        <v>-0.44965700948401854</v>
      </c>
      <c r="AA590" s="32">
        <v>3.864585757255554E-4</v>
      </c>
      <c r="AB590" s="32" t="s">
        <v>5657</v>
      </c>
    </row>
    <row r="591" spans="1:28">
      <c r="A591" s="32" t="s">
        <v>9971</v>
      </c>
      <c r="B591" s="32" t="s">
        <v>9972</v>
      </c>
      <c r="C591" s="32" t="s">
        <v>5721</v>
      </c>
      <c r="D591" s="32" t="s">
        <v>5661</v>
      </c>
      <c r="E591" s="32" t="s">
        <v>5885</v>
      </c>
      <c r="F591" s="32" t="s">
        <v>8336</v>
      </c>
      <c r="G591" s="32" t="s">
        <v>8336</v>
      </c>
      <c r="H591" s="32" t="s">
        <v>8336</v>
      </c>
      <c r="J591" s="32" t="s">
        <v>74</v>
      </c>
      <c r="K591" s="32" t="s">
        <v>5669</v>
      </c>
      <c r="P591" s="32">
        <v>-2.5354999999999999</v>
      </c>
      <c r="Q591" s="32">
        <v>7.4009999999999998</v>
      </c>
      <c r="R591" s="32">
        <v>892.61818181818148</v>
      </c>
      <c r="S591" s="32">
        <v>593.9666748046875</v>
      </c>
      <c r="T591" s="32">
        <v>0.50280852391541797</v>
      </c>
      <c r="U591" s="32">
        <v>6.2628110000000001</v>
      </c>
      <c r="V591" s="32">
        <v>-0.34258883934603429</v>
      </c>
      <c r="W591" s="32">
        <v>6.2629623390541074</v>
      </c>
      <c r="X591" s="32">
        <v>-2.5353486609458922</v>
      </c>
      <c r="Y591" s="32">
        <v>7.401151339054107</v>
      </c>
      <c r="Z591" s="32">
        <v>0.50295986296952566</v>
      </c>
      <c r="AA591" s="32">
        <v>-0.3424375002919266</v>
      </c>
      <c r="AB591" s="32" t="s">
        <v>5657</v>
      </c>
    </row>
    <row r="592" spans="1:28">
      <c r="A592" s="32" t="s">
        <v>6286</v>
      </c>
      <c r="B592" s="32" t="s">
        <v>1471</v>
      </c>
      <c r="C592" s="32" t="s">
        <v>5708</v>
      </c>
      <c r="D592" s="32" t="s">
        <v>5661</v>
      </c>
      <c r="E592" s="32" t="s">
        <v>42</v>
      </c>
      <c r="F592" s="32" t="s">
        <v>5669</v>
      </c>
      <c r="G592" s="32" t="s">
        <v>5669</v>
      </c>
      <c r="H592" s="32" t="s">
        <v>80</v>
      </c>
      <c r="J592" s="32" t="s">
        <v>5669</v>
      </c>
      <c r="K592" s="32" t="s">
        <v>5669</v>
      </c>
      <c r="P592" s="32">
        <v>178.73599999999999</v>
      </c>
      <c r="Q592" s="32">
        <v>2420.2199999999998</v>
      </c>
      <c r="R592" s="32">
        <v>231704.71111111107</v>
      </c>
      <c r="S592" s="32">
        <v>176546.703125</v>
      </c>
      <c r="T592" s="32">
        <v>0.31242728983195828</v>
      </c>
      <c r="U592" s="32">
        <v>19.32001</v>
      </c>
      <c r="V592" s="32">
        <v>7.3851137499896705E-2</v>
      </c>
      <c r="W592" s="32">
        <v>19.32013154996395</v>
      </c>
      <c r="X592" s="32">
        <v>178.73612154996394</v>
      </c>
      <c r="Y592" s="32">
        <v>2420.2201215499636</v>
      </c>
      <c r="Z592" s="32">
        <v>0.31254883979590936</v>
      </c>
      <c r="AA592" s="32">
        <v>7.3972687463847817E-2</v>
      </c>
      <c r="AB592" s="32" t="s">
        <v>5657</v>
      </c>
    </row>
    <row r="593" spans="1:28">
      <c r="A593" s="32" t="s">
        <v>6151</v>
      </c>
      <c r="B593" s="32" t="s">
        <v>6152</v>
      </c>
      <c r="C593" s="32" t="s">
        <v>5708</v>
      </c>
      <c r="D593" s="32" t="s">
        <v>5661</v>
      </c>
      <c r="E593" s="32" t="s">
        <v>42</v>
      </c>
      <c r="F593" s="32" t="s">
        <v>6153</v>
      </c>
      <c r="G593" s="32" t="s">
        <v>6153</v>
      </c>
      <c r="H593" s="32" t="s">
        <v>80</v>
      </c>
      <c r="J593" s="32" t="s">
        <v>6153</v>
      </c>
      <c r="K593" s="32" t="s">
        <v>5669</v>
      </c>
      <c r="P593" s="32">
        <v>1.0300000000000009</v>
      </c>
      <c r="Q593" s="32">
        <v>36.19</v>
      </c>
      <c r="R593" s="32">
        <v>14074.133333333328</v>
      </c>
      <c r="S593" s="32">
        <v>15374.966796875</v>
      </c>
      <c r="T593" s="32">
        <v>-8.4607237253095713E-2</v>
      </c>
      <c r="U593" s="32">
        <v>26.545369999999998</v>
      </c>
      <c r="V593" s="32">
        <v>2.846090080132636E-2</v>
      </c>
      <c r="W593" s="32">
        <v>26.546065281803607</v>
      </c>
      <c r="X593" s="32">
        <v>1.0306952818036088</v>
      </c>
      <c r="Y593" s="32">
        <v>36.190695281803606</v>
      </c>
      <c r="Z593" s="32">
        <v>-8.3911955449487777E-2</v>
      </c>
      <c r="AA593" s="32">
        <v>2.91561826049343E-2</v>
      </c>
      <c r="AB593" s="32" t="s">
        <v>5657</v>
      </c>
    </row>
    <row r="594" spans="1:28">
      <c r="A594" s="32" t="s">
        <v>7102</v>
      </c>
      <c r="B594" s="32" t="s">
        <v>7103</v>
      </c>
      <c r="C594" s="32" t="s">
        <v>5676</v>
      </c>
      <c r="D594" s="32" t="s">
        <v>5661</v>
      </c>
      <c r="E594" s="32" t="s">
        <v>42</v>
      </c>
      <c r="F594" s="32" t="s">
        <v>5669</v>
      </c>
      <c r="G594" s="32" t="s">
        <v>5669</v>
      </c>
      <c r="H594" s="32" t="s">
        <v>80</v>
      </c>
      <c r="J594" s="32" t="s">
        <v>5669</v>
      </c>
      <c r="K594" s="32" t="s">
        <v>5669</v>
      </c>
      <c r="M594" s="32" t="s">
        <v>13</v>
      </c>
      <c r="P594" s="32">
        <v>-2.2715000000000001</v>
      </c>
      <c r="Q594" s="32">
        <v>10.9237</v>
      </c>
      <c r="R594" s="32">
        <v>2039.3030303030318</v>
      </c>
      <c r="S594" s="32">
        <v>2147.433349609375</v>
      </c>
      <c r="T594" s="32">
        <v>-5.0353283060455591E-2</v>
      </c>
      <c r="U594" s="32">
        <v>34.033639999999998</v>
      </c>
      <c r="V594" s="32">
        <v>-0.20794236385107612</v>
      </c>
      <c r="W594" s="32">
        <v>34.034149116470815</v>
      </c>
      <c r="X594" s="32">
        <v>-2.2709908835291865</v>
      </c>
      <c r="Y594" s="32">
        <v>10.924209116470815</v>
      </c>
      <c r="Z594" s="32">
        <v>-4.9844166589641838E-2</v>
      </c>
      <c r="AA594" s="32">
        <v>-0.20743324738026236</v>
      </c>
      <c r="AB594" s="32" t="s">
        <v>5657</v>
      </c>
    </row>
    <row r="595" spans="1:28">
      <c r="A595" s="32" t="s">
        <v>7985</v>
      </c>
      <c r="B595" s="32" t="s">
        <v>7986</v>
      </c>
      <c r="C595" s="32" t="s">
        <v>5676</v>
      </c>
      <c r="D595" s="32" t="s">
        <v>5661</v>
      </c>
      <c r="E595" s="32" t="s">
        <v>42</v>
      </c>
      <c r="F595" s="32" t="s">
        <v>5669</v>
      </c>
      <c r="G595" s="32" t="s">
        <v>5669</v>
      </c>
      <c r="H595" s="32" t="s">
        <v>80</v>
      </c>
      <c r="J595" s="32" t="s">
        <v>5669</v>
      </c>
      <c r="K595" s="32" t="s">
        <v>5669</v>
      </c>
      <c r="M595" s="32" t="s">
        <v>14</v>
      </c>
      <c r="P595" s="32">
        <v>0</v>
      </c>
      <c r="Q595" s="32">
        <v>4.9611499999999999</v>
      </c>
      <c r="R595" s="32">
        <v>766.77310924369749</v>
      </c>
      <c r="S595" s="32">
        <v>251.13333129882812</v>
      </c>
      <c r="T595" s="32">
        <v>2.0532510570303399</v>
      </c>
      <c r="U595" s="32">
        <v>-27.147639999999999</v>
      </c>
      <c r="V595" s="32">
        <v>0</v>
      </c>
      <c r="W595" s="32">
        <v>-27.147546603217123</v>
      </c>
      <c r="X595" s="32">
        <v>9.3396782875061041E-5</v>
      </c>
      <c r="Y595" s="32">
        <v>4.9612433967828746</v>
      </c>
      <c r="Z595" s="32">
        <v>2.0533444538132151</v>
      </c>
      <c r="AA595" s="32">
        <v>9.3396782875061041E-5</v>
      </c>
      <c r="AB595" s="32" t="s">
        <v>5657</v>
      </c>
    </row>
    <row r="596" spans="1:28">
      <c r="A596" s="32" t="s">
        <v>6275</v>
      </c>
      <c r="B596" s="32" t="s">
        <v>1487</v>
      </c>
      <c r="C596" s="32" t="s">
        <v>5708</v>
      </c>
      <c r="D596" s="32" t="s">
        <v>5661</v>
      </c>
      <c r="E596" s="32" t="s">
        <v>42</v>
      </c>
      <c r="F596" s="32" t="s">
        <v>5669</v>
      </c>
      <c r="G596" s="32" t="s">
        <v>5669</v>
      </c>
      <c r="H596" s="32" t="s">
        <v>80</v>
      </c>
      <c r="J596" s="32" t="s">
        <v>5669</v>
      </c>
      <c r="K596" s="32" t="s">
        <v>5669</v>
      </c>
      <c r="P596" s="32">
        <v>415.16800000000001</v>
      </c>
      <c r="Q596" s="32">
        <v>4309.2</v>
      </c>
      <c r="R596" s="32">
        <v>615279.02962962945</v>
      </c>
      <c r="S596" s="32">
        <v>377102</v>
      </c>
      <c r="T596" s="32">
        <v>0.6315984259686489</v>
      </c>
      <c r="U596" s="32">
        <v>13.870699999999999</v>
      </c>
      <c r="V596" s="32">
        <v>9.6344565116494946E-2</v>
      </c>
      <c r="W596" s="32">
        <v>13.871117599201202</v>
      </c>
      <c r="X596" s="32">
        <v>415.16841759920123</v>
      </c>
      <c r="Y596" s="32">
        <v>4309.2004175992006</v>
      </c>
      <c r="Z596" s="32">
        <v>0.63201602516985134</v>
      </c>
      <c r="AA596" s="32">
        <v>9.6762164317697338E-2</v>
      </c>
      <c r="AB596" s="32" t="s">
        <v>5657</v>
      </c>
    </row>
    <row r="597" spans="1:28">
      <c r="A597" s="32" t="s">
        <v>8855</v>
      </c>
      <c r="B597" s="32" t="s">
        <v>8856</v>
      </c>
      <c r="C597" s="32" t="s">
        <v>5676</v>
      </c>
      <c r="D597" s="32" t="s">
        <v>5661</v>
      </c>
      <c r="E597" s="32" t="s">
        <v>42</v>
      </c>
      <c r="F597" s="32" t="s">
        <v>5669</v>
      </c>
      <c r="G597" s="32" t="s">
        <v>5669</v>
      </c>
      <c r="H597" s="32" t="s">
        <v>80</v>
      </c>
      <c r="J597" s="32" t="s">
        <v>5669</v>
      </c>
      <c r="K597" s="32" t="s">
        <v>5669</v>
      </c>
      <c r="M597" s="32" t="s">
        <v>14</v>
      </c>
      <c r="P597" s="32">
        <v>-19.276499999999999</v>
      </c>
      <c r="Q597" s="32">
        <v>51.87</v>
      </c>
      <c r="R597" s="32">
        <v>23590.525925925926</v>
      </c>
      <c r="S597" s="32">
        <v>12168.8330078125</v>
      </c>
      <c r="T597" s="32">
        <v>0.93860215772380118</v>
      </c>
      <c r="U597" s="32">
        <v>-14.702070000000001</v>
      </c>
      <c r="V597" s="32">
        <v>-0.37163100057836901</v>
      </c>
      <c r="W597" s="32">
        <v>-14.701704007275106</v>
      </c>
      <c r="X597" s="32">
        <v>-19.276134007275104</v>
      </c>
      <c r="Y597" s="32">
        <v>51.870365992724892</v>
      </c>
      <c r="Z597" s="32">
        <v>0.93896815044869664</v>
      </c>
      <c r="AA597" s="32">
        <v>-0.37126500785347355</v>
      </c>
      <c r="AB597" s="32" t="s">
        <v>5657</v>
      </c>
    </row>
    <row r="598" spans="1:28">
      <c r="A598" s="32" t="s">
        <v>8947</v>
      </c>
      <c r="B598" s="32" t="s">
        <v>8948</v>
      </c>
      <c r="C598" s="32" t="s">
        <v>6399</v>
      </c>
      <c r="D598" s="32" t="s">
        <v>5686</v>
      </c>
      <c r="E598" s="32" t="s">
        <v>347</v>
      </c>
      <c r="F598" s="32" t="s">
        <v>347</v>
      </c>
      <c r="G598" s="32" t="s">
        <v>347</v>
      </c>
      <c r="H598" s="32" t="s">
        <v>347</v>
      </c>
      <c r="J598" s="32" t="s">
        <v>6413</v>
      </c>
      <c r="K598" s="32" t="s">
        <v>5669</v>
      </c>
      <c r="P598" s="32">
        <v>0</v>
      </c>
      <c r="Q598" s="32">
        <v>0</v>
      </c>
      <c r="R598" s="32">
        <v>0</v>
      </c>
      <c r="S598" s="32">
        <v>0</v>
      </c>
      <c r="T598" s="32">
        <v>0</v>
      </c>
      <c r="U598" s="32">
        <v>0</v>
      </c>
      <c r="V598" s="32">
        <v>0</v>
      </c>
      <c r="W598" s="32">
        <v>3.6008208990097047E-4</v>
      </c>
      <c r="X598" s="32">
        <v>3.6008208990097047E-4</v>
      </c>
      <c r="Y598" s="32">
        <v>3.6008208990097047E-4</v>
      </c>
      <c r="Z598" s="32">
        <v>3.6008208990097047E-4</v>
      </c>
      <c r="AA598" s="32">
        <v>3.6008208990097047E-4</v>
      </c>
      <c r="AB598" s="32" t="s">
        <v>5657</v>
      </c>
    </row>
    <row r="599" spans="1:28">
      <c r="A599" s="32" t="s">
        <v>7854</v>
      </c>
      <c r="B599" s="32" t="s">
        <v>7855</v>
      </c>
      <c r="C599" s="32" t="s">
        <v>5763</v>
      </c>
      <c r="D599" s="32" t="s">
        <v>5661</v>
      </c>
      <c r="E599" s="32" t="s">
        <v>42</v>
      </c>
      <c r="F599" s="32" t="s">
        <v>7856</v>
      </c>
      <c r="G599" s="32" t="s">
        <v>7856</v>
      </c>
      <c r="H599" s="32" t="s">
        <v>80</v>
      </c>
      <c r="J599" s="32" t="s">
        <v>7856</v>
      </c>
      <c r="K599" s="32" t="s">
        <v>5669</v>
      </c>
      <c r="P599" s="32">
        <v>13.557930000000001</v>
      </c>
      <c r="Q599" s="32">
        <v>41.579300000000003</v>
      </c>
      <c r="R599" s="32">
        <v>32687.73333333333</v>
      </c>
      <c r="S599" s="32">
        <v>16396.6328125</v>
      </c>
      <c r="T599" s="32">
        <v>0.9935637827062751</v>
      </c>
      <c r="U599" s="32">
        <v>4.8863649999999996</v>
      </c>
      <c r="V599" s="32">
        <v>0.32607403203036123</v>
      </c>
      <c r="W599" s="32">
        <v>4.8872214014434814</v>
      </c>
      <c r="X599" s="32">
        <v>13.558786401443482</v>
      </c>
      <c r="Y599" s="32">
        <v>41.580156401443482</v>
      </c>
      <c r="Z599" s="32">
        <v>0.99442018414975653</v>
      </c>
      <c r="AA599" s="32">
        <v>0.32693043347384265</v>
      </c>
      <c r="AB599" s="32" t="s">
        <v>5657</v>
      </c>
    </row>
    <row r="600" spans="1:28">
      <c r="A600" s="32" t="s">
        <v>8303</v>
      </c>
      <c r="B600" s="32" t="s">
        <v>6735</v>
      </c>
      <c r="C600" s="32" t="s">
        <v>5708</v>
      </c>
      <c r="D600" s="32" t="s">
        <v>5668</v>
      </c>
      <c r="E600" s="32" t="s">
        <v>42</v>
      </c>
      <c r="F600" s="32" t="s">
        <v>109</v>
      </c>
      <c r="G600" s="32" t="s">
        <v>109</v>
      </c>
      <c r="H600" s="32" t="s">
        <v>44</v>
      </c>
      <c r="J600" s="32" t="s">
        <v>5669</v>
      </c>
      <c r="K600" s="32" t="s">
        <v>5669</v>
      </c>
      <c r="L600" s="32" t="s">
        <v>5754</v>
      </c>
      <c r="P600" s="32">
        <v>0</v>
      </c>
      <c r="Q600" s="32">
        <v>0</v>
      </c>
      <c r="R600" s="32">
        <v>0</v>
      </c>
      <c r="S600" s="32">
        <v>0</v>
      </c>
      <c r="T600" s="32">
        <v>0</v>
      </c>
      <c r="U600" s="32">
        <v>0</v>
      </c>
      <c r="V600" s="32">
        <v>0</v>
      </c>
      <c r="W600" s="32">
        <v>8.3068329095840453E-4</v>
      </c>
      <c r="X600" s="32">
        <v>8.3068329095840453E-4</v>
      </c>
      <c r="Y600" s="32">
        <v>8.3068329095840453E-4</v>
      </c>
      <c r="Z600" s="32">
        <v>8.3068329095840453E-4</v>
      </c>
      <c r="AA600" s="32">
        <v>8.3068329095840453E-4</v>
      </c>
      <c r="AB600" s="32" t="s">
        <v>5657</v>
      </c>
    </row>
    <row r="601" spans="1:28">
      <c r="A601" s="32" t="s">
        <v>6602</v>
      </c>
      <c r="B601" s="32" t="s">
        <v>6603</v>
      </c>
      <c r="C601" s="32" t="s">
        <v>5708</v>
      </c>
      <c r="D601" s="32" t="s">
        <v>5661</v>
      </c>
      <c r="E601" s="32" t="s">
        <v>42</v>
      </c>
      <c r="F601" s="32" t="s">
        <v>6604</v>
      </c>
      <c r="G601" s="32" t="s">
        <v>6604</v>
      </c>
      <c r="H601" s="32" t="s">
        <v>80</v>
      </c>
      <c r="J601" s="32" t="s">
        <v>6604</v>
      </c>
      <c r="K601" s="32" t="s">
        <v>5669</v>
      </c>
      <c r="P601" s="32">
        <v>-23.531500000000015</v>
      </c>
      <c r="Q601" s="32">
        <v>485.01299999999998</v>
      </c>
      <c r="R601" s="32">
        <v>710945.89629629627</v>
      </c>
      <c r="S601" s="32">
        <v>676072.8125</v>
      </c>
      <c r="T601" s="32">
        <v>5.1581846143674455E-2</v>
      </c>
      <c r="U601" s="32">
        <v>14.68971</v>
      </c>
      <c r="V601" s="32">
        <v>-4.8517256238492609E-2</v>
      </c>
      <c r="W601" s="32">
        <v>14.689898131809235</v>
      </c>
      <c r="X601" s="32">
        <v>-23.53131186819078</v>
      </c>
      <c r="Y601" s="32">
        <v>485.01318813180922</v>
      </c>
      <c r="Z601" s="32">
        <v>5.1769977952909073E-2</v>
      </c>
      <c r="AA601" s="32">
        <v>-4.8329124429257991E-2</v>
      </c>
      <c r="AB601" s="32" t="s">
        <v>5657</v>
      </c>
    </row>
    <row r="602" spans="1:28">
      <c r="A602" s="32" t="s">
        <v>6071</v>
      </c>
      <c r="B602" s="32" t="s">
        <v>6072</v>
      </c>
      <c r="C602" s="32" t="s">
        <v>5660</v>
      </c>
      <c r="D602" s="32" t="s">
        <v>5686</v>
      </c>
      <c r="E602" s="32" t="s">
        <v>42</v>
      </c>
      <c r="F602" s="32" t="s">
        <v>5951</v>
      </c>
      <c r="G602" s="32" t="s">
        <v>5673</v>
      </c>
      <c r="H602" s="32" t="s">
        <v>80</v>
      </c>
      <c r="I602" s="32" t="s">
        <v>5952</v>
      </c>
      <c r="J602" s="32" t="s">
        <v>5663</v>
      </c>
      <c r="K602" s="32" t="s">
        <v>5664</v>
      </c>
      <c r="M602" s="32" t="s">
        <v>13</v>
      </c>
      <c r="P602" s="32">
        <v>0</v>
      </c>
      <c r="Q602" s="32">
        <v>0</v>
      </c>
      <c r="R602" s="32">
        <v>0</v>
      </c>
      <c r="S602" s="32">
        <v>0</v>
      </c>
      <c r="T602" s="32">
        <v>0</v>
      </c>
      <c r="U602" s="32">
        <v>0</v>
      </c>
      <c r="V602" s="32">
        <v>0</v>
      </c>
      <c r="W602" s="32">
        <v>4.4933855533599854E-5</v>
      </c>
      <c r="X602" s="32">
        <v>4.4933855533599854E-5</v>
      </c>
      <c r="Y602" s="32">
        <v>4.4933855533599854E-5</v>
      </c>
      <c r="Z602" s="32">
        <v>4.4933855533599854E-5</v>
      </c>
      <c r="AA602" s="32">
        <v>4.4933855533599854E-5</v>
      </c>
      <c r="AB602" s="32" t="s">
        <v>5657</v>
      </c>
    </row>
    <row r="603" spans="1:28">
      <c r="A603" s="32" t="s">
        <v>7781</v>
      </c>
      <c r="B603" s="32" t="s">
        <v>7782</v>
      </c>
      <c r="C603" s="32" t="s">
        <v>5660</v>
      </c>
      <c r="D603" s="32" t="s">
        <v>5686</v>
      </c>
      <c r="E603" s="32" t="s">
        <v>42</v>
      </c>
      <c r="F603" s="32" t="s">
        <v>33</v>
      </c>
      <c r="G603" s="32" t="s">
        <v>5673</v>
      </c>
      <c r="H603" s="32" t="s">
        <v>80</v>
      </c>
      <c r="I603" s="32" t="s">
        <v>33</v>
      </c>
      <c r="J603" s="32" t="s">
        <v>5663</v>
      </c>
      <c r="K603" s="32" t="s">
        <v>5664</v>
      </c>
      <c r="P603" s="32">
        <v>0</v>
      </c>
      <c r="Q603" s="32">
        <v>0</v>
      </c>
      <c r="R603" s="32">
        <v>0</v>
      </c>
      <c r="S603" s="32">
        <v>0</v>
      </c>
      <c r="T603" s="32">
        <v>0</v>
      </c>
      <c r="U603" s="32">
        <v>0</v>
      </c>
      <c r="V603" s="32">
        <v>0</v>
      </c>
      <c r="W603" s="32">
        <v>2.2814065217971802E-4</v>
      </c>
      <c r="X603" s="32">
        <v>2.2814065217971802E-4</v>
      </c>
      <c r="Y603" s="32">
        <v>2.2814065217971802E-4</v>
      </c>
      <c r="Z603" s="32">
        <v>2.2814065217971802E-4</v>
      </c>
      <c r="AA603" s="32">
        <v>2.2814065217971802E-4</v>
      </c>
      <c r="AB603" s="32" t="s">
        <v>5657</v>
      </c>
    </row>
    <row r="604" spans="1:28">
      <c r="A604" s="32" t="s">
        <v>6828</v>
      </c>
      <c r="B604" s="32" t="s">
        <v>6829</v>
      </c>
      <c r="C604" s="32" t="s">
        <v>5708</v>
      </c>
      <c r="D604" s="32" t="s">
        <v>5661</v>
      </c>
      <c r="E604" s="32" t="s">
        <v>42</v>
      </c>
      <c r="F604" s="32" t="s">
        <v>5877</v>
      </c>
      <c r="G604" s="32" t="s">
        <v>5877</v>
      </c>
      <c r="H604" s="32" t="s">
        <v>80</v>
      </c>
      <c r="J604" s="32" t="s">
        <v>5877</v>
      </c>
      <c r="K604" s="32" t="s">
        <v>5669</v>
      </c>
      <c r="P604" s="32">
        <v>-4.0750000000000002</v>
      </c>
      <c r="Q604" s="32">
        <v>61.924500000000002</v>
      </c>
      <c r="R604" s="32">
        <v>12048.696296296295</v>
      </c>
      <c r="S604" s="32">
        <v>8452.2998046875</v>
      </c>
      <c r="T604" s="32">
        <v>0.42549324736615418</v>
      </c>
      <c r="U604" s="32">
        <v>17.900700000000001</v>
      </c>
      <c r="V604" s="32">
        <v>-6.5805941105701302E-2</v>
      </c>
      <c r="W604" s="32">
        <v>17.901275873911381</v>
      </c>
      <c r="X604" s="32">
        <v>-4.0744241260886191</v>
      </c>
      <c r="Y604" s="32">
        <v>61.925075873911382</v>
      </c>
      <c r="Z604" s="32">
        <v>0.42606912127753493</v>
      </c>
      <c r="AA604" s="32">
        <v>-6.5230067194320535E-2</v>
      </c>
      <c r="AB604" s="32" t="s">
        <v>5657</v>
      </c>
    </row>
    <row r="605" spans="1:28">
      <c r="A605" s="32" t="s">
        <v>6974</v>
      </c>
      <c r="B605" s="32" t="s">
        <v>1517</v>
      </c>
      <c r="C605" s="32" t="s">
        <v>5708</v>
      </c>
      <c r="D605" s="32" t="s">
        <v>5661</v>
      </c>
      <c r="E605" s="32" t="s">
        <v>42</v>
      </c>
      <c r="F605" s="32" t="s">
        <v>5832</v>
      </c>
      <c r="G605" s="32" t="s">
        <v>5832</v>
      </c>
      <c r="H605" s="32" t="s">
        <v>80</v>
      </c>
      <c r="J605" s="32" t="s">
        <v>5832</v>
      </c>
      <c r="K605" s="32" t="s">
        <v>5669</v>
      </c>
      <c r="P605" s="32">
        <v>-10.81</v>
      </c>
      <c r="Q605" s="32">
        <v>95.122900000000001</v>
      </c>
      <c r="R605" s="32">
        <v>18452.081481481469</v>
      </c>
      <c r="S605" s="32">
        <v>10365.6337890625</v>
      </c>
      <c r="T605" s="32">
        <v>0.78012091271751682</v>
      </c>
      <c r="U605" s="32">
        <v>18.497779999999999</v>
      </c>
      <c r="V605" s="32">
        <v>-0.11364245623293655</v>
      </c>
      <c r="W605" s="32">
        <v>18.497984305648803</v>
      </c>
      <c r="X605" s="32">
        <v>-10.809795694351196</v>
      </c>
      <c r="Y605" s="32">
        <v>95.123104305648809</v>
      </c>
      <c r="Z605" s="32">
        <v>0.78032521836632052</v>
      </c>
      <c r="AA605" s="32">
        <v>-0.11343815058413284</v>
      </c>
      <c r="AB605" s="32" t="s">
        <v>5657</v>
      </c>
    </row>
    <row r="606" spans="1:28">
      <c r="A606" s="32" t="s">
        <v>6163</v>
      </c>
      <c r="B606" s="32" t="s">
        <v>6164</v>
      </c>
      <c r="C606" s="32" t="s">
        <v>5771</v>
      </c>
      <c r="D606" s="32" t="s">
        <v>5686</v>
      </c>
      <c r="E606" s="32" t="s">
        <v>42</v>
      </c>
      <c r="F606" s="32" t="s">
        <v>6120</v>
      </c>
      <c r="G606" s="32" t="s">
        <v>6120</v>
      </c>
      <c r="H606" s="32" t="s">
        <v>80</v>
      </c>
      <c r="J606" s="32" t="s">
        <v>6120</v>
      </c>
      <c r="K606" s="32" t="s">
        <v>5669</v>
      </c>
      <c r="P606" s="32">
        <v>0</v>
      </c>
      <c r="Q606" s="32">
        <v>0</v>
      </c>
      <c r="R606" s="32">
        <v>0</v>
      </c>
      <c r="S606" s="32">
        <v>0</v>
      </c>
      <c r="T606" s="32">
        <v>0</v>
      </c>
      <c r="U606" s="32">
        <v>0</v>
      </c>
      <c r="V606" s="32">
        <v>0</v>
      </c>
      <c r="W606" s="32">
        <v>5.409135818481445E-4</v>
      </c>
      <c r="X606" s="32">
        <v>5.409135818481445E-4</v>
      </c>
      <c r="Y606" s="32">
        <v>5.409135818481445E-4</v>
      </c>
      <c r="Z606" s="32">
        <v>5.409135818481445E-4</v>
      </c>
      <c r="AA606" s="32">
        <v>5.409135818481445E-4</v>
      </c>
      <c r="AB606" s="32" t="s">
        <v>5657</v>
      </c>
    </row>
    <row r="607" spans="1:28">
      <c r="A607" s="32" t="s">
        <v>8688</v>
      </c>
      <c r="B607" s="32" t="s">
        <v>8689</v>
      </c>
      <c r="C607" s="32" t="s">
        <v>5667</v>
      </c>
      <c r="D607" s="32" t="s">
        <v>5661</v>
      </c>
      <c r="E607" s="32" t="s">
        <v>5713</v>
      </c>
      <c r="F607" s="32" t="s">
        <v>6732</v>
      </c>
      <c r="G607" s="32" t="s">
        <v>109</v>
      </c>
      <c r="H607" s="32" t="s">
        <v>5730</v>
      </c>
      <c r="J607" s="32" t="s">
        <v>5669</v>
      </c>
      <c r="K607" s="32" t="s">
        <v>5669</v>
      </c>
      <c r="L607" s="32" t="s">
        <v>6733</v>
      </c>
      <c r="P607" s="32">
        <v>22.386400000000002</v>
      </c>
      <c r="Q607" s="32">
        <v>221.774</v>
      </c>
      <c r="R607" s="32">
        <v>38754.481481481489</v>
      </c>
      <c r="S607" s="32">
        <v>30983.466796875</v>
      </c>
      <c r="T607" s="32">
        <v>0.25081165821606105</v>
      </c>
      <c r="U607" s="32">
        <v>9.8685799999999997</v>
      </c>
      <c r="V607" s="32">
        <v>0.10094240082245891</v>
      </c>
      <c r="W607" s="32">
        <v>9.8688658761548993</v>
      </c>
      <c r="X607" s="32">
        <v>22.3866858761549</v>
      </c>
      <c r="Y607" s="32">
        <v>221.77428587615489</v>
      </c>
      <c r="Z607" s="32">
        <v>0.25109753437096066</v>
      </c>
      <c r="AA607" s="32">
        <v>0.10122827697735851</v>
      </c>
      <c r="AB607" s="32" t="s">
        <v>5657</v>
      </c>
    </row>
    <row r="608" spans="1:28">
      <c r="A608" s="32" t="s">
        <v>10568</v>
      </c>
      <c r="B608" s="32" t="s">
        <v>10569</v>
      </c>
      <c r="C608" s="32" t="s">
        <v>10211</v>
      </c>
      <c r="D608" s="32" t="s">
        <v>7440</v>
      </c>
      <c r="E608" s="32" t="s">
        <v>42</v>
      </c>
      <c r="F608" s="32" t="s">
        <v>5669</v>
      </c>
      <c r="G608" s="32" t="s">
        <v>5669</v>
      </c>
      <c r="H608" s="32" t="s">
        <v>80</v>
      </c>
      <c r="J608" s="32" t="s">
        <v>5669</v>
      </c>
      <c r="K608" s="32" t="s">
        <v>5669</v>
      </c>
      <c r="P608" s="32">
        <v>0</v>
      </c>
      <c r="Q608" s="32">
        <v>0</v>
      </c>
      <c r="R608" s="32">
        <v>0</v>
      </c>
      <c r="S608" s="32">
        <v>0</v>
      </c>
      <c r="T608" s="32">
        <v>0</v>
      </c>
      <c r="U608" s="32">
        <v>0</v>
      </c>
      <c r="V608" s="32">
        <v>0</v>
      </c>
      <c r="W608" s="32">
        <v>8.6158514022827148E-4</v>
      </c>
      <c r="X608" s="32">
        <v>8.6158514022827148E-4</v>
      </c>
      <c r="Y608" s="32">
        <v>8.6158514022827148E-4</v>
      </c>
      <c r="Z608" s="32">
        <v>8.6158514022827148E-4</v>
      </c>
      <c r="AA608" s="32">
        <v>8.6158514022827148E-4</v>
      </c>
      <c r="AB608" s="32" t="s">
        <v>5657</v>
      </c>
    </row>
    <row r="609" spans="1:28">
      <c r="A609" s="32" t="s">
        <v>10570</v>
      </c>
      <c r="B609" s="32" t="s">
        <v>10571</v>
      </c>
      <c r="C609" s="32" t="s">
        <v>10211</v>
      </c>
      <c r="D609" s="32" t="s">
        <v>7440</v>
      </c>
      <c r="E609" s="32" t="s">
        <v>42</v>
      </c>
      <c r="F609" s="32" t="s">
        <v>109</v>
      </c>
      <c r="G609" s="32" t="s">
        <v>109</v>
      </c>
      <c r="H609" s="32" t="s">
        <v>80</v>
      </c>
      <c r="J609" s="32" t="s">
        <v>74</v>
      </c>
      <c r="K609" s="32" t="s">
        <v>5669</v>
      </c>
      <c r="L609" s="32" t="s">
        <v>5754</v>
      </c>
      <c r="P609" s="32">
        <v>0</v>
      </c>
      <c r="Q609" s="32">
        <v>0</v>
      </c>
      <c r="R609" s="32">
        <v>0</v>
      </c>
      <c r="S609" s="32">
        <v>0</v>
      </c>
      <c r="T609" s="32">
        <v>0</v>
      </c>
      <c r="U609" s="32">
        <v>0</v>
      </c>
      <c r="V609" s="32">
        <v>0</v>
      </c>
      <c r="W609" s="32">
        <v>1.2225693464279174E-4</v>
      </c>
      <c r="X609" s="32">
        <v>1.2225693464279174E-4</v>
      </c>
      <c r="Y609" s="32">
        <v>1.2225693464279174E-4</v>
      </c>
      <c r="Z609" s="32">
        <v>1.2225693464279174E-4</v>
      </c>
      <c r="AA609" s="32">
        <v>1.2225693464279174E-4</v>
      </c>
      <c r="AB609" s="32" t="s">
        <v>5657</v>
      </c>
    </row>
    <row r="610" spans="1:28">
      <c r="A610" s="32" t="s">
        <v>10572</v>
      </c>
      <c r="B610" s="32" t="s">
        <v>10573</v>
      </c>
      <c r="C610" s="32" t="s">
        <v>10211</v>
      </c>
      <c r="D610" s="32" t="s">
        <v>5668</v>
      </c>
      <c r="E610" s="32" t="s">
        <v>42</v>
      </c>
      <c r="F610" s="32" t="s">
        <v>5724</v>
      </c>
      <c r="G610" s="32" t="s">
        <v>5724</v>
      </c>
      <c r="H610" s="32" t="s">
        <v>80</v>
      </c>
      <c r="J610" s="32" t="s">
        <v>5663</v>
      </c>
      <c r="K610" s="32" t="s">
        <v>5664</v>
      </c>
      <c r="P610" s="32">
        <v>0</v>
      </c>
      <c r="Q610" s="32">
        <v>2.7812199999999998</v>
      </c>
      <c r="R610" s="32">
        <v>2295.7142857142849</v>
      </c>
      <c r="S610" s="32">
        <v>0</v>
      </c>
      <c r="T610" s="32">
        <v>0</v>
      </c>
      <c r="U610" s="32">
        <v>0</v>
      </c>
      <c r="V610" s="32">
        <v>0</v>
      </c>
      <c r="W610" s="32">
        <v>9.54682469367981E-4</v>
      </c>
      <c r="X610" s="32">
        <v>9.54682469367981E-4</v>
      </c>
      <c r="Y610" s="32">
        <v>2.7821746824693676</v>
      </c>
      <c r="Z610" s="32">
        <v>9.54682469367981E-4</v>
      </c>
      <c r="AA610" s="32">
        <v>9.54682469367981E-4</v>
      </c>
      <c r="AB610" s="32" t="s">
        <v>5657</v>
      </c>
    </row>
    <row r="611" spans="1:28">
      <c r="A611" s="32" t="s">
        <v>7930</v>
      </c>
      <c r="B611" s="32" t="s">
        <v>7931</v>
      </c>
      <c r="C611" s="32" t="s">
        <v>5763</v>
      </c>
      <c r="D611" s="32" t="s">
        <v>5661</v>
      </c>
      <c r="E611" s="32" t="s">
        <v>5713</v>
      </c>
      <c r="F611" s="32" t="s">
        <v>6732</v>
      </c>
      <c r="G611" s="32" t="s">
        <v>109</v>
      </c>
      <c r="H611" s="32" t="s">
        <v>5807</v>
      </c>
      <c r="J611" s="32" t="s">
        <v>5669</v>
      </c>
      <c r="K611" s="32" t="s">
        <v>5669</v>
      </c>
      <c r="L611" s="32" t="s">
        <v>6733</v>
      </c>
      <c r="P611" s="32">
        <v>0</v>
      </c>
      <c r="Q611" s="32">
        <v>14.244999999999999</v>
      </c>
      <c r="R611" s="32">
        <v>604.70000000000027</v>
      </c>
      <c r="S611" s="32">
        <v>196.36666870117187</v>
      </c>
      <c r="T611" s="32">
        <v>2.0794431865635228</v>
      </c>
      <c r="U611" s="32">
        <v>7.0648819999999999</v>
      </c>
      <c r="V611" s="32">
        <v>0</v>
      </c>
      <c r="W611" s="32">
        <v>7.0650004373497959</v>
      </c>
      <c r="X611" s="32">
        <v>1.1843734979629516E-4</v>
      </c>
      <c r="Y611" s="32">
        <v>14.245118437349795</v>
      </c>
      <c r="Z611" s="32">
        <v>2.0795616239133192</v>
      </c>
      <c r="AA611" s="32">
        <v>1.1843734979629516E-4</v>
      </c>
      <c r="AB611" s="32" t="s">
        <v>5657</v>
      </c>
    </row>
    <row r="612" spans="1:28">
      <c r="A612" s="32" t="s">
        <v>8220</v>
      </c>
      <c r="B612" s="32" t="s">
        <v>8221</v>
      </c>
      <c r="C612" s="32" t="s">
        <v>5708</v>
      </c>
      <c r="D612" s="32" t="s">
        <v>5661</v>
      </c>
      <c r="E612" s="32" t="s">
        <v>5713</v>
      </c>
      <c r="F612" s="32" t="s">
        <v>6732</v>
      </c>
      <c r="G612" s="32" t="s">
        <v>109</v>
      </c>
      <c r="H612" s="32" t="s">
        <v>5730</v>
      </c>
      <c r="J612" s="32" t="s">
        <v>5669</v>
      </c>
      <c r="K612" s="32" t="s">
        <v>5669</v>
      </c>
      <c r="L612" s="32" t="s">
        <v>6733</v>
      </c>
      <c r="N612" s="32" t="s">
        <v>5760</v>
      </c>
      <c r="O612" s="32" t="s">
        <v>5747</v>
      </c>
      <c r="P612" s="32">
        <v>3521.0430000000015</v>
      </c>
      <c r="Q612" s="32">
        <v>7946.86</v>
      </c>
      <c r="R612" s="32">
        <v>2389426.5481481478</v>
      </c>
      <c r="S612" s="32">
        <v>3054545.25</v>
      </c>
      <c r="T612" s="32">
        <v>-0.21774720863992839</v>
      </c>
      <c r="U612" s="32">
        <v>6.3112640000000004</v>
      </c>
      <c r="V612" s="32">
        <v>0.44307349066172069</v>
      </c>
      <c r="W612" s="32">
        <v>6.3115225266232491</v>
      </c>
      <c r="X612" s="32">
        <v>3521.0432585266249</v>
      </c>
      <c r="Y612" s="32">
        <v>7946.8602585266226</v>
      </c>
      <c r="Z612" s="32">
        <v>-0.21748868201667934</v>
      </c>
      <c r="AA612" s="32">
        <v>0.44333201728496974</v>
      </c>
      <c r="AB612" s="32" t="s">
        <v>5657</v>
      </c>
    </row>
    <row r="613" spans="1:28">
      <c r="A613" s="32" t="s">
        <v>9598</v>
      </c>
      <c r="B613" s="32" t="s">
        <v>9599</v>
      </c>
      <c r="C613" s="32" t="s">
        <v>5739</v>
      </c>
      <c r="D613" s="32" t="s">
        <v>5668</v>
      </c>
      <c r="E613" s="32" t="s">
        <v>42</v>
      </c>
      <c r="F613" s="32" t="s">
        <v>109</v>
      </c>
      <c r="G613" s="32" t="s">
        <v>109</v>
      </c>
      <c r="H613" s="32" t="s">
        <v>80</v>
      </c>
      <c r="J613" s="32" t="s">
        <v>5669</v>
      </c>
      <c r="K613" s="32" t="s">
        <v>5669</v>
      </c>
      <c r="L613" s="32" t="s">
        <v>5754</v>
      </c>
      <c r="P613" s="32">
        <v>0</v>
      </c>
      <c r="Q613" s="32">
        <v>0</v>
      </c>
      <c r="R613" s="32">
        <v>0</v>
      </c>
      <c r="S613" s="32">
        <v>0</v>
      </c>
      <c r="T613" s="32">
        <v>0</v>
      </c>
      <c r="U613" s="32">
        <v>0</v>
      </c>
      <c r="V613" s="32">
        <v>0</v>
      </c>
      <c r="W613" s="32">
        <v>8.3405339717864985E-4</v>
      </c>
      <c r="X613" s="32">
        <v>8.3405339717864985E-4</v>
      </c>
      <c r="Y613" s="32">
        <v>8.3405339717864985E-4</v>
      </c>
      <c r="Z613" s="32">
        <v>8.3405339717864985E-4</v>
      </c>
      <c r="AA613" s="32">
        <v>8.3405339717864985E-4</v>
      </c>
      <c r="AB613" s="32" t="s">
        <v>5657</v>
      </c>
    </row>
    <row r="614" spans="1:28">
      <c r="A614" s="32" t="s">
        <v>8974</v>
      </c>
      <c r="B614" s="32" t="s">
        <v>6993</v>
      </c>
      <c r="C614" s="32" t="s">
        <v>5708</v>
      </c>
      <c r="D614" s="32" t="s">
        <v>6146</v>
      </c>
      <c r="E614" s="32" t="s">
        <v>5713</v>
      </c>
      <c r="F614" s="32" t="s">
        <v>5730</v>
      </c>
      <c r="G614" s="32" t="s">
        <v>5730</v>
      </c>
      <c r="H614" s="32" t="s">
        <v>5730</v>
      </c>
      <c r="J614" s="32" t="s">
        <v>5663</v>
      </c>
      <c r="K614" s="32" t="s">
        <v>5664</v>
      </c>
      <c r="P614" s="32">
        <v>0</v>
      </c>
      <c r="Q614" s="32">
        <v>0</v>
      </c>
      <c r="R614" s="32">
        <v>0</v>
      </c>
      <c r="S614" s="32">
        <v>0</v>
      </c>
      <c r="T614" s="32">
        <v>0</v>
      </c>
      <c r="U614" s="32">
        <v>0</v>
      </c>
      <c r="V614" s="32">
        <v>0</v>
      </c>
      <c r="W614" s="32">
        <v>4.666903614997864E-4</v>
      </c>
      <c r="X614" s="32">
        <v>4.666903614997864E-4</v>
      </c>
      <c r="Y614" s="32">
        <v>4.666903614997864E-4</v>
      </c>
      <c r="Z614" s="32">
        <v>4.666903614997864E-4</v>
      </c>
      <c r="AA614" s="32">
        <v>4.666903614997864E-4</v>
      </c>
      <c r="AB614" s="32" t="s">
        <v>5657</v>
      </c>
    </row>
    <row r="615" spans="1:28">
      <c r="A615" s="32" t="s">
        <v>10345</v>
      </c>
      <c r="B615" s="32" t="s">
        <v>10346</v>
      </c>
      <c r="C615" s="32" t="s">
        <v>5708</v>
      </c>
      <c r="D615" s="32" t="s">
        <v>5661</v>
      </c>
      <c r="E615" s="32" t="s">
        <v>5713</v>
      </c>
      <c r="F615" s="32" t="s">
        <v>6732</v>
      </c>
      <c r="G615" s="32" t="s">
        <v>109</v>
      </c>
      <c r="H615" s="32" t="s">
        <v>5807</v>
      </c>
      <c r="J615" s="32" t="s">
        <v>5669</v>
      </c>
      <c r="K615" s="32" t="s">
        <v>5669</v>
      </c>
      <c r="L615" s="32" t="s">
        <v>6733</v>
      </c>
      <c r="O615" s="32" t="s">
        <v>5747</v>
      </c>
      <c r="P615" s="32">
        <v>-1.2829999999999999</v>
      </c>
      <c r="Q615" s="32">
        <v>3.7770000000000001</v>
      </c>
      <c r="R615" s="32">
        <v>1552.4112149532712</v>
      </c>
      <c r="S615" s="32">
        <v>1636.5999755859375</v>
      </c>
      <c r="T615" s="32">
        <v>-5.1441257416935365E-2</v>
      </c>
      <c r="U615" s="32">
        <v>4.4772020000000001</v>
      </c>
      <c r="V615" s="32">
        <v>-0.3396875827376224</v>
      </c>
      <c r="W615" s="32">
        <v>4.4781059630889892</v>
      </c>
      <c r="X615" s="32">
        <v>-1.2820960369110106</v>
      </c>
      <c r="Y615" s="32">
        <v>3.7779039630889892</v>
      </c>
      <c r="Z615" s="32">
        <v>-5.0537294327946104E-2</v>
      </c>
      <c r="AA615" s="32">
        <v>-0.33878361964863313</v>
      </c>
      <c r="AB615" s="32" t="s">
        <v>5657</v>
      </c>
    </row>
    <row r="616" spans="1:28">
      <c r="A616" s="32" t="s">
        <v>11216</v>
      </c>
      <c r="B616" s="32" t="s">
        <v>7077</v>
      </c>
      <c r="C616" s="32" t="s">
        <v>5672</v>
      </c>
      <c r="D616" s="32" t="s">
        <v>7440</v>
      </c>
      <c r="E616" s="32" t="s">
        <v>5713</v>
      </c>
      <c r="F616" s="32" t="s">
        <v>6732</v>
      </c>
      <c r="G616" s="32" t="s">
        <v>109</v>
      </c>
      <c r="H616" s="32" t="s">
        <v>5807</v>
      </c>
      <c r="J616" s="32" t="s">
        <v>5669</v>
      </c>
      <c r="K616" s="32" t="s">
        <v>5669</v>
      </c>
      <c r="L616" s="32" t="s">
        <v>6733</v>
      </c>
      <c r="M616" s="32" t="s">
        <v>13</v>
      </c>
      <c r="P616" s="32">
        <v>0</v>
      </c>
      <c r="Q616" s="32">
        <v>0</v>
      </c>
      <c r="R616" s="32">
        <v>0</v>
      </c>
      <c r="S616" s="32">
        <v>0</v>
      </c>
      <c r="T616" s="32">
        <v>0</v>
      </c>
      <c r="U616" s="32">
        <v>0</v>
      </c>
      <c r="V616" s="32">
        <v>0</v>
      </c>
      <c r="W616" s="32">
        <v>4.1616874933242799E-4</v>
      </c>
      <c r="X616" s="32">
        <v>4.1616874933242799E-4</v>
      </c>
      <c r="Y616" s="32">
        <v>4.1616874933242799E-4</v>
      </c>
      <c r="Z616" s="32">
        <v>4.1616874933242799E-4</v>
      </c>
      <c r="AA616" s="32">
        <v>4.1616874933242799E-4</v>
      </c>
      <c r="AB616" s="32" t="s">
        <v>5657</v>
      </c>
    </row>
    <row r="617" spans="1:28">
      <c r="A617" s="32" t="s">
        <v>8403</v>
      </c>
      <c r="B617" s="32" t="s">
        <v>8404</v>
      </c>
      <c r="C617" s="32" t="s">
        <v>5667</v>
      </c>
      <c r="D617" s="32" t="s">
        <v>5661</v>
      </c>
      <c r="E617" s="32" t="s">
        <v>5713</v>
      </c>
      <c r="F617" s="32" t="s">
        <v>6732</v>
      </c>
      <c r="G617" s="32" t="s">
        <v>109</v>
      </c>
      <c r="H617" s="32" t="s">
        <v>5714</v>
      </c>
      <c r="J617" s="32" t="s">
        <v>5669</v>
      </c>
      <c r="K617" s="32" t="s">
        <v>5669</v>
      </c>
      <c r="L617" s="32" t="s">
        <v>6733</v>
      </c>
      <c r="N617" s="32" t="s">
        <v>5760</v>
      </c>
      <c r="P617" s="32">
        <v>-7.1300400000000002</v>
      </c>
      <c r="Q617" s="32">
        <v>55.655999999999999</v>
      </c>
      <c r="R617" s="32">
        <v>12272.13333333332</v>
      </c>
      <c r="S617" s="32">
        <v>3068.066650390625</v>
      </c>
      <c r="T617" s="32">
        <v>2.9999565627985421</v>
      </c>
      <c r="U617" s="32">
        <v>5.5974740000000001</v>
      </c>
      <c r="V617" s="32">
        <v>-0.12810909874946097</v>
      </c>
      <c r="W617" s="32">
        <v>5.5979979800810815</v>
      </c>
      <c r="X617" s="32">
        <v>-7.1295160199189187</v>
      </c>
      <c r="Y617" s="32">
        <v>55.656523980081083</v>
      </c>
      <c r="Z617" s="32">
        <v>3.0004805428796235</v>
      </c>
      <c r="AA617" s="32">
        <v>-0.12758511866837957</v>
      </c>
      <c r="AB617" s="32" t="s">
        <v>5657</v>
      </c>
    </row>
    <row r="618" spans="1:28">
      <c r="A618" s="32" t="s">
        <v>9177</v>
      </c>
      <c r="B618" s="32" t="s">
        <v>9178</v>
      </c>
      <c r="C618" s="32" t="s">
        <v>5739</v>
      </c>
      <c r="D618" s="32" t="s">
        <v>5668</v>
      </c>
      <c r="E618" s="32" t="s">
        <v>5713</v>
      </c>
      <c r="F618" s="32" t="s">
        <v>6732</v>
      </c>
      <c r="G618" s="32" t="s">
        <v>109</v>
      </c>
      <c r="H618" s="32" t="s">
        <v>5714</v>
      </c>
      <c r="J618" s="32" t="s">
        <v>5669</v>
      </c>
      <c r="K618" s="32" t="s">
        <v>5669</v>
      </c>
      <c r="L618" s="32" t="s">
        <v>6733</v>
      </c>
      <c r="N618" s="32" t="s">
        <v>5760</v>
      </c>
      <c r="P618" s="32">
        <v>0</v>
      </c>
      <c r="Q618" s="32">
        <v>0</v>
      </c>
      <c r="R618" s="32">
        <v>0</v>
      </c>
      <c r="S618" s="32">
        <v>0</v>
      </c>
      <c r="T618" s="32">
        <v>0</v>
      </c>
      <c r="U618" s="32">
        <v>0</v>
      </c>
      <c r="V618" s="32">
        <v>0</v>
      </c>
      <c r="W618" s="32">
        <v>7.3035216331481933E-4</v>
      </c>
      <c r="X618" s="32">
        <v>7.3035216331481933E-4</v>
      </c>
      <c r="Y618" s="32">
        <v>7.3035216331481933E-4</v>
      </c>
      <c r="Z618" s="32">
        <v>7.3035216331481933E-4</v>
      </c>
      <c r="AA618" s="32">
        <v>7.3035216331481933E-4</v>
      </c>
      <c r="AB618" s="32" t="s">
        <v>5657</v>
      </c>
    </row>
    <row r="619" spans="1:28">
      <c r="A619" s="32" t="s">
        <v>9515</v>
      </c>
      <c r="B619" s="32" t="s">
        <v>8404</v>
      </c>
      <c r="C619" s="32" t="s">
        <v>5667</v>
      </c>
      <c r="D619" s="32" t="s">
        <v>5661</v>
      </c>
      <c r="E619" s="32" t="s">
        <v>42</v>
      </c>
      <c r="F619" s="32" t="s">
        <v>109</v>
      </c>
      <c r="G619" s="32" t="s">
        <v>109</v>
      </c>
      <c r="H619" s="32" t="s">
        <v>80</v>
      </c>
      <c r="J619" s="32" t="s">
        <v>5669</v>
      </c>
      <c r="K619" s="32" t="s">
        <v>5669</v>
      </c>
      <c r="L619" s="32" t="s">
        <v>5754</v>
      </c>
      <c r="P619" s="32">
        <v>0</v>
      </c>
      <c r="Q619" s="32">
        <v>22.1539</v>
      </c>
      <c r="R619" s="32">
        <v>3009.3333333333339</v>
      </c>
      <c r="S619" s="32">
        <v>4075.933349609375</v>
      </c>
      <c r="T619" s="32">
        <v>-0.26168239880032895</v>
      </c>
      <c r="U619" s="32">
        <v>21.270790000000002</v>
      </c>
      <c r="V619" s="32">
        <v>0</v>
      </c>
      <c r="W619" s="32">
        <v>21.271658107080462</v>
      </c>
      <c r="X619" s="32">
        <v>8.6810708045959473E-4</v>
      </c>
      <c r="Y619" s="32">
        <v>22.154768107080461</v>
      </c>
      <c r="Z619" s="32">
        <v>-0.26081429171986936</v>
      </c>
      <c r="AA619" s="32">
        <v>8.6810708045959473E-4</v>
      </c>
      <c r="AB619" s="32" t="s">
        <v>5657</v>
      </c>
    </row>
    <row r="620" spans="1:28">
      <c r="A620" s="32" t="s">
        <v>9244</v>
      </c>
      <c r="B620" s="32" t="s">
        <v>9245</v>
      </c>
      <c r="C620" s="32" t="s">
        <v>5928</v>
      </c>
      <c r="D620" s="32" t="s">
        <v>5661</v>
      </c>
      <c r="E620" s="32" t="s">
        <v>42</v>
      </c>
      <c r="F620" s="32" t="s">
        <v>109</v>
      </c>
      <c r="G620" s="32" t="s">
        <v>109</v>
      </c>
      <c r="H620" s="32" t="s">
        <v>80</v>
      </c>
      <c r="J620" s="32" t="s">
        <v>5669</v>
      </c>
      <c r="K620" s="32" t="s">
        <v>5669</v>
      </c>
      <c r="L620" s="32" t="s">
        <v>5754</v>
      </c>
      <c r="P620" s="32">
        <v>0</v>
      </c>
      <c r="Q620" s="32">
        <v>4.3150700000000004</v>
      </c>
      <c r="R620" s="32">
        <v>1217.9850746268658</v>
      </c>
      <c r="S620" s="32">
        <v>1383.199951171875</v>
      </c>
      <c r="T620" s="32">
        <v>-0.11944395776260393</v>
      </c>
      <c r="U620" s="32">
        <v>0</v>
      </c>
      <c r="V620" s="32">
        <v>0</v>
      </c>
      <c r="W620" s="32">
        <v>4.9988263845443721E-4</v>
      </c>
      <c r="X620" s="32">
        <v>4.9988263845443721E-4</v>
      </c>
      <c r="Y620" s="32">
        <v>4.3155698826384548</v>
      </c>
      <c r="Z620" s="32">
        <v>-0.11894407512414949</v>
      </c>
      <c r="AA620" s="32">
        <v>4.9988263845443721E-4</v>
      </c>
      <c r="AB620" s="32" t="s">
        <v>5657</v>
      </c>
    </row>
    <row r="621" spans="1:28">
      <c r="A621" s="32" t="s">
        <v>9216</v>
      </c>
      <c r="B621" s="32" t="s">
        <v>9217</v>
      </c>
      <c r="C621" s="32" t="s">
        <v>5928</v>
      </c>
      <c r="D621" s="32" t="s">
        <v>5661</v>
      </c>
      <c r="E621" s="32" t="s">
        <v>42</v>
      </c>
      <c r="F621" s="32" t="s">
        <v>109</v>
      </c>
      <c r="G621" s="32" t="s">
        <v>109</v>
      </c>
      <c r="H621" s="32" t="s">
        <v>80</v>
      </c>
      <c r="I621" s="32" t="s">
        <v>5929</v>
      </c>
      <c r="J621" s="32" t="s">
        <v>5669</v>
      </c>
      <c r="K621" s="32" t="s">
        <v>5669</v>
      </c>
      <c r="L621" s="32" t="s">
        <v>5754</v>
      </c>
      <c r="P621" s="32">
        <v>-5.8527810000000002</v>
      </c>
      <c r="Q621" s="32">
        <v>9.2840000000000007</v>
      </c>
      <c r="R621" s="32">
        <v>4193.1075268817203</v>
      </c>
      <c r="S621" s="32">
        <v>5453.466796875</v>
      </c>
      <c r="T621" s="32">
        <v>-0.23111156938105928</v>
      </c>
      <c r="U621" s="32">
        <v>18.42418</v>
      </c>
      <c r="V621" s="32">
        <v>-0.63041587677725119</v>
      </c>
      <c r="W621" s="32">
        <v>18.424875731222631</v>
      </c>
      <c r="X621" s="32">
        <v>-5.8520852687773708</v>
      </c>
      <c r="Y621" s="32">
        <v>9.2846957312226301</v>
      </c>
      <c r="Z621" s="32">
        <v>-0.23041583815842973</v>
      </c>
      <c r="AA621" s="32">
        <v>-0.62972014555462164</v>
      </c>
      <c r="AB621" s="32" t="s">
        <v>5657</v>
      </c>
    </row>
    <row r="622" spans="1:28">
      <c r="A622" s="32" t="s">
        <v>9453</v>
      </c>
      <c r="B622" s="32" t="s">
        <v>9454</v>
      </c>
      <c r="C622" s="32" t="s">
        <v>6695</v>
      </c>
      <c r="D622" s="32" t="s">
        <v>5668</v>
      </c>
      <c r="E622" s="32" t="s">
        <v>42</v>
      </c>
      <c r="F622" s="32" t="s">
        <v>109</v>
      </c>
      <c r="G622" s="32" t="s">
        <v>109</v>
      </c>
      <c r="H622" s="32" t="s">
        <v>44</v>
      </c>
      <c r="J622" s="32" t="s">
        <v>5669</v>
      </c>
      <c r="K622" s="32" t="s">
        <v>5669</v>
      </c>
      <c r="L622" s="32" t="s">
        <v>5754</v>
      </c>
      <c r="P622" s="32">
        <v>0</v>
      </c>
      <c r="Q622" s="32">
        <v>0</v>
      </c>
      <c r="R622" s="32">
        <v>0</v>
      </c>
      <c r="S622" s="32">
        <v>0</v>
      </c>
      <c r="T622" s="32">
        <v>0</v>
      </c>
      <c r="U622" s="32">
        <v>0</v>
      </c>
      <c r="V622" s="32">
        <v>0</v>
      </c>
      <c r="W622" s="32">
        <v>6.3990390300750735E-4</v>
      </c>
      <c r="X622" s="32">
        <v>6.3990390300750735E-4</v>
      </c>
      <c r="Y622" s="32">
        <v>6.3990390300750735E-4</v>
      </c>
      <c r="Z622" s="32">
        <v>6.3990390300750735E-4</v>
      </c>
      <c r="AA622" s="32">
        <v>6.3990390300750735E-4</v>
      </c>
      <c r="AB622" s="32" t="s">
        <v>5657</v>
      </c>
    </row>
    <row r="623" spans="1:28">
      <c r="A623" s="32" t="s">
        <v>9005</v>
      </c>
      <c r="B623" s="32" t="s">
        <v>6735</v>
      </c>
      <c r="C623" s="32" t="s">
        <v>5708</v>
      </c>
      <c r="D623" s="32" t="s">
        <v>5668</v>
      </c>
      <c r="E623" s="32" t="s">
        <v>42</v>
      </c>
      <c r="F623" s="32" t="s">
        <v>109</v>
      </c>
      <c r="G623" s="32" t="s">
        <v>109</v>
      </c>
      <c r="H623" s="32" t="s">
        <v>80</v>
      </c>
      <c r="I623" s="32" t="s">
        <v>5692</v>
      </c>
      <c r="J623" s="32" t="s">
        <v>5669</v>
      </c>
      <c r="K623" s="32" t="s">
        <v>5669</v>
      </c>
      <c r="L623" s="32" t="s">
        <v>5754</v>
      </c>
      <c r="P623" s="32">
        <v>0</v>
      </c>
      <c r="Q623" s="32">
        <v>0</v>
      </c>
      <c r="R623" s="32">
        <v>0</v>
      </c>
      <c r="S623" s="32">
        <v>0</v>
      </c>
      <c r="T623" s="32">
        <v>0</v>
      </c>
      <c r="U623" s="32">
        <v>0</v>
      </c>
      <c r="V623" s="32">
        <v>0</v>
      </c>
      <c r="W623" s="32">
        <v>1.5795642137527466E-4</v>
      </c>
      <c r="X623" s="32">
        <v>1.5795642137527466E-4</v>
      </c>
      <c r="Y623" s="32">
        <v>1.5795642137527466E-4</v>
      </c>
      <c r="Z623" s="32">
        <v>1.5795642137527466E-4</v>
      </c>
      <c r="AA623" s="32">
        <v>1.5795642137527466E-4</v>
      </c>
      <c r="AB623" s="32" t="s">
        <v>5657</v>
      </c>
    </row>
    <row r="624" spans="1:28">
      <c r="A624" s="32" t="s">
        <v>9362</v>
      </c>
      <c r="B624" s="32" t="s">
        <v>9363</v>
      </c>
      <c r="C624" s="32" t="s">
        <v>9359</v>
      </c>
      <c r="D624" s="32" t="s">
        <v>5668</v>
      </c>
      <c r="E624" s="32" t="s">
        <v>42</v>
      </c>
      <c r="F624" s="32" t="s">
        <v>109</v>
      </c>
      <c r="G624" s="32" t="s">
        <v>109</v>
      </c>
      <c r="H624" s="32" t="s">
        <v>80</v>
      </c>
      <c r="J624" s="32" t="s">
        <v>5669</v>
      </c>
      <c r="K624" s="32" t="s">
        <v>5669</v>
      </c>
      <c r="L624" s="32" t="s">
        <v>5754</v>
      </c>
      <c r="P624" s="32">
        <v>0</v>
      </c>
      <c r="Q624" s="32">
        <v>0</v>
      </c>
      <c r="R624" s="32">
        <v>0</v>
      </c>
      <c r="S624" s="32">
        <v>0</v>
      </c>
      <c r="T624" s="32">
        <v>0</v>
      </c>
      <c r="U624" s="32">
        <v>0</v>
      </c>
      <c r="V624" s="32">
        <v>0</v>
      </c>
      <c r="W624" s="32">
        <v>1.6010367870330811E-4</v>
      </c>
      <c r="X624" s="32">
        <v>1.6010367870330811E-4</v>
      </c>
      <c r="Y624" s="32">
        <v>1.6010367870330811E-4</v>
      </c>
      <c r="Z624" s="32">
        <v>1.6010367870330811E-4</v>
      </c>
      <c r="AA624" s="32">
        <v>1.6010367870330811E-4</v>
      </c>
      <c r="AB624" s="32" t="s">
        <v>5657</v>
      </c>
    </row>
    <row r="625" spans="1:28">
      <c r="A625" s="32" t="s">
        <v>10617</v>
      </c>
      <c r="B625" s="32" t="s">
        <v>10618</v>
      </c>
      <c r="C625" s="32" t="s">
        <v>5676</v>
      </c>
      <c r="D625" s="32" t="s">
        <v>5661</v>
      </c>
      <c r="E625" s="32" t="s">
        <v>42</v>
      </c>
      <c r="F625" s="32" t="s">
        <v>109</v>
      </c>
      <c r="G625" s="32" t="s">
        <v>109</v>
      </c>
      <c r="H625" s="32" t="s">
        <v>80</v>
      </c>
      <c r="J625" s="32" t="s">
        <v>5669</v>
      </c>
      <c r="K625" s="32" t="s">
        <v>5669</v>
      </c>
      <c r="L625" s="32" t="s">
        <v>5754</v>
      </c>
      <c r="P625" s="32">
        <v>1.3007500000000001</v>
      </c>
      <c r="Q625" s="32">
        <v>8.2565500000000007</v>
      </c>
      <c r="R625" s="32">
        <v>1982.103703703704</v>
      </c>
      <c r="S625" s="32">
        <v>1422.9666748046875</v>
      </c>
      <c r="T625" s="32">
        <v>0.39293754295107586</v>
      </c>
      <c r="U625" s="32">
        <v>16.3186</v>
      </c>
      <c r="V625" s="32">
        <v>0.15754158819361597</v>
      </c>
      <c r="W625" s="32">
        <v>16.318973340904712</v>
      </c>
      <c r="X625" s="32">
        <v>1.3011233409047127</v>
      </c>
      <c r="Y625" s="32">
        <v>8.2569233409047129</v>
      </c>
      <c r="Z625" s="32">
        <v>0.39331088385578855</v>
      </c>
      <c r="AA625" s="32">
        <v>0.15791492909832863</v>
      </c>
      <c r="AB625" s="32" t="s">
        <v>5657</v>
      </c>
    </row>
    <row r="626" spans="1:28">
      <c r="A626" s="32" t="s">
        <v>5975</v>
      </c>
      <c r="B626" s="32" t="s">
        <v>5976</v>
      </c>
      <c r="C626" s="32" t="s">
        <v>5977</v>
      </c>
      <c r="D626" s="32" t="s">
        <v>5668</v>
      </c>
      <c r="E626" s="32" t="s">
        <v>42</v>
      </c>
      <c r="F626" s="32" t="s">
        <v>109</v>
      </c>
      <c r="G626" s="32" t="s">
        <v>109</v>
      </c>
      <c r="H626" s="32" t="s">
        <v>80</v>
      </c>
      <c r="J626" s="32" t="s">
        <v>5669</v>
      </c>
      <c r="K626" s="32" t="s">
        <v>5669</v>
      </c>
      <c r="L626" s="32" t="s">
        <v>5754</v>
      </c>
      <c r="P626" s="32">
        <v>0</v>
      </c>
      <c r="Q626" s="32">
        <v>0</v>
      </c>
      <c r="R626" s="32">
        <v>0</v>
      </c>
      <c r="S626" s="32">
        <v>0</v>
      </c>
      <c r="T626" s="32">
        <v>0</v>
      </c>
      <c r="U626" s="32">
        <v>0</v>
      </c>
      <c r="V626" s="32">
        <v>0</v>
      </c>
      <c r="W626" s="32">
        <v>7.3953330516815185E-5</v>
      </c>
      <c r="X626" s="32">
        <v>7.3953330516815185E-5</v>
      </c>
      <c r="Y626" s="32">
        <v>7.3953330516815185E-5</v>
      </c>
      <c r="Z626" s="32">
        <v>7.3953330516815185E-5</v>
      </c>
      <c r="AA626" s="32">
        <v>7.3953330516815185E-5</v>
      </c>
      <c r="AB626" s="32" t="s">
        <v>5657</v>
      </c>
    </row>
    <row r="627" spans="1:28">
      <c r="A627" s="32" t="s">
        <v>6734</v>
      </c>
      <c r="B627" s="32" t="s">
        <v>6735</v>
      </c>
      <c r="C627" s="32" t="s">
        <v>5708</v>
      </c>
      <c r="D627" s="32" t="s">
        <v>5668</v>
      </c>
      <c r="E627" s="32" t="s">
        <v>42</v>
      </c>
      <c r="F627" s="32" t="s">
        <v>109</v>
      </c>
      <c r="G627" s="32" t="s">
        <v>109</v>
      </c>
      <c r="H627" s="32" t="s">
        <v>80</v>
      </c>
      <c r="I627" s="32" t="s">
        <v>28</v>
      </c>
      <c r="J627" s="32" t="s">
        <v>5669</v>
      </c>
      <c r="K627" s="32" t="s">
        <v>5669</v>
      </c>
      <c r="L627" s="32" t="s">
        <v>5754</v>
      </c>
      <c r="P627" s="32">
        <v>0</v>
      </c>
      <c r="Q627" s="32">
        <v>0</v>
      </c>
      <c r="R627" s="32">
        <v>0</v>
      </c>
      <c r="S627" s="32">
        <v>0</v>
      </c>
      <c r="T627" s="32">
        <v>0</v>
      </c>
      <c r="U627" s="32">
        <v>0</v>
      </c>
      <c r="V627" s="32">
        <v>0</v>
      </c>
      <c r="W627" s="32">
        <v>4.5647037029266356E-4</v>
      </c>
      <c r="X627" s="32">
        <v>4.5647037029266356E-4</v>
      </c>
      <c r="Y627" s="32">
        <v>4.5647037029266356E-4</v>
      </c>
      <c r="Z627" s="32">
        <v>4.5647037029266356E-4</v>
      </c>
      <c r="AA627" s="32">
        <v>4.5647037029266356E-4</v>
      </c>
      <c r="AB627" s="32" t="s">
        <v>5657</v>
      </c>
    </row>
    <row r="628" spans="1:28">
      <c r="A628" s="32" t="s">
        <v>9585</v>
      </c>
      <c r="B628" s="32" t="s">
        <v>9586</v>
      </c>
      <c r="C628" s="32" t="s">
        <v>5721</v>
      </c>
      <c r="D628" s="32" t="s">
        <v>5661</v>
      </c>
      <c r="E628" s="32" t="s">
        <v>42</v>
      </c>
      <c r="F628" s="32" t="s">
        <v>109</v>
      </c>
      <c r="G628" s="32" t="s">
        <v>109</v>
      </c>
      <c r="H628" s="32" t="s">
        <v>80</v>
      </c>
      <c r="J628" s="32" t="s">
        <v>5669</v>
      </c>
      <c r="K628" s="32" t="s">
        <v>5669</v>
      </c>
      <c r="L628" s="32" t="s">
        <v>5754</v>
      </c>
      <c r="P628" s="32">
        <v>0</v>
      </c>
      <c r="Q628" s="32">
        <v>12.923299999999999</v>
      </c>
      <c r="R628" s="32">
        <v>2076.6518518518515</v>
      </c>
      <c r="S628" s="32">
        <v>2489.63330078125</v>
      </c>
      <c r="T628" s="32">
        <v>-0.16588043259214297</v>
      </c>
      <c r="U628" s="32">
        <v>20.410799999999998</v>
      </c>
      <c r="V628" s="32">
        <v>0</v>
      </c>
      <c r="W628" s="32">
        <v>20.41162537513971</v>
      </c>
      <c r="X628" s="32">
        <v>8.2537513971328732E-4</v>
      </c>
      <c r="Y628" s="32">
        <v>12.924125375139713</v>
      </c>
      <c r="Z628" s="32">
        <v>-0.16505505745242968</v>
      </c>
      <c r="AA628" s="32">
        <v>8.2537513971328732E-4</v>
      </c>
      <c r="AB628" s="32" t="s">
        <v>5657</v>
      </c>
    </row>
    <row r="629" spans="1:28">
      <c r="A629" s="32" t="s">
        <v>8757</v>
      </c>
      <c r="B629" s="32" t="s">
        <v>6735</v>
      </c>
      <c r="C629" s="32" t="s">
        <v>5708</v>
      </c>
      <c r="D629" s="32" t="s">
        <v>5668</v>
      </c>
      <c r="E629" s="32" t="s">
        <v>42</v>
      </c>
      <c r="F629" s="32" t="s">
        <v>109</v>
      </c>
      <c r="G629" s="32" t="s">
        <v>109</v>
      </c>
      <c r="H629" s="32" t="s">
        <v>80</v>
      </c>
      <c r="I629" s="32" t="s">
        <v>5810</v>
      </c>
      <c r="J629" s="32" t="s">
        <v>5669</v>
      </c>
      <c r="K629" s="32" t="s">
        <v>5669</v>
      </c>
      <c r="L629" s="32" t="s">
        <v>5754</v>
      </c>
      <c r="P629" s="32">
        <v>0</v>
      </c>
      <c r="Q629" s="32">
        <v>0</v>
      </c>
      <c r="R629" s="32">
        <v>0</v>
      </c>
      <c r="S629" s="32">
        <v>0</v>
      </c>
      <c r="T629" s="32">
        <v>0</v>
      </c>
      <c r="U629" s="32">
        <v>0</v>
      </c>
      <c r="V629" s="32">
        <v>0</v>
      </c>
      <c r="W629" s="32">
        <v>5.6740456819534297E-4</v>
      </c>
      <c r="X629" s="32">
        <v>5.6740456819534297E-4</v>
      </c>
      <c r="Y629" s="32">
        <v>5.6740456819534297E-4</v>
      </c>
      <c r="Z629" s="32">
        <v>5.6740456819534297E-4</v>
      </c>
      <c r="AA629" s="32">
        <v>5.6740456819534297E-4</v>
      </c>
      <c r="AB629" s="32" t="s">
        <v>5657</v>
      </c>
    </row>
    <row r="630" spans="1:28">
      <c r="A630" s="32" t="s">
        <v>8790</v>
      </c>
      <c r="B630" s="32" t="s">
        <v>8791</v>
      </c>
      <c r="C630" s="32" t="s">
        <v>5739</v>
      </c>
      <c r="D630" s="32" t="s">
        <v>5668</v>
      </c>
      <c r="E630" s="32" t="s">
        <v>42</v>
      </c>
      <c r="F630" s="32" t="s">
        <v>109</v>
      </c>
      <c r="G630" s="32" t="s">
        <v>109</v>
      </c>
      <c r="H630" s="32" t="s">
        <v>80</v>
      </c>
      <c r="J630" s="32" t="s">
        <v>5669</v>
      </c>
      <c r="K630" s="32" t="s">
        <v>5669</v>
      </c>
      <c r="L630" s="32" t="s">
        <v>5754</v>
      </c>
      <c r="P630" s="32">
        <v>0</v>
      </c>
      <c r="Q630" s="32">
        <v>0</v>
      </c>
      <c r="R630" s="32">
        <v>0</v>
      </c>
      <c r="S630" s="32">
        <v>0</v>
      </c>
      <c r="T630" s="32">
        <v>0</v>
      </c>
      <c r="U630" s="32">
        <v>0</v>
      </c>
      <c r="V630" s="32">
        <v>0</v>
      </c>
      <c r="W630" s="32">
        <v>5.9110444784164426E-4</v>
      </c>
      <c r="X630" s="32">
        <v>5.9110444784164426E-4</v>
      </c>
      <c r="Y630" s="32">
        <v>5.9110444784164426E-4</v>
      </c>
      <c r="Z630" s="32">
        <v>5.9110444784164426E-4</v>
      </c>
      <c r="AA630" s="32">
        <v>5.9110444784164426E-4</v>
      </c>
      <c r="AB630" s="32" t="s">
        <v>5657</v>
      </c>
    </row>
    <row r="631" spans="1:28">
      <c r="A631" s="32" t="s">
        <v>10574</v>
      </c>
      <c r="B631" s="32" t="s">
        <v>10180</v>
      </c>
      <c r="C631" s="32" t="s">
        <v>5708</v>
      </c>
      <c r="D631" s="32" t="s">
        <v>5661</v>
      </c>
      <c r="E631" s="32" t="s">
        <v>42</v>
      </c>
      <c r="F631" s="32" t="s">
        <v>109</v>
      </c>
      <c r="G631" s="32" t="s">
        <v>109</v>
      </c>
      <c r="H631" s="32" t="s">
        <v>80</v>
      </c>
      <c r="J631" s="32" t="s">
        <v>5669</v>
      </c>
      <c r="K631" s="32" t="s">
        <v>5669</v>
      </c>
      <c r="L631" s="32" t="s">
        <v>5754</v>
      </c>
      <c r="P631" s="32">
        <v>20.439</v>
      </c>
      <c r="Q631" s="32">
        <v>28.384</v>
      </c>
      <c r="R631" s="32">
        <v>7479.9629629629653</v>
      </c>
      <c r="S631" s="32">
        <v>8984.7666015625</v>
      </c>
      <c r="T631" s="32">
        <v>-0.16748388748772183</v>
      </c>
      <c r="U631" s="32">
        <v>26.87032</v>
      </c>
      <c r="V631" s="32">
        <v>0.72008878241262686</v>
      </c>
      <c r="W631" s="32">
        <v>26.871121583111286</v>
      </c>
      <c r="X631" s="32">
        <v>20.439801583111286</v>
      </c>
      <c r="Y631" s="32">
        <v>28.384801583111287</v>
      </c>
      <c r="Z631" s="32">
        <v>-0.16668230437643566</v>
      </c>
      <c r="AA631" s="32">
        <v>0.72089036552391306</v>
      </c>
      <c r="AB631" s="32" t="s">
        <v>5657</v>
      </c>
    </row>
    <row r="632" spans="1:28">
      <c r="A632" s="32" t="s">
        <v>8772</v>
      </c>
      <c r="B632" s="32" t="s">
        <v>8773</v>
      </c>
      <c r="C632" s="32" t="s">
        <v>5721</v>
      </c>
      <c r="D632" s="32" t="s">
        <v>5668</v>
      </c>
      <c r="E632" s="32" t="s">
        <v>42</v>
      </c>
      <c r="F632" s="32" t="s">
        <v>109</v>
      </c>
      <c r="G632" s="32" t="s">
        <v>109</v>
      </c>
      <c r="H632" s="32" t="s">
        <v>80</v>
      </c>
      <c r="J632" s="32" t="s">
        <v>5669</v>
      </c>
      <c r="K632" s="32" t="s">
        <v>5669</v>
      </c>
      <c r="L632" s="32" t="s">
        <v>5754</v>
      </c>
      <c r="P632" s="32">
        <v>0</v>
      </c>
      <c r="Q632" s="32">
        <v>0</v>
      </c>
      <c r="R632" s="32">
        <v>0</v>
      </c>
      <c r="S632" s="32">
        <v>0</v>
      </c>
      <c r="T632" s="32">
        <v>0</v>
      </c>
      <c r="U632" s="32">
        <v>0</v>
      </c>
      <c r="V632" s="32">
        <v>0</v>
      </c>
      <c r="W632" s="32">
        <v>3.7367755174636842E-4</v>
      </c>
      <c r="X632" s="32">
        <v>3.7367755174636842E-4</v>
      </c>
      <c r="Y632" s="32">
        <v>3.7367755174636842E-4</v>
      </c>
      <c r="Z632" s="32">
        <v>3.7367755174636842E-4</v>
      </c>
      <c r="AA632" s="32">
        <v>3.7367755174636842E-4</v>
      </c>
      <c r="AB632" s="32" t="s">
        <v>5657</v>
      </c>
    </row>
    <row r="633" spans="1:28">
      <c r="A633" s="32" t="s">
        <v>9495</v>
      </c>
      <c r="B633" s="32" t="s">
        <v>9496</v>
      </c>
      <c r="C633" s="32" t="s">
        <v>6695</v>
      </c>
      <c r="D633" s="32" t="s">
        <v>5668</v>
      </c>
      <c r="E633" s="32" t="s">
        <v>42</v>
      </c>
      <c r="F633" s="32" t="s">
        <v>109</v>
      </c>
      <c r="G633" s="32" t="s">
        <v>109</v>
      </c>
      <c r="H633" s="32" t="s">
        <v>80</v>
      </c>
      <c r="J633" s="32" t="s">
        <v>5669</v>
      </c>
      <c r="K633" s="32" t="s">
        <v>5669</v>
      </c>
      <c r="L633" s="32" t="s">
        <v>5754</v>
      </c>
      <c r="P633" s="32">
        <v>0</v>
      </c>
      <c r="Q633" s="32">
        <v>0</v>
      </c>
      <c r="R633" s="32">
        <v>0</v>
      </c>
      <c r="S633" s="32">
        <v>0</v>
      </c>
      <c r="T633" s="32">
        <v>0</v>
      </c>
      <c r="U633" s="32">
        <v>0</v>
      </c>
      <c r="V633" s="32">
        <v>0</v>
      </c>
      <c r="W633" s="32">
        <v>6.575614213943481E-4</v>
      </c>
      <c r="X633" s="32">
        <v>6.575614213943481E-4</v>
      </c>
      <c r="Y633" s="32">
        <v>6.575614213943481E-4</v>
      </c>
      <c r="Z633" s="32">
        <v>6.575614213943481E-4</v>
      </c>
      <c r="AA633" s="32">
        <v>6.575614213943481E-4</v>
      </c>
      <c r="AB633" s="32" t="s">
        <v>5657</v>
      </c>
    </row>
    <row r="634" spans="1:28">
      <c r="A634" s="32" t="s">
        <v>9110</v>
      </c>
      <c r="B634" s="32" t="s">
        <v>9111</v>
      </c>
      <c r="C634" s="32" t="s">
        <v>5708</v>
      </c>
      <c r="D634" s="32" t="s">
        <v>5661</v>
      </c>
      <c r="E634" s="32" t="s">
        <v>5713</v>
      </c>
      <c r="F634" s="32" t="s">
        <v>6732</v>
      </c>
      <c r="G634" s="32" t="s">
        <v>109</v>
      </c>
      <c r="H634" s="32" t="s">
        <v>5714</v>
      </c>
      <c r="J634" s="32" t="s">
        <v>5669</v>
      </c>
      <c r="K634" s="32" t="s">
        <v>5669</v>
      </c>
      <c r="L634" s="32" t="s">
        <v>6733</v>
      </c>
      <c r="N634" s="32" t="s">
        <v>5946</v>
      </c>
      <c r="P634" s="32">
        <v>253.66050000000001</v>
      </c>
      <c r="Q634" s="32">
        <v>94.926000000000002</v>
      </c>
      <c r="R634" s="32">
        <v>110498.2074074074</v>
      </c>
      <c r="S634" s="32">
        <v>190830.40625</v>
      </c>
      <c r="T634" s="32">
        <v>-0.42096121064350872</v>
      </c>
      <c r="U634" s="32">
        <v>6.1975389999999999</v>
      </c>
      <c r="V634" s="32">
        <v>2.6721920232602239</v>
      </c>
      <c r="W634" s="32">
        <v>6.1978738577022554</v>
      </c>
      <c r="X634" s="32">
        <v>253.66083485770227</v>
      </c>
      <c r="Y634" s="32">
        <v>94.926334857702258</v>
      </c>
      <c r="Z634" s="32">
        <v>-0.42062635294125345</v>
      </c>
      <c r="AA634" s="32">
        <v>2.6725268809624789</v>
      </c>
      <c r="AB634" s="32" t="s">
        <v>5657</v>
      </c>
    </row>
    <row r="635" spans="1:28">
      <c r="A635" s="32" t="s">
        <v>9955</v>
      </c>
      <c r="B635" s="32" t="s">
        <v>6735</v>
      </c>
      <c r="C635" s="32" t="s">
        <v>5708</v>
      </c>
      <c r="D635" s="32" t="s">
        <v>5668</v>
      </c>
      <c r="E635" s="32" t="s">
        <v>42</v>
      </c>
      <c r="F635" s="32" t="s">
        <v>109</v>
      </c>
      <c r="G635" s="32" t="s">
        <v>109</v>
      </c>
      <c r="H635" s="32" t="s">
        <v>80</v>
      </c>
      <c r="J635" s="32" t="s">
        <v>5669</v>
      </c>
      <c r="K635" s="32" t="s">
        <v>5669</v>
      </c>
      <c r="L635" s="32" t="s">
        <v>5754</v>
      </c>
      <c r="P635" s="32">
        <v>0</v>
      </c>
      <c r="Q635" s="32">
        <v>0</v>
      </c>
      <c r="R635" s="32">
        <v>0</v>
      </c>
      <c r="S635" s="32">
        <v>0</v>
      </c>
      <c r="T635" s="32">
        <v>0</v>
      </c>
      <c r="U635" s="32">
        <v>0</v>
      </c>
      <c r="V635" s="32">
        <v>0</v>
      </c>
      <c r="W635" s="32">
        <v>5.2544212341308595E-4</v>
      </c>
      <c r="X635" s="32">
        <v>5.2544212341308595E-4</v>
      </c>
      <c r="Y635" s="32">
        <v>5.2544212341308595E-4</v>
      </c>
      <c r="Z635" s="32">
        <v>5.2544212341308595E-4</v>
      </c>
      <c r="AA635" s="32">
        <v>5.2544212341308595E-4</v>
      </c>
      <c r="AB635" s="32" t="s">
        <v>5657</v>
      </c>
    </row>
    <row r="636" spans="1:28">
      <c r="A636" s="32" t="s">
        <v>6615</v>
      </c>
      <c r="B636" s="32" t="s">
        <v>6616</v>
      </c>
      <c r="C636" s="32" t="s">
        <v>5708</v>
      </c>
      <c r="D636" s="32" t="s">
        <v>5661</v>
      </c>
      <c r="E636" s="32" t="s">
        <v>42</v>
      </c>
      <c r="F636" s="32" t="s">
        <v>109</v>
      </c>
      <c r="G636" s="32" t="s">
        <v>109</v>
      </c>
      <c r="H636" s="32" t="s">
        <v>80</v>
      </c>
      <c r="I636" s="32" t="s">
        <v>5929</v>
      </c>
      <c r="J636" s="32" t="s">
        <v>5669</v>
      </c>
      <c r="K636" s="32" t="s">
        <v>5669</v>
      </c>
      <c r="L636" s="32" t="s">
        <v>5754</v>
      </c>
      <c r="P636" s="32">
        <v>0</v>
      </c>
      <c r="Q636" s="32">
        <v>41.984999999999999</v>
      </c>
      <c r="R636" s="32">
        <v>4845.1851851851843</v>
      </c>
      <c r="S636" s="32">
        <v>4922.33349609375</v>
      </c>
      <c r="T636" s="32">
        <v>-1.5673117428916347E-2</v>
      </c>
      <c r="U636" s="32">
        <v>21.405629999999999</v>
      </c>
      <c r="V636" s="32">
        <v>0</v>
      </c>
      <c r="W636" s="32">
        <v>21.405887789969444</v>
      </c>
      <c r="X636" s="32">
        <v>2.5778996944427488E-4</v>
      </c>
      <c r="Y636" s="32">
        <v>41.985257789969445</v>
      </c>
      <c r="Z636" s="32">
        <v>-1.5415327459472073E-2</v>
      </c>
      <c r="AA636" s="32">
        <v>2.5778996944427488E-4</v>
      </c>
      <c r="AB636" s="32" t="s">
        <v>5657</v>
      </c>
    </row>
    <row r="637" spans="1:28">
      <c r="A637" s="32" t="s">
        <v>10101</v>
      </c>
      <c r="B637" s="32" t="s">
        <v>10102</v>
      </c>
      <c r="C637" s="32" t="s">
        <v>5682</v>
      </c>
      <c r="D637" s="32" t="s">
        <v>5661</v>
      </c>
      <c r="E637" s="32" t="s">
        <v>5713</v>
      </c>
      <c r="F637" s="32" t="s">
        <v>6732</v>
      </c>
      <c r="G637" s="32" t="s">
        <v>109</v>
      </c>
      <c r="H637" s="32" t="s">
        <v>5730</v>
      </c>
      <c r="J637" s="32" t="s">
        <v>74</v>
      </c>
      <c r="K637" s="32" t="s">
        <v>5669</v>
      </c>
      <c r="L637" s="32" t="s">
        <v>6733</v>
      </c>
      <c r="O637" s="32" t="s">
        <v>5747</v>
      </c>
      <c r="P637" s="32">
        <v>1.24516</v>
      </c>
      <c r="Q637" s="32">
        <v>6.1050199999999997</v>
      </c>
      <c r="R637" s="32">
        <v>4205.0686274509808</v>
      </c>
      <c r="S637" s="32">
        <v>12729.2333984375</v>
      </c>
      <c r="T637" s="32">
        <v>-0.66965264161413296</v>
      </c>
      <c r="U637" s="32">
        <v>4.9469669999999999</v>
      </c>
      <c r="V637" s="32">
        <v>0.20395674379445114</v>
      </c>
      <c r="W637" s="32">
        <v>4.9472825579566955</v>
      </c>
      <c r="X637" s="32">
        <v>1.2454755579566956</v>
      </c>
      <c r="Y637" s="32">
        <v>6.1053355579566952</v>
      </c>
      <c r="Z637" s="32">
        <v>-0.66933708365743738</v>
      </c>
      <c r="AA637" s="32">
        <v>0.20427230175114669</v>
      </c>
      <c r="AB637" s="32" t="s">
        <v>5657</v>
      </c>
    </row>
    <row r="638" spans="1:28">
      <c r="A638" s="32" t="s">
        <v>9038</v>
      </c>
      <c r="B638" s="32" t="s">
        <v>9039</v>
      </c>
      <c r="C638" s="32" t="s">
        <v>5763</v>
      </c>
      <c r="D638" s="32" t="s">
        <v>5661</v>
      </c>
      <c r="E638" s="32" t="s">
        <v>5713</v>
      </c>
      <c r="F638" s="32" t="s">
        <v>6732</v>
      </c>
      <c r="G638" s="32" t="s">
        <v>109</v>
      </c>
      <c r="H638" s="32" t="s">
        <v>5730</v>
      </c>
      <c r="J638" s="32" t="s">
        <v>5669</v>
      </c>
      <c r="K638" s="32" t="s">
        <v>5669</v>
      </c>
      <c r="L638" s="32" t="s">
        <v>6733</v>
      </c>
      <c r="P638" s="32">
        <v>1106.7839999999997</v>
      </c>
      <c r="Q638" s="32">
        <v>2368.96</v>
      </c>
      <c r="R638" s="32">
        <v>1436152.1407407403</v>
      </c>
      <c r="S638" s="32">
        <v>1450835.375</v>
      </c>
      <c r="T638" s="32">
        <v>-1.012053780344283E-2</v>
      </c>
      <c r="U638" s="32">
        <v>11.03955</v>
      </c>
      <c r="V638" s="32">
        <v>0.46720248547885979</v>
      </c>
      <c r="W638" s="32">
        <v>11.040365281331539</v>
      </c>
      <c r="X638" s="32">
        <v>1106.7848152813312</v>
      </c>
      <c r="Y638" s="32">
        <v>2368.9608152813316</v>
      </c>
      <c r="Z638" s="32">
        <v>-9.3052564719036755E-3</v>
      </c>
      <c r="AA638" s="32">
        <v>0.46801776681039892</v>
      </c>
      <c r="AB638" s="32" t="s">
        <v>5657</v>
      </c>
    </row>
    <row r="639" spans="1:28">
      <c r="A639" s="32" t="s">
        <v>9188</v>
      </c>
      <c r="B639" s="32" t="s">
        <v>9189</v>
      </c>
      <c r="C639" s="32" t="s">
        <v>5918</v>
      </c>
      <c r="D639" s="32" t="s">
        <v>5661</v>
      </c>
      <c r="E639" s="32" t="s">
        <v>42</v>
      </c>
      <c r="F639" s="32" t="s">
        <v>28</v>
      </c>
      <c r="G639" s="32" t="s">
        <v>5673</v>
      </c>
      <c r="H639" s="32" t="s">
        <v>80</v>
      </c>
      <c r="I639" s="32" t="s">
        <v>28</v>
      </c>
      <c r="J639" s="32" t="s">
        <v>5663</v>
      </c>
      <c r="K639" s="32" t="s">
        <v>5664</v>
      </c>
      <c r="P639" s="32">
        <v>177.64382000000001</v>
      </c>
      <c r="Q639" s="32">
        <v>1547.34</v>
      </c>
      <c r="R639" s="32">
        <v>349516.7703703703</v>
      </c>
      <c r="S639" s="32">
        <v>377047.0625</v>
      </c>
      <c r="T639" s="32">
        <v>-7.3015532721806317E-2</v>
      </c>
      <c r="U639" s="32">
        <v>0.89875450000000001</v>
      </c>
      <c r="V639" s="32">
        <v>0.11480593793219332</v>
      </c>
      <c r="W639" s="32">
        <v>0.89922222974729538</v>
      </c>
      <c r="X639" s="32">
        <v>177.6442877297473</v>
      </c>
      <c r="Y639" s="32">
        <v>1547.3404677297472</v>
      </c>
      <c r="Z639" s="32">
        <v>-7.2547802974510939E-2</v>
      </c>
      <c r="AA639" s="32">
        <v>0.1152736676794887</v>
      </c>
      <c r="AB639" s="32" t="s">
        <v>5657</v>
      </c>
    </row>
    <row r="640" spans="1:28">
      <c r="A640" s="32" t="s">
        <v>9044</v>
      </c>
      <c r="B640" s="32" t="s">
        <v>6735</v>
      </c>
      <c r="C640" s="32" t="s">
        <v>5708</v>
      </c>
      <c r="D640" s="32" t="s">
        <v>5668</v>
      </c>
      <c r="E640" s="32" t="s">
        <v>42</v>
      </c>
      <c r="F640" s="32" t="s">
        <v>109</v>
      </c>
      <c r="G640" s="32" t="s">
        <v>109</v>
      </c>
      <c r="H640" s="32" t="s">
        <v>80</v>
      </c>
      <c r="I640" s="32" t="s">
        <v>326</v>
      </c>
      <c r="J640" s="32" t="s">
        <v>5669</v>
      </c>
      <c r="K640" s="32" t="s">
        <v>5669</v>
      </c>
      <c r="L640" s="32" t="s">
        <v>5754</v>
      </c>
      <c r="P640" s="32">
        <v>0</v>
      </c>
      <c r="Q640" s="32">
        <v>0</v>
      </c>
      <c r="R640" s="32">
        <v>0</v>
      </c>
      <c r="S640" s="32">
        <v>0</v>
      </c>
      <c r="T640" s="32">
        <v>0</v>
      </c>
      <c r="U640" s="32">
        <v>0</v>
      </c>
      <c r="V640" s="32">
        <v>0</v>
      </c>
      <c r="W640" s="32">
        <v>1.4839524030685425E-4</v>
      </c>
      <c r="X640" s="32">
        <v>1.4839524030685425E-4</v>
      </c>
      <c r="Y640" s="32">
        <v>1.4839524030685425E-4</v>
      </c>
      <c r="Z640" s="32">
        <v>1.4839524030685425E-4</v>
      </c>
      <c r="AA640" s="32">
        <v>1.4839524030685425E-4</v>
      </c>
      <c r="AB640" s="32" t="s">
        <v>5657</v>
      </c>
    </row>
    <row r="641" spans="1:28">
      <c r="A641" s="32" t="s">
        <v>9991</v>
      </c>
      <c r="B641" s="32" t="s">
        <v>9992</v>
      </c>
      <c r="C641" s="32" t="s">
        <v>9162</v>
      </c>
      <c r="D641" s="32" t="s">
        <v>5661</v>
      </c>
      <c r="E641" s="32" t="s">
        <v>42</v>
      </c>
      <c r="F641" s="32" t="s">
        <v>109</v>
      </c>
      <c r="G641" s="32" t="s">
        <v>109</v>
      </c>
      <c r="H641" s="32" t="s">
        <v>80</v>
      </c>
      <c r="I641" s="32" t="s">
        <v>33</v>
      </c>
      <c r="J641" s="32" t="s">
        <v>5669</v>
      </c>
      <c r="K641" s="32" t="s">
        <v>5669</v>
      </c>
      <c r="L641" s="32" t="s">
        <v>5754</v>
      </c>
      <c r="P641" s="32">
        <v>146.15600000000001</v>
      </c>
      <c r="Q641" s="32">
        <v>26.265999999999998</v>
      </c>
      <c r="R641" s="32">
        <v>64813.570370370369</v>
      </c>
      <c r="S641" s="32">
        <v>169759.734375</v>
      </c>
      <c r="T641" s="32">
        <v>-0.61820410117279689</v>
      </c>
      <c r="U641" s="32">
        <v>47.723289999999999</v>
      </c>
      <c r="V641" s="32">
        <v>5.5644559506586466</v>
      </c>
      <c r="W641" s="32">
        <v>47.723404195466038</v>
      </c>
      <c r="X641" s="32">
        <v>146.15611419546605</v>
      </c>
      <c r="Y641" s="32">
        <v>26.266114195466042</v>
      </c>
      <c r="Z641" s="32">
        <v>-0.61808990570675537</v>
      </c>
      <c r="AA641" s="32">
        <v>5.5645701461246881</v>
      </c>
      <c r="AB641" s="32" t="s">
        <v>5657</v>
      </c>
    </row>
    <row r="642" spans="1:28">
      <c r="A642" s="32" t="s">
        <v>9927</v>
      </c>
      <c r="B642" s="32" t="s">
        <v>9928</v>
      </c>
      <c r="C642" s="32" t="s">
        <v>5737</v>
      </c>
      <c r="D642" s="32" t="s">
        <v>5668</v>
      </c>
      <c r="E642" s="32" t="s">
        <v>42</v>
      </c>
      <c r="F642" s="32" t="s">
        <v>109</v>
      </c>
      <c r="G642" s="32" t="s">
        <v>109</v>
      </c>
      <c r="H642" s="32" t="s">
        <v>80</v>
      </c>
      <c r="J642" s="32" t="s">
        <v>5669</v>
      </c>
      <c r="K642" s="32" t="s">
        <v>5669</v>
      </c>
      <c r="L642" s="32" t="s">
        <v>5754</v>
      </c>
      <c r="P642" s="32">
        <v>0</v>
      </c>
      <c r="Q642" s="32">
        <v>0</v>
      </c>
      <c r="R642" s="32">
        <v>0</v>
      </c>
      <c r="S642" s="32">
        <v>0</v>
      </c>
      <c r="T642" s="32">
        <v>0</v>
      </c>
      <c r="U642" s="32">
        <v>0</v>
      </c>
      <c r="V642" s="32">
        <v>0</v>
      </c>
      <c r="W642" s="32">
        <v>6.5749198198318483E-4</v>
      </c>
      <c r="X642" s="32">
        <v>6.5749198198318483E-4</v>
      </c>
      <c r="Y642" s="32">
        <v>6.5749198198318483E-4</v>
      </c>
      <c r="Z642" s="32">
        <v>6.5749198198318483E-4</v>
      </c>
      <c r="AA642" s="32">
        <v>6.5749198198318483E-4</v>
      </c>
      <c r="AB642" s="32" t="s">
        <v>5657</v>
      </c>
    </row>
    <row r="643" spans="1:28">
      <c r="A643" s="32" t="s">
        <v>7420</v>
      </c>
      <c r="B643" s="32" t="s">
        <v>7421</v>
      </c>
      <c r="C643" s="32" t="s">
        <v>5757</v>
      </c>
      <c r="D643" s="32" t="s">
        <v>5686</v>
      </c>
      <c r="E643" s="32" t="s">
        <v>42</v>
      </c>
      <c r="F643" s="32" t="s">
        <v>109</v>
      </c>
      <c r="G643" s="32" t="s">
        <v>109</v>
      </c>
      <c r="H643" s="32" t="s">
        <v>80</v>
      </c>
      <c r="J643" s="32" t="s">
        <v>5669</v>
      </c>
      <c r="K643" s="32" t="s">
        <v>5669</v>
      </c>
      <c r="L643" s="32" t="s">
        <v>5754</v>
      </c>
      <c r="M643" s="32" t="s">
        <v>14</v>
      </c>
      <c r="P643" s="32">
        <v>0</v>
      </c>
      <c r="Q643" s="32">
        <v>0</v>
      </c>
      <c r="R643" s="32">
        <v>30</v>
      </c>
      <c r="S643" s="32">
        <v>0</v>
      </c>
      <c r="T643" s="32">
        <v>0</v>
      </c>
      <c r="U643" s="32">
        <v>0</v>
      </c>
      <c r="V643" s="32">
        <v>0</v>
      </c>
      <c r="W643" s="32">
        <v>5.9677302837371829E-5</v>
      </c>
      <c r="X643" s="32">
        <v>5.9677302837371829E-5</v>
      </c>
      <c r="Y643" s="32">
        <v>5.9677302837371829E-5</v>
      </c>
      <c r="Z643" s="32">
        <v>5.9677302837371829E-5</v>
      </c>
      <c r="AA643" s="32">
        <v>5.9677302837371829E-5</v>
      </c>
      <c r="AB643" s="32" t="s">
        <v>5657</v>
      </c>
    </row>
    <row r="644" spans="1:28">
      <c r="A644" s="32" t="s">
        <v>10509</v>
      </c>
      <c r="B644" s="32" t="s">
        <v>10510</v>
      </c>
      <c r="C644" s="32" t="s">
        <v>5667</v>
      </c>
      <c r="D644" s="32" t="s">
        <v>5661</v>
      </c>
      <c r="E644" s="32" t="s">
        <v>42</v>
      </c>
      <c r="F644" s="32" t="s">
        <v>109</v>
      </c>
      <c r="G644" s="32" t="s">
        <v>109</v>
      </c>
      <c r="H644" s="32" t="s">
        <v>80</v>
      </c>
      <c r="J644" s="32" t="s">
        <v>5669</v>
      </c>
      <c r="K644" s="32" t="s">
        <v>5669</v>
      </c>
      <c r="L644" s="32" t="s">
        <v>5754</v>
      </c>
      <c r="P644" s="32">
        <v>-5.2394999999999996</v>
      </c>
      <c r="Q644" s="32">
        <v>9.4680900000000001</v>
      </c>
      <c r="R644" s="32">
        <v>4734.8936170212783</v>
      </c>
      <c r="S644" s="32">
        <v>130</v>
      </c>
      <c r="T644" s="32">
        <v>35.422258592471373</v>
      </c>
      <c r="U644" s="32">
        <v>17.490490000000001</v>
      </c>
      <c r="V644" s="32">
        <v>-0.55338510723915801</v>
      </c>
      <c r="W644" s="32">
        <v>17.490576217463019</v>
      </c>
      <c r="X644" s="32">
        <v>-5.2394137825369835</v>
      </c>
      <c r="Y644" s="32">
        <v>9.4681762174630162</v>
      </c>
      <c r="Z644" s="32">
        <v>35.422344809934387</v>
      </c>
      <c r="AA644" s="32">
        <v>-0.5532988897761415</v>
      </c>
      <c r="AB644" s="32" t="s">
        <v>5657</v>
      </c>
    </row>
    <row r="645" spans="1:28">
      <c r="A645" s="32" t="s">
        <v>9594</v>
      </c>
      <c r="B645" s="32" t="s">
        <v>9595</v>
      </c>
      <c r="C645" s="32" t="s">
        <v>5676</v>
      </c>
      <c r="D645" s="32" t="s">
        <v>5661</v>
      </c>
      <c r="E645" s="32" t="s">
        <v>5713</v>
      </c>
      <c r="F645" s="32" t="s">
        <v>6732</v>
      </c>
      <c r="G645" s="32" t="s">
        <v>109</v>
      </c>
      <c r="H645" s="32" t="s">
        <v>5807</v>
      </c>
      <c r="J645" s="32" t="s">
        <v>74</v>
      </c>
      <c r="K645" s="32" t="s">
        <v>5669</v>
      </c>
      <c r="L645" s="32" t="s">
        <v>6733</v>
      </c>
      <c r="O645" s="32" t="s">
        <v>6162</v>
      </c>
      <c r="P645" s="32">
        <v>0</v>
      </c>
      <c r="Q645" s="32">
        <v>7.6940799999999996</v>
      </c>
      <c r="R645" s="32">
        <v>789.74380165289256</v>
      </c>
      <c r="S645" s="32">
        <v>836.26666259765625</v>
      </c>
      <c r="T645" s="32">
        <v>-5.5631610137670554E-2</v>
      </c>
      <c r="U645" s="32">
        <v>2.7403189999999999</v>
      </c>
      <c r="V645" s="32">
        <v>0</v>
      </c>
      <c r="W645" s="32">
        <v>2.7407860512676239</v>
      </c>
      <c r="X645" s="32">
        <v>4.6705126762390135E-4</v>
      </c>
      <c r="Y645" s="32">
        <v>7.6945470512676231</v>
      </c>
      <c r="Z645" s="32">
        <v>-5.5164558870046655E-2</v>
      </c>
      <c r="AA645" s="32">
        <v>4.6705126762390135E-4</v>
      </c>
      <c r="AB645" s="32" t="s">
        <v>5657</v>
      </c>
    </row>
    <row r="646" spans="1:28">
      <c r="A646" s="32" t="s">
        <v>6986</v>
      </c>
      <c r="B646" s="32" t="s">
        <v>6987</v>
      </c>
      <c r="C646" s="32" t="s">
        <v>6695</v>
      </c>
      <c r="D646" s="32" t="s">
        <v>5668</v>
      </c>
      <c r="E646" s="32" t="s">
        <v>42</v>
      </c>
      <c r="F646" s="32" t="s">
        <v>109</v>
      </c>
      <c r="G646" s="32" t="s">
        <v>109</v>
      </c>
      <c r="H646" s="32" t="s">
        <v>80</v>
      </c>
      <c r="I646" s="32" t="s">
        <v>326</v>
      </c>
      <c r="J646" s="32" t="s">
        <v>5669</v>
      </c>
      <c r="K646" s="32" t="s">
        <v>5669</v>
      </c>
      <c r="L646" s="32" t="s">
        <v>5754</v>
      </c>
      <c r="P646" s="32">
        <v>0</v>
      </c>
      <c r="Q646" s="32">
        <v>0</v>
      </c>
      <c r="R646" s="32">
        <v>0</v>
      </c>
      <c r="S646" s="32">
        <v>0</v>
      </c>
      <c r="T646" s="32">
        <v>0</v>
      </c>
      <c r="U646" s="32">
        <v>0</v>
      </c>
      <c r="V646" s="32">
        <v>0</v>
      </c>
      <c r="W646" s="32">
        <v>4.24929141998291E-4</v>
      </c>
      <c r="X646" s="32">
        <v>4.24929141998291E-4</v>
      </c>
      <c r="Y646" s="32">
        <v>4.24929141998291E-4</v>
      </c>
      <c r="Z646" s="32">
        <v>4.24929141998291E-4</v>
      </c>
      <c r="AA646" s="32">
        <v>4.24929141998291E-4</v>
      </c>
      <c r="AB646" s="32" t="s">
        <v>5657</v>
      </c>
    </row>
    <row r="647" spans="1:28">
      <c r="A647" s="32" t="s">
        <v>10709</v>
      </c>
      <c r="B647" s="32" t="s">
        <v>10710</v>
      </c>
      <c r="C647" s="32" t="s">
        <v>5739</v>
      </c>
      <c r="D647" s="32" t="s">
        <v>5661</v>
      </c>
      <c r="E647" s="32" t="s">
        <v>5713</v>
      </c>
      <c r="F647" s="32" t="s">
        <v>6732</v>
      </c>
      <c r="G647" s="32" t="s">
        <v>109</v>
      </c>
      <c r="H647" s="32" t="s">
        <v>5714</v>
      </c>
      <c r="J647" s="32" t="s">
        <v>5669</v>
      </c>
      <c r="K647" s="32" t="s">
        <v>5669</v>
      </c>
      <c r="L647" s="32" t="s">
        <v>6733</v>
      </c>
      <c r="P647" s="32">
        <v>2.4842</v>
      </c>
      <c r="Q647" s="32">
        <v>24.404949999999999</v>
      </c>
      <c r="R647" s="32">
        <v>3636.3255813953469</v>
      </c>
      <c r="S647" s="32">
        <v>2561.89990234375</v>
      </c>
      <c r="T647" s="32">
        <v>0.41938628362047259</v>
      </c>
      <c r="U647" s="32">
        <v>5.2126029999999997</v>
      </c>
      <c r="V647" s="32">
        <v>0.10179082522193243</v>
      </c>
      <c r="W647" s="32">
        <v>5.2127666236906052</v>
      </c>
      <c r="X647" s="32">
        <v>2.484363623690605</v>
      </c>
      <c r="Y647" s="32">
        <v>24.405113623690603</v>
      </c>
      <c r="Z647" s="32">
        <v>0.41954990731107777</v>
      </c>
      <c r="AA647" s="32">
        <v>0.10195444891253759</v>
      </c>
      <c r="AB647" s="32" t="s">
        <v>5657</v>
      </c>
    </row>
    <row r="648" spans="1:28">
      <c r="A648" s="32" t="s">
        <v>7319</v>
      </c>
      <c r="B648" s="32" t="s">
        <v>7320</v>
      </c>
      <c r="C648" s="32" t="s">
        <v>5721</v>
      </c>
      <c r="D648" s="32" t="s">
        <v>5668</v>
      </c>
      <c r="E648" s="32" t="s">
        <v>42</v>
      </c>
      <c r="F648" s="32" t="s">
        <v>109</v>
      </c>
      <c r="G648" s="32" t="s">
        <v>109</v>
      </c>
      <c r="H648" s="32" t="s">
        <v>80</v>
      </c>
      <c r="J648" s="32" t="s">
        <v>5669</v>
      </c>
      <c r="K648" s="32" t="s">
        <v>5669</v>
      </c>
      <c r="L648" s="32" t="s">
        <v>5754</v>
      </c>
      <c r="P648" s="32">
        <v>0</v>
      </c>
      <c r="Q648" s="32">
        <v>0</v>
      </c>
      <c r="R648" s="32">
        <v>0</v>
      </c>
      <c r="S648" s="32">
        <v>0</v>
      </c>
      <c r="T648" s="32">
        <v>0</v>
      </c>
      <c r="U648" s="32">
        <v>0</v>
      </c>
      <c r="V648" s="32">
        <v>0</v>
      </c>
      <c r="W648" s="32">
        <v>3.6728018522262575E-4</v>
      </c>
      <c r="X648" s="32">
        <v>3.6728018522262575E-4</v>
      </c>
      <c r="Y648" s="32">
        <v>3.6728018522262575E-4</v>
      </c>
      <c r="Z648" s="32">
        <v>3.6728018522262575E-4</v>
      </c>
      <c r="AA648" s="32">
        <v>3.6728018522262575E-4</v>
      </c>
      <c r="AB648" s="32" t="s">
        <v>5657</v>
      </c>
    </row>
    <row r="649" spans="1:28">
      <c r="A649" s="32" t="s">
        <v>9574</v>
      </c>
      <c r="B649" s="32" t="s">
        <v>9575</v>
      </c>
      <c r="C649" s="32" t="s">
        <v>6778</v>
      </c>
      <c r="D649" s="32" t="s">
        <v>5661</v>
      </c>
      <c r="E649" s="32" t="s">
        <v>42</v>
      </c>
      <c r="F649" s="32" t="s">
        <v>28</v>
      </c>
      <c r="G649" s="32" t="s">
        <v>5673</v>
      </c>
      <c r="H649" s="32" t="s">
        <v>80</v>
      </c>
      <c r="I649" s="32" t="s">
        <v>28</v>
      </c>
      <c r="J649" s="32" t="s">
        <v>5663</v>
      </c>
      <c r="K649" s="32" t="s">
        <v>5664</v>
      </c>
      <c r="P649" s="32">
        <v>14.38325</v>
      </c>
      <c r="Q649" s="32">
        <v>22.6479</v>
      </c>
      <c r="R649" s="32">
        <v>15141.681481481486</v>
      </c>
      <c r="S649" s="32">
        <v>13024.7333984375</v>
      </c>
      <c r="T649" s="32">
        <v>0.16253293010188938</v>
      </c>
      <c r="U649" s="32">
        <v>0.15180920000000001</v>
      </c>
      <c r="V649" s="32">
        <v>0.63508095673329534</v>
      </c>
      <c r="W649" s="32">
        <v>0.15204479725284578</v>
      </c>
      <c r="X649" s="32">
        <v>14.383485597252847</v>
      </c>
      <c r="Y649" s="32">
        <v>22.648135597252846</v>
      </c>
      <c r="Z649" s="32">
        <v>0.16276852735473515</v>
      </c>
      <c r="AA649" s="32">
        <v>0.63531655398614106</v>
      </c>
      <c r="AB649" s="32" t="s">
        <v>5657</v>
      </c>
    </row>
    <row r="650" spans="1:28">
      <c r="A650" s="32" t="s">
        <v>7574</v>
      </c>
      <c r="B650" s="32" t="s">
        <v>7575</v>
      </c>
      <c r="C650" s="32" t="s">
        <v>5708</v>
      </c>
      <c r="D650" s="32" t="s">
        <v>5668</v>
      </c>
      <c r="E650" s="32" t="s">
        <v>5713</v>
      </c>
      <c r="F650" s="32" t="s">
        <v>5714</v>
      </c>
      <c r="G650" s="32" t="s">
        <v>5714</v>
      </c>
      <c r="H650" s="32" t="s">
        <v>5714</v>
      </c>
      <c r="I650" s="32" t="s">
        <v>31</v>
      </c>
      <c r="J650" s="32" t="s">
        <v>5663</v>
      </c>
      <c r="K650" s="32" t="s">
        <v>5664</v>
      </c>
      <c r="N650" s="32" t="s">
        <v>5760</v>
      </c>
      <c r="P650" s="32">
        <v>0</v>
      </c>
      <c r="Q650" s="32">
        <v>0</v>
      </c>
      <c r="R650" s="32">
        <v>0</v>
      </c>
      <c r="S650" s="32">
        <v>0</v>
      </c>
      <c r="T650" s="32">
        <v>0</v>
      </c>
      <c r="U650" s="32">
        <v>0</v>
      </c>
      <c r="V650" s="32">
        <v>0</v>
      </c>
      <c r="W650" s="32">
        <v>9.4222360849380488E-4</v>
      </c>
      <c r="X650" s="32">
        <v>9.4222360849380488E-4</v>
      </c>
      <c r="Y650" s="32">
        <v>9.4222360849380488E-4</v>
      </c>
      <c r="Z650" s="32">
        <v>9.4222360849380488E-4</v>
      </c>
      <c r="AA650" s="32">
        <v>9.4222360849380488E-4</v>
      </c>
      <c r="AB650" s="32" t="s">
        <v>5657</v>
      </c>
    </row>
    <row r="651" spans="1:28">
      <c r="A651" s="32" t="s">
        <v>5953</v>
      </c>
      <c r="B651" s="32" t="s">
        <v>5954</v>
      </c>
      <c r="C651" s="32" t="s">
        <v>5708</v>
      </c>
      <c r="D651" s="32" t="s">
        <v>5661</v>
      </c>
      <c r="E651" s="32" t="s">
        <v>42</v>
      </c>
      <c r="F651" s="32" t="s">
        <v>5955</v>
      </c>
      <c r="G651" s="32" t="s">
        <v>5955</v>
      </c>
      <c r="H651" s="32" t="s">
        <v>80</v>
      </c>
      <c r="J651" s="32" t="s">
        <v>5955</v>
      </c>
      <c r="K651" s="32" t="s">
        <v>5669</v>
      </c>
      <c r="P651" s="32">
        <v>-2.222</v>
      </c>
      <c r="Q651" s="32">
        <v>30.447600000000001</v>
      </c>
      <c r="R651" s="32">
        <v>24228.029629629618</v>
      </c>
      <c r="S651" s="32">
        <v>19001.80078125</v>
      </c>
      <c r="T651" s="32">
        <v>0.2750386086321141</v>
      </c>
      <c r="U651" s="32">
        <v>9.4102569999999996</v>
      </c>
      <c r="V651" s="32">
        <v>-7.2977837333648626E-2</v>
      </c>
      <c r="W651" s="32">
        <v>9.4109114994115828</v>
      </c>
      <c r="X651" s="32">
        <v>-2.2213455005884168</v>
      </c>
      <c r="Y651" s="32">
        <v>30.448254499411583</v>
      </c>
      <c r="Z651" s="32">
        <v>0.27569310804369707</v>
      </c>
      <c r="AA651" s="32">
        <v>-7.2323337922065675E-2</v>
      </c>
      <c r="AB651" s="32" t="s">
        <v>5657</v>
      </c>
    </row>
    <row r="652" spans="1:28">
      <c r="A652" s="32" t="s">
        <v>6835</v>
      </c>
      <c r="B652" s="32" t="s">
        <v>6836</v>
      </c>
      <c r="C652" s="32" t="s">
        <v>5737</v>
      </c>
      <c r="D652" s="32" t="s">
        <v>5661</v>
      </c>
      <c r="E652" s="32" t="s">
        <v>42</v>
      </c>
      <c r="F652" s="32" t="s">
        <v>28</v>
      </c>
      <c r="G652" s="32" t="s">
        <v>5673</v>
      </c>
      <c r="H652" s="32" t="s">
        <v>80</v>
      </c>
      <c r="I652" s="32" t="s">
        <v>28</v>
      </c>
      <c r="J652" s="32" t="s">
        <v>5797</v>
      </c>
      <c r="K652" s="32" t="s">
        <v>5669</v>
      </c>
      <c r="P652" s="32">
        <v>-2.097092</v>
      </c>
      <c r="Q652" s="32">
        <v>28.847000000000001</v>
      </c>
      <c r="R652" s="32">
        <v>7711.5037037037018</v>
      </c>
      <c r="S652" s="32">
        <v>6116.033203125</v>
      </c>
      <c r="T652" s="32">
        <v>0.2608668801476573</v>
      </c>
      <c r="U652" s="32">
        <v>-7.3193840000000003</v>
      </c>
      <c r="V652" s="32">
        <v>-7.2697056886331324E-2</v>
      </c>
      <c r="W652" s="32">
        <v>-7.3193243831362729</v>
      </c>
      <c r="X652" s="32">
        <v>-2.0970323831362725</v>
      </c>
      <c r="Y652" s="32">
        <v>28.847059616863728</v>
      </c>
      <c r="Z652" s="32">
        <v>0.26092649701138487</v>
      </c>
      <c r="AA652" s="32">
        <v>-7.263744002260375E-2</v>
      </c>
      <c r="AB652" s="32" t="s">
        <v>5657</v>
      </c>
    </row>
    <row r="653" spans="1:28">
      <c r="A653" s="32" t="s">
        <v>7838</v>
      </c>
      <c r="B653" s="32" t="s">
        <v>7839</v>
      </c>
      <c r="C653" s="32" t="s">
        <v>5708</v>
      </c>
      <c r="D653" s="32" t="s">
        <v>5661</v>
      </c>
      <c r="E653" s="32" t="s">
        <v>42</v>
      </c>
      <c r="F653" s="32" t="s">
        <v>7840</v>
      </c>
      <c r="G653" s="32" t="s">
        <v>7840</v>
      </c>
      <c r="H653" s="32" t="s">
        <v>80</v>
      </c>
      <c r="J653" s="32" t="s">
        <v>7840</v>
      </c>
      <c r="K653" s="32" t="s">
        <v>5669</v>
      </c>
      <c r="P653" s="32">
        <v>34.803999999999995</v>
      </c>
      <c r="Q653" s="32">
        <v>113.23</v>
      </c>
      <c r="R653" s="32">
        <v>65742.170370370397</v>
      </c>
      <c r="S653" s="32">
        <v>44848.33203125</v>
      </c>
      <c r="T653" s="32">
        <v>0.46587771256602628</v>
      </c>
      <c r="U653" s="32">
        <v>19.815539999999999</v>
      </c>
      <c r="V653" s="32">
        <v>0.30737437074980123</v>
      </c>
      <c r="W653" s="32">
        <v>19.815598849036693</v>
      </c>
      <c r="X653" s="32">
        <v>34.804058849036686</v>
      </c>
      <c r="Y653" s="32">
        <v>113.23005884903669</v>
      </c>
      <c r="Z653" s="32">
        <v>0.46593656160271985</v>
      </c>
      <c r="AA653" s="32">
        <v>0.30743321978649479</v>
      </c>
      <c r="AB653" s="32" t="s">
        <v>5657</v>
      </c>
    </row>
    <row r="654" spans="1:28">
      <c r="A654" s="32" t="s">
        <v>6663</v>
      </c>
      <c r="B654" s="32" t="s">
        <v>1608</v>
      </c>
      <c r="C654" s="32" t="s">
        <v>5708</v>
      </c>
      <c r="D654" s="32" t="s">
        <v>5661</v>
      </c>
      <c r="E654" s="32" t="s">
        <v>42</v>
      </c>
      <c r="F654" s="32" t="s">
        <v>6664</v>
      </c>
      <c r="G654" s="32" t="s">
        <v>6664</v>
      </c>
      <c r="H654" s="32" t="s">
        <v>80</v>
      </c>
      <c r="J654" s="32" t="s">
        <v>6664</v>
      </c>
      <c r="K654" s="32" t="s">
        <v>5669</v>
      </c>
      <c r="P654" s="32">
        <v>24.872000000000003</v>
      </c>
      <c r="Q654" s="32">
        <v>142.648</v>
      </c>
      <c r="R654" s="32">
        <v>199750.11851851852</v>
      </c>
      <c r="S654" s="32">
        <v>193657.234375</v>
      </c>
      <c r="T654" s="32">
        <v>3.1462207767153118E-2</v>
      </c>
      <c r="U654" s="32">
        <v>12.975009999999999</v>
      </c>
      <c r="V654" s="32">
        <v>0.17435926195950874</v>
      </c>
      <c r="W654" s="32">
        <v>12.976002572247982</v>
      </c>
      <c r="X654" s="32">
        <v>24.872992572247984</v>
      </c>
      <c r="Y654" s="32">
        <v>142.64899257224798</v>
      </c>
      <c r="Z654" s="32">
        <v>3.2454780015135146E-2</v>
      </c>
      <c r="AA654" s="32">
        <v>0.17535183420749076</v>
      </c>
      <c r="AB654" s="32" t="s">
        <v>5657</v>
      </c>
    </row>
    <row r="655" spans="1:28">
      <c r="A655" s="32" t="s">
        <v>7615</v>
      </c>
      <c r="B655" s="32" t="s">
        <v>7616</v>
      </c>
      <c r="C655" s="32" t="s">
        <v>5667</v>
      </c>
      <c r="D655" s="32" t="s">
        <v>5661</v>
      </c>
      <c r="E655" s="32" t="s">
        <v>42</v>
      </c>
      <c r="F655" s="32" t="s">
        <v>5930</v>
      </c>
      <c r="G655" s="32" t="s">
        <v>5930</v>
      </c>
      <c r="H655" s="32" t="s">
        <v>80</v>
      </c>
      <c r="J655" s="32" t="s">
        <v>5930</v>
      </c>
      <c r="K655" s="32" t="s">
        <v>5669</v>
      </c>
      <c r="P655" s="32">
        <v>114.97329999999999</v>
      </c>
      <c r="Q655" s="32">
        <v>1260.48</v>
      </c>
      <c r="R655" s="32">
        <v>2414535.4888888896</v>
      </c>
      <c r="S655" s="32">
        <v>1905814.125</v>
      </c>
      <c r="T655" s="32">
        <v>0.26693125904337056</v>
      </c>
      <c r="U655" s="32">
        <v>29.105049999999999</v>
      </c>
      <c r="V655" s="32">
        <v>9.1213902640264022E-2</v>
      </c>
      <c r="W655" s="32">
        <v>29.105899783182142</v>
      </c>
      <c r="X655" s="32">
        <v>114.97414978318214</v>
      </c>
      <c r="Y655" s="32">
        <v>1260.4808497831821</v>
      </c>
      <c r="Z655" s="32">
        <v>0.26778104222551474</v>
      </c>
      <c r="AA655" s="32">
        <v>9.2063685822408189E-2</v>
      </c>
      <c r="AB655" s="32" t="s">
        <v>5657</v>
      </c>
    </row>
    <row r="656" spans="1:28">
      <c r="A656" s="32" t="s">
        <v>8318</v>
      </c>
      <c r="B656" s="32" t="s">
        <v>1617</v>
      </c>
      <c r="C656" s="32" t="s">
        <v>5708</v>
      </c>
      <c r="D656" s="32" t="s">
        <v>5661</v>
      </c>
      <c r="E656" s="32" t="s">
        <v>42</v>
      </c>
      <c r="F656" s="32" t="s">
        <v>6924</v>
      </c>
      <c r="G656" s="32" t="s">
        <v>6924</v>
      </c>
      <c r="H656" s="32" t="s">
        <v>80</v>
      </c>
      <c r="J656" s="32" t="s">
        <v>6924</v>
      </c>
      <c r="K656" s="32" t="s">
        <v>5669</v>
      </c>
      <c r="P656" s="32">
        <v>70.333000000000013</v>
      </c>
      <c r="Q656" s="32">
        <v>192.06399999999999</v>
      </c>
      <c r="R656" s="32">
        <v>321271.18518518511</v>
      </c>
      <c r="S656" s="32">
        <v>301788.28125</v>
      </c>
      <c r="T656" s="32">
        <v>6.4558185806577309E-2</v>
      </c>
      <c r="U656" s="32">
        <v>39.661149999999999</v>
      </c>
      <c r="V656" s="32">
        <v>0.36619564311896041</v>
      </c>
      <c r="W656" s="32">
        <v>39.661291861975194</v>
      </c>
      <c r="X656" s="32">
        <v>70.333141861975207</v>
      </c>
      <c r="Y656" s="32">
        <v>192.06414186197517</v>
      </c>
      <c r="Z656" s="32">
        <v>6.470004778177034E-2</v>
      </c>
      <c r="AA656" s="32">
        <v>0.36633750509415342</v>
      </c>
      <c r="AB656" s="32" t="s">
        <v>5657</v>
      </c>
    </row>
    <row r="657" spans="1:28">
      <c r="A657" s="32" t="s">
        <v>5800</v>
      </c>
      <c r="B657" s="32" t="s">
        <v>5801</v>
      </c>
      <c r="C657" s="32" t="s">
        <v>5708</v>
      </c>
      <c r="D657" s="32" t="s">
        <v>5661</v>
      </c>
      <c r="E657" s="32" t="s">
        <v>42</v>
      </c>
      <c r="F657" s="32" t="s">
        <v>5802</v>
      </c>
      <c r="G657" s="32" t="s">
        <v>5802</v>
      </c>
      <c r="H657" s="32" t="s">
        <v>80</v>
      </c>
      <c r="J657" s="32" t="s">
        <v>5802</v>
      </c>
      <c r="K657" s="32" t="s">
        <v>5669</v>
      </c>
      <c r="P657" s="32">
        <v>497.50800000000004</v>
      </c>
      <c r="Q657" s="32">
        <v>2172.39</v>
      </c>
      <c r="R657" s="32">
        <v>650194.2370370368</v>
      </c>
      <c r="S657" s="32">
        <v>469092.71875</v>
      </c>
      <c r="T657" s="32">
        <v>0.38606763875939354</v>
      </c>
      <c r="U657" s="32">
        <v>17.16423</v>
      </c>
      <c r="V657" s="32">
        <v>0.22901412729758472</v>
      </c>
      <c r="W657" s="32">
        <v>17.165028884391784</v>
      </c>
      <c r="X657" s="32">
        <v>497.50879888439181</v>
      </c>
      <c r="Y657" s="32">
        <v>2172.3907988843916</v>
      </c>
      <c r="Z657" s="32">
        <v>0.3868665231511782</v>
      </c>
      <c r="AA657" s="32">
        <v>0.22981301168936938</v>
      </c>
      <c r="AB657" s="32" t="s">
        <v>5657</v>
      </c>
    </row>
    <row r="658" spans="1:28">
      <c r="A658" s="32" t="s">
        <v>10770</v>
      </c>
      <c r="B658" s="32" t="s">
        <v>10771</v>
      </c>
      <c r="C658" s="32" t="s">
        <v>10211</v>
      </c>
      <c r="D658" s="32" t="s">
        <v>5661</v>
      </c>
      <c r="E658" s="32" t="s">
        <v>5713</v>
      </c>
      <c r="F658" s="32" t="s">
        <v>5870</v>
      </c>
      <c r="G658" s="32" t="s">
        <v>5870</v>
      </c>
      <c r="H658" s="32" t="s">
        <v>5870</v>
      </c>
      <c r="J658" s="32" t="s">
        <v>5663</v>
      </c>
      <c r="K658" s="32" t="s">
        <v>5664</v>
      </c>
      <c r="N658" s="32" t="s">
        <v>5760</v>
      </c>
      <c r="P658" s="32">
        <v>6.0656699999999999</v>
      </c>
      <c r="Q658" s="32">
        <v>12.7545</v>
      </c>
      <c r="R658" s="32">
        <v>4706.7218045112759</v>
      </c>
      <c r="S658" s="32">
        <v>4273.10009765625</v>
      </c>
      <c r="T658" s="32">
        <v>0.10147707681663315</v>
      </c>
      <c r="U658" s="32">
        <v>8.4869009999999996</v>
      </c>
      <c r="V658" s="32">
        <v>0.4755709749500176</v>
      </c>
      <c r="W658" s="32">
        <v>8.487368596709727</v>
      </c>
      <c r="X658" s="32">
        <v>6.0661375967097282</v>
      </c>
      <c r="Y658" s="32">
        <v>12.754967596709728</v>
      </c>
      <c r="Z658" s="32">
        <v>0.10194467352636138</v>
      </c>
      <c r="AA658" s="32">
        <v>0.47603857165974583</v>
      </c>
      <c r="AB658" s="32" t="s">
        <v>5657</v>
      </c>
    </row>
    <row r="659" spans="1:28">
      <c r="A659" s="32" t="s">
        <v>9198</v>
      </c>
      <c r="B659" s="32" t="s">
        <v>9199</v>
      </c>
      <c r="C659" s="32" t="s">
        <v>6178</v>
      </c>
      <c r="D659" s="32" t="s">
        <v>5668</v>
      </c>
      <c r="E659" s="32" t="s">
        <v>42</v>
      </c>
      <c r="F659" s="32" t="s">
        <v>74</v>
      </c>
      <c r="G659" s="32" t="s">
        <v>74</v>
      </c>
      <c r="H659" s="32" t="s">
        <v>80</v>
      </c>
      <c r="J659" s="32" t="s">
        <v>74</v>
      </c>
      <c r="K659" s="32" t="s">
        <v>5669</v>
      </c>
      <c r="P659" s="32">
        <v>0</v>
      </c>
      <c r="Q659" s="32">
        <v>0</v>
      </c>
      <c r="R659" s="32">
        <v>0</v>
      </c>
      <c r="S659" s="32">
        <v>0</v>
      </c>
      <c r="T659" s="32">
        <v>0</v>
      </c>
      <c r="U659" s="32">
        <v>0</v>
      </c>
      <c r="V659" s="32">
        <v>0</v>
      </c>
      <c r="W659" s="32">
        <v>6.2500369548797608E-4</v>
      </c>
      <c r="X659" s="32">
        <v>6.2500369548797608E-4</v>
      </c>
      <c r="Y659" s="32">
        <v>6.2500369548797608E-4</v>
      </c>
      <c r="Z659" s="32">
        <v>6.2500369548797608E-4</v>
      </c>
      <c r="AA659" s="32">
        <v>6.2500369548797608E-4</v>
      </c>
      <c r="AB659" s="32" t="s">
        <v>5657</v>
      </c>
    </row>
    <row r="660" spans="1:28">
      <c r="A660" s="32" t="s">
        <v>7636</v>
      </c>
      <c r="B660" s="32" t="s">
        <v>7637</v>
      </c>
      <c r="C660" s="32" t="s">
        <v>5667</v>
      </c>
      <c r="D660" s="32" t="s">
        <v>5661</v>
      </c>
      <c r="E660" s="32" t="s">
        <v>42</v>
      </c>
      <c r="F660" s="32" t="s">
        <v>5724</v>
      </c>
      <c r="G660" s="32" t="s">
        <v>5724</v>
      </c>
      <c r="H660" s="32" t="s">
        <v>80</v>
      </c>
      <c r="J660" s="32" t="s">
        <v>5663</v>
      </c>
      <c r="K660" s="32" t="s">
        <v>5664</v>
      </c>
      <c r="P660" s="32">
        <v>8.0826700000000002</v>
      </c>
      <c r="Q660" s="32">
        <v>119.753</v>
      </c>
      <c r="R660" s="32">
        <v>4620.718518518519</v>
      </c>
      <c r="S660" s="32">
        <v>3230.36669921875</v>
      </c>
      <c r="T660" s="32">
        <v>0.4304006166346438</v>
      </c>
      <c r="U660" s="32">
        <v>10.766679999999999</v>
      </c>
      <c r="V660" s="32">
        <v>6.7494509532120286E-2</v>
      </c>
      <c r="W660" s="32">
        <v>10.767650711112022</v>
      </c>
      <c r="X660" s="32">
        <v>8.0836407111120234</v>
      </c>
      <c r="Y660" s="32">
        <v>119.75397071111202</v>
      </c>
      <c r="Z660" s="32">
        <v>0.4313713277466662</v>
      </c>
      <c r="AA660" s="32">
        <v>6.8465220644142691E-2</v>
      </c>
      <c r="AB660" s="32" t="s">
        <v>5657</v>
      </c>
    </row>
    <row r="661" spans="1:28">
      <c r="A661" s="32" t="s">
        <v>6871</v>
      </c>
      <c r="B661" s="32" t="s">
        <v>6872</v>
      </c>
      <c r="C661" s="32" t="s">
        <v>5708</v>
      </c>
      <c r="D661" s="32" t="s">
        <v>5661</v>
      </c>
      <c r="E661" s="32" t="s">
        <v>42</v>
      </c>
      <c r="F661" s="32" t="s">
        <v>6873</v>
      </c>
      <c r="G661" s="32" t="s">
        <v>6873</v>
      </c>
      <c r="H661" s="32" t="s">
        <v>80</v>
      </c>
      <c r="J661" s="32" t="s">
        <v>6873</v>
      </c>
      <c r="K661" s="32" t="s">
        <v>5669</v>
      </c>
      <c r="P661" s="32">
        <v>-55.174499999999988</v>
      </c>
      <c r="Q661" s="32">
        <v>211.56</v>
      </c>
      <c r="R661" s="32">
        <v>121494.19999999998</v>
      </c>
      <c r="S661" s="32">
        <v>76298.5703125</v>
      </c>
      <c r="T661" s="32">
        <v>0.59235224857280944</v>
      </c>
      <c r="U661" s="32">
        <v>7.8815270000000002</v>
      </c>
      <c r="V661" s="32">
        <v>-0.26079835507657395</v>
      </c>
      <c r="W661" s="32">
        <v>7.8815364184279444</v>
      </c>
      <c r="X661" s="32">
        <v>-55.174490581572044</v>
      </c>
      <c r="Y661" s="32">
        <v>211.56000941842794</v>
      </c>
      <c r="Z661" s="32">
        <v>0.59236166700075366</v>
      </c>
      <c r="AA661" s="32">
        <v>-0.26078893664862979</v>
      </c>
      <c r="AB661" s="32" t="s">
        <v>5657</v>
      </c>
    </row>
    <row r="662" spans="1:28">
      <c r="A662" s="32" t="s">
        <v>8373</v>
      </c>
      <c r="B662" s="32" t="s">
        <v>8374</v>
      </c>
      <c r="C662" s="32" t="s">
        <v>5676</v>
      </c>
      <c r="D662" s="32" t="s">
        <v>5661</v>
      </c>
      <c r="E662" s="32" t="s">
        <v>42</v>
      </c>
      <c r="F662" s="32" t="s">
        <v>6120</v>
      </c>
      <c r="G662" s="32" t="s">
        <v>6120</v>
      </c>
      <c r="H662" s="32" t="s">
        <v>80</v>
      </c>
      <c r="J662" s="32" t="s">
        <v>6120</v>
      </c>
      <c r="K662" s="32" t="s">
        <v>5669</v>
      </c>
      <c r="M662" s="32" t="s">
        <v>14</v>
      </c>
      <c r="P662" s="32">
        <v>-1.093</v>
      </c>
      <c r="Q662" s="32">
        <v>45.642299999999999</v>
      </c>
      <c r="R662" s="32">
        <v>9204.1703703703733</v>
      </c>
      <c r="S662" s="32">
        <v>5732</v>
      </c>
      <c r="T662" s="32">
        <v>0.60575198366545246</v>
      </c>
      <c r="U662" s="32">
        <v>-32.011659999999999</v>
      </c>
      <c r="V662" s="32">
        <v>-2.3947084174110421E-2</v>
      </c>
      <c r="W662" s="32">
        <v>-32.011277644906045</v>
      </c>
      <c r="X662" s="32">
        <v>-1.0926176449060441</v>
      </c>
      <c r="Y662" s="32">
        <v>45.642682355093953</v>
      </c>
      <c r="Z662" s="32">
        <v>0.60613433875940848</v>
      </c>
      <c r="AA662" s="32">
        <v>-2.3564729080154428E-2</v>
      </c>
      <c r="AB662" s="32" t="s">
        <v>5657</v>
      </c>
    </row>
    <row r="663" spans="1:28">
      <c r="A663" s="32" t="s">
        <v>10030</v>
      </c>
      <c r="B663" s="32" t="s">
        <v>10031</v>
      </c>
      <c r="C663" s="32" t="s">
        <v>5712</v>
      </c>
      <c r="D663" s="32" t="s">
        <v>5661</v>
      </c>
      <c r="E663" s="32" t="s">
        <v>42</v>
      </c>
      <c r="F663" s="32" t="s">
        <v>5662</v>
      </c>
      <c r="G663" s="32" t="s">
        <v>5662</v>
      </c>
      <c r="H663" s="32" t="s">
        <v>80</v>
      </c>
      <c r="J663" s="32" t="s">
        <v>5663</v>
      </c>
      <c r="K663" s="32" t="s">
        <v>5664</v>
      </c>
      <c r="P663" s="32">
        <v>140.36777000000001</v>
      </c>
      <c r="Q663" s="32">
        <v>172.22399999999999</v>
      </c>
      <c r="R663" s="32">
        <v>80834.259259259255</v>
      </c>
      <c r="S663" s="32">
        <v>98847.265625</v>
      </c>
      <c r="T663" s="32">
        <v>-0.1822306995731906</v>
      </c>
      <c r="U663" s="32">
        <v>7.3117099999999997</v>
      </c>
      <c r="V663" s="32">
        <v>0.81503025130063178</v>
      </c>
      <c r="W663" s="32">
        <v>7.311774777612686</v>
      </c>
      <c r="X663" s="32">
        <v>140.3678347776127</v>
      </c>
      <c r="Y663" s="32">
        <v>172.22406477761268</v>
      </c>
      <c r="Z663" s="32">
        <v>-0.18216592196050443</v>
      </c>
      <c r="AA663" s="32">
        <v>0.81509502891331798</v>
      </c>
      <c r="AB663" s="32" t="s">
        <v>5657</v>
      </c>
    </row>
    <row r="664" spans="1:28">
      <c r="A664" s="32" t="s">
        <v>7256</v>
      </c>
      <c r="B664" s="32" t="s">
        <v>7257</v>
      </c>
      <c r="C664" s="32" t="s">
        <v>6240</v>
      </c>
      <c r="D664" s="32" t="s">
        <v>5668</v>
      </c>
      <c r="E664" s="32" t="s">
        <v>42</v>
      </c>
      <c r="F664" s="32" t="s">
        <v>5724</v>
      </c>
      <c r="G664" s="32" t="s">
        <v>5724</v>
      </c>
      <c r="H664" s="32" t="s">
        <v>412</v>
      </c>
      <c r="J664" s="32" t="s">
        <v>5663</v>
      </c>
      <c r="K664" s="32" t="s">
        <v>5664</v>
      </c>
      <c r="P664" s="32">
        <v>0</v>
      </c>
      <c r="Q664" s="32">
        <v>0</v>
      </c>
      <c r="R664" s="32">
        <v>0</v>
      </c>
      <c r="S664" s="32">
        <v>0</v>
      </c>
      <c r="T664" s="32">
        <v>0</v>
      </c>
      <c r="U664" s="32">
        <v>0</v>
      </c>
      <c r="V664" s="32">
        <v>0</v>
      </c>
      <c r="W664" s="32">
        <v>2.4069845676422119E-4</v>
      </c>
      <c r="X664" s="32">
        <v>2.4069845676422119E-4</v>
      </c>
      <c r="Y664" s="32">
        <v>2.4069845676422119E-4</v>
      </c>
      <c r="Z664" s="32">
        <v>2.4069845676422119E-4</v>
      </c>
      <c r="AA664" s="32">
        <v>2.4069845676422119E-4</v>
      </c>
      <c r="AB664" s="32" t="s">
        <v>5657</v>
      </c>
    </row>
    <row r="665" spans="1:28">
      <c r="A665" s="32" t="s">
        <v>8210</v>
      </c>
      <c r="B665" s="32" t="s">
        <v>8211</v>
      </c>
      <c r="C665" s="32" t="s">
        <v>6778</v>
      </c>
      <c r="D665" s="32" t="s">
        <v>5661</v>
      </c>
      <c r="E665" s="32" t="s">
        <v>42</v>
      </c>
      <c r="F665" s="32" t="s">
        <v>5724</v>
      </c>
      <c r="G665" s="32" t="s">
        <v>5724</v>
      </c>
      <c r="H665" s="32" t="s">
        <v>80</v>
      </c>
      <c r="J665" s="32" t="s">
        <v>5663</v>
      </c>
      <c r="K665" s="32" t="s">
        <v>5664</v>
      </c>
      <c r="P665" s="32">
        <v>9.4034100000000009</v>
      </c>
      <c r="Q665" s="32">
        <v>143.959</v>
      </c>
      <c r="R665" s="32">
        <v>7467.6222222222232</v>
      </c>
      <c r="S665" s="32">
        <v>5181.7666015625</v>
      </c>
      <c r="T665" s="32">
        <v>0.44113442314643247</v>
      </c>
      <c r="U665" s="32">
        <v>8.9863909999999994</v>
      </c>
      <c r="V665" s="32">
        <v>6.5320056404948632E-2</v>
      </c>
      <c r="W665" s="32">
        <v>8.9872496148023604</v>
      </c>
      <c r="X665" s="32">
        <v>9.404268614802362</v>
      </c>
      <c r="Y665" s="32">
        <v>143.95985861480236</v>
      </c>
      <c r="Z665" s="32">
        <v>0.44199303794879302</v>
      </c>
      <c r="AA665" s="32">
        <v>6.6178671207309164E-2</v>
      </c>
      <c r="AB665" s="32" t="s">
        <v>5657</v>
      </c>
    </row>
    <row r="666" spans="1:28">
      <c r="A666" s="32" t="s">
        <v>9691</v>
      </c>
      <c r="B666" s="32" t="s">
        <v>9692</v>
      </c>
      <c r="C666" s="32" t="s">
        <v>6778</v>
      </c>
      <c r="D666" s="32" t="s">
        <v>5661</v>
      </c>
      <c r="E666" s="32" t="s">
        <v>42</v>
      </c>
      <c r="F666" s="32" t="s">
        <v>5929</v>
      </c>
      <c r="G666" s="32" t="s">
        <v>5673</v>
      </c>
      <c r="H666" s="32" t="s">
        <v>80</v>
      </c>
      <c r="I666" s="32" t="s">
        <v>5929</v>
      </c>
      <c r="J666" s="32" t="s">
        <v>74</v>
      </c>
      <c r="K666" s="32" t="s">
        <v>5669</v>
      </c>
      <c r="P666" s="32">
        <v>1.5912900000000001</v>
      </c>
      <c r="Q666" s="32">
        <v>12.084</v>
      </c>
      <c r="R666" s="32">
        <v>1134.5777777777771</v>
      </c>
      <c r="S666" s="32">
        <v>1301.6666259765625</v>
      </c>
      <c r="T666" s="32">
        <v>-0.1283653163293087</v>
      </c>
      <c r="U666" s="32">
        <v>12.18107</v>
      </c>
      <c r="V666" s="32">
        <v>0.13168570009930489</v>
      </c>
      <c r="W666" s="32">
        <v>12.181189792342186</v>
      </c>
      <c r="X666" s="32">
        <v>1.5914097923421862</v>
      </c>
      <c r="Y666" s="32">
        <v>12.084119792342186</v>
      </c>
      <c r="Z666" s="32">
        <v>-0.12824552398712272</v>
      </c>
      <c r="AA666" s="32">
        <v>0.13180549244149087</v>
      </c>
      <c r="AB666" s="32" t="s">
        <v>5657</v>
      </c>
    </row>
    <row r="667" spans="1:28">
      <c r="A667" s="32" t="s">
        <v>11311</v>
      </c>
      <c r="B667" s="32" t="s">
        <v>11312</v>
      </c>
      <c r="C667" s="32" t="s">
        <v>5676</v>
      </c>
      <c r="D667" s="32" t="s">
        <v>7440</v>
      </c>
      <c r="E667" s="32" t="s">
        <v>42</v>
      </c>
      <c r="F667" s="32" t="s">
        <v>5724</v>
      </c>
      <c r="G667" s="32" t="s">
        <v>5724</v>
      </c>
      <c r="H667" s="32" t="s">
        <v>80</v>
      </c>
      <c r="J667" s="32" t="s">
        <v>5663</v>
      </c>
      <c r="K667" s="32" t="s">
        <v>5664</v>
      </c>
      <c r="P667" s="32">
        <v>0</v>
      </c>
      <c r="Q667" s="32">
        <v>0</v>
      </c>
      <c r="R667" s="32">
        <v>0</v>
      </c>
      <c r="S667" s="32">
        <v>0</v>
      </c>
      <c r="T667" s="32">
        <v>0</v>
      </c>
      <c r="U667" s="32">
        <v>0</v>
      </c>
      <c r="V667" s="32">
        <v>0</v>
      </c>
      <c r="W667" s="32">
        <v>2.1308028697967528E-4</v>
      </c>
      <c r="X667" s="32">
        <v>2.1308028697967528E-4</v>
      </c>
      <c r="Y667" s="32">
        <v>2.1308028697967528E-4</v>
      </c>
      <c r="Z667" s="32">
        <v>2.1308028697967528E-4</v>
      </c>
      <c r="AA667" s="32">
        <v>2.1308028697967528E-4</v>
      </c>
      <c r="AB667" s="32" t="s">
        <v>5657</v>
      </c>
    </row>
    <row r="668" spans="1:28">
      <c r="A668" s="32" t="s">
        <v>9034</v>
      </c>
      <c r="B668" s="32" t="s">
        <v>9035</v>
      </c>
      <c r="C668" s="32" t="s">
        <v>5712</v>
      </c>
      <c r="D668" s="32" t="s">
        <v>5661</v>
      </c>
      <c r="E668" s="32" t="s">
        <v>42</v>
      </c>
      <c r="F668" s="32" t="s">
        <v>5724</v>
      </c>
      <c r="G668" s="32" t="s">
        <v>5724</v>
      </c>
      <c r="H668" s="32" t="s">
        <v>80</v>
      </c>
      <c r="J668" s="32" t="s">
        <v>5663</v>
      </c>
      <c r="K668" s="32" t="s">
        <v>5664</v>
      </c>
      <c r="P668" s="32">
        <v>9.3585300000000018</v>
      </c>
      <c r="Q668" s="32">
        <v>32.384999999999998</v>
      </c>
      <c r="R668" s="32">
        <v>4264.237037037039</v>
      </c>
      <c r="S668" s="32">
        <v>4111.16650390625</v>
      </c>
      <c r="T668" s="32">
        <v>3.7232871250859854E-2</v>
      </c>
      <c r="U668" s="32">
        <v>12.93178</v>
      </c>
      <c r="V668" s="32">
        <v>0.28897730430754986</v>
      </c>
      <c r="W668" s="32">
        <v>12.932169810860158</v>
      </c>
      <c r="X668" s="32">
        <v>9.3589198108601597</v>
      </c>
      <c r="Y668" s="32">
        <v>32.385389810860154</v>
      </c>
      <c r="Z668" s="32">
        <v>3.7622682111016867E-2</v>
      </c>
      <c r="AA668" s="32">
        <v>0.28936711516770686</v>
      </c>
      <c r="AB668" s="32" t="s">
        <v>5657</v>
      </c>
    </row>
    <row r="669" spans="1:28">
      <c r="A669" s="32" t="s">
        <v>8634</v>
      </c>
      <c r="B669" s="32" t="s">
        <v>8635</v>
      </c>
      <c r="C669" s="32" t="s">
        <v>5712</v>
      </c>
      <c r="D669" s="32" t="s">
        <v>5661</v>
      </c>
      <c r="E669" s="32" t="s">
        <v>42</v>
      </c>
      <c r="F669" s="32" t="s">
        <v>5689</v>
      </c>
      <c r="G669" s="32" t="s">
        <v>5689</v>
      </c>
      <c r="H669" s="32" t="s">
        <v>80</v>
      </c>
      <c r="J669" s="32" t="s">
        <v>5663</v>
      </c>
      <c r="K669" s="32" t="s">
        <v>5664</v>
      </c>
      <c r="P669" s="32">
        <v>0</v>
      </c>
      <c r="Q669" s="32">
        <v>25.044</v>
      </c>
      <c r="R669" s="32">
        <v>2390.1259259259245</v>
      </c>
      <c r="S669" s="32">
        <v>2054.89990234375</v>
      </c>
      <c r="T669" s="32">
        <v>0.16313496496828239</v>
      </c>
      <c r="U669" s="32">
        <v>5.7574120000000004</v>
      </c>
      <c r="V669" s="32">
        <v>0</v>
      </c>
      <c r="W669" s="32">
        <v>5.758186305045605</v>
      </c>
      <c r="X669" s="32">
        <v>7.7430504560470586E-4</v>
      </c>
      <c r="Y669" s="32">
        <v>25.044774305045607</v>
      </c>
      <c r="Z669" s="32">
        <v>0.16390927001388711</v>
      </c>
      <c r="AA669" s="32">
        <v>7.7430504560470586E-4</v>
      </c>
      <c r="AB669" s="32" t="s">
        <v>5657</v>
      </c>
    </row>
    <row r="670" spans="1:28">
      <c r="A670" s="32" t="s">
        <v>7244</v>
      </c>
      <c r="B670" s="32" t="s">
        <v>7245</v>
      </c>
      <c r="C670" s="32" t="s">
        <v>5712</v>
      </c>
      <c r="D670" s="32" t="s">
        <v>5661</v>
      </c>
      <c r="E670" s="32" t="s">
        <v>42</v>
      </c>
      <c r="F670" s="32" t="s">
        <v>5743</v>
      </c>
      <c r="G670" s="32" t="s">
        <v>5743</v>
      </c>
      <c r="H670" s="32" t="s">
        <v>80</v>
      </c>
      <c r="J670" s="32" t="s">
        <v>5663</v>
      </c>
      <c r="K670" s="32" t="s">
        <v>5664</v>
      </c>
      <c r="P670" s="32">
        <v>5.9140800000000002</v>
      </c>
      <c r="Q670" s="32">
        <v>15.773</v>
      </c>
      <c r="R670" s="32">
        <v>3584.8888888888896</v>
      </c>
      <c r="S670" s="32">
        <v>724.26666259765625</v>
      </c>
      <c r="T670" s="32">
        <v>3.9496809310970078</v>
      </c>
      <c r="U670" s="32">
        <v>2.053623</v>
      </c>
      <c r="V670" s="32">
        <v>0.37494959741330125</v>
      </c>
      <c r="W670" s="32">
        <v>2.0536257148723602</v>
      </c>
      <c r="X670" s="32">
        <v>5.91408271487236</v>
      </c>
      <c r="Y670" s="32">
        <v>15.77300271487236</v>
      </c>
      <c r="Z670" s="32">
        <v>3.9496836459693681</v>
      </c>
      <c r="AA670" s="32">
        <v>0.3749523122856615</v>
      </c>
      <c r="AB670" s="32" t="s">
        <v>5657</v>
      </c>
    </row>
    <row r="671" spans="1:28">
      <c r="A671" s="32" t="s">
        <v>7350</v>
      </c>
      <c r="B671" s="32" t="s">
        <v>7351</v>
      </c>
      <c r="C671" s="32" t="s">
        <v>6399</v>
      </c>
      <c r="D671" s="32" t="s">
        <v>5686</v>
      </c>
      <c r="E671" s="32" t="s">
        <v>347</v>
      </c>
      <c r="F671" s="32" t="s">
        <v>347</v>
      </c>
      <c r="G671" s="32" t="s">
        <v>347</v>
      </c>
      <c r="H671" s="32" t="s">
        <v>347</v>
      </c>
      <c r="J671" s="32" t="s">
        <v>6120</v>
      </c>
      <c r="K671" s="32" t="s">
        <v>5669</v>
      </c>
      <c r="P671" s="32">
        <v>0</v>
      </c>
      <c r="Q671" s="32">
        <v>0</v>
      </c>
      <c r="R671" s="32">
        <v>0</v>
      </c>
      <c r="S671" s="32">
        <v>0</v>
      </c>
      <c r="T671" s="32">
        <v>0</v>
      </c>
      <c r="U671" s="32">
        <v>0</v>
      </c>
      <c r="V671" s="32">
        <v>0</v>
      </c>
      <c r="W671" s="32">
        <v>9.8126411437988287E-4</v>
      </c>
      <c r="X671" s="32">
        <v>9.8126411437988287E-4</v>
      </c>
      <c r="Y671" s="32">
        <v>9.8126411437988287E-4</v>
      </c>
      <c r="Z671" s="32">
        <v>9.8126411437988287E-4</v>
      </c>
      <c r="AA671" s="32">
        <v>9.8126411437988287E-4</v>
      </c>
      <c r="AB671" s="32" t="s">
        <v>5657</v>
      </c>
    </row>
    <row r="672" spans="1:28">
      <c r="A672" s="32" t="s">
        <v>10756</v>
      </c>
      <c r="B672" s="32" t="s">
        <v>10180</v>
      </c>
      <c r="C672" s="32" t="s">
        <v>5708</v>
      </c>
      <c r="D672" s="32" t="s">
        <v>5661</v>
      </c>
      <c r="E672" s="32" t="s">
        <v>42</v>
      </c>
      <c r="F672" s="32" t="s">
        <v>28</v>
      </c>
      <c r="G672" s="32" t="s">
        <v>5673</v>
      </c>
      <c r="H672" s="32" t="s">
        <v>80</v>
      </c>
      <c r="I672" s="32" t="s">
        <v>28</v>
      </c>
      <c r="J672" s="32" t="s">
        <v>5663</v>
      </c>
      <c r="K672" s="32" t="s">
        <v>5664</v>
      </c>
      <c r="P672" s="32">
        <v>0</v>
      </c>
      <c r="Q672" s="32">
        <v>2.81</v>
      </c>
      <c r="R672" s="32">
        <v>395.63636363636351</v>
      </c>
      <c r="S672" s="32">
        <v>134.63333129882812</v>
      </c>
      <c r="T672" s="32">
        <v>1.9386212152637066</v>
      </c>
      <c r="U672" s="32">
        <v>-11.58652</v>
      </c>
      <c r="V672" s="32">
        <v>0</v>
      </c>
      <c r="W672" s="32">
        <v>-11.586028418977261</v>
      </c>
      <c r="X672" s="32">
        <v>4.9158102273941045E-4</v>
      </c>
      <c r="Y672" s="32">
        <v>2.8104915810227395</v>
      </c>
      <c r="Z672" s="32">
        <v>1.9391127962864461</v>
      </c>
      <c r="AA672" s="32">
        <v>4.9158102273941045E-4</v>
      </c>
      <c r="AB672" s="32" t="s">
        <v>5657</v>
      </c>
    </row>
    <row r="673" spans="1:28">
      <c r="A673" s="32" t="s">
        <v>11190</v>
      </c>
      <c r="B673" s="32" t="s">
        <v>11191</v>
      </c>
      <c r="C673" s="32" t="s">
        <v>5918</v>
      </c>
      <c r="D673" s="32" t="s">
        <v>5661</v>
      </c>
      <c r="E673" s="32" t="s">
        <v>5885</v>
      </c>
      <c r="F673" s="32" t="s">
        <v>8336</v>
      </c>
      <c r="G673" s="32" t="s">
        <v>8336</v>
      </c>
      <c r="H673" s="32" t="s">
        <v>8336</v>
      </c>
      <c r="J673" s="32" t="s">
        <v>5663</v>
      </c>
      <c r="K673" s="32" t="s">
        <v>5664</v>
      </c>
      <c r="P673" s="32">
        <v>5.0274999999999999</v>
      </c>
      <c r="Q673" s="32">
        <v>0</v>
      </c>
      <c r="R673" s="32">
        <v>5909.7999999999993</v>
      </c>
      <c r="S673" s="32">
        <v>5469.89990234375</v>
      </c>
      <c r="T673" s="32">
        <v>8.0421964845784524E-2</v>
      </c>
      <c r="U673" s="32">
        <v>0</v>
      </c>
      <c r="V673" s="32">
        <v>0</v>
      </c>
      <c r="W673" s="32">
        <v>1.3959962129592895E-4</v>
      </c>
      <c r="X673" s="32">
        <v>5.0276395996212955</v>
      </c>
      <c r="Y673" s="32">
        <v>1.3959962129592895E-4</v>
      </c>
      <c r="Z673" s="32">
        <v>8.056156446708046E-2</v>
      </c>
      <c r="AA673" s="32">
        <v>1.3959962129592895E-4</v>
      </c>
      <c r="AB673" s="32" t="s">
        <v>5657</v>
      </c>
    </row>
    <row r="674" spans="1:28">
      <c r="A674" s="32" t="s">
        <v>8636</v>
      </c>
      <c r="B674" s="32" t="s">
        <v>8637</v>
      </c>
      <c r="C674" s="32" t="s">
        <v>5757</v>
      </c>
      <c r="D674" s="32" t="s">
        <v>5661</v>
      </c>
      <c r="E674" s="32" t="s">
        <v>347</v>
      </c>
      <c r="F674" s="32" t="s">
        <v>347</v>
      </c>
      <c r="G674" s="32" t="s">
        <v>347</v>
      </c>
      <c r="H674" s="32" t="s">
        <v>347</v>
      </c>
      <c r="J674" s="32" t="s">
        <v>6120</v>
      </c>
      <c r="K674" s="32" t="s">
        <v>5669</v>
      </c>
      <c r="P674" s="32">
        <v>0.38722863000000002</v>
      </c>
      <c r="Q674" s="32">
        <v>2.3729499999999999</v>
      </c>
      <c r="R674" s="32">
        <v>378.97500000000008</v>
      </c>
      <c r="S674" s="32">
        <v>140.39999389648437</v>
      </c>
      <c r="T674" s="32">
        <v>1.6992522540949315</v>
      </c>
      <c r="U674" s="32">
        <v>8.7510250000000003</v>
      </c>
      <c r="V674" s="32">
        <v>0.16318448766303548</v>
      </c>
      <c r="W674" s="32">
        <v>8.7520020537614833</v>
      </c>
      <c r="X674" s="32">
        <v>0.38820568376148223</v>
      </c>
      <c r="Y674" s="32">
        <v>2.3739270537614821</v>
      </c>
      <c r="Z674" s="32">
        <v>1.7002293078564137</v>
      </c>
      <c r="AA674" s="32">
        <v>0.16416154142451772</v>
      </c>
      <c r="AB674" s="32" t="s">
        <v>5657</v>
      </c>
    </row>
    <row r="675" spans="1:28">
      <c r="A675" s="32" t="s">
        <v>7790</v>
      </c>
      <c r="B675" s="32" t="s">
        <v>1654</v>
      </c>
      <c r="C675" s="32" t="s">
        <v>5708</v>
      </c>
      <c r="D675" s="32" t="s">
        <v>5661</v>
      </c>
      <c r="E675" s="32" t="s">
        <v>42</v>
      </c>
      <c r="F675" s="32" t="s">
        <v>6502</v>
      </c>
      <c r="G675" s="32" t="s">
        <v>6502</v>
      </c>
      <c r="H675" s="32" t="s">
        <v>80</v>
      </c>
      <c r="J675" s="32" t="s">
        <v>6502</v>
      </c>
      <c r="K675" s="32" t="s">
        <v>5669</v>
      </c>
      <c r="P675" s="32">
        <v>83.126000000000005</v>
      </c>
      <c r="Q675" s="32">
        <v>447.49200000000002</v>
      </c>
      <c r="R675" s="32">
        <v>433602.42962962954</v>
      </c>
      <c r="S675" s="32">
        <v>626302.8125</v>
      </c>
      <c r="T675" s="32">
        <v>-0.30767925518515926</v>
      </c>
      <c r="U675" s="32">
        <v>-8.5635879999999993</v>
      </c>
      <c r="V675" s="32">
        <v>0.18575974542561655</v>
      </c>
      <c r="W675" s="32">
        <v>-8.5633257319335936</v>
      </c>
      <c r="X675" s="32">
        <v>83.126262268066412</v>
      </c>
      <c r="Y675" s="32">
        <v>447.49226226806644</v>
      </c>
      <c r="Z675" s="32">
        <v>-0.30741698711875304</v>
      </c>
      <c r="AA675" s="32">
        <v>0.1860220134920228</v>
      </c>
      <c r="AB675" s="32" t="s">
        <v>5657</v>
      </c>
    </row>
    <row r="676" spans="1:28">
      <c r="A676" s="32" t="s">
        <v>9468</v>
      </c>
      <c r="B676" s="32" t="s">
        <v>9469</v>
      </c>
      <c r="C676" s="32" t="s">
        <v>9359</v>
      </c>
      <c r="D676" s="32" t="s">
        <v>5668</v>
      </c>
      <c r="E676" s="32" t="s">
        <v>42</v>
      </c>
      <c r="F676" s="32" t="s">
        <v>5724</v>
      </c>
      <c r="G676" s="32" t="s">
        <v>5724</v>
      </c>
      <c r="H676" s="32" t="s">
        <v>80</v>
      </c>
      <c r="J676" s="32" t="s">
        <v>5663</v>
      </c>
      <c r="K676" s="32" t="s">
        <v>5664</v>
      </c>
      <c r="P676" s="32">
        <v>0</v>
      </c>
      <c r="Q676" s="32">
        <v>0</v>
      </c>
      <c r="R676" s="32">
        <v>0</v>
      </c>
      <c r="S676" s="32">
        <v>0</v>
      </c>
      <c r="T676" s="32">
        <v>0</v>
      </c>
      <c r="U676" s="32">
        <v>0</v>
      </c>
      <c r="V676" s="32">
        <v>0</v>
      </c>
      <c r="W676" s="32">
        <v>7.5914758443832396E-4</v>
      </c>
      <c r="X676" s="32">
        <v>7.5914758443832396E-4</v>
      </c>
      <c r="Y676" s="32">
        <v>7.5914758443832396E-4</v>
      </c>
      <c r="Z676" s="32">
        <v>7.5914758443832396E-4</v>
      </c>
      <c r="AA676" s="32">
        <v>7.5914758443832396E-4</v>
      </c>
      <c r="AB676" s="32" t="s">
        <v>5657</v>
      </c>
    </row>
    <row r="677" spans="1:28">
      <c r="A677" s="32" t="s">
        <v>7803</v>
      </c>
      <c r="B677" s="32" t="s">
        <v>7804</v>
      </c>
      <c r="C677" s="32" t="s">
        <v>5672</v>
      </c>
      <c r="D677" s="32" t="s">
        <v>5661</v>
      </c>
      <c r="E677" s="32" t="s">
        <v>42</v>
      </c>
      <c r="F677" s="32" t="s">
        <v>28</v>
      </c>
      <c r="G677" s="32" t="s">
        <v>5673</v>
      </c>
      <c r="H677" s="32" t="s">
        <v>80</v>
      </c>
      <c r="I677" s="32" t="s">
        <v>28</v>
      </c>
      <c r="J677" s="32" t="s">
        <v>5663</v>
      </c>
      <c r="K677" s="32" t="s">
        <v>5664</v>
      </c>
      <c r="M677" s="32" t="s">
        <v>13</v>
      </c>
      <c r="P677" s="32">
        <v>203.64319000000009</v>
      </c>
      <c r="Q677" s="32">
        <v>566.72299999999996</v>
      </c>
      <c r="R677" s="32">
        <v>2459003.2888888908</v>
      </c>
      <c r="S677" s="32">
        <v>3330091.25</v>
      </c>
      <c r="T677" s="32">
        <v>-0.26158080836707082</v>
      </c>
      <c r="U677" s="32">
        <v>-35.853729999999999</v>
      </c>
      <c r="V677" s="32">
        <v>0.35933461320609911</v>
      </c>
      <c r="W677" s="32">
        <v>-35.853143899838926</v>
      </c>
      <c r="X677" s="32">
        <v>203.64377610016118</v>
      </c>
      <c r="Y677" s="32">
        <v>566.72358610016101</v>
      </c>
      <c r="Z677" s="32">
        <v>-0.26099470820599524</v>
      </c>
      <c r="AA677" s="32">
        <v>0.35992071336717468</v>
      </c>
      <c r="AB677" s="32" t="s">
        <v>5657</v>
      </c>
    </row>
    <row r="678" spans="1:28">
      <c r="A678" s="32" t="s">
        <v>7692</v>
      </c>
      <c r="B678" s="32" t="s">
        <v>7693</v>
      </c>
      <c r="C678" s="32" t="s">
        <v>5672</v>
      </c>
      <c r="D678" s="32" t="s">
        <v>5661</v>
      </c>
      <c r="E678" s="32" t="s">
        <v>42</v>
      </c>
      <c r="F678" s="32" t="s">
        <v>28</v>
      </c>
      <c r="G678" s="32" t="s">
        <v>5673</v>
      </c>
      <c r="H678" s="32" t="s">
        <v>80</v>
      </c>
      <c r="I678" s="32" t="s">
        <v>28</v>
      </c>
      <c r="J678" s="32" t="s">
        <v>5663</v>
      </c>
      <c r="K678" s="32" t="s">
        <v>5664</v>
      </c>
      <c r="M678" s="32" t="s">
        <v>14</v>
      </c>
      <c r="P678" s="32">
        <v>-40.794142999999998</v>
      </c>
      <c r="Q678" s="32">
        <v>61.8232</v>
      </c>
      <c r="R678" s="32">
        <v>1184622.666666667</v>
      </c>
      <c r="S678" s="32">
        <v>1234746.75</v>
      </c>
      <c r="T678" s="32">
        <v>-4.0594626657922385E-2</v>
      </c>
      <c r="U678" s="32">
        <v>38.195180000000001</v>
      </c>
      <c r="V678" s="32">
        <v>-0.6598516899804604</v>
      </c>
      <c r="W678" s="32">
        <v>38.19523876553059</v>
      </c>
      <c r="X678" s="32">
        <v>-40.794084234469409</v>
      </c>
      <c r="Y678" s="32">
        <v>61.823258765530589</v>
      </c>
      <c r="Z678" s="32">
        <v>-4.0535861127336141E-2</v>
      </c>
      <c r="AA678" s="32">
        <v>-0.65979292444987414</v>
      </c>
      <c r="AB678" s="32" t="s">
        <v>5657</v>
      </c>
    </row>
    <row r="679" spans="1:28">
      <c r="A679" s="32" t="s">
        <v>10702</v>
      </c>
      <c r="B679" s="32" t="s">
        <v>10373</v>
      </c>
      <c r="C679" s="32" t="s">
        <v>5672</v>
      </c>
      <c r="D679" s="32" t="s">
        <v>5661</v>
      </c>
      <c r="E679" s="32" t="s">
        <v>42</v>
      </c>
      <c r="F679" s="32" t="s">
        <v>28</v>
      </c>
      <c r="G679" s="32" t="s">
        <v>5673</v>
      </c>
      <c r="H679" s="32" t="s">
        <v>10216</v>
      </c>
      <c r="I679" s="32" t="s">
        <v>28</v>
      </c>
      <c r="J679" s="32" t="s">
        <v>5663</v>
      </c>
      <c r="K679" s="32" t="s">
        <v>5664</v>
      </c>
      <c r="M679" s="32" t="s">
        <v>14</v>
      </c>
      <c r="P679" s="32">
        <v>0</v>
      </c>
      <c r="Q679" s="32">
        <v>0</v>
      </c>
      <c r="R679" s="32">
        <v>236.59999999999994</v>
      </c>
      <c r="S679" s="32">
        <v>6.2666668891906738</v>
      </c>
      <c r="T679" s="32">
        <v>36.755317808276914</v>
      </c>
      <c r="U679" s="32">
        <v>0</v>
      </c>
      <c r="V679" s="32">
        <v>0</v>
      </c>
      <c r="W679" s="32">
        <v>3.5767936706542966E-4</v>
      </c>
      <c r="X679" s="32">
        <v>3.5767936706542966E-4</v>
      </c>
      <c r="Y679" s="32">
        <v>3.5767936706542966E-4</v>
      </c>
      <c r="Z679" s="32">
        <v>36.755675487643977</v>
      </c>
      <c r="AA679" s="32">
        <v>3.5767936706542966E-4</v>
      </c>
      <c r="AB679" s="32" t="s">
        <v>5657</v>
      </c>
    </row>
    <row r="680" spans="1:28">
      <c r="A680" s="32" t="s">
        <v>10853</v>
      </c>
      <c r="B680" s="32" t="s">
        <v>10854</v>
      </c>
      <c r="C680" s="32" t="s">
        <v>6709</v>
      </c>
      <c r="D680" s="32" t="s">
        <v>5661</v>
      </c>
      <c r="E680" s="32" t="s">
        <v>42</v>
      </c>
      <c r="F680" s="32" t="s">
        <v>5929</v>
      </c>
      <c r="G680" s="32" t="s">
        <v>5673</v>
      </c>
      <c r="H680" s="32" t="s">
        <v>80</v>
      </c>
      <c r="I680" s="32" t="s">
        <v>5929</v>
      </c>
      <c r="J680" s="32" t="s">
        <v>5663</v>
      </c>
      <c r="K680" s="32" t="s">
        <v>5664</v>
      </c>
      <c r="P680" s="32">
        <v>5.6430199999999999</v>
      </c>
      <c r="Q680" s="32">
        <v>5.2670500000000002</v>
      </c>
      <c r="R680" s="32">
        <v>2125.8962264150937</v>
      </c>
      <c r="S680" s="32">
        <v>1871.7667236328125</v>
      </c>
      <c r="T680" s="32">
        <v>0.1357698582700812</v>
      </c>
      <c r="U680" s="32">
        <v>10.637919999999999</v>
      </c>
      <c r="V680" s="32">
        <v>1.0713815133708622</v>
      </c>
      <c r="W680" s="32">
        <v>10.638563459618091</v>
      </c>
      <c r="X680" s="32">
        <v>5.6436634596180912</v>
      </c>
      <c r="Y680" s="32">
        <v>5.2676934596180915</v>
      </c>
      <c r="Z680" s="32">
        <v>0.13641331788817279</v>
      </c>
      <c r="AA680" s="32">
        <v>1.0720249729889537</v>
      </c>
      <c r="AB680" s="32" t="s">
        <v>5657</v>
      </c>
    </row>
    <row r="681" spans="1:28">
      <c r="A681" s="32" t="s">
        <v>10836</v>
      </c>
      <c r="B681" s="32" t="s">
        <v>10837</v>
      </c>
      <c r="C681" s="32" t="s">
        <v>5708</v>
      </c>
      <c r="D681" s="32" t="s">
        <v>5661</v>
      </c>
      <c r="E681" s="32" t="s">
        <v>42</v>
      </c>
      <c r="F681" s="32" t="s">
        <v>5669</v>
      </c>
      <c r="G681" s="32" t="s">
        <v>5669</v>
      </c>
      <c r="H681" s="32" t="s">
        <v>80</v>
      </c>
      <c r="J681" s="32" t="s">
        <v>5669</v>
      </c>
      <c r="K681" s="32" t="s">
        <v>5669</v>
      </c>
      <c r="P681" s="32">
        <v>-0.45200000000000085</v>
      </c>
      <c r="Q681" s="32">
        <v>105.904</v>
      </c>
      <c r="R681" s="32">
        <v>6288.274074074071</v>
      </c>
      <c r="S681" s="32">
        <v>12166.5</v>
      </c>
      <c r="T681" s="32">
        <v>-0.48314847539768452</v>
      </c>
      <c r="U681" s="32">
        <v>16.344439999999999</v>
      </c>
      <c r="V681" s="32">
        <v>-4.268016316664157E-3</v>
      </c>
      <c r="W681" s="32">
        <v>16.344669917347431</v>
      </c>
      <c r="X681" s="32">
        <v>-0.45177008265256968</v>
      </c>
      <c r="Y681" s="32">
        <v>105.90422991734742</v>
      </c>
      <c r="Z681" s="32">
        <v>-0.48291855805025335</v>
      </c>
      <c r="AA681" s="32">
        <v>-4.0380989692329738E-3</v>
      </c>
      <c r="AB681" s="32" t="s">
        <v>5657</v>
      </c>
    </row>
    <row r="682" spans="1:28">
      <c r="A682" s="32" t="s">
        <v>10834</v>
      </c>
      <c r="B682" s="32" t="s">
        <v>10835</v>
      </c>
      <c r="C682" s="32" t="s">
        <v>5708</v>
      </c>
      <c r="D682" s="32" t="s">
        <v>5661</v>
      </c>
      <c r="E682" s="32" t="s">
        <v>42</v>
      </c>
      <c r="F682" s="32" t="s">
        <v>109</v>
      </c>
      <c r="G682" s="32" t="s">
        <v>109</v>
      </c>
      <c r="H682" s="32" t="s">
        <v>80</v>
      </c>
      <c r="J682" s="32" t="s">
        <v>5669</v>
      </c>
      <c r="K682" s="32" t="s">
        <v>5669</v>
      </c>
      <c r="L682" s="32" t="s">
        <v>5754</v>
      </c>
      <c r="P682" s="32">
        <v>12.208000000000002</v>
      </c>
      <c r="Q682" s="32">
        <v>37.992600000000003</v>
      </c>
      <c r="R682" s="32">
        <v>7208.637037037036</v>
      </c>
      <c r="S682" s="32">
        <v>14542.2666015625</v>
      </c>
      <c r="T682" s="32">
        <v>-0.50429756003355752</v>
      </c>
      <c r="U682" s="32">
        <v>24.485150000000001</v>
      </c>
      <c r="V682" s="32">
        <v>0.32132573185304508</v>
      </c>
      <c r="W682" s="32">
        <v>24.485350250744819</v>
      </c>
      <c r="X682" s="32">
        <v>12.208200250744822</v>
      </c>
      <c r="Y682" s="32">
        <v>37.992800250744821</v>
      </c>
      <c r="Z682" s="32">
        <v>-0.50409730928873786</v>
      </c>
      <c r="AA682" s="32">
        <v>0.32152598259786475</v>
      </c>
      <c r="AB682" s="32" t="s">
        <v>5657</v>
      </c>
    </row>
    <row r="683" spans="1:28">
      <c r="A683" s="32" t="s">
        <v>10982</v>
      </c>
      <c r="B683" s="32" t="s">
        <v>10983</v>
      </c>
      <c r="C683" s="32" t="s">
        <v>6221</v>
      </c>
      <c r="D683" s="32" t="s">
        <v>5661</v>
      </c>
      <c r="E683" s="32" t="s">
        <v>42</v>
      </c>
      <c r="F683" s="32" t="s">
        <v>74</v>
      </c>
      <c r="G683" s="32" t="s">
        <v>74</v>
      </c>
      <c r="H683" s="32" t="s">
        <v>80</v>
      </c>
      <c r="J683" s="32" t="s">
        <v>74</v>
      </c>
      <c r="K683" s="32" t="s">
        <v>5669</v>
      </c>
      <c r="P683" s="32">
        <v>-5.1339999999999719E-2</v>
      </c>
      <c r="Q683" s="32">
        <v>17.556000000000001</v>
      </c>
      <c r="R683" s="32">
        <v>444.36470588235306</v>
      </c>
      <c r="S683" s="32">
        <v>366.73333740234375</v>
      </c>
      <c r="T683" s="32">
        <v>0.21168342379203942</v>
      </c>
      <c r="U683" s="32">
        <v>15.40117</v>
      </c>
      <c r="V683" s="32">
        <v>-2.9243563454089609E-3</v>
      </c>
      <c r="W683" s="32">
        <v>15.402091749949456</v>
      </c>
      <c r="X683" s="32">
        <v>-5.0418250050544455E-2</v>
      </c>
      <c r="Y683" s="32">
        <v>17.556921749949456</v>
      </c>
      <c r="Z683" s="32">
        <v>0.21260517374149468</v>
      </c>
      <c r="AA683" s="32">
        <v>-2.0026063959536996E-3</v>
      </c>
      <c r="AB683" s="32" t="s">
        <v>5657</v>
      </c>
    </row>
    <row r="684" spans="1:28">
      <c r="A684" s="32" t="s">
        <v>10851</v>
      </c>
      <c r="B684" s="32" t="s">
        <v>10852</v>
      </c>
      <c r="C684" s="32" t="s">
        <v>6709</v>
      </c>
      <c r="D684" s="32" t="s">
        <v>5661</v>
      </c>
      <c r="E684" s="32" t="s">
        <v>42</v>
      </c>
      <c r="F684" s="32" t="s">
        <v>5929</v>
      </c>
      <c r="G684" s="32" t="s">
        <v>5673</v>
      </c>
      <c r="H684" s="32" t="s">
        <v>80</v>
      </c>
      <c r="I684" s="32" t="s">
        <v>5929</v>
      </c>
      <c r="J684" s="32" t="s">
        <v>74</v>
      </c>
      <c r="K684" s="32" t="s">
        <v>5669</v>
      </c>
      <c r="P684" s="32">
        <v>0</v>
      </c>
      <c r="Q684" s="32">
        <v>7.8278800000000004</v>
      </c>
      <c r="R684" s="32">
        <v>1412.4</v>
      </c>
      <c r="S684" s="32">
        <v>2613.466552734375</v>
      </c>
      <c r="T684" s="32">
        <v>-0.45956836580814192</v>
      </c>
      <c r="U684" s="32">
        <v>0</v>
      </c>
      <c r="V684" s="32">
        <v>0</v>
      </c>
      <c r="W684" s="32">
        <v>9.8183691501617441E-4</v>
      </c>
      <c r="X684" s="32">
        <v>9.8183691501617441E-4</v>
      </c>
      <c r="Y684" s="32">
        <v>7.8288618369150162</v>
      </c>
      <c r="Z684" s="32">
        <v>-0.45858652889312573</v>
      </c>
      <c r="AA684" s="32">
        <v>9.8183691501617441E-4</v>
      </c>
      <c r="AB684" s="32" t="s">
        <v>5657</v>
      </c>
    </row>
    <row r="685" spans="1:28">
      <c r="A685" s="32" t="s">
        <v>10989</v>
      </c>
      <c r="B685" s="32" t="s">
        <v>10990</v>
      </c>
      <c r="C685" s="32" t="s">
        <v>6221</v>
      </c>
      <c r="D685" s="32" t="s">
        <v>5661</v>
      </c>
      <c r="E685" s="32" t="s">
        <v>42</v>
      </c>
      <c r="F685" s="32" t="s">
        <v>5724</v>
      </c>
      <c r="G685" s="32" t="s">
        <v>5724</v>
      </c>
      <c r="H685" s="32" t="s">
        <v>80</v>
      </c>
      <c r="J685" s="32" t="s">
        <v>5663</v>
      </c>
      <c r="K685" s="32" t="s">
        <v>5664</v>
      </c>
      <c r="P685" s="32">
        <v>-8.0800000000005312E-3</v>
      </c>
      <c r="Q685" s="32">
        <v>21.792000000000002</v>
      </c>
      <c r="R685" s="32">
        <v>839.94174757281507</v>
      </c>
      <c r="S685" s="32">
        <v>378.5333251953125</v>
      </c>
      <c r="T685" s="32">
        <v>1.2189373871889058</v>
      </c>
      <c r="U685" s="32">
        <v>5.541728</v>
      </c>
      <c r="V685" s="32">
        <v>-3.7077826725406251E-4</v>
      </c>
      <c r="W685" s="32">
        <v>5.5421171693949702</v>
      </c>
      <c r="X685" s="32">
        <v>-7.6908306050305908E-3</v>
      </c>
      <c r="Y685" s="32">
        <v>21.792389169394973</v>
      </c>
      <c r="Z685" s="32">
        <v>1.2193265565838758</v>
      </c>
      <c r="AA685" s="32">
        <v>1.8391127715877676E-5</v>
      </c>
      <c r="AB685" s="32" t="s">
        <v>5657</v>
      </c>
    </row>
    <row r="686" spans="1:28">
      <c r="A686" s="32" t="s">
        <v>10802</v>
      </c>
      <c r="B686" s="32" t="s">
        <v>10803</v>
      </c>
      <c r="C686" s="32" t="s">
        <v>5928</v>
      </c>
      <c r="D686" s="32" t="s">
        <v>5661</v>
      </c>
      <c r="E686" s="32" t="s">
        <v>42</v>
      </c>
      <c r="F686" s="32" t="s">
        <v>5669</v>
      </c>
      <c r="G686" s="32" t="s">
        <v>5669</v>
      </c>
      <c r="H686" s="32" t="s">
        <v>80</v>
      </c>
      <c r="J686" s="32" t="s">
        <v>5669</v>
      </c>
      <c r="K686" s="32" t="s">
        <v>5669</v>
      </c>
      <c r="P686" s="32">
        <v>-6.1669999999999892E-2</v>
      </c>
      <c r="Q686" s="32">
        <v>5.13103</v>
      </c>
      <c r="R686" s="32">
        <v>2437.0775862068972</v>
      </c>
      <c r="S686" s="32">
        <v>631.4666748046875</v>
      </c>
      <c r="T686" s="32">
        <v>2.8593922426083447</v>
      </c>
      <c r="U686" s="32">
        <v>16.003260000000001</v>
      </c>
      <c r="V686" s="32">
        <v>-1.2019029317700323E-2</v>
      </c>
      <c r="W686" s="32">
        <v>16.003672822425365</v>
      </c>
      <c r="X686" s="32">
        <v>-6.125717757463444E-2</v>
      </c>
      <c r="Y686" s="32">
        <v>5.1314428224253659</v>
      </c>
      <c r="Z686" s="32">
        <v>2.8598050650337101</v>
      </c>
      <c r="AA686" s="32">
        <v>-1.1606206892334875E-2</v>
      </c>
      <c r="AB686" s="32" t="s">
        <v>5657</v>
      </c>
    </row>
    <row r="687" spans="1:28">
      <c r="A687" s="32" t="s">
        <v>10798</v>
      </c>
      <c r="B687" s="32" t="s">
        <v>10799</v>
      </c>
      <c r="C687" s="32" t="s">
        <v>5928</v>
      </c>
      <c r="D687" s="32" t="s">
        <v>5661</v>
      </c>
      <c r="E687" s="32" t="s">
        <v>42</v>
      </c>
      <c r="F687" s="32" t="s">
        <v>5662</v>
      </c>
      <c r="G687" s="32" t="s">
        <v>5662</v>
      </c>
      <c r="H687" s="32" t="s">
        <v>80</v>
      </c>
      <c r="J687" s="32" t="s">
        <v>5663</v>
      </c>
      <c r="K687" s="32" t="s">
        <v>5664</v>
      </c>
      <c r="P687" s="32">
        <v>0</v>
      </c>
      <c r="Q687" s="32">
        <v>5.5102399999999996</v>
      </c>
      <c r="R687" s="32">
        <v>1249.2330097087372</v>
      </c>
      <c r="S687" s="32">
        <v>616.20001220703125</v>
      </c>
      <c r="T687" s="32">
        <v>1.0273174050003413</v>
      </c>
      <c r="U687" s="32">
        <v>8.0965779999999992</v>
      </c>
      <c r="V687" s="32">
        <v>0</v>
      </c>
      <c r="W687" s="32">
        <v>8.0968683514504427</v>
      </c>
      <c r="X687" s="32">
        <v>2.9035145044326781E-4</v>
      </c>
      <c r="Y687" s="32">
        <v>5.5105303514504431</v>
      </c>
      <c r="Z687" s="32">
        <v>1.0276077564507846</v>
      </c>
      <c r="AA687" s="32">
        <v>2.9035145044326781E-4</v>
      </c>
      <c r="AB687" s="32" t="s">
        <v>5657</v>
      </c>
    </row>
    <row r="688" spans="1:28">
      <c r="A688" s="32" t="s">
        <v>11022</v>
      </c>
      <c r="B688" s="32" t="s">
        <v>11023</v>
      </c>
      <c r="C688" s="32" t="s">
        <v>5708</v>
      </c>
      <c r="D688" s="32" t="s">
        <v>5661</v>
      </c>
      <c r="E688" s="32" t="s">
        <v>42</v>
      </c>
      <c r="F688" s="32" t="s">
        <v>5662</v>
      </c>
      <c r="G688" s="32" t="s">
        <v>5662</v>
      </c>
      <c r="H688" s="32" t="s">
        <v>80</v>
      </c>
      <c r="J688" s="32" t="s">
        <v>5663</v>
      </c>
      <c r="K688" s="32" t="s">
        <v>5664</v>
      </c>
      <c r="P688" s="32">
        <v>-2.6074999999999999</v>
      </c>
      <c r="Q688" s="32">
        <v>7.3689</v>
      </c>
      <c r="R688" s="32">
        <v>989.50000000000011</v>
      </c>
      <c r="S688" s="32">
        <v>1361.4666748046875</v>
      </c>
      <c r="T688" s="32">
        <v>-0.27321026778569424</v>
      </c>
      <c r="U688" s="32">
        <v>9.2610849999999996</v>
      </c>
      <c r="V688" s="32">
        <v>-0.35385199962002467</v>
      </c>
      <c r="W688" s="32">
        <v>9.2614527674531928</v>
      </c>
      <c r="X688" s="32">
        <v>-2.6071322325468063</v>
      </c>
      <c r="Y688" s="32">
        <v>7.3692677674531932</v>
      </c>
      <c r="Z688" s="32">
        <v>-0.27284250033250057</v>
      </c>
      <c r="AA688" s="32">
        <v>-0.353484232166831</v>
      </c>
      <c r="AB688" s="32" t="s">
        <v>5657</v>
      </c>
    </row>
    <row r="689" spans="1:28">
      <c r="A689" s="32" t="s">
        <v>10800</v>
      </c>
      <c r="B689" s="32" t="s">
        <v>10801</v>
      </c>
      <c r="C689" s="32" t="s">
        <v>5928</v>
      </c>
      <c r="D689" s="32" t="s">
        <v>5661</v>
      </c>
      <c r="E689" s="32" t="s">
        <v>42</v>
      </c>
      <c r="F689" s="32" t="s">
        <v>74</v>
      </c>
      <c r="G689" s="32" t="s">
        <v>74</v>
      </c>
      <c r="H689" s="32" t="s">
        <v>80</v>
      </c>
      <c r="J689" s="32" t="s">
        <v>74</v>
      </c>
      <c r="K689" s="32" t="s">
        <v>5669</v>
      </c>
      <c r="P689" s="32">
        <v>0</v>
      </c>
      <c r="Q689" s="32">
        <v>5.3710699999999996</v>
      </c>
      <c r="R689" s="32">
        <v>2623.0000000000014</v>
      </c>
      <c r="S689" s="32">
        <v>322.89999389648437</v>
      </c>
      <c r="T689" s="32">
        <v>7.1232581281524752</v>
      </c>
      <c r="U689" s="32">
        <v>10.43146</v>
      </c>
      <c r="V689" s="32">
        <v>0</v>
      </c>
      <c r="W689" s="32">
        <v>10.432373167476653</v>
      </c>
      <c r="X689" s="32">
        <v>9.131674766540527E-4</v>
      </c>
      <c r="Y689" s="32">
        <v>5.3719831674766541</v>
      </c>
      <c r="Z689" s="32">
        <v>7.1241712956291297</v>
      </c>
      <c r="AA689" s="32">
        <v>9.131674766540527E-4</v>
      </c>
      <c r="AB689" s="32" t="s">
        <v>5657</v>
      </c>
    </row>
    <row r="690" spans="1:28">
      <c r="A690" s="32" t="s">
        <v>7955</v>
      </c>
      <c r="B690" s="32" t="s">
        <v>6735</v>
      </c>
      <c r="C690" s="32" t="s">
        <v>5708</v>
      </c>
      <c r="D690" s="32" t="s">
        <v>5668</v>
      </c>
      <c r="E690" s="32" t="s">
        <v>42</v>
      </c>
      <c r="F690" s="32" t="s">
        <v>109</v>
      </c>
      <c r="G690" s="32" t="s">
        <v>109</v>
      </c>
      <c r="H690" s="32" t="s">
        <v>80</v>
      </c>
      <c r="J690" s="32" t="s">
        <v>7956</v>
      </c>
      <c r="K690" s="32" t="s">
        <v>5669</v>
      </c>
      <c r="L690" s="32" t="s">
        <v>5754</v>
      </c>
      <c r="P690" s="32">
        <v>0</v>
      </c>
      <c r="Q690" s="32">
        <v>0</v>
      </c>
      <c r="R690" s="32">
        <v>0</v>
      </c>
      <c r="S690" s="32">
        <v>0</v>
      </c>
      <c r="T690" s="32">
        <v>0</v>
      </c>
      <c r="U690" s="32">
        <v>0</v>
      </c>
      <c r="V690" s="32">
        <v>0</v>
      </c>
      <c r="W690" s="32">
        <v>6.3302290439605708E-4</v>
      </c>
      <c r="X690" s="32">
        <v>6.3302290439605708E-4</v>
      </c>
      <c r="Y690" s="32">
        <v>6.3302290439605708E-4</v>
      </c>
      <c r="Z690" s="32">
        <v>6.3302290439605708E-4</v>
      </c>
      <c r="AA690" s="32">
        <v>6.3302290439605708E-4</v>
      </c>
      <c r="AB690" s="32" t="s">
        <v>5657</v>
      </c>
    </row>
    <row r="691" spans="1:28">
      <c r="A691" s="32" t="s">
        <v>9919</v>
      </c>
      <c r="B691" s="32" t="s">
        <v>9920</v>
      </c>
      <c r="C691" s="32" t="s">
        <v>9921</v>
      </c>
      <c r="D691" s="32" t="s">
        <v>5668</v>
      </c>
      <c r="E691" s="32" t="s">
        <v>42</v>
      </c>
      <c r="F691" s="32" t="s">
        <v>6120</v>
      </c>
      <c r="G691" s="32" t="s">
        <v>6120</v>
      </c>
      <c r="H691" s="32" t="s">
        <v>412</v>
      </c>
      <c r="J691" s="32" t="s">
        <v>6120</v>
      </c>
      <c r="K691" s="32" t="s">
        <v>5669</v>
      </c>
      <c r="P691" s="32">
        <v>0</v>
      </c>
      <c r="Q691" s="32">
        <v>0</v>
      </c>
      <c r="R691" s="32">
        <v>0</v>
      </c>
      <c r="S691" s="32">
        <v>0</v>
      </c>
      <c r="T691" s="32">
        <v>0</v>
      </c>
      <c r="U691" s="32">
        <v>0</v>
      </c>
      <c r="V691" s="32">
        <v>0</v>
      </c>
      <c r="W691" s="32">
        <v>8.2652765512466434E-4</v>
      </c>
      <c r="X691" s="32">
        <v>8.2652765512466434E-4</v>
      </c>
      <c r="Y691" s="32">
        <v>8.2652765512466434E-4</v>
      </c>
      <c r="Z691" s="32">
        <v>8.2652765512466434E-4</v>
      </c>
      <c r="AA691" s="32">
        <v>8.2652765512466434E-4</v>
      </c>
      <c r="AB691" s="32" t="s">
        <v>5657</v>
      </c>
    </row>
    <row r="692" spans="1:28">
      <c r="A692" s="32" t="s">
        <v>10575</v>
      </c>
      <c r="B692" s="32" t="s">
        <v>10576</v>
      </c>
      <c r="C692" s="32" t="s">
        <v>9278</v>
      </c>
      <c r="D692" s="32" t="s">
        <v>7440</v>
      </c>
      <c r="E692" s="32" t="s">
        <v>42</v>
      </c>
      <c r="F692" s="32" t="s">
        <v>5662</v>
      </c>
      <c r="G692" s="32" t="s">
        <v>5662</v>
      </c>
      <c r="H692" s="32" t="s">
        <v>80</v>
      </c>
      <c r="J692" s="32" t="s">
        <v>5663</v>
      </c>
      <c r="K692" s="32" t="s">
        <v>5664</v>
      </c>
      <c r="P692" s="32">
        <v>0</v>
      </c>
      <c r="Q692" s="32">
        <v>0</v>
      </c>
      <c r="R692" s="32">
        <v>0</v>
      </c>
      <c r="S692" s="32">
        <v>0</v>
      </c>
      <c r="T692" s="32">
        <v>0</v>
      </c>
      <c r="U692" s="32">
        <v>0</v>
      </c>
      <c r="V692" s="32">
        <v>0</v>
      </c>
      <c r="W692" s="32">
        <v>6.6584944725036623E-4</v>
      </c>
      <c r="X692" s="32">
        <v>6.6584944725036623E-4</v>
      </c>
      <c r="Y692" s="32">
        <v>6.6584944725036623E-4</v>
      </c>
      <c r="Z692" s="32">
        <v>6.6584944725036623E-4</v>
      </c>
      <c r="AA692" s="32">
        <v>6.6584944725036623E-4</v>
      </c>
      <c r="AB692" s="32" t="s">
        <v>5657</v>
      </c>
    </row>
    <row r="693" spans="1:28">
      <c r="A693" s="32" t="s">
        <v>6531</v>
      </c>
      <c r="B693" s="32" t="s">
        <v>6532</v>
      </c>
      <c r="C693" s="32" t="s">
        <v>6533</v>
      </c>
      <c r="D693" s="32" t="s">
        <v>6146</v>
      </c>
      <c r="E693" s="32" t="s">
        <v>42</v>
      </c>
      <c r="J693" s="32" t="s">
        <v>74</v>
      </c>
      <c r="K693" s="32" t="s">
        <v>5669</v>
      </c>
      <c r="P693" s="32">
        <v>0</v>
      </c>
      <c r="Q693" s="32">
        <v>0</v>
      </c>
      <c r="R693" s="32">
        <v>0</v>
      </c>
      <c r="S693" s="32">
        <v>0</v>
      </c>
      <c r="T693" s="32">
        <v>0</v>
      </c>
      <c r="U693" s="32">
        <v>0</v>
      </c>
      <c r="V693" s="32">
        <v>0</v>
      </c>
      <c r="W693" s="32">
        <v>8.9544624090194698E-4</v>
      </c>
      <c r="X693" s="32">
        <v>8.9544624090194698E-4</v>
      </c>
      <c r="Y693" s="32">
        <v>8.9544624090194698E-4</v>
      </c>
      <c r="Z693" s="32">
        <v>8.9544624090194698E-4</v>
      </c>
      <c r="AA693" s="32">
        <v>8.9544624090194698E-4</v>
      </c>
      <c r="AB693" s="32" t="s">
        <v>5657</v>
      </c>
    </row>
    <row r="694" spans="1:28">
      <c r="A694" s="32" t="s">
        <v>10529</v>
      </c>
      <c r="B694" s="32" t="s">
        <v>10530</v>
      </c>
      <c r="C694" s="32" t="s">
        <v>9278</v>
      </c>
      <c r="D694" s="32" t="s">
        <v>5661</v>
      </c>
      <c r="E694" s="32" t="s">
        <v>42</v>
      </c>
      <c r="F694" s="32" t="s">
        <v>5662</v>
      </c>
      <c r="G694" s="32" t="s">
        <v>5662</v>
      </c>
      <c r="H694" s="32" t="s">
        <v>80</v>
      </c>
      <c r="J694" s="32" t="s">
        <v>5663</v>
      </c>
      <c r="K694" s="32" t="s">
        <v>5664</v>
      </c>
      <c r="P694" s="32">
        <v>7.328380000000001</v>
      </c>
      <c r="Q694" s="32">
        <v>8.2889999999999997</v>
      </c>
      <c r="R694" s="32">
        <v>3529.3111111111116</v>
      </c>
      <c r="S694" s="32">
        <v>2338.699951171875</v>
      </c>
      <c r="T694" s="32">
        <v>0.50909102697960273</v>
      </c>
      <c r="U694" s="32">
        <v>12.356389999999999</v>
      </c>
      <c r="V694" s="32">
        <v>0.88410906020026558</v>
      </c>
      <c r="W694" s="32">
        <v>12.356804410889149</v>
      </c>
      <c r="X694" s="32">
        <v>7.3287944108891496</v>
      </c>
      <c r="Y694" s="32">
        <v>8.2894144108891492</v>
      </c>
      <c r="Z694" s="32">
        <v>0.50950543786875147</v>
      </c>
      <c r="AA694" s="32">
        <v>0.88452347108941431</v>
      </c>
      <c r="AB694" s="32" t="s">
        <v>5657</v>
      </c>
    </row>
    <row r="695" spans="1:28">
      <c r="A695" s="32" t="s">
        <v>6670</v>
      </c>
      <c r="B695" s="32" t="s">
        <v>6671</v>
      </c>
      <c r="C695" s="32" t="s">
        <v>5667</v>
      </c>
      <c r="D695" s="32" t="s">
        <v>5668</v>
      </c>
      <c r="E695" s="32" t="s">
        <v>5713</v>
      </c>
      <c r="F695" s="32" t="s">
        <v>5806</v>
      </c>
      <c r="G695" s="32" t="s">
        <v>5806</v>
      </c>
      <c r="H695" s="32" t="s">
        <v>5807</v>
      </c>
      <c r="J695" s="32" t="s">
        <v>6120</v>
      </c>
      <c r="K695" s="32" t="s">
        <v>5669</v>
      </c>
      <c r="N695" s="32" t="s">
        <v>5760</v>
      </c>
      <c r="P695" s="32">
        <v>0</v>
      </c>
      <c r="Q695" s="32">
        <v>0</v>
      </c>
      <c r="R695" s="32">
        <v>0</v>
      </c>
      <c r="S695" s="32">
        <v>0</v>
      </c>
      <c r="T695" s="32">
        <v>0</v>
      </c>
      <c r="U695" s="32">
        <v>0</v>
      </c>
      <c r="V695" s="32">
        <v>0</v>
      </c>
      <c r="W695" s="32">
        <v>9.8942822217941277E-4</v>
      </c>
      <c r="X695" s="32">
        <v>9.8942822217941277E-4</v>
      </c>
      <c r="Y695" s="32">
        <v>9.8942822217941277E-4</v>
      </c>
      <c r="Z695" s="32">
        <v>9.8942822217941277E-4</v>
      </c>
      <c r="AA695" s="32">
        <v>9.8942822217941277E-4</v>
      </c>
      <c r="AB695" s="32" t="s">
        <v>5657</v>
      </c>
    </row>
    <row r="696" spans="1:28">
      <c r="A696" s="32" t="s">
        <v>9755</v>
      </c>
      <c r="B696" s="32" t="s">
        <v>9756</v>
      </c>
      <c r="C696" s="32" t="s">
        <v>5667</v>
      </c>
      <c r="D696" s="32" t="s">
        <v>5661</v>
      </c>
      <c r="E696" s="32" t="s">
        <v>42</v>
      </c>
      <c r="F696" s="32" t="s">
        <v>6120</v>
      </c>
      <c r="G696" s="32" t="s">
        <v>6120</v>
      </c>
      <c r="H696" s="32" t="s">
        <v>80</v>
      </c>
      <c r="J696" s="32" t="s">
        <v>6120</v>
      </c>
      <c r="K696" s="32" t="s">
        <v>5669</v>
      </c>
      <c r="P696" s="32">
        <v>5.0499700000000001</v>
      </c>
      <c r="Q696" s="32">
        <v>15.854900000000001</v>
      </c>
      <c r="R696" s="32">
        <v>5035.9548872180449</v>
      </c>
      <c r="S696" s="32">
        <v>8088.2001953125</v>
      </c>
      <c r="T696" s="32">
        <v>-0.37737014841242156</v>
      </c>
      <c r="U696" s="32">
        <v>22.33671</v>
      </c>
      <c r="V696" s="32">
        <v>0.31851162732026062</v>
      </c>
      <c r="W696" s="32">
        <v>22.337056882760525</v>
      </c>
      <c r="X696" s="32">
        <v>5.0503168827605247</v>
      </c>
      <c r="Y696" s="32">
        <v>15.855246882760525</v>
      </c>
      <c r="Z696" s="32">
        <v>-0.37702326565189681</v>
      </c>
      <c r="AA696" s="32">
        <v>0.31885851008078536</v>
      </c>
      <c r="AB696" s="32" t="s">
        <v>5657</v>
      </c>
    </row>
    <row r="697" spans="1:28">
      <c r="A697" s="32" t="s">
        <v>10406</v>
      </c>
      <c r="B697" s="32" t="s">
        <v>10407</v>
      </c>
      <c r="C697" s="32" t="s">
        <v>5676</v>
      </c>
      <c r="D697" s="32" t="s">
        <v>5661</v>
      </c>
      <c r="E697" s="32" t="s">
        <v>42</v>
      </c>
      <c r="F697" s="32" t="s">
        <v>6120</v>
      </c>
      <c r="G697" s="32" t="s">
        <v>6120</v>
      </c>
      <c r="H697" s="32" t="s">
        <v>80</v>
      </c>
      <c r="J697" s="32" t="s">
        <v>6120</v>
      </c>
      <c r="K697" s="32" t="s">
        <v>5669</v>
      </c>
      <c r="P697" s="32">
        <v>2.98875</v>
      </c>
      <c r="Q697" s="32">
        <v>5.2773399999999997</v>
      </c>
      <c r="R697" s="32">
        <v>2332.7744360902257</v>
      </c>
      <c r="S697" s="32">
        <v>1040.5</v>
      </c>
      <c r="T697" s="32">
        <v>1.2419744700530762</v>
      </c>
      <c r="U697" s="32">
        <v>15.347580000000001</v>
      </c>
      <c r="V697" s="32">
        <v>0.56633644980236264</v>
      </c>
      <c r="W697" s="32">
        <v>15.348210737543107</v>
      </c>
      <c r="X697" s="32">
        <v>2.9893807375431063</v>
      </c>
      <c r="Y697" s="32">
        <v>5.2779707375431055</v>
      </c>
      <c r="Z697" s="32">
        <v>1.2426052075961822</v>
      </c>
      <c r="AA697" s="32">
        <v>0.56696718734546869</v>
      </c>
      <c r="AB697" s="32" t="s">
        <v>5657</v>
      </c>
    </row>
    <row r="698" spans="1:28">
      <c r="A698" s="32" t="s">
        <v>10861</v>
      </c>
      <c r="B698" s="32" t="s">
        <v>10862</v>
      </c>
      <c r="C698" s="32" t="s">
        <v>5672</v>
      </c>
      <c r="D698" s="32" t="s">
        <v>5661</v>
      </c>
      <c r="E698" s="32" t="s">
        <v>42</v>
      </c>
      <c r="F698" s="32" t="s">
        <v>5810</v>
      </c>
      <c r="G698" s="32" t="s">
        <v>5673</v>
      </c>
      <c r="H698" s="32" t="s">
        <v>80</v>
      </c>
      <c r="I698" s="32" t="s">
        <v>5810</v>
      </c>
      <c r="J698" s="32" t="s">
        <v>6120</v>
      </c>
      <c r="K698" s="32" t="s">
        <v>5669</v>
      </c>
      <c r="M698" s="32" t="s">
        <v>13</v>
      </c>
      <c r="P698" s="32">
        <v>2.10832</v>
      </c>
      <c r="Q698" s="32">
        <v>3.1810299999999998</v>
      </c>
      <c r="R698" s="32">
        <v>2244.3577981651374</v>
      </c>
      <c r="S698" s="32">
        <v>1509.933349609375</v>
      </c>
      <c r="T698" s="32">
        <v>0.4863952761529246</v>
      </c>
      <c r="U698" s="32">
        <v>48.726819999999996</v>
      </c>
      <c r="V698" s="32">
        <v>0.66277903697858875</v>
      </c>
      <c r="W698" s="32">
        <v>48.7275874575448</v>
      </c>
      <c r="X698" s="32">
        <v>2.1090874575448035</v>
      </c>
      <c r="Y698" s="32">
        <v>3.1817974575448034</v>
      </c>
      <c r="Z698" s="32">
        <v>0.48716273369772822</v>
      </c>
      <c r="AA698" s="32">
        <v>0.66354649452339243</v>
      </c>
      <c r="AB698" s="32" t="s">
        <v>5657</v>
      </c>
    </row>
    <row r="699" spans="1:28">
      <c r="A699" s="32" t="s">
        <v>7398</v>
      </c>
      <c r="B699" s="32" t="s">
        <v>7399</v>
      </c>
      <c r="C699" s="32" t="s">
        <v>5708</v>
      </c>
      <c r="D699" s="32" t="s">
        <v>5661</v>
      </c>
      <c r="E699" s="32" t="s">
        <v>42</v>
      </c>
      <c r="F699" s="32" t="s">
        <v>5810</v>
      </c>
      <c r="G699" s="32" t="s">
        <v>5673</v>
      </c>
      <c r="H699" s="32" t="s">
        <v>80</v>
      </c>
      <c r="I699" s="32" t="s">
        <v>5810</v>
      </c>
      <c r="J699" s="32" t="s">
        <v>6120</v>
      </c>
      <c r="K699" s="32" t="s">
        <v>5669</v>
      </c>
      <c r="P699" s="32">
        <v>790.76899999999978</v>
      </c>
      <c r="Q699" s="32">
        <v>538.46400000000006</v>
      </c>
      <c r="R699" s="32">
        <v>1178678.3555555553</v>
      </c>
      <c r="S699" s="32">
        <v>1215815.5</v>
      </c>
      <c r="T699" s="32">
        <v>-3.0545049347079949E-2</v>
      </c>
      <c r="U699" s="32">
        <v>23.43047</v>
      </c>
      <c r="V699" s="32">
        <v>1.4685642865632609</v>
      </c>
      <c r="W699" s="32">
        <v>23.43115157148361</v>
      </c>
      <c r="X699" s="32">
        <v>790.76968157148337</v>
      </c>
      <c r="Y699" s="32">
        <v>538.46468157148365</v>
      </c>
      <c r="Z699" s="32">
        <v>-2.986347786346789E-2</v>
      </c>
      <c r="AA699" s="32">
        <v>1.469245858046873</v>
      </c>
      <c r="AB699" s="32" t="s">
        <v>5657</v>
      </c>
    </row>
    <row r="700" spans="1:28">
      <c r="A700" s="32" t="s">
        <v>10868</v>
      </c>
      <c r="B700" s="32" t="s">
        <v>10862</v>
      </c>
      <c r="C700" s="32" t="s">
        <v>5672</v>
      </c>
      <c r="D700" s="32" t="s">
        <v>5661</v>
      </c>
      <c r="E700" s="32" t="s">
        <v>42</v>
      </c>
      <c r="F700" s="32" t="s">
        <v>5810</v>
      </c>
      <c r="G700" s="32" t="s">
        <v>5673</v>
      </c>
      <c r="H700" s="32" t="s">
        <v>80</v>
      </c>
      <c r="I700" s="32" t="s">
        <v>5810</v>
      </c>
      <c r="J700" s="32" t="s">
        <v>6120</v>
      </c>
      <c r="K700" s="32" t="s">
        <v>5669</v>
      </c>
      <c r="M700" s="32" t="s">
        <v>14</v>
      </c>
      <c r="P700" s="32">
        <v>-0.90009499999999998</v>
      </c>
      <c r="Q700" s="32">
        <v>3.2010100000000001</v>
      </c>
      <c r="R700" s="32">
        <v>762.02564102564077</v>
      </c>
      <c r="S700" s="32">
        <v>214.03334045410156</v>
      </c>
      <c r="T700" s="32">
        <v>2.5603127971039332</v>
      </c>
      <c r="U700" s="32">
        <v>-20.406120000000001</v>
      </c>
      <c r="V700" s="32">
        <v>-0.28119093661063227</v>
      </c>
      <c r="W700" s="32">
        <v>-20.405534296329023</v>
      </c>
      <c r="X700" s="32">
        <v>-0.89950929632902143</v>
      </c>
      <c r="Y700" s="32">
        <v>3.2015957036709786</v>
      </c>
      <c r="Z700" s="32">
        <v>2.5608985007749117</v>
      </c>
      <c r="AA700" s="32">
        <v>-0.28060523293965373</v>
      </c>
      <c r="AB700" s="32" t="s">
        <v>5657</v>
      </c>
    </row>
    <row r="701" spans="1:28">
      <c r="A701" s="32" t="s">
        <v>9190</v>
      </c>
      <c r="B701" s="32" t="s">
        <v>9191</v>
      </c>
      <c r="C701" s="32" t="s">
        <v>5676</v>
      </c>
      <c r="D701" s="32" t="s">
        <v>5661</v>
      </c>
      <c r="E701" s="32" t="s">
        <v>347</v>
      </c>
      <c r="F701" s="32" t="s">
        <v>347</v>
      </c>
      <c r="G701" s="32" t="s">
        <v>347</v>
      </c>
      <c r="H701" s="32" t="s">
        <v>347</v>
      </c>
      <c r="J701" s="32" t="s">
        <v>6315</v>
      </c>
      <c r="K701" s="32" t="s">
        <v>5669</v>
      </c>
      <c r="M701" s="32" t="s">
        <v>14</v>
      </c>
      <c r="P701" s="32">
        <v>-4.2603399999999993</v>
      </c>
      <c r="Q701" s="32">
        <v>15.792</v>
      </c>
      <c r="R701" s="32">
        <v>1568.6480000000001</v>
      </c>
      <c r="S701" s="32">
        <v>1236.63330078125</v>
      </c>
      <c r="T701" s="32">
        <v>0.2684827418192588</v>
      </c>
      <c r="U701" s="32">
        <v>-7.7568869999999999</v>
      </c>
      <c r="V701" s="32">
        <v>-0.26977836879432621</v>
      </c>
      <c r="W701" s="32">
        <v>-7.7566967633123394</v>
      </c>
      <c r="X701" s="32">
        <v>-4.2601497633123389</v>
      </c>
      <c r="Y701" s="32">
        <v>15.792190236687659</v>
      </c>
      <c r="Z701" s="32">
        <v>0.26867297850691901</v>
      </c>
      <c r="AA701" s="32">
        <v>-0.26958813210666599</v>
      </c>
      <c r="AB701" s="32" t="s">
        <v>5657</v>
      </c>
    </row>
    <row r="702" spans="1:28">
      <c r="A702" s="32" t="s">
        <v>8941</v>
      </c>
      <c r="B702" s="32" t="s">
        <v>8942</v>
      </c>
      <c r="C702" s="32" t="s">
        <v>5676</v>
      </c>
      <c r="D702" s="32" t="s">
        <v>5661</v>
      </c>
      <c r="E702" s="32" t="s">
        <v>42</v>
      </c>
      <c r="F702" s="32" t="s">
        <v>109</v>
      </c>
      <c r="G702" s="32" t="s">
        <v>109</v>
      </c>
      <c r="H702" s="32" t="s">
        <v>80</v>
      </c>
      <c r="J702" s="32" t="s">
        <v>5669</v>
      </c>
      <c r="K702" s="32" t="s">
        <v>5669</v>
      </c>
      <c r="L702" s="32" t="s">
        <v>5754</v>
      </c>
      <c r="M702" s="32" t="s">
        <v>14</v>
      </c>
      <c r="P702" s="32">
        <v>-47.542499999999997</v>
      </c>
      <c r="Q702" s="32">
        <v>234.624</v>
      </c>
      <c r="R702" s="32">
        <v>164131.56296296293</v>
      </c>
      <c r="S702" s="32">
        <v>86806.3984375</v>
      </c>
      <c r="T702" s="32">
        <v>0.89077724588627538</v>
      </c>
      <c r="U702" s="32">
        <v>-20.432690000000001</v>
      </c>
      <c r="V702" s="32">
        <v>-0.20263272299509</v>
      </c>
      <c r="W702" s="32">
        <v>-20.432320693793297</v>
      </c>
      <c r="X702" s="32">
        <v>-47.542130693793297</v>
      </c>
      <c r="Y702" s="32">
        <v>234.62436930620669</v>
      </c>
      <c r="Z702" s="32">
        <v>0.89114655209297855</v>
      </c>
      <c r="AA702" s="32">
        <v>-0.2022634167883868</v>
      </c>
      <c r="AB702" s="32" t="s">
        <v>5657</v>
      </c>
    </row>
    <row r="703" spans="1:28">
      <c r="A703" s="32" t="s">
        <v>9775</v>
      </c>
      <c r="B703" s="32" t="s">
        <v>9776</v>
      </c>
      <c r="C703" s="32" t="s">
        <v>5708</v>
      </c>
      <c r="D703" s="32" t="s">
        <v>5661</v>
      </c>
      <c r="E703" s="32" t="s">
        <v>42</v>
      </c>
      <c r="F703" s="32" t="s">
        <v>6120</v>
      </c>
      <c r="G703" s="32" t="s">
        <v>6120</v>
      </c>
      <c r="H703" s="32" t="s">
        <v>80</v>
      </c>
      <c r="J703" s="32" t="s">
        <v>6120</v>
      </c>
      <c r="K703" s="32" t="s">
        <v>5669</v>
      </c>
      <c r="P703" s="32">
        <v>-1.0909999999999975</v>
      </c>
      <c r="Q703" s="32">
        <v>31.83</v>
      </c>
      <c r="R703" s="32">
        <v>26597.422222222212</v>
      </c>
      <c r="S703" s="32">
        <v>8551.1337890625</v>
      </c>
      <c r="T703" s="32">
        <v>2.1103971564849306</v>
      </c>
      <c r="U703" s="32">
        <v>19.2027</v>
      </c>
      <c r="V703" s="32">
        <v>-3.4275840402136271E-2</v>
      </c>
      <c r="W703" s="32">
        <v>19.203108182680609</v>
      </c>
      <c r="X703" s="32">
        <v>-1.0905918173193907</v>
      </c>
      <c r="Y703" s="32">
        <v>31.830408182680607</v>
      </c>
      <c r="Z703" s="32">
        <v>2.1108053391655375</v>
      </c>
      <c r="AA703" s="32">
        <v>-3.3867657721529429E-2</v>
      </c>
      <c r="AB703" s="32" t="s">
        <v>5657</v>
      </c>
    </row>
    <row r="704" spans="1:28">
      <c r="A704" s="32" t="s">
        <v>6313</v>
      </c>
      <c r="B704" s="32" t="s">
        <v>6314</v>
      </c>
      <c r="C704" s="32" t="s">
        <v>5676</v>
      </c>
      <c r="D704" s="32" t="s">
        <v>5661</v>
      </c>
      <c r="E704" s="32" t="s">
        <v>347</v>
      </c>
      <c r="F704" s="32" t="s">
        <v>347</v>
      </c>
      <c r="G704" s="32" t="s">
        <v>347</v>
      </c>
      <c r="H704" s="32" t="s">
        <v>347</v>
      </c>
      <c r="J704" s="32" t="s">
        <v>6315</v>
      </c>
      <c r="K704" s="32" t="s">
        <v>5669</v>
      </c>
      <c r="M704" s="32" t="s">
        <v>14</v>
      </c>
      <c r="P704" s="32">
        <v>-80.078869999999995</v>
      </c>
      <c r="Q704" s="32">
        <v>356.10199999999998</v>
      </c>
      <c r="R704" s="32">
        <v>262971.10370370367</v>
      </c>
      <c r="S704" s="32">
        <v>161979.328125</v>
      </c>
      <c r="T704" s="32">
        <v>0.62348558144881283</v>
      </c>
      <c r="U704" s="32">
        <v>-15.398820000000001</v>
      </c>
      <c r="V704" s="32">
        <v>-0.2248762152417004</v>
      </c>
      <c r="W704" s="32">
        <v>-15.39853849656105</v>
      </c>
      <c r="X704" s="32">
        <v>-80.078588496561039</v>
      </c>
      <c r="Y704" s="32">
        <v>356.10228150343892</v>
      </c>
      <c r="Z704" s="32">
        <v>0.62376708488776245</v>
      </c>
      <c r="AA704" s="32">
        <v>-0.22459471180275081</v>
      </c>
      <c r="AB704" s="32" t="s">
        <v>5657</v>
      </c>
    </row>
    <row r="705" spans="1:28">
      <c r="A705" s="32" t="s">
        <v>9652</v>
      </c>
      <c r="B705" s="32" t="s">
        <v>9653</v>
      </c>
      <c r="C705" s="32" t="s">
        <v>5672</v>
      </c>
      <c r="D705" s="32" t="s">
        <v>5661</v>
      </c>
      <c r="E705" s="32" t="s">
        <v>42</v>
      </c>
      <c r="F705" s="32" t="s">
        <v>6120</v>
      </c>
      <c r="G705" s="32" t="s">
        <v>6120</v>
      </c>
      <c r="H705" s="32" t="s">
        <v>80</v>
      </c>
      <c r="J705" s="32" t="s">
        <v>6120</v>
      </c>
      <c r="K705" s="32" t="s">
        <v>5669</v>
      </c>
      <c r="M705" s="32" t="s">
        <v>13</v>
      </c>
      <c r="P705" s="32">
        <v>20.571709999999996</v>
      </c>
      <c r="Q705" s="32">
        <v>22.977</v>
      </c>
      <c r="R705" s="32">
        <v>42425.48148148146</v>
      </c>
      <c r="S705" s="32">
        <v>58374.03515625</v>
      </c>
      <c r="T705" s="32">
        <v>-0.27321314403020086</v>
      </c>
      <c r="U705" s="32">
        <v>66.016019999999997</v>
      </c>
      <c r="V705" s="32">
        <v>0.89531749140444772</v>
      </c>
      <c r="W705" s="32">
        <v>66.016052854735847</v>
      </c>
      <c r="X705" s="32">
        <v>20.571742854735849</v>
      </c>
      <c r="Y705" s="32">
        <v>22.977032854735853</v>
      </c>
      <c r="Z705" s="32">
        <v>-0.27318028929434957</v>
      </c>
      <c r="AA705" s="32">
        <v>0.89535034614029896</v>
      </c>
      <c r="AB705" s="32" t="s">
        <v>5657</v>
      </c>
    </row>
    <row r="706" spans="1:28">
      <c r="A706" s="32" t="s">
        <v>9650</v>
      </c>
      <c r="B706" s="32" t="s">
        <v>9651</v>
      </c>
      <c r="C706" s="32" t="s">
        <v>5672</v>
      </c>
      <c r="D706" s="32" t="s">
        <v>5668</v>
      </c>
      <c r="E706" s="32" t="s">
        <v>42</v>
      </c>
      <c r="F706" s="32" t="s">
        <v>6120</v>
      </c>
      <c r="G706" s="32" t="s">
        <v>6120</v>
      </c>
      <c r="H706" s="32" t="s">
        <v>80</v>
      </c>
      <c r="J706" s="32" t="s">
        <v>6120</v>
      </c>
      <c r="K706" s="32" t="s">
        <v>5669</v>
      </c>
      <c r="M706" s="32" t="s">
        <v>14</v>
      </c>
      <c r="P706" s="32">
        <v>0</v>
      </c>
      <c r="Q706" s="32">
        <v>0</v>
      </c>
      <c r="R706" s="32">
        <v>0</v>
      </c>
      <c r="S706" s="32">
        <v>0</v>
      </c>
      <c r="T706" s="32">
        <v>0</v>
      </c>
      <c r="U706" s="32">
        <v>0</v>
      </c>
      <c r="V706" s="32">
        <v>0</v>
      </c>
      <c r="W706" s="32">
        <v>2.3871660232543945E-4</v>
      </c>
      <c r="X706" s="32">
        <v>2.3871660232543945E-4</v>
      </c>
      <c r="Y706" s="32">
        <v>2.3871660232543945E-4</v>
      </c>
      <c r="Z706" s="32">
        <v>2.3871660232543945E-4</v>
      </c>
      <c r="AA706" s="32">
        <v>2.3871660232543945E-4</v>
      </c>
      <c r="AB706" s="32" t="s">
        <v>5657</v>
      </c>
    </row>
    <row r="707" spans="1:28">
      <c r="A707" s="32" t="s">
        <v>6462</v>
      </c>
      <c r="B707" s="32" t="s">
        <v>6463</v>
      </c>
      <c r="C707" s="32" t="s">
        <v>5708</v>
      </c>
      <c r="D707" s="32" t="s">
        <v>5661</v>
      </c>
      <c r="E707" s="32" t="s">
        <v>42</v>
      </c>
      <c r="F707" s="32" t="s">
        <v>5662</v>
      </c>
      <c r="G707" s="32" t="s">
        <v>5662</v>
      </c>
      <c r="H707" s="32" t="s">
        <v>80</v>
      </c>
      <c r="J707" s="32" t="s">
        <v>5663</v>
      </c>
      <c r="K707" s="32" t="s">
        <v>5664</v>
      </c>
      <c r="P707" s="32">
        <v>32.025999999999996</v>
      </c>
      <c r="Q707" s="32">
        <v>94.66</v>
      </c>
      <c r="R707" s="32">
        <v>16984.696296296283</v>
      </c>
      <c r="S707" s="32">
        <v>9099.400390625</v>
      </c>
      <c r="T707" s="32">
        <v>0.86657313308197825</v>
      </c>
      <c r="U707" s="32">
        <v>9.6960080000000008</v>
      </c>
      <c r="V707" s="32">
        <v>0.33832664272131835</v>
      </c>
      <c r="W707" s="32">
        <v>9.6968195713596348</v>
      </c>
      <c r="X707" s="32">
        <v>32.02681157135963</v>
      </c>
      <c r="Y707" s="32">
        <v>94.660811571359631</v>
      </c>
      <c r="Z707" s="32">
        <v>0.86738470444161264</v>
      </c>
      <c r="AA707" s="32">
        <v>0.33913821408095274</v>
      </c>
      <c r="AB707" s="32" t="s">
        <v>5657</v>
      </c>
    </row>
    <row r="708" spans="1:28">
      <c r="A708" s="32" t="s">
        <v>10110</v>
      </c>
      <c r="B708" s="32" t="s">
        <v>10111</v>
      </c>
      <c r="C708" s="32" t="s">
        <v>5667</v>
      </c>
      <c r="D708" s="32" t="s">
        <v>5661</v>
      </c>
      <c r="E708" s="32" t="s">
        <v>42</v>
      </c>
      <c r="F708" s="32" t="s">
        <v>6120</v>
      </c>
      <c r="G708" s="32" t="s">
        <v>6120</v>
      </c>
      <c r="H708" s="32" t="s">
        <v>80</v>
      </c>
      <c r="J708" s="32" t="s">
        <v>6120</v>
      </c>
      <c r="K708" s="32" t="s">
        <v>5669</v>
      </c>
      <c r="P708" s="32">
        <v>-38.958020000000005</v>
      </c>
      <c r="Q708" s="32">
        <v>175.624</v>
      </c>
      <c r="R708" s="32">
        <v>56900.333333333336</v>
      </c>
      <c r="S708" s="32">
        <v>53985.69921875</v>
      </c>
      <c r="T708" s="32">
        <v>5.3989003694723696E-2</v>
      </c>
      <c r="U708" s="32">
        <v>17.332529999999998</v>
      </c>
      <c r="V708" s="32">
        <v>-0.22182628797886397</v>
      </c>
      <c r="W708" s="32">
        <v>17.333268428831097</v>
      </c>
      <c r="X708" s="32">
        <v>-38.957281571168906</v>
      </c>
      <c r="Y708" s="32">
        <v>175.62473842883111</v>
      </c>
      <c r="Z708" s="32">
        <v>5.4727432525824161E-2</v>
      </c>
      <c r="AA708" s="32">
        <v>-0.22108785914776352</v>
      </c>
      <c r="AB708" s="32" t="s">
        <v>5657</v>
      </c>
    </row>
    <row r="709" spans="1:28">
      <c r="A709" s="32" t="s">
        <v>11309</v>
      </c>
      <c r="B709" s="32" t="s">
        <v>11310</v>
      </c>
      <c r="C709" s="32" t="s">
        <v>5672</v>
      </c>
      <c r="D709" s="32" t="s">
        <v>5661</v>
      </c>
      <c r="E709" s="32" t="s">
        <v>42</v>
      </c>
      <c r="F709" s="32" t="s">
        <v>6315</v>
      </c>
      <c r="G709" s="32" t="s">
        <v>6315</v>
      </c>
      <c r="H709" s="32" t="s">
        <v>80</v>
      </c>
      <c r="J709" s="32" t="s">
        <v>6315</v>
      </c>
      <c r="K709" s="32" t="s">
        <v>5669</v>
      </c>
      <c r="M709" s="32" t="s">
        <v>13</v>
      </c>
      <c r="P709" s="32">
        <v>0</v>
      </c>
      <c r="Q709" s="32">
        <v>0</v>
      </c>
      <c r="R709" s="32">
        <v>14153.333333333332</v>
      </c>
      <c r="S709" s="32">
        <v>0</v>
      </c>
      <c r="T709" s="32">
        <v>0</v>
      </c>
      <c r="U709" s="32">
        <v>0</v>
      </c>
      <c r="V709" s="32">
        <v>0</v>
      </c>
      <c r="W709" s="32">
        <v>6.6267055273056029E-4</v>
      </c>
      <c r="X709" s="32">
        <v>6.6267055273056029E-4</v>
      </c>
      <c r="Y709" s="32">
        <v>6.6267055273056029E-4</v>
      </c>
      <c r="Z709" s="32">
        <v>6.6267055273056029E-4</v>
      </c>
      <c r="AA709" s="32">
        <v>6.6267055273056029E-4</v>
      </c>
      <c r="AB709" s="32" t="s">
        <v>5657</v>
      </c>
    </row>
    <row r="710" spans="1:28">
      <c r="A710" s="32" t="s">
        <v>6800</v>
      </c>
      <c r="B710" s="32" t="s">
        <v>6735</v>
      </c>
      <c r="C710" s="32" t="s">
        <v>5708</v>
      </c>
      <c r="D710" s="32" t="s">
        <v>5668</v>
      </c>
      <c r="E710" s="32" t="s">
        <v>42</v>
      </c>
      <c r="F710" s="32" t="s">
        <v>109</v>
      </c>
      <c r="G710" s="32" t="s">
        <v>109</v>
      </c>
      <c r="H710" s="32" t="s">
        <v>412</v>
      </c>
      <c r="J710" s="32" t="s">
        <v>5669</v>
      </c>
      <c r="K710" s="32" t="s">
        <v>5669</v>
      </c>
      <c r="L710" s="32" t="s">
        <v>5754</v>
      </c>
      <c r="P710" s="32">
        <v>0</v>
      </c>
      <c r="Q710" s="32">
        <v>0</v>
      </c>
      <c r="R710" s="32">
        <v>0</v>
      </c>
      <c r="S710" s="32">
        <v>0</v>
      </c>
      <c r="T710" s="32">
        <v>0</v>
      </c>
      <c r="U710" s="32">
        <v>0</v>
      </c>
      <c r="V710" s="32">
        <v>0</v>
      </c>
      <c r="W710" s="32">
        <v>1.880890130996704E-5</v>
      </c>
      <c r="X710" s="32">
        <v>1.880890130996704E-5</v>
      </c>
      <c r="Y710" s="32">
        <v>1.880890130996704E-5</v>
      </c>
      <c r="Z710" s="32">
        <v>1.880890130996704E-5</v>
      </c>
      <c r="AA710" s="32">
        <v>1.880890130996704E-5</v>
      </c>
      <c r="AB710" s="32" t="s">
        <v>5657</v>
      </c>
    </row>
    <row r="711" spans="1:28">
      <c r="A711" s="32" t="s">
        <v>11210</v>
      </c>
      <c r="B711" s="32" t="s">
        <v>11211</v>
      </c>
      <c r="C711" s="32" t="s">
        <v>10840</v>
      </c>
      <c r="D711" s="32" t="s">
        <v>5661</v>
      </c>
      <c r="E711" s="32" t="s">
        <v>42</v>
      </c>
      <c r="F711" s="32" t="s">
        <v>6120</v>
      </c>
      <c r="G711" s="32" t="s">
        <v>6120</v>
      </c>
      <c r="H711" s="32" t="s">
        <v>80</v>
      </c>
      <c r="J711" s="32" t="s">
        <v>6120</v>
      </c>
      <c r="K711" s="32" t="s">
        <v>5669</v>
      </c>
      <c r="P711" s="32">
        <v>0</v>
      </c>
      <c r="Q711" s="32">
        <v>0</v>
      </c>
      <c r="R711" s="32">
        <v>1003.0555555555555</v>
      </c>
      <c r="S711" s="32">
        <v>841.83331298828125</v>
      </c>
      <c r="T711" s="32">
        <v>0.19151326049925349</v>
      </c>
      <c r="U711" s="32">
        <v>0</v>
      </c>
      <c r="V711" s="32">
        <v>0</v>
      </c>
      <c r="W711" s="32">
        <v>3.6646485328674318E-4</v>
      </c>
      <c r="X711" s="32">
        <v>3.6646485328674318E-4</v>
      </c>
      <c r="Y711" s="32">
        <v>3.6646485328674318E-4</v>
      </c>
      <c r="Z711" s="32">
        <v>0.19187972535254022</v>
      </c>
      <c r="AA711" s="32">
        <v>3.6646485328674318E-4</v>
      </c>
      <c r="AB711" s="32" t="s">
        <v>5657</v>
      </c>
    </row>
    <row r="712" spans="1:28">
      <c r="A712" s="32" t="s">
        <v>8205</v>
      </c>
      <c r="B712" s="32" t="s">
        <v>8206</v>
      </c>
      <c r="C712" s="32" t="s">
        <v>5763</v>
      </c>
      <c r="D712" s="32" t="s">
        <v>5661</v>
      </c>
      <c r="E712" s="32" t="s">
        <v>42</v>
      </c>
      <c r="F712" s="32" t="s">
        <v>31</v>
      </c>
      <c r="G712" s="32" t="s">
        <v>5673</v>
      </c>
      <c r="H712" s="32" t="s">
        <v>80</v>
      </c>
      <c r="I712" s="32" t="s">
        <v>31</v>
      </c>
      <c r="J712" s="32" t="s">
        <v>74</v>
      </c>
      <c r="K712" s="32" t="s">
        <v>5669</v>
      </c>
      <c r="P712" s="32">
        <v>-3.7250000000000227E-2</v>
      </c>
      <c r="Q712" s="32">
        <v>18.892499999999998</v>
      </c>
      <c r="R712" s="32">
        <v>656.01550387596933</v>
      </c>
      <c r="S712" s="32">
        <v>988.433349609375</v>
      </c>
      <c r="T712" s="32">
        <v>-0.33630780048525871</v>
      </c>
      <c r="U712" s="32">
        <v>6.6315999999999997</v>
      </c>
      <c r="V712" s="32">
        <v>-1.9716818843456521E-3</v>
      </c>
      <c r="W712" s="32">
        <v>6.6318559188008308</v>
      </c>
      <c r="X712" s="32">
        <v>-3.6994081199169387E-2</v>
      </c>
      <c r="Y712" s="32">
        <v>18.89275591880083</v>
      </c>
      <c r="Z712" s="32">
        <v>-0.33605188168442784</v>
      </c>
      <c r="AA712" s="32">
        <v>-1.7157630835148111E-3</v>
      </c>
      <c r="AB712" s="32" t="s">
        <v>5657</v>
      </c>
    </row>
    <row r="713" spans="1:28">
      <c r="A713" s="32" t="s">
        <v>7542</v>
      </c>
      <c r="B713" s="32" t="s">
        <v>7543</v>
      </c>
      <c r="C713" s="32" t="s">
        <v>5708</v>
      </c>
      <c r="D713" s="32" t="s">
        <v>5661</v>
      </c>
      <c r="E713" s="32" t="s">
        <v>42</v>
      </c>
      <c r="F713" s="32" t="s">
        <v>5793</v>
      </c>
      <c r="G713" s="32" t="s">
        <v>5793</v>
      </c>
      <c r="H713" s="32" t="s">
        <v>80</v>
      </c>
      <c r="J713" s="32" t="s">
        <v>5793</v>
      </c>
      <c r="K713" s="32" t="s">
        <v>5669</v>
      </c>
      <c r="P713" s="32">
        <v>-145.54399999999993</v>
      </c>
      <c r="Q713" s="32">
        <v>1699.32</v>
      </c>
      <c r="R713" s="32">
        <v>2360201.2740740734</v>
      </c>
      <c r="S713" s="32">
        <v>2077869.875</v>
      </c>
      <c r="T713" s="32">
        <v>0.13587539935534867</v>
      </c>
      <c r="U713" s="32">
        <v>12.45396</v>
      </c>
      <c r="V713" s="32">
        <v>-8.564837699785792E-2</v>
      </c>
      <c r="W713" s="32">
        <v>12.454881605467797</v>
      </c>
      <c r="X713" s="32">
        <v>-145.54307839453213</v>
      </c>
      <c r="Y713" s="32">
        <v>1699.3209216054677</v>
      </c>
      <c r="Z713" s="32">
        <v>0.136797004823145</v>
      </c>
      <c r="AA713" s="32">
        <v>-8.4726771530061598E-2</v>
      </c>
      <c r="AB713" s="32" t="s">
        <v>5657</v>
      </c>
    </row>
    <row r="714" spans="1:28">
      <c r="A714" s="32" t="s">
        <v>7747</v>
      </c>
      <c r="B714" s="32" t="s">
        <v>7748</v>
      </c>
      <c r="C714" s="32" t="s">
        <v>5737</v>
      </c>
      <c r="D714" s="32" t="s">
        <v>5668</v>
      </c>
      <c r="E714" s="32" t="s">
        <v>42</v>
      </c>
      <c r="F714" s="32" t="s">
        <v>74</v>
      </c>
      <c r="G714" s="32" t="s">
        <v>74</v>
      </c>
      <c r="H714" s="32" t="s">
        <v>80</v>
      </c>
      <c r="J714" s="32" t="s">
        <v>74</v>
      </c>
      <c r="K714" s="32" t="s">
        <v>5669</v>
      </c>
      <c r="P714" s="32">
        <v>0</v>
      </c>
      <c r="Q714" s="32">
        <v>0</v>
      </c>
      <c r="R714" s="32">
        <v>0</v>
      </c>
      <c r="S714" s="32">
        <v>0</v>
      </c>
      <c r="T714" s="32">
        <v>0</v>
      </c>
      <c r="U714" s="32">
        <v>0</v>
      </c>
      <c r="V714" s="32">
        <v>0</v>
      </c>
      <c r="W714" s="32">
        <v>8.9425343275070194E-4</v>
      </c>
      <c r="X714" s="32">
        <v>8.9425343275070194E-4</v>
      </c>
      <c r="Y714" s="32">
        <v>8.9425343275070194E-4</v>
      </c>
      <c r="Z714" s="32">
        <v>8.9425343275070194E-4</v>
      </c>
      <c r="AA714" s="32">
        <v>8.9425343275070194E-4</v>
      </c>
      <c r="AB714" s="32" t="s">
        <v>5657</v>
      </c>
    </row>
    <row r="715" spans="1:28">
      <c r="A715" s="32" t="s">
        <v>5791</v>
      </c>
      <c r="B715" s="32" t="s">
        <v>5792</v>
      </c>
      <c r="C715" s="32" t="s">
        <v>5708</v>
      </c>
      <c r="D715" s="32" t="s">
        <v>5686</v>
      </c>
      <c r="E715" s="32" t="s">
        <v>42</v>
      </c>
      <c r="F715" s="32" t="s">
        <v>5793</v>
      </c>
      <c r="G715" s="32" t="s">
        <v>5793</v>
      </c>
      <c r="H715" s="32" t="s">
        <v>80</v>
      </c>
      <c r="J715" s="32" t="s">
        <v>5793</v>
      </c>
      <c r="K715" s="32" t="s">
        <v>5669</v>
      </c>
      <c r="P715" s="32">
        <v>0</v>
      </c>
      <c r="Q715" s="32">
        <v>0</v>
      </c>
      <c r="R715" s="32">
        <v>0</v>
      </c>
      <c r="S715" s="32">
        <v>0</v>
      </c>
      <c r="T715" s="32">
        <v>0</v>
      </c>
      <c r="U715" s="32">
        <v>0</v>
      </c>
      <c r="V715" s="32">
        <v>0</v>
      </c>
      <c r="W715" s="32">
        <v>5.7518380880355836E-4</v>
      </c>
      <c r="X715" s="32">
        <v>5.7518380880355836E-4</v>
      </c>
      <c r="Y715" s="32">
        <v>5.7518380880355836E-4</v>
      </c>
      <c r="Z715" s="32">
        <v>5.7518380880355836E-4</v>
      </c>
      <c r="AA715" s="32">
        <v>5.7518380880355836E-4</v>
      </c>
      <c r="AB715" s="32" t="s">
        <v>5657</v>
      </c>
    </row>
    <row r="716" spans="1:28">
      <c r="A716" s="32" t="s">
        <v>7434</v>
      </c>
      <c r="B716" s="32" t="s">
        <v>7435</v>
      </c>
      <c r="C716" s="32" t="s">
        <v>5708</v>
      </c>
      <c r="D716" s="32" t="s">
        <v>5661</v>
      </c>
      <c r="E716" s="32" t="s">
        <v>42</v>
      </c>
      <c r="F716" s="32" t="s">
        <v>5797</v>
      </c>
      <c r="G716" s="32" t="s">
        <v>5797</v>
      </c>
      <c r="H716" s="32" t="s">
        <v>80</v>
      </c>
      <c r="J716" s="32" t="s">
        <v>5797</v>
      </c>
      <c r="K716" s="32" t="s">
        <v>5669</v>
      </c>
      <c r="P716" s="32">
        <v>-559.65499999999997</v>
      </c>
      <c r="Q716" s="32">
        <v>3488.41</v>
      </c>
      <c r="R716" s="32">
        <v>2729136.651851851</v>
      </c>
      <c r="S716" s="32">
        <v>2645180.5</v>
      </c>
      <c r="T716" s="32">
        <v>3.173929032512187E-2</v>
      </c>
      <c r="U716" s="32">
        <v>6.2226319999999999</v>
      </c>
      <c r="V716" s="32">
        <v>-0.16043268996476906</v>
      </c>
      <c r="W716" s="32">
        <v>6.2229069638557437</v>
      </c>
      <c r="X716" s="32">
        <v>-559.65472503614421</v>
      </c>
      <c r="Y716" s="32">
        <v>3488.4102749638555</v>
      </c>
      <c r="Z716" s="32">
        <v>3.201425418086528E-2</v>
      </c>
      <c r="AA716" s="32">
        <v>-0.16015772610902565</v>
      </c>
      <c r="AB716" s="32" t="s">
        <v>5657</v>
      </c>
    </row>
    <row r="717" spans="1:28">
      <c r="A717" s="32" t="s">
        <v>8573</v>
      </c>
      <c r="B717" s="32" t="s">
        <v>8574</v>
      </c>
      <c r="C717" s="32" t="s">
        <v>5708</v>
      </c>
      <c r="D717" s="32" t="s">
        <v>5686</v>
      </c>
      <c r="E717" s="32" t="s">
        <v>42</v>
      </c>
      <c r="F717" s="32" t="s">
        <v>5797</v>
      </c>
      <c r="G717" s="32" t="s">
        <v>5797</v>
      </c>
      <c r="H717" s="32" t="s">
        <v>80</v>
      </c>
      <c r="J717" s="32" t="s">
        <v>5797</v>
      </c>
      <c r="K717" s="32" t="s">
        <v>5669</v>
      </c>
      <c r="P717" s="32">
        <v>0</v>
      </c>
      <c r="Q717" s="32">
        <v>0</v>
      </c>
      <c r="R717" s="32">
        <v>0</v>
      </c>
      <c r="S717" s="32">
        <v>0</v>
      </c>
      <c r="T717" s="32">
        <v>0</v>
      </c>
      <c r="U717" s="32">
        <v>0</v>
      </c>
      <c r="V717" s="32">
        <v>0</v>
      </c>
      <c r="W717" s="32">
        <v>1.5205144882202148E-4</v>
      </c>
      <c r="X717" s="32">
        <v>1.5205144882202148E-4</v>
      </c>
      <c r="Y717" s="32">
        <v>1.5205144882202148E-4</v>
      </c>
      <c r="Z717" s="32">
        <v>1.5205144882202148E-4</v>
      </c>
      <c r="AA717" s="32">
        <v>1.5205144882202148E-4</v>
      </c>
      <c r="AB717" s="32" t="s">
        <v>5657</v>
      </c>
    </row>
    <row r="718" spans="1:28">
      <c r="A718" s="32" t="s">
        <v>7333</v>
      </c>
      <c r="B718" s="32" t="s">
        <v>7334</v>
      </c>
      <c r="C718" s="32" t="s">
        <v>5708</v>
      </c>
      <c r="D718" s="32" t="s">
        <v>5661</v>
      </c>
      <c r="E718" s="32" t="s">
        <v>42</v>
      </c>
      <c r="F718" s="32" t="s">
        <v>7335</v>
      </c>
      <c r="G718" s="32" t="s">
        <v>7335</v>
      </c>
      <c r="H718" s="32" t="s">
        <v>80</v>
      </c>
      <c r="J718" s="32" t="s">
        <v>7335</v>
      </c>
      <c r="K718" s="32" t="s">
        <v>5669</v>
      </c>
      <c r="P718" s="32">
        <v>138.85875000000001</v>
      </c>
      <c r="Q718" s="32">
        <v>277.96300000000002</v>
      </c>
      <c r="R718" s="32">
        <v>354146.76296296285</v>
      </c>
      <c r="S718" s="32">
        <v>350960.46875</v>
      </c>
      <c r="T718" s="32">
        <v>9.0787837852830833E-3</v>
      </c>
      <c r="U718" s="32">
        <v>25.694220000000001</v>
      </c>
      <c r="V718" s="32">
        <v>0.49955839446257239</v>
      </c>
      <c r="W718" s="32">
        <v>25.695188358516695</v>
      </c>
      <c r="X718" s="32">
        <v>138.85971835851672</v>
      </c>
      <c r="Y718" s="32">
        <v>277.96396835851669</v>
      </c>
      <c r="Z718" s="32">
        <v>1.0047142301976199E-2</v>
      </c>
      <c r="AA718" s="32">
        <v>0.50052675297926552</v>
      </c>
      <c r="AB718" s="32" t="s">
        <v>5657</v>
      </c>
    </row>
    <row r="719" spans="1:28">
      <c r="A719" s="32" t="s">
        <v>8413</v>
      </c>
      <c r="B719" s="32" t="s">
        <v>8414</v>
      </c>
      <c r="C719" s="32" t="s">
        <v>5737</v>
      </c>
      <c r="D719" s="32" t="s">
        <v>5668</v>
      </c>
      <c r="E719" s="32" t="s">
        <v>42</v>
      </c>
      <c r="F719" s="32" t="s">
        <v>5669</v>
      </c>
      <c r="G719" s="32" t="s">
        <v>5669</v>
      </c>
      <c r="H719" s="32" t="s">
        <v>80</v>
      </c>
      <c r="J719" s="32" t="s">
        <v>5669</v>
      </c>
      <c r="K719" s="32" t="s">
        <v>5669</v>
      </c>
      <c r="P719" s="32">
        <v>0</v>
      </c>
      <c r="Q719" s="32">
        <v>0</v>
      </c>
      <c r="R719" s="32">
        <v>0</v>
      </c>
      <c r="S719" s="32">
        <v>0</v>
      </c>
      <c r="T719" s="32">
        <v>0</v>
      </c>
      <c r="U719" s="32">
        <v>0</v>
      </c>
      <c r="V719" s="32">
        <v>0</v>
      </c>
      <c r="W719" s="32">
        <v>2.3131906986236572E-4</v>
      </c>
      <c r="X719" s="32">
        <v>2.3131906986236572E-4</v>
      </c>
      <c r="Y719" s="32">
        <v>2.3131906986236572E-4</v>
      </c>
      <c r="Z719" s="32">
        <v>2.3131906986236572E-4</v>
      </c>
      <c r="AA719" s="32">
        <v>2.3131906986236572E-4</v>
      </c>
      <c r="AB719" s="32" t="s">
        <v>5657</v>
      </c>
    </row>
    <row r="720" spans="1:28">
      <c r="A720" s="32" t="s">
        <v>9020</v>
      </c>
      <c r="B720" s="32" t="s">
        <v>9021</v>
      </c>
      <c r="C720" s="32" t="s">
        <v>5737</v>
      </c>
      <c r="D720" s="32" t="s">
        <v>5661</v>
      </c>
      <c r="E720" s="32" t="s">
        <v>42</v>
      </c>
      <c r="F720" s="32" t="s">
        <v>109</v>
      </c>
      <c r="G720" s="32" t="s">
        <v>109</v>
      </c>
      <c r="H720" s="32" t="s">
        <v>80</v>
      </c>
      <c r="J720" s="32" t="s">
        <v>5669</v>
      </c>
      <c r="K720" s="32" t="s">
        <v>5669</v>
      </c>
      <c r="L720" s="32" t="s">
        <v>5754</v>
      </c>
      <c r="P720" s="32">
        <v>3.2430000000000181E-2</v>
      </c>
      <c r="Q720" s="32">
        <v>11.144</v>
      </c>
      <c r="R720" s="32">
        <v>2245.2999999999997</v>
      </c>
      <c r="S720" s="32">
        <v>3843.13330078125</v>
      </c>
      <c r="T720" s="32">
        <v>-0.41576317440158406</v>
      </c>
      <c r="U720" s="32">
        <v>18.541219999999999</v>
      </c>
      <c r="V720" s="32">
        <v>2.9100861450107843E-3</v>
      </c>
      <c r="W720" s="32">
        <v>18.542000525922774</v>
      </c>
      <c r="X720" s="32">
        <v>3.3210525922775451E-2</v>
      </c>
      <c r="Y720" s="32">
        <v>11.144780525922775</v>
      </c>
      <c r="Z720" s="32">
        <v>-0.41498264847880878</v>
      </c>
      <c r="AA720" s="32">
        <v>3.690612067786053E-3</v>
      </c>
      <c r="AB720" s="32" t="s">
        <v>5657</v>
      </c>
    </row>
    <row r="721" spans="1:28">
      <c r="A721" s="32" t="s">
        <v>7546</v>
      </c>
      <c r="B721" s="32" t="s">
        <v>7547</v>
      </c>
      <c r="C721" s="32" t="s">
        <v>5708</v>
      </c>
      <c r="D721" s="32" t="s">
        <v>5661</v>
      </c>
      <c r="E721" s="32" t="s">
        <v>42</v>
      </c>
      <c r="F721" s="32" t="s">
        <v>5786</v>
      </c>
      <c r="G721" s="32" t="s">
        <v>5786</v>
      </c>
      <c r="H721" s="32" t="s">
        <v>80</v>
      </c>
      <c r="J721" s="32" t="s">
        <v>5786</v>
      </c>
      <c r="K721" s="32" t="s">
        <v>5669</v>
      </c>
      <c r="P721" s="32">
        <v>544.72499999999991</v>
      </c>
      <c r="Q721" s="32">
        <v>3916.39</v>
      </c>
      <c r="R721" s="32">
        <v>3196446.5661764713</v>
      </c>
      <c r="S721" s="32">
        <v>2954700.75</v>
      </c>
      <c r="T721" s="32">
        <v>8.1817360413392562E-2</v>
      </c>
      <c r="U721" s="32">
        <v>19.695920000000001</v>
      </c>
      <c r="V721" s="32">
        <v>0.13908854838256657</v>
      </c>
      <c r="W721" s="32">
        <v>19.696146066589357</v>
      </c>
      <c r="X721" s="32">
        <v>544.72522606658924</v>
      </c>
      <c r="Y721" s="32">
        <v>3916.3902260665891</v>
      </c>
      <c r="Z721" s="32">
        <v>8.2043427002748026E-2</v>
      </c>
      <c r="AA721" s="32">
        <v>0.13931461497192205</v>
      </c>
      <c r="AB721" s="32" t="s">
        <v>5657</v>
      </c>
    </row>
    <row r="722" spans="1:28">
      <c r="A722" s="32" t="s">
        <v>6957</v>
      </c>
      <c r="B722" s="32" t="s">
        <v>6958</v>
      </c>
      <c r="C722" s="32" t="s">
        <v>5708</v>
      </c>
      <c r="D722" s="32" t="s">
        <v>5661</v>
      </c>
      <c r="E722" s="32" t="s">
        <v>42</v>
      </c>
      <c r="F722" s="32" t="s">
        <v>5786</v>
      </c>
      <c r="G722" s="32" t="s">
        <v>5786</v>
      </c>
      <c r="H722" s="32" t="s">
        <v>80</v>
      </c>
      <c r="J722" s="32" t="s">
        <v>5786</v>
      </c>
      <c r="K722" s="32" t="s">
        <v>5669</v>
      </c>
      <c r="P722" s="32">
        <v>2.8605</v>
      </c>
      <c r="Q722" s="32">
        <v>20.72</v>
      </c>
      <c r="R722" s="32">
        <v>5485.3805970149251</v>
      </c>
      <c r="S722" s="32">
        <v>8809.3330078125</v>
      </c>
      <c r="T722" s="32">
        <v>-0.37732168915055764</v>
      </c>
      <c r="U722" s="32">
        <v>33.23368</v>
      </c>
      <c r="V722" s="32">
        <v>0.13805501930501932</v>
      </c>
      <c r="W722" s="32">
        <v>33.234438845865725</v>
      </c>
      <c r="X722" s="32">
        <v>2.8612588458657267</v>
      </c>
      <c r="Y722" s="32">
        <v>20.720758845865724</v>
      </c>
      <c r="Z722" s="32">
        <v>-0.37656284328483114</v>
      </c>
      <c r="AA722" s="32">
        <v>0.13881386517074579</v>
      </c>
      <c r="AB722" s="32" t="s">
        <v>5657</v>
      </c>
    </row>
    <row r="723" spans="1:28">
      <c r="A723" s="32" t="s">
        <v>7850</v>
      </c>
      <c r="B723" s="32" t="s">
        <v>7851</v>
      </c>
      <c r="C723" s="32" t="s">
        <v>5708</v>
      </c>
      <c r="D723" s="32" t="s">
        <v>5661</v>
      </c>
      <c r="E723" s="32" t="s">
        <v>42</v>
      </c>
      <c r="F723" s="32" t="s">
        <v>6105</v>
      </c>
      <c r="G723" s="32" t="s">
        <v>6105</v>
      </c>
      <c r="H723" s="32" t="s">
        <v>80</v>
      </c>
      <c r="J723" s="32" t="s">
        <v>6105</v>
      </c>
      <c r="K723" s="32" t="s">
        <v>5669</v>
      </c>
      <c r="P723" s="32">
        <v>-184.51875000000001</v>
      </c>
      <c r="Q723" s="32">
        <v>1645.09</v>
      </c>
      <c r="R723" s="32">
        <v>2693604.6444444465</v>
      </c>
      <c r="S723" s="32">
        <v>2760816.25</v>
      </c>
      <c r="T723" s="32">
        <v>-2.4344831190976021E-2</v>
      </c>
      <c r="U723" s="32">
        <v>24.67079</v>
      </c>
      <c r="V723" s="32">
        <v>-0.11216331629272563</v>
      </c>
      <c r="W723" s="32">
        <v>24.671225653090477</v>
      </c>
      <c r="X723" s="32">
        <v>-184.51831434690953</v>
      </c>
      <c r="Y723" s="32">
        <v>1645.0904356530905</v>
      </c>
      <c r="Z723" s="32">
        <v>-2.3909178100499032E-2</v>
      </c>
      <c r="AA723" s="32">
        <v>-0.11172766320224864</v>
      </c>
      <c r="AB723" s="32" t="s">
        <v>5657</v>
      </c>
    </row>
    <row r="724" spans="1:28">
      <c r="A724" s="32" t="s">
        <v>7826</v>
      </c>
      <c r="B724" s="32" t="s">
        <v>7827</v>
      </c>
      <c r="C724" s="32" t="s">
        <v>5708</v>
      </c>
      <c r="D724" s="32" t="s">
        <v>5668</v>
      </c>
      <c r="E724" s="32" t="s">
        <v>42</v>
      </c>
      <c r="F724" s="32" t="s">
        <v>6105</v>
      </c>
      <c r="G724" s="32" t="s">
        <v>6105</v>
      </c>
      <c r="H724" s="32" t="s">
        <v>80</v>
      </c>
      <c r="J724" s="32" t="s">
        <v>6105</v>
      </c>
      <c r="K724" s="32" t="s">
        <v>5669</v>
      </c>
      <c r="P724" s="32">
        <v>0</v>
      </c>
      <c r="Q724" s="32">
        <v>0</v>
      </c>
      <c r="R724" s="32">
        <v>0</v>
      </c>
      <c r="S724" s="32">
        <v>0</v>
      </c>
      <c r="T724" s="32">
        <v>0</v>
      </c>
      <c r="U724" s="32">
        <v>0</v>
      </c>
      <c r="V724" s="32">
        <v>0</v>
      </c>
      <c r="W724" s="32">
        <v>8.0581885576248174E-4</v>
      </c>
      <c r="X724" s="32">
        <v>8.0581885576248174E-4</v>
      </c>
      <c r="Y724" s="32">
        <v>8.0581885576248174E-4</v>
      </c>
      <c r="Z724" s="32">
        <v>8.0581885576248174E-4</v>
      </c>
      <c r="AA724" s="32">
        <v>8.0581885576248174E-4</v>
      </c>
      <c r="AB724" s="32" t="s">
        <v>5657</v>
      </c>
    </row>
    <row r="725" spans="1:28">
      <c r="A725" s="32" t="s">
        <v>8794</v>
      </c>
      <c r="B725" s="32" t="s">
        <v>8795</v>
      </c>
      <c r="C725" s="32" t="s">
        <v>5708</v>
      </c>
      <c r="D725" s="32" t="s">
        <v>5661</v>
      </c>
      <c r="E725" s="32" t="s">
        <v>42</v>
      </c>
      <c r="F725" s="32" t="s">
        <v>6891</v>
      </c>
      <c r="G725" s="32" t="s">
        <v>6891</v>
      </c>
      <c r="H725" s="32" t="s">
        <v>80</v>
      </c>
      <c r="J725" s="32" t="s">
        <v>6891</v>
      </c>
      <c r="K725" s="32" t="s">
        <v>5669</v>
      </c>
      <c r="P725" s="32">
        <v>12.5258</v>
      </c>
      <c r="Q725" s="32">
        <v>561.06700000000001</v>
      </c>
      <c r="R725" s="32">
        <v>1162572.2222222229</v>
      </c>
      <c r="S725" s="32">
        <v>1130823.875</v>
      </c>
      <c r="T725" s="32">
        <v>2.8075412912751729E-2</v>
      </c>
      <c r="U725" s="32">
        <v>21.923349999999999</v>
      </c>
      <c r="V725" s="32">
        <v>2.2324962972336639E-2</v>
      </c>
      <c r="W725" s="32">
        <v>21.923467402136325</v>
      </c>
      <c r="X725" s="32">
        <v>12.525917402136326</v>
      </c>
      <c r="Y725" s="32">
        <v>561.06711740213632</v>
      </c>
      <c r="Z725" s="32">
        <v>2.8192815049077564E-2</v>
      </c>
      <c r="AA725" s="32">
        <v>2.2442365108662474E-2</v>
      </c>
      <c r="AB725" s="32" t="s">
        <v>5657</v>
      </c>
    </row>
    <row r="726" spans="1:28">
      <c r="A726" s="32" t="s">
        <v>6757</v>
      </c>
      <c r="B726" s="32" t="s">
        <v>6758</v>
      </c>
      <c r="C726" s="32" t="s">
        <v>5708</v>
      </c>
      <c r="D726" s="32" t="s">
        <v>5661</v>
      </c>
      <c r="E726" s="32" t="s">
        <v>42</v>
      </c>
      <c r="F726" s="32" t="s">
        <v>5819</v>
      </c>
      <c r="G726" s="32" t="s">
        <v>5819</v>
      </c>
      <c r="H726" s="32" t="s">
        <v>80</v>
      </c>
      <c r="J726" s="32" t="s">
        <v>5819</v>
      </c>
      <c r="K726" s="32" t="s">
        <v>5669</v>
      </c>
      <c r="P726" s="32">
        <v>-247.83149999999992</v>
      </c>
      <c r="Q726" s="32">
        <v>15222.3</v>
      </c>
      <c r="R726" s="32">
        <v>6173204.5777777787</v>
      </c>
      <c r="S726" s="32">
        <v>6716157</v>
      </c>
      <c r="T726" s="32">
        <v>-8.0842723334523192E-2</v>
      </c>
      <c r="U726" s="32">
        <v>10.46968</v>
      </c>
      <c r="V726" s="32">
        <v>-1.6280818273191302E-2</v>
      </c>
      <c r="W726" s="32">
        <v>10.470260878436566</v>
      </c>
      <c r="X726" s="32">
        <v>-247.83091912156337</v>
      </c>
      <c r="Y726" s="32">
        <v>15222.300580878436</v>
      </c>
      <c r="Z726" s="32">
        <v>-8.026184489795779E-2</v>
      </c>
      <c r="AA726" s="32">
        <v>-1.5699939836625904E-2</v>
      </c>
      <c r="AB726" s="32" t="s">
        <v>5657</v>
      </c>
    </row>
    <row r="727" spans="1:28">
      <c r="A727" s="32" t="s">
        <v>7432</v>
      </c>
      <c r="B727" s="32" t="s">
        <v>7433</v>
      </c>
      <c r="C727" s="32" t="s">
        <v>5708</v>
      </c>
      <c r="D727" s="32" t="s">
        <v>5661</v>
      </c>
      <c r="E727" s="32" t="s">
        <v>42</v>
      </c>
      <c r="F727" s="32" t="s">
        <v>6488</v>
      </c>
      <c r="G727" s="32" t="s">
        <v>6488</v>
      </c>
      <c r="H727" s="32" t="s">
        <v>80</v>
      </c>
      <c r="J727" s="32" t="s">
        <v>6488</v>
      </c>
      <c r="K727" s="32" t="s">
        <v>5669</v>
      </c>
      <c r="P727" s="32">
        <v>-21.925599999999999</v>
      </c>
      <c r="Q727" s="32">
        <v>84.048000000000002</v>
      </c>
      <c r="R727" s="32">
        <v>104636.26666666669</v>
      </c>
      <c r="S727" s="32">
        <v>114138.296875</v>
      </c>
      <c r="T727" s="32">
        <v>-8.3250148885080852E-2</v>
      </c>
      <c r="U727" s="32">
        <v>16.933610000000002</v>
      </c>
      <c r="V727" s="32">
        <v>-0.26086997905958498</v>
      </c>
      <c r="W727" s="32">
        <v>16.934214322969915</v>
      </c>
      <c r="X727" s="32">
        <v>-21.924995677030086</v>
      </c>
      <c r="Y727" s="32">
        <v>84.048604322969922</v>
      </c>
      <c r="Z727" s="32">
        <v>-8.2645825915167365E-2</v>
      </c>
      <c r="AA727" s="32">
        <v>-0.2602656560896715</v>
      </c>
      <c r="AB727" s="32" t="s">
        <v>5657</v>
      </c>
    </row>
    <row r="728" spans="1:28">
      <c r="A728" s="32" t="s">
        <v>7325</v>
      </c>
      <c r="B728" s="32" t="s">
        <v>7326</v>
      </c>
      <c r="C728" s="32" t="s">
        <v>5708</v>
      </c>
      <c r="D728" s="32" t="s">
        <v>5661</v>
      </c>
      <c r="E728" s="32" t="s">
        <v>42</v>
      </c>
      <c r="F728" s="32" t="s">
        <v>5921</v>
      </c>
      <c r="G728" s="32" t="s">
        <v>5921</v>
      </c>
      <c r="H728" s="32" t="s">
        <v>80</v>
      </c>
      <c r="J728" s="32" t="s">
        <v>5921</v>
      </c>
      <c r="K728" s="32" t="s">
        <v>5669</v>
      </c>
      <c r="P728" s="32">
        <v>56.378799999999998</v>
      </c>
      <c r="Q728" s="32">
        <v>1001.64</v>
      </c>
      <c r="R728" s="32">
        <v>746866.44444444438</v>
      </c>
      <c r="S728" s="32">
        <v>871045.6875</v>
      </c>
      <c r="T728" s="32">
        <v>-0.14256340951754684</v>
      </c>
      <c r="U728" s="32">
        <v>19.785170000000001</v>
      </c>
      <c r="V728" s="32">
        <v>5.6286490156143926E-2</v>
      </c>
      <c r="W728" s="32">
        <v>19.785224616212847</v>
      </c>
      <c r="X728" s="32">
        <v>56.378854616212841</v>
      </c>
      <c r="Y728" s="32">
        <v>1001.6400546162129</v>
      </c>
      <c r="Z728" s="32">
        <v>-0.14250879330470198</v>
      </c>
      <c r="AA728" s="32">
        <v>5.6341106368988772E-2</v>
      </c>
      <c r="AB728" s="32" t="s">
        <v>5657</v>
      </c>
    </row>
    <row r="729" spans="1:28">
      <c r="A729" s="32" t="s">
        <v>6763</v>
      </c>
      <c r="B729" s="32" t="s">
        <v>6764</v>
      </c>
      <c r="C729" s="32" t="s">
        <v>5708</v>
      </c>
      <c r="D729" s="32" t="s">
        <v>5661</v>
      </c>
      <c r="E729" s="32" t="s">
        <v>42</v>
      </c>
      <c r="F729" s="32" t="s">
        <v>6765</v>
      </c>
      <c r="G729" s="32" t="s">
        <v>6765</v>
      </c>
      <c r="H729" s="32" t="s">
        <v>80</v>
      </c>
      <c r="J729" s="32" t="s">
        <v>6765</v>
      </c>
      <c r="K729" s="32" t="s">
        <v>5669</v>
      </c>
      <c r="P729" s="32">
        <v>152.70605000000003</v>
      </c>
      <c r="Q729" s="32">
        <v>244.209</v>
      </c>
      <c r="R729" s="32">
        <v>597799.94814814825</v>
      </c>
      <c r="S729" s="32">
        <v>597333.75</v>
      </c>
      <c r="T729" s="32">
        <v>7.8046510539250586E-4</v>
      </c>
      <c r="U729" s="32">
        <v>14.606249999999999</v>
      </c>
      <c r="V729" s="32">
        <v>0.62530885430102912</v>
      </c>
      <c r="W729" s="32">
        <v>14.60675816655159</v>
      </c>
      <c r="X729" s="32">
        <v>152.70655816655162</v>
      </c>
      <c r="Y729" s="32">
        <v>244.20950816655159</v>
      </c>
      <c r="Z729" s="32">
        <v>1.2886316569824716E-3</v>
      </c>
      <c r="AA729" s="32">
        <v>0.62581702085261903</v>
      </c>
      <c r="AB729" s="32" t="s">
        <v>5657</v>
      </c>
    </row>
    <row r="730" spans="1:28">
      <c r="A730" s="32" t="s">
        <v>8343</v>
      </c>
      <c r="B730" s="32" t="s">
        <v>7069</v>
      </c>
      <c r="C730" s="32" t="s">
        <v>5737</v>
      </c>
      <c r="D730" s="32" t="s">
        <v>5661</v>
      </c>
      <c r="E730" s="32" t="s">
        <v>42</v>
      </c>
      <c r="F730" s="32" t="s">
        <v>5689</v>
      </c>
      <c r="G730" s="32" t="s">
        <v>5689</v>
      </c>
      <c r="H730" s="32" t="s">
        <v>80</v>
      </c>
      <c r="J730" s="32" t="s">
        <v>5663</v>
      </c>
      <c r="K730" s="32" t="s">
        <v>5664</v>
      </c>
      <c r="P730" s="32">
        <v>8.8629399999999965</v>
      </c>
      <c r="Q730" s="32">
        <v>109.402</v>
      </c>
      <c r="R730" s="32">
        <v>12821.400000000001</v>
      </c>
      <c r="S730" s="32">
        <v>5169.86669921875</v>
      </c>
      <c r="T730" s="32">
        <v>1.4800252590531051</v>
      </c>
      <c r="U730" s="32">
        <v>5.3356820000000003</v>
      </c>
      <c r="V730" s="32">
        <v>8.1012595747792515E-2</v>
      </c>
      <c r="W730" s="32">
        <v>5.3362999341673856</v>
      </c>
      <c r="X730" s="32">
        <v>8.8635579341673818</v>
      </c>
      <c r="Y730" s="32">
        <v>109.40261793416738</v>
      </c>
      <c r="Z730" s="32">
        <v>1.4806431932204902</v>
      </c>
      <c r="AA730" s="32">
        <v>8.1630529915177621E-2</v>
      </c>
      <c r="AB730" s="32" t="s">
        <v>5657</v>
      </c>
    </row>
    <row r="731" spans="1:28">
      <c r="A731" s="32" t="s">
        <v>7068</v>
      </c>
      <c r="B731" s="32" t="s">
        <v>7069</v>
      </c>
      <c r="C731" s="32" t="s">
        <v>5737</v>
      </c>
      <c r="D731" s="32" t="s">
        <v>5668</v>
      </c>
      <c r="E731" s="32" t="s">
        <v>42</v>
      </c>
      <c r="F731" s="32" t="s">
        <v>5689</v>
      </c>
      <c r="G731" s="32" t="s">
        <v>5689</v>
      </c>
      <c r="H731" s="32" t="s">
        <v>80</v>
      </c>
      <c r="J731" s="32" t="s">
        <v>5663</v>
      </c>
      <c r="K731" s="32" t="s">
        <v>5664</v>
      </c>
      <c r="P731" s="32">
        <v>0</v>
      </c>
      <c r="Q731" s="32">
        <v>0</v>
      </c>
      <c r="R731" s="32">
        <v>0</v>
      </c>
      <c r="S731" s="32">
        <v>0</v>
      </c>
      <c r="T731" s="32">
        <v>0</v>
      </c>
      <c r="U731" s="32">
        <v>0</v>
      </c>
      <c r="V731" s="32">
        <v>0</v>
      </c>
      <c r="W731" s="32">
        <v>3.2695883512496947E-4</v>
      </c>
      <c r="X731" s="32">
        <v>3.2695883512496947E-4</v>
      </c>
      <c r="Y731" s="32">
        <v>3.2695883512496947E-4</v>
      </c>
      <c r="Z731" s="32">
        <v>3.2695883512496947E-4</v>
      </c>
      <c r="AA731" s="32">
        <v>3.2695883512496947E-4</v>
      </c>
      <c r="AB731" s="32" t="s">
        <v>5657</v>
      </c>
    </row>
    <row r="732" spans="1:28">
      <c r="A732" s="32" t="s">
        <v>8481</v>
      </c>
      <c r="B732" s="32" t="s">
        <v>8482</v>
      </c>
      <c r="C732" s="32" t="s">
        <v>5708</v>
      </c>
      <c r="D732" s="32" t="s">
        <v>5661</v>
      </c>
      <c r="E732" s="32" t="s">
        <v>42</v>
      </c>
      <c r="F732" s="32" t="s">
        <v>7475</v>
      </c>
      <c r="G732" s="32" t="s">
        <v>7475</v>
      </c>
      <c r="H732" s="32" t="s">
        <v>80</v>
      </c>
      <c r="J732" s="32" t="s">
        <v>7475</v>
      </c>
      <c r="K732" s="32" t="s">
        <v>5669</v>
      </c>
      <c r="P732" s="32">
        <v>-8.9079999999999977</v>
      </c>
      <c r="Q732" s="32">
        <v>166.63499999999999</v>
      </c>
      <c r="R732" s="32">
        <v>206382.59999999998</v>
      </c>
      <c r="S732" s="32">
        <v>176178.40625</v>
      </c>
      <c r="T732" s="32">
        <v>0.17144095234429432</v>
      </c>
      <c r="U732" s="32">
        <v>24.908249999999999</v>
      </c>
      <c r="V732" s="32">
        <v>-5.3458157049839458E-2</v>
      </c>
      <c r="W732" s="32">
        <v>24.90900999057293</v>
      </c>
      <c r="X732" s="32">
        <v>-8.9072400094270687</v>
      </c>
      <c r="Y732" s="32">
        <v>166.63575999057292</v>
      </c>
      <c r="Z732" s="32">
        <v>0.17220094291722371</v>
      </c>
      <c r="AA732" s="32">
        <v>-5.2698166476910079E-2</v>
      </c>
      <c r="AB732" s="32" t="s">
        <v>5657</v>
      </c>
    </row>
    <row r="733" spans="1:28">
      <c r="A733" s="32" t="s">
        <v>7841</v>
      </c>
      <c r="B733" s="32" t="s">
        <v>7842</v>
      </c>
      <c r="C733" s="32" t="s">
        <v>5708</v>
      </c>
      <c r="D733" s="32" t="s">
        <v>5661</v>
      </c>
      <c r="E733" s="32" t="s">
        <v>42</v>
      </c>
      <c r="F733" s="32" t="s">
        <v>7843</v>
      </c>
      <c r="G733" s="32" t="s">
        <v>7843</v>
      </c>
      <c r="H733" s="32" t="s">
        <v>80</v>
      </c>
      <c r="J733" s="32" t="s">
        <v>7843</v>
      </c>
      <c r="K733" s="32" t="s">
        <v>5669</v>
      </c>
      <c r="P733" s="32">
        <v>83.024999999999991</v>
      </c>
      <c r="Q733" s="32">
        <v>76.037999999999997</v>
      </c>
      <c r="R733" s="32">
        <v>155470.20740740732</v>
      </c>
      <c r="S733" s="32">
        <v>193955.40625</v>
      </c>
      <c r="T733" s="32">
        <v>-0.1984229240456796</v>
      </c>
      <c r="U733" s="32">
        <v>34.615729999999999</v>
      </c>
      <c r="V733" s="32">
        <v>1.0918882663931191</v>
      </c>
      <c r="W733" s="32">
        <v>34.616570218663213</v>
      </c>
      <c r="X733" s="32">
        <v>83.025840218663205</v>
      </c>
      <c r="Y733" s="32">
        <v>76.038840218663211</v>
      </c>
      <c r="Z733" s="32">
        <v>-0.19758270538246397</v>
      </c>
      <c r="AA733" s="32">
        <v>1.0927284850563348</v>
      </c>
      <c r="AB733" s="32" t="s">
        <v>5657</v>
      </c>
    </row>
    <row r="734" spans="1:28">
      <c r="A734" s="32" t="s">
        <v>7936</v>
      </c>
      <c r="B734" s="32" t="s">
        <v>7937</v>
      </c>
      <c r="C734" s="32" t="s">
        <v>5708</v>
      </c>
      <c r="D734" s="32" t="s">
        <v>5661</v>
      </c>
      <c r="E734" s="32" t="s">
        <v>42</v>
      </c>
      <c r="F734" s="32" t="s">
        <v>7938</v>
      </c>
      <c r="G734" s="32" t="s">
        <v>7938</v>
      </c>
      <c r="H734" s="32" t="s">
        <v>80</v>
      </c>
      <c r="J734" s="32" t="s">
        <v>7938</v>
      </c>
      <c r="K734" s="32" t="s">
        <v>5669</v>
      </c>
      <c r="P734" s="32">
        <v>683.3527499999999</v>
      </c>
      <c r="Q734" s="32">
        <v>572.61599999999999</v>
      </c>
      <c r="R734" s="32">
        <v>1235840.2592592593</v>
      </c>
      <c r="S734" s="32">
        <v>1035755.125</v>
      </c>
      <c r="T734" s="32">
        <v>0.19317802966146011</v>
      </c>
      <c r="U734" s="32">
        <v>27.954260000000001</v>
      </c>
      <c r="V734" s="32">
        <v>1.1933874533718931</v>
      </c>
      <c r="W734" s="32">
        <v>27.95483329952717</v>
      </c>
      <c r="X734" s="32">
        <v>683.35332329952712</v>
      </c>
      <c r="Y734" s="32">
        <v>572.6165732995272</v>
      </c>
      <c r="Z734" s="32">
        <v>0.19375132918862839</v>
      </c>
      <c r="AA734" s="32">
        <v>1.1939607528990615</v>
      </c>
      <c r="AB734" s="32" t="s">
        <v>5657</v>
      </c>
    </row>
    <row r="735" spans="1:28">
      <c r="A735" s="32" t="s">
        <v>8792</v>
      </c>
      <c r="B735" s="32" t="s">
        <v>8793</v>
      </c>
      <c r="C735" s="32" t="s">
        <v>5708</v>
      </c>
      <c r="D735" s="32" t="s">
        <v>5661</v>
      </c>
      <c r="E735" s="32" t="s">
        <v>42</v>
      </c>
      <c r="F735" s="32" t="s">
        <v>8187</v>
      </c>
      <c r="G735" s="32" t="s">
        <v>8187</v>
      </c>
      <c r="H735" s="32" t="s">
        <v>80</v>
      </c>
      <c r="J735" s="32" t="s">
        <v>8187</v>
      </c>
      <c r="K735" s="32" t="s">
        <v>5669</v>
      </c>
      <c r="P735" s="32">
        <v>181.41000000000003</v>
      </c>
      <c r="Q735" s="32">
        <v>300.97399999999999</v>
      </c>
      <c r="R735" s="32">
        <v>929992.45185185177</v>
      </c>
      <c r="S735" s="32">
        <v>850833</v>
      </c>
      <c r="T735" s="32">
        <v>9.3037590046286131E-2</v>
      </c>
      <c r="U735" s="32">
        <v>21.274719999999999</v>
      </c>
      <c r="V735" s="32">
        <v>0.60274309408786153</v>
      </c>
      <c r="W735" s="32">
        <v>21.274793774695397</v>
      </c>
      <c r="X735" s="32">
        <v>181.41007377469543</v>
      </c>
      <c r="Y735" s="32">
        <v>300.9740737746954</v>
      </c>
      <c r="Z735" s="32">
        <v>9.3111364741682551E-2</v>
      </c>
      <c r="AA735" s="32">
        <v>0.60281686878325791</v>
      </c>
      <c r="AB735" s="32" t="s">
        <v>5657</v>
      </c>
    </row>
    <row r="736" spans="1:28">
      <c r="A736" s="32" t="s">
        <v>10367</v>
      </c>
      <c r="B736" s="32" t="s">
        <v>5836</v>
      </c>
      <c r="C736" s="32" t="s">
        <v>5737</v>
      </c>
      <c r="D736" s="32" t="s">
        <v>5661</v>
      </c>
      <c r="E736" s="32" t="s">
        <v>42</v>
      </c>
      <c r="F736" s="32" t="s">
        <v>32</v>
      </c>
      <c r="G736" s="32" t="s">
        <v>5673</v>
      </c>
      <c r="H736" s="32" t="s">
        <v>80</v>
      </c>
      <c r="I736" s="32" t="s">
        <v>32</v>
      </c>
      <c r="J736" s="32" t="s">
        <v>5663</v>
      </c>
      <c r="K736" s="32" t="s">
        <v>5664</v>
      </c>
      <c r="P736" s="32">
        <v>-4.0547199999999997</v>
      </c>
      <c r="Q736" s="32">
        <v>30.250800000000002</v>
      </c>
      <c r="R736" s="32">
        <v>5945.1851851851843</v>
      </c>
      <c r="S736" s="32">
        <v>7048.2998046875</v>
      </c>
      <c r="T736" s="32">
        <v>-0.15650790262478406</v>
      </c>
      <c r="U736" s="32">
        <v>4.2264540000000004</v>
      </c>
      <c r="V736" s="32">
        <v>-0.13403678580401177</v>
      </c>
      <c r="W736" s="32">
        <v>4.226475427094937</v>
      </c>
      <c r="X736" s="32">
        <v>-4.0546985729050631</v>
      </c>
      <c r="Y736" s="32">
        <v>30.250821427094937</v>
      </c>
      <c r="Z736" s="32">
        <v>-0.15648647552984768</v>
      </c>
      <c r="AA736" s="32">
        <v>-0.13401535870907538</v>
      </c>
      <c r="AB736" s="32" t="s">
        <v>5657</v>
      </c>
    </row>
    <row r="737" spans="1:28">
      <c r="A737" s="32" t="s">
        <v>6911</v>
      </c>
      <c r="B737" s="32" t="s">
        <v>6912</v>
      </c>
      <c r="C737" s="32" t="s">
        <v>5737</v>
      </c>
      <c r="D737" s="32" t="s">
        <v>6913</v>
      </c>
      <c r="E737" s="32" t="s">
        <v>42</v>
      </c>
      <c r="F737" s="32" t="s">
        <v>5662</v>
      </c>
      <c r="G737" s="32" t="s">
        <v>5662</v>
      </c>
      <c r="H737" s="32" t="s">
        <v>80</v>
      </c>
      <c r="J737" s="32" t="s">
        <v>5663</v>
      </c>
      <c r="K737" s="32" t="s">
        <v>5664</v>
      </c>
      <c r="P737" s="32">
        <v>0</v>
      </c>
      <c r="Q737" s="32">
        <v>0</v>
      </c>
      <c r="R737" s="32">
        <v>0</v>
      </c>
      <c r="S737" s="32">
        <v>0</v>
      </c>
      <c r="T737" s="32">
        <v>0</v>
      </c>
      <c r="U737" s="32">
        <v>0</v>
      </c>
      <c r="V737" s="32">
        <v>0</v>
      </c>
      <c r="W737" s="32">
        <v>5.8038711547851566E-4</v>
      </c>
      <c r="X737" s="32">
        <v>5.8038711547851566E-4</v>
      </c>
      <c r="Y737" s="32">
        <v>5.8038711547851566E-4</v>
      </c>
      <c r="Z737" s="32">
        <v>5.8038711547851566E-4</v>
      </c>
      <c r="AA737" s="32">
        <v>5.8038711547851566E-4</v>
      </c>
      <c r="AB737" s="32" t="s">
        <v>5657</v>
      </c>
    </row>
    <row r="738" spans="1:28">
      <c r="A738" s="32" t="s">
        <v>5706</v>
      </c>
      <c r="B738" s="32" t="s">
        <v>5707</v>
      </c>
      <c r="C738" s="32" t="s">
        <v>5708</v>
      </c>
      <c r="D738" s="32" t="s">
        <v>5661</v>
      </c>
      <c r="E738" s="32" t="s">
        <v>42</v>
      </c>
      <c r="F738" s="32" t="s">
        <v>5709</v>
      </c>
      <c r="G738" s="32" t="s">
        <v>5709</v>
      </c>
      <c r="H738" s="32" t="s">
        <v>80</v>
      </c>
      <c r="J738" s="32" t="s">
        <v>5709</v>
      </c>
      <c r="K738" s="32" t="s">
        <v>5669</v>
      </c>
      <c r="P738" s="32">
        <v>-10.088000000000001</v>
      </c>
      <c r="Q738" s="32">
        <v>509.21199999999999</v>
      </c>
      <c r="R738" s="32">
        <v>531912.69629629608</v>
      </c>
      <c r="S738" s="32">
        <v>505323.3125</v>
      </c>
      <c r="T738" s="32">
        <v>5.2618557542397339E-2</v>
      </c>
      <c r="U738" s="32">
        <v>22.911290000000001</v>
      </c>
      <c r="V738" s="32">
        <v>-1.9811002097358272E-2</v>
      </c>
      <c r="W738" s="32">
        <v>22.912080480017664</v>
      </c>
      <c r="X738" s="32">
        <v>-10.08720951998234</v>
      </c>
      <c r="Y738" s="32">
        <v>509.21279048001765</v>
      </c>
      <c r="Z738" s="32">
        <v>5.3409037560059387E-2</v>
      </c>
      <c r="AA738" s="32">
        <v>-1.9020522079696223E-2</v>
      </c>
      <c r="AB738" s="32" t="s">
        <v>5657</v>
      </c>
    </row>
    <row r="739" spans="1:28">
      <c r="A739" s="32" t="s">
        <v>7675</v>
      </c>
      <c r="B739" s="32" t="s">
        <v>7676</v>
      </c>
      <c r="C739" s="32" t="s">
        <v>5737</v>
      </c>
      <c r="D739" s="32" t="s">
        <v>5661</v>
      </c>
      <c r="E739" s="32" t="s">
        <v>42</v>
      </c>
      <c r="F739" s="32" t="s">
        <v>5743</v>
      </c>
      <c r="G739" s="32" t="s">
        <v>5743</v>
      </c>
      <c r="H739" s="32" t="s">
        <v>80</v>
      </c>
      <c r="J739" s="32" t="s">
        <v>5663</v>
      </c>
      <c r="K739" s="32" t="s">
        <v>5664</v>
      </c>
      <c r="P739" s="32">
        <v>2.4876599999999995</v>
      </c>
      <c r="Q739" s="32">
        <v>32.454500000000003</v>
      </c>
      <c r="R739" s="32">
        <v>4620.9185185185179</v>
      </c>
      <c r="S739" s="32">
        <v>5168.66650390625</v>
      </c>
      <c r="T739" s="32">
        <v>-0.10597471997347253</v>
      </c>
      <c r="U739" s="32">
        <v>0.3648594</v>
      </c>
      <c r="V739" s="32">
        <v>7.6650695589209492E-2</v>
      </c>
      <c r="W739" s="32">
        <v>0.36522258224668502</v>
      </c>
      <c r="X739" s="32">
        <v>2.4880231822466845</v>
      </c>
      <c r="Y739" s="32">
        <v>32.45486318224669</v>
      </c>
      <c r="Z739" s="32">
        <v>-0.10561153772678751</v>
      </c>
      <c r="AA739" s="32">
        <v>7.7013877835894515E-2</v>
      </c>
      <c r="AB739" s="32" t="s">
        <v>5657</v>
      </c>
    </row>
    <row r="740" spans="1:28">
      <c r="A740" s="32" t="s">
        <v>8798</v>
      </c>
      <c r="B740" s="32" t="s">
        <v>7676</v>
      </c>
      <c r="C740" s="32" t="s">
        <v>5737</v>
      </c>
      <c r="D740" s="32" t="s">
        <v>5686</v>
      </c>
      <c r="E740" s="32" t="s">
        <v>42</v>
      </c>
      <c r="F740" s="32" t="s">
        <v>5743</v>
      </c>
      <c r="G740" s="32" t="s">
        <v>5743</v>
      </c>
      <c r="H740" s="32" t="s">
        <v>80</v>
      </c>
      <c r="J740" s="32" t="s">
        <v>5663</v>
      </c>
      <c r="K740" s="32" t="s">
        <v>5664</v>
      </c>
      <c r="P740" s="32">
        <v>0</v>
      </c>
      <c r="Q740" s="32">
        <v>0</v>
      </c>
      <c r="R740" s="32">
        <v>0</v>
      </c>
      <c r="S740" s="32">
        <v>0</v>
      </c>
      <c r="T740" s="32">
        <v>0</v>
      </c>
      <c r="U740" s="32">
        <v>0</v>
      </c>
      <c r="V740" s="32">
        <v>0</v>
      </c>
      <c r="W740" s="32">
        <v>2.5373953580856321E-4</v>
      </c>
      <c r="X740" s="32">
        <v>2.5373953580856321E-4</v>
      </c>
      <c r="Y740" s="32">
        <v>2.5373953580856321E-4</v>
      </c>
      <c r="Z740" s="32">
        <v>2.5373953580856321E-4</v>
      </c>
      <c r="AA740" s="32">
        <v>2.5373953580856321E-4</v>
      </c>
      <c r="AB740" s="32" t="s">
        <v>5657</v>
      </c>
    </row>
    <row r="741" spans="1:28">
      <c r="A741" s="32" t="s">
        <v>8483</v>
      </c>
      <c r="B741" s="32" t="s">
        <v>8484</v>
      </c>
      <c r="C741" s="32" t="s">
        <v>5708</v>
      </c>
      <c r="D741" s="32" t="s">
        <v>5668</v>
      </c>
      <c r="E741" s="32" t="s">
        <v>42</v>
      </c>
      <c r="F741" s="32" t="s">
        <v>5709</v>
      </c>
      <c r="G741" s="32" t="s">
        <v>5709</v>
      </c>
      <c r="H741" s="32" t="s">
        <v>80</v>
      </c>
      <c r="J741" s="32" t="s">
        <v>5709</v>
      </c>
      <c r="K741" s="32" t="s">
        <v>5669</v>
      </c>
      <c r="P741" s="32">
        <v>0</v>
      </c>
      <c r="Q741" s="32">
        <v>0</v>
      </c>
      <c r="R741" s="32">
        <v>0</v>
      </c>
      <c r="S741" s="32">
        <v>0</v>
      </c>
      <c r="T741" s="32">
        <v>0</v>
      </c>
      <c r="U741" s="32">
        <v>0</v>
      </c>
      <c r="V741" s="32">
        <v>0</v>
      </c>
      <c r="W741" s="32">
        <v>1.7350059747695923E-4</v>
      </c>
      <c r="X741" s="32">
        <v>1.7350059747695923E-4</v>
      </c>
      <c r="Y741" s="32">
        <v>1.7350059747695923E-4</v>
      </c>
      <c r="Z741" s="32">
        <v>1.7350059747695923E-4</v>
      </c>
      <c r="AA741" s="32">
        <v>1.7350059747695923E-4</v>
      </c>
      <c r="AB741" s="32" t="s">
        <v>5657</v>
      </c>
    </row>
    <row r="742" spans="1:28">
      <c r="A742" s="32" t="s">
        <v>5990</v>
      </c>
      <c r="B742" s="32" t="s">
        <v>5991</v>
      </c>
      <c r="C742" s="32" t="s">
        <v>5708</v>
      </c>
      <c r="D742" s="32" t="s">
        <v>5661</v>
      </c>
      <c r="E742" s="32" t="s">
        <v>42</v>
      </c>
      <c r="F742" s="32" t="s">
        <v>5992</v>
      </c>
      <c r="G742" s="32" t="s">
        <v>5992</v>
      </c>
      <c r="H742" s="32" t="s">
        <v>80</v>
      </c>
      <c r="J742" s="32" t="s">
        <v>5992</v>
      </c>
      <c r="K742" s="32" t="s">
        <v>5669</v>
      </c>
      <c r="P742" s="32">
        <v>301.983</v>
      </c>
      <c r="Q742" s="32">
        <v>2704.98</v>
      </c>
      <c r="R742" s="32">
        <v>3966250.7555555552</v>
      </c>
      <c r="S742" s="32">
        <v>3936486</v>
      </c>
      <c r="T742" s="32">
        <v>7.5612502001925633E-3</v>
      </c>
      <c r="U742" s="32">
        <v>25.19577</v>
      </c>
      <c r="V742" s="32">
        <v>0.11163964243728235</v>
      </c>
      <c r="W742" s="32">
        <v>25.196427054960726</v>
      </c>
      <c r="X742" s="32">
        <v>301.98365705496076</v>
      </c>
      <c r="Y742" s="32">
        <v>2704.9806570549608</v>
      </c>
      <c r="Z742" s="32">
        <v>8.218305160920255E-3</v>
      </c>
      <c r="AA742" s="32">
        <v>0.11229669739801004</v>
      </c>
      <c r="AB742" s="32" t="s">
        <v>5657</v>
      </c>
    </row>
    <row r="743" spans="1:28">
      <c r="A743" s="32" t="s">
        <v>7329</v>
      </c>
      <c r="B743" s="32" t="s">
        <v>7330</v>
      </c>
      <c r="C743" s="32" t="s">
        <v>5708</v>
      </c>
      <c r="D743" s="32" t="s">
        <v>5661</v>
      </c>
      <c r="E743" s="32" t="s">
        <v>42</v>
      </c>
      <c r="F743" s="32" t="s">
        <v>6412</v>
      </c>
      <c r="G743" s="32" t="s">
        <v>6412</v>
      </c>
      <c r="H743" s="32" t="s">
        <v>80</v>
      </c>
      <c r="J743" s="32" t="s">
        <v>6413</v>
      </c>
      <c r="K743" s="32" t="s">
        <v>5669</v>
      </c>
      <c r="P743" s="32">
        <v>507.57600000000002</v>
      </c>
      <c r="Q743" s="32">
        <v>1954.95</v>
      </c>
      <c r="R743" s="32">
        <v>2325177.4518518518</v>
      </c>
      <c r="S743" s="32">
        <v>1862623.375</v>
      </c>
      <c r="T743" s="32">
        <v>0.24833473210967932</v>
      </c>
      <c r="U743" s="32">
        <v>12.93707</v>
      </c>
      <c r="V743" s="32">
        <v>0.25963630783395997</v>
      </c>
      <c r="W743" s="32">
        <v>12.937521239466667</v>
      </c>
      <c r="X743" s="32">
        <v>507.57645123946668</v>
      </c>
      <c r="Y743" s="32">
        <v>1954.9504512394667</v>
      </c>
      <c r="Z743" s="32">
        <v>0.24878597157634649</v>
      </c>
      <c r="AA743" s="32">
        <v>0.26008754730062716</v>
      </c>
      <c r="AB743" s="32" t="s">
        <v>5657</v>
      </c>
    </row>
    <row r="744" spans="1:28">
      <c r="A744" s="32" t="s">
        <v>8149</v>
      </c>
      <c r="B744" s="32" t="s">
        <v>8150</v>
      </c>
      <c r="C744" s="32" t="s">
        <v>5708</v>
      </c>
      <c r="D744" s="32" t="s">
        <v>5661</v>
      </c>
      <c r="E744" s="32" t="s">
        <v>42</v>
      </c>
      <c r="F744" s="32" t="s">
        <v>6412</v>
      </c>
      <c r="G744" s="32" t="s">
        <v>6412</v>
      </c>
      <c r="H744" s="32" t="s">
        <v>80</v>
      </c>
      <c r="J744" s="32" t="s">
        <v>6413</v>
      </c>
      <c r="K744" s="32" t="s">
        <v>5669</v>
      </c>
      <c r="P744" s="32">
        <v>5.1510000000000007</v>
      </c>
      <c r="Q744" s="32">
        <v>22.047999999999998</v>
      </c>
      <c r="R744" s="32">
        <v>5906.0370370370383</v>
      </c>
      <c r="S744" s="32">
        <v>4523.93310546875</v>
      </c>
      <c r="T744" s="32">
        <v>0.30550936526836214</v>
      </c>
      <c r="U744" s="32">
        <v>16.403770000000002</v>
      </c>
      <c r="V744" s="32">
        <v>0.23362663280116117</v>
      </c>
      <c r="W744" s="32">
        <v>16.403826527674198</v>
      </c>
      <c r="X744" s="32">
        <v>5.1510565276741991</v>
      </c>
      <c r="Y744" s="32">
        <v>22.048056527674195</v>
      </c>
      <c r="Z744" s="32">
        <v>0.30556589294256031</v>
      </c>
      <c r="AA744" s="32">
        <v>0.23368316047535931</v>
      </c>
      <c r="AB744" s="32" t="s">
        <v>5657</v>
      </c>
    </row>
    <row r="745" spans="1:28">
      <c r="A745" s="32" t="s">
        <v>7588</v>
      </c>
      <c r="B745" s="32" t="s">
        <v>7589</v>
      </c>
      <c r="C745" s="32" t="s">
        <v>5676</v>
      </c>
      <c r="D745" s="32" t="s">
        <v>5661</v>
      </c>
      <c r="E745" s="32" t="s">
        <v>42</v>
      </c>
      <c r="F745" s="32" t="s">
        <v>5819</v>
      </c>
      <c r="G745" s="32" t="s">
        <v>5819</v>
      </c>
      <c r="H745" s="32" t="s">
        <v>80</v>
      </c>
      <c r="J745" s="32" t="s">
        <v>5819</v>
      </c>
      <c r="K745" s="32" t="s">
        <v>5669</v>
      </c>
      <c r="M745" s="32" t="s">
        <v>14</v>
      </c>
      <c r="P745" s="32">
        <v>0</v>
      </c>
      <c r="Q745" s="32">
        <v>12.4415</v>
      </c>
      <c r="R745" s="32">
        <v>1940.1729323308264</v>
      </c>
      <c r="S745" s="32">
        <v>1247.800048828125</v>
      </c>
      <c r="T745" s="32">
        <v>0.55487486488956728</v>
      </c>
      <c r="U745" s="32">
        <v>-18.763079999999999</v>
      </c>
      <c r="V745" s="32">
        <v>0</v>
      </c>
      <c r="W745" s="32">
        <v>-18.762430708425043</v>
      </c>
      <c r="X745" s="32">
        <v>6.4929157495498659E-4</v>
      </c>
      <c r="Y745" s="32">
        <v>12.442149291574955</v>
      </c>
      <c r="Z745" s="32">
        <v>0.55552415646452225</v>
      </c>
      <c r="AA745" s="32">
        <v>6.4929157495498659E-4</v>
      </c>
      <c r="AB745" s="32" t="s">
        <v>5657</v>
      </c>
    </row>
    <row r="746" spans="1:28">
      <c r="A746" s="32" t="s">
        <v>7162</v>
      </c>
      <c r="B746" s="32" t="s">
        <v>7163</v>
      </c>
      <c r="C746" s="32" t="s">
        <v>5708</v>
      </c>
      <c r="D746" s="32" t="s">
        <v>5661</v>
      </c>
      <c r="E746" s="32" t="s">
        <v>42</v>
      </c>
      <c r="F746" s="32" t="s">
        <v>6676</v>
      </c>
      <c r="G746" s="32" t="s">
        <v>6676</v>
      </c>
      <c r="H746" s="32" t="s">
        <v>80</v>
      </c>
      <c r="J746" s="32" t="s">
        <v>6676</v>
      </c>
      <c r="K746" s="32" t="s">
        <v>5669</v>
      </c>
      <c r="P746" s="32">
        <v>-793.40199999999993</v>
      </c>
      <c r="Q746" s="32">
        <v>1771.99</v>
      </c>
      <c r="R746" s="32">
        <v>3133186.7259259271</v>
      </c>
      <c r="S746" s="32">
        <v>2193112</v>
      </c>
      <c r="T746" s="32">
        <v>0.42864875388303336</v>
      </c>
      <c r="U746" s="32">
        <v>31.18056</v>
      </c>
      <c r="V746" s="32">
        <v>-0.44774631911015295</v>
      </c>
      <c r="W746" s="32">
        <v>31.180769674477578</v>
      </c>
      <c r="X746" s="32">
        <v>-793.40179032552237</v>
      </c>
      <c r="Y746" s="32">
        <v>1771.9902096744777</v>
      </c>
      <c r="Z746" s="32">
        <v>0.42885842836061056</v>
      </c>
      <c r="AA746" s="32">
        <v>-0.44753664463257575</v>
      </c>
      <c r="AB746" s="32" t="s">
        <v>5657</v>
      </c>
    </row>
    <row r="747" spans="1:28">
      <c r="A747" s="32" t="s">
        <v>8962</v>
      </c>
      <c r="B747" s="32" t="s">
        <v>8963</v>
      </c>
      <c r="C747" s="32" t="s">
        <v>5739</v>
      </c>
      <c r="D747" s="32" t="s">
        <v>5661</v>
      </c>
      <c r="E747" s="32" t="s">
        <v>42</v>
      </c>
      <c r="F747" s="32" t="s">
        <v>109</v>
      </c>
      <c r="G747" s="32" t="s">
        <v>109</v>
      </c>
      <c r="H747" s="32" t="s">
        <v>80</v>
      </c>
      <c r="J747" s="32" t="s">
        <v>5669</v>
      </c>
      <c r="K747" s="32" t="s">
        <v>5669</v>
      </c>
      <c r="L747" s="32" t="s">
        <v>5754</v>
      </c>
      <c r="P747" s="32">
        <v>51.675510000000003</v>
      </c>
      <c r="Q747" s="32">
        <v>337.62</v>
      </c>
      <c r="R747" s="32">
        <v>84838.088888888888</v>
      </c>
      <c r="S747" s="32">
        <v>51906.1015625</v>
      </c>
      <c r="T747" s="32">
        <v>0.63445310541643296</v>
      </c>
      <c r="U747" s="32">
        <v>21.337129999999998</v>
      </c>
      <c r="V747" s="32">
        <v>0.15305820152834548</v>
      </c>
      <c r="W747" s="32">
        <v>21.337582186524866</v>
      </c>
      <c r="X747" s="32">
        <v>51.67596218652487</v>
      </c>
      <c r="Y747" s="32">
        <v>337.62045218652486</v>
      </c>
      <c r="Z747" s="32">
        <v>0.63490529194130096</v>
      </c>
      <c r="AA747" s="32">
        <v>0.15351038805321349</v>
      </c>
      <c r="AB747" s="32" t="s">
        <v>5657</v>
      </c>
    </row>
    <row r="748" spans="1:28">
      <c r="A748" s="32" t="s">
        <v>8828</v>
      </c>
      <c r="B748" s="32" t="s">
        <v>8829</v>
      </c>
      <c r="C748" s="32" t="s">
        <v>5708</v>
      </c>
      <c r="D748" s="32" t="s">
        <v>5661</v>
      </c>
      <c r="E748" s="32" t="s">
        <v>42</v>
      </c>
      <c r="F748" s="32" t="s">
        <v>6621</v>
      </c>
      <c r="G748" s="32" t="s">
        <v>6621</v>
      </c>
      <c r="H748" s="32" t="s">
        <v>80</v>
      </c>
      <c r="J748" s="32" t="s">
        <v>6622</v>
      </c>
      <c r="K748" s="32" t="s">
        <v>5669</v>
      </c>
      <c r="P748" s="32">
        <v>139.87900000000002</v>
      </c>
      <c r="Q748" s="32">
        <v>2839.29</v>
      </c>
      <c r="R748" s="32">
        <v>2367568.3185185175</v>
      </c>
      <c r="S748" s="32">
        <v>2370787.25</v>
      </c>
      <c r="T748" s="32">
        <v>-1.3577479301369033E-3</v>
      </c>
      <c r="U748" s="32">
        <v>32.33746</v>
      </c>
      <c r="V748" s="32">
        <v>4.9265485385430872E-2</v>
      </c>
      <c r="W748" s="32">
        <v>32.337843566081524</v>
      </c>
      <c r="X748" s="32">
        <v>139.87938356608154</v>
      </c>
      <c r="Y748" s="32">
        <v>2839.2903835660813</v>
      </c>
      <c r="Z748" s="32">
        <v>-9.7418184861300806E-4</v>
      </c>
      <c r="AA748" s="32">
        <v>4.9649051466954766E-2</v>
      </c>
      <c r="AB748" s="32" t="s">
        <v>5657</v>
      </c>
    </row>
    <row r="749" spans="1:28">
      <c r="A749" s="32" t="s">
        <v>7168</v>
      </c>
      <c r="B749" s="32" t="s">
        <v>7169</v>
      </c>
      <c r="C749" s="32" t="s">
        <v>5708</v>
      </c>
      <c r="D749" s="32" t="s">
        <v>5661</v>
      </c>
      <c r="E749" s="32" t="s">
        <v>42</v>
      </c>
      <c r="F749" s="32" t="s">
        <v>5683</v>
      </c>
      <c r="G749" s="32" t="s">
        <v>5683</v>
      </c>
      <c r="H749" s="32" t="s">
        <v>80</v>
      </c>
      <c r="J749" s="32" t="s">
        <v>5683</v>
      </c>
      <c r="K749" s="32" t="s">
        <v>5669</v>
      </c>
      <c r="P749" s="32">
        <v>1239.9550000000002</v>
      </c>
      <c r="Q749" s="32">
        <v>4214.18</v>
      </c>
      <c r="R749" s="32">
        <v>17448325.222222228</v>
      </c>
      <c r="S749" s="32">
        <v>16699647</v>
      </c>
      <c r="T749" s="32">
        <v>4.4831978916813488E-2</v>
      </c>
      <c r="U749" s="32">
        <v>11.36908</v>
      </c>
      <c r="V749" s="32">
        <v>0.29423399095434938</v>
      </c>
      <c r="W749" s="32">
        <v>11.369908341901303</v>
      </c>
      <c r="X749" s="32">
        <v>1239.9558283419015</v>
      </c>
      <c r="Y749" s="32">
        <v>4214.1808283419014</v>
      </c>
      <c r="Z749" s="32">
        <v>4.5660320818115822E-2</v>
      </c>
      <c r="AA749" s="32">
        <v>0.2950623328556517</v>
      </c>
      <c r="AB749" s="32" t="s">
        <v>5657</v>
      </c>
    </row>
    <row r="750" spans="1:28">
      <c r="A750" s="32" t="s">
        <v>7576</v>
      </c>
      <c r="B750" s="32" t="s">
        <v>7577</v>
      </c>
      <c r="C750" s="32" t="s">
        <v>5708</v>
      </c>
      <c r="D750" s="32" t="s">
        <v>5661</v>
      </c>
      <c r="E750" s="32" t="s">
        <v>42</v>
      </c>
      <c r="F750" s="32" t="s">
        <v>5683</v>
      </c>
      <c r="G750" s="32" t="s">
        <v>5683</v>
      </c>
      <c r="H750" s="32" t="s">
        <v>80</v>
      </c>
      <c r="J750" s="32" t="s">
        <v>5683</v>
      </c>
      <c r="K750" s="32" t="s">
        <v>5669</v>
      </c>
      <c r="P750" s="32">
        <v>8.0825000000000014</v>
      </c>
      <c r="Q750" s="32">
        <v>37.298000000000002</v>
      </c>
      <c r="R750" s="32">
        <v>78205.859259259261</v>
      </c>
      <c r="S750" s="32">
        <v>65123.19921875</v>
      </c>
      <c r="T750" s="32">
        <v>0.20089092976781392</v>
      </c>
      <c r="U750" s="32">
        <v>30.357759999999999</v>
      </c>
      <c r="V750" s="32">
        <v>0.21670062737948417</v>
      </c>
      <c r="W750" s="32">
        <v>30.35822682834625</v>
      </c>
      <c r="X750" s="32">
        <v>8.0829668283462546</v>
      </c>
      <c r="Y750" s="32">
        <v>37.298466828346257</v>
      </c>
      <c r="Z750" s="32">
        <v>0.20135775811406637</v>
      </c>
      <c r="AA750" s="32">
        <v>0.21716745572573662</v>
      </c>
      <c r="AB750" s="32" t="s">
        <v>5657</v>
      </c>
    </row>
    <row r="751" spans="1:28">
      <c r="A751" s="32" t="s">
        <v>8083</v>
      </c>
      <c r="B751" s="32" t="s">
        <v>8084</v>
      </c>
      <c r="C751" s="32" t="s">
        <v>5805</v>
      </c>
      <c r="D751" s="32" t="s">
        <v>5686</v>
      </c>
      <c r="E751" s="32" t="s">
        <v>42</v>
      </c>
      <c r="F751" s="32" t="s">
        <v>5810</v>
      </c>
      <c r="G751" s="32" t="s">
        <v>5673</v>
      </c>
      <c r="I751" s="32" t="s">
        <v>5810</v>
      </c>
      <c r="J751" s="32" t="s">
        <v>74</v>
      </c>
      <c r="K751" s="32" t="s">
        <v>5669</v>
      </c>
      <c r="P751" s="32">
        <v>0</v>
      </c>
      <c r="Q751" s="32">
        <v>0</v>
      </c>
      <c r="R751" s="32">
        <v>0</v>
      </c>
      <c r="S751" s="32">
        <v>0</v>
      </c>
      <c r="T751" s="32">
        <v>0</v>
      </c>
      <c r="U751" s="32">
        <v>0</v>
      </c>
      <c r="V751" s="32">
        <v>0</v>
      </c>
      <c r="W751" s="32">
        <v>6.9836854934692376E-5</v>
      </c>
      <c r="X751" s="32">
        <v>6.9836854934692376E-5</v>
      </c>
      <c r="Y751" s="32">
        <v>6.9836854934692376E-5</v>
      </c>
      <c r="Z751" s="32">
        <v>6.9836854934692376E-5</v>
      </c>
      <c r="AA751" s="32">
        <v>6.9836854934692376E-5</v>
      </c>
      <c r="AB751" s="32" t="s">
        <v>5657</v>
      </c>
    </row>
    <row r="752" spans="1:28">
      <c r="A752" s="32" t="s">
        <v>6027</v>
      </c>
      <c r="B752" s="32" t="s">
        <v>6028</v>
      </c>
      <c r="C752" s="32" t="s">
        <v>5708</v>
      </c>
      <c r="D752" s="32" t="s">
        <v>5661</v>
      </c>
      <c r="E752" s="32" t="s">
        <v>42</v>
      </c>
      <c r="F752" s="32" t="s">
        <v>31</v>
      </c>
      <c r="G752" s="32" t="s">
        <v>5673</v>
      </c>
      <c r="H752" s="32" t="s">
        <v>80</v>
      </c>
      <c r="I752" s="32" t="s">
        <v>31</v>
      </c>
      <c r="J752" s="32" t="s">
        <v>74</v>
      </c>
      <c r="K752" s="32" t="s">
        <v>5669</v>
      </c>
      <c r="P752" s="32">
        <v>16.050499999999996</v>
      </c>
      <c r="Q752" s="32">
        <v>188.4</v>
      </c>
      <c r="R752" s="32">
        <v>24110.385185185183</v>
      </c>
      <c r="S752" s="32">
        <v>14123.8330078125</v>
      </c>
      <c r="T752" s="32">
        <v>0.70707096096708955</v>
      </c>
      <c r="U752" s="32">
        <v>15.26539</v>
      </c>
      <c r="V752" s="32">
        <v>8.5193736730360917E-2</v>
      </c>
      <c r="W752" s="32">
        <v>15.265719735934734</v>
      </c>
      <c r="X752" s="32">
        <v>16.05082973593473</v>
      </c>
      <c r="Y752" s="32">
        <v>188.40032973593475</v>
      </c>
      <c r="Z752" s="32">
        <v>0.70740069690182394</v>
      </c>
      <c r="AA752" s="32">
        <v>8.552347266509526E-2</v>
      </c>
      <c r="AB752" s="32" t="s">
        <v>5657</v>
      </c>
    </row>
    <row r="753" spans="1:28">
      <c r="A753" s="32" t="s">
        <v>11212</v>
      </c>
      <c r="B753" s="32" t="s">
        <v>11213</v>
      </c>
      <c r="C753" s="32" t="s">
        <v>10840</v>
      </c>
      <c r="D753" s="32" t="s">
        <v>5661</v>
      </c>
      <c r="E753" s="32" t="s">
        <v>42</v>
      </c>
      <c r="F753" s="32" t="s">
        <v>6120</v>
      </c>
      <c r="G753" s="32" t="s">
        <v>6120</v>
      </c>
      <c r="H753" s="32" t="s">
        <v>80</v>
      </c>
      <c r="J753" s="32" t="s">
        <v>6120</v>
      </c>
      <c r="K753" s="32" t="s">
        <v>5669</v>
      </c>
      <c r="M753" s="32" t="s">
        <v>14</v>
      </c>
      <c r="P753" s="32">
        <v>0</v>
      </c>
      <c r="Q753" s="32">
        <v>0</v>
      </c>
      <c r="R753" s="32">
        <v>9178.5686274509808</v>
      </c>
      <c r="S753" s="32">
        <v>9031.2333984375</v>
      </c>
      <c r="T753" s="32">
        <v>1.6313965381403093E-2</v>
      </c>
      <c r="U753" s="32">
        <v>0</v>
      </c>
      <c r="V753" s="32">
        <v>0</v>
      </c>
      <c r="W753" s="32">
        <v>1.6303771734237671E-4</v>
      </c>
      <c r="X753" s="32">
        <v>1.6303771734237671E-4</v>
      </c>
      <c r="Y753" s="32">
        <v>1.6303771734237671E-4</v>
      </c>
      <c r="Z753" s="32">
        <v>1.6477003098745471E-2</v>
      </c>
      <c r="AA753" s="32">
        <v>1.6303771734237671E-4</v>
      </c>
      <c r="AB753" s="32" t="s">
        <v>5657</v>
      </c>
    </row>
    <row r="754" spans="1:28">
      <c r="A754" s="32" t="s">
        <v>7809</v>
      </c>
      <c r="B754" s="32" t="s">
        <v>7810</v>
      </c>
      <c r="C754" s="32" t="s">
        <v>5667</v>
      </c>
      <c r="D754" s="32" t="s">
        <v>5661</v>
      </c>
      <c r="E754" s="32" t="s">
        <v>42</v>
      </c>
      <c r="F754" s="32" t="s">
        <v>5662</v>
      </c>
      <c r="G754" s="32" t="s">
        <v>5662</v>
      </c>
      <c r="H754" s="32" t="s">
        <v>80</v>
      </c>
      <c r="J754" s="32" t="s">
        <v>5663</v>
      </c>
      <c r="K754" s="32" t="s">
        <v>5664</v>
      </c>
      <c r="P754" s="32">
        <v>-4.0833300000000001</v>
      </c>
      <c r="Q754" s="32">
        <v>63.813400000000001</v>
      </c>
      <c r="R754" s="32">
        <v>2337.0902255639098</v>
      </c>
      <c r="S754" s="32">
        <v>1636.066650390625</v>
      </c>
      <c r="T754" s="32">
        <v>0.42848106157894572</v>
      </c>
      <c r="U754" s="32">
        <v>10.10106</v>
      </c>
      <c r="V754" s="32">
        <v>-6.3988598006061423E-2</v>
      </c>
      <c r="W754" s="32">
        <v>10.101260309872627</v>
      </c>
      <c r="X754" s="32">
        <v>-4.0831296901273726</v>
      </c>
      <c r="Y754" s="32">
        <v>63.813600309872626</v>
      </c>
      <c r="Z754" s="32">
        <v>0.42868137145157298</v>
      </c>
      <c r="AA754" s="32">
        <v>-6.3788288133434165E-2</v>
      </c>
      <c r="AB754" s="32" t="s">
        <v>5657</v>
      </c>
    </row>
    <row r="755" spans="1:28">
      <c r="A755" s="32" t="s">
        <v>10657</v>
      </c>
      <c r="B755" s="32" t="s">
        <v>10658</v>
      </c>
      <c r="C755" s="32" t="s">
        <v>9400</v>
      </c>
      <c r="D755" s="32" t="s">
        <v>5661</v>
      </c>
      <c r="E755" s="32" t="s">
        <v>42</v>
      </c>
      <c r="F755" s="32" t="s">
        <v>109</v>
      </c>
      <c r="G755" s="32" t="s">
        <v>109</v>
      </c>
      <c r="H755" s="32" t="s">
        <v>80</v>
      </c>
      <c r="J755" s="32" t="s">
        <v>5669</v>
      </c>
      <c r="K755" s="32" t="s">
        <v>5669</v>
      </c>
      <c r="L755" s="32" t="s">
        <v>5754</v>
      </c>
      <c r="P755" s="32">
        <v>5.7285000000000004</v>
      </c>
      <c r="Q755" s="32">
        <v>6.62636</v>
      </c>
      <c r="R755" s="32">
        <v>1376.0962962962972</v>
      </c>
      <c r="S755" s="32">
        <v>918.63336181640625</v>
      </c>
      <c r="T755" s="32">
        <v>0.49798206062901218</v>
      </c>
      <c r="U755" s="32">
        <v>16.3215</v>
      </c>
      <c r="V755" s="32">
        <v>0.86450177774826609</v>
      </c>
      <c r="W755" s="32">
        <v>16.322005663573741</v>
      </c>
      <c r="X755" s="32">
        <v>5.7290056635737425</v>
      </c>
      <c r="Y755" s="32">
        <v>6.6268656635737422</v>
      </c>
      <c r="Z755" s="32">
        <v>0.49848772420275411</v>
      </c>
      <c r="AA755" s="32">
        <v>0.86500744132200802</v>
      </c>
      <c r="AB755" s="32" t="s">
        <v>5657</v>
      </c>
    </row>
    <row r="756" spans="1:28">
      <c r="A756" s="32" t="s">
        <v>6211</v>
      </c>
      <c r="B756" s="32" t="s">
        <v>6212</v>
      </c>
      <c r="C756" s="32" t="s">
        <v>5708</v>
      </c>
      <c r="D756" s="32" t="s">
        <v>5661</v>
      </c>
      <c r="E756" s="32" t="s">
        <v>42</v>
      </c>
      <c r="F756" s="32" t="s">
        <v>6213</v>
      </c>
      <c r="G756" s="32" t="s">
        <v>6213</v>
      </c>
      <c r="H756" s="32" t="s">
        <v>80</v>
      </c>
      <c r="J756" s="32" t="s">
        <v>6213</v>
      </c>
      <c r="K756" s="32" t="s">
        <v>5669</v>
      </c>
      <c r="P756" s="32">
        <v>-16.813000000000002</v>
      </c>
      <c r="Q756" s="32">
        <v>392.7</v>
      </c>
      <c r="R756" s="32">
        <v>458291.56296296301</v>
      </c>
      <c r="S756" s="32">
        <v>435633.5625</v>
      </c>
      <c r="T756" s="32">
        <v>5.2011604277994568E-2</v>
      </c>
      <c r="U756" s="32">
        <v>14.464980000000001</v>
      </c>
      <c r="V756" s="32">
        <v>-4.2813852813852818E-2</v>
      </c>
      <c r="W756" s="32">
        <v>14.465936762433053</v>
      </c>
      <c r="X756" s="32">
        <v>-16.81204323756695</v>
      </c>
      <c r="Y756" s="32">
        <v>392.70095676243307</v>
      </c>
      <c r="Z756" s="32">
        <v>5.2968366711046634E-2</v>
      </c>
      <c r="AA756" s="32">
        <v>-4.1857090380800752E-2</v>
      </c>
      <c r="AB756" s="32" t="s">
        <v>5657</v>
      </c>
    </row>
    <row r="757" spans="1:28">
      <c r="A757" s="32" t="s">
        <v>6867</v>
      </c>
      <c r="B757" s="32" t="s">
        <v>6868</v>
      </c>
      <c r="C757" s="32" t="s">
        <v>5676</v>
      </c>
      <c r="D757" s="32" t="s">
        <v>5661</v>
      </c>
      <c r="E757" s="32" t="s">
        <v>42</v>
      </c>
      <c r="F757" s="32" t="s">
        <v>5819</v>
      </c>
      <c r="G757" s="32" t="s">
        <v>5819</v>
      </c>
      <c r="H757" s="32" t="s">
        <v>80</v>
      </c>
      <c r="J757" s="32" t="s">
        <v>5819</v>
      </c>
      <c r="K757" s="32" t="s">
        <v>5669</v>
      </c>
      <c r="M757" s="32" t="s">
        <v>13</v>
      </c>
      <c r="P757" s="32">
        <v>-3.3750000000000391E-2</v>
      </c>
      <c r="Q757" s="32">
        <v>8.7459900000000008</v>
      </c>
      <c r="R757" s="32">
        <v>571.09677419354864</v>
      </c>
      <c r="S757" s="32">
        <v>398.06668090820312</v>
      </c>
      <c r="T757" s="32">
        <v>0.43467615247418168</v>
      </c>
      <c r="U757" s="32">
        <v>19.974979999999999</v>
      </c>
      <c r="V757" s="32">
        <v>-3.8589113410832151E-3</v>
      </c>
      <c r="W757" s="32">
        <v>19.975641924183368</v>
      </c>
      <c r="X757" s="32">
        <v>-3.3088075816631708E-2</v>
      </c>
      <c r="Y757" s="32">
        <v>8.7466519241833698</v>
      </c>
      <c r="Z757" s="32">
        <v>0.43533807665755037</v>
      </c>
      <c r="AA757" s="32">
        <v>-3.1969871577145321E-3</v>
      </c>
      <c r="AB757" s="32" t="s">
        <v>5657</v>
      </c>
    </row>
    <row r="758" spans="1:28">
      <c r="A758" s="32" t="s">
        <v>8777</v>
      </c>
      <c r="B758" s="32" t="s">
        <v>8778</v>
      </c>
      <c r="C758" s="32" t="s">
        <v>5667</v>
      </c>
      <c r="D758" s="32" t="s">
        <v>5661</v>
      </c>
      <c r="E758" s="32" t="s">
        <v>42</v>
      </c>
      <c r="F758" s="32" t="s">
        <v>5689</v>
      </c>
      <c r="G758" s="32" t="s">
        <v>5689</v>
      </c>
      <c r="H758" s="32" t="s">
        <v>80</v>
      </c>
      <c r="J758" s="32" t="s">
        <v>5663</v>
      </c>
      <c r="K758" s="32" t="s">
        <v>5664</v>
      </c>
      <c r="P758" s="32">
        <v>37.035319999999999</v>
      </c>
      <c r="Q758" s="32">
        <v>754.62400000000002</v>
      </c>
      <c r="R758" s="32">
        <v>70782.414814814809</v>
      </c>
      <c r="S758" s="32">
        <v>49514.1015625</v>
      </c>
      <c r="T758" s="32">
        <v>0.42954052645928609</v>
      </c>
      <c r="U758" s="32">
        <v>6.4966759999999999</v>
      </c>
      <c r="V758" s="32">
        <v>4.9077845390552113E-2</v>
      </c>
      <c r="W758" s="32">
        <v>6.4974146988401413</v>
      </c>
      <c r="X758" s="32">
        <v>37.036058698840137</v>
      </c>
      <c r="Y758" s="32">
        <v>754.62473869884013</v>
      </c>
      <c r="Z758" s="32">
        <v>0.43027922529942736</v>
      </c>
      <c r="AA758" s="32">
        <v>4.9816544230693413E-2</v>
      </c>
      <c r="AB758" s="32" t="s">
        <v>5657</v>
      </c>
    </row>
    <row r="759" spans="1:28">
      <c r="A759" s="32" t="s">
        <v>7380</v>
      </c>
      <c r="B759" s="32" t="s">
        <v>7381</v>
      </c>
      <c r="C759" s="32" t="s">
        <v>5708</v>
      </c>
      <c r="D759" s="32" t="s">
        <v>5661</v>
      </c>
      <c r="E759" s="32" t="s">
        <v>42</v>
      </c>
      <c r="F759" s="32" t="s">
        <v>6315</v>
      </c>
      <c r="G759" s="32" t="s">
        <v>6315</v>
      </c>
      <c r="H759" s="32" t="s">
        <v>80</v>
      </c>
      <c r="J759" s="32" t="s">
        <v>6315</v>
      </c>
      <c r="K759" s="32" t="s">
        <v>5669</v>
      </c>
      <c r="P759" s="32">
        <v>4602.6720000000005</v>
      </c>
      <c r="Q759" s="32">
        <v>7252.16</v>
      </c>
      <c r="R759" s="32">
        <v>6098856.7205882352</v>
      </c>
      <c r="S759" s="32">
        <v>6183439</v>
      </c>
      <c r="T759" s="32">
        <v>-1.3678841080467489E-2</v>
      </c>
      <c r="U759" s="32">
        <v>21.748190000000001</v>
      </c>
      <c r="V759" s="32">
        <v>0.63466222477165435</v>
      </c>
      <c r="W759" s="32">
        <v>21.748959877493384</v>
      </c>
      <c r="X759" s="32">
        <v>4602.6727698774939</v>
      </c>
      <c r="Y759" s="32">
        <v>7252.1607698774933</v>
      </c>
      <c r="Z759" s="32">
        <v>-1.2908963587085988E-2</v>
      </c>
      <c r="AA759" s="32">
        <v>0.63543210226503588</v>
      </c>
      <c r="AB759" s="32" t="s">
        <v>5657</v>
      </c>
    </row>
    <row r="760" spans="1:28">
      <c r="A760" s="32" t="s">
        <v>8775</v>
      </c>
      <c r="B760" s="32" t="s">
        <v>8776</v>
      </c>
      <c r="C760" s="32" t="s">
        <v>5667</v>
      </c>
      <c r="D760" s="32" t="s">
        <v>5661</v>
      </c>
      <c r="E760" s="32" t="s">
        <v>42</v>
      </c>
      <c r="F760" s="32" t="s">
        <v>5724</v>
      </c>
      <c r="G760" s="32" t="s">
        <v>5724</v>
      </c>
      <c r="H760" s="32" t="s">
        <v>412</v>
      </c>
      <c r="J760" s="32" t="s">
        <v>5663</v>
      </c>
      <c r="K760" s="32" t="s">
        <v>5664</v>
      </c>
      <c r="P760" s="32">
        <v>-171.74558999999996</v>
      </c>
      <c r="Q760" s="32">
        <v>209.642</v>
      </c>
      <c r="R760" s="32">
        <v>21533.62222222222</v>
      </c>
      <c r="S760" s="32">
        <v>2120.033447265625</v>
      </c>
      <c r="T760" s="32">
        <v>9.1572087223415455</v>
      </c>
      <c r="U760" s="32">
        <v>9.4823109999999993</v>
      </c>
      <c r="V760" s="32">
        <v>-0.81923273962278531</v>
      </c>
      <c r="W760" s="32">
        <v>9.4824478784308432</v>
      </c>
      <c r="X760" s="32">
        <v>-171.74545312156911</v>
      </c>
      <c r="Y760" s="32">
        <v>209.64213687843085</v>
      </c>
      <c r="Z760" s="32">
        <v>9.1573456007723895</v>
      </c>
      <c r="AA760" s="32">
        <v>-0.819095861191942</v>
      </c>
      <c r="AB760" s="32" t="s">
        <v>5657</v>
      </c>
    </row>
    <row r="761" spans="1:28">
      <c r="A761" s="32" t="s">
        <v>8921</v>
      </c>
      <c r="B761" s="32" t="s">
        <v>8922</v>
      </c>
      <c r="C761" s="32" t="s">
        <v>5737</v>
      </c>
      <c r="D761" s="32" t="s">
        <v>5668</v>
      </c>
      <c r="E761" s="32" t="s">
        <v>42</v>
      </c>
      <c r="F761" s="32" t="s">
        <v>31</v>
      </c>
      <c r="G761" s="32" t="s">
        <v>5673</v>
      </c>
      <c r="H761" s="32" t="s">
        <v>80</v>
      </c>
      <c r="I761" s="32" t="s">
        <v>31</v>
      </c>
      <c r="J761" s="32" t="s">
        <v>5663</v>
      </c>
      <c r="K761" s="32" t="s">
        <v>5664</v>
      </c>
      <c r="P761" s="32">
        <v>0</v>
      </c>
      <c r="Q761" s="32">
        <v>0</v>
      </c>
      <c r="R761" s="32">
        <v>0</v>
      </c>
      <c r="S761" s="32">
        <v>0</v>
      </c>
      <c r="T761" s="32">
        <v>0</v>
      </c>
      <c r="U761" s="32">
        <v>0</v>
      </c>
      <c r="V761" s="32">
        <v>0</v>
      </c>
      <c r="W761" s="32">
        <v>1.3170963525772095E-4</v>
      </c>
      <c r="X761" s="32">
        <v>1.3170963525772095E-4</v>
      </c>
      <c r="Y761" s="32">
        <v>1.3170963525772095E-4</v>
      </c>
      <c r="Z761" s="32">
        <v>1.3170963525772095E-4</v>
      </c>
      <c r="AA761" s="32">
        <v>1.3170963525772095E-4</v>
      </c>
      <c r="AB761" s="32" t="s">
        <v>5657</v>
      </c>
    </row>
    <row r="762" spans="1:28">
      <c r="A762" s="32" t="s">
        <v>10752</v>
      </c>
      <c r="B762" s="32" t="s">
        <v>10753</v>
      </c>
      <c r="C762" s="32" t="s">
        <v>5918</v>
      </c>
      <c r="D762" s="32" t="s">
        <v>5661</v>
      </c>
      <c r="E762" s="32" t="s">
        <v>5699</v>
      </c>
      <c r="H762" s="32" t="s">
        <v>7725</v>
      </c>
      <c r="P762" s="32">
        <v>4.3096699999999997</v>
      </c>
      <c r="Q762" s="32">
        <v>2.8740600000000001</v>
      </c>
      <c r="R762" s="32">
        <v>3041.2598425196843</v>
      </c>
      <c r="S762" s="32">
        <v>5414.60009765625</v>
      </c>
      <c r="T762" s="32">
        <v>-0.43832235295897176</v>
      </c>
      <c r="U762" s="32">
        <v>-0.2296443</v>
      </c>
      <c r="V762" s="32">
        <v>1.499505925415614</v>
      </c>
      <c r="W762" s="32">
        <v>-0.22876657654457092</v>
      </c>
      <c r="X762" s="32">
        <v>4.3105477234554286</v>
      </c>
      <c r="Y762" s="32">
        <v>2.874937723455429</v>
      </c>
      <c r="Z762" s="32">
        <v>-0.43744462950354268</v>
      </c>
      <c r="AA762" s="32">
        <v>1.5003836488710431</v>
      </c>
      <c r="AB762" s="32" t="s">
        <v>5657</v>
      </c>
    </row>
    <row r="763" spans="1:28">
      <c r="A763" s="32" t="s">
        <v>6296</v>
      </c>
      <c r="B763" s="32" t="s">
        <v>6297</v>
      </c>
      <c r="C763" s="32" t="s">
        <v>5918</v>
      </c>
      <c r="D763" s="32" t="s">
        <v>5661</v>
      </c>
      <c r="E763" s="32" t="s">
        <v>42</v>
      </c>
      <c r="F763" s="32" t="s">
        <v>5662</v>
      </c>
      <c r="G763" s="32" t="s">
        <v>5662</v>
      </c>
      <c r="H763" s="32" t="s">
        <v>412</v>
      </c>
      <c r="J763" s="32" t="s">
        <v>5663</v>
      </c>
      <c r="K763" s="32" t="s">
        <v>5664</v>
      </c>
      <c r="P763" s="32">
        <v>-7.4080200000000005</v>
      </c>
      <c r="Q763" s="32">
        <v>113.557</v>
      </c>
      <c r="R763" s="32">
        <v>6296.9259259259279</v>
      </c>
      <c r="S763" s="32">
        <v>5934.06689453125</v>
      </c>
      <c r="T763" s="32">
        <v>6.1148456504439397E-2</v>
      </c>
      <c r="U763" s="32">
        <v>4.6110280000000001</v>
      </c>
      <c r="V763" s="32">
        <v>-6.5236136918023546E-2</v>
      </c>
      <c r="W763" s="32">
        <v>4.6114607595233919</v>
      </c>
      <c r="X763" s="32">
        <v>-7.4075872404766088</v>
      </c>
      <c r="Y763" s="32">
        <v>113.55743275952339</v>
      </c>
      <c r="Z763" s="32">
        <v>6.158121602783112E-2</v>
      </c>
      <c r="AA763" s="32">
        <v>-6.4803377394631823E-2</v>
      </c>
      <c r="AB763" s="32" t="s">
        <v>5657</v>
      </c>
    </row>
    <row r="764" spans="1:28">
      <c r="A764" s="32" t="s">
        <v>8644</v>
      </c>
      <c r="B764" s="32" t="s">
        <v>8645</v>
      </c>
      <c r="C764" s="32" t="s">
        <v>5918</v>
      </c>
      <c r="D764" s="32" t="s">
        <v>5661</v>
      </c>
      <c r="E764" s="32" t="s">
        <v>42</v>
      </c>
      <c r="F764" s="32" t="s">
        <v>5662</v>
      </c>
      <c r="G764" s="32" t="s">
        <v>5662</v>
      </c>
      <c r="H764" s="32" t="s">
        <v>44</v>
      </c>
      <c r="J764" s="32" t="s">
        <v>5663</v>
      </c>
      <c r="K764" s="32" t="s">
        <v>5664</v>
      </c>
      <c r="P764" s="32">
        <v>11.187950000000001</v>
      </c>
      <c r="Q764" s="32">
        <v>81.111599999999996</v>
      </c>
      <c r="R764" s="32">
        <v>6415.7407407407381</v>
      </c>
      <c r="S764" s="32">
        <v>6853.7666015625</v>
      </c>
      <c r="T764" s="32">
        <v>-6.39102388928596E-2</v>
      </c>
      <c r="U764" s="32">
        <v>13.97091</v>
      </c>
      <c r="V764" s="32">
        <v>0.13793279876121295</v>
      </c>
      <c r="W764" s="32">
        <v>13.971187108550073</v>
      </c>
      <c r="X764" s="32">
        <v>11.188227108550073</v>
      </c>
      <c r="Y764" s="32">
        <v>81.111877108550061</v>
      </c>
      <c r="Z764" s="32">
        <v>-6.3633130342787877E-2</v>
      </c>
      <c r="AA764" s="32">
        <v>0.13820990731128466</v>
      </c>
      <c r="AB764" s="32" t="s">
        <v>5657</v>
      </c>
    </row>
    <row r="765" spans="1:28">
      <c r="A765" s="32" t="s">
        <v>10813</v>
      </c>
      <c r="B765" s="32" t="s">
        <v>10814</v>
      </c>
      <c r="C765" s="32" t="s">
        <v>5708</v>
      </c>
      <c r="D765" s="32" t="s">
        <v>5661</v>
      </c>
      <c r="E765" s="32" t="s">
        <v>5713</v>
      </c>
      <c r="F765" s="32" t="s">
        <v>5714</v>
      </c>
      <c r="G765" s="32" t="s">
        <v>5714</v>
      </c>
      <c r="H765" s="32" t="s">
        <v>5714</v>
      </c>
      <c r="J765" s="32" t="s">
        <v>5663</v>
      </c>
      <c r="K765" s="32" t="s">
        <v>5664</v>
      </c>
      <c r="N765" s="32" t="s">
        <v>5946</v>
      </c>
      <c r="P765" s="32">
        <v>0</v>
      </c>
      <c r="Q765" s="32">
        <v>10.704000000000001</v>
      </c>
      <c r="R765" s="32">
        <v>3818.7293233082714</v>
      </c>
      <c r="S765" s="32">
        <v>3077.2333984375</v>
      </c>
      <c r="T765" s="32">
        <v>0.24096187349561277</v>
      </c>
      <c r="U765" s="32">
        <v>5.6898</v>
      </c>
      <c r="V765" s="32">
        <v>0</v>
      </c>
      <c r="W765" s="32">
        <v>5.6898324688553812</v>
      </c>
      <c r="X765" s="32">
        <v>3.2468855381011961E-5</v>
      </c>
      <c r="Y765" s="32">
        <v>10.704032468855381</v>
      </c>
      <c r="Z765" s="32">
        <v>0.24099434235099379</v>
      </c>
      <c r="AA765" s="32">
        <v>3.2468855381011961E-5</v>
      </c>
      <c r="AB765" s="32" t="s">
        <v>5657</v>
      </c>
    </row>
    <row r="766" spans="1:28">
      <c r="A766" s="32" t="s">
        <v>5916</v>
      </c>
      <c r="B766" s="32" t="s">
        <v>5917</v>
      </c>
      <c r="C766" s="32" t="s">
        <v>5918</v>
      </c>
      <c r="D766" s="32" t="s">
        <v>5661</v>
      </c>
      <c r="E766" s="32" t="s">
        <v>42</v>
      </c>
      <c r="F766" s="32" t="s">
        <v>28</v>
      </c>
      <c r="G766" s="32" t="s">
        <v>5673</v>
      </c>
      <c r="H766" s="32" t="s">
        <v>80</v>
      </c>
      <c r="I766" s="32" t="s">
        <v>28</v>
      </c>
      <c r="J766" s="32" t="s">
        <v>74</v>
      </c>
      <c r="K766" s="32" t="s">
        <v>5669</v>
      </c>
      <c r="P766" s="32">
        <v>4.9426300000000012</v>
      </c>
      <c r="Q766" s="32">
        <v>74.88</v>
      </c>
      <c r="R766" s="32">
        <v>42040.059259259266</v>
      </c>
      <c r="S766" s="32">
        <v>37606.33203125</v>
      </c>
      <c r="T766" s="32">
        <v>0.11789842264661547</v>
      </c>
      <c r="U766" s="32">
        <v>15.38044</v>
      </c>
      <c r="V766" s="32">
        <v>6.6007345085470112E-2</v>
      </c>
      <c r="W766" s="32">
        <v>15.3804955934906</v>
      </c>
      <c r="X766" s="32">
        <v>4.9426855934906015</v>
      </c>
      <c r="Y766" s="32">
        <v>74.880055593490596</v>
      </c>
      <c r="Z766" s="32">
        <v>0.11795401613721605</v>
      </c>
      <c r="AA766" s="32">
        <v>6.6062938576070693E-2</v>
      </c>
      <c r="AB766" s="32" t="s">
        <v>5657</v>
      </c>
    </row>
    <row r="767" spans="1:28">
      <c r="A767" s="32" t="s">
        <v>11306</v>
      </c>
      <c r="B767" s="32" t="s">
        <v>11307</v>
      </c>
      <c r="C767" s="32" t="s">
        <v>11308</v>
      </c>
      <c r="D767" s="32" t="s">
        <v>5661</v>
      </c>
      <c r="E767" s="32" t="s">
        <v>42</v>
      </c>
      <c r="F767" s="32" t="s">
        <v>5929</v>
      </c>
      <c r="G767" s="32" t="s">
        <v>5673</v>
      </c>
      <c r="H767" s="32" t="s">
        <v>80</v>
      </c>
      <c r="I767" s="32" t="s">
        <v>5929</v>
      </c>
      <c r="P767" s="32">
        <v>0</v>
      </c>
      <c r="Q767" s="32">
        <v>0</v>
      </c>
      <c r="R767" s="32">
        <v>20426.75</v>
      </c>
      <c r="S767" s="32">
        <v>0</v>
      </c>
      <c r="T767" s="32">
        <v>0</v>
      </c>
      <c r="U767" s="32">
        <v>0</v>
      </c>
      <c r="V767" s="32">
        <v>0</v>
      </c>
      <c r="W767" s="32">
        <v>6.6704297065734862E-4</v>
      </c>
      <c r="X767" s="32">
        <v>6.6704297065734862E-4</v>
      </c>
      <c r="Y767" s="32">
        <v>6.6704297065734862E-4</v>
      </c>
      <c r="Z767" s="32">
        <v>6.6704297065734862E-4</v>
      </c>
      <c r="AA767" s="32">
        <v>6.6704297065734862E-4</v>
      </c>
      <c r="AB767" s="32" t="s">
        <v>5657</v>
      </c>
    </row>
    <row r="768" spans="1:28">
      <c r="A768" s="32" t="s">
        <v>6930</v>
      </c>
      <c r="B768" s="32" t="s">
        <v>6931</v>
      </c>
      <c r="C768" s="32" t="s">
        <v>5672</v>
      </c>
      <c r="D768" s="32" t="s">
        <v>5661</v>
      </c>
      <c r="E768" s="32" t="s">
        <v>42</v>
      </c>
      <c r="F768" s="32" t="s">
        <v>5810</v>
      </c>
      <c r="G768" s="32" t="s">
        <v>5673</v>
      </c>
      <c r="H768" s="32" t="s">
        <v>80</v>
      </c>
      <c r="I768" s="32" t="s">
        <v>5810</v>
      </c>
      <c r="J768" s="32" t="s">
        <v>5663</v>
      </c>
      <c r="K768" s="32" t="s">
        <v>5664</v>
      </c>
      <c r="M768" s="32" t="s">
        <v>13</v>
      </c>
      <c r="P768" s="32">
        <v>-32.900030000000044</v>
      </c>
      <c r="Q768" s="32">
        <v>1331.29</v>
      </c>
      <c r="R768" s="32">
        <v>3163577.2666666652</v>
      </c>
      <c r="S768" s="32">
        <v>2837049.5</v>
      </c>
      <c r="T768" s="32">
        <v>0.11509413800029404</v>
      </c>
      <c r="U768" s="32">
        <v>24.107569999999999</v>
      </c>
      <c r="V768" s="32">
        <v>-2.4712895011605319E-2</v>
      </c>
      <c r="W768" s="32">
        <v>24.10776230699539</v>
      </c>
      <c r="X768" s="32">
        <v>-32.899837693004649</v>
      </c>
      <c r="Y768" s="32">
        <v>1331.2901923069953</v>
      </c>
      <c r="Z768" s="32">
        <v>0.11528644499568588</v>
      </c>
      <c r="AA768" s="32">
        <v>-2.4520588016213474E-2</v>
      </c>
      <c r="AB768" s="32" t="s">
        <v>5657</v>
      </c>
    </row>
    <row r="769" spans="1:28">
      <c r="A769" s="32" t="s">
        <v>8915</v>
      </c>
      <c r="B769" s="32" t="s">
        <v>8916</v>
      </c>
      <c r="C769" s="32" t="s">
        <v>5918</v>
      </c>
      <c r="D769" s="32" t="s">
        <v>5661</v>
      </c>
      <c r="E769" s="32" t="s">
        <v>42</v>
      </c>
      <c r="F769" s="32" t="s">
        <v>5793</v>
      </c>
      <c r="G769" s="32" t="s">
        <v>5793</v>
      </c>
      <c r="H769" s="32" t="s">
        <v>80</v>
      </c>
      <c r="J769" s="32" t="s">
        <v>5793</v>
      </c>
      <c r="K769" s="32" t="s">
        <v>5669</v>
      </c>
      <c r="P769" s="32">
        <v>0</v>
      </c>
      <c r="Q769" s="32">
        <v>1.4080600000000001</v>
      </c>
      <c r="R769" s="32">
        <v>525.10752688172033</v>
      </c>
      <c r="S769" s="32">
        <v>197.39999389648437</v>
      </c>
      <c r="T769" s="32">
        <v>1.6601192660476183</v>
      </c>
      <c r="U769" s="32">
        <v>16.761839999999999</v>
      </c>
      <c r="V769" s="32">
        <v>0</v>
      </c>
      <c r="W769" s="32">
        <v>16.762251324739456</v>
      </c>
      <c r="X769" s="32">
        <v>4.1132473945617676E-4</v>
      </c>
      <c r="Y769" s="32">
        <v>1.4084713247394562</v>
      </c>
      <c r="Z769" s="32">
        <v>1.6605305907870744</v>
      </c>
      <c r="AA769" s="32">
        <v>4.1132473945617676E-4</v>
      </c>
      <c r="AB769" s="32" t="s">
        <v>5657</v>
      </c>
    </row>
    <row r="770" spans="1:28">
      <c r="A770" s="32" t="s">
        <v>7315</v>
      </c>
      <c r="B770" s="32" t="s">
        <v>7316</v>
      </c>
      <c r="C770" s="32" t="s">
        <v>5672</v>
      </c>
      <c r="D770" s="32" t="s">
        <v>5661</v>
      </c>
      <c r="E770" s="32" t="s">
        <v>42</v>
      </c>
      <c r="F770" s="32" t="s">
        <v>5810</v>
      </c>
      <c r="G770" s="32" t="s">
        <v>5673</v>
      </c>
      <c r="H770" s="32" t="s">
        <v>80</v>
      </c>
      <c r="I770" s="32" t="s">
        <v>5810</v>
      </c>
      <c r="J770" s="32" t="s">
        <v>5663</v>
      </c>
      <c r="K770" s="32" t="s">
        <v>5664</v>
      </c>
      <c r="M770" s="32" t="s">
        <v>14</v>
      </c>
      <c r="P770" s="32">
        <v>0.66374300000000641</v>
      </c>
      <c r="Q770" s="32">
        <v>262.42200000000003</v>
      </c>
      <c r="R770" s="32">
        <v>1822708.9851851854</v>
      </c>
      <c r="S770" s="32">
        <v>1422409.375</v>
      </c>
      <c r="T770" s="32">
        <v>0.28142363037025503</v>
      </c>
      <c r="U770" s="32">
        <v>-24.53959</v>
      </c>
      <c r="V770" s="32">
        <v>2.5292963242411321E-3</v>
      </c>
      <c r="W770" s="32">
        <v>-24.538977343347074</v>
      </c>
      <c r="X770" s="32">
        <v>0.66435565665293383</v>
      </c>
      <c r="Y770" s="32">
        <v>262.42261265665297</v>
      </c>
      <c r="Z770" s="32">
        <v>0.28203628702318245</v>
      </c>
      <c r="AA770" s="32">
        <v>3.1419529771685309E-3</v>
      </c>
      <c r="AB770" s="32" t="s">
        <v>5657</v>
      </c>
    </row>
    <row r="771" spans="1:28">
      <c r="A771" s="32" t="s">
        <v>10703</v>
      </c>
      <c r="B771" s="32" t="s">
        <v>10373</v>
      </c>
      <c r="C771" s="32" t="s">
        <v>5672</v>
      </c>
      <c r="D771" s="32" t="s">
        <v>5661</v>
      </c>
      <c r="E771" s="32" t="s">
        <v>42</v>
      </c>
      <c r="F771" s="32" t="s">
        <v>5810</v>
      </c>
      <c r="G771" s="32" t="s">
        <v>5673</v>
      </c>
      <c r="H771" s="32" t="s">
        <v>10216</v>
      </c>
      <c r="I771" s="32" t="s">
        <v>5810</v>
      </c>
      <c r="J771" s="32" t="s">
        <v>5663</v>
      </c>
      <c r="K771" s="32" t="s">
        <v>5664</v>
      </c>
      <c r="M771" s="32" t="s">
        <v>14</v>
      </c>
      <c r="P771" s="32">
        <v>0</v>
      </c>
      <c r="Q771" s="32">
        <v>1.88798</v>
      </c>
      <c r="R771" s="32">
        <v>605.73770491803293</v>
      </c>
      <c r="S771" s="32">
        <v>56.799999237060547</v>
      </c>
      <c r="T771" s="32">
        <v>9.6643963565901707</v>
      </c>
      <c r="U771" s="32">
        <v>0</v>
      </c>
      <c r="V771" s="32">
        <v>0</v>
      </c>
      <c r="W771" s="32">
        <v>5.4852503538131714E-4</v>
      </c>
      <c r="X771" s="32">
        <v>5.4852503538131714E-4</v>
      </c>
      <c r="Y771" s="32">
        <v>1.8885285250353814</v>
      </c>
      <c r="Z771" s="32">
        <v>9.6649448816255514</v>
      </c>
      <c r="AA771" s="32">
        <v>5.4852503538131714E-4</v>
      </c>
      <c r="AB771" s="32" t="s">
        <v>5657</v>
      </c>
    </row>
    <row r="772" spans="1:28">
      <c r="A772" s="32" t="s">
        <v>9172</v>
      </c>
      <c r="B772" s="32" t="s">
        <v>9173</v>
      </c>
      <c r="C772" s="32" t="s">
        <v>9174</v>
      </c>
      <c r="D772" s="32" t="s">
        <v>5686</v>
      </c>
      <c r="E772" s="32" t="s">
        <v>42</v>
      </c>
      <c r="F772" s="32" t="s">
        <v>5724</v>
      </c>
      <c r="G772" s="32" t="s">
        <v>5724</v>
      </c>
      <c r="H772" s="32" t="s">
        <v>80</v>
      </c>
      <c r="J772" s="32" t="s">
        <v>5663</v>
      </c>
      <c r="K772" s="32" t="s">
        <v>5664</v>
      </c>
      <c r="M772" s="32" t="s">
        <v>13</v>
      </c>
      <c r="P772" s="32">
        <v>0</v>
      </c>
      <c r="Q772" s="32">
        <v>0</v>
      </c>
      <c r="R772" s="32">
        <v>0</v>
      </c>
      <c r="S772" s="32">
        <v>0</v>
      </c>
      <c r="T772" s="32">
        <v>0</v>
      </c>
      <c r="U772" s="32">
        <v>0</v>
      </c>
      <c r="V772" s="32">
        <v>0</v>
      </c>
      <c r="W772" s="32">
        <v>4.8875916004180908E-4</v>
      </c>
      <c r="X772" s="32">
        <v>4.8875916004180908E-4</v>
      </c>
      <c r="Y772" s="32">
        <v>4.8875916004180908E-4</v>
      </c>
      <c r="Z772" s="32">
        <v>4.8875916004180908E-4</v>
      </c>
      <c r="AA772" s="32">
        <v>4.8875916004180908E-4</v>
      </c>
      <c r="AB772" s="32" t="s">
        <v>5657</v>
      </c>
    </row>
    <row r="773" spans="1:28">
      <c r="A773" s="32" t="s">
        <v>9791</v>
      </c>
      <c r="B773" s="32" t="s">
        <v>9792</v>
      </c>
      <c r="C773" s="32" t="s">
        <v>9174</v>
      </c>
      <c r="D773" s="32" t="s">
        <v>5661</v>
      </c>
      <c r="E773" s="32" t="s">
        <v>42</v>
      </c>
      <c r="F773" s="32" t="s">
        <v>5724</v>
      </c>
      <c r="G773" s="32" t="s">
        <v>5724</v>
      </c>
      <c r="H773" s="32" t="s">
        <v>80</v>
      </c>
      <c r="J773" s="32" t="s">
        <v>5663</v>
      </c>
      <c r="K773" s="32" t="s">
        <v>5664</v>
      </c>
      <c r="M773" s="32" t="s">
        <v>13</v>
      </c>
      <c r="P773" s="32">
        <v>-54.252690000000001</v>
      </c>
      <c r="Q773" s="32">
        <v>914.26499999999999</v>
      </c>
      <c r="R773" s="32">
        <v>6059.9333333333307</v>
      </c>
      <c r="S773" s="32">
        <v>3044.7666015625</v>
      </c>
      <c r="T773" s="32">
        <v>0.99027844374787888</v>
      </c>
      <c r="U773" s="32">
        <v>33.63653</v>
      </c>
      <c r="V773" s="32">
        <v>-5.9340224114452597E-2</v>
      </c>
      <c r="W773" s="32">
        <v>33.637020357458589</v>
      </c>
      <c r="X773" s="32">
        <v>-54.252199642541413</v>
      </c>
      <c r="Y773" s="32">
        <v>914.26549035745859</v>
      </c>
      <c r="Z773" s="32">
        <v>0.99076880120647037</v>
      </c>
      <c r="AA773" s="32">
        <v>-5.8849866655861137E-2</v>
      </c>
      <c r="AB773" s="32" t="s">
        <v>5657</v>
      </c>
    </row>
    <row r="774" spans="1:28">
      <c r="A774" s="32" t="s">
        <v>9947</v>
      </c>
      <c r="B774" s="32" t="s">
        <v>9948</v>
      </c>
      <c r="C774" s="32" t="s">
        <v>8068</v>
      </c>
      <c r="D774" s="32" t="s">
        <v>5661</v>
      </c>
      <c r="E774" s="32" t="s">
        <v>5713</v>
      </c>
      <c r="F774" s="32" t="s">
        <v>5806</v>
      </c>
      <c r="G774" s="32" t="s">
        <v>5806</v>
      </c>
      <c r="H774" s="32" t="s">
        <v>5807</v>
      </c>
      <c r="J774" s="32" t="s">
        <v>5663</v>
      </c>
      <c r="K774" s="32" t="s">
        <v>5664</v>
      </c>
      <c r="N774" s="32" t="s">
        <v>5760</v>
      </c>
      <c r="O774" s="32" t="s">
        <v>5747</v>
      </c>
      <c r="P774" s="32">
        <v>57.31888</v>
      </c>
      <c r="Q774" s="32">
        <v>219.22</v>
      </c>
      <c r="R774" s="32">
        <v>44951.622222222213</v>
      </c>
      <c r="S774" s="32">
        <v>31355.900390625</v>
      </c>
      <c r="T774" s="32">
        <v>0.4335937307564019</v>
      </c>
      <c r="U774" s="32">
        <v>2.0654520000000001</v>
      </c>
      <c r="V774" s="32">
        <v>0.26146738436274064</v>
      </c>
      <c r="W774" s="32">
        <v>2.0658281880397795</v>
      </c>
      <c r="X774" s="32">
        <v>57.31925618803978</v>
      </c>
      <c r="Y774" s="32">
        <v>219.22037618803978</v>
      </c>
      <c r="Z774" s="32">
        <v>0.43396991879618158</v>
      </c>
      <c r="AA774" s="32">
        <v>0.26184357240252032</v>
      </c>
      <c r="AB774" s="32" t="s">
        <v>5657</v>
      </c>
    </row>
    <row r="775" spans="1:28">
      <c r="A775" s="32" t="s">
        <v>7250</v>
      </c>
      <c r="B775" s="32" t="s">
        <v>7251</v>
      </c>
      <c r="C775" s="32" t="s">
        <v>5918</v>
      </c>
      <c r="D775" s="32" t="s">
        <v>5661</v>
      </c>
      <c r="E775" s="32" t="s">
        <v>42</v>
      </c>
      <c r="F775" s="32" t="s">
        <v>30</v>
      </c>
      <c r="G775" s="32" t="s">
        <v>5673</v>
      </c>
      <c r="H775" s="32" t="s">
        <v>80</v>
      </c>
      <c r="I775" s="32" t="s">
        <v>30</v>
      </c>
      <c r="J775" s="32" t="s">
        <v>5663</v>
      </c>
      <c r="K775" s="32" t="s">
        <v>5664</v>
      </c>
      <c r="P775" s="32">
        <v>40.605369999999994</v>
      </c>
      <c r="Q775" s="32">
        <v>804.28800000000001</v>
      </c>
      <c r="R775" s="32">
        <v>56284.237037037004</v>
      </c>
      <c r="S775" s="32">
        <v>47314.8984375</v>
      </c>
      <c r="T775" s="32">
        <v>0.18956689955458608</v>
      </c>
      <c r="U775" s="32">
        <v>27.046659999999999</v>
      </c>
      <c r="V775" s="32">
        <v>5.04861069666587E-2</v>
      </c>
      <c r="W775" s="32">
        <v>27.047305133078098</v>
      </c>
      <c r="X775" s="32">
        <v>40.606015133078088</v>
      </c>
      <c r="Y775" s="32">
        <v>804.28864513307815</v>
      </c>
      <c r="Z775" s="32">
        <v>0.19021203263268438</v>
      </c>
      <c r="AA775" s="32">
        <v>5.1131240044756998E-2</v>
      </c>
      <c r="AB775" s="32" t="s">
        <v>5657</v>
      </c>
    </row>
    <row r="776" spans="1:28">
      <c r="A776" s="32" t="s">
        <v>6617</v>
      </c>
      <c r="B776" s="32" t="s">
        <v>6618</v>
      </c>
      <c r="C776" s="32" t="s">
        <v>5918</v>
      </c>
      <c r="D776" s="32" t="s">
        <v>5661</v>
      </c>
      <c r="E776" s="32" t="s">
        <v>42</v>
      </c>
      <c r="F776" s="32" t="s">
        <v>5683</v>
      </c>
      <c r="G776" s="32" t="s">
        <v>5683</v>
      </c>
      <c r="H776" s="32" t="s">
        <v>80</v>
      </c>
      <c r="J776" s="32" t="s">
        <v>5683</v>
      </c>
      <c r="K776" s="32" t="s">
        <v>5669</v>
      </c>
      <c r="P776" s="32">
        <v>-70.086902999999992</v>
      </c>
      <c r="Q776" s="32">
        <v>98.424000000000007</v>
      </c>
      <c r="R776" s="32">
        <v>138400.31111111111</v>
      </c>
      <c r="S776" s="32">
        <v>474769.0625</v>
      </c>
      <c r="T776" s="32">
        <v>-0.7084891960265185</v>
      </c>
      <c r="U776" s="32">
        <v>14.394880000000001</v>
      </c>
      <c r="V776" s="32">
        <v>-0.71209159351377704</v>
      </c>
      <c r="W776" s="32">
        <v>14.394908246939183</v>
      </c>
      <c r="X776" s="32">
        <v>-70.086874753060812</v>
      </c>
      <c r="Y776" s="32">
        <v>98.424028246939187</v>
      </c>
      <c r="Z776" s="32">
        <v>-0.70846094908733626</v>
      </c>
      <c r="AA776" s="32">
        <v>-0.7120633465745948</v>
      </c>
      <c r="AB776" s="32" t="s">
        <v>5657</v>
      </c>
    </row>
    <row r="777" spans="1:28">
      <c r="A777" s="32" t="s">
        <v>8348</v>
      </c>
      <c r="B777" s="32" t="s">
        <v>8349</v>
      </c>
      <c r="C777" s="32" t="s">
        <v>5918</v>
      </c>
      <c r="D777" s="32" t="s">
        <v>5661</v>
      </c>
      <c r="E777" s="32" t="s">
        <v>42</v>
      </c>
      <c r="F777" s="32" t="s">
        <v>5715</v>
      </c>
      <c r="G777" s="32" t="s">
        <v>5715</v>
      </c>
      <c r="H777" s="32" t="s">
        <v>80</v>
      </c>
      <c r="J777" s="32" t="s">
        <v>5715</v>
      </c>
      <c r="K777" s="32" t="s">
        <v>5669</v>
      </c>
      <c r="P777" s="32">
        <v>0</v>
      </c>
      <c r="Q777" s="32">
        <v>3.8040400000000001</v>
      </c>
      <c r="R777" s="32">
        <v>1383.1081081081081</v>
      </c>
      <c r="S777" s="32">
        <v>2862.199951171875</v>
      </c>
      <c r="T777" s="32">
        <v>-0.51676747547220803</v>
      </c>
      <c r="U777" s="32">
        <v>33.589939999999999</v>
      </c>
      <c r="V777" s="32">
        <v>0</v>
      </c>
      <c r="W777" s="32">
        <v>33.590249663772582</v>
      </c>
      <c r="X777" s="32">
        <v>3.0966377258300783E-4</v>
      </c>
      <c r="Y777" s="32">
        <v>3.8043496637725829</v>
      </c>
      <c r="Z777" s="32">
        <v>-0.51645781169962501</v>
      </c>
      <c r="AA777" s="32">
        <v>3.0966377258300783E-4</v>
      </c>
      <c r="AB777" s="32" t="s">
        <v>5657</v>
      </c>
    </row>
    <row r="778" spans="1:28">
      <c r="A778" s="32" t="s">
        <v>11274</v>
      </c>
      <c r="B778" s="32" t="s">
        <v>11275</v>
      </c>
      <c r="C778" s="32" t="s">
        <v>5918</v>
      </c>
      <c r="D778" s="32" t="s">
        <v>5661</v>
      </c>
      <c r="E778" s="32" t="s">
        <v>5713</v>
      </c>
      <c r="F778" s="32" t="s">
        <v>5746</v>
      </c>
      <c r="G778" s="32" t="s">
        <v>5746</v>
      </c>
      <c r="H778" s="32" t="s">
        <v>5746</v>
      </c>
      <c r="J778" s="32" t="s">
        <v>5663</v>
      </c>
      <c r="K778" s="32" t="s">
        <v>5664</v>
      </c>
      <c r="P778" s="32">
        <v>0</v>
      </c>
      <c r="Q778" s="32">
        <v>0</v>
      </c>
      <c r="R778" s="32">
        <v>361.33333333333331</v>
      </c>
      <c r="S778" s="32">
        <v>0</v>
      </c>
      <c r="T778" s="32">
        <v>0</v>
      </c>
      <c r="U778" s="32">
        <v>0</v>
      </c>
      <c r="V778" s="32">
        <v>0</v>
      </c>
      <c r="W778" s="32">
        <v>6.7950081825256345E-4</v>
      </c>
      <c r="X778" s="32">
        <v>6.7950081825256345E-4</v>
      </c>
      <c r="Y778" s="32">
        <v>6.7950081825256345E-4</v>
      </c>
      <c r="Z778" s="32">
        <v>6.7950081825256345E-4</v>
      </c>
      <c r="AA778" s="32">
        <v>6.7950081825256345E-4</v>
      </c>
      <c r="AB778" s="32" t="s">
        <v>5657</v>
      </c>
    </row>
    <row r="779" spans="1:28">
      <c r="A779" s="32" t="s">
        <v>6406</v>
      </c>
      <c r="B779" s="32" t="s">
        <v>6407</v>
      </c>
      <c r="C779" s="32" t="s">
        <v>5918</v>
      </c>
      <c r="D779" s="32" t="s">
        <v>5661</v>
      </c>
      <c r="E779" s="32" t="s">
        <v>42</v>
      </c>
      <c r="F779" s="32" t="s">
        <v>5797</v>
      </c>
      <c r="G779" s="32" t="s">
        <v>5797</v>
      </c>
      <c r="H779" s="32" t="s">
        <v>80</v>
      </c>
      <c r="J779" s="32" t="s">
        <v>5797</v>
      </c>
      <c r="K779" s="32" t="s">
        <v>5669</v>
      </c>
      <c r="P779" s="32">
        <v>0.43001000000000023</v>
      </c>
      <c r="Q779" s="32">
        <v>6.9810499999999998</v>
      </c>
      <c r="R779" s="32">
        <v>14341.898437500013</v>
      </c>
      <c r="S779" s="32">
        <v>2186.7666015625</v>
      </c>
      <c r="T779" s="32">
        <v>5.5584952812304538</v>
      </c>
      <c r="U779" s="32">
        <v>3.738375</v>
      </c>
      <c r="V779" s="32">
        <v>6.1596751205047984E-2</v>
      </c>
      <c r="W779" s="32">
        <v>3.7385627751350401</v>
      </c>
      <c r="X779" s="32">
        <v>0.43019777513504048</v>
      </c>
      <c r="Y779" s="32">
        <v>6.9812377751350398</v>
      </c>
      <c r="Z779" s="32">
        <v>5.5586830563654939</v>
      </c>
      <c r="AA779" s="32">
        <v>6.1784526340088269E-2</v>
      </c>
      <c r="AB779" s="32" t="s">
        <v>5657</v>
      </c>
    </row>
    <row r="780" spans="1:28">
      <c r="A780" s="32" t="s">
        <v>8465</v>
      </c>
      <c r="B780" s="32" t="s">
        <v>8466</v>
      </c>
      <c r="C780" s="32" t="s">
        <v>6054</v>
      </c>
      <c r="D780" s="32" t="s">
        <v>5668</v>
      </c>
      <c r="E780" s="32" t="s">
        <v>42</v>
      </c>
      <c r="F780" s="32" t="s">
        <v>5692</v>
      </c>
      <c r="G780" s="32" t="s">
        <v>5673</v>
      </c>
      <c r="H780" s="32" t="s">
        <v>80</v>
      </c>
      <c r="I780" s="32" t="s">
        <v>5692</v>
      </c>
      <c r="J780" s="32" t="s">
        <v>5663</v>
      </c>
      <c r="K780" s="32" t="s">
        <v>5664</v>
      </c>
      <c r="P780" s="32">
        <v>0</v>
      </c>
      <c r="Q780" s="32">
        <v>0</v>
      </c>
      <c r="R780" s="32">
        <v>0</v>
      </c>
      <c r="S780" s="32">
        <v>0</v>
      </c>
      <c r="T780" s="32">
        <v>0</v>
      </c>
      <c r="U780" s="32">
        <v>0</v>
      </c>
      <c r="V780" s="32">
        <v>0</v>
      </c>
      <c r="W780" s="32">
        <v>9.2444169521331792E-4</v>
      </c>
      <c r="X780" s="32">
        <v>9.2444169521331792E-4</v>
      </c>
      <c r="Y780" s="32">
        <v>9.2444169521331792E-4</v>
      </c>
      <c r="Z780" s="32">
        <v>9.2444169521331792E-4</v>
      </c>
      <c r="AA780" s="32">
        <v>9.2444169521331792E-4</v>
      </c>
      <c r="AB780" s="32" t="s">
        <v>5657</v>
      </c>
    </row>
    <row r="781" spans="1:28">
      <c r="A781" s="32" t="s">
        <v>10963</v>
      </c>
      <c r="B781" s="32" t="s">
        <v>10964</v>
      </c>
      <c r="C781" s="32" t="s">
        <v>5918</v>
      </c>
      <c r="D781" s="32" t="s">
        <v>5661</v>
      </c>
      <c r="E781" s="32" t="s">
        <v>5885</v>
      </c>
      <c r="F781" s="32" t="s">
        <v>8336</v>
      </c>
      <c r="G781" s="32" t="s">
        <v>8336</v>
      </c>
      <c r="H781" s="32" t="s">
        <v>8336</v>
      </c>
      <c r="J781" s="32" t="s">
        <v>5663</v>
      </c>
      <c r="K781" s="32" t="s">
        <v>5664</v>
      </c>
      <c r="P781" s="32">
        <v>13.81677</v>
      </c>
      <c r="Q781" s="32">
        <v>16.121600000000001</v>
      </c>
      <c r="R781" s="32">
        <v>10475.32592592593</v>
      </c>
      <c r="S781" s="32">
        <v>13246.033203125</v>
      </c>
      <c r="T781" s="32">
        <v>-0.20917260546692615</v>
      </c>
      <c r="U781" s="32">
        <v>11.493840000000001</v>
      </c>
      <c r="V781" s="32">
        <v>0.85703466157205233</v>
      </c>
      <c r="W781" s="32">
        <v>11.494186640348435</v>
      </c>
      <c r="X781" s="32">
        <v>13.817116640348434</v>
      </c>
      <c r="Y781" s="32">
        <v>16.121946640348437</v>
      </c>
      <c r="Z781" s="32">
        <v>-0.20882596511849169</v>
      </c>
      <c r="AA781" s="32">
        <v>0.85738130192048678</v>
      </c>
      <c r="AB781" s="32" t="s">
        <v>5657</v>
      </c>
    </row>
    <row r="782" spans="1:28">
      <c r="A782" s="32" t="s">
        <v>10236</v>
      </c>
      <c r="B782" s="32" t="s">
        <v>10237</v>
      </c>
      <c r="C782" s="32" t="s">
        <v>10238</v>
      </c>
      <c r="D782" s="32" t="s">
        <v>5668</v>
      </c>
      <c r="E782" s="32" t="s">
        <v>42</v>
      </c>
      <c r="F782" s="32" t="s">
        <v>5929</v>
      </c>
      <c r="G782" s="32" t="s">
        <v>5673</v>
      </c>
      <c r="H782" s="32" t="s">
        <v>80</v>
      </c>
      <c r="I782" s="32" t="s">
        <v>5929</v>
      </c>
      <c r="J782" s="32" t="s">
        <v>5669</v>
      </c>
      <c r="K782" s="32" t="s">
        <v>5669</v>
      </c>
      <c r="P782" s="32">
        <v>0</v>
      </c>
      <c r="Q782" s="32">
        <v>0</v>
      </c>
      <c r="R782" s="32">
        <v>0</v>
      </c>
      <c r="S782" s="32">
        <v>0</v>
      </c>
      <c r="T782" s="32">
        <v>0</v>
      </c>
      <c r="U782" s="32">
        <v>0</v>
      </c>
      <c r="V782" s="32">
        <v>0</v>
      </c>
      <c r="W782" s="32">
        <v>3.5947865247726443E-4</v>
      </c>
      <c r="X782" s="32">
        <v>3.5947865247726443E-4</v>
      </c>
      <c r="Y782" s="32">
        <v>3.5947865247726443E-4</v>
      </c>
      <c r="Z782" s="32">
        <v>3.5947865247726443E-4</v>
      </c>
      <c r="AA782" s="32">
        <v>3.5947865247726443E-4</v>
      </c>
      <c r="AB782" s="32" t="s">
        <v>5657</v>
      </c>
    </row>
    <row r="783" spans="1:28">
      <c r="A783" s="32" t="s">
        <v>8779</v>
      </c>
      <c r="B783" s="32" t="s">
        <v>8780</v>
      </c>
      <c r="C783" s="32" t="s">
        <v>5918</v>
      </c>
      <c r="D783" s="32" t="s">
        <v>5661</v>
      </c>
      <c r="E783" s="32" t="s">
        <v>42</v>
      </c>
      <c r="F783" s="32" t="s">
        <v>28</v>
      </c>
      <c r="G783" s="32" t="s">
        <v>5673</v>
      </c>
      <c r="H783" s="32" t="s">
        <v>80</v>
      </c>
      <c r="I783" s="32" t="s">
        <v>28</v>
      </c>
      <c r="J783" s="32" t="s">
        <v>5663</v>
      </c>
      <c r="K783" s="32" t="s">
        <v>5664</v>
      </c>
      <c r="P783" s="32">
        <v>-48.549449999999993</v>
      </c>
      <c r="Q783" s="32">
        <v>251.18899999999999</v>
      </c>
      <c r="R783" s="32">
        <v>241059.71111111116</v>
      </c>
      <c r="S783" s="32">
        <v>151580.703125</v>
      </c>
      <c r="T783" s="32">
        <v>0.59030606232458827</v>
      </c>
      <c r="U783" s="32">
        <v>-19.721720000000001</v>
      </c>
      <c r="V783" s="32">
        <v>-0.19327856713470731</v>
      </c>
      <c r="W783" s="32">
        <v>-19.721004108579159</v>
      </c>
      <c r="X783" s="32">
        <v>-48.548734108579154</v>
      </c>
      <c r="Y783" s="32">
        <v>251.18971589142083</v>
      </c>
      <c r="Z783" s="32">
        <v>0.59102195374542943</v>
      </c>
      <c r="AA783" s="32">
        <v>-0.19256267571386609</v>
      </c>
      <c r="AB783" s="32" t="s">
        <v>5657</v>
      </c>
    </row>
    <row r="784" spans="1:28">
      <c r="A784" s="32" t="s">
        <v>7957</v>
      </c>
      <c r="B784" s="32" t="s">
        <v>7958</v>
      </c>
      <c r="C784" s="32" t="s">
        <v>5708</v>
      </c>
      <c r="D784" s="32" t="s">
        <v>5668</v>
      </c>
      <c r="E784" s="32" t="s">
        <v>42</v>
      </c>
      <c r="F784" s="32" t="s">
        <v>5715</v>
      </c>
      <c r="G784" s="32" t="s">
        <v>5715</v>
      </c>
      <c r="H784" s="32" t="s">
        <v>80</v>
      </c>
      <c r="J784" s="32" t="s">
        <v>5715</v>
      </c>
      <c r="K784" s="32" t="s">
        <v>5669</v>
      </c>
      <c r="P784" s="32">
        <v>0</v>
      </c>
      <c r="Q784" s="32">
        <v>0</v>
      </c>
      <c r="R784" s="32">
        <v>0</v>
      </c>
      <c r="S784" s="32">
        <v>0</v>
      </c>
      <c r="T784" s="32">
        <v>0</v>
      </c>
      <c r="U784" s="32">
        <v>0</v>
      </c>
      <c r="V784" s="32">
        <v>0</v>
      </c>
      <c r="W784" s="32">
        <v>1.6060477495193483E-4</v>
      </c>
      <c r="X784" s="32">
        <v>1.6060477495193483E-4</v>
      </c>
      <c r="Y784" s="32">
        <v>1.6060477495193483E-4</v>
      </c>
      <c r="Z784" s="32">
        <v>1.6060477495193483E-4</v>
      </c>
      <c r="AA784" s="32">
        <v>1.6060477495193483E-4</v>
      </c>
      <c r="AB784" s="32" t="s">
        <v>5657</v>
      </c>
    </row>
    <row r="785" spans="1:28">
      <c r="A785" s="32" t="s">
        <v>8461</v>
      </c>
      <c r="B785" s="32" t="s">
        <v>8462</v>
      </c>
      <c r="C785" s="32" t="s">
        <v>6054</v>
      </c>
      <c r="D785" s="32" t="s">
        <v>5668</v>
      </c>
      <c r="E785" s="32" t="s">
        <v>42</v>
      </c>
      <c r="F785" s="32" t="s">
        <v>5692</v>
      </c>
      <c r="G785" s="32" t="s">
        <v>5673</v>
      </c>
      <c r="H785" s="32" t="s">
        <v>80</v>
      </c>
      <c r="I785" s="32" t="s">
        <v>5692</v>
      </c>
      <c r="J785" s="32" t="s">
        <v>5663</v>
      </c>
      <c r="K785" s="32" t="s">
        <v>5664</v>
      </c>
      <c r="P785" s="32">
        <v>0</v>
      </c>
      <c r="Q785" s="32">
        <v>0</v>
      </c>
      <c r="R785" s="32">
        <v>0</v>
      </c>
      <c r="S785" s="32">
        <v>0</v>
      </c>
      <c r="T785" s="32">
        <v>0</v>
      </c>
      <c r="U785" s="32">
        <v>0</v>
      </c>
      <c r="V785" s="32">
        <v>0</v>
      </c>
      <c r="W785" s="32">
        <v>3.227975368499756E-4</v>
      </c>
      <c r="X785" s="32">
        <v>3.227975368499756E-4</v>
      </c>
      <c r="Y785" s="32">
        <v>3.227975368499756E-4</v>
      </c>
      <c r="Z785" s="32">
        <v>3.227975368499756E-4</v>
      </c>
      <c r="AA785" s="32">
        <v>3.227975368499756E-4</v>
      </c>
      <c r="AB785" s="32" t="s">
        <v>5657</v>
      </c>
    </row>
    <row r="786" spans="1:28">
      <c r="A786" s="32" t="s">
        <v>9546</v>
      </c>
      <c r="B786" s="32" t="s">
        <v>9547</v>
      </c>
      <c r="C786" s="32" t="s">
        <v>8068</v>
      </c>
      <c r="D786" s="32" t="s">
        <v>5661</v>
      </c>
      <c r="E786" s="32" t="s">
        <v>42</v>
      </c>
      <c r="F786" s="32" t="s">
        <v>5951</v>
      </c>
      <c r="G786" s="32" t="s">
        <v>5673</v>
      </c>
      <c r="H786" s="32" t="s">
        <v>80</v>
      </c>
      <c r="I786" s="32" t="s">
        <v>5952</v>
      </c>
      <c r="J786" s="32" t="s">
        <v>5663</v>
      </c>
      <c r="K786" s="32" t="s">
        <v>5664</v>
      </c>
      <c r="P786" s="32">
        <v>-18.76032</v>
      </c>
      <c r="Q786" s="32">
        <v>131.61000000000001</v>
      </c>
      <c r="R786" s="32">
        <v>46569.54074074074</v>
      </c>
      <c r="S786" s="32">
        <v>20861.93359375</v>
      </c>
      <c r="T786" s="32">
        <v>1.2322734626426215</v>
      </c>
      <c r="U786" s="32">
        <v>-1.1344730000000001</v>
      </c>
      <c r="V786" s="32">
        <v>-0.14254479142922269</v>
      </c>
      <c r="W786" s="32">
        <v>-1.1340328781108857</v>
      </c>
      <c r="X786" s="32">
        <v>-18.759879878110887</v>
      </c>
      <c r="Y786" s="32">
        <v>131.61044012188913</v>
      </c>
      <c r="Z786" s="32">
        <v>1.2327135845317359</v>
      </c>
      <c r="AA786" s="32">
        <v>-0.14210466954010831</v>
      </c>
      <c r="AB786" s="32" t="s">
        <v>5657</v>
      </c>
    </row>
    <row r="787" spans="1:28">
      <c r="A787" s="32" t="s">
        <v>9949</v>
      </c>
      <c r="B787" s="32" t="s">
        <v>9950</v>
      </c>
      <c r="C787" s="32" t="s">
        <v>8068</v>
      </c>
      <c r="D787" s="32" t="s">
        <v>5661</v>
      </c>
      <c r="E787" s="32" t="s">
        <v>5713</v>
      </c>
      <c r="F787" s="32" t="s">
        <v>5714</v>
      </c>
      <c r="G787" s="32" t="s">
        <v>5714</v>
      </c>
      <c r="H787" s="32" t="s">
        <v>5714</v>
      </c>
      <c r="J787" s="32" t="s">
        <v>5663</v>
      </c>
      <c r="K787" s="32" t="s">
        <v>5664</v>
      </c>
      <c r="N787" s="32" t="s">
        <v>5760</v>
      </c>
      <c r="O787" s="32" t="s">
        <v>5747</v>
      </c>
      <c r="P787" s="32">
        <v>22.504829999999998</v>
      </c>
      <c r="Q787" s="32">
        <v>39.503900000000002</v>
      </c>
      <c r="R787" s="32">
        <v>11178.614814814817</v>
      </c>
      <c r="S787" s="32">
        <v>10785.2998046875</v>
      </c>
      <c r="T787" s="32">
        <v>3.6467693735910287E-2</v>
      </c>
      <c r="U787" s="32">
        <v>4.1091579999999999</v>
      </c>
      <c r="V787" s="32">
        <v>0.56968628413903433</v>
      </c>
      <c r="W787" s="32">
        <v>4.1098968486266134</v>
      </c>
      <c r="X787" s="32">
        <v>22.505568848626613</v>
      </c>
      <c r="Y787" s="32">
        <v>39.504638848626612</v>
      </c>
      <c r="Z787" s="32">
        <v>3.7206542362523902E-2</v>
      </c>
      <c r="AA787" s="32">
        <v>0.57042513276564799</v>
      </c>
      <c r="AB787" s="32" t="s">
        <v>5657</v>
      </c>
    </row>
    <row r="788" spans="1:28">
      <c r="A788" s="32" t="s">
        <v>8579</v>
      </c>
      <c r="B788" s="32" t="s">
        <v>8580</v>
      </c>
      <c r="C788" s="32" t="s">
        <v>6054</v>
      </c>
      <c r="D788" s="32" t="s">
        <v>5668</v>
      </c>
      <c r="E788" s="32" t="s">
        <v>42</v>
      </c>
      <c r="F788" s="32" t="s">
        <v>5951</v>
      </c>
      <c r="G788" s="32" t="s">
        <v>5673</v>
      </c>
      <c r="H788" s="32" t="s">
        <v>80</v>
      </c>
      <c r="I788" s="32" t="s">
        <v>5952</v>
      </c>
      <c r="J788" s="32" t="s">
        <v>5663</v>
      </c>
      <c r="K788" s="32" t="s">
        <v>5664</v>
      </c>
      <c r="P788" s="32">
        <v>0</v>
      </c>
      <c r="Q788" s="32">
        <v>0</v>
      </c>
      <c r="R788" s="32">
        <v>0</v>
      </c>
      <c r="S788" s="32">
        <v>0</v>
      </c>
      <c r="T788" s="32">
        <v>0</v>
      </c>
      <c r="U788" s="32">
        <v>0</v>
      </c>
      <c r="V788" s="32">
        <v>0</v>
      </c>
      <c r="W788" s="32">
        <v>7.7149277925491334E-4</v>
      </c>
      <c r="X788" s="32">
        <v>7.7149277925491334E-4</v>
      </c>
      <c r="Y788" s="32">
        <v>7.7149277925491334E-4</v>
      </c>
      <c r="Z788" s="32">
        <v>7.7149277925491334E-4</v>
      </c>
      <c r="AA788" s="32">
        <v>7.7149277925491334E-4</v>
      </c>
      <c r="AB788" s="32" t="s">
        <v>5657</v>
      </c>
    </row>
    <row r="789" spans="1:28">
      <c r="A789" s="32" t="s">
        <v>8677</v>
      </c>
      <c r="B789" s="32" t="s">
        <v>8678</v>
      </c>
      <c r="C789" s="32" t="s">
        <v>6113</v>
      </c>
      <c r="D789" s="32" t="s">
        <v>5668</v>
      </c>
      <c r="E789" s="32" t="s">
        <v>42</v>
      </c>
      <c r="F789" s="32" t="s">
        <v>5724</v>
      </c>
      <c r="G789" s="32" t="s">
        <v>5724</v>
      </c>
      <c r="J789" s="32" t="s">
        <v>5663</v>
      </c>
      <c r="K789" s="32" t="s">
        <v>5664</v>
      </c>
      <c r="P789" s="32">
        <v>0</v>
      </c>
      <c r="Q789" s="32">
        <v>0</v>
      </c>
      <c r="R789" s="32">
        <v>0</v>
      </c>
      <c r="S789" s="32">
        <v>0</v>
      </c>
      <c r="T789" s="32">
        <v>0</v>
      </c>
      <c r="U789" s="32">
        <v>0</v>
      </c>
      <c r="V789" s="32">
        <v>0</v>
      </c>
      <c r="W789" s="32">
        <v>1.6952991485595702E-4</v>
      </c>
      <c r="X789" s="32">
        <v>1.6952991485595702E-4</v>
      </c>
      <c r="Y789" s="32">
        <v>1.6952991485595702E-4</v>
      </c>
      <c r="Z789" s="32">
        <v>1.6952991485595702E-4</v>
      </c>
      <c r="AA789" s="32">
        <v>1.6952991485595702E-4</v>
      </c>
      <c r="AB789" s="32" t="s">
        <v>5657</v>
      </c>
    </row>
    <row r="790" spans="1:28">
      <c r="A790" s="32" t="s">
        <v>10517</v>
      </c>
      <c r="B790" s="32" t="s">
        <v>10518</v>
      </c>
      <c r="C790" s="32" t="s">
        <v>5918</v>
      </c>
      <c r="D790" s="32" t="s">
        <v>5661</v>
      </c>
      <c r="E790" s="32" t="s">
        <v>5713</v>
      </c>
      <c r="H790" s="32" t="s">
        <v>6738</v>
      </c>
      <c r="J790" s="32" t="s">
        <v>74</v>
      </c>
      <c r="K790" s="32" t="s">
        <v>5669</v>
      </c>
      <c r="P790" s="32">
        <v>31.327230000000004</v>
      </c>
      <c r="Q790" s="32">
        <v>19.5001</v>
      </c>
      <c r="R790" s="32">
        <v>17711.037313432837</v>
      </c>
      <c r="S790" s="32">
        <v>33877.8671875</v>
      </c>
      <c r="T790" s="32">
        <v>-0.47720919928608369</v>
      </c>
      <c r="U790" s="32">
        <v>8.7605160000000009</v>
      </c>
      <c r="V790" s="32">
        <v>1.6065163768390933</v>
      </c>
      <c r="W790" s="32">
        <v>8.761287679818631</v>
      </c>
      <c r="X790" s="32">
        <v>31.328001679818634</v>
      </c>
      <c r="Y790" s="32">
        <v>19.50087167981863</v>
      </c>
      <c r="Z790" s="32">
        <v>-0.47643751946745344</v>
      </c>
      <c r="AA790" s="32">
        <v>1.6072880566577235</v>
      </c>
      <c r="AB790" s="32" t="s">
        <v>5657</v>
      </c>
    </row>
    <row r="791" spans="1:28">
      <c r="A791" s="32" t="s">
        <v>8234</v>
      </c>
      <c r="B791" s="32" t="s">
        <v>8235</v>
      </c>
      <c r="C791" s="32" t="s">
        <v>5918</v>
      </c>
      <c r="D791" s="32" t="s">
        <v>5661</v>
      </c>
      <c r="E791" s="32" t="s">
        <v>42</v>
      </c>
      <c r="F791" s="32" t="s">
        <v>6120</v>
      </c>
      <c r="G791" s="32" t="s">
        <v>6120</v>
      </c>
      <c r="H791" s="32" t="s">
        <v>80</v>
      </c>
      <c r="J791" s="32" t="s">
        <v>6120</v>
      </c>
      <c r="K791" s="32" t="s">
        <v>5669</v>
      </c>
      <c r="P791" s="32">
        <v>271.33923600000014</v>
      </c>
      <c r="Q791" s="32">
        <v>157.911</v>
      </c>
      <c r="R791" s="32">
        <v>406750.77037037048</v>
      </c>
      <c r="S791" s="32">
        <v>288142.59375</v>
      </c>
      <c r="T791" s="32">
        <v>0.41163014144058829</v>
      </c>
      <c r="U791" s="32">
        <v>15.10439</v>
      </c>
      <c r="V791" s="32">
        <v>1.7183048426012129</v>
      </c>
      <c r="W791" s="32">
        <v>15.105101202263832</v>
      </c>
      <c r="X791" s="32">
        <v>271.339947202264</v>
      </c>
      <c r="Y791" s="32">
        <v>157.91171120226383</v>
      </c>
      <c r="Z791" s="32">
        <v>0.41234134370442038</v>
      </c>
      <c r="AA791" s="32">
        <v>1.7190160448650449</v>
      </c>
      <c r="AB791" s="32" t="s">
        <v>5657</v>
      </c>
    </row>
    <row r="792" spans="1:28">
      <c r="A792" s="32" t="s">
        <v>9552</v>
      </c>
      <c r="B792" s="32" t="s">
        <v>9553</v>
      </c>
      <c r="C792" s="32" t="s">
        <v>8068</v>
      </c>
      <c r="D792" s="32" t="s">
        <v>5661</v>
      </c>
      <c r="E792" s="32" t="s">
        <v>42</v>
      </c>
      <c r="F792" s="32" t="s">
        <v>5692</v>
      </c>
      <c r="G792" s="32" t="s">
        <v>5673</v>
      </c>
      <c r="H792" s="32" t="s">
        <v>80</v>
      </c>
      <c r="I792" s="32" t="s">
        <v>5692</v>
      </c>
      <c r="J792" s="32" t="s">
        <v>5663</v>
      </c>
      <c r="K792" s="32" t="s">
        <v>5664</v>
      </c>
      <c r="P792" s="32">
        <v>31.552180000000003</v>
      </c>
      <c r="Q792" s="32">
        <v>234.81200000000001</v>
      </c>
      <c r="R792" s="32">
        <v>70415.222222222234</v>
      </c>
      <c r="S792" s="32">
        <v>60746.8984375</v>
      </c>
      <c r="T792" s="32">
        <v>0.15915748842172703</v>
      </c>
      <c r="U792" s="32">
        <v>11.302339999999999</v>
      </c>
      <c r="V792" s="32">
        <v>0.13437209341941639</v>
      </c>
      <c r="W792" s="32">
        <v>11.302565280344485</v>
      </c>
      <c r="X792" s="32">
        <v>31.552405280344491</v>
      </c>
      <c r="Y792" s="32">
        <v>234.81222528034451</v>
      </c>
      <c r="Z792" s="32">
        <v>0.15938276876621327</v>
      </c>
      <c r="AA792" s="32">
        <v>0.13459737376390263</v>
      </c>
      <c r="AB792" s="32" t="s">
        <v>5657</v>
      </c>
    </row>
    <row r="793" spans="1:28">
      <c r="A793" s="32" t="s">
        <v>9867</v>
      </c>
      <c r="B793" s="32" t="s">
        <v>9868</v>
      </c>
      <c r="C793" s="32" t="s">
        <v>5918</v>
      </c>
      <c r="D793" s="32" t="s">
        <v>5661</v>
      </c>
      <c r="E793" s="32" t="s">
        <v>5885</v>
      </c>
      <c r="F793" s="32" t="s">
        <v>6721</v>
      </c>
      <c r="G793" s="32" t="s">
        <v>6721</v>
      </c>
      <c r="H793" s="32" t="s">
        <v>6721</v>
      </c>
      <c r="J793" s="32" t="s">
        <v>74</v>
      </c>
      <c r="K793" s="32" t="s">
        <v>5669</v>
      </c>
      <c r="P793" s="32">
        <v>30.252559999999995</v>
      </c>
      <c r="Q793" s="32">
        <v>70.040800000000004</v>
      </c>
      <c r="R793" s="32">
        <v>13994.637037037042</v>
      </c>
      <c r="S793" s="32">
        <v>7158.533203125</v>
      </c>
      <c r="T793" s="32">
        <v>0.95495873804535769</v>
      </c>
      <c r="U793" s="32">
        <v>3.968388</v>
      </c>
      <c r="V793" s="32">
        <v>0.43192767644001773</v>
      </c>
      <c r="W793" s="32">
        <v>3.9691173152213097</v>
      </c>
      <c r="X793" s="32">
        <v>30.253289315221306</v>
      </c>
      <c r="Y793" s="32">
        <v>70.041529315221311</v>
      </c>
      <c r="Z793" s="32">
        <v>0.95568805326666739</v>
      </c>
      <c r="AA793" s="32">
        <v>0.43265699166132737</v>
      </c>
      <c r="AB793" s="32" t="s">
        <v>5657</v>
      </c>
    </row>
    <row r="794" spans="1:28">
      <c r="A794" s="32" t="s">
        <v>6055</v>
      </c>
      <c r="B794" s="32" t="s">
        <v>6056</v>
      </c>
      <c r="C794" s="32" t="s">
        <v>5918</v>
      </c>
      <c r="D794" s="32" t="s">
        <v>5661</v>
      </c>
      <c r="E794" s="32" t="s">
        <v>42</v>
      </c>
      <c r="F794" s="32" t="s">
        <v>5724</v>
      </c>
      <c r="G794" s="32" t="s">
        <v>5724</v>
      </c>
      <c r="H794" s="32" t="s">
        <v>80</v>
      </c>
      <c r="J794" s="32" t="s">
        <v>5663</v>
      </c>
      <c r="K794" s="32" t="s">
        <v>5664</v>
      </c>
      <c r="P794" s="32">
        <v>-89.991800000000026</v>
      </c>
      <c r="Q794" s="32">
        <v>1779.1</v>
      </c>
      <c r="R794" s="32">
        <v>287329.68888888898</v>
      </c>
      <c r="S794" s="32">
        <v>173269.640625</v>
      </c>
      <c r="T794" s="32">
        <v>0.65828063042356177</v>
      </c>
      <c r="U794" s="32">
        <v>3.0402390000000001</v>
      </c>
      <c r="V794" s="32">
        <v>-5.0582766567365538E-2</v>
      </c>
      <c r="W794" s="32">
        <v>3.0402699506058695</v>
      </c>
      <c r="X794" s="32">
        <v>-89.991769049394151</v>
      </c>
      <c r="Y794" s="32">
        <v>1779.1000309506057</v>
      </c>
      <c r="Z794" s="32">
        <v>0.6583115810294311</v>
      </c>
      <c r="AA794" s="32">
        <v>-5.0551815961496244E-2</v>
      </c>
      <c r="AB794" s="32" t="s">
        <v>5657</v>
      </c>
    </row>
    <row r="795" spans="1:28">
      <c r="A795" s="32" t="s">
        <v>10894</v>
      </c>
      <c r="B795" s="32" t="s">
        <v>10895</v>
      </c>
      <c r="C795" s="32" t="s">
        <v>8068</v>
      </c>
      <c r="D795" s="32" t="s">
        <v>5661</v>
      </c>
      <c r="E795" s="32" t="s">
        <v>42</v>
      </c>
      <c r="F795" s="32" t="s">
        <v>5662</v>
      </c>
      <c r="G795" s="32" t="s">
        <v>5662</v>
      </c>
      <c r="H795" s="32" t="s">
        <v>80</v>
      </c>
      <c r="J795" s="32" t="s">
        <v>5663</v>
      </c>
      <c r="K795" s="32" t="s">
        <v>5664</v>
      </c>
      <c r="P795" s="32">
        <v>17.612430000000003</v>
      </c>
      <c r="Q795" s="32">
        <v>11.6325</v>
      </c>
      <c r="R795" s="32">
        <v>11241.733333333334</v>
      </c>
      <c r="S795" s="32">
        <v>8376</v>
      </c>
      <c r="T795" s="32">
        <v>0.34213626233683542</v>
      </c>
      <c r="U795" s="32">
        <v>9.4216259999999998</v>
      </c>
      <c r="V795" s="32">
        <v>1.5140709219858159</v>
      </c>
      <c r="W795" s="32">
        <v>9.4219783814082145</v>
      </c>
      <c r="X795" s="32">
        <v>17.612782381408216</v>
      </c>
      <c r="Y795" s="32">
        <v>11.632852381408215</v>
      </c>
      <c r="Z795" s="32">
        <v>0.34248864374505</v>
      </c>
      <c r="AA795" s="32">
        <v>1.5144233033940304</v>
      </c>
      <c r="AB795" s="32" t="s">
        <v>5657</v>
      </c>
    </row>
    <row r="796" spans="1:28">
      <c r="A796" s="32" t="s">
        <v>8423</v>
      </c>
      <c r="B796" s="32" t="s">
        <v>8424</v>
      </c>
      <c r="C796" s="32" t="s">
        <v>5918</v>
      </c>
      <c r="D796" s="32" t="s">
        <v>5661</v>
      </c>
      <c r="E796" s="32" t="s">
        <v>42</v>
      </c>
      <c r="F796" s="32" t="s">
        <v>5743</v>
      </c>
      <c r="G796" s="32" t="s">
        <v>5743</v>
      </c>
      <c r="H796" s="32" t="s">
        <v>80</v>
      </c>
      <c r="J796" s="32" t="s">
        <v>5663</v>
      </c>
      <c r="K796" s="32" t="s">
        <v>5664</v>
      </c>
      <c r="P796" s="32">
        <v>-31.627670000000002</v>
      </c>
      <c r="Q796" s="32">
        <v>117.08499999999999</v>
      </c>
      <c r="R796" s="32">
        <v>23722.748148148159</v>
      </c>
      <c r="S796" s="32">
        <v>11740.966796875</v>
      </c>
      <c r="T796" s="32">
        <v>1.0205106239174659</v>
      </c>
      <c r="U796" s="32">
        <v>0.60487690000000005</v>
      </c>
      <c r="V796" s="32">
        <v>-0.27012572063031132</v>
      </c>
      <c r="W796" s="32">
        <v>0.60555155257644655</v>
      </c>
      <c r="X796" s="32">
        <v>-31.626995347423556</v>
      </c>
      <c r="Y796" s="32">
        <v>117.08567465257644</v>
      </c>
      <c r="Z796" s="32">
        <v>1.0211852764939124</v>
      </c>
      <c r="AA796" s="32">
        <v>-0.26945106805386476</v>
      </c>
      <c r="AB796" s="32" t="s">
        <v>5657</v>
      </c>
    </row>
    <row r="797" spans="1:28">
      <c r="A797" s="32" t="s">
        <v>10890</v>
      </c>
      <c r="B797" s="32" t="s">
        <v>10891</v>
      </c>
      <c r="C797" s="32" t="s">
        <v>8068</v>
      </c>
      <c r="D797" s="32" t="s">
        <v>5661</v>
      </c>
      <c r="E797" s="32" t="s">
        <v>42</v>
      </c>
      <c r="F797" s="32" t="s">
        <v>5662</v>
      </c>
      <c r="G797" s="32" t="s">
        <v>5662</v>
      </c>
      <c r="H797" s="32" t="s">
        <v>80</v>
      </c>
      <c r="J797" s="32" t="s">
        <v>5663</v>
      </c>
      <c r="K797" s="32" t="s">
        <v>5664</v>
      </c>
      <c r="P797" s="32">
        <v>20.518620000000002</v>
      </c>
      <c r="Q797" s="32">
        <v>10.2157</v>
      </c>
      <c r="R797" s="32">
        <v>13700.511111111109</v>
      </c>
      <c r="S797" s="32">
        <v>14668.2333984375</v>
      </c>
      <c r="T797" s="32">
        <v>-6.5974017527528253E-2</v>
      </c>
      <c r="U797" s="32">
        <v>12.514379999999999</v>
      </c>
      <c r="V797" s="32">
        <v>2.0085378388167237</v>
      </c>
      <c r="W797" s="32">
        <v>12.515036248629093</v>
      </c>
      <c r="X797" s="32">
        <v>20.519276248629094</v>
      </c>
      <c r="Y797" s="32">
        <v>10.216356248629094</v>
      </c>
      <c r="Z797" s="32">
        <v>-6.5317768898435088E-2</v>
      </c>
      <c r="AA797" s="32">
        <v>2.0091940874458167</v>
      </c>
      <c r="AB797" s="32" t="s">
        <v>5657</v>
      </c>
    </row>
    <row r="798" spans="1:28">
      <c r="A798" s="32" t="s">
        <v>6353</v>
      </c>
      <c r="B798" s="32" t="s">
        <v>6354</v>
      </c>
      <c r="C798" s="32" t="s">
        <v>5918</v>
      </c>
      <c r="D798" s="32" t="s">
        <v>5661</v>
      </c>
      <c r="E798" s="32" t="s">
        <v>42</v>
      </c>
      <c r="F798" s="32" t="s">
        <v>33</v>
      </c>
      <c r="G798" s="32" t="s">
        <v>5673</v>
      </c>
      <c r="H798" s="32" t="s">
        <v>80</v>
      </c>
      <c r="I798" s="32" t="s">
        <v>33</v>
      </c>
      <c r="J798" s="32" t="s">
        <v>5663</v>
      </c>
      <c r="K798" s="32" t="s">
        <v>5664</v>
      </c>
      <c r="P798" s="32">
        <v>308.06664000000006</v>
      </c>
      <c r="Q798" s="32">
        <v>3488.57</v>
      </c>
      <c r="R798" s="32">
        <v>345593.18518518517</v>
      </c>
      <c r="S798" s="32">
        <v>334219.46875</v>
      </c>
      <c r="T798" s="32">
        <v>3.4030681928026274E-2</v>
      </c>
      <c r="U798" s="32">
        <v>23.600149999999999</v>
      </c>
      <c r="V798" s="32">
        <v>8.8307426825318128E-2</v>
      </c>
      <c r="W798" s="32">
        <v>23.600907029533385</v>
      </c>
      <c r="X798" s="32">
        <v>308.06739702953342</v>
      </c>
      <c r="Y798" s="32">
        <v>3488.5707570295335</v>
      </c>
      <c r="Z798" s="32">
        <v>3.4787711461412504E-2</v>
      </c>
      <c r="AA798" s="32">
        <v>8.9064456358704358E-2</v>
      </c>
      <c r="AB798" s="32" t="s">
        <v>5657</v>
      </c>
    </row>
    <row r="799" spans="1:28">
      <c r="A799" s="32" t="s">
        <v>10892</v>
      </c>
      <c r="B799" s="32" t="s">
        <v>10893</v>
      </c>
      <c r="C799" s="32" t="s">
        <v>8068</v>
      </c>
      <c r="D799" s="32" t="s">
        <v>5661</v>
      </c>
      <c r="E799" s="32" t="s">
        <v>42</v>
      </c>
      <c r="F799" s="32" t="s">
        <v>5662</v>
      </c>
      <c r="G799" s="32" t="s">
        <v>5662</v>
      </c>
      <c r="H799" s="32" t="s">
        <v>412</v>
      </c>
      <c r="J799" s="32" t="s">
        <v>5663</v>
      </c>
      <c r="K799" s="32" t="s">
        <v>5664</v>
      </c>
      <c r="P799" s="32">
        <v>89.264589999999998</v>
      </c>
      <c r="Q799" s="32">
        <v>51.655500000000004</v>
      </c>
      <c r="R799" s="32">
        <v>48423.325925925921</v>
      </c>
      <c r="S799" s="32">
        <v>54183.6328125</v>
      </c>
      <c r="T799" s="32">
        <v>-0.10631082833643435</v>
      </c>
      <c r="U799" s="32">
        <v>9.0818069999999995</v>
      </c>
      <c r="V799" s="32">
        <v>1.7280752291624317</v>
      </c>
      <c r="W799" s="32">
        <v>9.0818480618782047</v>
      </c>
      <c r="X799" s="32">
        <v>89.264631061878205</v>
      </c>
      <c r="Y799" s="32">
        <v>51.65554106187821</v>
      </c>
      <c r="Z799" s="32">
        <v>-0.10626976645823</v>
      </c>
      <c r="AA799" s="32">
        <v>1.728116291040636</v>
      </c>
      <c r="AB799" s="32" t="s">
        <v>5657</v>
      </c>
    </row>
    <row r="800" spans="1:28">
      <c r="A800" s="32" t="s">
        <v>7072</v>
      </c>
      <c r="B800" s="32" t="s">
        <v>7073</v>
      </c>
      <c r="C800" s="32" t="s">
        <v>5918</v>
      </c>
      <c r="D800" s="32" t="s">
        <v>5661</v>
      </c>
      <c r="E800" s="32" t="s">
        <v>42</v>
      </c>
      <c r="F800" s="32" t="s">
        <v>5669</v>
      </c>
      <c r="G800" s="32" t="s">
        <v>5669</v>
      </c>
      <c r="H800" s="32" t="s">
        <v>80</v>
      </c>
      <c r="J800" s="32" t="s">
        <v>5669</v>
      </c>
      <c r="K800" s="32" t="s">
        <v>5669</v>
      </c>
      <c r="P800" s="32">
        <v>301.55011000000002</v>
      </c>
      <c r="Q800" s="32">
        <v>158.18100000000001</v>
      </c>
      <c r="R800" s="32">
        <v>75954.007407407422</v>
      </c>
      <c r="S800" s="32">
        <v>176261.5625</v>
      </c>
      <c r="T800" s="32">
        <v>-0.56908354646290271</v>
      </c>
      <c r="U800" s="32">
        <v>21.373629999999999</v>
      </c>
      <c r="V800" s="32">
        <v>1.9063611306035491</v>
      </c>
      <c r="W800" s="32">
        <v>21.374257298653124</v>
      </c>
      <c r="X800" s="32">
        <v>301.55073729865313</v>
      </c>
      <c r="Y800" s="32">
        <v>158.18162729865313</v>
      </c>
      <c r="Z800" s="32">
        <v>-0.56845624780977699</v>
      </c>
      <c r="AA800" s="32">
        <v>1.9069884292566748</v>
      </c>
      <c r="AB800" s="32" t="s">
        <v>5657</v>
      </c>
    </row>
    <row r="801" spans="1:28">
      <c r="A801" s="32" t="s">
        <v>8420</v>
      </c>
      <c r="B801" s="32" t="s">
        <v>7073</v>
      </c>
      <c r="C801" s="32" t="s">
        <v>5918</v>
      </c>
      <c r="D801" s="32" t="s">
        <v>5661</v>
      </c>
      <c r="E801" s="32" t="s">
        <v>42</v>
      </c>
      <c r="F801" s="32" t="s">
        <v>74</v>
      </c>
      <c r="G801" s="32" t="s">
        <v>74</v>
      </c>
      <c r="H801" s="32" t="s">
        <v>80</v>
      </c>
      <c r="J801" s="32" t="s">
        <v>74</v>
      </c>
      <c r="K801" s="32" t="s">
        <v>5669</v>
      </c>
      <c r="P801" s="32">
        <v>1.5040000000000386E-2</v>
      </c>
      <c r="Q801" s="32">
        <v>6.6800699999999997</v>
      </c>
      <c r="R801" s="32">
        <v>590.75581395348831</v>
      </c>
      <c r="S801" s="32">
        <v>488.0333251953125</v>
      </c>
      <c r="T801" s="32">
        <v>0.21048252948108809</v>
      </c>
      <c r="U801" s="32">
        <v>19.127050000000001</v>
      </c>
      <c r="V801" s="32">
        <v>2.2514734127038172E-3</v>
      </c>
      <c r="W801" s="32">
        <v>19.127994864153862</v>
      </c>
      <c r="X801" s="32">
        <v>1.5984864153862386E-2</v>
      </c>
      <c r="Y801" s="32">
        <v>6.6810148641538616</v>
      </c>
      <c r="Z801" s="32">
        <v>0.21142739363495008</v>
      </c>
      <c r="AA801" s="32">
        <v>3.1963375665658169E-3</v>
      </c>
      <c r="AB801" s="32" t="s">
        <v>5657</v>
      </c>
    </row>
    <row r="802" spans="1:28">
      <c r="A802" s="32" t="s">
        <v>10884</v>
      </c>
      <c r="B802" s="32" t="s">
        <v>10885</v>
      </c>
      <c r="C802" s="32" t="s">
        <v>8068</v>
      </c>
      <c r="D802" s="32" t="s">
        <v>5661</v>
      </c>
      <c r="E802" s="32" t="s">
        <v>42</v>
      </c>
      <c r="F802" s="32" t="s">
        <v>74</v>
      </c>
      <c r="G802" s="32" t="s">
        <v>74</v>
      </c>
      <c r="H802" s="32" t="s">
        <v>412</v>
      </c>
      <c r="J802" s="32" t="s">
        <v>74</v>
      </c>
      <c r="K802" s="32" t="s">
        <v>5669</v>
      </c>
      <c r="P802" s="32">
        <v>25.441040000000001</v>
      </c>
      <c r="Q802" s="32">
        <v>28.765000000000001</v>
      </c>
      <c r="R802" s="32">
        <v>28783.770370370366</v>
      </c>
      <c r="S802" s="32">
        <v>22889.267578125</v>
      </c>
      <c r="T802" s="32">
        <v>0.25752256039326799</v>
      </c>
      <c r="U802" s="32">
        <v>4.9645190000000001</v>
      </c>
      <c r="V802" s="32">
        <v>0.8844442899356858</v>
      </c>
      <c r="W802" s="32">
        <v>4.9652956268253332</v>
      </c>
      <c r="X802" s="32">
        <v>25.441816626825332</v>
      </c>
      <c r="Y802" s="32">
        <v>28.765776626825332</v>
      </c>
      <c r="Z802" s="32">
        <v>0.25829918721860062</v>
      </c>
      <c r="AA802" s="32">
        <v>0.88522091676101844</v>
      </c>
      <c r="AB802" s="32" t="s">
        <v>5657</v>
      </c>
    </row>
    <row r="803" spans="1:28">
      <c r="A803" s="32" t="s">
        <v>9405</v>
      </c>
      <c r="B803" s="32" t="s">
        <v>9406</v>
      </c>
      <c r="C803" s="32" t="s">
        <v>6392</v>
      </c>
      <c r="D803" s="32" t="s">
        <v>5661</v>
      </c>
      <c r="E803" s="32" t="s">
        <v>42</v>
      </c>
      <c r="F803" s="32" t="s">
        <v>6120</v>
      </c>
      <c r="G803" s="32" t="s">
        <v>6120</v>
      </c>
      <c r="H803" s="32" t="s">
        <v>80</v>
      </c>
      <c r="J803" s="32" t="s">
        <v>6120</v>
      </c>
      <c r="K803" s="32" t="s">
        <v>5669</v>
      </c>
      <c r="M803" s="32" t="s">
        <v>13</v>
      </c>
      <c r="P803" s="32">
        <v>3.5724540200000057</v>
      </c>
      <c r="Q803" s="32">
        <v>358.81099999999998</v>
      </c>
      <c r="R803" s="32">
        <v>6229.4296296296261</v>
      </c>
      <c r="S803" s="32">
        <v>2847.13330078125</v>
      </c>
      <c r="T803" s="32">
        <v>1.1879655680049395</v>
      </c>
      <c r="U803" s="32">
        <v>38.930079999999997</v>
      </c>
      <c r="V803" s="32">
        <v>9.9563670567513422E-3</v>
      </c>
      <c r="W803" s="32">
        <v>38.930850191907879</v>
      </c>
      <c r="X803" s="32">
        <v>3.5732242119078883</v>
      </c>
      <c r="Y803" s="32">
        <v>358.81177019190784</v>
      </c>
      <c r="Z803" s="32">
        <v>1.1887357599128221</v>
      </c>
      <c r="AA803" s="32">
        <v>1.0726558964634033E-2</v>
      </c>
      <c r="AB803" s="32" t="s">
        <v>5657</v>
      </c>
    </row>
    <row r="804" spans="1:28">
      <c r="A804" s="32" t="s">
        <v>6216</v>
      </c>
      <c r="B804" s="32" t="s">
        <v>6217</v>
      </c>
      <c r="C804" s="32" t="s">
        <v>6218</v>
      </c>
      <c r="D804" s="32" t="s">
        <v>5686</v>
      </c>
      <c r="E804" s="32" t="s">
        <v>42</v>
      </c>
      <c r="F804" s="32" t="s">
        <v>33</v>
      </c>
      <c r="G804" s="32" t="s">
        <v>5673</v>
      </c>
      <c r="I804" s="32" t="s">
        <v>33</v>
      </c>
      <c r="J804" s="32" t="s">
        <v>5663</v>
      </c>
      <c r="K804" s="32" t="s">
        <v>5664</v>
      </c>
      <c r="P804" s="32">
        <v>0</v>
      </c>
      <c r="Q804" s="32">
        <v>0</v>
      </c>
      <c r="R804" s="32">
        <v>0</v>
      </c>
      <c r="S804" s="32">
        <v>0</v>
      </c>
      <c r="T804" s="32">
        <v>0</v>
      </c>
      <c r="U804" s="32">
        <v>0</v>
      </c>
      <c r="V804" s="32">
        <v>0</v>
      </c>
      <c r="W804" s="32">
        <v>6.1522245407104494E-5</v>
      </c>
      <c r="X804" s="32">
        <v>6.1522245407104494E-5</v>
      </c>
      <c r="Y804" s="32">
        <v>6.1522245407104494E-5</v>
      </c>
      <c r="Z804" s="32">
        <v>6.1522245407104494E-5</v>
      </c>
      <c r="AA804" s="32">
        <v>6.1522245407104494E-5</v>
      </c>
      <c r="AB804" s="32" t="s">
        <v>5657</v>
      </c>
    </row>
    <row r="805" spans="1:28">
      <c r="A805" s="32" t="s">
        <v>7227</v>
      </c>
      <c r="B805" s="32" t="s">
        <v>7228</v>
      </c>
      <c r="C805" s="32" t="s">
        <v>5708</v>
      </c>
      <c r="D805" s="32" t="s">
        <v>5668</v>
      </c>
      <c r="E805" s="32" t="s">
        <v>42</v>
      </c>
      <c r="F805" s="32" t="s">
        <v>6233</v>
      </c>
      <c r="G805" s="32" t="s">
        <v>6233</v>
      </c>
      <c r="H805" s="32" t="s">
        <v>80</v>
      </c>
      <c r="J805" s="32" t="s">
        <v>6233</v>
      </c>
      <c r="K805" s="32" t="s">
        <v>5669</v>
      </c>
      <c r="P805" s="32">
        <v>0</v>
      </c>
      <c r="Q805" s="32">
        <v>0</v>
      </c>
      <c r="R805" s="32">
        <v>0</v>
      </c>
      <c r="S805" s="32">
        <v>0</v>
      </c>
      <c r="T805" s="32">
        <v>0</v>
      </c>
      <c r="U805" s="32">
        <v>0</v>
      </c>
      <c r="V805" s="32">
        <v>0</v>
      </c>
      <c r="W805" s="32">
        <v>1.5320903062820434E-4</v>
      </c>
      <c r="X805" s="32">
        <v>1.5320903062820434E-4</v>
      </c>
      <c r="Y805" s="32">
        <v>1.5320903062820434E-4</v>
      </c>
      <c r="Z805" s="32">
        <v>1.5320903062820434E-4</v>
      </c>
      <c r="AA805" s="32">
        <v>1.5320903062820434E-4</v>
      </c>
      <c r="AB805" s="32" t="s">
        <v>5657</v>
      </c>
    </row>
    <row r="806" spans="1:28">
      <c r="A806" s="32" t="s">
        <v>6837</v>
      </c>
      <c r="B806" s="32" t="s">
        <v>6838</v>
      </c>
      <c r="C806" s="32" t="s">
        <v>5918</v>
      </c>
      <c r="D806" s="32" t="s">
        <v>5661</v>
      </c>
      <c r="E806" s="32" t="s">
        <v>42</v>
      </c>
      <c r="F806" s="32" t="s">
        <v>109</v>
      </c>
      <c r="G806" s="32" t="s">
        <v>109</v>
      </c>
      <c r="H806" s="32" t="s">
        <v>80</v>
      </c>
      <c r="J806" s="32" t="s">
        <v>5669</v>
      </c>
      <c r="K806" s="32" t="s">
        <v>5669</v>
      </c>
      <c r="L806" s="32" t="s">
        <v>5754</v>
      </c>
      <c r="P806" s="32">
        <v>116.41685000000001</v>
      </c>
      <c r="Q806" s="32">
        <v>147.24799999999999</v>
      </c>
      <c r="R806" s="32">
        <v>107060.9703703704</v>
      </c>
      <c r="S806" s="32">
        <v>78533.96875</v>
      </c>
      <c r="T806" s="32">
        <v>0.36324411047124622</v>
      </c>
      <c r="U806" s="32">
        <v>23.798770000000001</v>
      </c>
      <c r="V806" s="32">
        <v>0.79061752960990994</v>
      </c>
      <c r="W806" s="32">
        <v>23.799013310689926</v>
      </c>
      <c r="X806" s="32">
        <v>116.41709331068994</v>
      </c>
      <c r="Y806" s="32">
        <v>147.24824331068993</v>
      </c>
      <c r="Z806" s="32">
        <v>0.36348742116117239</v>
      </c>
      <c r="AA806" s="32">
        <v>0.79086084029983605</v>
      </c>
      <c r="AB806" s="32" t="s">
        <v>5657</v>
      </c>
    </row>
    <row r="807" spans="1:28">
      <c r="A807" s="32" t="s">
        <v>9983</v>
      </c>
      <c r="B807" s="32" t="s">
        <v>9984</v>
      </c>
      <c r="C807" s="32" t="s">
        <v>5918</v>
      </c>
      <c r="D807" s="32" t="s">
        <v>5661</v>
      </c>
      <c r="E807" s="32" t="s">
        <v>5713</v>
      </c>
      <c r="F807" s="32" t="s">
        <v>5730</v>
      </c>
      <c r="G807" s="32" t="s">
        <v>5730</v>
      </c>
      <c r="H807" s="32" t="s">
        <v>5730</v>
      </c>
      <c r="J807" s="32" t="s">
        <v>74</v>
      </c>
      <c r="K807" s="32" t="s">
        <v>5669</v>
      </c>
      <c r="P807" s="32">
        <v>25.210680000000004</v>
      </c>
      <c r="Q807" s="32">
        <v>20.0701</v>
      </c>
      <c r="R807" s="32">
        <v>9480.0444444444438</v>
      </c>
      <c r="S807" s="32">
        <v>14237.2001953125</v>
      </c>
      <c r="T807" s="32">
        <v>-0.33413562256674012</v>
      </c>
      <c r="U807" s="32">
        <v>10.26098</v>
      </c>
      <c r="V807" s="32">
        <v>1.2561312599339318</v>
      </c>
      <c r="W807" s="32">
        <v>10.261829933981895</v>
      </c>
      <c r="X807" s="32">
        <v>25.2115299339819</v>
      </c>
      <c r="Y807" s="32">
        <v>20.070949933981897</v>
      </c>
      <c r="Z807" s="32">
        <v>-0.3332856885848447</v>
      </c>
      <c r="AA807" s="32">
        <v>1.2569811939158273</v>
      </c>
      <c r="AB807" s="32" t="s">
        <v>5657</v>
      </c>
    </row>
    <row r="808" spans="1:28">
      <c r="A808" s="32" t="s">
        <v>7263</v>
      </c>
      <c r="B808" s="32" t="s">
        <v>7264</v>
      </c>
      <c r="C808" s="32" t="s">
        <v>5918</v>
      </c>
      <c r="D808" s="32" t="s">
        <v>5661</v>
      </c>
      <c r="E808" s="32" t="s">
        <v>42</v>
      </c>
      <c r="F808" s="32" t="s">
        <v>109</v>
      </c>
      <c r="G808" s="32" t="s">
        <v>109</v>
      </c>
      <c r="H808" s="32" t="s">
        <v>80</v>
      </c>
      <c r="J808" s="32" t="s">
        <v>5669</v>
      </c>
      <c r="K808" s="32" t="s">
        <v>5669</v>
      </c>
      <c r="L808" s="32" t="s">
        <v>5754</v>
      </c>
      <c r="P808" s="32">
        <v>80.118489999999994</v>
      </c>
      <c r="Q808" s="32">
        <v>93.434100000000001</v>
      </c>
      <c r="R808" s="32">
        <v>51339.081481481488</v>
      </c>
      <c r="S808" s="32">
        <v>50639.265625</v>
      </c>
      <c r="T808" s="32">
        <v>1.3819628856070867E-2</v>
      </c>
      <c r="U808" s="32">
        <v>28.522790000000001</v>
      </c>
      <c r="V808" s="32">
        <v>0.85748661355971745</v>
      </c>
      <c r="W808" s="32">
        <v>28.523359796025755</v>
      </c>
      <c r="X808" s="32">
        <v>80.119059796025752</v>
      </c>
      <c r="Y808" s="32">
        <v>93.434669796025759</v>
      </c>
      <c r="Z808" s="32">
        <v>1.438942488182389E-2</v>
      </c>
      <c r="AA808" s="32">
        <v>0.85805640958547047</v>
      </c>
      <c r="AB808" s="32" t="s">
        <v>5657</v>
      </c>
    </row>
    <row r="809" spans="1:28">
      <c r="A809" s="32" t="s">
        <v>9564</v>
      </c>
      <c r="B809" s="32" t="s">
        <v>9565</v>
      </c>
      <c r="C809" s="32" t="s">
        <v>8068</v>
      </c>
      <c r="D809" s="32" t="s">
        <v>5661</v>
      </c>
      <c r="E809" s="32" t="s">
        <v>42</v>
      </c>
      <c r="F809" s="32" t="s">
        <v>28</v>
      </c>
      <c r="G809" s="32" t="s">
        <v>5673</v>
      </c>
      <c r="H809" s="32" t="s">
        <v>80</v>
      </c>
      <c r="I809" s="32" t="s">
        <v>28</v>
      </c>
      <c r="J809" s="32" t="s">
        <v>5663</v>
      </c>
      <c r="K809" s="32" t="s">
        <v>5664</v>
      </c>
      <c r="P809" s="32">
        <v>-18.886759999999999</v>
      </c>
      <c r="Q809" s="32">
        <v>518.91</v>
      </c>
      <c r="R809" s="32">
        <v>227290.88148148157</v>
      </c>
      <c r="S809" s="32">
        <v>183057.671875</v>
      </c>
      <c r="T809" s="32">
        <v>0.24163537727435971</v>
      </c>
      <c r="U809" s="32">
        <v>-13.427680000000001</v>
      </c>
      <c r="V809" s="32">
        <v>-3.6396985989863365E-2</v>
      </c>
      <c r="W809" s="32">
        <v>-13.42686351083994</v>
      </c>
      <c r="X809" s="32">
        <v>-18.885943510839937</v>
      </c>
      <c r="Y809" s="32">
        <v>518.91081648916008</v>
      </c>
      <c r="Z809" s="32">
        <v>0.2424518664344206</v>
      </c>
      <c r="AA809" s="32">
        <v>-3.558049682980248E-2</v>
      </c>
      <c r="AB809" s="32" t="s">
        <v>5657</v>
      </c>
    </row>
    <row r="810" spans="1:28">
      <c r="A810" s="32" t="s">
        <v>7795</v>
      </c>
      <c r="B810" s="32" t="s">
        <v>7796</v>
      </c>
      <c r="C810" s="32" t="s">
        <v>5918</v>
      </c>
      <c r="D810" s="32" t="s">
        <v>5661</v>
      </c>
      <c r="E810" s="32" t="s">
        <v>42</v>
      </c>
      <c r="F810" s="32" t="s">
        <v>6120</v>
      </c>
      <c r="G810" s="32" t="s">
        <v>6120</v>
      </c>
      <c r="H810" s="32" t="s">
        <v>80</v>
      </c>
      <c r="J810" s="32" t="s">
        <v>6120</v>
      </c>
      <c r="K810" s="32" t="s">
        <v>5669</v>
      </c>
      <c r="P810" s="32">
        <v>160.63247999999999</v>
      </c>
      <c r="Q810" s="32">
        <v>248.07300000000001</v>
      </c>
      <c r="R810" s="32">
        <v>106026.26666666669</v>
      </c>
      <c r="S810" s="32">
        <v>133324.171875</v>
      </c>
      <c r="T810" s="32">
        <v>-0.2047483575140962</v>
      </c>
      <c r="U810" s="32">
        <v>24.500630000000001</v>
      </c>
      <c r="V810" s="32">
        <v>0.64752101196018907</v>
      </c>
      <c r="W810" s="32">
        <v>24.500843124573233</v>
      </c>
      <c r="X810" s="32">
        <v>160.63269312457322</v>
      </c>
      <c r="Y810" s="32">
        <v>248.07321312457324</v>
      </c>
      <c r="Z810" s="32">
        <v>-0.20453523294086545</v>
      </c>
      <c r="AA810" s="32">
        <v>0.64773413653341982</v>
      </c>
      <c r="AB810" s="32" t="s">
        <v>5657</v>
      </c>
    </row>
    <row r="811" spans="1:28">
      <c r="A811" s="32" t="s">
        <v>6204</v>
      </c>
      <c r="B811" s="32" t="s">
        <v>1799</v>
      </c>
      <c r="C811" s="32" t="s">
        <v>5739</v>
      </c>
      <c r="D811" s="32" t="s">
        <v>5661</v>
      </c>
      <c r="E811" s="32" t="s">
        <v>42</v>
      </c>
      <c r="F811" s="32" t="s">
        <v>6120</v>
      </c>
      <c r="G811" s="32" t="s">
        <v>6120</v>
      </c>
      <c r="H811" s="32" t="s">
        <v>80</v>
      </c>
      <c r="J811" s="32" t="s">
        <v>6120</v>
      </c>
      <c r="K811" s="32" t="s">
        <v>5669</v>
      </c>
      <c r="P811" s="32">
        <v>88.863619999999997</v>
      </c>
      <c r="Q811" s="32">
        <v>170.43</v>
      </c>
      <c r="R811" s="32">
        <v>60846.325925925928</v>
      </c>
      <c r="S811" s="32">
        <v>41474.265625</v>
      </c>
      <c r="T811" s="32">
        <v>0.46708627648969803</v>
      </c>
      <c r="U811" s="32">
        <v>18.399570000000001</v>
      </c>
      <c r="V811" s="32">
        <v>0.52140832013143223</v>
      </c>
      <c r="W811" s="32">
        <v>18.400352138705255</v>
      </c>
      <c r="X811" s="32">
        <v>88.864402138705245</v>
      </c>
      <c r="Y811" s="32">
        <v>170.43078213870527</v>
      </c>
      <c r="Z811" s="32">
        <v>0.46786841519495165</v>
      </c>
      <c r="AA811" s="32">
        <v>0.5221904588366858</v>
      </c>
      <c r="AB811" s="32" t="s">
        <v>5657</v>
      </c>
    </row>
    <row r="812" spans="1:28">
      <c r="A812" s="32" t="s">
        <v>9963</v>
      </c>
      <c r="B812" s="32" t="s">
        <v>9964</v>
      </c>
      <c r="C812" s="32" t="s">
        <v>5918</v>
      </c>
      <c r="D812" s="32" t="s">
        <v>5661</v>
      </c>
      <c r="E812" s="32" t="s">
        <v>42</v>
      </c>
      <c r="F812" s="32" t="s">
        <v>6315</v>
      </c>
      <c r="G812" s="32" t="s">
        <v>6315</v>
      </c>
      <c r="H812" s="32" t="s">
        <v>80</v>
      </c>
      <c r="J812" s="32" t="s">
        <v>6315</v>
      </c>
      <c r="K812" s="32" t="s">
        <v>5669</v>
      </c>
      <c r="P812" s="32">
        <v>3.9138700000000002</v>
      </c>
      <c r="Q812" s="32">
        <v>6.51647</v>
      </c>
      <c r="R812" s="32">
        <v>3208.8416666666667</v>
      </c>
      <c r="S812" s="32">
        <v>4629.36669921875</v>
      </c>
      <c r="T812" s="32">
        <v>-0.30685083400107632</v>
      </c>
      <c r="U812" s="32">
        <v>24.97</v>
      </c>
      <c r="V812" s="32">
        <v>0.60061198777865932</v>
      </c>
      <c r="W812" s="32">
        <v>24.970948030710218</v>
      </c>
      <c r="X812" s="32">
        <v>3.9148180307102205</v>
      </c>
      <c r="Y812" s="32">
        <v>6.5174180307102203</v>
      </c>
      <c r="Z812" s="32">
        <v>-0.30590280329085601</v>
      </c>
      <c r="AA812" s="32">
        <v>0.60156001848887963</v>
      </c>
      <c r="AB812" s="32" t="s">
        <v>5657</v>
      </c>
    </row>
    <row r="813" spans="1:28">
      <c r="A813" s="32" t="s">
        <v>7287</v>
      </c>
      <c r="B813" s="32" t="s">
        <v>7288</v>
      </c>
      <c r="C813" s="32" t="s">
        <v>5918</v>
      </c>
      <c r="D813" s="32" t="s">
        <v>5661</v>
      </c>
      <c r="E813" s="32" t="s">
        <v>42</v>
      </c>
      <c r="F813" s="32" t="s">
        <v>5724</v>
      </c>
      <c r="G813" s="32" t="s">
        <v>5724</v>
      </c>
      <c r="H813" s="32" t="s">
        <v>80</v>
      </c>
      <c r="J813" s="32" t="s">
        <v>5663</v>
      </c>
      <c r="K813" s="32" t="s">
        <v>5664</v>
      </c>
      <c r="P813" s="32">
        <v>-11.727890000000002</v>
      </c>
      <c r="Q813" s="32">
        <v>1424.08</v>
      </c>
      <c r="R813" s="32">
        <v>146391.81481481486</v>
      </c>
      <c r="S813" s="32">
        <v>164011.703125</v>
      </c>
      <c r="T813" s="32">
        <v>-0.10743067704599289</v>
      </c>
      <c r="U813" s="32">
        <v>11.24911</v>
      </c>
      <c r="V813" s="32">
        <v>-8.2354151452165621E-3</v>
      </c>
      <c r="W813" s="32">
        <v>11.249542827174663</v>
      </c>
      <c r="X813" s="32">
        <v>-11.727457172825339</v>
      </c>
      <c r="Y813" s="32">
        <v>1424.0804328271745</v>
      </c>
      <c r="Z813" s="32">
        <v>-0.10699784987132935</v>
      </c>
      <c r="AA813" s="32">
        <v>-7.8025879705530187E-3</v>
      </c>
      <c r="AB813" s="32" t="s">
        <v>5657</v>
      </c>
    </row>
    <row r="814" spans="1:28">
      <c r="A814" s="32" t="s">
        <v>7534</v>
      </c>
      <c r="B814" s="32" t="s">
        <v>7535</v>
      </c>
      <c r="C814" s="32" t="s">
        <v>5739</v>
      </c>
      <c r="D814" s="32" t="s">
        <v>5661</v>
      </c>
      <c r="E814" s="32" t="s">
        <v>42</v>
      </c>
      <c r="F814" s="32" t="s">
        <v>6315</v>
      </c>
      <c r="G814" s="32" t="s">
        <v>6315</v>
      </c>
      <c r="H814" s="32" t="s">
        <v>80</v>
      </c>
      <c r="J814" s="32" t="s">
        <v>6315</v>
      </c>
      <c r="K814" s="32" t="s">
        <v>5669</v>
      </c>
      <c r="P814" s="32">
        <v>1492.9668000000001</v>
      </c>
      <c r="Q814" s="32">
        <v>2307.1004600000001</v>
      </c>
      <c r="R814" s="32">
        <v>3266472.6814814815</v>
      </c>
      <c r="S814" s="32">
        <v>2969941</v>
      </c>
      <c r="T814" s="32">
        <v>9.9844300436096725E-2</v>
      </c>
      <c r="U814" s="32">
        <v>20.16676</v>
      </c>
      <c r="V814" s="32">
        <v>0.64711824469056722</v>
      </c>
      <c r="W814" s="32">
        <v>20.166883320698737</v>
      </c>
      <c r="X814" s="32">
        <v>1492.9669233206989</v>
      </c>
      <c r="Y814" s="32">
        <v>2307.1005833206987</v>
      </c>
      <c r="Z814" s="32">
        <v>9.9967621134834816E-2</v>
      </c>
      <c r="AA814" s="32">
        <v>0.64724156538930533</v>
      </c>
      <c r="AB814" s="32" t="s">
        <v>5657</v>
      </c>
    </row>
    <row r="815" spans="1:28">
      <c r="A815" s="32" t="s">
        <v>11254</v>
      </c>
      <c r="B815" s="32" t="s">
        <v>11255</v>
      </c>
      <c r="C815" s="32" t="s">
        <v>11133</v>
      </c>
      <c r="D815" s="32" t="s">
        <v>5661</v>
      </c>
      <c r="E815" s="32" t="s">
        <v>5885</v>
      </c>
      <c r="F815" s="32" t="s">
        <v>8336</v>
      </c>
      <c r="G815" s="32" t="s">
        <v>8336</v>
      </c>
      <c r="H815" s="32" t="s">
        <v>8336</v>
      </c>
      <c r="J815" s="32" t="s">
        <v>5663</v>
      </c>
      <c r="K815" s="32" t="s">
        <v>5664</v>
      </c>
      <c r="P815" s="32">
        <v>31.38</v>
      </c>
      <c r="Q815" s="32">
        <v>0</v>
      </c>
      <c r="R815" s="32">
        <v>52511.071428571428</v>
      </c>
      <c r="S815" s="32">
        <v>0</v>
      </c>
      <c r="T815" s="32">
        <v>0</v>
      </c>
      <c r="U815" s="32">
        <v>0</v>
      </c>
      <c r="V815" s="32">
        <v>0</v>
      </c>
      <c r="W815" s="32">
        <v>6.0353767871856694E-4</v>
      </c>
      <c r="X815" s="32">
        <v>31.380603537678716</v>
      </c>
      <c r="Y815" s="32">
        <v>6.0353767871856694E-4</v>
      </c>
      <c r="Z815" s="32">
        <v>6.0353767871856694E-4</v>
      </c>
      <c r="AA815" s="32">
        <v>6.0353767871856694E-4</v>
      </c>
      <c r="AB815" s="32" t="s">
        <v>5657</v>
      </c>
    </row>
    <row r="816" spans="1:28">
      <c r="A816" s="32" t="s">
        <v>8770</v>
      </c>
      <c r="B816" s="32" t="s">
        <v>8771</v>
      </c>
      <c r="C816" s="32" t="s">
        <v>6054</v>
      </c>
      <c r="D816" s="32" t="s">
        <v>5668</v>
      </c>
      <c r="E816" s="32" t="s">
        <v>42</v>
      </c>
      <c r="F816" s="32" t="s">
        <v>5810</v>
      </c>
      <c r="G816" s="32" t="s">
        <v>5673</v>
      </c>
      <c r="H816" s="32" t="s">
        <v>80</v>
      </c>
      <c r="I816" s="32" t="s">
        <v>5810</v>
      </c>
      <c r="J816" s="32" t="s">
        <v>5663</v>
      </c>
      <c r="K816" s="32" t="s">
        <v>5664</v>
      </c>
      <c r="P816" s="32">
        <v>0</v>
      </c>
      <c r="Q816" s="32">
        <v>0</v>
      </c>
      <c r="R816" s="32">
        <v>0</v>
      </c>
      <c r="S816" s="32">
        <v>0</v>
      </c>
      <c r="T816" s="32">
        <v>0</v>
      </c>
      <c r="U816" s="32">
        <v>0</v>
      </c>
      <c r="V816" s="32">
        <v>0</v>
      </c>
      <c r="W816" s="32">
        <v>9.6662104129791255E-4</v>
      </c>
      <c r="X816" s="32">
        <v>9.6662104129791255E-4</v>
      </c>
      <c r="Y816" s="32">
        <v>9.6662104129791255E-4</v>
      </c>
      <c r="Z816" s="32">
        <v>9.6662104129791255E-4</v>
      </c>
      <c r="AA816" s="32">
        <v>9.6662104129791255E-4</v>
      </c>
      <c r="AB816" s="32" t="s">
        <v>5657</v>
      </c>
    </row>
    <row r="817" spans="1:28">
      <c r="A817" s="32" t="s">
        <v>6970</v>
      </c>
      <c r="B817" s="32" t="s">
        <v>6971</v>
      </c>
      <c r="C817" s="32" t="s">
        <v>5918</v>
      </c>
      <c r="D817" s="32" t="s">
        <v>5661</v>
      </c>
      <c r="E817" s="32" t="s">
        <v>42</v>
      </c>
      <c r="F817" s="32" t="s">
        <v>32</v>
      </c>
      <c r="G817" s="32" t="s">
        <v>5673</v>
      </c>
      <c r="H817" s="32" t="s">
        <v>80</v>
      </c>
      <c r="I817" s="32" t="s">
        <v>32</v>
      </c>
      <c r="J817" s="32" t="s">
        <v>74</v>
      </c>
      <c r="K817" s="32" t="s">
        <v>5669</v>
      </c>
      <c r="P817" s="32">
        <v>-2.2229999999999999</v>
      </c>
      <c r="Q817" s="32">
        <v>61.339399999999998</v>
      </c>
      <c r="R817" s="32">
        <v>7661.8740740740732</v>
      </c>
      <c r="S817" s="32">
        <v>5808.2333984375</v>
      </c>
      <c r="T817" s="32">
        <v>0.31914018402484129</v>
      </c>
      <c r="U817" s="32">
        <v>5.6942599999999999</v>
      </c>
      <c r="V817" s="32">
        <v>-3.6240980511710257E-2</v>
      </c>
      <c r="W817" s="32">
        <v>5.6948133021688463</v>
      </c>
      <c r="X817" s="32">
        <v>-2.2224466978311539</v>
      </c>
      <c r="Y817" s="32">
        <v>61.339953302168844</v>
      </c>
      <c r="Z817" s="32">
        <v>0.31969348619368743</v>
      </c>
      <c r="AA817" s="32">
        <v>-3.5687678342864126E-2</v>
      </c>
      <c r="AB817" s="32" t="s">
        <v>5657</v>
      </c>
    </row>
    <row r="818" spans="1:28">
      <c r="A818" s="32" t="s">
        <v>11252</v>
      </c>
      <c r="B818" s="32" t="s">
        <v>11253</v>
      </c>
      <c r="C818" s="32" t="s">
        <v>11133</v>
      </c>
      <c r="D818" s="32" t="s">
        <v>5661</v>
      </c>
      <c r="E818" s="32" t="s">
        <v>5713</v>
      </c>
      <c r="F818" s="32" t="s">
        <v>5806</v>
      </c>
      <c r="G818" s="32" t="s">
        <v>5806</v>
      </c>
      <c r="H818" s="32" t="s">
        <v>5807</v>
      </c>
      <c r="J818" s="32" t="s">
        <v>74</v>
      </c>
      <c r="K818" s="32" t="s">
        <v>5669</v>
      </c>
      <c r="P818" s="32">
        <v>96.23599999999999</v>
      </c>
      <c r="Q818" s="32">
        <v>0</v>
      </c>
      <c r="R818" s="32">
        <v>157481.25000000003</v>
      </c>
      <c r="S818" s="32">
        <v>0</v>
      </c>
      <c r="T818" s="32">
        <v>0</v>
      </c>
      <c r="U818" s="32">
        <v>0</v>
      </c>
      <c r="V818" s="32">
        <v>0</v>
      </c>
      <c r="W818" s="32">
        <v>8.8969582319259647E-4</v>
      </c>
      <c r="X818" s="32">
        <v>96.23688969582318</v>
      </c>
      <c r="Y818" s="32">
        <v>8.8969582319259647E-4</v>
      </c>
      <c r="Z818" s="32">
        <v>8.8969582319259647E-4</v>
      </c>
      <c r="AA818" s="32">
        <v>8.8969582319259647E-4</v>
      </c>
      <c r="AB818" s="32" t="s">
        <v>5657</v>
      </c>
    </row>
    <row r="819" spans="1:28">
      <c r="A819" s="32" t="s">
        <v>10157</v>
      </c>
      <c r="B819" s="32" t="s">
        <v>10158</v>
      </c>
      <c r="C819" s="32" t="s">
        <v>10159</v>
      </c>
      <c r="D819" s="32" t="s">
        <v>5661</v>
      </c>
      <c r="E819" s="32" t="s">
        <v>42</v>
      </c>
      <c r="F819" s="32" t="s">
        <v>5662</v>
      </c>
      <c r="G819" s="32" t="s">
        <v>5662</v>
      </c>
      <c r="H819" s="32" t="s">
        <v>44</v>
      </c>
      <c r="J819" s="32" t="s">
        <v>5663</v>
      </c>
      <c r="K819" s="32" t="s">
        <v>5664</v>
      </c>
      <c r="P819" s="32">
        <v>2.8867700000000003</v>
      </c>
      <c r="Q819" s="32">
        <v>36.225000000000001</v>
      </c>
      <c r="R819" s="32">
        <v>12678.437037037038</v>
      </c>
      <c r="S819" s="32">
        <v>16791.6328125</v>
      </c>
      <c r="T819" s="32">
        <v>-0.24495508098539551</v>
      </c>
      <c r="U819" s="32">
        <v>19.254660000000001</v>
      </c>
      <c r="V819" s="32">
        <v>7.9689993098688752E-2</v>
      </c>
      <c r="W819" s="32">
        <v>19.255368207428457</v>
      </c>
      <c r="X819" s="32">
        <v>2.8874782074284555</v>
      </c>
      <c r="Y819" s="32">
        <v>36.225708207428454</v>
      </c>
      <c r="Z819" s="32">
        <v>-0.24424687355694016</v>
      </c>
      <c r="AA819" s="32">
        <v>8.0398200527144109E-2</v>
      </c>
      <c r="AB819" s="32" t="s">
        <v>5657</v>
      </c>
    </row>
    <row r="820" spans="1:28">
      <c r="A820" s="32" t="s">
        <v>8816</v>
      </c>
      <c r="B820" s="32" t="s">
        <v>8817</v>
      </c>
      <c r="C820" s="32" t="s">
        <v>5660</v>
      </c>
      <c r="D820" s="32" t="s">
        <v>5686</v>
      </c>
      <c r="E820" s="32" t="s">
        <v>5699</v>
      </c>
      <c r="F820" s="32" t="s">
        <v>5700</v>
      </c>
      <c r="G820" s="32" t="s">
        <v>5700</v>
      </c>
      <c r="H820" s="32" t="s">
        <v>5700</v>
      </c>
      <c r="J820" s="32" t="s">
        <v>5663</v>
      </c>
      <c r="K820" s="32" t="s">
        <v>5664</v>
      </c>
      <c r="M820" s="32" t="s">
        <v>14</v>
      </c>
      <c r="P820" s="32">
        <v>0</v>
      </c>
      <c r="Q820" s="32">
        <v>0</v>
      </c>
      <c r="R820" s="32">
        <v>0</v>
      </c>
      <c r="S820" s="32">
        <v>0</v>
      </c>
      <c r="T820" s="32">
        <v>0</v>
      </c>
      <c r="U820" s="32">
        <v>0</v>
      </c>
      <c r="V820" s="32">
        <v>0</v>
      </c>
      <c r="W820" s="32">
        <v>6.2095719575881963E-4</v>
      </c>
      <c r="X820" s="32">
        <v>6.2095719575881963E-4</v>
      </c>
      <c r="Y820" s="32">
        <v>6.2095719575881963E-4</v>
      </c>
      <c r="Z820" s="32">
        <v>6.2095719575881963E-4</v>
      </c>
      <c r="AA820" s="32">
        <v>6.2095719575881963E-4</v>
      </c>
      <c r="AB820" s="32" t="s">
        <v>5657</v>
      </c>
    </row>
    <row r="821" spans="1:28">
      <c r="A821" s="32" t="s">
        <v>7652</v>
      </c>
      <c r="B821" s="32" t="s">
        <v>7653</v>
      </c>
      <c r="C821" s="32" t="s">
        <v>5918</v>
      </c>
      <c r="D821" s="32" t="s">
        <v>5661</v>
      </c>
      <c r="E821" s="32" t="s">
        <v>42</v>
      </c>
      <c r="F821" s="32" t="s">
        <v>74</v>
      </c>
      <c r="G821" s="32" t="s">
        <v>74</v>
      </c>
      <c r="H821" s="32" t="s">
        <v>80</v>
      </c>
      <c r="J821" s="32" t="s">
        <v>74</v>
      </c>
      <c r="K821" s="32" t="s">
        <v>5669</v>
      </c>
      <c r="P821" s="32">
        <v>73.764679999999998</v>
      </c>
      <c r="Q821" s="32">
        <v>335.52</v>
      </c>
      <c r="R821" s="32">
        <v>77554.340740740736</v>
      </c>
      <c r="S821" s="32">
        <v>62807.5</v>
      </c>
      <c r="T821" s="32">
        <v>0.2347942640726145</v>
      </c>
      <c r="U821" s="32">
        <v>11.35004</v>
      </c>
      <c r="V821" s="32">
        <v>0.21985181211254173</v>
      </c>
      <c r="W821" s="32">
        <v>11.350568946757317</v>
      </c>
      <c r="X821" s="32">
        <v>73.765208946757312</v>
      </c>
      <c r="Y821" s="32">
        <v>335.52052894675728</v>
      </c>
      <c r="Z821" s="32">
        <v>0.2353232108299311</v>
      </c>
      <c r="AA821" s="32">
        <v>0.22038075886985833</v>
      </c>
      <c r="AB821" s="32" t="s">
        <v>5657</v>
      </c>
    </row>
    <row r="822" spans="1:28">
      <c r="A822" s="32" t="s">
        <v>6693</v>
      </c>
      <c r="B822" s="32" t="s">
        <v>6694</v>
      </c>
      <c r="C822" s="32" t="s">
        <v>6695</v>
      </c>
      <c r="D822" s="32" t="s">
        <v>5668</v>
      </c>
      <c r="E822" s="32" t="s">
        <v>42</v>
      </c>
      <c r="F822" s="32" t="s">
        <v>109</v>
      </c>
      <c r="G822" s="32" t="s">
        <v>109</v>
      </c>
      <c r="H822" s="32" t="s">
        <v>80</v>
      </c>
      <c r="I822" s="32" t="s">
        <v>5810</v>
      </c>
      <c r="J822" s="32" t="s">
        <v>74</v>
      </c>
      <c r="K822" s="32" t="s">
        <v>5669</v>
      </c>
      <c r="L822" s="32" t="s">
        <v>5754</v>
      </c>
      <c r="P822" s="32">
        <v>0</v>
      </c>
      <c r="Q822" s="32">
        <v>0</v>
      </c>
      <c r="R822" s="32">
        <v>0</v>
      </c>
      <c r="S822" s="32">
        <v>0</v>
      </c>
      <c r="T822" s="32">
        <v>0</v>
      </c>
      <c r="U822" s="32">
        <v>0</v>
      </c>
      <c r="V822" s="32">
        <v>0</v>
      </c>
      <c r="W822" s="32">
        <v>5.5902218818664547E-4</v>
      </c>
      <c r="X822" s="32">
        <v>5.5902218818664547E-4</v>
      </c>
      <c r="Y822" s="32">
        <v>5.5902218818664547E-4</v>
      </c>
      <c r="Z822" s="32">
        <v>5.5902218818664547E-4</v>
      </c>
      <c r="AA822" s="32">
        <v>5.5902218818664547E-4</v>
      </c>
      <c r="AB822" s="32" t="s">
        <v>5657</v>
      </c>
    </row>
    <row r="823" spans="1:28">
      <c r="A823" s="32" t="s">
        <v>6419</v>
      </c>
      <c r="B823" s="32" t="s">
        <v>6420</v>
      </c>
      <c r="C823" s="32" t="s">
        <v>5918</v>
      </c>
      <c r="D823" s="32" t="s">
        <v>5661</v>
      </c>
      <c r="E823" s="32" t="s">
        <v>42</v>
      </c>
      <c r="F823" s="32" t="s">
        <v>5786</v>
      </c>
      <c r="G823" s="32" t="s">
        <v>5786</v>
      </c>
      <c r="H823" s="32" t="s">
        <v>80</v>
      </c>
      <c r="J823" s="32" t="s">
        <v>5786</v>
      </c>
      <c r="K823" s="32" t="s">
        <v>5669</v>
      </c>
      <c r="P823" s="32">
        <v>59.22538999999999</v>
      </c>
      <c r="Q823" s="32">
        <v>98.145099999999999</v>
      </c>
      <c r="R823" s="32">
        <v>16642.903703703694</v>
      </c>
      <c r="S823" s="32">
        <v>14996.2666015625</v>
      </c>
      <c r="T823" s="32">
        <v>0.10980313606652117</v>
      </c>
      <c r="U823" s="32">
        <v>25.110980000000001</v>
      </c>
      <c r="V823" s="32">
        <v>0.60344724290871365</v>
      </c>
      <c r="W823" s="32">
        <v>25.111426993231774</v>
      </c>
      <c r="X823" s="32">
        <v>59.225836993231766</v>
      </c>
      <c r="Y823" s="32">
        <v>98.145546993231775</v>
      </c>
      <c r="Z823" s="32">
        <v>0.11025012929829454</v>
      </c>
      <c r="AA823" s="32">
        <v>0.60389423614048698</v>
      </c>
      <c r="AB823" s="32" t="s">
        <v>5657</v>
      </c>
    </row>
    <row r="824" spans="1:28">
      <c r="A824" s="32" t="s">
        <v>8577</v>
      </c>
      <c r="B824" s="32" t="s">
        <v>8578</v>
      </c>
      <c r="C824" s="32" t="s">
        <v>6054</v>
      </c>
      <c r="D824" s="32" t="s">
        <v>5668</v>
      </c>
      <c r="E824" s="32" t="s">
        <v>42</v>
      </c>
      <c r="F824" s="32" t="s">
        <v>30</v>
      </c>
      <c r="G824" s="32" t="s">
        <v>5673</v>
      </c>
      <c r="H824" s="32" t="s">
        <v>80</v>
      </c>
      <c r="I824" s="32" t="s">
        <v>30</v>
      </c>
      <c r="J824" s="32" t="s">
        <v>5663</v>
      </c>
      <c r="K824" s="32" t="s">
        <v>5664</v>
      </c>
      <c r="P824" s="32">
        <v>0</v>
      </c>
      <c r="Q824" s="32">
        <v>0</v>
      </c>
      <c r="R824" s="32">
        <v>0</v>
      </c>
      <c r="S824" s="32">
        <v>0</v>
      </c>
      <c r="T824" s="32">
        <v>0</v>
      </c>
      <c r="U824" s="32">
        <v>0</v>
      </c>
      <c r="V824" s="32">
        <v>0</v>
      </c>
      <c r="W824" s="32">
        <v>9.4387924671173091E-4</v>
      </c>
      <c r="X824" s="32">
        <v>9.4387924671173091E-4</v>
      </c>
      <c r="Y824" s="32">
        <v>9.4387924671173091E-4</v>
      </c>
      <c r="Z824" s="32">
        <v>9.4387924671173091E-4</v>
      </c>
      <c r="AA824" s="32">
        <v>9.4387924671173091E-4</v>
      </c>
      <c r="AB824" s="32" t="s">
        <v>5657</v>
      </c>
    </row>
    <row r="825" spans="1:28">
      <c r="A825" s="32" t="s">
        <v>7176</v>
      </c>
      <c r="B825" s="32" t="s">
        <v>7177</v>
      </c>
      <c r="C825" s="32" t="s">
        <v>5918</v>
      </c>
      <c r="D825" s="32" t="s">
        <v>5661</v>
      </c>
      <c r="E825" s="32" t="s">
        <v>42</v>
      </c>
      <c r="F825" s="32" t="s">
        <v>6105</v>
      </c>
      <c r="G825" s="32" t="s">
        <v>6105</v>
      </c>
      <c r="H825" s="32" t="s">
        <v>80</v>
      </c>
      <c r="J825" s="32" t="s">
        <v>6105</v>
      </c>
      <c r="K825" s="32" t="s">
        <v>5669</v>
      </c>
      <c r="P825" s="32">
        <v>-1.8672599999999999</v>
      </c>
      <c r="Q825" s="32">
        <v>8.06006</v>
      </c>
      <c r="R825" s="32">
        <v>3939.2366412213737</v>
      </c>
      <c r="S825" s="32">
        <v>1836.066650390625</v>
      </c>
      <c r="T825" s="32">
        <v>1.1454758411865371</v>
      </c>
      <c r="U825" s="32">
        <v>22.565429999999999</v>
      </c>
      <c r="V825" s="32">
        <v>-0.23166825060855625</v>
      </c>
      <c r="W825" s="32">
        <v>22.565679270141125</v>
      </c>
      <c r="X825" s="32">
        <v>-1.8670107298588752</v>
      </c>
      <c r="Y825" s="32">
        <v>8.0603092701411239</v>
      </c>
      <c r="Z825" s="32">
        <v>1.1457251113276619</v>
      </c>
      <c r="AA825" s="32">
        <v>-0.23141898046743153</v>
      </c>
      <c r="AB825" s="32" t="s">
        <v>5657</v>
      </c>
    </row>
    <row r="826" spans="1:28">
      <c r="A826" s="32" t="s">
        <v>9556</v>
      </c>
      <c r="B826" s="32" t="s">
        <v>9557</v>
      </c>
      <c r="C826" s="32" t="s">
        <v>8068</v>
      </c>
      <c r="D826" s="32" t="s">
        <v>5661</v>
      </c>
      <c r="E826" s="32" t="s">
        <v>42</v>
      </c>
      <c r="F826" s="32" t="s">
        <v>30</v>
      </c>
      <c r="G826" s="32" t="s">
        <v>5673</v>
      </c>
      <c r="H826" s="32" t="s">
        <v>80</v>
      </c>
      <c r="I826" s="32" t="s">
        <v>30</v>
      </c>
      <c r="J826" s="32" t="s">
        <v>5663</v>
      </c>
      <c r="K826" s="32" t="s">
        <v>5664</v>
      </c>
      <c r="P826" s="32">
        <v>127.68938</v>
      </c>
      <c r="Q826" s="32">
        <v>578.86599999999999</v>
      </c>
      <c r="R826" s="32">
        <v>154693.95555555559</v>
      </c>
      <c r="S826" s="32">
        <v>130214.203125</v>
      </c>
      <c r="T826" s="32">
        <v>0.18799602380591374</v>
      </c>
      <c r="U826" s="32">
        <v>18.351189999999999</v>
      </c>
      <c r="V826" s="32">
        <v>0.2205853859096924</v>
      </c>
      <c r="W826" s="32">
        <v>18.351564057471752</v>
      </c>
      <c r="X826" s="32">
        <v>127.68975405747175</v>
      </c>
      <c r="Y826" s="32">
        <v>578.86637405747172</v>
      </c>
      <c r="Z826" s="32">
        <v>0.18837008127766591</v>
      </c>
      <c r="AA826" s="32">
        <v>0.22095944338144458</v>
      </c>
      <c r="AB826" s="32" t="s">
        <v>5657</v>
      </c>
    </row>
    <row r="827" spans="1:28">
      <c r="A827" s="32" t="s">
        <v>9941</v>
      </c>
      <c r="B827" s="32" t="s">
        <v>9942</v>
      </c>
      <c r="C827" s="32" t="s">
        <v>9943</v>
      </c>
      <c r="D827" s="32" t="s">
        <v>5668</v>
      </c>
      <c r="E827" s="32" t="s">
        <v>42</v>
      </c>
      <c r="F827" s="32" t="s">
        <v>5724</v>
      </c>
      <c r="G827" s="32" t="s">
        <v>5724</v>
      </c>
      <c r="H827" s="32" t="s">
        <v>80</v>
      </c>
      <c r="J827" s="32" t="s">
        <v>5663</v>
      </c>
      <c r="K827" s="32" t="s">
        <v>5664</v>
      </c>
      <c r="P827" s="32">
        <v>0</v>
      </c>
      <c r="Q827" s="32">
        <v>0</v>
      </c>
      <c r="R827" s="32">
        <v>0</v>
      </c>
      <c r="S827" s="32">
        <v>0</v>
      </c>
      <c r="T827" s="32">
        <v>0</v>
      </c>
      <c r="U827" s="32">
        <v>0</v>
      </c>
      <c r="V827" s="32">
        <v>0</v>
      </c>
      <c r="W827" s="32">
        <v>2.4281036853790282E-4</v>
      </c>
      <c r="X827" s="32">
        <v>2.4281036853790282E-4</v>
      </c>
      <c r="Y827" s="32">
        <v>2.4281036853790282E-4</v>
      </c>
      <c r="Z827" s="32">
        <v>2.4281036853790282E-4</v>
      </c>
      <c r="AA827" s="32">
        <v>2.4281036853790282E-4</v>
      </c>
      <c r="AB827" s="32" t="s">
        <v>5657</v>
      </c>
    </row>
    <row r="828" spans="1:28">
      <c r="A828" s="32" t="s">
        <v>9538</v>
      </c>
      <c r="B828" s="32" t="s">
        <v>9539</v>
      </c>
      <c r="C828" s="32" t="s">
        <v>6201</v>
      </c>
      <c r="D828" s="32" t="s">
        <v>5686</v>
      </c>
      <c r="E828" s="32" t="s">
        <v>42</v>
      </c>
      <c r="F828" s="32" t="s">
        <v>5724</v>
      </c>
      <c r="G828" s="32" t="s">
        <v>5724</v>
      </c>
      <c r="H828" s="32" t="s">
        <v>80</v>
      </c>
      <c r="J828" s="32" t="s">
        <v>5663</v>
      </c>
      <c r="K828" s="32" t="s">
        <v>5664</v>
      </c>
      <c r="M828" s="32" t="s">
        <v>13</v>
      </c>
      <c r="P828" s="32">
        <v>0</v>
      </c>
      <c r="Q828" s="32">
        <v>5.8723799999999997</v>
      </c>
      <c r="R828" s="32">
        <v>400.76315789473682</v>
      </c>
      <c r="S828" s="32">
        <v>17.233333587646484</v>
      </c>
      <c r="T828" s="32">
        <v>22.255115201972256</v>
      </c>
      <c r="U828" s="32">
        <v>0</v>
      </c>
      <c r="V828" s="32">
        <v>0</v>
      </c>
      <c r="W828" s="32">
        <v>5.7284641265869141E-4</v>
      </c>
      <c r="X828" s="32">
        <v>5.7284641265869141E-4</v>
      </c>
      <c r="Y828" s="32">
        <v>5.8729528464126588</v>
      </c>
      <c r="Z828" s="32">
        <v>22.255688048384915</v>
      </c>
      <c r="AA828" s="32">
        <v>5.7284641265869141E-4</v>
      </c>
      <c r="AB828" s="32" t="s">
        <v>5657</v>
      </c>
    </row>
    <row r="829" spans="1:28">
      <c r="A829" s="32" t="s">
        <v>10097</v>
      </c>
      <c r="B829" s="32" t="s">
        <v>10098</v>
      </c>
      <c r="C829" s="32" t="s">
        <v>5708</v>
      </c>
      <c r="D829" s="32" t="s">
        <v>5661</v>
      </c>
      <c r="E829" s="32" t="s">
        <v>5713</v>
      </c>
      <c r="F829" s="32" t="s">
        <v>5806</v>
      </c>
      <c r="G829" s="32" t="s">
        <v>5806</v>
      </c>
      <c r="H829" s="32" t="s">
        <v>5807</v>
      </c>
      <c r="J829" s="32" t="s">
        <v>5663</v>
      </c>
      <c r="K829" s="32" t="s">
        <v>5664</v>
      </c>
      <c r="P829" s="32">
        <v>9.9209999999999994</v>
      </c>
      <c r="Q829" s="32">
        <v>99.1</v>
      </c>
      <c r="R829" s="32">
        <v>9878.9481481481471</v>
      </c>
      <c r="S829" s="32">
        <v>17733.033203125</v>
      </c>
      <c r="T829" s="32">
        <v>-0.44290702921555286</v>
      </c>
      <c r="U829" s="32">
        <v>2.9919669999999998</v>
      </c>
      <c r="V829" s="32">
        <v>0.10011099899091827</v>
      </c>
      <c r="W829" s="32">
        <v>2.992483509890556</v>
      </c>
      <c r="X829" s="32">
        <v>9.9215165098905551</v>
      </c>
      <c r="Y829" s="32">
        <v>99.100516509890554</v>
      </c>
      <c r="Z829" s="32">
        <v>-0.44239051932499651</v>
      </c>
      <c r="AA829" s="32">
        <v>0.10062750888147461</v>
      </c>
      <c r="AB829" s="32" t="s">
        <v>5657</v>
      </c>
    </row>
    <row r="830" spans="1:28">
      <c r="A830" s="32" t="s">
        <v>9550</v>
      </c>
      <c r="B830" s="32" t="s">
        <v>9551</v>
      </c>
      <c r="C830" s="32" t="s">
        <v>8068</v>
      </c>
      <c r="D830" s="32" t="s">
        <v>5661</v>
      </c>
      <c r="E830" s="32" t="s">
        <v>42</v>
      </c>
      <c r="F830" s="32" t="s">
        <v>31</v>
      </c>
      <c r="G830" s="32" t="s">
        <v>5673</v>
      </c>
      <c r="H830" s="32" t="s">
        <v>80</v>
      </c>
      <c r="I830" s="32" t="s">
        <v>31</v>
      </c>
      <c r="J830" s="32" t="s">
        <v>5663</v>
      </c>
      <c r="K830" s="32" t="s">
        <v>5664</v>
      </c>
      <c r="P830" s="32">
        <v>61.440440000000009</v>
      </c>
      <c r="Q830" s="32">
        <v>267.46600000000001</v>
      </c>
      <c r="R830" s="32">
        <v>91552.155555555524</v>
      </c>
      <c r="S830" s="32">
        <v>52533.06640625</v>
      </c>
      <c r="T830" s="32">
        <v>0.74275293293488986</v>
      </c>
      <c r="U830" s="32">
        <v>10.54523</v>
      </c>
      <c r="V830" s="32">
        <v>0.22971308502762972</v>
      </c>
      <c r="W830" s="32">
        <v>10.545853915553094</v>
      </c>
      <c r="X830" s="32">
        <v>61.441063915553102</v>
      </c>
      <c r="Y830" s="32">
        <v>267.4666239155531</v>
      </c>
      <c r="Z830" s="32">
        <v>0.7433768484879828</v>
      </c>
      <c r="AA830" s="32">
        <v>0.23033700058072268</v>
      </c>
      <c r="AB830" s="32" t="s">
        <v>5657</v>
      </c>
    </row>
    <row r="831" spans="1:28">
      <c r="A831" s="32" t="s">
        <v>10628</v>
      </c>
      <c r="B831" s="32" t="s">
        <v>10629</v>
      </c>
      <c r="C831" s="32" t="s">
        <v>5660</v>
      </c>
      <c r="D831" s="32" t="s">
        <v>5661</v>
      </c>
      <c r="E831" s="32" t="s">
        <v>42</v>
      </c>
      <c r="F831" s="32" t="s">
        <v>6315</v>
      </c>
      <c r="G831" s="32" t="s">
        <v>6315</v>
      </c>
      <c r="H831" s="32" t="s">
        <v>80</v>
      </c>
      <c r="J831" s="32" t="s">
        <v>6315</v>
      </c>
      <c r="K831" s="32" t="s">
        <v>5669</v>
      </c>
      <c r="M831" s="32" t="s">
        <v>13</v>
      </c>
      <c r="P831" s="32">
        <v>-26.816199999999998</v>
      </c>
      <c r="Q831" s="32">
        <v>424.98</v>
      </c>
      <c r="R831" s="32">
        <v>2544.6370370370369</v>
      </c>
      <c r="S831" s="32">
        <v>1347.2667236328125</v>
      </c>
      <c r="T831" s="32">
        <v>0.88874036031677328</v>
      </c>
      <c r="U831" s="32">
        <v>37.526470000000003</v>
      </c>
      <c r="V831" s="32">
        <v>-6.3099910584027474E-2</v>
      </c>
      <c r="W831" s="32">
        <v>37.527061016471386</v>
      </c>
      <c r="X831" s="32">
        <v>-26.815608983528612</v>
      </c>
      <c r="Y831" s="32">
        <v>424.98059101647141</v>
      </c>
      <c r="Z831" s="32">
        <v>0.88933137678815921</v>
      </c>
      <c r="AA831" s="32">
        <v>-6.2508894112641517E-2</v>
      </c>
      <c r="AB831" s="32" t="s">
        <v>5657</v>
      </c>
    </row>
    <row r="832" spans="1:28">
      <c r="A832" s="32" t="s">
        <v>9529</v>
      </c>
      <c r="B832" s="32" t="s">
        <v>9404</v>
      </c>
      <c r="C832" s="32" t="s">
        <v>9530</v>
      </c>
      <c r="D832" s="32" t="s">
        <v>5661</v>
      </c>
      <c r="E832" s="32" t="s">
        <v>42</v>
      </c>
      <c r="F832" s="32" t="s">
        <v>74</v>
      </c>
      <c r="G832" s="32" t="s">
        <v>74</v>
      </c>
      <c r="H832" s="32" t="s">
        <v>80</v>
      </c>
      <c r="J832" s="32" t="s">
        <v>74</v>
      </c>
      <c r="K832" s="32" t="s">
        <v>5669</v>
      </c>
      <c r="M832" s="32" t="s">
        <v>13</v>
      </c>
      <c r="P832" s="32">
        <v>0</v>
      </c>
      <c r="Q832" s="32">
        <v>13.766400000000001</v>
      </c>
      <c r="R832" s="32">
        <v>436.59740259740261</v>
      </c>
      <c r="S832" s="32">
        <v>190.19999694824219</v>
      </c>
      <c r="T832" s="32">
        <v>1.2954648244090712</v>
      </c>
      <c r="U832" s="32">
        <v>18.41488</v>
      </c>
      <c r="V832" s="32">
        <v>0</v>
      </c>
      <c r="W832" s="32">
        <v>18.415312762861252</v>
      </c>
      <c r="X832" s="32">
        <v>4.3276286125183103E-4</v>
      </c>
      <c r="Y832" s="32">
        <v>13.766832762861252</v>
      </c>
      <c r="Z832" s="32">
        <v>1.2958975872703231</v>
      </c>
      <c r="AA832" s="32">
        <v>4.3276286125183103E-4</v>
      </c>
      <c r="AB832" s="32" t="s">
        <v>5657</v>
      </c>
    </row>
    <row r="833" spans="1:28">
      <c r="A833" s="32" t="s">
        <v>9499</v>
      </c>
      <c r="B833" s="32" t="s">
        <v>9500</v>
      </c>
      <c r="C833" s="32" t="s">
        <v>6201</v>
      </c>
      <c r="D833" s="32" t="s">
        <v>5661</v>
      </c>
      <c r="E833" s="32" t="s">
        <v>42</v>
      </c>
      <c r="F833" s="32" t="s">
        <v>6120</v>
      </c>
      <c r="G833" s="32" t="s">
        <v>6120</v>
      </c>
      <c r="H833" s="32" t="s">
        <v>80</v>
      </c>
      <c r="J833" s="32" t="s">
        <v>6120</v>
      </c>
      <c r="K833" s="32" t="s">
        <v>5669</v>
      </c>
      <c r="M833" s="32" t="s">
        <v>13</v>
      </c>
      <c r="P833" s="32">
        <v>2.1484800000000002</v>
      </c>
      <c r="Q833" s="32">
        <v>210.495</v>
      </c>
      <c r="R833" s="32">
        <v>2315.4074074074074</v>
      </c>
      <c r="S833" s="32">
        <v>3132.89990234375</v>
      </c>
      <c r="T833" s="32">
        <v>-0.26093795538273318</v>
      </c>
      <c r="U833" s="32">
        <v>38.529179999999997</v>
      </c>
      <c r="V833" s="32">
        <v>1.020679826124136E-2</v>
      </c>
      <c r="W833" s="32">
        <v>38.529620978765486</v>
      </c>
      <c r="X833" s="32">
        <v>2.1489209787654877</v>
      </c>
      <c r="Y833" s="32">
        <v>210.49544097876549</v>
      </c>
      <c r="Z833" s="32">
        <v>-0.26049697661724552</v>
      </c>
      <c r="AA833" s="32">
        <v>1.0647777026729031E-2</v>
      </c>
      <c r="AB833" s="32" t="s">
        <v>5657</v>
      </c>
    </row>
    <row r="834" spans="1:28">
      <c r="A834" s="32" t="s">
        <v>9403</v>
      </c>
      <c r="B834" s="32" t="s">
        <v>9404</v>
      </c>
      <c r="C834" s="32" t="s">
        <v>6392</v>
      </c>
      <c r="D834" s="32" t="s">
        <v>5661</v>
      </c>
      <c r="E834" s="32" t="s">
        <v>42</v>
      </c>
      <c r="F834" s="32" t="s">
        <v>74</v>
      </c>
      <c r="G834" s="32" t="s">
        <v>74</v>
      </c>
      <c r="H834" s="32" t="s">
        <v>80</v>
      </c>
      <c r="J834" s="32" t="s">
        <v>74</v>
      </c>
      <c r="K834" s="32" t="s">
        <v>5669</v>
      </c>
      <c r="M834" s="32" t="s">
        <v>13</v>
      </c>
      <c r="P834" s="32">
        <v>-44.118708999999996</v>
      </c>
      <c r="Q834" s="32">
        <v>1382.98</v>
      </c>
      <c r="R834" s="32">
        <v>5143.2962962962938</v>
      </c>
      <c r="S834" s="32">
        <v>2462.7666015625</v>
      </c>
      <c r="T834" s="32">
        <v>1.0884221399758849</v>
      </c>
      <c r="U834" s="32">
        <v>19.44839</v>
      </c>
      <c r="V834" s="32">
        <v>-3.1901190906593005E-2</v>
      </c>
      <c r="W834" s="32">
        <v>19.448620018436909</v>
      </c>
      <c r="X834" s="32">
        <v>-44.118478981563086</v>
      </c>
      <c r="Y834" s="32">
        <v>1382.9802300184369</v>
      </c>
      <c r="Z834" s="32">
        <v>1.0886521584127935</v>
      </c>
      <c r="AA834" s="32">
        <v>-3.1671172469684282E-2</v>
      </c>
      <c r="AB834" s="32" t="s">
        <v>5657</v>
      </c>
    </row>
    <row r="835" spans="1:28">
      <c r="A835" s="32" t="s">
        <v>10630</v>
      </c>
      <c r="B835" s="32" t="s">
        <v>9404</v>
      </c>
      <c r="C835" s="32" t="s">
        <v>5660</v>
      </c>
      <c r="D835" s="32" t="s">
        <v>5661</v>
      </c>
      <c r="E835" s="32" t="s">
        <v>42</v>
      </c>
      <c r="F835" s="32" t="s">
        <v>74</v>
      </c>
      <c r="G835" s="32" t="s">
        <v>74</v>
      </c>
      <c r="H835" s="32" t="s">
        <v>80</v>
      </c>
      <c r="J835" s="32" t="s">
        <v>74</v>
      </c>
      <c r="K835" s="32" t="s">
        <v>5669</v>
      </c>
      <c r="M835" s="32" t="s">
        <v>13</v>
      </c>
      <c r="P835" s="32">
        <v>148.90451000000002</v>
      </c>
      <c r="Q835" s="32">
        <v>525.95699999999999</v>
      </c>
      <c r="R835" s="32">
        <v>15692.955555555553</v>
      </c>
      <c r="S835" s="32">
        <v>15129.1669921875</v>
      </c>
      <c r="T835" s="32">
        <v>3.7265010271826958E-2</v>
      </c>
      <c r="U835" s="32">
        <v>22.479189999999999</v>
      </c>
      <c r="V835" s="32">
        <v>0.28311156615464766</v>
      </c>
      <c r="W835" s="32">
        <v>22.480029419484136</v>
      </c>
      <c r="X835" s="32">
        <v>148.90534941948417</v>
      </c>
      <c r="Y835" s="32">
        <v>525.95783941948412</v>
      </c>
      <c r="Z835" s="32">
        <v>3.8104429755965445E-2</v>
      </c>
      <c r="AA835" s="32">
        <v>0.28395098563878618</v>
      </c>
      <c r="AB835" s="32" t="s">
        <v>5657</v>
      </c>
    </row>
    <row r="836" spans="1:28">
      <c r="A836" s="32" t="s">
        <v>10619</v>
      </c>
      <c r="B836" s="32" t="s">
        <v>10620</v>
      </c>
      <c r="C836" s="32" t="s">
        <v>5729</v>
      </c>
      <c r="D836" s="32" t="s">
        <v>7440</v>
      </c>
      <c r="E836" s="32" t="s">
        <v>42</v>
      </c>
      <c r="F836" s="32" t="s">
        <v>74</v>
      </c>
      <c r="G836" s="32" t="s">
        <v>74</v>
      </c>
      <c r="H836" s="32" t="s">
        <v>80</v>
      </c>
      <c r="J836" s="32" t="s">
        <v>74</v>
      </c>
      <c r="K836" s="32" t="s">
        <v>5669</v>
      </c>
      <c r="M836" s="32" t="s">
        <v>13</v>
      </c>
      <c r="P836" s="32">
        <v>0</v>
      </c>
      <c r="Q836" s="32">
        <v>0</v>
      </c>
      <c r="R836" s="32">
        <v>0</v>
      </c>
      <c r="S836" s="32">
        <v>0</v>
      </c>
      <c r="T836" s="32">
        <v>0</v>
      </c>
      <c r="U836" s="32">
        <v>0</v>
      </c>
      <c r="V836" s="32">
        <v>0</v>
      </c>
      <c r="W836" s="32">
        <v>9.5399403572082517E-4</v>
      </c>
      <c r="X836" s="32">
        <v>9.5399403572082517E-4</v>
      </c>
      <c r="Y836" s="32">
        <v>9.5399403572082517E-4</v>
      </c>
      <c r="Z836" s="32">
        <v>9.5399403572082517E-4</v>
      </c>
      <c r="AA836" s="32">
        <v>9.5399403572082517E-4</v>
      </c>
      <c r="AB836" s="32" t="s">
        <v>5657</v>
      </c>
    </row>
    <row r="837" spans="1:28">
      <c r="A837" s="32" t="s">
        <v>9068</v>
      </c>
      <c r="B837" s="32" t="s">
        <v>9069</v>
      </c>
      <c r="C837" s="32" t="s">
        <v>6054</v>
      </c>
      <c r="D837" s="32" t="s">
        <v>5668</v>
      </c>
      <c r="E837" s="32" t="s">
        <v>42</v>
      </c>
      <c r="F837" s="32" t="s">
        <v>31</v>
      </c>
      <c r="G837" s="32" t="s">
        <v>5673</v>
      </c>
      <c r="H837" s="32" t="s">
        <v>80</v>
      </c>
      <c r="I837" s="32" t="s">
        <v>31</v>
      </c>
      <c r="J837" s="32" t="s">
        <v>5663</v>
      </c>
      <c r="K837" s="32" t="s">
        <v>5664</v>
      </c>
      <c r="P837" s="32">
        <v>0</v>
      </c>
      <c r="Q837" s="32">
        <v>0</v>
      </c>
      <c r="R837" s="32">
        <v>0</v>
      </c>
      <c r="S837" s="32">
        <v>0</v>
      </c>
      <c r="T837" s="32">
        <v>0</v>
      </c>
      <c r="U837" s="32">
        <v>0</v>
      </c>
      <c r="V837" s="32">
        <v>0</v>
      </c>
      <c r="W837" s="32">
        <v>3.784060478210449E-6</v>
      </c>
      <c r="X837" s="32">
        <v>3.784060478210449E-6</v>
      </c>
      <c r="Y837" s="32">
        <v>3.784060478210449E-6</v>
      </c>
      <c r="Z837" s="32">
        <v>3.784060478210449E-6</v>
      </c>
      <c r="AA837" s="32">
        <v>3.784060478210449E-6</v>
      </c>
      <c r="AB837" s="32" t="s">
        <v>5657</v>
      </c>
    </row>
    <row r="838" spans="1:28">
      <c r="A838" s="32" t="s">
        <v>7713</v>
      </c>
      <c r="B838" s="32" t="s">
        <v>7714</v>
      </c>
      <c r="C838" s="32" t="s">
        <v>5708</v>
      </c>
      <c r="D838" s="32" t="s">
        <v>5661</v>
      </c>
      <c r="E838" s="32" t="s">
        <v>42</v>
      </c>
      <c r="F838" s="32" t="s">
        <v>28</v>
      </c>
      <c r="G838" s="32" t="s">
        <v>5673</v>
      </c>
      <c r="H838" s="32" t="s">
        <v>80</v>
      </c>
      <c r="I838" s="32" t="s">
        <v>28</v>
      </c>
      <c r="J838" s="32" t="s">
        <v>74</v>
      </c>
      <c r="K838" s="32" t="s">
        <v>5669</v>
      </c>
      <c r="P838" s="32">
        <v>-1.9630000000000001</v>
      </c>
      <c r="Q838" s="32">
        <v>38.607999999999997</v>
      </c>
      <c r="R838" s="32">
        <v>7406.8888888888905</v>
      </c>
      <c r="S838" s="32">
        <v>5117</v>
      </c>
      <c r="T838" s="32">
        <v>0.44750613423664071</v>
      </c>
      <c r="U838" s="32">
        <v>-7.757733</v>
      </c>
      <c r="V838" s="32">
        <v>-5.0844384583506014E-2</v>
      </c>
      <c r="W838" s="32">
        <v>-7.7568485215501788</v>
      </c>
      <c r="X838" s="32">
        <v>-1.9621155215501787</v>
      </c>
      <c r="Y838" s="32">
        <v>38.608884478449816</v>
      </c>
      <c r="Z838" s="32">
        <v>0.44839061268646219</v>
      </c>
      <c r="AA838" s="32">
        <v>-4.9959906133684541E-2</v>
      </c>
      <c r="AB838" s="32" t="s">
        <v>5657</v>
      </c>
    </row>
    <row r="839" spans="1:28">
      <c r="A839" s="32" t="s">
        <v>7907</v>
      </c>
      <c r="B839" s="32" t="s">
        <v>7908</v>
      </c>
      <c r="C839" s="32" t="s">
        <v>5676</v>
      </c>
      <c r="D839" s="32" t="s">
        <v>5668</v>
      </c>
      <c r="E839" s="32" t="s">
        <v>5713</v>
      </c>
      <c r="F839" s="32" t="s">
        <v>5730</v>
      </c>
      <c r="G839" s="32" t="s">
        <v>5730</v>
      </c>
      <c r="H839" s="32" t="s">
        <v>5730</v>
      </c>
      <c r="J839" s="32" t="s">
        <v>5663</v>
      </c>
      <c r="K839" s="32" t="s">
        <v>5664</v>
      </c>
      <c r="M839" s="32" t="s">
        <v>14</v>
      </c>
      <c r="N839" s="32" t="s">
        <v>5760</v>
      </c>
      <c r="O839" s="32" t="s">
        <v>6126</v>
      </c>
      <c r="P839" s="32">
        <v>0</v>
      </c>
      <c r="Q839" s="32">
        <v>0</v>
      </c>
      <c r="R839" s="32">
        <v>0</v>
      </c>
      <c r="S839" s="32">
        <v>0</v>
      </c>
      <c r="T839" s="32">
        <v>0</v>
      </c>
      <c r="U839" s="32">
        <v>0</v>
      </c>
      <c r="V839" s="32">
        <v>0</v>
      </c>
      <c r="W839" s="32">
        <v>4.4474422931671145E-5</v>
      </c>
      <c r="X839" s="32">
        <v>4.4474422931671145E-5</v>
      </c>
      <c r="Y839" s="32">
        <v>4.4474422931671145E-5</v>
      </c>
      <c r="Z839" s="32">
        <v>4.4474422931671145E-5</v>
      </c>
      <c r="AA839" s="32">
        <v>4.4474422931671145E-5</v>
      </c>
      <c r="AB839" s="32" t="s">
        <v>5657</v>
      </c>
    </row>
    <row r="840" spans="1:28">
      <c r="A840" s="32" t="s">
        <v>10880</v>
      </c>
      <c r="B840" s="32" t="s">
        <v>10881</v>
      </c>
      <c r="C840" s="32" t="s">
        <v>9278</v>
      </c>
      <c r="D840" s="32" t="s">
        <v>5661</v>
      </c>
      <c r="E840" s="32" t="s">
        <v>42</v>
      </c>
      <c r="F840" s="32" t="s">
        <v>5810</v>
      </c>
      <c r="G840" s="32" t="s">
        <v>5673</v>
      </c>
      <c r="H840" s="32" t="s">
        <v>80</v>
      </c>
      <c r="I840" s="32" t="s">
        <v>5810</v>
      </c>
      <c r="J840" s="32" t="s">
        <v>74</v>
      </c>
      <c r="K840" s="32" t="s">
        <v>5669</v>
      </c>
      <c r="P840" s="32">
        <v>-1.2969300000000001</v>
      </c>
      <c r="Q840" s="32">
        <v>2.3439999999999999</v>
      </c>
      <c r="R840" s="32">
        <v>1056.9999999999998</v>
      </c>
      <c r="S840" s="32">
        <v>2561.7333984375</v>
      </c>
      <c r="T840" s="32">
        <v>-0.58738875768856169</v>
      </c>
      <c r="U840" s="32">
        <v>21.587029999999999</v>
      </c>
      <c r="V840" s="32">
        <v>-0.55329778156996601</v>
      </c>
      <c r="W840" s="32">
        <v>21.587363202004433</v>
      </c>
      <c r="X840" s="32">
        <v>-1.2965967979955675</v>
      </c>
      <c r="Y840" s="32">
        <v>2.3443332020044325</v>
      </c>
      <c r="Z840" s="32">
        <v>-0.58705555568412904</v>
      </c>
      <c r="AA840" s="32">
        <v>-0.55296457956553335</v>
      </c>
      <c r="AB840" s="32" t="s">
        <v>5657</v>
      </c>
    </row>
    <row r="841" spans="1:28">
      <c r="A841" s="32" t="s">
        <v>9196</v>
      </c>
      <c r="B841" s="32" t="s">
        <v>9197</v>
      </c>
      <c r="C841" s="32" t="s">
        <v>5676</v>
      </c>
      <c r="D841" s="32" t="s">
        <v>5661</v>
      </c>
      <c r="E841" s="32" t="s">
        <v>42</v>
      </c>
      <c r="F841" s="32" t="s">
        <v>5810</v>
      </c>
      <c r="G841" s="32" t="s">
        <v>5673</v>
      </c>
      <c r="H841" s="32" t="s">
        <v>80</v>
      </c>
      <c r="I841" s="32" t="s">
        <v>5810</v>
      </c>
      <c r="J841" s="32" t="s">
        <v>5663</v>
      </c>
      <c r="K841" s="32" t="s">
        <v>5664</v>
      </c>
      <c r="M841" s="32" t="s">
        <v>13</v>
      </c>
      <c r="P841" s="32">
        <v>3.9082499999999998</v>
      </c>
      <c r="Q841" s="32">
        <v>18.924399999999999</v>
      </c>
      <c r="R841" s="32">
        <v>12751.644444444444</v>
      </c>
      <c r="S841" s="32">
        <v>11716.466796875</v>
      </c>
      <c r="T841" s="32">
        <v>8.8352373246646784E-2</v>
      </c>
      <c r="U841" s="32">
        <v>19.446539999999999</v>
      </c>
      <c r="V841" s="32">
        <v>0.20651909703874363</v>
      </c>
      <c r="W841" s="32">
        <v>19.446695896604059</v>
      </c>
      <c r="X841" s="32">
        <v>3.9084058966040609</v>
      </c>
      <c r="Y841" s="32">
        <v>18.924555896604058</v>
      </c>
      <c r="Z841" s="32">
        <v>8.8508269850707907E-2</v>
      </c>
      <c r="AA841" s="32">
        <v>0.20667499364280476</v>
      </c>
      <c r="AB841" s="32" t="s">
        <v>5657</v>
      </c>
    </row>
    <row r="842" spans="1:28">
      <c r="A842" s="32" t="s">
        <v>10915</v>
      </c>
      <c r="B842" s="32" t="s">
        <v>10916</v>
      </c>
      <c r="C842" s="32" t="s">
        <v>5721</v>
      </c>
      <c r="D842" s="32" t="s">
        <v>5661</v>
      </c>
      <c r="E842" s="32" t="s">
        <v>42</v>
      </c>
      <c r="F842" s="32" t="s">
        <v>33</v>
      </c>
      <c r="G842" s="32" t="s">
        <v>5673</v>
      </c>
      <c r="H842" s="32" t="s">
        <v>80</v>
      </c>
      <c r="I842" s="32" t="s">
        <v>33</v>
      </c>
      <c r="J842" s="32" t="s">
        <v>74</v>
      </c>
      <c r="K842" s="32" t="s">
        <v>5669</v>
      </c>
      <c r="P842" s="32">
        <v>7.2069999999999999</v>
      </c>
      <c r="Q842" s="32">
        <v>1.46539</v>
      </c>
      <c r="R842" s="32">
        <v>6408.8731343283589</v>
      </c>
      <c r="S842" s="32">
        <v>14962.2333984375</v>
      </c>
      <c r="T842" s="32">
        <v>-0.57166333637078315</v>
      </c>
      <c r="U842" s="32">
        <v>31.705549999999999</v>
      </c>
      <c r="V842" s="32">
        <v>4.9181446577361658</v>
      </c>
      <c r="W842" s="32">
        <v>31.705908163118362</v>
      </c>
      <c r="X842" s="32">
        <v>7.2073581631183625</v>
      </c>
      <c r="Y842" s="32">
        <v>1.4657481631183624</v>
      </c>
      <c r="Z842" s="32">
        <v>-0.57130517325242069</v>
      </c>
      <c r="AA842" s="32">
        <v>4.9185028208545285</v>
      </c>
      <c r="AB842" s="32" t="s">
        <v>5657</v>
      </c>
    </row>
    <row r="843" spans="1:28">
      <c r="A843" s="32" t="s">
        <v>9194</v>
      </c>
      <c r="B843" s="32" t="s">
        <v>9195</v>
      </c>
      <c r="C843" s="32" t="s">
        <v>5676</v>
      </c>
      <c r="D843" s="32" t="s">
        <v>5661</v>
      </c>
      <c r="E843" s="32" t="s">
        <v>42</v>
      </c>
      <c r="F843" s="32" t="s">
        <v>5810</v>
      </c>
      <c r="G843" s="32" t="s">
        <v>5673</v>
      </c>
      <c r="H843" s="32" t="s">
        <v>80</v>
      </c>
      <c r="I843" s="32" t="s">
        <v>5810</v>
      </c>
      <c r="J843" s="32" t="s">
        <v>5663</v>
      </c>
      <c r="K843" s="32" t="s">
        <v>5664</v>
      </c>
      <c r="M843" s="32" t="s">
        <v>14</v>
      </c>
      <c r="P843" s="32">
        <v>0.76860637500000006</v>
      </c>
      <c r="Q843" s="32">
        <v>1.5243199999999999</v>
      </c>
      <c r="R843" s="32">
        <v>2902.589552238805</v>
      </c>
      <c r="S843" s="32">
        <v>1420.5</v>
      </c>
      <c r="T843" s="32">
        <v>1.0433576573310841</v>
      </c>
      <c r="U843" s="32">
        <v>-24.711559999999999</v>
      </c>
      <c r="V843" s="32">
        <v>0.50422901687309762</v>
      </c>
      <c r="W843" s="32">
        <v>-24.711378654775618</v>
      </c>
      <c r="X843" s="32">
        <v>0.76878772022438058</v>
      </c>
      <c r="Y843" s="32">
        <v>1.5245013452243803</v>
      </c>
      <c r="Z843" s="32">
        <v>1.0435390025554645</v>
      </c>
      <c r="AA843" s="32">
        <v>0.50441036209747814</v>
      </c>
      <c r="AB843" s="32" t="s">
        <v>5657</v>
      </c>
    </row>
    <row r="844" spans="1:28">
      <c r="A844" s="32" t="s">
        <v>5748</v>
      </c>
      <c r="B844" s="32" t="s">
        <v>5749</v>
      </c>
      <c r="C844" s="32" t="s">
        <v>5721</v>
      </c>
      <c r="D844" s="32" t="s">
        <v>5668</v>
      </c>
      <c r="E844" s="32" t="s">
        <v>42</v>
      </c>
      <c r="F844" s="32" t="s">
        <v>5679</v>
      </c>
      <c r="G844" s="32" t="s">
        <v>5673</v>
      </c>
      <c r="H844" s="32" t="s">
        <v>80</v>
      </c>
      <c r="I844" s="32" t="s">
        <v>5679</v>
      </c>
      <c r="J844" s="32" t="s">
        <v>74</v>
      </c>
      <c r="K844" s="32" t="s">
        <v>5669</v>
      </c>
      <c r="P844" s="32">
        <v>0</v>
      </c>
      <c r="Q844" s="32">
        <v>0</v>
      </c>
      <c r="R844" s="32">
        <v>0</v>
      </c>
      <c r="S844" s="32">
        <v>0</v>
      </c>
      <c r="T844" s="32">
        <v>0</v>
      </c>
      <c r="U844" s="32">
        <v>0</v>
      </c>
      <c r="V844" s="32">
        <v>0</v>
      </c>
      <c r="W844" s="32">
        <v>6.2269669771194459E-4</v>
      </c>
      <c r="X844" s="32">
        <v>6.2269669771194459E-4</v>
      </c>
      <c r="Y844" s="32">
        <v>6.2269669771194459E-4</v>
      </c>
      <c r="Z844" s="32">
        <v>6.2269669771194459E-4</v>
      </c>
      <c r="AA844" s="32">
        <v>6.2269669771194459E-4</v>
      </c>
      <c r="AB844" s="32" t="s">
        <v>5657</v>
      </c>
    </row>
    <row r="845" spans="1:28">
      <c r="A845" s="32" t="s">
        <v>10778</v>
      </c>
      <c r="B845" s="32" t="s">
        <v>10779</v>
      </c>
      <c r="C845" s="32" t="s">
        <v>9359</v>
      </c>
      <c r="D845" s="32" t="s">
        <v>5661</v>
      </c>
      <c r="E845" s="32" t="s">
        <v>42</v>
      </c>
      <c r="F845" s="32" t="s">
        <v>5929</v>
      </c>
      <c r="G845" s="32" t="s">
        <v>5673</v>
      </c>
      <c r="H845" s="32" t="s">
        <v>80</v>
      </c>
      <c r="I845" s="32" t="s">
        <v>5929</v>
      </c>
      <c r="J845" s="32" t="s">
        <v>74</v>
      </c>
      <c r="K845" s="32" t="s">
        <v>5669</v>
      </c>
      <c r="P845" s="32">
        <v>0</v>
      </c>
      <c r="Q845" s="32">
        <v>2.5020099999999998</v>
      </c>
      <c r="R845" s="32">
        <v>432.83908045977023</v>
      </c>
      <c r="S845" s="32">
        <v>63.333332061767578</v>
      </c>
      <c r="T845" s="32">
        <v>5.8343014076321138</v>
      </c>
      <c r="U845" s="32">
        <v>7.4826769999999998</v>
      </c>
      <c r="V845" s="32">
        <v>0</v>
      </c>
      <c r="W845" s="32">
        <v>7.4830662611861225</v>
      </c>
      <c r="X845" s="32">
        <v>3.8926118612289429E-4</v>
      </c>
      <c r="Y845" s="32">
        <v>2.5023992611861225</v>
      </c>
      <c r="Z845" s="32">
        <v>5.8346906688182365</v>
      </c>
      <c r="AA845" s="32">
        <v>3.8926118612289429E-4</v>
      </c>
      <c r="AB845" s="32" t="s">
        <v>5657</v>
      </c>
    </row>
    <row r="846" spans="1:28">
      <c r="A846" s="32" t="s">
        <v>6747</v>
      </c>
      <c r="B846" s="32" t="s">
        <v>6748</v>
      </c>
      <c r="C846" s="32" t="s">
        <v>5796</v>
      </c>
      <c r="D846" s="32" t="s">
        <v>5668</v>
      </c>
      <c r="E846" s="32" t="s">
        <v>5713</v>
      </c>
      <c r="F846" s="32" t="s">
        <v>5730</v>
      </c>
      <c r="G846" s="32" t="s">
        <v>5730</v>
      </c>
      <c r="H846" s="32" t="s">
        <v>5730</v>
      </c>
      <c r="J846" s="32" t="s">
        <v>5663</v>
      </c>
      <c r="K846" s="32" t="s">
        <v>5664</v>
      </c>
      <c r="N846" s="32" t="s">
        <v>5760</v>
      </c>
      <c r="O846" s="32" t="s">
        <v>5747</v>
      </c>
      <c r="P846" s="32">
        <v>0</v>
      </c>
      <c r="Q846" s="32">
        <v>0</v>
      </c>
      <c r="R846" s="32">
        <v>0</v>
      </c>
      <c r="S846" s="32">
        <v>0</v>
      </c>
      <c r="T846" s="32">
        <v>0</v>
      </c>
      <c r="U846" s="32">
        <v>0</v>
      </c>
      <c r="V846" s="32">
        <v>0</v>
      </c>
      <c r="W846" s="32">
        <v>3.68056058883667E-4</v>
      </c>
      <c r="X846" s="32">
        <v>3.68056058883667E-4</v>
      </c>
      <c r="Y846" s="32">
        <v>3.68056058883667E-4</v>
      </c>
      <c r="Z846" s="32">
        <v>3.68056058883667E-4</v>
      </c>
      <c r="AA846" s="32">
        <v>3.68056058883667E-4</v>
      </c>
      <c r="AB846" s="32" t="s">
        <v>5657</v>
      </c>
    </row>
    <row r="847" spans="1:28">
      <c r="A847" s="32" t="s">
        <v>7904</v>
      </c>
      <c r="B847" s="32" t="s">
        <v>7905</v>
      </c>
      <c r="C847" s="32" t="s">
        <v>5918</v>
      </c>
      <c r="D847" s="32" t="s">
        <v>5661</v>
      </c>
      <c r="E847" s="32" t="s">
        <v>42</v>
      </c>
      <c r="F847" s="32" t="s">
        <v>5929</v>
      </c>
      <c r="G847" s="32" t="s">
        <v>5673</v>
      </c>
      <c r="H847" s="32" t="s">
        <v>80</v>
      </c>
      <c r="I847" s="32" t="s">
        <v>5929</v>
      </c>
      <c r="J847" s="32" t="s">
        <v>5663</v>
      </c>
      <c r="K847" s="32" t="s">
        <v>5664</v>
      </c>
      <c r="P847" s="32">
        <v>2.0029299999999992</v>
      </c>
      <c r="Q847" s="32">
        <v>221.56399999999999</v>
      </c>
      <c r="R847" s="32">
        <v>30150.65925925925</v>
      </c>
      <c r="S847" s="32">
        <v>14471</v>
      </c>
      <c r="T847" s="32">
        <v>1.08352285669679</v>
      </c>
      <c r="U847" s="32">
        <v>10.901289999999999</v>
      </c>
      <c r="V847" s="32">
        <v>9.0399613655647998E-3</v>
      </c>
      <c r="W847" s="32">
        <v>10.901541241385937</v>
      </c>
      <c r="X847" s="32">
        <v>2.0031812413859358</v>
      </c>
      <c r="Y847" s="32">
        <v>221.56425124138593</v>
      </c>
      <c r="Z847" s="32">
        <v>1.0837740980827268</v>
      </c>
      <c r="AA847" s="32">
        <v>9.2912027515015365E-3</v>
      </c>
      <c r="AB847" s="32" t="s">
        <v>5657</v>
      </c>
    </row>
    <row r="848" spans="1:28">
      <c r="A848" s="32" t="s">
        <v>11119</v>
      </c>
      <c r="B848" s="32" t="s">
        <v>11120</v>
      </c>
      <c r="C848" s="32" t="s">
        <v>5918</v>
      </c>
      <c r="D848" s="32" t="s">
        <v>5661</v>
      </c>
      <c r="E848" s="32" t="s">
        <v>5713</v>
      </c>
      <c r="F848" s="32" t="s">
        <v>5806</v>
      </c>
      <c r="G848" s="32" t="s">
        <v>5806</v>
      </c>
      <c r="H848" s="32" t="s">
        <v>5807</v>
      </c>
      <c r="J848" s="32" t="s">
        <v>74</v>
      </c>
      <c r="K848" s="32" t="s">
        <v>5669</v>
      </c>
      <c r="P848" s="32">
        <v>0</v>
      </c>
      <c r="Q848" s="32">
        <v>0</v>
      </c>
      <c r="R848" s="32">
        <v>20491.548076923093</v>
      </c>
      <c r="S848" s="32">
        <v>15971.466796875</v>
      </c>
      <c r="T848" s="32">
        <v>0.28300977847147379</v>
      </c>
      <c r="U848" s="32">
        <v>0</v>
      </c>
      <c r="V848" s="32">
        <v>0</v>
      </c>
      <c r="W848" s="32">
        <v>3.1282341480255124E-4</v>
      </c>
      <c r="X848" s="32">
        <v>3.1282341480255124E-4</v>
      </c>
      <c r="Y848" s="32">
        <v>3.1282341480255124E-4</v>
      </c>
      <c r="Z848" s="32">
        <v>0.28332260188627634</v>
      </c>
      <c r="AA848" s="32">
        <v>3.1282341480255124E-4</v>
      </c>
      <c r="AB848" s="32" t="s">
        <v>5657</v>
      </c>
    </row>
    <row r="849" spans="1:28">
      <c r="A849" s="32" t="s">
        <v>7673</v>
      </c>
      <c r="B849" s="32" t="s">
        <v>7674</v>
      </c>
      <c r="C849" s="32" t="s">
        <v>5918</v>
      </c>
      <c r="D849" s="32" t="s">
        <v>5661</v>
      </c>
      <c r="E849" s="32" t="s">
        <v>42</v>
      </c>
      <c r="F849" s="32" t="s">
        <v>5819</v>
      </c>
      <c r="G849" s="32" t="s">
        <v>5819</v>
      </c>
      <c r="H849" s="32" t="s">
        <v>80</v>
      </c>
      <c r="J849" s="32" t="s">
        <v>5819</v>
      </c>
      <c r="K849" s="32" t="s">
        <v>5669</v>
      </c>
      <c r="P849" s="32">
        <v>10.04092</v>
      </c>
      <c r="Q849" s="32">
        <v>47.5901</v>
      </c>
      <c r="R849" s="32">
        <v>11561.592592592591</v>
      </c>
      <c r="S849" s="32">
        <v>12681.2998046875</v>
      </c>
      <c r="T849" s="32">
        <v>-8.8295934118758204E-2</v>
      </c>
      <c r="U849" s="32">
        <v>11.4994</v>
      </c>
      <c r="V849" s="32">
        <v>0.21098757934948656</v>
      </c>
      <c r="W849" s="32">
        <v>11.49943860092163</v>
      </c>
      <c r="X849" s="32">
        <v>10.040958600921631</v>
      </c>
      <c r="Y849" s="32">
        <v>47.590138600921634</v>
      </c>
      <c r="Z849" s="32">
        <v>-8.8257333197127349E-2</v>
      </c>
      <c r="AA849" s="32">
        <v>0.21102618027111741</v>
      </c>
      <c r="AB849" s="32" t="s">
        <v>5657</v>
      </c>
    </row>
    <row r="850" spans="1:28">
      <c r="A850" s="32" t="s">
        <v>6111</v>
      </c>
      <c r="B850" s="32" t="s">
        <v>6112</v>
      </c>
      <c r="C850" s="32" t="s">
        <v>6113</v>
      </c>
      <c r="D850" s="32" t="s">
        <v>5686</v>
      </c>
      <c r="E850" s="32" t="s">
        <v>42</v>
      </c>
      <c r="F850" s="32" t="s">
        <v>5724</v>
      </c>
      <c r="G850" s="32" t="s">
        <v>5724</v>
      </c>
      <c r="J850" s="32" t="s">
        <v>5663</v>
      </c>
      <c r="K850" s="32" t="s">
        <v>5664</v>
      </c>
      <c r="P850" s="32">
        <v>0</v>
      </c>
      <c r="Q850" s="32">
        <v>0</v>
      </c>
      <c r="R850" s="32">
        <v>0</v>
      </c>
      <c r="S850" s="32">
        <v>0</v>
      </c>
      <c r="T850" s="32">
        <v>0</v>
      </c>
      <c r="U850" s="32">
        <v>0</v>
      </c>
      <c r="V850" s="32">
        <v>0</v>
      </c>
      <c r="W850" s="32">
        <v>4.7997826337814329E-4</v>
      </c>
      <c r="X850" s="32">
        <v>4.7997826337814329E-4</v>
      </c>
      <c r="Y850" s="32">
        <v>4.7997826337814329E-4</v>
      </c>
      <c r="Z850" s="32">
        <v>4.7997826337814329E-4</v>
      </c>
      <c r="AA850" s="32">
        <v>4.7997826337814329E-4</v>
      </c>
      <c r="AB850" s="32" t="s">
        <v>5657</v>
      </c>
    </row>
    <row r="851" spans="1:28">
      <c r="A851" s="32" t="s">
        <v>6619</v>
      </c>
      <c r="B851" s="32" t="s">
        <v>6620</v>
      </c>
      <c r="C851" s="32" t="s">
        <v>5918</v>
      </c>
      <c r="D851" s="32" t="s">
        <v>5661</v>
      </c>
      <c r="E851" s="32" t="s">
        <v>42</v>
      </c>
      <c r="F851" s="32" t="s">
        <v>6621</v>
      </c>
      <c r="G851" s="32" t="s">
        <v>6621</v>
      </c>
      <c r="H851" s="32" t="s">
        <v>80</v>
      </c>
      <c r="J851" s="32" t="s">
        <v>6622</v>
      </c>
      <c r="K851" s="32" t="s">
        <v>5669</v>
      </c>
      <c r="P851" s="32">
        <v>0</v>
      </c>
      <c r="Q851" s="32">
        <v>4.3680399999999997</v>
      </c>
      <c r="R851" s="32">
        <v>1763.314814814815</v>
      </c>
      <c r="S851" s="32">
        <v>1449.36669921875</v>
      </c>
      <c r="T851" s="32">
        <v>0.21661054843145769</v>
      </c>
      <c r="U851" s="32">
        <v>24.346879999999999</v>
      </c>
      <c r="V851" s="32">
        <v>0</v>
      </c>
      <c r="W851" s="32">
        <v>24.347707898979184</v>
      </c>
      <c r="X851" s="32">
        <v>8.2789897918701173E-4</v>
      </c>
      <c r="Y851" s="32">
        <v>4.3688678989791869</v>
      </c>
      <c r="Z851" s="32">
        <v>0.21743844741064469</v>
      </c>
      <c r="AA851" s="32">
        <v>8.2789897918701173E-4</v>
      </c>
      <c r="AB851" s="32" t="s">
        <v>5657</v>
      </c>
    </row>
    <row r="852" spans="1:28">
      <c r="A852" s="32" t="s">
        <v>6410</v>
      </c>
      <c r="B852" s="32" t="s">
        <v>6411</v>
      </c>
      <c r="C852" s="32" t="s">
        <v>5918</v>
      </c>
      <c r="D852" s="32" t="s">
        <v>5661</v>
      </c>
      <c r="E852" s="32" t="s">
        <v>42</v>
      </c>
      <c r="F852" s="32" t="s">
        <v>6412</v>
      </c>
      <c r="G852" s="32" t="s">
        <v>6412</v>
      </c>
      <c r="H852" s="32" t="s">
        <v>80</v>
      </c>
      <c r="J852" s="32" t="s">
        <v>6413</v>
      </c>
      <c r="K852" s="32" t="s">
        <v>5669</v>
      </c>
      <c r="P852" s="32">
        <v>-3.4936400000000001</v>
      </c>
      <c r="Q852" s="32">
        <v>27.803599999999999</v>
      </c>
      <c r="R852" s="32">
        <v>5661.5629629629611</v>
      </c>
      <c r="S852" s="32">
        <v>3046.066650390625</v>
      </c>
      <c r="T852" s="32">
        <v>0.85864710551784118</v>
      </c>
      <c r="U852" s="32">
        <v>14.559950000000001</v>
      </c>
      <c r="V852" s="32">
        <v>-0.12565423182609448</v>
      </c>
      <c r="W852" s="32">
        <v>14.560322814297677</v>
      </c>
      <c r="X852" s="32">
        <v>-3.4932671857023241</v>
      </c>
      <c r="Y852" s="32">
        <v>27.803972814297676</v>
      </c>
      <c r="Z852" s="32">
        <v>0.85901991981551729</v>
      </c>
      <c r="AA852" s="32">
        <v>-0.1252814175284184</v>
      </c>
      <c r="AB852" s="32" t="s">
        <v>5657</v>
      </c>
    </row>
    <row r="853" spans="1:28">
      <c r="A853" s="32" t="s">
        <v>9311</v>
      </c>
      <c r="B853" s="32" t="s">
        <v>9312</v>
      </c>
      <c r="C853" s="32" t="s">
        <v>9162</v>
      </c>
      <c r="D853" s="32" t="s">
        <v>5661</v>
      </c>
      <c r="E853" s="32" t="s">
        <v>42</v>
      </c>
      <c r="F853" s="32" t="s">
        <v>5724</v>
      </c>
      <c r="G853" s="32" t="s">
        <v>5724</v>
      </c>
      <c r="H853" s="32" t="s">
        <v>80</v>
      </c>
      <c r="J853" s="32" t="s">
        <v>5663</v>
      </c>
      <c r="K853" s="32" t="s">
        <v>5664</v>
      </c>
      <c r="P853" s="32">
        <v>-1.9255</v>
      </c>
      <c r="Q853" s="32">
        <v>15.076000000000001</v>
      </c>
      <c r="R853" s="32">
        <v>1767.4469696969691</v>
      </c>
      <c r="S853" s="32">
        <v>1202.0999755859375</v>
      </c>
      <c r="T853" s="32">
        <v>0.47029948056979659</v>
      </c>
      <c r="U853" s="32">
        <v>3.33941</v>
      </c>
      <c r="V853" s="32">
        <v>-0.12771955425842399</v>
      </c>
      <c r="W853" s="32">
        <v>3.3396789656615256</v>
      </c>
      <c r="X853" s="32">
        <v>-1.9252310343384742</v>
      </c>
      <c r="Y853" s="32">
        <v>15.076268965661527</v>
      </c>
      <c r="Z853" s="32">
        <v>0.47056844623132232</v>
      </c>
      <c r="AA853" s="32">
        <v>-0.12745058859689826</v>
      </c>
      <c r="AB853" s="32" t="s">
        <v>5657</v>
      </c>
    </row>
    <row r="854" spans="1:28">
      <c r="A854" s="32" t="s">
        <v>7054</v>
      </c>
      <c r="B854" s="32" t="s">
        <v>7055</v>
      </c>
      <c r="C854" s="32" t="s">
        <v>5757</v>
      </c>
      <c r="D854" s="32" t="s">
        <v>5661</v>
      </c>
      <c r="E854" s="32" t="s">
        <v>5713</v>
      </c>
      <c r="F854" s="32" t="s">
        <v>5730</v>
      </c>
      <c r="G854" s="32" t="s">
        <v>5730</v>
      </c>
      <c r="H854" s="32" t="s">
        <v>5730</v>
      </c>
      <c r="J854" s="32" t="s">
        <v>5663</v>
      </c>
      <c r="K854" s="32" t="s">
        <v>5664</v>
      </c>
      <c r="N854" s="32" t="s">
        <v>5760</v>
      </c>
      <c r="O854" s="32" t="s">
        <v>6476</v>
      </c>
      <c r="P854" s="32">
        <v>-2.8871270000000029E-2</v>
      </c>
      <c r="Q854" s="32">
        <v>3.3391999999999999</v>
      </c>
      <c r="R854" s="32">
        <v>8507.8352941176508</v>
      </c>
      <c r="S854" s="32">
        <v>77.333335876464844</v>
      </c>
      <c r="T854" s="32">
        <v>109.01510794398401</v>
      </c>
      <c r="U854" s="32">
        <v>0</v>
      </c>
      <c r="V854" s="32">
        <v>-8.6461637517968471E-3</v>
      </c>
      <c r="W854" s="32">
        <v>7.2723507881164548E-5</v>
      </c>
      <c r="X854" s="32">
        <v>-2.8798546492118864E-2</v>
      </c>
      <c r="Y854" s="32">
        <v>3.339272723507881</v>
      </c>
      <c r="Z854" s="32">
        <v>109.01518066749189</v>
      </c>
      <c r="AA854" s="32">
        <v>-8.5734402439156827E-3</v>
      </c>
      <c r="AB854" s="32" t="s">
        <v>5657</v>
      </c>
    </row>
    <row r="855" spans="1:28">
      <c r="A855" s="32" t="s">
        <v>10953</v>
      </c>
      <c r="B855" s="32" t="s">
        <v>10954</v>
      </c>
      <c r="C855" s="32" t="s">
        <v>9582</v>
      </c>
      <c r="D855" s="32" t="s">
        <v>5661</v>
      </c>
      <c r="E855" s="32" t="s">
        <v>5713</v>
      </c>
      <c r="F855" s="32" t="s">
        <v>5714</v>
      </c>
      <c r="G855" s="32" t="s">
        <v>5714</v>
      </c>
      <c r="H855" s="32" t="s">
        <v>5714</v>
      </c>
      <c r="N855" s="32" t="s">
        <v>5760</v>
      </c>
      <c r="P855" s="32">
        <v>2.4550200000000002</v>
      </c>
      <c r="Q855" s="32">
        <v>53.195999999999998</v>
      </c>
      <c r="R855" s="32">
        <v>2324.156862745097</v>
      </c>
      <c r="S855" s="32">
        <v>867.433349609375</v>
      </c>
      <c r="T855" s="32">
        <v>1.6793492131605474</v>
      </c>
      <c r="U855" s="32">
        <v>3.4778229999999999</v>
      </c>
      <c r="V855" s="32">
        <v>4.615046244078503E-2</v>
      </c>
      <c r="W855" s="32">
        <v>3.4780299631218909</v>
      </c>
      <c r="X855" s="32">
        <v>2.4552269631218913</v>
      </c>
      <c r="Y855" s="32">
        <v>53.196206963121888</v>
      </c>
      <c r="Z855" s="32">
        <v>1.6795561762824385</v>
      </c>
      <c r="AA855" s="32">
        <v>4.6357425562676052E-2</v>
      </c>
      <c r="AB855" s="32" t="s">
        <v>5657</v>
      </c>
    </row>
    <row r="856" spans="1:28">
      <c r="A856" s="32" t="s">
        <v>10998</v>
      </c>
      <c r="B856" s="32" t="s">
        <v>10999</v>
      </c>
      <c r="C856" s="32" t="s">
        <v>6392</v>
      </c>
      <c r="D856" s="32" t="s">
        <v>5661</v>
      </c>
      <c r="E856" s="32" t="s">
        <v>42</v>
      </c>
      <c r="F856" s="32" t="s">
        <v>6120</v>
      </c>
      <c r="G856" s="32" t="s">
        <v>6120</v>
      </c>
      <c r="H856" s="32" t="s">
        <v>80</v>
      </c>
      <c r="J856" s="32" t="s">
        <v>6120</v>
      </c>
      <c r="K856" s="32" t="s">
        <v>5669</v>
      </c>
      <c r="M856" s="32" t="s">
        <v>13</v>
      </c>
      <c r="P856" s="32">
        <v>62.613479699999999</v>
      </c>
      <c r="Q856" s="32">
        <v>41.745600000000003</v>
      </c>
      <c r="R856" s="32">
        <v>6361.9481481481462</v>
      </c>
      <c r="S856" s="32">
        <v>7532.39990234375</v>
      </c>
      <c r="T856" s="32">
        <v>-0.15538895562772909</v>
      </c>
      <c r="U856" s="32">
        <v>36.640509999999999</v>
      </c>
      <c r="V856" s="32">
        <v>1.4998821360814072</v>
      </c>
      <c r="W856" s="32">
        <v>36.640667742440698</v>
      </c>
      <c r="X856" s="32">
        <v>62.613637442440698</v>
      </c>
      <c r="Y856" s="32">
        <v>41.745757742440702</v>
      </c>
      <c r="Z856" s="32">
        <v>-0.15523121318702857</v>
      </c>
      <c r="AA856" s="32">
        <v>1.5000398785221076</v>
      </c>
      <c r="AB856" s="32" t="s">
        <v>5657</v>
      </c>
    </row>
    <row r="857" spans="1:28">
      <c r="A857" s="32" t="s">
        <v>7624</v>
      </c>
      <c r="B857" s="32" t="s">
        <v>7625</v>
      </c>
      <c r="C857" s="32" t="s">
        <v>6054</v>
      </c>
      <c r="D857" s="32" t="s">
        <v>5668</v>
      </c>
      <c r="E857" s="32" t="s">
        <v>42</v>
      </c>
      <c r="F857" s="32" t="s">
        <v>5724</v>
      </c>
      <c r="G857" s="32" t="s">
        <v>5724</v>
      </c>
      <c r="H857" s="32" t="s">
        <v>80</v>
      </c>
      <c r="J857" s="32" t="s">
        <v>5663</v>
      </c>
      <c r="K857" s="32" t="s">
        <v>5664</v>
      </c>
      <c r="P857" s="32">
        <v>0</v>
      </c>
      <c r="Q857" s="32">
        <v>0</v>
      </c>
      <c r="R857" s="32">
        <v>0</v>
      </c>
      <c r="S857" s="32">
        <v>0</v>
      </c>
      <c r="T857" s="32">
        <v>0</v>
      </c>
      <c r="U857" s="32">
        <v>0</v>
      </c>
      <c r="V857" s="32">
        <v>0</v>
      </c>
      <c r="W857" s="32">
        <v>8.3391427993774415E-4</v>
      </c>
      <c r="X857" s="32">
        <v>8.3391427993774415E-4</v>
      </c>
      <c r="Y857" s="32">
        <v>8.3391427993774415E-4</v>
      </c>
      <c r="Z857" s="32">
        <v>8.3391427993774415E-4</v>
      </c>
      <c r="AA857" s="32">
        <v>8.3391427993774415E-4</v>
      </c>
      <c r="AB857" s="32" t="s">
        <v>5657</v>
      </c>
    </row>
    <row r="858" spans="1:28">
      <c r="A858" s="32" t="s">
        <v>9787</v>
      </c>
      <c r="B858" s="32" t="s">
        <v>9788</v>
      </c>
      <c r="C858" s="32" t="s">
        <v>6201</v>
      </c>
      <c r="D858" s="32" t="s">
        <v>5661</v>
      </c>
      <c r="E858" s="32" t="s">
        <v>42</v>
      </c>
      <c r="F858" s="32" t="s">
        <v>5724</v>
      </c>
      <c r="G858" s="32" t="s">
        <v>5724</v>
      </c>
      <c r="H858" s="32" t="s">
        <v>44</v>
      </c>
      <c r="J858" s="32" t="s">
        <v>5663</v>
      </c>
      <c r="K858" s="32" t="s">
        <v>5664</v>
      </c>
      <c r="M858" s="32" t="s">
        <v>13</v>
      </c>
      <c r="P858" s="32">
        <v>131.08641</v>
      </c>
      <c r="Q858" s="32">
        <v>829</v>
      </c>
      <c r="R858" s="32">
        <v>11516.444444444443</v>
      </c>
      <c r="S858" s="32">
        <v>12997.7001953125</v>
      </c>
      <c r="T858" s="32">
        <v>-0.1139629110234638</v>
      </c>
      <c r="U858" s="32">
        <v>33.872239999999998</v>
      </c>
      <c r="V858" s="32">
        <v>0.15812594692400483</v>
      </c>
      <c r="W858" s="32">
        <v>33.873198932816983</v>
      </c>
      <c r="X858" s="32">
        <v>131.08736893281699</v>
      </c>
      <c r="Y858" s="32">
        <v>829.00095893281696</v>
      </c>
      <c r="Z858" s="32">
        <v>-0.11300397820648153</v>
      </c>
      <c r="AA858" s="32">
        <v>0.15908487974098712</v>
      </c>
      <c r="AB858" s="32" t="s">
        <v>5657</v>
      </c>
    </row>
    <row r="859" spans="1:28">
      <c r="A859" s="32" t="s">
        <v>11095</v>
      </c>
      <c r="B859" s="32" t="s">
        <v>11096</v>
      </c>
      <c r="C859" s="32" t="s">
        <v>9582</v>
      </c>
      <c r="D859" s="32" t="s">
        <v>5661</v>
      </c>
      <c r="E859" s="32" t="s">
        <v>42</v>
      </c>
      <c r="F859" s="32" t="s">
        <v>5669</v>
      </c>
      <c r="G859" s="32" t="s">
        <v>5669</v>
      </c>
      <c r="H859" s="32" t="s">
        <v>80</v>
      </c>
      <c r="J859" s="32" t="s">
        <v>5669</v>
      </c>
      <c r="K859" s="32" t="s">
        <v>5669</v>
      </c>
      <c r="P859" s="32">
        <v>0</v>
      </c>
      <c r="Q859" s="32">
        <v>0</v>
      </c>
      <c r="R859" s="32">
        <v>2496.8196721311479</v>
      </c>
      <c r="S859" s="32">
        <v>124.53333282470703</v>
      </c>
      <c r="T859" s="32">
        <v>19.049408584010742</v>
      </c>
      <c r="U859" s="32">
        <v>0</v>
      </c>
      <c r="V859" s="32">
        <v>0</v>
      </c>
      <c r="W859" s="32">
        <v>4.8937261104583737E-4</v>
      </c>
      <c r="X859" s="32">
        <v>4.8937261104583737E-4</v>
      </c>
      <c r="Y859" s="32">
        <v>4.8937261104583737E-4</v>
      </c>
      <c r="Z859" s="32">
        <v>19.049897956621788</v>
      </c>
      <c r="AA859" s="32">
        <v>4.8937261104583737E-4</v>
      </c>
      <c r="AB859" s="32" t="s">
        <v>5657</v>
      </c>
    </row>
    <row r="860" spans="1:28">
      <c r="A860" s="32" t="s">
        <v>10927</v>
      </c>
      <c r="B860" s="32" t="s">
        <v>10928</v>
      </c>
      <c r="C860" s="32" t="s">
        <v>9582</v>
      </c>
      <c r="D860" s="32" t="s">
        <v>5661</v>
      </c>
      <c r="E860" s="32" t="s">
        <v>42</v>
      </c>
      <c r="F860" s="32" t="s">
        <v>5724</v>
      </c>
      <c r="G860" s="32" t="s">
        <v>5724</v>
      </c>
      <c r="H860" s="32" t="s">
        <v>80</v>
      </c>
      <c r="J860" s="32" t="s">
        <v>5663</v>
      </c>
      <c r="K860" s="32" t="s">
        <v>5664</v>
      </c>
      <c r="P860" s="32">
        <v>0</v>
      </c>
      <c r="Q860" s="32">
        <v>5.1399800000000004</v>
      </c>
      <c r="R860" s="32">
        <v>656.3378378378377</v>
      </c>
      <c r="S860" s="32">
        <v>103.53333282470703</v>
      </c>
      <c r="T860" s="32">
        <v>5.3393867456105912</v>
      </c>
      <c r="U860" s="32">
        <v>8.2129480000000008</v>
      </c>
      <c r="V860" s="32">
        <v>0</v>
      </c>
      <c r="W860" s="32">
        <v>8.2136571494798662</v>
      </c>
      <c r="X860" s="32">
        <v>7.0914947986602784E-4</v>
      </c>
      <c r="Y860" s="32">
        <v>5.1406891494798668</v>
      </c>
      <c r="Z860" s="32">
        <v>5.3400958950904576</v>
      </c>
      <c r="AA860" s="32">
        <v>7.0914947986602784E-4</v>
      </c>
      <c r="AB860" s="32" t="s">
        <v>5657</v>
      </c>
    </row>
    <row r="861" spans="1:28">
      <c r="A861" s="32" t="s">
        <v>7035</v>
      </c>
      <c r="B861" s="32" t="s">
        <v>7036</v>
      </c>
      <c r="C861" s="32" t="s">
        <v>5918</v>
      </c>
      <c r="D861" s="32" t="s">
        <v>5661</v>
      </c>
      <c r="E861" s="32" t="s">
        <v>42</v>
      </c>
      <c r="F861" s="32" t="s">
        <v>31</v>
      </c>
      <c r="G861" s="32" t="s">
        <v>5673</v>
      </c>
      <c r="H861" s="32" t="s">
        <v>80</v>
      </c>
      <c r="I861" s="32" t="s">
        <v>31</v>
      </c>
      <c r="J861" s="32" t="s">
        <v>74</v>
      </c>
      <c r="K861" s="32" t="s">
        <v>5669</v>
      </c>
      <c r="P861" s="32">
        <v>0</v>
      </c>
      <c r="Q861" s="32">
        <v>14.757099999999999</v>
      </c>
      <c r="R861" s="32">
        <v>1225.3007518796985</v>
      </c>
      <c r="S861" s="32">
        <v>1138.933349609375</v>
      </c>
      <c r="T861" s="32">
        <v>7.5831831862632981E-2</v>
      </c>
      <c r="U861" s="32">
        <v>12.77544</v>
      </c>
      <c r="V861" s="32">
        <v>0</v>
      </c>
      <c r="W861" s="32">
        <v>12.776418931605816</v>
      </c>
      <c r="X861" s="32">
        <v>9.7893160581588741E-4</v>
      </c>
      <c r="Y861" s="32">
        <v>14.758078931605816</v>
      </c>
      <c r="Z861" s="32">
        <v>7.6810763468448867E-2</v>
      </c>
      <c r="AA861" s="32">
        <v>9.7893160581588741E-4</v>
      </c>
      <c r="AB861" s="32" t="s">
        <v>5657</v>
      </c>
    </row>
    <row r="862" spans="1:28">
      <c r="A862" s="32" t="s">
        <v>6843</v>
      </c>
      <c r="B862" s="32" t="s">
        <v>6844</v>
      </c>
      <c r="C862" s="32" t="s">
        <v>5918</v>
      </c>
      <c r="D862" s="32" t="s">
        <v>5661</v>
      </c>
      <c r="E862" s="32" t="s">
        <v>42</v>
      </c>
      <c r="F862" s="32" t="s">
        <v>6092</v>
      </c>
      <c r="G862" s="32" t="s">
        <v>6092</v>
      </c>
      <c r="H862" s="32" t="s">
        <v>80</v>
      </c>
      <c r="J862" s="32" t="s">
        <v>6092</v>
      </c>
      <c r="K862" s="32" t="s">
        <v>5669</v>
      </c>
      <c r="P862" s="32">
        <v>-79.529050000000012</v>
      </c>
      <c r="Q862" s="32">
        <v>106.077</v>
      </c>
      <c r="R862" s="32">
        <v>72230.377777777787</v>
      </c>
      <c r="S862" s="32">
        <v>42275.6328125</v>
      </c>
      <c r="T862" s="32">
        <v>0.70855816867679888</v>
      </c>
      <c r="U862" s="32">
        <v>11.97349</v>
      </c>
      <c r="V862" s="32">
        <v>-0.74972944182056445</v>
      </c>
      <c r="W862" s="32">
        <v>11.973835335066319</v>
      </c>
      <c r="X862" s="32">
        <v>-79.528704664933699</v>
      </c>
      <c r="Y862" s="32">
        <v>106.07734533506631</v>
      </c>
      <c r="Z862" s="32">
        <v>0.70890350374311739</v>
      </c>
      <c r="AA862" s="32">
        <v>-0.74938410675424594</v>
      </c>
      <c r="AB862" s="32" t="s">
        <v>5657</v>
      </c>
    </row>
    <row r="863" spans="1:28">
      <c r="A863" s="32" t="s">
        <v>7746</v>
      </c>
      <c r="B863" s="32" t="s">
        <v>1889</v>
      </c>
      <c r="C863" s="32" t="s">
        <v>5708</v>
      </c>
      <c r="D863" s="32" t="s">
        <v>5661</v>
      </c>
      <c r="E863" s="32" t="s">
        <v>5713</v>
      </c>
      <c r="F863" s="32" t="s">
        <v>5714</v>
      </c>
      <c r="G863" s="32" t="s">
        <v>5714</v>
      </c>
      <c r="H863" s="32" t="s">
        <v>5714</v>
      </c>
      <c r="J863" s="32" t="s">
        <v>5663</v>
      </c>
      <c r="K863" s="32" t="s">
        <v>5664</v>
      </c>
      <c r="N863" s="32" t="s">
        <v>5760</v>
      </c>
      <c r="O863" s="32" t="s">
        <v>6476</v>
      </c>
      <c r="P863" s="32">
        <v>2112.4670000000001</v>
      </c>
      <c r="Q863" s="32">
        <v>4012.74</v>
      </c>
      <c r="R863" s="32">
        <v>947030.39259259228</v>
      </c>
      <c r="S863" s="32">
        <v>720435.4375</v>
      </c>
      <c r="T863" s="32">
        <v>0.31452499876866796</v>
      </c>
      <c r="U863" s="32">
        <v>1.0022869999999999</v>
      </c>
      <c r="V863" s="32">
        <v>0.52644003847744936</v>
      </c>
      <c r="W863" s="32">
        <v>1.0027548597450255</v>
      </c>
      <c r="X863" s="32">
        <v>2112.4674678597453</v>
      </c>
      <c r="Y863" s="32">
        <v>4012.740467859745</v>
      </c>
      <c r="Z863" s="32">
        <v>0.31499285851369357</v>
      </c>
      <c r="AA863" s="32">
        <v>0.52690789822247497</v>
      </c>
      <c r="AB863" s="32" t="s">
        <v>5657</v>
      </c>
    </row>
    <row r="864" spans="1:28">
      <c r="A864" s="32" t="s">
        <v>10788</v>
      </c>
      <c r="B864" s="32" t="s">
        <v>10789</v>
      </c>
      <c r="C864" s="32" t="s">
        <v>9582</v>
      </c>
      <c r="D864" s="32" t="s">
        <v>5661</v>
      </c>
      <c r="E864" s="32" t="s">
        <v>42</v>
      </c>
      <c r="F864" s="32" t="s">
        <v>74</v>
      </c>
      <c r="G864" s="32" t="s">
        <v>74</v>
      </c>
      <c r="H864" s="32" t="s">
        <v>80</v>
      </c>
      <c r="J864" s="32" t="s">
        <v>74</v>
      </c>
      <c r="K864" s="32" t="s">
        <v>5669</v>
      </c>
      <c r="P864" s="32">
        <v>-11.154299999999999</v>
      </c>
      <c r="Q864" s="32">
        <v>25.67</v>
      </c>
      <c r="R864" s="32">
        <v>4159.1230769230779</v>
      </c>
      <c r="S864" s="32">
        <v>9873.1669921875</v>
      </c>
      <c r="T864" s="32">
        <v>-0.57874478571930021</v>
      </c>
      <c r="U864" s="32">
        <v>11.318960000000001</v>
      </c>
      <c r="V864" s="32">
        <v>-0.43452668484612383</v>
      </c>
      <c r="W864" s="32">
        <v>11.319448518357277</v>
      </c>
      <c r="X864" s="32">
        <v>-11.153811481642723</v>
      </c>
      <c r="Y864" s="32">
        <v>25.670488518357278</v>
      </c>
      <c r="Z864" s="32">
        <v>-0.57825626736202329</v>
      </c>
      <c r="AA864" s="32">
        <v>-0.43403816648884691</v>
      </c>
      <c r="AB864" s="32" t="s">
        <v>5657</v>
      </c>
    </row>
    <row r="865" spans="1:28">
      <c r="A865" s="32" t="s">
        <v>10786</v>
      </c>
      <c r="B865" s="32" t="s">
        <v>10787</v>
      </c>
      <c r="C865" s="32" t="s">
        <v>9582</v>
      </c>
      <c r="D865" s="32" t="s">
        <v>5661</v>
      </c>
      <c r="E865" s="32" t="s">
        <v>42</v>
      </c>
      <c r="F865" s="32" t="s">
        <v>109</v>
      </c>
      <c r="G865" s="32" t="s">
        <v>109</v>
      </c>
      <c r="H865" s="32" t="s">
        <v>80</v>
      </c>
      <c r="J865" s="32" t="s">
        <v>5669</v>
      </c>
      <c r="K865" s="32" t="s">
        <v>5669</v>
      </c>
      <c r="L865" s="32" t="s">
        <v>5754</v>
      </c>
      <c r="P865" s="32">
        <v>99.384900000000002</v>
      </c>
      <c r="Q865" s="32">
        <v>250.13399999999999</v>
      </c>
      <c r="R865" s="32">
        <v>45927.447761194016</v>
      </c>
      <c r="S865" s="32">
        <v>100365.6640625</v>
      </c>
      <c r="T865" s="32">
        <v>-0.54239880550589548</v>
      </c>
      <c r="U865" s="32">
        <v>18.808479999999999</v>
      </c>
      <c r="V865" s="32">
        <v>0.39732663292475234</v>
      </c>
      <c r="W865" s="32">
        <v>18.80863443533659</v>
      </c>
      <c r="X865" s="32">
        <v>99.385054435336585</v>
      </c>
      <c r="Y865" s="32">
        <v>250.13415443533657</v>
      </c>
      <c r="Z865" s="32">
        <v>-0.54224437016930571</v>
      </c>
      <c r="AA865" s="32">
        <v>0.39748106826134216</v>
      </c>
      <c r="AB865" s="32" t="s">
        <v>5657</v>
      </c>
    </row>
    <row r="866" spans="1:28">
      <c r="A866" s="32" t="s">
        <v>10782</v>
      </c>
      <c r="B866" s="32" t="s">
        <v>10783</v>
      </c>
      <c r="C866" s="32" t="s">
        <v>9582</v>
      </c>
      <c r="D866" s="32" t="s">
        <v>5661</v>
      </c>
      <c r="E866" s="32" t="s">
        <v>42</v>
      </c>
      <c r="F866" s="32" t="s">
        <v>74</v>
      </c>
      <c r="G866" s="32" t="s">
        <v>74</v>
      </c>
      <c r="H866" s="32" t="s">
        <v>80</v>
      </c>
      <c r="J866" s="32" t="s">
        <v>74</v>
      </c>
      <c r="K866" s="32" t="s">
        <v>5669</v>
      </c>
      <c r="P866" s="32">
        <v>-6.2419999999999476E-2</v>
      </c>
      <c r="Q866" s="32">
        <v>15.215999999999999</v>
      </c>
      <c r="R866" s="32">
        <v>5369.9729729729725</v>
      </c>
      <c r="S866" s="32">
        <v>1993.4000244140625</v>
      </c>
      <c r="T866" s="32">
        <v>1.6938762452114524</v>
      </c>
      <c r="U866" s="32">
        <v>13.280989999999999</v>
      </c>
      <c r="V866" s="32">
        <v>-4.1022607781282519E-3</v>
      </c>
      <c r="W866" s="32">
        <v>13.281415812780857</v>
      </c>
      <c r="X866" s="32">
        <v>-6.1994187219142391E-2</v>
      </c>
      <c r="Y866" s="32">
        <v>15.216425812780857</v>
      </c>
      <c r="Z866" s="32">
        <v>1.6943020579923096</v>
      </c>
      <c r="AA866" s="32">
        <v>-3.6764479972711656E-3</v>
      </c>
      <c r="AB866" s="32" t="s">
        <v>5657</v>
      </c>
    </row>
    <row r="867" spans="1:28">
      <c r="A867" s="32" t="s">
        <v>10784</v>
      </c>
      <c r="B867" s="32" t="s">
        <v>10785</v>
      </c>
      <c r="C867" s="32" t="s">
        <v>9582</v>
      </c>
      <c r="D867" s="32" t="s">
        <v>5661</v>
      </c>
      <c r="E867" s="32" t="s">
        <v>42</v>
      </c>
      <c r="F867" s="32" t="s">
        <v>5669</v>
      </c>
      <c r="G867" s="32" t="s">
        <v>5669</v>
      </c>
      <c r="H867" s="32" t="s">
        <v>80</v>
      </c>
      <c r="J867" s="32" t="s">
        <v>5669</v>
      </c>
      <c r="K867" s="32" t="s">
        <v>5669</v>
      </c>
      <c r="P867" s="32">
        <v>0</v>
      </c>
      <c r="Q867" s="32">
        <v>9.3976000000000006</v>
      </c>
      <c r="R867" s="32">
        <v>2943.5086206896544</v>
      </c>
      <c r="S867" s="32">
        <v>2562.533447265625</v>
      </c>
      <c r="T867" s="32">
        <v>0.14867129786366398</v>
      </c>
      <c r="U867" s="32">
        <v>9.3981370000000002</v>
      </c>
      <c r="V867" s="32">
        <v>0</v>
      </c>
      <c r="W867" s="32">
        <v>9.3989733733291629</v>
      </c>
      <c r="X867" s="32">
        <v>8.3637332916259763E-4</v>
      </c>
      <c r="Y867" s="32">
        <v>9.3984363733291634</v>
      </c>
      <c r="Z867" s="32">
        <v>0.14950767119282657</v>
      </c>
      <c r="AA867" s="32">
        <v>8.3637332916259763E-4</v>
      </c>
      <c r="AB867" s="32" t="s">
        <v>5657</v>
      </c>
    </row>
    <row r="868" spans="1:28">
      <c r="A868" s="32" t="s">
        <v>11206</v>
      </c>
      <c r="B868" s="32" t="s">
        <v>11207</v>
      </c>
      <c r="C868" s="32" t="s">
        <v>9582</v>
      </c>
      <c r="D868" s="32" t="s">
        <v>5661</v>
      </c>
      <c r="E868" s="32" t="s">
        <v>42</v>
      </c>
      <c r="F868" s="32" t="s">
        <v>10310</v>
      </c>
      <c r="G868" s="32" t="s">
        <v>10310</v>
      </c>
      <c r="H868" s="32" t="s">
        <v>80</v>
      </c>
      <c r="J868" s="32" t="s">
        <v>5663</v>
      </c>
      <c r="K868" s="32" t="s">
        <v>5664</v>
      </c>
      <c r="P868" s="32">
        <v>110.602</v>
      </c>
      <c r="Q868" s="32">
        <v>0</v>
      </c>
      <c r="R868" s="32">
        <v>123351.15789473683</v>
      </c>
      <c r="S868" s="32">
        <v>8783.2333984375</v>
      </c>
      <c r="T868" s="32">
        <v>13.043934881279652</v>
      </c>
      <c r="U868" s="32">
        <v>0</v>
      </c>
      <c r="V868" s="32">
        <v>0</v>
      </c>
      <c r="W868" s="32">
        <v>5.8580553531646727E-4</v>
      </c>
      <c r="X868" s="32">
        <v>110.60258580553533</v>
      </c>
      <c r="Y868" s="32">
        <v>5.8580553531646727E-4</v>
      </c>
      <c r="Z868" s="32">
        <v>13.044520686814968</v>
      </c>
      <c r="AA868" s="32">
        <v>5.8580553531646727E-4</v>
      </c>
      <c r="AB868" s="32" t="s">
        <v>5657</v>
      </c>
    </row>
    <row r="869" spans="1:28">
      <c r="A869" s="32" t="s">
        <v>11203</v>
      </c>
      <c r="B869" s="32" t="s">
        <v>11204</v>
      </c>
      <c r="C869" s="32" t="s">
        <v>9582</v>
      </c>
      <c r="D869" s="32" t="s">
        <v>5661</v>
      </c>
      <c r="E869" s="32" t="s">
        <v>42</v>
      </c>
      <c r="F869" s="32" t="s">
        <v>11205</v>
      </c>
      <c r="G869" s="32" t="s">
        <v>11205</v>
      </c>
      <c r="H869" s="32" t="s">
        <v>80</v>
      </c>
      <c r="J869" s="32" t="s">
        <v>5663</v>
      </c>
      <c r="K869" s="32" t="s">
        <v>5664</v>
      </c>
      <c r="P869" s="32">
        <v>1.28417</v>
      </c>
      <c r="Q869" s="32">
        <v>0</v>
      </c>
      <c r="R869" s="32">
        <v>3701.583333333333</v>
      </c>
      <c r="S869" s="32">
        <v>1423.933349609375</v>
      </c>
      <c r="T869" s="32">
        <v>1.5995481701083702</v>
      </c>
      <c r="U869" s="32">
        <v>0</v>
      </c>
      <c r="V869" s="32">
        <v>0</v>
      </c>
      <c r="W869" s="32">
        <v>1.0670679807662963E-4</v>
      </c>
      <c r="X869" s="32">
        <v>1.2842767067980767</v>
      </c>
      <c r="Y869" s="32">
        <v>1.0670679807662963E-4</v>
      </c>
      <c r="Z869" s="32">
        <v>1.5996548769064469</v>
      </c>
      <c r="AA869" s="32">
        <v>1.0670679807662963E-4</v>
      </c>
      <c r="AB869" s="32" t="s">
        <v>5657</v>
      </c>
    </row>
    <row r="870" spans="1:28">
      <c r="A870" s="32" t="s">
        <v>11201</v>
      </c>
      <c r="B870" s="32" t="s">
        <v>11202</v>
      </c>
      <c r="C870" s="32" t="s">
        <v>9582</v>
      </c>
      <c r="D870" s="32" t="s">
        <v>5661</v>
      </c>
      <c r="E870" s="32" t="s">
        <v>42</v>
      </c>
      <c r="F870" s="32" t="s">
        <v>10315</v>
      </c>
      <c r="G870" s="32" t="s">
        <v>10315</v>
      </c>
      <c r="H870" s="32" t="s">
        <v>80</v>
      </c>
      <c r="J870" s="32" t="s">
        <v>5663</v>
      </c>
      <c r="K870" s="32" t="s">
        <v>5664</v>
      </c>
      <c r="P870" s="32">
        <v>0</v>
      </c>
      <c r="Q870" s="32">
        <v>0</v>
      </c>
      <c r="R870" s="32">
        <v>4342</v>
      </c>
      <c r="S870" s="32">
        <v>1406.7667236328125</v>
      </c>
      <c r="T870" s="32">
        <v>2.0865103126602871</v>
      </c>
      <c r="U870" s="32">
        <v>0</v>
      </c>
      <c r="V870" s="32">
        <v>0</v>
      </c>
      <c r="W870" s="32">
        <v>6.351604461669922E-4</v>
      </c>
      <c r="X870" s="32">
        <v>6.351604461669922E-4</v>
      </c>
      <c r="Y870" s="32">
        <v>6.351604461669922E-4</v>
      </c>
      <c r="Z870" s="32">
        <v>2.087145473106454</v>
      </c>
      <c r="AA870" s="32">
        <v>6.351604461669922E-4</v>
      </c>
      <c r="AB870" s="32" t="s">
        <v>5657</v>
      </c>
    </row>
    <row r="871" spans="1:28">
      <c r="A871" s="32" t="s">
        <v>7518</v>
      </c>
      <c r="B871" s="32" t="s">
        <v>7519</v>
      </c>
      <c r="C871" s="32" t="s">
        <v>5739</v>
      </c>
      <c r="D871" s="32" t="s">
        <v>5661</v>
      </c>
      <c r="E871" s="32" t="s">
        <v>5713</v>
      </c>
      <c r="F871" s="32" t="s">
        <v>5714</v>
      </c>
      <c r="G871" s="32" t="s">
        <v>5714</v>
      </c>
      <c r="H871" s="32" t="s">
        <v>5714</v>
      </c>
      <c r="J871" s="32" t="s">
        <v>5663</v>
      </c>
      <c r="K871" s="32" t="s">
        <v>5664</v>
      </c>
      <c r="N871" s="32" t="s">
        <v>5760</v>
      </c>
      <c r="O871" s="32" t="s">
        <v>6476</v>
      </c>
      <c r="P871" s="32">
        <v>496.29786000000001</v>
      </c>
      <c r="Q871" s="32">
        <v>741.00400000000002</v>
      </c>
      <c r="R871" s="32">
        <v>289554.15555555542</v>
      </c>
      <c r="S871" s="32">
        <v>172909.171875</v>
      </c>
      <c r="T871" s="32">
        <v>0.67460263915254159</v>
      </c>
      <c r="U871" s="32">
        <v>0.96930590000000005</v>
      </c>
      <c r="V871" s="32">
        <v>0.6697640768470885</v>
      </c>
      <c r="W871" s="32">
        <v>0.9696902828439713</v>
      </c>
      <c r="X871" s="32">
        <v>496.29824438284396</v>
      </c>
      <c r="Y871" s="32">
        <v>741.00438438284402</v>
      </c>
      <c r="Z871" s="32">
        <v>0.67498702199651284</v>
      </c>
      <c r="AA871" s="32">
        <v>0.67014845969105974</v>
      </c>
      <c r="AB871" s="32" t="s">
        <v>5657</v>
      </c>
    </row>
    <row r="872" spans="1:28">
      <c r="A872" s="32" t="s">
        <v>10086</v>
      </c>
      <c r="B872" s="32" t="s">
        <v>10087</v>
      </c>
      <c r="C872" s="32" t="s">
        <v>6178</v>
      </c>
      <c r="D872" s="32" t="s">
        <v>5661</v>
      </c>
      <c r="E872" s="32" t="s">
        <v>5713</v>
      </c>
      <c r="H872" s="32" t="s">
        <v>7882</v>
      </c>
      <c r="J872" s="32" t="s">
        <v>74</v>
      </c>
      <c r="K872" s="32" t="s">
        <v>5669</v>
      </c>
      <c r="N872" s="32" t="s">
        <v>5946</v>
      </c>
      <c r="P872" s="32">
        <v>0</v>
      </c>
      <c r="Q872" s="32">
        <v>27.544</v>
      </c>
      <c r="R872" s="32">
        <v>309.80808080808077</v>
      </c>
      <c r="S872" s="32">
        <v>426.29998779296875</v>
      </c>
      <c r="T872" s="32">
        <v>-0.27326274998971362</v>
      </c>
      <c r="U872" s="32">
        <v>0.90525279999999997</v>
      </c>
      <c r="V872" s="32">
        <v>0</v>
      </c>
      <c r="W872" s="32">
        <v>0.90528963298826215</v>
      </c>
      <c r="X872" s="32">
        <v>3.6832988262176516E-5</v>
      </c>
      <c r="Y872" s="32">
        <v>27.544036832988262</v>
      </c>
      <c r="Z872" s="32">
        <v>-0.27322591700145143</v>
      </c>
      <c r="AA872" s="32">
        <v>3.6832988262176516E-5</v>
      </c>
      <c r="AB872" s="32" t="s">
        <v>5657</v>
      </c>
    </row>
    <row r="873" spans="1:28">
      <c r="A873" s="32" t="s">
        <v>9951</v>
      </c>
      <c r="B873" s="32" t="s">
        <v>9952</v>
      </c>
      <c r="C873" s="32" t="s">
        <v>8068</v>
      </c>
      <c r="D873" s="32" t="s">
        <v>5661</v>
      </c>
      <c r="E873" s="32" t="s">
        <v>5713</v>
      </c>
      <c r="F873" s="32" t="s">
        <v>5806</v>
      </c>
      <c r="G873" s="32" t="s">
        <v>5806</v>
      </c>
      <c r="H873" s="32" t="s">
        <v>5807</v>
      </c>
      <c r="J873" s="32" t="s">
        <v>5663</v>
      </c>
      <c r="K873" s="32" t="s">
        <v>5664</v>
      </c>
      <c r="N873" s="32" t="s">
        <v>5760</v>
      </c>
      <c r="O873" s="32" t="s">
        <v>5747</v>
      </c>
      <c r="P873" s="32">
        <v>-163.09807000000001</v>
      </c>
      <c r="Q873" s="32">
        <v>264.78100000000001</v>
      </c>
      <c r="R873" s="32">
        <v>41234.096296296309</v>
      </c>
      <c r="S873" s="32">
        <v>11739.7001953125</v>
      </c>
      <c r="T873" s="32">
        <v>2.5123636558249176</v>
      </c>
      <c r="U873" s="32">
        <v>2.1692369999999999</v>
      </c>
      <c r="V873" s="32">
        <v>-0.61597346486341542</v>
      </c>
      <c r="W873" s="32">
        <v>2.1701107062215805</v>
      </c>
      <c r="X873" s="32">
        <v>-163.09719629377844</v>
      </c>
      <c r="Y873" s="32">
        <v>264.78187370622157</v>
      </c>
      <c r="Z873" s="32">
        <v>2.5132373620464983</v>
      </c>
      <c r="AA873" s="32">
        <v>-0.61509975864183497</v>
      </c>
      <c r="AB873" s="32" t="s">
        <v>5657</v>
      </c>
    </row>
    <row r="874" spans="1:28">
      <c r="A874" s="32" t="s">
        <v>8814</v>
      </c>
      <c r="B874" s="32" t="s">
        <v>8815</v>
      </c>
      <c r="C874" s="32" t="s">
        <v>5763</v>
      </c>
      <c r="D874" s="32" t="s">
        <v>5661</v>
      </c>
      <c r="E874" s="32" t="s">
        <v>5713</v>
      </c>
      <c r="F874" s="32" t="s">
        <v>5714</v>
      </c>
      <c r="G874" s="32" t="s">
        <v>5714</v>
      </c>
      <c r="H874" s="32" t="s">
        <v>5714</v>
      </c>
      <c r="J874" s="32" t="s">
        <v>5663</v>
      </c>
      <c r="K874" s="32" t="s">
        <v>5664</v>
      </c>
      <c r="N874" s="32" t="s">
        <v>5760</v>
      </c>
      <c r="O874" s="32" t="s">
        <v>6162</v>
      </c>
      <c r="P874" s="32">
        <v>85.294390000000035</v>
      </c>
      <c r="Q874" s="32">
        <v>80</v>
      </c>
      <c r="R874" s="32">
        <v>50034.140740740739</v>
      </c>
      <c r="S874" s="32">
        <v>39886</v>
      </c>
      <c r="T874" s="32">
        <v>0.25442864014292582</v>
      </c>
      <c r="U874" s="32">
        <v>1.736991</v>
      </c>
      <c r="V874" s="32">
        <v>1.0661798750000004</v>
      </c>
      <c r="W874" s="32">
        <v>1.7373209952745436</v>
      </c>
      <c r="X874" s="32">
        <v>85.294719995274576</v>
      </c>
      <c r="Y874" s="32">
        <v>80.000329995274541</v>
      </c>
      <c r="Z874" s="32">
        <v>0.25475863541746957</v>
      </c>
      <c r="AA874" s="32">
        <v>1.0665098702745441</v>
      </c>
      <c r="AB874" s="32" t="s">
        <v>5657</v>
      </c>
    </row>
    <row r="875" spans="1:28">
      <c r="A875" s="32" t="s">
        <v>6902</v>
      </c>
      <c r="B875" s="32" t="s">
        <v>6903</v>
      </c>
      <c r="C875" s="32" t="s">
        <v>5672</v>
      </c>
      <c r="D875" s="32" t="s">
        <v>5668</v>
      </c>
      <c r="E875" s="32" t="s">
        <v>42</v>
      </c>
      <c r="F875" s="32" t="s">
        <v>5662</v>
      </c>
      <c r="G875" s="32" t="s">
        <v>5662</v>
      </c>
      <c r="J875" s="32" t="s">
        <v>5663</v>
      </c>
      <c r="K875" s="32" t="s">
        <v>5664</v>
      </c>
      <c r="P875" s="32">
        <v>0</v>
      </c>
      <c r="Q875" s="32">
        <v>0</v>
      </c>
      <c r="R875" s="32">
        <v>0</v>
      </c>
      <c r="S875" s="32">
        <v>0</v>
      </c>
      <c r="T875" s="32">
        <v>0</v>
      </c>
      <c r="U875" s="32">
        <v>0</v>
      </c>
      <c r="V875" s="32">
        <v>0</v>
      </c>
      <c r="W875" s="32">
        <v>3.2239800691604613E-4</v>
      </c>
      <c r="X875" s="32">
        <v>3.2239800691604613E-4</v>
      </c>
      <c r="Y875" s="32">
        <v>3.2239800691604613E-4</v>
      </c>
      <c r="Z875" s="32">
        <v>3.2239800691604613E-4</v>
      </c>
      <c r="AA875" s="32">
        <v>3.2239800691604613E-4</v>
      </c>
      <c r="AB875" s="32" t="s">
        <v>5657</v>
      </c>
    </row>
    <row r="876" spans="1:28">
      <c r="A876" s="32" t="s">
        <v>9228</v>
      </c>
      <c r="B876" s="32" t="s">
        <v>9229</v>
      </c>
      <c r="C876" s="32" t="s">
        <v>5708</v>
      </c>
      <c r="D876" s="32" t="s">
        <v>5661</v>
      </c>
      <c r="E876" s="32" t="s">
        <v>42</v>
      </c>
      <c r="F876" s="32" t="s">
        <v>109</v>
      </c>
      <c r="G876" s="32" t="s">
        <v>109</v>
      </c>
      <c r="H876" s="32" t="s">
        <v>80</v>
      </c>
      <c r="J876" s="32" t="s">
        <v>5669</v>
      </c>
      <c r="K876" s="32" t="s">
        <v>5669</v>
      </c>
      <c r="L876" s="32" t="s">
        <v>5754</v>
      </c>
      <c r="P876" s="32">
        <v>23.541000000000004</v>
      </c>
      <c r="Q876" s="32">
        <v>492.03</v>
      </c>
      <c r="R876" s="32">
        <v>172631.14814814818</v>
      </c>
      <c r="S876" s="32">
        <v>126279.6015625</v>
      </c>
      <c r="T876" s="32">
        <v>0.36705490049164624</v>
      </c>
      <c r="U876" s="32">
        <v>18.907979999999998</v>
      </c>
      <c r="V876" s="32">
        <v>4.784464361929152E-2</v>
      </c>
      <c r="W876" s="32">
        <v>18.908810843389034</v>
      </c>
      <c r="X876" s="32">
        <v>23.54183084338904</v>
      </c>
      <c r="Y876" s="32">
        <v>492.03083084338903</v>
      </c>
      <c r="Z876" s="32">
        <v>0.36788574388068052</v>
      </c>
      <c r="AA876" s="32">
        <v>4.8675487008325788E-2</v>
      </c>
      <c r="AB876" s="32" t="s">
        <v>5657</v>
      </c>
    </row>
    <row r="877" spans="1:28">
      <c r="A877" s="32" t="s">
        <v>9558</v>
      </c>
      <c r="B877" s="32" t="s">
        <v>9559</v>
      </c>
      <c r="C877" s="32" t="s">
        <v>8068</v>
      </c>
      <c r="D877" s="32" t="s">
        <v>5661</v>
      </c>
      <c r="E877" s="32" t="s">
        <v>42</v>
      </c>
      <c r="F877" s="32" t="s">
        <v>326</v>
      </c>
      <c r="G877" s="32" t="s">
        <v>5673</v>
      </c>
      <c r="H877" s="32" t="s">
        <v>80</v>
      </c>
      <c r="I877" s="32" t="s">
        <v>326</v>
      </c>
      <c r="J877" s="32" t="s">
        <v>5663</v>
      </c>
      <c r="K877" s="32" t="s">
        <v>5664</v>
      </c>
      <c r="P877" s="32">
        <v>27.219480000000008</v>
      </c>
      <c r="Q877" s="32">
        <v>167.27199999999999</v>
      </c>
      <c r="R877" s="32">
        <v>83921.762962962966</v>
      </c>
      <c r="S877" s="32">
        <v>45358.46484375</v>
      </c>
      <c r="T877" s="32">
        <v>0.85018966695753706</v>
      </c>
      <c r="U877" s="32">
        <v>12.02826</v>
      </c>
      <c r="V877" s="32">
        <v>0.16272585967765082</v>
      </c>
      <c r="W877" s="32">
        <v>12.02880303085804</v>
      </c>
      <c r="X877" s="32">
        <v>27.220023030858048</v>
      </c>
      <c r="Y877" s="32">
        <v>167.27254303085803</v>
      </c>
      <c r="Z877" s="32">
        <v>0.85073269781557692</v>
      </c>
      <c r="AA877" s="32">
        <v>0.16326889053569069</v>
      </c>
      <c r="AB877" s="32" t="s">
        <v>5657</v>
      </c>
    </row>
    <row r="878" spans="1:28">
      <c r="A878" s="32" t="s">
        <v>9758</v>
      </c>
      <c r="B878" s="32" t="s">
        <v>9759</v>
      </c>
      <c r="C878" s="32" t="s">
        <v>5918</v>
      </c>
      <c r="D878" s="32" t="s">
        <v>5661</v>
      </c>
      <c r="E878" s="32" t="s">
        <v>5713</v>
      </c>
      <c r="F878" s="32" t="s">
        <v>9760</v>
      </c>
      <c r="G878" s="32" t="s">
        <v>9760</v>
      </c>
      <c r="H878" s="32" t="s">
        <v>5746</v>
      </c>
      <c r="J878" s="32" t="s">
        <v>5663</v>
      </c>
      <c r="K878" s="32" t="s">
        <v>5664</v>
      </c>
      <c r="N878" s="32" t="s">
        <v>5760</v>
      </c>
      <c r="P878" s="32">
        <v>70.054270000000002</v>
      </c>
      <c r="Q878" s="32">
        <v>81.9041</v>
      </c>
      <c r="R878" s="32">
        <v>26352.674074074079</v>
      </c>
      <c r="S878" s="32">
        <v>26223.400390625</v>
      </c>
      <c r="T878" s="32">
        <v>4.9297071136241667E-3</v>
      </c>
      <c r="U878" s="32">
        <v>4.7767059999999999</v>
      </c>
      <c r="V878" s="32">
        <v>0.85532067381242216</v>
      </c>
      <c r="W878" s="32">
        <v>4.7774672038254735</v>
      </c>
      <c r="X878" s="32">
        <v>70.055031203825479</v>
      </c>
      <c r="Y878" s="32">
        <v>81.904861203825476</v>
      </c>
      <c r="Z878" s="32">
        <v>5.6909109390979517E-3</v>
      </c>
      <c r="AA878" s="32">
        <v>0.85608187763789589</v>
      </c>
      <c r="AB878" s="32" t="s">
        <v>5657</v>
      </c>
    </row>
    <row r="879" spans="1:28">
      <c r="A879" s="32" t="s">
        <v>9478</v>
      </c>
      <c r="B879" s="32" t="s">
        <v>9479</v>
      </c>
      <c r="C879" s="32" t="s">
        <v>5918</v>
      </c>
      <c r="D879" s="32" t="s">
        <v>5661</v>
      </c>
      <c r="E879" s="32" t="s">
        <v>5699</v>
      </c>
      <c r="H879" s="32" t="s">
        <v>7725</v>
      </c>
      <c r="J879" s="32" t="s">
        <v>5663</v>
      </c>
      <c r="K879" s="32" t="s">
        <v>5664</v>
      </c>
      <c r="P879" s="32">
        <v>2.29575</v>
      </c>
      <c r="Q879" s="32">
        <v>9.5364199999999997</v>
      </c>
      <c r="R879" s="32">
        <v>1533.2985074626874</v>
      </c>
      <c r="S879" s="32">
        <v>2037.933349609375</v>
      </c>
      <c r="T879" s="32">
        <v>-0.24762087643514666</v>
      </c>
      <c r="U879" s="32">
        <v>-2.9220489999999999</v>
      </c>
      <c r="V879" s="32">
        <v>0.24073499279603877</v>
      </c>
      <c r="W879" s="32">
        <v>-2.9215353288998602</v>
      </c>
      <c r="X879" s="32">
        <v>2.2962636711001396</v>
      </c>
      <c r="Y879" s="32">
        <v>9.5369336711001385</v>
      </c>
      <c r="Z879" s="32">
        <v>-0.24710720533500705</v>
      </c>
      <c r="AA879" s="32">
        <v>0.24124866389617838</v>
      </c>
      <c r="AB879" s="32" t="s">
        <v>5657</v>
      </c>
    </row>
    <row r="880" spans="1:28">
      <c r="A880" s="32" t="s">
        <v>8604</v>
      </c>
      <c r="B880" s="32" t="s">
        <v>8605</v>
      </c>
      <c r="C880" s="32" t="s">
        <v>5918</v>
      </c>
      <c r="D880" s="32" t="s">
        <v>5661</v>
      </c>
      <c r="E880" s="32" t="s">
        <v>42</v>
      </c>
      <c r="F880" s="32" t="s">
        <v>5724</v>
      </c>
      <c r="G880" s="32" t="s">
        <v>5724</v>
      </c>
      <c r="H880" s="32" t="s">
        <v>80</v>
      </c>
      <c r="J880" s="32" t="s">
        <v>5663</v>
      </c>
      <c r="K880" s="32" t="s">
        <v>5664</v>
      </c>
      <c r="P880" s="32">
        <v>-1.4475799999999994</v>
      </c>
      <c r="Q880" s="32">
        <v>15.3904</v>
      </c>
      <c r="R880" s="32">
        <v>2029.4924242424245</v>
      </c>
      <c r="S880" s="32">
        <v>3056.7666015625</v>
      </c>
      <c r="T880" s="32">
        <v>-0.33606562463584005</v>
      </c>
      <c r="U880" s="32">
        <v>9.3684180000000001</v>
      </c>
      <c r="V880" s="32">
        <v>-9.4057334442249674E-2</v>
      </c>
      <c r="W880" s="32">
        <v>9.3692101967506414</v>
      </c>
      <c r="X880" s="32">
        <v>-1.4467878032493586</v>
      </c>
      <c r="Y880" s="32">
        <v>15.391192196750641</v>
      </c>
      <c r="Z880" s="32">
        <v>-0.3352734278851992</v>
      </c>
      <c r="AA880" s="32">
        <v>-9.326513769160881E-2</v>
      </c>
      <c r="AB880" s="32" t="s">
        <v>5657</v>
      </c>
    </row>
    <row r="881" spans="1:28">
      <c r="A881" s="32" t="s">
        <v>9789</v>
      </c>
      <c r="B881" s="32" t="s">
        <v>9790</v>
      </c>
      <c r="C881" s="32" t="s">
        <v>5660</v>
      </c>
      <c r="D881" s="32" t="s">
        <v>5686</v>
      </c>
      <c r="E881" s="32" t="s">
        <v>42</v>
      </c>
      <c r="F881" s="32" t="s">
        <v>5662</v>
      </c>
      <c r="G881" s="32" t="s">
        <v>5662</v>
      </c>
      <c r="H881" s="32" t="s">
        <v>80</v>
      </c>
      <c r="J881" s="32" t="s">
        <v>5663</v>
      </c>
      <c r="K881" s="32" t="s">
        <v>5664</v>
      </c>
      <c r="M881" s="32" t="s">
        <v>7954</v>
      </c>
      <c r="P881" s="32">
        <v>0</v>
      </c>
      <c r="Q881" s="32">
        <v>0</v>
      </c>
      <c r="R881" s="32">
        <v>0</v>
      </c>
      <c r="S881" s="32">
        <v>0</v>
      </c>
      <c r="T881" s="32">
        <v>0</v>
      </c>
      <c r="U881" s="32">
        <v>0</v>
      </c>
      <c r="V881" s="32">
        <v>0</v>
      </c>
      <c r="W881" s="32">
        <v>1.2653958797454834E-4</v>
      </c>
      <c r="X881" s="32">
        <v>1.2653958797454834E-4</v>
      </c>
      <c r="Y881" s="32">
        <v>1.2653958797454834E-4</v>
      </c>
      <c r="Z881" s="32">
        <v>1.2653958797454834E-4</v>
      </c>
      <c r="AA881" s="32">
        <v>1.2653958797454834E-4</v>
      </c>
      <c r="AB881" s="32" t="s">
        <v>5657</v>
      </c>
    </row>
    <row r="882" spans="1:28">
      <c r="A882" s="32" t="s">
        <v>7887</v>
      </c>
      <c r="B882" s="32" t="s">
        <v>7888</v>
      </c>
      <c r="C882" s="32" t="s">
        <v>6054</v>
      </c>
      <c r="D882" s="32" t="s">
        <v>5668</v>
      </c>
      <c r="E882" s="32" t="s">
        <v>42</v>
      </c>
      <c r="F882" s="32" t="s">
        <v>5689</v>
      </c>
      <c r="G882" s="32" t="s">
        <v>5689</v>
      </c>
      <c r="H882" s="32" t="s">
        <v>80</v>
      </c>
      <c r="J882" s="32" t="s">
        <v>5663</v>
      </c>
      <c r="K882" s="32" t="s">
        <v>5664</v>
      </c>
      <c r="P882" s="32">
        <v>0</v>
      </c>
      <c r="Q882" s="32">
        <v>0</v>
      </c>
      <c r="R882" s="32">
        <v>0</v>
      </c>
      <c r="S882" s="32">
        <v>0</v>
      </c>
      <c r="T882" s="32">
        <v>0</v>
      </c>
      <c r="U882" s="32">
        <v>0</v>
      </c>
      <c r="V882" s="32">
        <v>0</v>
      </c>
      <c r="W882" s="32">
        <v>1.0021495819091797E-4</v>
      </c>
      <c r="X882" s="32">
        <v>1.0021495819091797E-4</v>
      </c>
      <c r="Y882" s="32">
        <v>1.0021495819091797E-4</v>
      </c>
      <c r="Z882" s="32">
        <v>1.0021495819091797E-4</v>
      </c>
      <c r="AA882" s="32">
        <v>1.0021495819091797E-4</v>
      </c>
      <c r="AB882" s="32" t="s">
        <v>5657</v>
      </c>
    </row>
    <row r="883" spans="1:28">
      <c r="A883" s="32" t="s">
        <v>7394</v>
      </c>
      <c r="B883" s="32" t="s">
        <v>7395</v>
      </c>
      <c r="C883" s="32" t="s">
        <v>6054</v>
      </c>
      <c r="D883" s="32" t="s">
        <v>5668</v>
      </c>
      <c r="E883" s="32" t="s">
        <v>42</v>
      </c>
      <c r="F883" s="32" t="s">
        <v>5724</v>
      </c>
      <c r="G883" s="32" t="s">
        <v>5724</v>
      </c>
      <c r="H883" s="32" t="s">
        <v>80</v>
      </c>
      <c r="J883" s="32" t="s">
        <v>5663</v>
      </c>
      <c r="K883" s="32" t="s">
        <v>5664</v>
      </c>
      <c r="P883" s="32">
        <v>0</v>
      </c>
      <c r="Q883" s="32">
        <v>0</v>
      </c>
      <c r="R883" s="32">
        <v>0</v>
      </c>
      <c r="S883" s="32">
        <v>0</v>
      </c>
      <c r="T883" s="32">
        <v>0</v>
      </c>
      <c r="U883" s="32">
        <v>0</v>
      </c>
      <c r="V883" s="32">
        <v>0</v>
      </c>
      <c r="W883" s="32">
        <v>1.776207685470581E-4</v>
      </c>
      <c r="X883" s="32">
        <v>1.776207685470581E-4</v>
      </c>
      <c r="Y883" s="32">
        <v>1.776207685470581E-4</v>
      </c>
      <c r="Z883" s="32">
        <v>1.776207685470581E-4</v>
      </c>
      <c r="AA883" s="32">
        <v>1.776207685470581E-4</v>
      </c>
      <c r="AB883" s="32" t="s">
        <v>5657</v>
      </c>
    </row>
    <row r="884" spans="1:28">
      <c r="A884" s="32" t="s">
        <v>7679</v>
      </c>
      <c r="B884" s="32" t="s">
        <v>7680</v>
      </c>
      <c r="C884" s="32" t="s">
        <v>6113</v>
      </c>
      <c r="D884" s="32" t="s">
        <v>5686</v>
      </c>
      <c r="E884" s="32" t="s">
        <v>42</v>
      </c>
      <c r="F884" s="32" t="s">
        <v>5724</v>
      </c>
      <c r="G884" s="32" t="s">
        <v>5724</v>
      </c>
      <c r="J884" s="32" t="s">
        <v>5663</v>
      </c>
      <c r="K884" s="32" t="s">
        <v>5664</v>
      </c>
      <c r="P884" s="32">
        <v>0</v>
      </c>
      <c r="Q884" s="32">
        <v>0</v>
      </c>
      <c r="R884" s="32">
        <v>0</v>
      </c>
      <c r="S884" s="32">
        <v>0</v>
      </c>
      <c r="T884" s="32">
        <v>0</v>
      </c>
      <c r="U884" s="32">
        <v>0</v>
      </c>
      <c r="V884" s="32">
        <v>0</v>
      </c>
      <c r="W884" s="32">
        <v>3.6541873216629027E-4</v>
      </c>
      <c r="X884" s="32">
        <v>3.6541873216629027E-4</v>
      </c>
      <c r="Y884" s="32">
        <v>3.6541873216629027E-4</v>
      </c>
      <c r="Z884" s="32">
        <v>3.6541873216629027E-4</v>
      </c>
      <c r="AA884" s="32">
        <v>3.6541873216629027E-4</v>
      </c>
      <c r="AB884" s="32" t="s">
        <v>5657</v>
      </c>
    </row>
    <row r="885" spans="1:28">
      <c r="A885" s="32" t="s">
        <v>10762</v>
      </c>
      <c r="B885" s="32" t="s">
        <v>10180</v>
      </c>
      <c r="C885" s="32" t="s">
        <v>5708</v>
      </c>
      <c r="D885" s="32" t="s">
        <v>5661</v>
      </c>
      <c r="E885" s="32" t="s">
        <v>42</v>
      </c>
      <c r="F885" s="32" t="s">
        <v>5810</v>
      </c>
      <c r="G885" s="32" t="s">
        <v>5673</v>
      </c>
      <c r="H885" s="32" t="s">
        <v>80</v>
      </c>
      <c r="I885" s="32" t="s">
        <v>5810</v>
      </c>
      <c r="J885" s="32" t="s">
        <v>5663</v>
      </c>
      <c r="K885" s="32" t="s">
        <v>5664</v>
      </c>
      <c r="P885" s="32">
        <v>0</v>
      </c>
      <c r="Q885" s="32">
        <v>3.0110000000000001</v>
      </c>
      <c r="R885" s="32">
        <v>985.29661016949149</v>
      </c>
      <c r="S885" s="32">
        <v>1258.800048828125</v>
      </c>
      <c r="T885" s="32">
        <v>-0.21727313953733199</v>
      </c>
      <c r="U885" s="32">
        <v>8.8768019999999996</v>
      </c>
      <c r="V885" s="32">
        <v>0</v>
      </c>
      <c r="W885" s="32">
        <v>8.8771413320441237</v>
      </c>
      <c r="X885" s="32">
        <v>3.3933204412460325E-4</v>
      </c>
      <c r="Y885" s="32">
        <v>3.0113393320441246</v>
      </c>
      <c r="Z885" s="32">
        <v>-0.2169338074932074</v>
      </c>
      <c r="AA885" s="32">
        <v>3.3933204412460325E-4</v>
      </c>
      <c r="AB885" s="32" t="s">
        <v>5657</v>
      </c>
    </row>
    <row r="886" spans="1:28">
      <c r="A886" s="32" t="s">
        <v>9554</v>
      </c>
      <c r="B886" s="32" t="s">
        <v>9555</v>
      </c>
      <c r="C886" s="32" t="s">
        <v>8068</v>
      </c>
      <c r="D886" s="32" t="s">
        <v>5661</v>
      </c>
      <c r="E886" s="32" t="s">
        <v>42</v>
      </c>
      <c r="F886" s="32" t="s">
        <v>5810</v>
      </c>
      <c r="G886" s="32" t="s">
        <v>5673</v>
      </c>
      <c r="H886" s="32" t="s">
        <v>80</v>
      </c>
      <c r="I886" s="32" t="s">
        <v>5810</v>
      </c>
      <c r="J886" s="32" t="s">
        <v>5663</v>
      </c>
      <c r="K886" s="32" t="s">
        <v>5664</v>
      </c>
      <c r="P886" s="32">
        <v>293.31974999999994</v>
      </c>
      <c r="Q886" s="32">
        <v>587.86</v>
      </c>
      <c r="R886" s="32">
        <v>279941.46666666673</v>
      </c>
      <c r="S886" s="32">
        <v>231198.96875</v>
      </c>
      <c r="T886" s="32">
        <v>0.21082489329514681</v>
      </c>
      <c r="U886" s="32">
        <v>6.9813900000000002</v>
      </c>
      <c r="V886" s="32">
        <v>0.49896191270030266</v>
      </c>
      <c r="W886" s="32">
        <v>6.9822405682945252</v>
      </c>
      <c r="X886" s="32">
        <v>293.32060056829448</v>
      </c>
      <c r="Y886" s="32">
        <v>587.8608505682945</v>
      </c>
      <c r="Z886" s="32">
        <v>0.21167546158967196</v>
      </c>
      <c r="AA886" s="32">
        <v>0.49981248099482778</v>
      </c>
      <c r="AB886" s="32" t="s">
        <v>5657</v>
      </c>
    </row>
    <row r="887" spans="1:28">
      <c r="A887" s="32" t="s">
        <v>9491</v>
      </c>
      <c r="B887" s="32" t="s">
        <v>9492</v>
      </c>
      <c r="C887" s="32" t="s">
        <v>5742</v>
      </c>
      <c r="D887" s="32" t="s">
        <v>5661</v>
      </c>
      <c r="E887" s="32" t="s">
        <v>42</v>
      </c>
      <c r="F887" s="32" t="s">
        <v>5743</v>
      </c>
      <c r="G887" s="32" t="s">
        <v>5743</v>
      </c>
      <c r="H887" s="32" t="s">
        <v>80</v>
      </c>
      <c r="J887" s="32" t="s">
        <v>5663</v>
      </c>
      <c r="K887" s="32" t="s">
        <v>5664</v>
      </c>
      <c r="P887" s="32">
        <v>567.31540999999982</v>
      </c>
      <c r="Q887" s="32">
        <v>1331.6</v>
      </c>
      <c r="R887" s="32">
        <v>222616.12592592585</v>
      </c>
      <c r="S887" s="32">
        <v>185148.203125</v>
      </c>
      <c r="T887" s="32">
        <v>0.20236719648653545</v>
      </c>
      <c r="U887" s="32">
        <v>3.1247029999999998</v>
      </c>
      <c r="V887" s="32">
        <v>0.42604041003304283</v>
      </c>
      <c r="W887" s="32">
        <v>3.124797630718231</v>
      </c>
      <c r="X887" s="32">
        <v>567.31550463071801</v>
      </c>
      <c r="Y887" s="32">
        <v>1331.6000946307181</v>
      </c>
      <c r="Z887" s="32">
        <v>0.20246182720476666</v>
      </c>
      <c r="AA887" s="32">
        <v>0.42613504075127401</v>
      </c>
      <c r="AB887" s="32" t="s">
        <v>5657</v>
      </c>
    </row>
    <row r="888" spans="1:28">
      <c r="A888" s="32" t="s">
        <v>9484</v>
      </c>
      <c r="B888" s="32" t="s">
        <v>9485</v>
      </c>
      <c r="C888" s="32" t="s">
        <v>5742</v>
      </c>
      <c r="D888" s="32" t="s">
        <v>5661</v>
      </c>
      <c r="E888" s="32" t="s">
        <v>42</v>
      </c>
      <c r="F888" s="32" t="s">
        <v>5662</v>
      </c>
      <c r="G888" s="32" t="s">
        <v>5662</v>
      </c>
      <c r="H888" s="32" t="s">
        <v>80</v>
      </c>
      <c r="J888" s="32" t="s">
        <v>5663</v>
      </c>
      <c r="K888" s="32" t="s">
        <v>5664</v>
      </c>
      <c r="P888" s="32">
        <v>19.724956540000001</v>
      </c>
      <c r="Q888" s="32">
        <v>235.91499999999999</v>
      </c>
      <c r="R888" s="32">
        <v>29559.696296296293</v>
      </c>
      <c r="S888" s="32">
        <v>21683.767578125</v>
      </c>
      <c r="T888" s="32">
        <v>0.36321772449344464</v>
      </c>
      <c r="U888" s="32">
        <v>5.5131680000000003</v>
      </c>
      <c r="V888" s="32">
        <v>8.3610438251065011E-2</v>
      </c>
      <c r="W888" s="32">
        <v>5.5134673271350865</v>
      </c>
      <c r="X888" s="32">
        <v>19.725255867135086</v>
      </c>
      <c r="Y888" s="32">
        <v>235.91529932713507</v>
      </c>
      <c r="Z888" s="32">
        <v>0.36351705162853071</v>
      </c>
      <c r="AA888" s="32">
        <v>8.3909765386151067E-2</v>
      </c>
      <c r="AB888" s="32" t="s">
        <v>5657</v>
      </c>
    </row>
    <row r="889" spans="1:28">
      <c r="A889" s="32" t="s">
        <v>9490</v>
      </c>
      <c r="B889" s="32" t="s">
        <v>9489</v>
      </c>
      <c r="C889" s="32" t="s">
        <v>5742</v>
      </c>
      <c r="D889" s="32" t="s">
        <v>5661</v>
      </c>
      <c r="E889" s="32" t="s">
        <v>42</v>
      </c>
      <c r="F889" s="32" t="s">
        <v>5669</v>
      </c>
      <c r="G889" s="32" t="s">
        <v>5669</v>
      </c>
      <c r="H889" s="32" t="s">
        <v>80</v>
      </c>
      <c r="J889" s="32" t="s">
        <v>5669</v>
      </c>
      <c r="K889" s="32" t="s">
        <v>5669</v>
      </c>
      <c r="P889" s="32">
        <v>407.18046938790002</v>
      </c>
      <c r="Q889" s="32">
        <v>681.12</v>
      </c>
      <c r="R889" s="32">
        <v>147925.05925925935</v>
      </c>
      <c r="S889" s="32">
        <v>115890.796875</v>
      </c>
      <c r="T889" s="32">
        <v>0.27641765565570797</v>
      </c>
      <c r="U889" s="32">
        <v>16.983799999999999</v>
      </c>
      <c r="V889" s="32">
        <v>0.59781017939261805</v>
      </c>
      <c r="W889" s="32">
        <v>16.984164629328248</v>
      </c>
      <c r="X889" s="32">
        <v>407.18083401722828</v>
      </c>
      <c r="Y889" s="32">
        <v>681.12036462932826</v>
      </c>
      <c r="Z889" s="32">
        <v>0.27678228498395885</v>
      </c>
      <c r="AA889" s="32">
        <v>0.59817480872086892</v>
      </c>
      <c r="AB889" s="32" t="s">
        <v>5657</v>
      </c>
    </row>
    <row r="890" spans="1:28">
      <c r="A890" s="32" t="s">
        <v>9493</v>
      </c>
      <c r="B890" s="32" t="s">
        <v>9494</v>
      </c>
      <c r="C890" s="32" t="s">
        <v>5742</v>
      </c>
      <c r="D890" s="32" t="s">
        <v>5661</v>
      </c>
      <c r="E890" s="32" t="s">
        <v>42</v>
      </c>
      <c r="F890" s="32" t="s">
        <v>109</v>
      </c>
      <c r="G890" s="32" t="s">
        <v>109</v>
      </c>
      <c r="H890" s="32" t="s">
        <v>80</v>
      </c>
      <c r="J890" s="32" t="s">
        <v>5669</v>
      </c>
      <c r="K890" s="32" t="s">
        <v>5669</v>
      </c>
      <c r="L890" s="32" t="s">
        <v>5754</v>
      </c>
      <c r="P890" s="32">
        <v>423.85667402360002</v>
      </c>
      <c r="Q890" s="32">
        <v>803.04</v>
      </c>
      <c r="R890" s="32">
        <v>256284.0666666668</v>
      </c>
      <c r="S890" s="32">
        <v>200000.96875</v>
      </c>
      <c r="T890" s="32">
        <v>0.28141412648365882</v>
      </c>
      <c r="U890" s="32">
        <v>16.903770000000002</v>
      </c>
      <c r="V890" s="32">
        <v>0.5278151449785814</v>
      </c>
      <c r="W890" s="32">
        <v>16.904425542075636</v>
      </c>
      <c r="X890" s="32">
        <v>423.85732956567563</v>
      </c>
      <c r="Y890" s="32">
        <v>803.04065554207557</v>
      </c>
      <c r="Z890" s="32">
        <v>0.28206966855929283</v>
      </c>
      <c r="AA890" s="32">
        <v>0.5284706870542154</v>
      </c>
      <c r="AB890" s="32" t="s">
        <v>5657</v>
      </c>
    </row>
    <row r="891" spans="1:28">
      <c r="A891" s="32" t="s">
        <v>9488</v>
      </c>
      <c r="B891" s="32" t="s">
        <v>9489</v>
      </c>
      <c r="C891" s="32" t="s">
        <v>5742</v>
      </c>
      <c r="D891" s="32" t="s">
        <v>5661</v>
      </c>
      <c r="E891" s="32" t="s">
        <v>42</v>
      </c>
      <c r="F891" s="32" t="s">
        <v>5669</v>
      </c>
      <c r="G891" s="32" t="s">
        <v>5669</v>
      </c>
      <c r="H891" s="32" t="s">
        <v>80</v>
      </c>
      <c r="J891" s="32" t="s">
        <v>5669</v>
      </c>
      <c r="K891" s="32" t="s">
        <v>5669</v>
      </c>
      <c r="P891" s="32">
        <v>830.37739342990005</v>
      </c>
      <c r="Q891" s="32">
        <v>1608.91</v>
      </c>
      <c r="R891" s="32">
        <v>356585.42962962959</v>
      </c>
      <c r="S891" s="32">
        <v>276200.5625</v>
      </c>
      <c r="T891" s="32">
        <v>0.29103802831549119</v>
      </c>
      <c r="U891" s="32">
        <v>14.023899999999999</v>
      </c>
      <c r="V891" s="32">
        <v>0.51611177345525849</v>
      </c>
      <c r="W891" s="32">
        <v>14.024737231516838</v>
      </c>
      <c r="X891" s="32">
        <v>830.37823066141686</v>
      </c>
      <c r="Y891" s="32">
        <v>1608.910837231517</v>
      </c>
      <c r="Z891" s="32">
        <v>0.29187525983232926</v>
      </c>
      <c r="AA891" s="32">
        <v>0.51694900497209662</v>
      </c>
      <c r="AB891" s="32" t="s">
        <v>5657</v>
      </c>
    </row>
    <row r="892" spans="1:28">
      <c r="A892" s="32" t="s">
        <v>9486</v>
      </c>
      <c r="B892" s="32" t="s">
        <v>9487</v>
      </c>
      <c r="C892" s="32" t="s">
        <v>5742</v>
      </c>
      <c r="D892" s="32" t="s">
        <v>5661</v>
      </c>
      <c r="E892" s="32" t="s">
        <v>42</v>
      </c>
      <c r="F892" s="32" t="s">
        <v>5724</v>
      </c>
      <c r="G892" s="32" t="s">
        <v>5724</v>
      </c>
      <c r="H892" s="32" t="s">
        <v>80</v>
      </c>
      <c r="J892" s="32" t="s">
        <v>5663</v>
      </c>
      <c r="K892" s="32" t="s">
        <v>5664</v>
      </c>
      <c r="P892" s="32">
        <v>861.29275999999993</v>
      </c>
      <c r="Q892" s="32">
        <v>1864.8</v>
      </c>
      <c r="R892" s="32">
        <v>313005.62962962955</v>
      </c>
      <c r="S892" s="32">
        <v>257095.5625</v>
      </c>
      <c r="T892" s="32">
        <v>0.21746803634399386</v>
      </c>
      <c r="U892" s="32">
        <v>5.7137390000000003</v>
      </c>
      <c r="V892" s="32">
        <v>0.46186870441870437</v>
      </c>
      <c r="W892" s="32">
        <v>5.714182552434445</v>
      </c>
      <c r="X892" s="32">
        <v>861.29320355243442</v>
      </c>
      <c r="Y892" s="32">
        <v>1864.8004435524344</v>
      </c>
      <c r="Z892" s="32">
        <v>0.2179115887784383</v>
      </c>
      <c r="AA892" s="32">
        <v>0.46231225685314881</v>
      </c>
      <c r="AB892" s="32" t="s">
        <v>5657</v>
      </c>
    </row>
    <row r="893" spans="1:28">
      <c r="A893" s="32" t="s">
        <v>11315</v>
      </c>
      <c r="B893" s="32" t="s">
        <v>11316</v>
      </c>
      <c r="C893" s="32" t="s">
        <v>6178</v>
      </c>
      <c r="D893" s="32" t="s">
        <v>5661</v>
      </c>
      <c r="E893" s="32" t="s">
        <v>42</v>
      </c>
      <c r="F893" s="32" t="s">
        <v>33</v>
      </c>
      <c r="G893" s="32" t="s">
        <v>5673</v>
      </c>
      <c r="H893" s="32" t="s">
        <v>80</v>
      </c>
      <c r="I893" s="32" t="s">
        <v>33</v>
      </c>
      <c r="J893" s="32" t="s">
        <v>5663</v>
      </c>
      <c r="K893" s="32" t="s">
        <v>5664</v>
      </c>
      <c r="P893" s="32">
        <v>0.51656999999999997</v>
      </c>
      <c r="Q893" s="32">
        <v>0</v>
      </c>
      <c r="R893" s="32">
        <v>177663.66666666666</v>
      </c>
      <c r="S893" s="32">
        <v>0</v>
      </c>
      <c r="T893" s="32">
        <v>0</v>
      </c>
      <c r="U893" s="32">
        <v>0</v>
      </c>
      <c r="V893" s="32">
        <v>0</v>
      </c>
      <c r="W893" s="32">
        <v>7.4925899505615234E-5</v>
      </c>
      <c r="X893" s="32">
        <v>0.51664492589950561</v>
      </c>
      <c r="Y893" s="32">
        <v>7.4925899505615234E-5</v>
      </c>
      <c r="Z893" s="32">
        <v>7.4925899505615234E-5</v>
      </c>
      <c r="AA893" s="32">
        <v>7.4925899505615234E-5</v>
      </c>
      <c r="AB893" s="32" t="s">
        <v>5657</v>
      </c>
    </row>
    <row r="894" spans="1:28">
      <c r="A894" s="32" t="s">
        <v>7119</v>
      </c>
      <c r="B894" s="32" t="s">
        <v>7120</v>
      </c>
      <c r="C894" s="32" t="s">
        <v>5918</v>
      </c>
      <c r="D894" s="32" t="s">
        <v>5661</v>
      </c>
      <c r="E894" s="32" t="s">
        <v>42</v>
      </c>
      <c r="F894" s="32" t="s">
        <v>6233</v>
      </c>
      <c r="G894" s="32" t="s">
        <v>6233</v>
      </c>
      <c r="H894" s="32" t="s">
        <v>80</v>
      </c>
      <c r="J894" s="32" t="s">
        <v>6233</v>
      </c>
      <c r="K894" s="32" t="s">
        <v>5669</v>
      </c>
      <c r="P894" s="32">
        <v>92.235479999999995</v>
      </c>
      <c r="Q894" s="32">
        <v>131.184</v>
      </c>
      <c r="R894" s="32">
        <v>32034.940740740745</v>
      </c>
      <c r="S894" s="32">
        <v>36478.3671875</v>
      </c>
      <c r="T894" s="32">
        <v>-0.12180990513966532</v>
      </c>
      <c r="U894" s="32">
        <v>35.516689999999997</v>
      </c>
      <c r="V894" s="32">
        <v>0.70310007317965606</v>
      </c>
      <c r="W894" s="32">
        <v>35.51672203845024</v>
      </c>
      <c r="X894" s="32">
        <v>92.235512038450238</v>
      </c>
      <c r="Y894" s="32">
        <v>131.18403203845023</v>
      </c>
      <c r="Z894" s="32">
        <v>-0.12177786668942422</v>
      </c>
      <c r="AA894" s="32">
        <v>0.70313211162989719</v>
      </c>
      <c r="AB894" s="32" t="s">
        <v>5657</v>
      </c>
    </row>
    <row r="895" spans="1:28">
      <c r="A895" s="32" t="s">
        <v>6140</v>
      </c>
      <c r="B895" s="32" t="s">
        <v>6141</v>
      </c>
      <c r="C895" s="32" t="s">
        <v>5708</v>
      </c>
      <c r="D895" s="32" t="s">
        <v>5668</v>
      </c>
      <c r="E895" s="32" t="s">
        <v>42</v>
      </c>
      <c r="F895" s="32" t="s">
        <v>32</v>
      </c>
      <c r="G895" s="32" t="s">
        <v>5673</v>
      </c>
      <c r="H895" s="32" t="s">
        <v>80</v>
      </c>
      <c r="I895" s="32" t="s">
        <v>32</v>
      </c>
      <c r="J895" s="32" t="s">
        <v>5663</v>
      </c>
      <c r="K895" s="32" t="s">
        <v>5664</v>
      </c>
      <c r="P895" s="32">
        <v>0</v>
      </c>
      <c r="Q895" s="32">
        <v>0</v>
      </c>
      <c r="R895" s="32">
        <v>0</v>
      </c>
      <c r="S895" s="32">
        <v>0</v>
      </c>
      <c r="T895" s="32">
        <v>0</v>
      </c>
      <c r="U895" s="32">
        <v>0</v>
      </c>
      <c r="V895" s="32">
        <v>0</v>
      </c>
      <c r="W895" s="32">
        <v>7.2189509868621823E-4</v>
      </c>
      <c r="X895" s="32">
        <v>7.2189509868621823E-4</v>
      </c>
      <c r="Y895" s="32">
        <v>7.2189509868621823E-4</v>
      </c>
      <c r="Z895" s="32">
        <v>7.2189509868621823E-4</v>
      </c>
      <c r="AA895" s="32">
        <v>7.2189509868621823E-4</v>
      </c>
      <c r="AB895" s="32" t="s">
        <v>5657</v>
      </c>
    </row>
    <row r="896" spans="1:28">
      <c r="A896" s="32" t="s">
        <v>8728</v>
      </c>
      <c r="B896" s="32" t="s">
        <v>8729</v>
      </c>
      <c r="C896" s="32" t="s">
        <v>5918</v>
      </c>
      <c r="D896" s="32" t="s">
        <v>5661</v>
      </c>
      <c r="E896" s="32" t="s">
        <v>42</v>
      </c>
      <c r="F896" s="32" t="s">
        <v>5689</v>
      </c>
      <c r="G896" s="32" t="s">
        <v>5689</v>
      </c>
      <c r="H896" s="32" t="s">
        <v>412</v>
      </c>
      <c r="J896" s="32" t="s">
        <v>5663</v>
      </c>
      <c r="K896" s="32" t="s">
        <v>5664</v>
      </c>
      <c r="P896" s="32">
        <v>5.6473199999999961</v>
      </c>
      <c r="Q896" s="32">
        <v>49.380099999999999</v>
      </c>
      <c r="R896" s="32">
        <v>21263.066666666658</v>
      </c>
      <c r="S896" s="32">
        <v>7106.2998046875</v>
      </c>
      <c r="T896" s="32">
        <v>1.9921432040681688</v>
      </c>
      <c r="U896" s="32">
        <v>3.0316420000000002</v>
      </c>
      <c r="V896" s="32">
        <v>0.11436428844818047</v>
      </c>
      <c r="W896" s="32">
        <v>3.0316917530102732</v>
      </c>
      <c r="X896" s="32">
        <v>5.6473697530102687</v>
      </c>
      <c r="Y896" s="32">
        <v>49.380149753010272</v>
      </c>
      <c r="Z896" s="32">
        <v>1.9921929570784418</v>
      </c>
      <c r="AA896" s="32">
        <v>0.11441404145845345</v>
      </c>
      <c r="AB896" s="32" t="s">
        <v>5657</v>
      </c>
    </row>
    <row r="897" spans="1:28">
      <c r="A897" s="32" t="s">
        <v>7582</v>
      </c>
      <c r="B897" s="32" t="s">
        <v>7583</v>
      </c>
      <c r="C897" s="32" t="s">
        <v>5918</v>
      </c>
      <c r="D897" s="32" t="s">
        <v>5661</v>
      </c>
      <c r="E897" s="32" t="s">
        <v>42</v>
      </c>
      <c r="F897" s="32" t="s">
        <v>5689</v>
      </c>
      <c r="G897" s="32" t="s">
        <v>5689</v>
      </c>
      <c r="H897" s="32" t="s">
        <v>80</v>
      </c>
      <c r="J897" s="32" t="s">
        <v>5663</v>
      </c>
      <c r="K897" s="32" t="s">
        <v>5664</v>
      </c>
      <c r="P897" s="32">
        <v>-42.694389999999999</v>
      </c>
      <c r="Q897" s="32">
        <v>702.05600000000004</v>
      </c>
      <c r="R897" s="32">
        <v>50127.46666666666</v>
      </c>
      <c r="S897" s="32">
        <v>34276</v>
      </c>
      <c r="T897" s="32">
        <v>0.46246547632940427</v>
      </c>
      <c r="U897" s="32">
        <v>6.817679</v>
      </c>
      <c r="V897" s="32">
        <v>-6.0813368164362953E-2</v>
      </c>
      <c r="W897" s="32">
        <v>6.818281658510208</v>
      </c>
      <c r="X897" s="32">
        <v>-42.693787341489788</v>
      </c>
      <c r="Y897" s="32">
        <v>702.0566026585102</v>
      </c>
      <c r="Z897" s="32">
        <v>0.4630681348396124</v>
      </c>
      <c r="AA897" s="32">
        <v>-6.0210709654154822E-2</v>
      </c>
      <c r="AB897" s="32" t="s">
        <v>5657</v>
      </c>
    </row>
    <row r="898" spans="1:28">
      <c r="A898" s="32" t="s">
        <v>7681</v>
      </c>
      <c r="B898" s="32" t="s">
        <v>7682</v>
      </c>
      <c r="C898" s="32" t="s">
        <v>5918</v>
      </c>
      <c r="D898" s="32" t="s">
        <v>5661</v>
      </c>
      <c r="E898" s="32" t="s">
        <v>42</v>
      </c>
      <c r="F898" s="32" t="s">
        <v>5689</v>
      </c>
      <c r="G898" s="32" t="s">
        <v>5689</v>
      </c>
      <c r="H898" s="32" t="s">
        <v>44</v>
      </c>
      <c r="J898" s="32" t="s">
        <v>5663</v>
      </c>
      <c r="K898" s="32" t="s">
        <v>5664</v>
      </c>
      <c r="P898" s="32">
        <v>1.564040000000003</v>
      </c>
      <c r="Q898" s="32">
        <v>86.322599999999994</v>
      </c>
      <c r="R898" s="32">
        <v>17626.422222222227</v>
      </c>
      <c r="S898" s="32">
        <v>15120.033203125</v>
      </c>
      <c r="T898" s="32">
        <v>0.16576610549897522</v>
      </c>
      <c r="U898" s="32">
        <v>12.454940000000001</v>
      </c>
      <c r="V898" s="32">
        <v>1.8118546012284187E-2</v>
      </c>
      <c r="W898" s="32">
        <v>12.455571080865861</v>
      </c>
      <c r="X898" s="32">
        <v>1.564671080865863</v>
      </c>
      <c r="Y898" s="32">
        <v>86.323231080865853</v>
      </c>
      <c r="Z898" s="32">
        <v>0.16639718636483519</v>
      </c>
      <c r="AA898" s="32">
        <v>1.8749626878144174E-2</v>
      </c>
      <c r="AB898" s="32" t="s">
        <v>5657</v>
      </c>
    </row>
    <row r="899" spans="1:28">
      <c r="A899" s="32" t="s">
        <v>8298</v>
      </c>
      <c r="B899" s="32" t="s">
        <v>8299</v>
      </c>
      <c r="C899" s="32" t="s">
        <v>6113</v>
      </c>
      <c r="D899" s="32" t="s">
        <v>5668</v>
      </c>
      <c r="E899" s="32" t="s">
        <v>42</v>
      </c>
      <c r="F899" s="32" t="s">
        <v>5724</v>
      </c>
      <c r="G899" s="32" t="s">
        <v>5724</v>
      </c>
      <c r="J899" s="32" t="s">
        <v>5663</v>
      </c>
      <c r="K899" s="32" t="s">
        <v>5664</v>
      </c>
      <c r="P899" s="32">
        <v>0</v>
      </c>
      <c r="Q899" s="32">
        <v>0</v>
      </c>
      <c r="R899" s="32">
        <v>0</v>
      </c>
      <c r="S899" s="32">
        <v>0</v>
      </c>
      <c r="T899" s="32">
        <v>0</v>
      </c>
      <c r="U899" s="32">
        <v>0</v>
      </c>
      <c r="V899" s="32">
        <v>0</v>
      </c>
      <c r="W899" s="32">
        <v>8.7532752752304073E-4</v>
      </c>
      <c r="X899" s="32">
        <v>8.7532752752304073E-4</v>
      </c>
      <c r="Y899" s="32">
        <v>8.7532752752304073E-4</v>
      </c>
      <c r="Z899" s="32">
        <v>8.7532752752304073E-4</v>
      </c>
      <c r="AA899" s="32">
        <v>8.7532752752304073E-4</v>
      </c>
      <c r="AB899" s="32" t="s">
        <v>5657</v>
      </c>
    </row>
    <row r="900" spans="1:28">
      <c r="A900" s="32" t="s">
        <v>8988</v>
      </c>
      <c r="B900" s="32" t="s">
        <v>8989</v>
      </c>
      <c r="C900" s="32" t="s">
        <v>5757</v>
      </c>
      <c r="D900" s="32" t="s">
        <v>5661</v>
      </c>
      <c r="E900" s="32" t="s">
        <v>122</v>
      </c>
      <c r="F900" s="32" t="s">
        <v>6123</v>
      </c>
      <c r="G900" s="32" t="s">
        <v>5673</v>
      </c>
      <c r="H900" s="32" t="s">
        <v>6123</v>
      </c>
      <c r="J900" s="32" t="s">
        <v>74</v>
      </c>
      <c r="K900" s="32" t="s">
        <v>5669</v>
      </c>
      <c r="P900" s="32">
        <v>0.14913779000000002</v>
      </c>
      <c r="Q900" s="32">
        <v>0.57089299999999998</v>
      </c>
      <c r="R900" s="32">
        <v>788.75862068965534</v>
      </c>
      <c r="S900" s="32">
        <v>12.800000190734863</v>
      </c>
      <c r="T900" s="32">
        <v>60.621766323143454</v>
      </c>
      <c r="U900" s="32">
        <v>9.4224320000000006</v>
      </c>
      <c r="V900" s="32">
        <v>0.26123597591842956</v>
      </c>
      <c r="W900" s="32">
        <v>9.4227658611722003</v>
      </c>
      <c r="X900" s="32">
        <v>0.14947165117219927</v>
      </c>
      <c r="Y900" s="32">
        <v>0.57122686117219923</v>
      </c>
      <c r="Z900" s="32">
        <v>60.622100184315656</v>
      </c>
      <c r="AA900" s="32">
        <v>0.26156983709062881</v>
      </c>
      <c r="AB900" s="32" t="s">
        <v>5657</v>
      </c>
    </row>
    <row r="901" spans="1:28">
      <c r="A901" s="32" t="s">
        <v>7159</v>
      </c>
      <c r="B901" s="32" t="s">
        <v>7160</v>
      </c>
      <c r="C901" s="32" t="s">
        <v>5703</v>
      </c>
      <c r="D901" s="32" t="s">
        <v>5668</v>
      </c>
      <c r="E901" s="32" t="s">
        <v>5699</v>
      </c>
      <c r="F901" s="32" t="s">
        <v>5700</v>
      </c>
      <c r="G901" s="32" t="s">
        <v>5700</v>
      </c>
      <c r="H901" s="32" t="s">
        <v>5700</v>
      </c>
      <c r="J901" s="32" t="s">
        <v>5663</v>
      </c>
      <c r="K901" s="32" t="s">
        <v>5664</v>
      </c>
      <c r="M901" s="32" t="s">
        <v>13</v>
      </c>
      <c r="P901" s="32">
        <v>0</v>
      </c>
      <c r="Q901" s="32">
        <v>0</v>
      </c>
      <c r="R901" s="32">
        <v>0</v>
      </c>
      <c r="S901" s="32">
        <v>0</v>
      </c>
      <c r="T901" s="32">
        <v>0</v>
      </c>
      <c r="U901" s="32">
        <v>0</v>
      </c>
      <c r="V901" s="32">
        <v>0</v>
      </c>
      <c r="W901" s="32">
        <v>7.5526046752929686E-4</v>
      </c>
      <c r="X901" s="32">
        <v>7.5526046752929686E-4</v>
      </c>
      <c r="Y901" s="32">
        <v>7.5526046752929686E-4</v>
      </c>
      <c r="Z901" s="32">
        <v>7.5526046752929686E-4</v>
      </c>
      <c r="AA901" s="32">
        <v>7.5526046752929686E-4</v>
      </c>
      <c r="AB901" s="32" t="s">
        <v>5657</v>
      </c>
    </row>
    <row r="902" spans="1:28">
      <c r="A902" s="32" t="s">
        <v>6576</v>
      </c>
      <c r="B902" s="32" t="s">
        <v>6577</v>
      </c>
      <c r="C902" s="32" t="s">
        <v>5918</v>
      </c>
      <c r="D902" s="32" t="s">
        <v>5661</v>
      </c>
      <c r="E902" s="32" t="s">
        <v>42</v>
      </c>
      <c r="F902" s="32" t="s">
        <v>33</v>
      </c>
      <c r="G902" s="32" t="s">
        <v>5673</v>
      </c>
      <c r="H902" s="32" t="s">
        <v>80</v>
      </c>
      <c r="I902" s="32" t="s">
        <v>33</v>
      </c>
      <c r="J902" s="32" t="s">
        <v>74</v>
      </c>
      <c r="K902" s="32" t="s">
        <v>5669</v>
      </c>
      <c r="P902" s="32">
        <v>2.3545600000000002</v>
      </c>
      <c r="Q902" s="32">
        <v>10.366099999999999</v>
      </c>
      <c r="R902" s="32">
        <v>1716.6240601503766</v>
      </c>
      <c r="S902" s="32">
        <v>2895.566650390625</v>
      </c>
      <c r="T902" s="32">
        <v>-0.40715436133414634</v>
      </c>
      <c r="U902" s="32">
        <v>20.735220000000002</v>
      </c>
      <c r="V902" s="32">
        <v>0.22714039031072442</v>
      </c>
      <c r="W902" s="32">
        <v>20.736211402447225</v>
      </c>
      <c r="X902" s="32">
        <v>2.3555514024472237</v>
      </c>
      <c r="Y902" s="32">
        <v>10.367091402447222</v>
      </c>
      <c r="Z902" s="32">
        <v>-0.40616295888692266</v>
      </c>
      <c r="AA902" s="32">
        <v>0.22813179275794809</v>
      </c>
      <c r="AB902" s="32" t="s">
        <v>5657</v>
      </c>
    </row>
    <row r="903" spans="1:28">
      <c r="A903" s="32" t="s">
        <v>9321</v>
      </c>
      <c r="B903" s="32" t="s">
        <v>9322</v>
      </c>
      <c r="C903" s="32" t="s">
        <v>5796</v>
      </c>
      <c r="D903" s="32" t="s">
        <v>5668</v>
      </c>
      <c r="E903" s="32" t="s">
        <v>347</v>
      </c>
      <c r="F903" s="32" t="s">
        <v>347</v>
      </c>
      <c r="G903" s="32" t="s">
        <v>347</v>
      </c>
      <c r="H903" s="32" t="s">
        <v>347</v>
      </c>
      <c r="J903" s="32" t="s">
        <v>5669</v>
      </c>
      <c r="K903" s="32" t="s">
        <v>5669</v>
      </c>
      <c r="P903" s="32">
        <v>0</v>
      </c>
      <c r="Q903" s="32">
        <v>0</v>
      </c>
      <c r="R903" s="32">
        <v>0</v>
      </c>
      <c r="S903" s="32">
        <v>0</v>
      </c>
      <c r="T903" s="32">
        <v>0</v>
      </c>
      <c r="U903" s="32">
        <v>0</v>
      </c>
      <c r="V903" s="32">
        <v>0</v>
      </c>
      <c r="W903" s="32">
        <v>7.1349489688873294E-4</v>
      </c>
      <c r="X903" s="32">
        <v>7.1349489688873294E-4</v>
      </c>
      <c r="Y903" s="32">
        <v>7.1349489688873294E-4</v>
      </c>
      <c r="Z903" s="32">
        <v>7.1349489688873294E-4</v>
      </c>
      <c r="AA903" s="32">
        <v>7.1349489688873294E-4</v>
      </c>
      <c r="AB903" s="32" t="s">
        <v>5657</v>
      </c>
    </row>
    <row r="904" spans="1:28">
      <c r="A904" s="32" t="s">
        <v>8463</v>
      </c>
      <c r="B904" s="32" t="s">
        <v>8464</v>
      </c>
      <c r="C904" s="32" t="s">
        <v>6054</v>
      </c>
      <c r="D904" s="32" t="s">
        <v>5668</v>
      </c>
      <c r="E904" s="32" t="s">
        <v>42</v>
      </c>
      <c r="F904" s="32" t="s">
        <v>5743</v>
      </c>
      <c r="G904" s="32" t="s">
        <v>5743</v>
      </c>
      <c r="H904" s="32" t="s">
        <v>80</v>
      </c>
      <c r="J904" s="32" t="s">
        <v>5663</v>
      </c>
      <c r="K904" s="32" t="s">
        <v>5664</v>
      </c>
      <c r="P904" s="32">
        <v>0</v>
      </c>
      <c r="Q904" s="32">
        <v>0</v>
      </c>
      <c r="R904" s="32">
        <v>0</v>
      </c>
      <c r="S904" s="32">
        <v>0</v>
      </c>
      <c r="T904" s="32">
        <v>0</v>
      </c>
      <c r="U904" s="32">
        <v>0</v>
      </c>
      <c r="V904" s="32">
        <v>0</v>
      </c>
      <c r="W904" s="32">
        <v>4.7714513540267947E-4</v>
      </c>
      <c r="X904" s="32">
        <v>4.7714513540267947E-4</v>
      </c>
      <c r="Y904" s="32">
        <v>4.7714513540267947E-4</v>
      </c>
      <c r="Z904" s="32">
        <v>4.7714513540267947E-4</v>
      </c>
      <c r="AA904" s="32">
        <v>4.7714513540267947E-4</v>
      </c>
      <c r="AB904" s="32" t="s">
        <v>5657</v>
      </c>
    </row>
    <row r="905" spans="1:28">
      <c r="A905" s="32" t="s">
        <v>6883</v>
      </c>
      <c r="B905" s="32" t="s">
        <v>6884</v>
      </c>
      <c r="C905" s="32" t="s">
        <v>5918</v>
      </c>
      <c r="D905" s="32" t="s">
        <v>5661</v>
      </c>
      <c r="E905" s="32" t="s">
        <v>42</v>
      </c>
      <c r="F905" s="32" t="s">
        <v>5802</v>
      </c>
      <c r="G905" s="32" t="s">
        <v>5802</v>
      </c>
      <c r="H905" s="32" t="s">
        <v>80</v>
      </c>
      <c r="J905" s="32" t="s">
        <v>5802</v>
      </c>
      <c r="K905" s="32" t="s">
        <v>5669</v>
      </c>
      <c r="P905" s="32">
        <v>7.9616699999999998</v>
      </c>
      <c r="Q905" s="32">
        <v>32.614899999999999</v>
      </c>
      <c r="R905" s="32">
        <v>9716.1629629629679</v>
      </c>
      <c r="S905" s="32">
        <v>7920.7998046875</v>
      </c>
      <c r="T905" s="32">
        <v>0.22666437765703643</v>
      </c>
      <c r="U905" s="32">
        <v>25.881789999999999</v>
      </c>
      <c r="V905" s="32">
        <v>0.24411143373120875</v>
      </c>
      <c r="W905" s="32">
        <v>25.882597886719701</v>
      </c>
      <c r="X905" s="32">
        <v>7.9624778867197037</v>
      </c>
      <c r="Y905" s="32">
        <v>32.615707886719704</v>
      </c>
      <c r="Z905" s="32">
        <v>0.22747226437674009</v>
      </c>
      <c r="AA905" s="32">
        <v>0.24491932045091241</v>
      </c>
      <c r="AB905" s="32" t="s">
        <v>5657</v>
      </c>
    </row>
    <row r="906" spans="1:28">
      <c r="A906" s="32" t="s">
        <v>9315</v>
      </c>
      <c r="B906" s="32" t="s">
        <v>9316</v>
      </c>
      <c r="C906" s="32" t="s">
        <v>5918</v>
      </c>
      <c r="D906" s="32" t="s">
        <v>5661</v>
      </c>
      <c r="E906" s="32" t="s">
        <v>5713</v>
      </c>
      <c r="F906" s="32" t="s">
        <v>5870</v>
      </c>
      <c r="G906" s="32" t="s">
        <v>5870</v>
      </c>
      <c r="H906" s="32" t="s">
        <v>5870</v>
      </c>
      <c r="J906" s="32" t="s">
        <v>5663</v>
      </c>
      <c r="K906" s="32" t="s">
        <v>5664</v>
      </c>
      <c r="P906" s="32">
        <v>806.49453300000005</v>
      </c>
      <c r="Q906" s="32">
        <v>1520.24</v>
      </c>
      <c r="R906" s="32">
        <v>646913.84444444464</v>
      </c>
      <c r="S906" s="32">
        <v>728609.0625</v>
      </c>
      <c r="T906" s="32">
        <v>-0.11212489970306314</v>
      </c>
      <c r="U906" s="32">
        <v>8.7203309999999998</v>
      </c>
      <c r="V906" s="32">
        <v>0.53050474464558228</v>
      </c>
      <c r="W906" s="32">
        <v>8.7209261061844821</v>
      </c>
      <c r="X906" s="32">
        <v>806.49512810618455</v>
      </c>
      <c r="Y906" s="32">
        <v>1520.2405951061844</v>
      </c>
      <c r="Z906" s="32">
        <v>-0.11152979351858056</v>
      </c>
      <c r="AA906" s="32">
        <v>0.53109985083006483</v>
      </c>
      <c r="AB906" s="32" t="s">
        <v>5657</v>
      </c>
    </row>
    <row r="907" spans="1:28">
      <c r="A907" s="32" t="s">
        <v>8575</v>
      </c>
      <c r="B907" s="32" t="s">
        <v>8576</v>
      </c>
      <c r="C907" s="32" t="s">
        <v>5918</v>
      </c>
      <c r="D907" s="32" t="s">
        <v>5661</v>
      </c>
      <c r="E907" s="32" t="s">
        <v>42</v>
      </c>
      <c r="F907" s="32" t="s">
        <v>5662</v>
      </c>
      <c r="G907" s="32" t="s">
        <v>5662</v>
      </c>
      <c r="H907" s="32" t="s">
        <v>80</v>
      </c>
      <c r="J907" s="32" t="s">
        <v>5663</v>
      </c>
      <c r="K907" s="32" t="s">
        <v>5664</v>
      </c>
      <c r="P907" s="32">
        <v>157.85412000000002</v>
      </c>
      <c r="Q907" s="32">
        <v>614.37599999999998</v>
      </c>
      <c r="R907" s="32">
        <v>74537.162962962946</v>
      </c>
      <c r="S907" s="32">
        <v>90120.203125</v>
      </c>
      <c r="T907" s="32">
        <v>-0.17291394850079078</v>
      </c>
      <c r="U907" s="32">
        <v>12.22954</v>
      </c>
      <c r="V907" s="32">
        <v>0.25693405992421586</v>
      </c>
      <c r="W907" s="32">
        <v>12.230228358008862</v>
      </c>
      <c r="X907" s="32">
        <v>157.85480835800888</v>
      </c>
      <c r="Y907" s="32">
        <v>614.37668835800889</v>
      </c>
      <c r="Z907" s="32">
        <v>-0.17222559049192923</v>
      </c>
      <c r="AA907" s="32">
        <v>0.25762241793307739</v>
      </c>
      <c r="AB907" s="32" t="s">
        <v>5657</v>
      </c>
    </row>
    <row r="908" spans="1:28">
      <c r="A908" s="32" t="s">
        <v>9965</v>
      </c>
      <c r="B908" s="32" t="s">
        <v>9966</v>
      </c>
      <c r="C908" s="32" t="s">
        <v>5918</v>
      </c>
      <c r="D908" s="32" t="s">
        <v>5661</v>
      </c>
      <c r="E908" s="32" t="s">
        <v>42</v>
      </c>
      <c r="F908" s="32" t="s">
        <v>5669</v>
      </c>
      <c r="G908" s="32" t="s">
        <v>5669</v>
      </c>
      <c r="H908" s="32" t="s">
        <v>44</v>
      </c>
      <c r="J908" s="32" t="s">
        <v>5669</v>
      </c>
      <c r="K908" s="32" t="s">
        <v>5669</v>
      </c>
      <c r="P908" s="32">
        <v>6.6289199999999999</v>
      </c>
      <c r="Q908" s="32">
        <v>2.5600499999999999</v>
      </c>
      <c r="R908" s="32">
        <v>6925.8828125</v>
      </c>
      <c r="S908" s="32">
        <v>14631.3662109375</v>
      </c>
      <c r="T908" s="32">
        <v>-0.52664141457120794</v>
      </c>
      <c r="U908" s="32">
        <v>27.565580000000001</v>
      </c>
      <c r="V908" s="32">
        <v>2.5893713013417705</v>
      </c>
      <c r="W908" s="32">
        <v>27.566396777646542</v>
      </c>
      <c r="X908" s="32">
        <v>6.6297367776465412</v>
      </c>
      <c r="Y908" s="32">
        <v>2.5608667776465417</v>
      </c>
      <c r="Z908" s="32">
        <v>-0.5258246369246663</v>
      </c>
      <c r="AA908" s="32">
        <v>2.5901880789883123</v>
      </c>
      <c r="AB908" s="32" t="s">
        <v>5657</v>
      </c>
    </row>
    <row r="909" spans="1:28">
      <c r="A909" s="32" t="s">
        <v>10888</v>
      </c>
      <c r="B909" s="32" t="s">
        <v>10889</v>
      </c>
      <c r="C909" s="32" t="s">
        <v>8068</v>
      </c>
      <c r="D909" s="32" t="s">
        <v>5661</v>
      </c>
      <c r="E909" s="32" t="s">
        <v>42</v>
      </c>
      <c r="F909" s="32" t="s">
        <v>5662</v>
      </c>
      <c r="G909" s="32" t="s">
        <v>5662</v>
      </c>
      <c r="H909" s="32" t="s">
        <v>412</v>
      </c>
      <c r="J909" s="32" t="s">
        <v>5663</v>
      </c>
      <c r="K909" s="32" t="s">
        <v>5664</v>
      </c>
      <c r="P909" s="32">
        <v>9.9457500000000003</v>
      </c>
      <c r="Q909" s="32">
        <v>18.388999999999999</v>
      </c>
      <c r="R909" s="32">
        <v>18121.244444444445</v>
      </c>
      <c r="S909" s="32">
        <v>8338.7998046875</v>
      </c>
      <c r="T909" s="32">
        <v>1.1731238150432544</v>
      </c>
      <c r="U909" s="32">
        <v>10.805949999999999</v>
      </c>
      <c r="V909" s="32">
        <v>0.54085322747294584</v>
      </c>
      <c r="W909" s="32">
        <v>10.806709881854056</v>
      </c>
      <c r="X909" s="32">
        <v>9.9465098818540572</v>
      </c>
      <c r="Y909" s="32">
        <v>18.389759881854058</v>
      </c>
      <c r="Z909" s="32">
        <v>1.1738836968973116</v>
      </c>
      <c r="AA909" s="32">
        <v>0.54161310932700313</v>
      </c>
      <c r="AB909" s="32" t="s">
        <v>5657</v>
      </c>
    </row>
    <row r="910" spans="1:28">
      <c r="A910" s="32" t="s">
        <v>7540</v>
      </c>
      <c r="B910" s="32" t="s">
        <v>7541</v>
      </c>
      <c r="C910" s="32" t="s">
        <v>5763</v>
      </c>
      <c r="D910" s="32" t="s">
        <v>5661</v>
      </c>
      <c r="E910" s="32" t="s">
        <v>42</v>
      </c>
      <c r="F910" s="32" t="s">
        <v>28</v>
      </c>
      <c r="G910" s="32" t="s">
        <v>5673</v>
      </c>
      <c r="H910" s="32" t="s">
        <v>80</v>
      </c>
      <c r="I910" s="32" t="s">
        <v>28</v>
      </c>
      <c r="J910" s="32" t="s">
        <v>74</v>
      </c>
      <c r="K910" s="32" t="s">
        <v>5669</v>
      </c>
      <c r="P910" s="32">
        <v>12.400956999999998</v>
      </c>
      <c r="Q910" s="32">
        <v>59.247500000000002</v>
      </c>
      <c r="R910" s="32">
        <v>40801.607407407399</v>
      </c>
      <c r="S910" s="32">
        <v>61140.53515625</v>
      </c>
      <c r="T910" s="32">
        <v>-0.33265864776722492</v>
      </c>
      <c r="U910" s="32">
        <v>-23.03894</v>
      </c>
      <c r="V910" s="32">
        <v>0.20930768386851761</v>
      </c>
      <c r="W910" s="32">
        <v>-23.038156570913792</v>
      </c>
      <c r="X910" s="32">
        <v>12.401740429086207</v>
      </c>
      <c r="Y910" s="32">
        <v>59.248283429086207</v>
      </c>
      <c r="Z910" s="32">
        <v>-0.3318752186810166</v>
      </c>
      <c r="AA910" s="32">
        <v>0.21009111295472596</v>
      </c>
      <c r="AB910" s="32" t="s">
        <v>5657</v>
      </c>
    </row>
    <row r="911" spans="1:28">
      <c r="A911" s="32" t="s">
        <v>10067</v>
      </c>
      <c r="B911" s="32" t="s">
        <v>10068</v>
      </c>
      <c r="C911" s="32" t="s">
        <v>8068</v>
      </c>
      <c r="D911" s="32" t="s">
        <v>5661</v>
      </c>
      <c r="E911" s="32" t="s">
        <v>42</v>
      </c>
      <c r="F911" s="32" t="s">
        <v>32</v>
      </c>
      <c r="G911" s="32" t="s">
        <v>5673</v>
      </c>
      <c r="H911" s="32" t="s">
        <v>80</v>
      </c>
      <c r="I911" s="32" t="s">
        <v>32</v>
      </c>
      <c r="J911" s="32" t="s">
        <v>5663</v>
      </c>
      <c r="K911" s="32" t="s">
        <v>5664</v>
      </c>
      <c r="P911" s="32">
        <v>142.18626</v>
      </c>
      <c r="Q911" s="32">
        <v>233.328</v>
      </c>
      <c r="R911" s="32">
        <v>161135.91111111117</v>
      </c>
      <c r="S911" s="32">
        <v>201470.59375</v>
      </c>
      <c r="T911" s="32">
        <v>-0.20020133900503198</v>
      </c>
      <c r="U911" s="32">
        <v>5.174588</v>
      </c>
      <c r="V911" s="32">
        <v>0.6093836144826168</v>
      </c>
      <c r="W911" s="32">
        <v>5.1754050142173771</v>
      </c>
      <c r="X911" s="32">
        <v>142.18707701421738</v>
      </c>
      <c r="Y911" s="32">
        <v>233.32881701421738</v>
      </c>
      <c r="Z911" s="32">
        <v>-0.19938432478765528</v>
      </c>
      <c r="AA911" s="32">
        <v>0.61020062869999347</v>
      </c>
      <c r="AB911" s="32" t="s">
        <v>5657</v>
      </c>
    </row>
    <row r="912" spans="1:28">
      <c r="A912" s="32" t="s">
        <v>6338</v>
      </c>
      <c r="B912" s="32" t="s">
        <v>6339</v>
      </c>
      <c r="C912" s="32" t="s">
        <v>5918</v>
      </c>
      <c r="D912" s="32" t="s">
        <v>5661</v>
      </c>
      <c r="E912" s="32" t="s">
        <v>42</v>
      </c>
      <c r="F912" s="32" t="s">
        <v>32</v>
      </c>
      <c r="G912" s="32" t="s">
        <v>5673</v>
      </c>
      <c r="H912" s="32" t="s">
        <v>80</v>
      </c>
      <c r="I912" s="32" t="s">
        <v>32</v>
      </c>
      <c r="J912" s="32" t="s">
        <v>5663</v>
      </c>
      <c r="K912" s="32" t="s">
        <v>5664</v>
      </c>
      <c r="P912" s="32">
        <v>-23.695989999999991</v>
      </c>
      <c r="Q912" s="32">
        <v>236.36500000000001</v>
      </c>
      <c r="R912" s="32">
        <v>75154.022222222207</v>
      </c>
      <c r="S912" s="32">
        <v>81036.96875</v>
      </c>
      <c r="T912" s="32">
        <v>-7.2595836425307952E-2</v>
      </c>
      <c r="U912" s="32">
        <v>1.559523</v>
      </c>
      <c r="V912" s="32">
        <v>-0.10025168700949798</v>
      </c>
      <c r="W912" s="32">
        <v>1.5602235143165588</v>
      </c>
      <c r="X912" s="32">
        <v>-23.695289485683432</v>
      </c>
      <c r="Y912" s="32">
        <v>236.36570051431656</v>
      </c>
      <c r="Z912" s="32">
        <v>-7.1895322108749118E-2</v>
      </c>
      <c r="AA912" s="32">
        <v>-9.9551172692939144E-2</v>
      </c>
      <c r="AB912" s="32" t="s">
        <v>5657</v>
      </c>
    </row>
    <row r="913" spans="1:28">
      <c r="A913" s="32" t="s">
        <v>7885</v>
      </c>
      <c r="B913" s="32" t="s">
        <v>7886</v>
      </c>
      <c r="C913" s="32" t="s">
        <v>6054</v>
      </c>
      <c r="D913" s="32" t="s">
        <v>5668</v>
      </c>
      <c r="E913" s="32" t="s">
        <v>42</v>
      </c>
      <c r="F913" s="32" t="s">
        <v>32</v>
      </c>
      <c r="G913" s="32" t="s">
        <v>5673</v>
      </c>
      <c r="H913" s="32" t="s">
        <v>80</v>
      </c>
      <c r="I913" s="32" t="s">
        <v>32</v>
      </c>
      <c r="J913" s="32" t="s">
        <v>5663</v>
      </c>
      <c r="K913" s="32" t="s">
        <v>5664</v>
      </c>
      <c r="P913" s="32">
        <v>0</v>
      </c>
      <c r="Q913" s="32">
        <v>0</v>
      </c>
      <c r="R913" s="32">
        <v>0</v>
      </c>
      <c r="S913" s="32">
        <v>0</v>
      </c>
      <c r="T913" s="32">
        <v>0</v>
      </c>
      <c r="U913" s="32">
        <v>0</v>
      </c>
      <c r="V913" s="32">
        <v>0</v>
      </c>
      <c r="W913" s="32">
        <v>6.067457795143127E-4</v>
      </c>
      <c r="X913" s="32">
        <v>6.067457795143127E-4</v>
      </c>
      <c r="Y913" s="32">
        <v>6.067457795143127E-4</v>
      </c>
      <c r="Z913" s="32">
        <v>6.067457795143127E-4</v>
      </c>
      <c r="AA913" s="32">
        <v>6.067457795143127E-4</v>
      </c>
      <c r="AB913" s="32" t="s">
        <v>5657</v>
      </c>
    </row>
    <row r="914" spans="1:28">
      <c r="A914" s="32" t="s">
        <v>6044</v>
      </c>
      <c r="B914" s="32" t="s">
        <v>6045</v>
      </c>
      <c r="C914" s="32" t="s">
        <v>5737</v>
      </c>
      <c r="D914" s="32" t="s">
        <v>5661</v>
      </c>
      <c r="E914" s="32" t="s">
        <v>42</v>
      </c>
      <c r="F914" s="32" t="s">
        <v>109</v>
      </c>
      <c r="G914" s="32" t="s">
        <v>109</v>
      </c>
      <c r="H914" s="32" t="s">
        <v>80</v>
      </c>
      <c r="J914" s="32" t="s">
        <v>5669</v>
      </c>
      <c r="K914" s="32" t="s">
        <v>5669</v>
      </c>
      <c r="L914" s="32" t="s">
        <v>5754</v>
      </c>
      <c r="P914" s="32">
        <v>21.053691000000001</v>
      </c>
      <c r="Q914" s="32">
        <v>38.028500000000001</v>
      </c>
      <c r="R914" s="32">
        <v>40993.703703703715</v>
      </c>
      <c r="S914" s="32">
        <v>32607.56640625</v>
      </c>
      <c r="T914" s="32">
        <v>0.25718378344991477</v>
      </c>
      <c r="U914" s="32">
        <v>21.292870000000001</v>
      </c>
      <c r="V914" s="32">
        <v>0.55362927804146889</v>
      </c>
      <c r="W914" s="32">
        <v>21.293742546851636</v>
      </c>
      <c r="X914" s="32">
        <v>21.054563546851636</v>
      </c>
      <c r="Y914" s="32">
        <v>38.029372546851633</v>
      </c>
      <c r="Z914" s="32">
        <v>0.25805633030154973</v>
      </c>
      <c r="AA914" s="32">
        <v>0.55450182489310385</v>
      </c>
      <c r="AB914" s="32" t="s">
        <v>5657</v>
      </c>
    </row>
    <row r="915" spans="1:28">
      <c r="A915" s="32" t="s">
        <v>5820</v>
      </c>
      <c r="B915" s="32" t="s">
        <v>5821</v>
      </c>
      <c r="C915" s="32" t="s">
        <v>5703</v>
      </c>
      <c r="D915" s="32" t="s">
        <v>5668</v>
      </c>
      <c r="E915" s="32" t="s">
        <v>5699</v>
      </c>
      <c r="F915" s="32" t="s">
        <v>5700</v>
      </c>
      <c r="G915" s="32" t="s">
        <v>5700</v>
      </c>
      <c r="H915" s="32" t="s">
        <v>5700</v>
      </c>
      <c r="J915" s="32" t="s">
        <v>5663</v>
      </c>
      <c r="K915" s="32" t="s">
        <v>5664</v>
      </c>
      <c r="M915" s="32" t="s">
        <v>14</v>
      </c>
      <c r="P915" s="32">
        <v>0</v>
      </c>
      <c r="Q915" s="32">
        <v>0</v>
      </c>
      <c r="R915" s="32">
        <v>0</v>
      </c>
      <c r="S915" s="32">
        <v>0</v>
      </c>
      <c r="T915" s="32">
        <v>0</v>
      </c>
      <c r="U915" s="32">
        <v>0</v>
      </c>
      <c r="V915" s="32">
        <v>0</v>
      </c>
      <c r="W915" s="32">
        <v>9.7982937097549445E-4</v>
      </c>
      <c r="X915" s="32">
        <v>9.7982937097549445E-4</v>
      </c>
      <c r="Y915" s="32">
        <v>9.7982937097549445E-4</v>
      </c>
      <c r="Z915" s="32">
        <v>9.7982937097549445E-4</v>
      </c>
      <c r="AA915" s="32">
        <v>9.7982937097549445E-4</v>
      </c>
      <c r="AB915" s="32" t="s">
        <v>5657</v>
      </c>
    </row>
    <row r="916" spans="1:28">
      <c r="A916" s="32" t="s">
        <v>5798</v>
      </c>
      <c r="B916" s="32" t="s">
        <v>5799</v>
      </c>
      <c r="C916" s="32" t="s">
        <v>5703</v>
      </c>
      <c r="D916" s="32" t="s">
        <v>5668</v>
      </c>
      <c r="E916" s="32" t="s">
        <v>5699</v>
      </c>
      <c r="F916" s="32" t="s">
        <v>5700</v>
      </c>
      <c r="G916" s="32" t="s">
        <v>5700</v>
      </c>
      <c r="H916" s="32" t="s">
        <v>5700</v>
      </c>
      <c r="J916" s="32" t="s">
        <v>5663</v>
      </c>
      <c r="K916" s="32" t="s">
        <v>5664</v>
      </c>
      <c r="M916" s="32" t="s">
        <v>13</v>
      </c>
      <c r="P916" s="32">
        <v>0</v>
      </c>
      <c r="Q916" s="32">
        <v>0</v>
      </c>
      <c r="R916" s="32">
        <v>0</v>
      </c>
      <c r="S916" s="32">
        <v>0</v>
      </c>
      <c r="T916" s="32">
        <v>0</v>
      </c>
      <c r="U916" s="32">
        <v>0</v>
      </c>
      <c r="V916" s="32">
        <v>0</v>
      </c>
      <c r="W916" s="32">
        <v>1.0302263498306274E-4</v>
      </c>
      <c r="X916" s="32">
        <v>1.0302263498306274E-4</v>
      </c>
      <c r="Y916" s="32">
        <v>1.0302263498306274E-4</v>
      </c>
      <c r="Z916" s="32">
        <v>1.0302263498306274E-4</v>
      </c>
      <c r="AA916" s="32">
        <v>1.0302263498306274E-4</v>
      </c>
      <c r="AB916" s="32" t="s">
        <v>5657</v>
      </c>
    </row>
    <row r="917" spans="1:28">
      <c r="A917" s="32" t="s">
        <v>8820</v>
      </c>
      <c r="B917" s="32" t="s">
        <v>8821</v>
      </c>
      <c r="C917" s="32" t="s">
        <v>5703</v>
      </c>
      <c r="D917" s="32" t="s">
        <v>5668</v>
      </c>
      <c r="E917" s="32" t="s">
        <v>5699</v>
      </c>
      <c r="F917" s="32" t="s">
        <v>5700</v>
      </c>
      <c r="G917" s="32" t="s">
        <v>5700</v>
      </c>
      <c r="H917" s="32" t="s">
        <v>5700</v>
      </c>
      <c r="J917" s="32" t="s">
        <v>5663</v>
      </c>
      <c r="K917" s="32" t="s">
        <v>5664</v>
      </c>
      <c r="M917" s="32" t="s">
        <v>13</v>
      </c>
      <c r="P917" s="32">
        <v>0</v>
      </c>
      <c r="Q917" s="32">
        <v>0</v>
      </c>
      <c r="R917" s="32">
        <v>0</v>
      </c>
      <c r="S917" s="32">
        <v>0</v>
      </c>
      <c r="T917" s="32">
        <v>0</v>
      </c>
      <c r="U917" s="32">
        <v>0</v>
      </c>
      <c r="V917" s="32">
        <v>0</v>
      </c>
      <c r="W917" s="32">
        <v>9.356374144554138E-4</v>
      </c>
      <c r="X917" s="32">
        <v>9.356374144554138E-4</v>
      </c>
      <c r="Y917" s="32">
        <v>9.356374144554138E-4</v>
      </c>
      <c r="Z917" s="32">
        <v>9.356374144554138E-4</v>
      </c>
      <c r="AA917" s="32">
        <v>9.356374144554138E-4</v>
      </c>
      <c r="AB917" s="32" t="s">
        <v>5657</v>
      </c>
    </row>
    <row r="918" spans="1:28">
      <c r="A918" s="32" t="s">
        <v>9560</v>
      </c>
      <c r="B918" s="32" t="s">
        <v>9561</v>
      </c>
      <c r="C918" s="32" t="s">
        <v>8068</v>
      </c>
      <c r="D918" s="32" t="s">
        <v>5661</v>
      </c>
      <c r="E918" s="32" t="s">
        <v>42</v>
      </c>
      <c r="F918" s="32" t="s">
        <v>5679</v>
      </c>
      <c r="G918" s="32" t="s">
        <v>5673</v>
      </c>
      <c r="H918" s="32" t="s">
        <v>80</v>
      </c>
      <c r="I918" s="32" t="s">
        <v>5679</v>
      </c>
      <c r="J918" s="32" t="s">
        <v>5663</v>
      </c>
      <c r="K918" s="32" t="s">
        <v>5664</v>
      </c>
      <c r="P918" s="32">
        <v>59.505190000000006</v>
      </c>
      <c r="Q918" s="32">
        <v>232.44</v>
      </c>
      <c r="R918" s="32">
        <v>69820.985185185185</v>
      </c>
      <c r="S918" s="32">
        <v>57112.734375</v>
      </c>
      <c r="T918" s="32">
        <v>0.22251168586577039</v>
      </c>
      <c r="U918" s="32">
        <v>6.6707530000000004</v>
      </c>
      <c r="V918" s="32">
        <v>0.25600236620203065</v>
      </c>
      <c r="W918" s="32">
        <v>6.6707582879452705</v>
      </c>
      <c r="X918" s="32">
        <v>59.505195287945277</v>
      </c>
      <c r="Y918" s="32">
        <v>232.44000528794527</v>
      </c>
      <c r="Z918" s="32">
        <v>0.22251697381104094</v>
      </c>
      <c r="AA918" s="32">
        <v>0.2560076541473012</v>
      </c>
      <c r="AB918" s="32" t="s">
        <v>5657</v>
      </c>
    </row>
    <row r="919" spans="1:28">
      <c r="A919" s="32" t="s">
        <v>5701</v>
      </c>
      <c r="B919" s="32" t="s">
        <v>5702</v>
      </c>
      <c r="C919" s="32" t="s">
        <v>5703</v>
      </c>
      <c r="D919" s="32" t="s">
        <v>5668</v>
      </c>
      <c r="E919" s="32" t="s">
        <v>5699</v>
      </c>
      <c r="F919" s="32" t="s">
        <v>5700</v>
      </c>
      <c r="G919" s="32" t="s">
        <v>5700</v>
      </c>
      <c r="H919" s="32" t="s">
        <v>5700</v>
      </c>
      <c r="J919" s="32" t="s">
        <v>5663</v>
      </c>
      <c r="K919" s="32" t="s">
        <v>5664</v>
      </c>
      <c r="M919" s="32" t="s">
        <v>13</v>
      </c>
      <c r="P919" s="32">
        <v>0</v>
      </c>
      <c r="Q919" s="32">
        <v>0</v>
      </c>
      <c r="R919" s="32">
        <v>0</v>
      </c>
      <c r="S919" s="32">
        <v>0</v>
      </c>
      <c r="T919" s="32">
        <v>0</v>
      </c>
      <c r="U919" s="32">
        <v>0</v>
      </c>
      <c r="V919" s="32">
        <v>0</v>
      </c>
      <c r="W919" s="32">
        <v>4.1403269767761229E-4</v>
      </c>
      <c r="X919" s="32">
        <v>4.1403269767761229E-4</v>
      </c>
      <c r="Y919" s="32">
        <v>4.1403269767761229E-4</v>
      </c>
      <c r="Z919" s="32">
        <v>4.1403269767761229E-4</v>
      </c>
      <c r="AA919" s="32">
        <v>4.1403269767761229E-4</v>
      </c>
      <c r="AB919" s="32" t="s">
        <v>5657</v>
      </c>
    </row>
    <row r="920" spans="1:28">
      <c r="A920" s="32" t="s">
        <v>8919</v>
      </c>
      <c r="B920" s="32" t="s">
        <v>8920</v>
      </c>
      <c r="C920" s="32" t="s">
        <v>5918</v>
      </c>
      <c r="D920" s="32" t="s">
        <v>5661</v>
      </c>
      <c r="E920" s="32" t="s">
        <v>42</v>
      </c>
      <c r="F920" s="32" t="s">
        <v>5921</v>
      </c>
      <c r="G920" s="32" t="s">
        <v>5921</v>
      </c>
      <c r="H920" s="32" t="s">
        <v>80</v>
      </c>
      <c r="J920" s="32" t="s">
        <v>5921</v>
      </c>
      <c r="K920" s="32" t="s">
        <v>5669</v>
      </c>
      <c r="P920" s="32">
        <v>58.591420000000006</v>
      </c>
      <c r="Q920" s="32">
        <v>104.066</v>
      </c>
      <c r="R920" s="32">
        <v>19651.407407407409</v>
      </c>
      <c r="S920" s="32">
        <v>15762.8662109375</v>
      </c>
      <c r="T920" s="32">
        <v>0.24668998292783434</v>
      </c>
      <c r="U920" s="32">
        <v>23.53379</v>
      </c>
      <c r="V920" s="32">
        <v>0.56302173620586937</v>
      </c>
      <c r="W920" s="32">
        <v>23.534459428706167</v>
      </c>
      <c r="X920" s="32">
        <v>58.592089428706174</v>
      </c>
      <c r="Y920" s="32">
        <v>104.06666942870618</v>
      </c>
      <c r="Z920" s="32">
        <v>0.24735941163400346</v>
      </c>
      <c r="AA920" s="32">
        <v>0.56369116491203852</v>
      </c>
      <c r="AB920" s="32" t="s">
        <v>5657</v>
      </c>
    </row>
    <row r="921" spans="1:28">
      <c r="A921" s="32" t="s">
        <v>7281</v>
      </c>
      <c r="B921" s="32" t="s">
        <v>7282</v>
      </c>
      <c r="C921" s="32" t="s">
        <v>5918</v>
      </c>
      <c r="D921" s="32" t="s">
        <v>5661</v>
      </c>
      <c r="E921" s="32" t="s">
        <v>42</v>
      </c>
      <c r="F921" s="32" t="s">
        <v>5724</v>
      </c>
      <c r="G921" s="32" t="s">
        <v>5724</v>
      </c>
      <c r="H921" s="32" t="s">
        <v>412</v>
      </c>
      <c r="J921" s="32" t="s">
        <v>5663</v>
      </c>
      <c r="K921" s="32" t="s">
        <v>5664</v>
      </c>
      <c r="P921" s="32">
        <v>19.036989999999975</v>
      </c>
      <c r="Q921" s="32">
        <v>944.43100000000004</v>
      </c>
      <c r="R921" s="32">
        <v>78705.362962962987</v>
      </c>
      <c r="S921" s="32">
        <v>68859.8984375</v>
      </c>
      <c r="T921" s="32">
        <v>0.14297820282728305</v>
      </c>
      <c r="U921" s="32">
        <v>8.8940429999999999</v>
      </c>
      <c r="V921" s="32">
        <v>2.015709988342184E-2</v>
      </c>
      <c r="W921" s="32">
        <v>8.8947214337759011</v>
      </c>
      <c r="X921" s="32">
        <v>19.037668433775877</v>
      </c>
      <c r="Y921" s="32">
        <v>944.43167843377591</v>
      </c>
      <c r="Z921" s="32">
        <v>0.14365663660318484</v>
      </c>
      <c r="AA921" s="32">
        <v>2.0835533659323634E-2</v>
      </c>
      <c r="AB921" s="32" t="s">
        <v>5657</v>
      </c>
    </row>
    <row r="922" spans="1:28">
      <c r="A922" s="32" t="s">
        <v>6821</v>
      </c>
      <c r="B922" s="32" t="s">
        <v>6822</v>
      </c>
      <c r="C922" s="32" t="s">
        <v>5918</v>
      </c>
      <c r="D922" s="32" t="s">
        <v>5661</v>
      </c>
      <c r="E922" s="32" t="s">
        <v>42</v>
      </c>
      <c r="F922" s="32" t="s">
        <v>326</v>
      </c>
      <c r="G922" s="32" t="s">
        <v>5673</v>
      </c>
      <c r="H922" s="32" t="s">
        <v>80</v>
      </c>
      <c r="I922" s="32" t="s">
        <v>326</v>
      </c>
      <c r="J922" s="32" t="s">
        <v>74</v>
      </c>
      <c r="K922" s="32" t="s">
        <v>5669</v>
      </c>
      <c r="P922" s="32">
        <v>2.4564700000000004</v>
      </c>
      <c r="Q922" s="32">
        <v>4.3398500000000002</v>
      </c>
      <c r="R922" s="32">
        <v>1579.6259541984734</v>
      </c>
      <c r="S922" s="32">
        <v>1390.36669921875</v>
      </c>
      <c r="T922" s="32">
        <v>0.13612182677136084</v>
      </c>
      <c r="U922" s="32">
        <v>13.05217</v>
      </c>
      <c r="V922" s="32">
        <v>0.5660264755694322</v>
      </c>
      <c r="W922" s="32">
        <v>13.052687693161964</v>
      </c>
      <c r="X922" s="32">
        <v>2.456987693161965</v>
      </c>
      <c r="Y922" s="32">
        <v>4.3403676931619648</v>
      </c>
      <c r="Z922" s="32">
        <v>0.13663951993332527</v>
      </c>
      <c r="AA922" s="32">
        <v>0.56654416873139657</v>
      </c>
      <c r="AB922" s="32" t="s">
        <v>5657</v>
      </c>
    </row>
    <row r="923" spans="1:28">
      <c r="A923" s="32" t="s">
        <v>6136</v>
      </c>
      <c r="B923" s="32" t="s">
        <v>6137</v>
      </c>
      <c r="C923" s="32" t="s">
        <v>5918</v>
      </c>
      <c r="D923" s="32" t="s">
        <v>5661</v>
      </c>
      <c r="E923" s="32" t="s">
        <v>42</v>
      </c>
      <c r="F923" s="32" t="s">
        <v>5724</v>
      </c>
      <c r="G923" s="32" t="s">
        <v>5724</v>
      </c>
      <c r="H923" s="32" t="s">
        <v>44</v>
      </c>
      <c r="J923" s="32" t="s">
        <v>5663</v>
      </c>
      <c r="K923" s="32" t="s">
        <v>5664</v>
      </c>
      <c r="P923" s="32">
        <v>-16.04252</v>
      </c>
      <c r="Q923" s="32">
        <v>586.02800000000002</v>
      </c>
      <c r="R923" s="32">
        <v>48860.651851851864</v>
      </c>
      <c r="S923" s="32">
        <v>35820.1015625</v>
      </c>
      <c r="T923" s="32">
        <v>0.36405676479164406</v>
      </c>
      <c r="U923" s="32">
        <v>14.35196</v>
      </c>
      <c r="V923" s="32">
        <v>-2.7375005972410871E-2</v>
      </c>
      <c r="W923" s="32">
        <v>14.35278622551918</v>
      </c>
      <c r="X923" s="32">
        <v>-16.041693774480819</v>
      </c>
      <c r="Y923" s="32">
        <v>586.0288262255192</v>
      </c>
      <c r="Z923" s="32">
        <v>0.36488299031082438</v>
      </c>
      <c r="AA923" s="32">
        <v>-2.6548780453230572E-2</v>
      </c>
      <c r="AB923" s="32" t="s">
        <v>5657</v>
      </c>
    </row>
    <row r="924" spans="1:28">
      <c r="A924" s="32" t="s">
        <v>8534</v>
      </c>
      <c r="B924" s="32" t="s">
        <v>8535</v>
      </c>
      <c r="C924" s="32" t="s">
        <v>5918</v>
      </c>
      <c r="D924" s="32" t="s">
        <v>5661</v>
      </c>
      <c r="E924" s="32" t="s">
        <v>42</v>
      </c>
      <c r="F924" s="32" t="s">
        <v>5724</v>
      </c>
      <c r="G924" s="32" t="s">
        <v>5724</v>
      </c>
      <c r="H924" s="32" t="s">
        <v>412</v>
      </c>
      <c r="J924" s="32" t="s">
        <v>5663</v>
      </c>
      <c r="K924" s="32" t="s">
        <v>5664</v>
      </c>
      <c r="P924" s="32">
        <v>74.357000000000014</v>
      </c>
      <c r="Q924" s="32">
        <v>320.35500000000002</v>
      </c>
      <c r="R924" s="32">
        <v>49325.87407407409</v>
      </c>
      <c r="S924" s="32">
        <v>50676.6015625</v>
      </c>
      <c r="T924" s="32">
        <v>-2.665386878321039E-2</v>
      </c>
      <c r="U924" s="32">
        <v>14.21008</v>
      </c>
      <c r="V924" s="32">
        <v>0.23210813004323333</v>
      </c>
      <c r="W924" s="32">
        <v>14.210267054932118</v>
      </c>
      <c r="X924" s="32">
        <v>74.357187054932126</v>
      </c>
      <c r="Y924" s="32">
        <v>320.35518705493212</v>
      </c>
      <c r="Z924" s="32">
        <v>-2.6466813851092928E-2</v>
      </c>
      <c r="AA924" s="32">
        <v>0.23229518497535079</v>
      </c>
      <c r="AB924" s="32" t="s">
        <v>5657</v>
      </c>
    </row>
    <row r="925" spans="1:28">
      <c r="A925" s="32" t="s">
        <v>9562</v>
      </c>
      <c r="B925" s="32" t="s">
        <v>9563</v>
      </c>
      <c r="C925" s="32" t="s">
        <v>8068</v>
      </c>
      <c r="D925" s="32" t="s">
        <v>5661</v>
      </c>
      <c r="E925" s="32" t="s">
        <v>42</v>
      </c>
      <c r="F925" s="32" t="s">
        <v>33</v>
      </c>
      <c r="G925" s="32" t="s">
        <v>5673</v>
      </c>
      <c r="H925" s="32" t="s">
        <v>80</v>
      </c>
      <c r="I925" s="32" t="s">
        <v>33</v>
      </c>
      <c r="J925" s="32" t="s">
        <v>5663</v>
      </c>
      <c r="K925" s="32" t="s">
        <v>5664</v>
      </c>
      <c r="P925" s="32">
        <v>279.21897999999999</v>
      </c>
      <c r="Q925" s="32">
        <v>581.33199999999999</v>
      </c>
      <c r="R925" s="32">
        <v>225196.94814814808</v>
      </c>
      <c r="S925" s="32">
        <v>226864.9375</v>
      </c>
      <c r="T925" s="32">
        <v>-7.3523452774711994E-3</v>
      </c>
      <c r="U925" s="32">
        <v>21.257200000000001</v>
      </c>
      <c r="V925" s="32">
        <v>0.48030898006646805</v>
      </c>
      <c r="W925" s="32">
        <v>21.257348484945297</v>
      </c>
      <c r="X925" s="32">
        <v>279.21912848494526</v>
      </c>
      <c r="Y925" s="32">
        <v>581.33214848494526</v>
      </c>
      <c r="Z925" s="32">
        <v>-7.2038603321739579E-3</v>
      </c>
      <c r="AA925" s="32">
        <v>0.48045746501176528</v>
      </c>
      <c r="AB925" s="32" t="s">
        <v>5657</v>
      </c>
    </row>
    <row r="926" spans="1:28">
      <c r="A926" s="32" t="s">
        <v>9568</v>
      </c>
      <c r="B926" s="32" t="s">
        <v>9569</v>
      </c>
      <c r="C926" s="32" t="s">
        <v>5918</v>
      </c>
      <c r="D926" s="32" t="s">
        <v>5661</v>
      </c>
      <c r="E926" s="32" t="s">
        <v>122</v>
      </c>
      <c r="F926" s="32" t="s">
        <v>5859</v>
      </c>
      <c r="G926" s="32" t="s">
        <v>5673</v>
      </c>
      <c r="H926" s="32" t="s">
        <v>5859</v>
      </c>
      <c r="J926" s="32" t="s">
        <v>5663</v>
      </c>
      <c r="K926" s="32" t="s">
        <v>5664</v>
      </c>
      <c r="P926" s="32">
        <v>-54.717400000000005</v>
      </c>
      <c r="Q926" s="32">
        <v>199.066</v>
      </c>
      <c r="R926" s="32">
        <v>82097.281481481434</v>
      </c>
      <c r="S926" s="32">
        <v>50579.8984375</v>
      </c>
      <c r="T926" s="32">
        <v>0.62312072617003134</v>
      </c>
      <c r="U926" s="32">
        <v>-3.331699</v>
      </c>
      <c r="V926" s="32">
        <v>-0.27487064591642973</v>
      </c>
      <c r="W926" s="32">
        <v>-3.3309105573287008</v>
      </c>
      <c r="X926" s="32">
        <v>-54.716611557328704</v>
      </c>
      <c r="Y926" s="32">
        <v>199.06678844267131</v>
      </c>
      <c r="Z926" s="32">
        <v>0.6239091688413303</v>
      </c>
      <c r="AA926" s="32">
        <v>-0.27408220324513077</v>
      </c>
      <c r="AB926" s="32" t="s">
        <v>5657</v>
      </c>
    </row>
    <row r="927" spans="1:28">
      <c r="A927" s="32" t="s">
        <v>9621</v>
      </c>
      <c r="B927" s="32" t="s">
        <v>9622</v>
      </c>
      <c r="C927" s="32" t="s">
        <v>5918</v>
      </c>
      <c r="D927" s="32" t="s">
        <v>5661</v>
      </c>
      <c r="E927" s="32" t="s">
        <v>42</v>
      </c>
      <c r="F927" s="32" t="s">
        <v>5724</v>
      </c>
      <c r="G927" s="32" t="s">
        <v>5724</v>
      </c>
      <c r="H927" s="32" t="s">
        <v>80</v>
      </c>
      <c r="J927" s="32" t="s">
        <v>5663</v>
      </c>
      <c r="K927" s="32" t="s">
        <v>5664</v>
      </c>
      <c r="P927" s="32">
        <v>1.0310099999999993</v>
      </c>
      <c r="Q927" s="32">
        <v>46.223500000000001</v>
      </c>
      <c r="R927" s="32">
        <v>7788.2518518518482</v>
      </c>
      <c r="S927" s="32">
        <v>5336.966796875</v>
      </c>
      <c r="T927" s="32">
        <v>0.45930303640115772</v>
      </c>
      <c r="U927" s="32">
        <v>5.7050380000000001</v>
      </c>
      <c r="V927" s="32">
        <v>2.2304888206215439E-2</v>
      </c>
      <c r="W927" s="32">
        <v>5.7050399866228103</v>
      </c>
      <c r="X927" s="32">
        <v>1.0310119866228096</v>
      </c>
      <c r="Y927" s="32">
        <v>46.223501986622814</v>
      </c>
      <c r="Z927" s="32">
        <v>0.45930502302396808</v>
      </c>
      <c r="AA927" s="32">
        <v>2.2306874829025804E-2</v>
      </c>
      <c r="AB927" s="32" t="s">
        <v>5657</v>
      </c>
    </row>
    <row r="928" spans="1:28">
      <c r="A928" s="32" t="s">
        <v>9617</v>
      </c>
      <c r="B928" s="32" t="s">
        <v>9618</v>
      </c>
      <c r="C928" s="32" t="s">
        <v>5918</v>
      </c>
      <c r="D928" s="32" t="s">
        <v>5661</v>
      </c>
      <c r="E928" s="32" t="s">
        <v>42</v>
      </c>
      <c r="F928" s="32" t="s">
        <v>5724</v>
      </c>
      <c r="G928" s="32" t="s">
        <v>5724</v>
      </c>
      <c r="H928" s="32" t="s">
        <v>80</v>
      </c>
      <c r="J928" s="32" t="s">
        <v>5663</v>
      </c>
      <c r="K928" s="32" t="s">
        <v>5664</v>
      </c>
      <c r="P928" s="32">
        <v>1.0763499999999995</v>
      </c>
      <c r="Q928" s="32">
        <v>5.2775400000000001</v>
      </c>
      <c r="R928" s="32">
        <v>2297.8425196850394</v>
      </c>
      <c r="S928" s="32">
        <v>4162.56689453125</v>
      </c>
      <c r="T928" s="32">
        <v>-0.44797463250286063</v>
      </c>
      <c r="U928" s="32">
        <v>4.9568789999999998</v>
      </c>
      <c r="V928" s="32">
        <v>0.20394918844764787</v>
      </c>
      <c r="W928" s="32">
        <v>4.9570492265739441</v>
      </c>
      <c r="X928" s="32">
        <v>1.0765202265739435</v>
      </c>
      <c r="Y928" s="32">
        <v>5.2777102265739444</v>
      </c>
      <c r="Z928" s="32">
        <v>-0.44780440592891652</v>
      </c>
      <c r="AA928" s="32">
        <v>0.20411941502159195</v>
      </c>
      <c r="AB928" s="32" t="s">
        <v>5657</v>
      </c>
    </row>
    <row r="929" spans="1:28">
      <c r="A929" s="32" t="s">
        <v>9894</v>
      </c>
      <c r="B929" s="32" t="s">
        <v>9336</v>
      </c>
      <c r="C929" s="32" t="s">
        <v>5918</v>
      </c>
      <c r="D929" s="32" t="s">
        <v>5661</v>
      </c>
      <c r="E929" s="32" t="s">
        <v>5699</v>
      </c>
      <c r="H929" s="32" t="s">
        <v>6559</v>
      </c>
      <c r="J929" s="32" t="s">
        <v>74</v>
      </c>
      <c r="K929" s="32" t="s">
        <v>5669</v>
      </c>
      <c r="P929" s="32">
        <v>-14.019300000000001</v>
      </c>
      <c r="Q929" s="32">
        <v>119.02500000000001</v>
      </c>
      <c r="R929" s="32">
        <v>26087.792592592577</v>
      </c>
      <c r="S929" s="32">
        <v>13071.533203125</v>
      </c>
      <c r="T929" s="32">
        <v>0.99577143608186613</v>
      </c>
      <c r="U929" s="32">
        <v>6.4017470000000003</v>
      </c>
      <c r="V929" s="32">
        <v>-0.11778449905482043</v>
      </c>
      <c r="W929" s="32">
        <v>6.4022300738306051</v>
      </c>
      <c r="X929" s="32">
        <v>-14.018816926169396</v>
      </c>
      <c r="Y929" s="32">
        <v>119.02548307383061</v>
      </c>
      <c r="Z929" s="32">
        <v>0.99625450991247066</v>
      </c>
      <c r="AA929" s="32">
        <v>-0.11730142522421587</v>
      </c>
      <c r="AB929" s="32" t="s">
        <v>5657</v>
      </c>
    </row>
    <row r="930" spans="1:28">
      <c r="A930" s="32" t="s">
        <v>7626</v>
      </c>
      <c r="B930" s="32" t="s">
        <v>7627</v>
      </c>
      <c r="C930" s="32" t="s">
        <v>6054</v>
      </c>
      <c r="D930" s="32" t="s">
        <v>5668</v>
      </c>
      <c r="E930" s="32" t="s">
        <v>42</v>
      </c>
      <c r="F930" s="32" t="s">
        <v>33</v>
      </c>
      <c r="G930" s="32" t="s">
        <v>5673</v>
      </c>
      <c r="H930" s="32" t="s">
        <v>80</v>
      </c>
      <c r="I930" s="32" t="s">
        <v>33</v>
      </c>
      <c r="J930" s="32" t="s">
        <v>5663</v>
      </c>
      <c r="K930" s="32" t="s">
        <v>5664</v>
      </c>
      <c r="P930" s="32">
        <v>0</v>
      </c>
      <c r="Q930" s="32">
        <v>0</v>
      </c>
      <c r="R930" s="32">
        <v>0</v>
      </c>
      <c r="S930" s="32">
        <v>0</v>
      </c>
      <c r="T930" s="32">
        <v>0</v>
      </c>
      <c r="U930" s="32">
        <v>0</v>
      </c>
      <c r="V930" s="32">
        <v>0</v>
      </c>
      <c r="W930" s="32">
        <v>8.2343357801437382E-4</v>
      </c>
      <c r="X930" s="32">
        <v>8.2343357801437382E-4</v>
      </c>
      <c r="Y930" s="32">
        <v>8.2343357801437382E-4</v>
      </c>
      <c r="Z930" s="32">
        <v>8.2343357801437382E-4</v>
      </c>
      <c r="AA930" s="32">
        <v>8.2343357801437382E-4</v>
      </c>
      <c r="AB930" s="32" t="s">
        <v>5657</v>
      </c>
    </row>
    <row r="931" spans="1:28">
      <c r="A931" s="32" t="s">
        <v>8405</v>
      </c>
      <c r="B931" s="32" t="s">
        <v>8406</v>
      </c>
      <c r="C931" s="32" t="s">
        <v>5918</v>
      </c>
      <c r="D931" s="32" t="s">
        <v>5661</v>
      </c>
      <c r="E931" s="32" t="s">
        <v>42</v>
      </c>
      <c r="F931" s="32" t="s">
        <v>28</v>
      </c>
      <c r="G931" s="32" t="s">
        <v>5673</v>
      </c>
      <c r="H931" s="32" t="s">
        <v>80</v>
      </c>
      <c r="I931" s="32" t="s">
        <v>28</v>
      </c>
      <c r="J931" s="32" t="s">
        <v>74</v>
      </c>
      <c r="K931" s="32" t="s">
        <v>5669</v>
      </c>
      <c r="P931" s="32">
        <v>-1.1364909999999999</v>
      </c>
      <c r="Q931" s="32">
        <v>10.9345</v>
      </c>
      <c r="R931" s="32">
        <v>2599.4045801526709</v>
      </c>
      <c r="S931" s="32">
        <v>1112.8333740234375</v>
      </c>
      <c r="T931" s="32">
        <v>1.3358434792034952</v>
      </c>
      <c r="U931" s="32">
        <v>0.22553139999999999</v>
      </c>
      <c r="V931" s="32">
        <v>-0.10393625680186565</v>
      </c>
      <c r="W931" s="32">
        <v>0.22649307123317719</v>
      </c>
      <c r="X931" s="32">
        <v>-1.1355293287668227</v>
      </c>
      <c r="Y931" s="32">
        <v>10.935461671233178</v>
      </c>
      <c r="Z931" s="32">
        <v>1.3368051504366725</v>
      </c>
      <c r="AA931" s="32">
        <v>-0.10297458556868846</v>
      </c>
      <c r="AB931" s="32" t="s">
        <v>5657</v>
      </c>
    </row>
    <row r="932" spans="1:28">
      <c r="A932" s="32" t="s">
        <v>9580</v>
      </c>
      <c r="B932" s="32" t="s">
        <v>9581</v>
      </c>
      <c r="C932" s="32" t="s">
        <v>9582</v>
      </c>
      <c r="D932" s="32" t="s">
        <v>5661</v>
      </c>
      <c r="E932" s="32" t="s">
        <v>5713</v>
      </c>
      <c r="F932" s="32" t="s">
        <v>5730</v>
      </c>
      <c r="G932" s="32" t="s">
        <v>5730</v>
      </c>
      <c r="H932" s="32" t="s">
        <v>5730</v>
      </c>
      <c r="J932" s="32" t="s">
        <v>5663</v>
      </c>
      <c r="K932" s="32" t="s">
        <v>5664</v>
      </c>
      <c r="O932" s="32" t="s">
        <v>6162</v>
      </c>
      <c r="P932" s="32">
        <v>4.8208099999999998</v>
      </c>
      <c r="Q932" s="32">
        <v>170.32900000000001</v>
      </c>
      <c r="R932" s="32">
        <v>3588.4296296296297</v>
      </c>
      <c r="S932" s="32">
        <v>5474.2666015625</v>
      </c>
      <c r="T932" s="32">
        <v>-0.34449125502850059</v>
      </c>
      <c r="U932" s="32">
        <v>0.38245570000000001</v>
      </c>
      <c r="V932" s="32">
        <v>2.8302931385729969E-2</v>
      </c>
      <c r="W932" s="32">
        <v>0.38282826759405136</v>
      </c>
      <c r="X932" s="32">
        <v>4.8211825675940512</v>
      </c>
      <c r="Y932" s="32">
        <v>170.32937256759405</v>
      </c>
      <c r="Z932" s="32">
        <v>-0.34411868743444923</v>
      </c>
      <c r="AA932" s="32">
        <v>2.867549897978133E-2</v>
      </c>
      <c r="AB932" s="32" t="s">
        <v>5657</v>
      </c>
    </row>
    <row r="933" spans="1:28">
      <c r="A933" s="32" t="s">
        <v>9392</v>
      </c>
      <c r="B933" s="32" t="s">
        <v>9393</v>
      </c>
      <c r="C933" s="32" t="s">
        <v>5918</v>
      </c>
      <c r="D933" s="32" t="s">
        <v>5661</v>
      </c>
      <c r="E933" s="32" t="s">
        <v>5713</v>
      </c>
      <c r="H933" s="32" t="s">
        <v>7882</v>
      </c>
      <c r="J933" s="32" t="s">
        <v>5663</v>
      </c>
      <c r="K933" s="32" t="s">
        <v>5664</v>
      </c>
      <c r="N933" s="32" t="s">
        <v>5946</v>
      </c>
      <c r="P933" s="32">
        <v>496.74012000000016</v>
      </c>
      <c r="Q933" s="32">
        <v>818.06799999999998</v>
      </c>
      <c r="R933" s="32">
        <v>199209.64444444454</v>
      </c>
      <c r="S933" s="32">
        <v>118419.8984375</v>
      </c>
      <c r="T933" s="32">
        <v>0.68223117122148169</v>
      </c>
      <c r="U933" s="32">
        <v>1.68455</v>
      </c>
      <c r="V933" s="32">
        <v>0.60721128316961448</v>
      </c>
      <c r="W933" s="32">
        <v>1.6852614962339401</v>
      </c>
      <c r="X933" s="32">
        <v>496.74083149623408</v>
      </c>
      <c r="Y933" s="32">
        <v>818.06871149623396</v>
      </c>
      <c r="Z933" s="32">
        <v>0.68294266745542187</v>
      </c>
      <c r="AA933" s="32">
        <v>0.60792277940355466</v>
      </c>
      <c r="AB933" s="32" t="s">
        <v>5657</v>
      </c>
    </row>
    <row r="934" spans="1:28">
      <c r="A934" s="32" t="s">
        <v>9863</v>
      </c>
      <c r="B934" s="32" t="s">
        <v>9864</v>
      </c>
      <c r="C934" s="32" t="s">
        <v>5918</v>
      </c>
      <c r="D934" s="32" t="s">
        <v>5661</v>
      </c>
      <c r="E934" s="32" t="s">
        <v>5713</v>
      </c>
      <c r="F934" s="32" t="s">
        <v>5806</v>
      </c>
      <c r="G934" s="32" t="s">
        <v>5806</v>
      </c>
      <c r="H934" s="32" t="s">
        <v>5807</v>
      </c>
      <c r="J934" s="32" t="s">
        <v>5663</v>
      </c>
      <c r="K934" s="32" t="s">
        <v>5664</v>
      </c>
      <c r="O934" s="32" t="s">
        <v>6162</v>
      </c>
      <c r="P934" s="32">
        <v>458.77749000000011</v>
      </c>
      <c r="Q934" s="32">
        <v>545.43700000000001</v>
      </c>
      <c r="R934" s="32">
        <v>201004.65925925924</v>
      </c>
      <c r="S934" s="32">
        <v>181422.671875</v>
      </c>
      <c r="T934" s="32">
        <v>0.10793572369913723</v>
      </c>
      <c r="U934" s="32">
        <v>0.79494500000000001</v>
      </c>
      <c r="V934" s="32">
        <v>0.84111912099839226</v>
      </c>
      <c r="W934" s="32">
        <v>0.79559392226457593</v>
      </c>
      <c r="X934" s="32">
        <v>458.7781389222647</v>
      </c>
      <c r="Y934" s="32">
        <v>545.43764892226454</v>
      </c>
      <c r="Z934" s="32">
        <v>0.10858464596371319</v>
      </c>
      <c r="AA934" s="32">
        <v>0.84176804326296817</v>
      </c>
      <c r="AB934" s="32" t="s">
        <v>5657</v>
      </c>
    </row>
    <row r="935" spans="1:28">
      <c r="A935" s="32" t="s">
        <v>6596</v>
      </c>
      <c r="B935" s="32" t="s">
        <v>6597</v>
      </c>
      <c r="C935" s="32" t="s">
        <v>5918</v>
      </c>
      <c r="D935" s="32" t="s">
        <v>5661</v>
      </c>
      <c r="E935" s="32" t="s">
        <v>42</v>
      </c>
      <c r="F935" s="32" t="s">
        <v>5992</v>
      </c>
      <c r="G935" s="32" t="s">
        <v>5992</v>
      </c>
      <c r="H935" s="32" t="s">
        <v>80</v>
      </c>
      <c r="J935" s="32" t="s">
        <v>5992</v>
      </c>
      <c r="K935" s="32" t="s">
        <v>5669</v>
      </c>
      <c r="P935" s="32">
        <v>0</v>
      </c>
      <c r="Q935" s="32">
        <v>3.06501</v>
      </c>
      <c r="R935" s="32">
        <v>976.03092783505156</v>
      </c>
      <c r="S935" s="32">
        <v>1337.433349609375</v>
      </c>
      <c r="T935" s="32">
        <v>-0.2702208838144185</v>
      </c>
      <c r="U935" s="32">
        <v>22.38373</v>
      </c>
      <c r="V935" s="32">
        <v>0</v>
      </c>
      <c r="W935" s="32">
        <v>22.383740293424129</v>
      </c>
      <c r="X935" s="32">
        <v>1.0293424129486084E-5</v>
      </c>
      <c r="Y935" s="32">
        <v>3.0650202934241295</v>
      </c>
      <c r="Z935" s="32">
        <v>-0.270210590390289</v>
      </c>
      <c r="AA935" s="32">
        <v>1.0293424129486084E-5</v>
      </c>
      <c r="AB935" s="32" t="s">
        <v>5657</v>
      </c>
    </row>
    <row r="936" spans="1:28">
      <c r="A936" s="32" t="s">
        <v>10935</v>
      </c>
      <c r="B936" s="32" t="s">
        <v>10936</v>
      </c>
      <c r="C936" s="32" t="s">
        <v>5918</v>
      </c>
      <c r="D936" s="32" t="s">
        <v>5661</v>
      </c>
      <c r="E936" s="32" t="s">
        <v>42</v>
      </c>
      <c r="F936" s="32" t="s">
        <v>5692</v>
      </c>
      <c r="G936" s="32" t="s">
        <v>5673</v>
      </c>
      <c r="H936" s="32" t="s">
        <v>80</v>
      </c>
      <c r="I936" s="32" t="s">
        <v>5692</v>
      </c>
      <c r="J936" s="32" t="s">
        <v>5663</v>
      </c>
      <c r="K936" s="32" t="s">
        <v>5664</v>
      </c>
      <c r="P936" s="32">
        <v>0</v>
      </c>
      <c r="Q936" s="32">
        <v>2.0275599999999998</v>
      </c>
      <c r="R936" s="32">
        <v>1668.8208955223877</v>
      </c>
      <c r="S936" s="32">
        <v>303.86666870117187</v>
      </c>
      <c r="T936" s="32">
        <v>4.4919511332239503</v>
      </c>
      <c r="U936" s="32">
        <v>-5.3166099999999998</v>
      </c>
      <c r="V936" s="32">
        <v>0</v>
      </c>
      <c r="W936" s="32">
        <v>-5.3163378257608409</v>
      </c>
      <c r="X936" s="32">
        <v>2.7217423915863037E-4</v>
      </c>
      <c r="Y936" s="32">
        <v>2.0278321742391583</v>
      </c>
      <c r="Z936" s="32">
        <v>4.4922233074631093</v>
      </c>
      <c r="AA936" s="32">
        <v>2.7217423915863037E-4</v>
      </c>
      <c r="AB936" s="32" t="s">
        <v>5657</v>
      </c>
    </row>
    <row r="937" spans="1:28">
      <c r="A937" s="32" t="s">
        <v>10945</v>
      </c>
      <c r="B937" s="32" t="s">
        <v>10946</v>
      </c>
      <c r="C937" s="32" t="s">
        <v>5918</v>
      </c>
      <c r="D937" s="32" t="s">
        <v>5661</v>
      </c>
      <c r="E937" s="32" t="s">
        <v>42</v>
      </c>
      <c r="F937" s="32" t="s">
        <v>5692</v>
      </c>
      <c r="G937" s="32" t="s">
        <v>5673</v>
      </c>
      <c r="H937" s="32" t="s">
        <v>80</v>
      </c>
      <c r="I937" s="32" t="s">
        <v>5692</v>
      </c>
      <c r="J937" s="32" t="s">
        <v>5663</v>
      </c>
      <c r="K937" s="32" t="s">
        <v>5664</v>
      </c>
      <c r="P937" s="32">
        <v>1.0100800000000001</v>
      </c>
      <c r="Q937" s="32">
        <v>4.9962400000000002</v>
      </c>
      <c r="R937" s="32">
        <v>3013.9552238805977</v>
      </c>
      <c r="S937" s="32">
        <v>7625.10009765625</v>
      </c>
      <c r="T937" s="32">
        <v>-0.60473237265344149</v>
      </c>
      <c r="U937" s="32">
        <v>1.0082329999999999</v>
      </c>
      <c r="V937" s="32">
        <v>0.20216803035882985</v>
      </c>
      <c r="W937" s="32">
        <v>1.0083115248875618</v>
      </c>
      <c r="X937" s="32">
        <v>1.010158524887562</v>
      </c>
      <c r="Y937" s="32">
        <v>4.9963185248875623</v>
      </c>
      <c r="Z937" s="32">
        <v>-0.60465384776587972</v>
      </c>
      <c r="AA937" s="32">
        <v>0.20224655524639165</v>
      </c>
      <c r="AB937" s="32" t="s">
        <v>5657</v>
      </c>
    </row>
    <row r="938" spans="1:28">
      <c r="A938" s="32" t="s">
        <v>10943</v>
      </c>
      <c r="B938" s="32" t="s">
        <v>10944</v>
      </c>
      <c r="C938" s="32" t="s">
        <v>5918</v>
      </c>
      <c r="D938" s="32" t="s">
        <v>5661</v>
      </c>
      <c r="E938" s="32" t="s">
        <v>42</v>
      </c>
      <c r="F938" s="32" t="s">
        <v>30</v>
      </c>
      <c r="G938" s="32" t="s">
        <v>5673</v>
      </c>
      <c r="H938" s="32" t="s">
        <v>80</v>
      </c>
      <c r="I938" s="32" t="s">
        <v>30</v>
      </c>
      <c r="J938" s="32" t="s">
        <v>5663</v>
      </c>
      <c r="K938" s="32" t="s">
        <v>5664</v>
      </c>
      <c r="P938" s="32">
        <v>0</v>
      </c>
      <c r="Q938" s="32">
        <v>1.8340399999999999</v>
      </c>
      <c r="R938" s="32">
        <v>1429.7745098039211</v>
      </c>
      <c r="S938" s="32">
        <v>1091.5333251953125</v>
      </c>
      <c r="T938" s="32">
        <v>0.30987710297171706</v>
      </c>
      <c r="U938" s="32">
        <v>14.981059999999999</v>
      </c>
      <c r="V938" s="32">
        <v>0</v>
      </c>
      <c r="W938" s="32">
        <v>14.981418625054358</v>
      </c>
      <c r="X938" s="32">
        <v>3.5862505435943601E-4</v>
      </c>
      <c r="Y938" s="32">
        <v>1.8343986250543594</v>
      </c>
      <c r="Z938" s="32">
        <v>0.31023572802607652</v>
      </c>
      <c r="AA938" s="32">
        <v>3.5862505435943601E-4</v>
      </c>
      <c r="AB938" s="32" t="s">
        <v>5657</v>
      </c>
    </row>
    <row r="939" spans="1:28">
      <c r="A939" s="32" t="s">
        <v>10941</v>
      </c>
      <c r="B939" s="32" t="s">
        <v>10942</v>
      </c>
      <c r="C939" s="32" t="s">
        <v>5918</v>
      </c>
      <c r="D939" s="32" t="s">
        <v>5661</v>
      </c>
      <c r="E939" s="32" t="s">
        <v>42</v>
      </c>
      <c r="F939" s="32" t="s">
        <v>33</v>
      </c>
      <c r="G939" s="32" t="s">
        <v>5673</v>
      </c>
      <c r="H939" s="32" t="s">
        <v>80</v>
      </c>
      <c r="I939" s="32" t="s">
        <v>33</v>
      </c>
      <c r="J939" s="32" t="s">
        <v>5663</v>
      </c>
      <c r="K939" s="32" t="s">
        <v>5664</v>
      </c>
      <c r="P939" s="32">
        <v>12.487599999999999</v>
      </c>
      <c r="Q939" s="32">
        <v>8.0605499999999992</v>
      </c>
      <c r="R939" s="32">
        <v>8471.0518518518529</v>
      </c>
      <c r="S939" s="32">
        <v>6119.2333984375</v>
      </c>
      <c r="T939" s="32">
        <v>0.38433220311793825</v>
      </c>
      <c r="U939" s="32">
        <v>13.66309</v>
      </c>
      <c r="V939" s="32">
        <v>1.5492243085149275</v>
      </c>
      <c r="W939" s="32">
        <v>13.66363441279173</v>
      </c>
      <c r="X939" s="32">
        <v>12.488144412791728</v>
      </c>
      <c r="Y939" s="32">
        <v>8.0610944127917286</v>
      </c>
      <c r="Z939" s="32">
        <v>0.38487661590966721</v>
      </c>
      <c r="AA939" s="32">
        <v>1.5497687213066564</v>
      </c>
      <c r="AB939" s="32" t="s">
        <v>5657</v>
      </c>
    </row>
    <row r="940" spans="1:28">
      <c r="A940" s="32" t="s">
        <v>10937</v>
      </c>
      <c r="B940" s="32" t="s">
        <v>10938</v>
      </c>
      <c r="C940" s="32" t="s">
        <v>5918</v>
      </c>
      <c r="D940" s="32" t="s">
        <v>5661</v>
      </c>
      <c r="E940" s="32" t="s">
        <v>42</v>
      </c>
      <c r="F940" s="32" t="s">
        <v>28</v>
      </c>
      <c r="G940" s="32" t="s">
        <v>5673</v>
      </c>
      <c r="H940" s="32" t="s">
        <v>80</v>
      </c>
      <c r="I940" s="32" t="s">
        <v>28</v>
      </c>
      <c r="J940" s="32" t="s">
        <v>5663</v>
      </c>
      <c r="K940" s="32" t="s">
        <v>5664</v>
      </c>
      <c r="P940" s="32">
        <v>0.95559499999999997</v>
      </c>
      <c r="Q940" s="32">
        <v>2.2050399999999999</v>
      </c>
      <c r="R940" s="32">
        <v>2051.3626373626371</v>
      </c>
      <c r="S940" s="32">
        <v>4592.10009765625</v>
      </c>
      <c r="T940" s="32">
        <v>-0.5532844246122538</v>
      </c>
      <c r="U940" s="32">
        <v>-18.09843</v>
      </c>
      <c r="V940" s="32">
        <v>0.43336855567245947</v>
      </c>
      <c r="W940" s="32">
        <v>-18.098106038682459</v>
      </c>
      <c r="X940" s="32">
        <v>0.95591896131753917</v>
      </c>
      <c r="Y940" s="32">
        <v>2.2053639613175391</v>
      </c>
      <c r="Z940" s="32">
        <v>-0.5529604632947146</v>
      </c>
      <c r="AA940" s="32">
        <v>0.43369251698999867</v>
      </c>
      <c r="AB940" s="32" t="s">
        <v>5657</v>
      </c>
    </row>
    <row r="941" spans="1:28">
      <c r="A941" s="32" t="s">
        <v>10947</v>
      </c>
      <c r="B941" s="32" t="s">
        <v>10948</v>
      </c>
      <c r="C941" s="32" t="s">
        <v>5918</v>
      </c>
      <c r="D941" s="32" t="s">
        <v>5661</v>
      </c>
      <c r="E941" s="32" t="s">
        <v>42</v>
      </c>
      <c r="F941" s="32" t="s">
        <v>5810</v>
      </c>
      <c r="G941" s="32" t="s">
        <v>5673</v>
      </c>
      <c r="H941" s="32" t="s">
        <v>80</v>
      </c>
      <c r="I941" s="32" t="s">
        <v>5810</v>
      </c>
      <c r="J941" s="32" t="s">
        <v>5663</v>
      </c>
      <c r="K941" s="32" t="s">
        <v>5664</v>
      </c>
      <c r="P941" s="32">
        <v>1006.4544900000001</v>
      </c>
      <c r="Q941" s="32">
        <v>9.1000499999999995</v>
      </c>
      <c r="R941" s="32">
        <v>421518.18518518523</v>
      </c>
      <c r="S941" s="32">
        <v>73341.6015625</v>
      </c>
      <c r="T941" s="32">
        <v>4.7473272495416845</v>
      </c>
      <c r="U941" s="32">
        <v>2.569601</v>
      </c>
      <c r="V941" s="32">
        <v>110.59878681985265</v>
      </c>
      <c r="W941" s="32">
        <v>2.5704697155246734</v>
      </c>
      <c r="X941" s="32">
        <v>1006.4553587155248</v>
      </c>
      <c r="Y941" s="32">
        <v>9.1009187155246725</v>
      </c>
      <c r="Z941" s="32">
        <v>4.7481959650663583</v>
      </c>
      <c r="AA941" s="32">
        <v>110.59965553537732</v>
      </c>
      <c r="AB941" s="32" t="s">
        <v>5657</v>
      </c>
    </row>
    <row r="942" spans="1:28">
      <c r="A942" s="32" t="s">
        <v>10939</v>
      </c>
      <c r="B942" s="32" t="s">
        <v>10940</v>
      </c>
      <c r="C942" s="32" t="s">
        <v>5918</v>
      </c>
      <c r="D942" s="32" t="s">
        <v>5661</v>
      </c>
      <c r="E942" s="32" t="s">
        <v>42</v>
      </c>
      <c r="F942" s="32" t="s">
        <v>31</v>
      </c>
      <c r="G942" s="32" t="s">
        <v>5673</v>
      </c>
      <c r="H942" s="32" t="s">
        <v>80</v>
      </c>
      <c r="I942" s="32" t="s">
        <v>31</v>
      </c>
      <c r="J942" s="32" t="s">
        <v>5663</v>
      </c>
      <c r="K942" s="32" t="s">
        <v>5664</v>
      </c>
      <c r="P942" s="32">
        <v>1.2037599999999997</v>
      </c>
      <c r="Q942" s="32">
        <v>2.2677700000000001</v>
      </c>
      <c r="R942" s="32">
        <v>1310.7863247863243</v>
      </c>
      <c r="S942" s="32">
        <v>2749.699951171875</v>
      </c>
      <c r="T942" s="32">
        <v>-0.52329841507700159</v>
      </c>
      <c r="U942" s="32">
        <v>9.9512520000000002</v>
      </c>
      <c r="V942" s="32">
        <v>0.53081220758718906</v>
      </c>
      <c r="W942" s="32">
        <v>9.9521761542816165</v>
      </c>
      <c r="X942" s="32">
        <v>1.204684154281616</v>
      </c>
      <c r="Y942" s="32">
        <v>2.2686941542816164</v>
      </c>
      <c r="Z942" s="32">
        <v>-0.5223742607953854</v>
      </c>
      <c r="AA942" s="32">
        <v>0.53173636186880524</v>
      </c>
      <c r="AB942" s="32" t="s">
        <v>5657</v>
      </c>
    </row>
    <row r="943" spans="1:28">
      <c r="A943" s="32" t="s">
        <v>8590</v>
      </c>
      <c r="B943" s="32" t="s">
        <v>8591</v>
      </c>
      <c r="C943" s="32" t="s">
        <v>5660</v>
      </c>
      <c r="D943" s="32" t="s">
        <v>5661</v>
      </c>
      <c r="E943" s="32" t="s">
        <v>122</v>
      </c>
      <c r="F943" s="32" t="s">
        <v>6330</v>
      </c>
      <c r="G943" s="32" t="s">
        <v>5673</v>
      </c>
      <c r="H943" s="32" t="s">
        <v>6330</v>
      </c>
      <c r="J943" s="32" t="s">
        <v>74</v>
      </c>
      <c r="K943" s="32" t="s">
        <v>5669</v>
      </c>
      <c r="P943" s="32">
        <v>-1.8612899999999999</v>
      </c>
      <c r="Q943" s="32">
        <v>7.4165999999999999</v>
      </c>
      <c r="R943" s="32">
        <v>978.47058823529369</v>
      </c>
      <c r="S943" s="32">
        <v>404.93331909179687</v>
      </c>
      <c r="T943" s="32">
        <v>1.4163746031812168</v>
      </c>
      <c r="U943" s="32">
        <v>-1.9597899999999999</v>
      </c>
      <c r="V943" s="32">
        <v>-0.25096270528274411</v>
      </c>
      <c r="W943" s="32">
        <v>-1.9588378685498238</v>
      </c>
      <c r="X943" s="32">
        <v>-1.8603378685498237</v>
      </c>
      <c r="Y943" s="32">
        <v>7.4175521314501758</v>
      </c>
      <c r="Z943" s="32">
        <v>1.4173267346313929</v>
      </c>
      <c r="AA943" s="32">
        <v>-0.25001057383256786</v>
      </c>
      <c r="AB943" s="32" t="s">
        <v>5657</v>
      </c>
    </row>
    <row r="944" spans="1:28">
      <c r="A944" s="32" t="s">
        <v>7608</v>
      </c>
      <c r="B944" s="32" t="s">
        <v>7609</v>
      </c>
      <c r="C944" s="32" t="s">
        <v>5899</v>
      </c>
      <c r="D944" s="32" t="s">
        <v>5661</v>
      </c>
      <c r="E944" s="32" t="s">
        <v>122</v>
      </c>
      <c r="F944" s="32" t="s">
        <v>6330</v>
      </c>
      <c r="G944" s="32" t="s">
        <v>5673</v>
      </c>
      <c r="H944" s="32" t="s">
        <v>6330</v>
      </c>
      <c r="J944" s="32" t="s">
        <v>74</v>
      </c>
      <c r="K944" s="32" t="s">
        <v>5669</v>
      </c>
      <c r="P944" s="32">
        <v>0</v>
      </c>
      <c r="Q944" s="32">
        <v>1.1475</v>
      </c>
      <c r="R944" s="32">
        <v>831.01538461538451</v>
      </c>
      <c r="S944" s="32">
        <v>270.83334350585937</v>
      </c>
      <c r="T944" s="32">
        <v>2.0683643817933586</v>
      </c>
      <c r="U944" s="32">
        <v>-2.0915050000000002</v>
      </c>
      <c r="V944" s="32">
        <v>0</v>
      </c>
      <c r="W944" s="32">
        <v>-2.0906145445752147</v>
      </c>
      <c r="X944" s="32">
        <v>8.9045542478561398E-4</v>
      </c>
      <c r="Y944" s="32">
        <v>1.1483904554247857</v>
      </c>
      <c r="Z944" s="32">
        <v>2.0692548372181441</v>
      </c>
      <c r="AA944" s="32">
        <v>8.9045542478561398E-4</v>
      </c>
      <c r="AB944" s="32" t="s">
        <v>5657</v>
      </c>
    </row>
    <row r="945" spans="1:28">
      <c r="A945" s="32" t="s">
        <v>7097</v>
      </c>
      <c r="B945" s="32" t="s">
        <v>7098</v>
      </c>
      <c r="C945" s="32" t="s">
        <v>6054</v>
      </c>
      <c r="D945" s="32" t="s">
        <v>5668</v>
      </c>
      <c r="E945" s="32" t="s">
        <v>42</v>
      </c>
      <c r="F945" s="32" t="s">
        <v>34</v>
      </c>
      <c r="G945" s="32" t="s">
        <v>5673</v>
      </c>
      <c r="H945" s="32" t="s">
        <v>80</v>
      </c>
      <c r="I945" s="32" t="s">
        <v>34</v>
      </c>
      <c r="J945" s="32" t="s">
        <v>5663</v>
      </c>
      <c r="K945" s="32" t="s">
        <v>5664</v>
      </c>
      <c r="P945" s="32">
        <v>0</v>
      </c>
      <c r="Q945" s="32">
        <v>0</v>
      </c>
      <c r="R945" s="32">
        <v>0</v>
      </c>
      <c r="S945" s="32">
        <v>0</v>
      </c>
      <c r="T945" s="32">
        <v>0</v>
      </c>
      <c r="U945" s="32">
        <v>0</v>
      </c>
      <c r="V945" s="32">
        <v>0</v>
      </c>
      <c r="W945" s="32">
        <v>7.6049232482910153E-4</v>
      </c>
      <c r="X945" s="32">
        <v>7.6049232482910153E-4</v>
      </c>
      <c r="Y945" s="32">
        <v>7.6049232482910153E-4</v>
      </c>
      <c r="Z945" s="32">
        <v>7.6049232482910153E-4</v>
      </c>
      <c r="AA945" s="32">
        <v>7.6049232482910153E-4</v>
      </c>
      <c r="AB945" s="32" t="s">
        <v>5657</v>
      </c>
    </row>
    <row r="946" spans="1:28">
      <c r="A946" s="32" t="s">
        <v>10631</v>
      </c>
      <c r="B946" s="32" t="s">
        <v>9925</v>
      </c>
      <c r="C946" s="32" t="s">
        <v>5676</v>
      </c>
      <c r="D946" s="32" t="s">
        <v>5661</v>
      </c>
      <c r="E946" s="32" t="s">
        <v>9818</v>
      </c>
      <c r="F946" s="32" t="s">
        <v>9818</v>
      </c>
      <c r="G946" s="32" t="s">
        <v>9818</v>
      </c>
      <c r="H946" s="32" t="s">
        <v>9818</v>
      </c>
      <c r="J946" s="32" t="s">
        <v>5663</v>
      </c>
      <c r="K946" s="32" t="s">
        <v>5664</v>
      </c>
      <c r="P946" s="32">
        <v>1.0115000000000001</v>
      </c>
      <c r="Q946" s="32">
        <v>4.1500300000000001</v>
      </c>
      <c r="R946" s="32">
        <v>1204.3283582089553</v>
      </c>
      <c r="S946" s="32">
        <v>795.0999755859375</v>
      </c>
      <c r="T946" s="32">
        <v>0.51468795772687925</v>
      </c>
      <c r="U946" s="32">
        <v>-2.0609709999999999</v>
      </c>
      <c r="V946" s="32">
        <v>0.24373317783244941</v>
      </c>
      <c r="W946" s="32">
        <v>-2.0606966748080251</v>
      </c>
      <c r="X946" s="32">
        <v>1.0117743251919746</v>
      </c>
      <c r="Y946" s="32">
        <v>4.1503043251919749</v>
      </c>
      <c r="Z946" s="32">
        <v>0.51496228291885393</v>
      </c>
      <c r="AA946" s="32">
        <v>0.24400750302442406</v>
      </c>
      <c r="AB946" s="32" t="s">
        <v>5657</v>
      </c>
    </row>
    <row r="947" spans="1:28">
      <c r="A947" s="32" t="s">
        <v>9924</v>
      </c>
      <c r="B947" s="32" t="s">
        <v>9925</v>
      </c>
      <c r="C947" s="32" t="s">
        <v>5676</v>
      </c>
      <c r="D947" s="32" t="s">
        <v>5668</v>
      </c>
      <c r="E947" s="32" t="s">
        <v>9818</v>
      </c>
      <c r="F947" s="32" t="s">
        <v>9818</v>
      </c>
      <c r="G947" s="32" t="s">
        <v>9818</v>
      </c>
      <c r="H947" s="32" t="s">
        <v>9818</v>
      </c>
      <c r="J947" s="32" t="s">
        <v>5663</v>
      </c>
      <c r="K947" s="32" t="s">
        <v>5664</v>
      </c>
      <c r="P947" s="32">
        <v>0</v>
      </c>
      <c r="Q947" s="32">
        <v>0</v>
      </c>
      <c r="R947" s="32">
        <v>0</v>
      </c>
      <c r="S947" s="32">
        <v>0</v>
      </c>
      <c r="T947" s="32">
        <v>0</v>
      </c>
      <c r="U947" s="32">
        <v>0</v>
      </c>
      <c r="V947" s="32">
        <v>0</v>
      </c>
      <c r="W947" s="32">
        <v>3.9368170499801635E-4</v>
      </c>
      <c r="X947" s="32">
        <v>3.9368170499801635E-4</v>
      </c>
      <c r="Y947" s="32">
        <v>3.9368170499801635E-4</v>
      </c>
      <c r="Z947" s="32">
        <v>3.9368170499801635E-4</v>
      </c>
      <c r="AA947" s="32">
        <v>3.9368170499801635E-4</v>
      </c>
      <c r="AB947" s="32" t="s">
        <v>5657</v>
      </c>
    </row>
    <row r="948" spans="1:28">
      <c r="A948" s="32" t="s">
        <v>9548</v>
      </c>
      <c r="B948" s="32" t="s">
        <v>9549</v>
      </c>
      <c r="C948" s="32" t="s">
        <v>8068</v>
      </c>
      <c r="D948" s="32" t="s">
        <v>5661</v>
      </c>
      <c r="E948" s="32" t="s">
        <v>42</v>
      </c>
      <c r="F948" s="32" t="s">
        <v>34</v>
      </c>
      <c r="G948" s="32" t="s">
        <v>5673</v>
      </c>
      <c r="H948" s="32" t="s">
        <v>80</v>
      </c>
      <c r="I948" s="32" t="s">
        <v>34</v>
      </c>
      <c r="J948" s="32" t="s">
        <v>5663</v>
      </c>
      <c r="K948" s="32" t="s">
        <v>5664</v>
      </c>
      <c r="P948" s="32">
        <v>75.091650000000001</v>
      </c>
      <c r="Q948" s="32">
        <v>181.7</v>
      </c>
      <c r="R948" s="32">
        <v>89126.777777777752</v>
      </c>
      <c r="S948" s="32">
        <v>103188.1015625</v>
      </c>
      <c r="T948" s="32">
        <v>-0.13626884855717056</v>
      </c>
      <c r="U948" s="32">
        <v>8.2620009999999997</v>
      </c>
      <c r="V948" s="32">
        <v>0.41327270225646673</v>
      </c>
      <c r="W948" s="32">
        <v>8.2626022462973587</v>
      </c>
      <c r="X948" s="32">
        <v>75.092251246297366</v>
      </c>
      <c r="Y948" s="32">
        <v>181.70060124629734</v>
      </c>
      <c r="Z948" s="32">
        <v>-0.13566760225981109</v>
      </c>
      <c r="AA948" s="32">
        <v>0.4138739485538262</v>
      </c>
      <c r="AB948" s="32" t="s">
        <v>5657</v>
      </c>
    </row>
    <row r="949" spans="1:28">
      <c r="A949" s="32" t="s">
        <v>9678</v>
      </c>
      <c r="B949" s="32" t="s">
        <v>9679</v>
      </c>
      <c r="C949" s="32" t="s">
        <v>5918</v>
      </c>
      <c r="D949" s="32" t="s">
        <v>5661</v>
      </c>
      <c r="E949" s="32" t="s">
        <v>42</v>
      </c>
      <c r="F949" s="32" t="s">
        <v>5662</v>
      </c>
      <c r="G949" s="32" t="s">
        <v>5662</v>
      </c>
      <c r="H949" s="32" t="s">
        <v>80</v>
      </c>
      <c r="J949" s="32" t="s">
        <v>5663</v>
      </c>
      <c r="K949" s="32" t="s">
        <v>5664</v>
      </c>
      <c r="P949" s="32">
        <v>-432.16995000000014</v>
      </c>
      <c r="Q949" s="32">
        <v>2639.12</v>
      </c>
      <c r="R949" s="32">
        <v>459727.5407407406</v>
      </c>
      <c r="S949" s="32">
        <v>296729.03125</v>
      </c>
      <c r="T949" s="32">
        <v>0.54931770175669525</v>
      </c>
      <c r="U949" s="32">
        <v>9.8238000000000003</v>
      </c>
      <c r="V949" s="32">
        <v>-0.16375532374427845</v>
      </c>
      <c r="W949" s="32">
        <v>9.8245891116738324</v>
      </c>
      <c r="X949" s="32">
        <v>-432.1691608883263</v>
      </c>
      <c r="Y949" s="32">
        <v>2639.1207891116737</v>
      </c>
      <c r="Z949" s="32">
        <v>0.55010681343052714</v>
      </c>
      <c r="AA949" s="32">
        <v>-0.16296621207044651</v>
      </c>
      <c r="AB949" s="32" t="s">
        <v>5657</v>
      </c>
    </row>
    <row r="950" spans="1:28">
      <c r="A950" s="32" t="s">
        <v>10886</v>
      </c>
      <c r="B950" s="32" t="s">
        <v>10887</v>
      </c>
      <c r="C950" s="32" t="s">
        <v>8068</v>
      </c>
      <c r="D950" s="32" t="s">
        <v>5661</v>
      </c>
      <c r="E950" s="32" t="s">
        <v>42</v>
      </c>
      <c r="F950" s="32" t="s">
        <v>5662</v>
      </c>
      <c r="G950" s="32" t="s">
        <v>5662</v>
      </c>
      <c r="H950" s="32" t="s">
        <v>412</v>
      </c>
      <c r="J950" s="32" t="s">
        <v>5663</v>
      </c>
      <c r="K950" s="32" t="s">
        <v>5664</v>
      </c>
      <c r="P950" s="32">
        <v>19.923099999999994</v>
      </c>
      <c r="Q950" s="32">
        <v>15.0167</v>
      </c>
      <c r="R950" s="32">
        <v>21500.525925925926</v>
      </c>
      <c r="S950" s="32">
        <v>14726.1337890625</v>
      </c>
      <c r="T950" s="32">
        <v>0.46002516572917129</v>
      </c>
      <c r="U950" s="32">
        <v>9.2443980000000003</v>
      </c>
      <c r="V950" s="32">
        <v>1.3267295744071597</v>
      </c>
      <c r="W950" s="32">
        <v>9.2453051611762049</v>
      </c>
      <c r="X950" s="32">
        <v>19.924007161176199</v>
      </c>
      <c r="Y950" s="32">
        <v>15.017607161176205</v>
      </c>
      <c r="Z950" s="32">
        <v>0.460932326905376</v>
      </c>
      <c r="AA950" s="32">
        <v>1.3276367355833643</v>
      </c>
      <c r="AB950" s="32" t="s">
        <v>5657</v>
      </c>
    </row>
    <row r="951" spans="1:28">
      <c r="A951" s="32" t="s">
        <v>10671</v>
      </c>
      <c r="B951" s="32" t="s">
        <v>10672</v>
      </c>
      <c r="C951" s="32" t="s">
        <v>5918</v>
      </c>
      <c r="D951" s="32" t="s">
        <v>5661</v>
      </c>
      <c r="E951" s="32" t="s">
        <v>5885</v>
      </c>
      <c r="F951" s="32" t="s">
        <v>8336</v>
      </c>
      <c r="G951" s="32" t="s">
        <v>8336</v>
      </c>
      <c r="H951" s="32" t="s">
        <v>8336</v>
      </c>
      <c r="J951" s="32" t="s">
        <v>74</v>
      </c>
      <c r="K951" s="32" t="s">
        <v>5669</v>
      </c>
      <c r="P951" s="32">
        <v>45.16301</v>
      </c>
      <c r="Q951" s="32">
        <v>253.565</v>
      </c>
      <c r="R951" s="32">
        <v>69052.755555555545</v>
      </c>
      <c r="S951" s="32">
        <v>48290.83203125</v>
      </c>
      <c r="T951" s="32">
        <v>0.42993509639407484</v>
      </c>
      <c r="U951" s="32">
        <v>9.7182829999999996</v>
      </c>
      <c r="V951" s="32">
        <v>0.1781121605899868</v>
      </c>
      <c r="W951" s="32">
        <v>9.7187616729812625</v>
      </c>
      <c r="X951" s="32">
        <v>45.163488672981259</v>
      </c>
      <c r="Y951" s="32">
        <v>253.56547867298127</v>
      </c>
      <c r="Z951" s="32">
        <v>0.43041376937533704</v>
      </c>
      <c r="AA951" s="32">
        <v>0.178590833571249</v>
      </c>
      <c r="AB951" s="32" t="s">
        <v>5657</v>
      </c>
    </row>
    <row r="952" spans="1:28">
      <c r="A952" s="32" t="s">
        <v>6209</v>
      </c>
      <c r="B952" s="32" t="s">
        <v>6210</v>
      </c>
      <c r="C952" s="32" t="s">
        <v>5918</v>
      </c>
      <c r="D952" s="32" t="s">
        <v>5661</v>
      </c>
      <c r="E952" s="32" t="s">
        <v>42</v>
      </c>
      <c r="F952" s="32" t="s">
        <v>5724</v>
      </c>
      <c r="G952" s="32" t="s">
        <v>5724</v>
      </c>
      <c r="H952" s="32" t="s">
        <v>412</v>
      </c>
      <c r="J952" s="32" t="s">
        <v>5663</v>
      </c>
      <c r="K952" s="32" t="s">
        <v>5664</v>
      </c>
      <c r="P952" s="32">
        <v>718.11864999999977</v>
      </c>
      <c r="Q952" s="32">
        <v>2893.76</v>
      </c>
      <c r="R952" s="32">
        <v>640255.25185185182</v>
      </c>
      <c r="S952" s="32">
        <v>582661.25</v>
      </c>
      <c r="T952" s="32">
        <v>9.8846459845839785E-2</v>
      </c>
      <c r="U952" s="32">
        <v>5.3595810000000004</v>
      </c>
      <c r="V952" s="32">
        <v>0.24816109490766328</v>
      </c>
      <c r="W952" s="32">
        <v>5.3597836183009155</v>
      </c>
      <c r="X952" s="32">
        <v>718.11885261830071</v>
      </c>
      <c r="Y952" s="32">
        <v>2893.7602026183013</v>
      </c>
      <c r="Z952" s="32">
        <v>9.9049078146754552E-2</v>
      </c>
      <c r="AA952" s="32">
        <v>0.24836371320857803</v>
      </c>
      <c r="AB952" s="32" t="s">
        <v>5657</v>
      </c>
    </row>
    <row r="953" spans="1:28">
      <c r="A953" s="32" t="s">
        <v>8097</v>
      </c>
      <c r="B953" s="32" t="s">
        <v>8098</v>
      </c>
      <c r="C953" s="32" t="s">
        <v>5918</v>
      </c>
      <c r="D953" s="32" t="s">
        <v>5661</v>
      </c>
      <c r="E953" s="32" t="s">
        <v>42</v>
      </c>
      <c r="F953" s="32" t="s">
        <v>5662</v>
      </c>
      <c r="G953" s="32" t="s">
        <v>5662</v>
      </c>
      <c r="H953" s="32" t="s">
        <v>80</v>
      </c>
      <c r="J953" s="32" t="s">
        <v>5663</v>
      </c>
      <c r="K953" s="32" t="s">
        <v>5664</v>
      </c>
      <c r="P953" s="32">
        <v>-6.2600000000001543E-3</v>
      </c>
      <c r="Q953" s="32">
        <v>52.747799999999998</v>
      </c>
      <c r="R953" s="32">
        <v>5144.9925925925927</v>
      </c>
      <c r="S953" s="32">
        <v>6102.56689453125</v>
      </c>
      <c r="T953" s="32">
        <v>-0.15691336424296753</v>
      </c>
      <c r="U953" s="32">
        <v>0.84933550000000002</v>
      </c>
      <c r="V953" s="32">
        <v>-1.1867793538309E-4</v>
      </c>
      <c r="W953" s="32">
        <v>0.85016887569236754</v>
      </c>
      <c r="X953" s="32">
        <v>-5.4266243076326005E-3</v>
      </c>
      <c r="Y953" s="32">
        <v>52.748633375692364</v>
      </c>
      <c r="Z953" s="32">
        <v>-0.15607998855059999</v>
      </c>
      <c r="AA953" s="32">
        <v>7.1469775698446375E-4</v>
      </c>
      <c r="AB953" s="32" t="s">
        <v>5657</v>
      </c>
    </row>
    <row r="954" spans="1:28">
      <c r="A954" s="32" t="s">
        <v>7648</v>
      </c>
      <c r="B954" s="32" t="s">
        <v>7649</v>
      </c>
      <c r="C954" s="32" t="s">
        <v>6178</v>
      </c>
      <c r="D954" s="32" t="s">
        <v>5661</v>
      </c>
      <c r="E954" s="32" t="s">
        <v>5713</v>
      </c>
      <c r="F954" s="32" t="s">
        <v>5806</v>
      </c>
      <c r="G954" s="32" t="s">
        <v>5806</v>
      </c>
      <c r="H954" s="32" t="s">
        <v>5807</v>
      </c>
      <c r="J954" s="32" t="s">
        <v>74</v>
      </c>
      <c r="K954" s="32" t="s">
        <v>5669</v>
      </c>
      <c r="P954" s="32">
        <v>-1.914209</v>
      </c>
      <c r="Q954" s="32">
        <v>18.877500000000001</v>
      </c>
      <c r="R954" s="32">
        <v>2457.9523809523798</v>
      </c>
      <c r="S954" s="32">
        <v>1639.6666259765625</v>
      </c>
      <c r="T954" s="32">
        <v>0.49905617520784618</v>
      </c>
      <c r="U954" s="32">
        <v>4.7405609999999996</v>
      </c>
      <c r="V954" s="32">
        <v>-0.10140161568004237</v>
      </c>
      <c r="W954" s="32">
        <v>4.7411689552173613</v>
      </c>
      <c r="X954" s="32">
        <v>-1.9136010447826386</v>
      </c>
      <c r="Y954" s="32">
        <v>18.878107955217363</v>
      </c>
      <c r="Z954" s="32">
        <v>0.49966413042520763</v>
      </c>
      <c r="AA954" s="32">
        <v>-0.10079366046268091</v>
      </c>
      <c r="AB954" s="32" t="s">
        <v>5657</v>
      </c>
    </row>
    <row r="955" spans="1:28">
      <c r="A955" s="32" t="s">
        <v>9078</v>
      </c>
      <c r="B955" s="32" t="s">
        <v>9079</v>
      </c>
      <c r="C955" s="32" t="s">
        <v>6178</v>
      </c>
      <c r="D955" s="32" t="s">
        <v>5661</v>
      </c>
      <c r="E955" s="32" t="s">
        <v>42</v>
      </c>
      <c r="F955" s="32" t="s">
        <v>5662</v>
      </c>
      <c r="G955" s="32" t="s">
        <v>5662</v>
      </c>
      <c r="H955" s="32" t="s">
        <v>80</v>
      </c>
      <c r="J955" s="32" t="s">
        <v>5663</v>
      </c>
      <c r="K955" s="32" t="s">
        <v>5664</v>
      </c>
      <c r="P955" s="32">
        <v>-1.1845600000000001</v>
      </c>
      <c r="Q955" s="32">
        <v>25.541499999999999</v>
      </c>
      <c r="R955" s="32">
        <v>2002.6132075471696</v>
      </c>
      <c r="S955" s="32">
        <v>617.5</v>
      </c>
      <c r="T955" s="32">
        <v>2.2430983118172789</v>
      </c>
      <c r="U955" s="32">
        <v>9.2300810000000002</v>
      </c>
      <c r="V955" s="32">
        <v>-4.6377855646692639E-2</v>
      </c>
      <c r="W955" s="32">
        <v>9.2306047987041477</v>
      </c>
      <c r="X955" s="32">
        <v>-1.1840362012958527</v>
      </c>
      <c r="Y955" s="32">
        <v>25.542023798704147</v>
      </c>
      <c r="Z955" s="32">
        <v>2.2436221105214265</v>
      </c>
      <c r="AA955" s="32">
        <v>-4.5854056942545303E-2</v>
      </c>
      <c r="AB955" s="32" t="s">
        <v>5657</v>
      </c>
    </row>
    <row r="956" spans="1:28">
      <c r="A956" s="32" t="s">
        <v>8781</v>
      </c>
      <c r="B956" s="32" t="s">
        <v>8782</v>
      </c>
      <c r="C956" s="32" t="s">
        <v>6178</v>
      </c>
      <c r="D956" s="32" t="s">
        <v>5661</v>
      </c>
      <c r="E956" s="32" t="s">
        <v>42</v>
      </c>
      <c r="F956" s="32" t="s">
        <v>5669</v>
      </c>
      <c r="G956" s="32" t="s">
        <v>5669</v>
      </c>
      <c r="H956" s="32" t="s">
        <v>80</v>
      </c>
      <c r="J956" s="32" t="s">
        <v>5669</v>
      </c>
      <c r="K956" s="32" t="s">
        <v>5669</v>
      </c>
      <c r="P956" s="32">
        <v>-5.1919829999999996</v>
      </c>
      <c r="Q956" s="32">
        <v>14.7</v>
      </c>
      <c r="R956" s="32">
        <v>3472.294117647059</v>
      </c>
      <c r="S956" s="32">
        <v>648.86663818359375</v>
      </c>
      <c r="T956" s="32">
        <v>4.3513216943426665</v>
      </c>
      <c r="U956" s="32">
        <v>13.244899999999999</v>
      </c>
      <c r="V956" s="32">
        <v>-0.35319612244897958</v>
      </c>
      <c r="W956" s="32">
        <v>13.24577385225296</v>
      </c>
      <c r="X956" s="32">
        <v>-5.1911091477470395</v>
      </c>
      <c r="Y956" s="32">
        <v>14.700873852252959</v>
      </c>
      <c r="Z956" s="32">
        <v>4.3521955465956266</v>
      </c>
      <c r="AA956" s="32">
        <v>-0.35232227019601936</v>
      </c>
      <c r="AB956" s="32" t="s">
        <v>5657</v>
      </c>
    </row>
    <row r="957" spans="1:28">
      <c r="A957" s="32" t="s">
        <v>7989</v>
      </c>
      <c r="B957" s="32" t="s">
        <v>7990</v>
      </c>
      <c r="C957" s="32" t="s">
        <v>5737</v>
      </c>
      <c r="D957" s="32" t="s">
        <v>5661</v>
      </c>
      <c r="E957" s="32" t="s">
        <v>347</v>
      </c>
      <c r="F957" s="32" t="s">
        <v>347</v>
      </c>
      <c r="G957" s="32" t="s">
        <v>347</v>
      </c>
      <c r="H957" s="32" t="s">
        <v>347</v>
      </c>
      <c r="J957" s="32" t="s">
        <v>5793</v>
      </c>
      <c r="K957" s="32" t="s">
        <v>5669</v>
      </c>
      <c r="P957" s="32">
        <v>-15.1082</v>
      </c>
      <c r="Q957" s="32">
        <v>173.232</v>
      </c>
      <c r="R957" s="32">
        <v>24533.588235294112</v>
      </c>
      <c r="S957" s="32">
        <v>37677</v>
      </c>
      <c r="T957" s="32">
        <v>-0.3488444346605592</v>
      </c>
      <c r="U957" s="32">
        <v>9.020168</v>
      </c>
      <c r="V957" s="32">
        <v>-8.7213678766047839E-2</v>
      </c>
      <c r="W957" s="32">
        <v>9.0202121610813144</v>
      </c>
      <c r="X957" s="32">
        <v>-15.108155838918686</v>
      </c>
      <c r="Y957" s="32">
        <v>173.23204416108132</v>
      </c>
      <c r="Z957" s="32">
        <v>-0.34880027357924509</v>
      </c>
      <c r="AA957" s="32">
        <v>-8.7169517684733758E-2</v>
      </c>
      <c r="AB957" s="32" t="s">
        <v>5657</v>
      </c>
    </row>
    <row r="958" spans="1:28">
      <c r="A958" s="32" t="s">
        <v>8095</v>
      </c>
      <c r="B958" s="32" t="s">
        <v>8096</v>
      </c>
      <c r="C958" s="32" t="s">
        <v>5737</v>
      </c>
      <c r="D958" s="32" t="s">
        <v>5661</v>
      </c>
      <c r="E958" s="32" t="s">
        <v>347</v>
      </c>
      <c r="F958" s="32" t="s">
        <v>347</v>
      </c>
      <c r="G958" s="32" t="s">
        <v>347</v>
      </c>
      <c r="H958" s="32" t="s">
        <v>347</v>
      </c>
      <c r="J958" s="32" t="s">
        <v>6413</v>
      </c>
      <c r="K958" s="32" t="s">
        <v>5669</v>
      </c>
      <c r="P958" s="32">
        <v>-56.437489999999997</v>
      </c>
      <c r="Q958" s="32">
        <v>300.64999999999998</v>
      </c>
      <c r="R958" s="32">
        <v>96891.98529411765</v>
      </c>
      <c r="S958" s="32">
        <v>123225.5</v>
      </c>
      <c r="T958" s="32">
        <v>-0.21370182880882893</v>
      </c>
      <c r="U958" s="32">
        <v>6.1117559999999997</v>
      </c>
      <c r="V958" s="32">
        <v>-0.18771824380508897</v>
      </c>
      <c r="W958" s="32">
        <v>6.112246532696247</v>
      </c>
      <c r="X958" s="32">
        <v>-56.43699946730375</v>
      </c>
      <c r="Y958" s="32">
        <v>300.65049053269621</v>
      </c>
      <c r="Z958" s="32">
        <v>-0.21321129611258183</v>
      </c>
      <c r="AA958" s="32">
        <v>-0.18722771110884187</v>
      </c>
      <c r="AB958" s="32" t="s">
        <v>5657</v>
      </c>
    </row>
    <row r="959" spans="1:28">
      <c r="A959" s="32" t="s">
        <v>8857</v>
      </c>
      <c r="B959" s="32" t="s">
        <v>8858</v>
      </c>
      <c r="C959" s="32" t="s">
        <v>5737</v>
      </c>
      <c r="D959" s="32" t="s">
        <v>5661</v>
      </c>
      <c r="E959" s="32" t="s">
        <v>347</v>
      </c>
      <c r="F959" s="32" t="s">
        <v>347</v>
      </c>
      <c r="G959" s="32" t="s">
        <v>347</v>
      </c>
      <c r="H959" s="32" t="s">
        <v>347</v>
      </c>
      <c r="J959" s="32" t="s">
        <v>5797</v>
      </c>
      <c r="K959" s="32" t="s">
        <v>5669</v>
      </c>
      <c r="P959" s="32">
        <v>-7.4421799999999987</v>
      </c>
      <c r="Q959" s="32">
        <v>191.28200000000001</v>
      </c>
      <c r="R959" s="32">
        <v>61202.367647058833</v>
      </c>
      <c r="S959" s="32">
        <v>103989.8671875</v>
      </c>
      <c r="T959" s="32">
        <v>-0.41145835356528271</v>
      </c>
      <c r="U959" s="32">
        <v>6.0078839999999998</v>
      </c>
      <c r="V959" s="32">
        <v>-3.8906849572881916E-2</v>
      </c>
      <c r="W959" s="32">
        <v>6.0086538618173595</v>
      </c>
      <c r="X959" s="32">
        <v>-7.441410138182639</v>
      </c>
      <c r="Y959" s="32">
        <v>191.28276986181737</v>
      </c>
      <c r="Z959" s="32">
        <v>-0.41068849174792277</v>
      </c>
      <c r="AA959" s="32">
        <v>-3.8136987755521989E-2</v>
      </c>
      <c r="AB959" s="32" t="s">
        <v>5657</v>
      </c>
    </row>
    <row r="960" spans="1:28">
      <c r="A960" s="32" t="s">
        <v>8039</v>
      </c>
      <c r="B960" s="32" t="s">
        <v>8040</v>
      </c>
      <c r="C960" s="32" t="s">
        <v>5737</v>
      </c>
      <c r="D960" s="32" t="s">
        <v>5661</v>
      </c>
      <c r="E960" s="32" t="s">
        <v>347</v>
      </c>
      <c r="F960" s="32" t="s">
        <v>347</v>
      </c>
      <c r="G960" s="32" t="s">
        <v>347</v>
      </c>
      <c r="H960" s="32" t="s">
        <v>347</v>
      </c>
      <c r="J960" s="32" t="s">
        <v>5715</v>
      </c>
      <c r="K960" s="32" t="s">
        <v>5669</v>
      </c>
      <c r="P960" s="32">
        <v>0</v>
      </c>
      <c r="Q960" s="32">
        <v>7.1310000000000002</v>
      </c>
      <c r="R960" s="32">
        <v>788.03076923076901</v>
      </c>
      <c r="S960" s="32">
        <v>79.533332824707031</v>
      </c>
      <c r="T960" s="32">
        <v>8.9081824090988828</v>
      </c>
      <c r="U960" s="32">
        <v>1.8510759999999999</v>
      </c>
      <c r="V960" s="32">
        <v>0</v>
      </c>
      <c r="W960" s="32">
        <v>1.8511517417082786</v>
      </c>
      <c r="X960" s="32">
        <v>7.5741708278656E-5</v>
      </c>
      <c r="Y960" s="32">
        <v>7.1310757417082788</v>
      </c>
      <c r="Z960" s="32">
        <v>8.9082581508071623</v>
      </c>
      <c r="AA960" s="32">
        <v>7.5741708278656E-5</v>
      </c>
      <c r="AB960" s="32" t="s">
        <v>5657</v>
      </c>
    </row>
    <row r="961" spans="1:28">
      <c r="A961" s="32" t="s">
        <v>8170</v>
      </c>
      <c r="B961" s="32" t="s">
        <v>8171</v>
      </c>
      <c r="C961" s="32" t="s">
        <v>5918</v>
      </c>
      <c r="D961" s="32" t="s">
        <v>5661</v>
      </c>
      <c r="E961" s="32" t="s">
        <v>42</v>
      </c>
      <c r="F961" s="32" t="s">
        <v>5692</v>
      </c>
      <c r="G961" s="32" t="s">
        <v>5673</v>
      </c>
      <c r="H961" s="32" t="s">
        <v>80</v>
      </c>
      <c r="I961" s="32" t="s">
        <v>5692</v>
      </c>
      <c r="J961" s="32" t="s">
        <v>5663</v>
      </c>
      <c r="K961" s="32" t="s">
        <v>5664</v>
      </c>
      <c r="P961" s="32">
        <v>-204.49954999999991</v>
      </c>
      <c r="Q961" s="32">
        <v>585.75</v>
      </c>
      <c r="R961" s="32">
        <v>147099.15555555557</v>
      </c>
      <c r="S961" s="32">
        <v>116619.296875</v>
      </c>
      <c r="T961" s="32">
        <v>0.26136205154131414</v>
      </c>
      <c r="U961" s="32">
        <v>4.9204480000000004</v>
      </c>
      <c r="V961" s="32">
        <v>-0.34912428510456667</v>
      </c>
      <c r="W961" s="32">
        <v>4.9212734276514061</v>
      </c>
      <c r="X961" s="32">
        <v>-204.49872457234852</v>
      </c>
      <c r="Y961" s="32">
        <v>585.75082542765142</v>
      </c>
      <c r="Z961" s="32">
        <v>0.26218747919271945</v>
      </c>
      <c r="AA961" s="32">
        <v>-0.34829885745316136</v>
      </c>
      <c r="AB961" s="32" t="s">
        <v>5657</v>
      </c>
    </row>
    <row r="962" spans="1:28">
      <c r="A962" s="32" t="s">
        <v>8600</v>
      </c>
      <c r="B962" s="32" t="s">
        <v>8601</v>
      </c>
      <c r="C962" s="32" t="s">
        <v>5737</v>
      </c>
      <c r="D962" s="32" t="s">
        <v>5661</v>
      </c>
      <c r="E962" s="32" t="s">
        <v>347</v>
      </c>
      <c r="F962" s="32" t="s">
        <v>347</v>
      </c>
      <c r="G962" s="32" t="s">
        <v>347</v>
      </c>
      <c r="H962" s="32" t="s">
        <v>347</v>
      </c>
      <c r="J962" s="32" t="s">
        <v>6315</v>
      </c>
      <c r="K962" s="32" t="s">
        <v>5669</v>
      </c>
      <c r="P962" s="32">
        <v>109.78319999999999</v>
      </c>
      <c r="Q962" s="32">
        <v>219.85900000000001</v>
      </c>
      <c r="R962" s="32">
        <v>655159.01470588252</v>
      </c>
      <c r="S962" s="32">
        <v>612418.3125</v>
      </c>
      <c r="T962" s="32">
        <v>6.9790046008597312E-2</v>
      </c>
      <c r="U962" s="32">
        <v>8.4881650000000004</v>
      </c>
      <c r="V962" s="32">
        <v>0.49933457352212096</v>
      </c>
      <c r="W962" s="32">
        <v>8.4890921086454387</v>
      </c>
      <c r="X962" s="32">
        <v>109.78412710864544</v>
      </c>
      <c r="Y962" s="32">
        <v>219.85992710864545</v>
      </c>
      <c r="Z962" s="32">
        <v>7.0717154654036454E-2</v>
      </c>
      <c r="AA962" s="32">
        <v>0.50026168216756006</v>
      </c>
      <c r="AB962" s="32" t="s">
        <v>5657</v>
      </c>
    </row>
    <row r="963" spans="1:28">
      <c r="A963" s="32" t="s">
        <v>10469</v>
      </c>
      <c r="B963" s="32" t="s">
        <v>10470</v>
      </c>
      <c r="C963" s="32" t="s">
        <v>5712</v>
      </c>
      <c r="D963" s="32" t="s">
        <v>5661</v>
      </c>
      <c r="E963" s="32" t="s">
        <v>42</v>
      </c>
      <c r="F963" s="32" t="s">
        <v>6233</v>
      </c>
      <c r="G963" s="32" t="s">
        <v>6233</v>
      </c>
      <c r="H963" s="32" t="s">
        <v>80</v>
      </c>
      <c r="J963" s="32" t="s">
        <v>6233</v>
      </c>
      <c r="K963" s="32" t="s">
        <v>5669</v>
      </c>
      <c r="P963" s="32">
        <v>0</v>
      </c>
      <c r="Q963" s="32">
        <v>1.24952</v>
      </c>
      <c r="R963" s="32">
        <v>358.54901960784321</v>
      </c>
      <c r="S963" s="32">
        <v>23.399999618530273</v>
      </c>
      <c r="T963" s="32">
        <v>14.322607925339925</v>
      </c>
      <c r="U963" s="32">
        <v>0</v>
      </c>
      <c r="V963" s="32">
        <v>0</v>
      </c>
      <c r="W963" s="32">
        <v>8.0660784244537354E-4</v>
      </c>
      <c r="X963" s="32">
        <v>8.0660784244537354E-4</v>
      </c>
      <c r="Y963" s="32">
        <v>1.2503266078424453</v>
      </c>
      <c r="Z963" s="32">
        <v>14.323414533182371</v>
      </c>
      <c r="AA963" s="32">
        <v>8.0660784244537354E-4</v>
      </c>
      <c r="AB963" s="32" t="s">
        <v>5657</v>
      </c>
    </row>
    <row r="964" spans="1:28">
      <c r="A964" s="32" t="s">
        <v>10191</v>
      </c>
      <c r="B964" s="32" t="s">
        <v>10192</v>
      </c>
      <c r="C964" s="32" t="s">
        <v>5712</v>
      </c>
      <c r="D964" s="32" t="s">
        <v>5661</v>
      </c>
      <c r="E964" s="32" t="s">
        <v>42</v>
      </c>
      <c r="F964" s="32" t="s">
        <v>6315</v>
      </c>
      <c r="G964" s="32" t="s">
        <v>6315</v>
      </c>
      <c r="H964" s="32" t="s">
        <v>80</v>
      </c>
      <c r="J964" s="32" t="s">
        <v>6315</v>
      </c>
      <c r="K964" s="32" t="s">
        <v>5669</v>
      </c>
      <c r="P964" s="32">
        <v>-5.42171</v>
      </c>
      <c r="Q964" s="32">
        <v>10.4156</v>
      </c>
      <c r="R964" s="32">
        <v>3189.8015267175588</v>
      </c>
      <c r="S964" s="32">
        <v>2866.63330078125</v>
      </c>
      <c r="T964" s="32">
        <v>0.11273441421622885</v>
      </c>
      <c r="U964" s="32">
        <v>13.078099999999999</v>
      </c>
      <c r="V964" s="32">
        <v>-0.52053746303621495</v>
      </c>
      <c r="W964" s="32">
        <v>13.078596300160884</v>
      </c>
      <c r="X964" s="32">
        <v>-5.4212136998391154</v>
      </c>
      <c r="Y964" s="32">
        <v>10.416096300160884</v>
      </c>
      <c r="Z964" s="32">
        <v>0.1132307143771137</v>
      </c>
      <c r="AA964" s="32">
        <v>-0.52004116287533009</v>
      </c>
      <c r="AB964" s="32" t="s">
        <v>5657</v>
      </c>
    </row>
    <row r="965" spans="1:28">
      <c r="A965" s="32" t="s">
        <v>5919</v>
      </c>
      <c r="B965" s="32" t="s">
        <v>5920</v>
      </c>
      <c r="C965" s="32" t="s">
        <v>5737</v>
      </c>
      <c r="D965" s="32" t="s">
        <v>5661</v>
      </c>
      <c r="E965" s="32" t="s">
        <v>347</v>
      </c>
      <c r="F965" s="32" t="s">
        <v>347</v>
      </c>
      <c r="G965" s="32" t="s">
        <v>347</v>
      </c>
      <c r="H965" s="32" t="s">
        <v>347</v>
      </c>
      <c r="J965" s="32" t="s">
        <v>5921</v>
      </c>
      <c r="K965" s="32" t="s">
        <v>5669</v>
      </c>
      <c r="P965" s="32">
        <v>4.8674499999999998</v>
      </c>
      <c r="Q965" s="32">
        <v>145.28200000000001</v>
      </c>
      <c r="R965" s="32">
        <v>18121.830882352948</v>
      </c>
      <c r="S965" s="32">
        <v>31819.166015625</v>
      </c>
      <c r="T965" s="32">
        <v>-0.43047436021880303</v>
      </c>
      <c r="U965" s="32">
        <v>5.0488600000000003</v>
      </c>
      <c r="V965" s="32">
        <v>3.3503462232072789E-2</v>
      </c>
      <c r="W965" s="32">
        <v>5.0491038451647761</v>
      </c>
      <c r="X965" s="32">
        <v>4.8676938451647755</v>
      </c>
      <c r="Y965" s="32">
        <v>145.2822438451648</v>
      </c>
      <c r="Z965" s="32">
        <v>-0.43023051505402721</v>
      </c>
      <c r="AA965" s="32">
        <v>3.3747307396848635E-2</v>
      </c>
      <c r="AB965" s="32" t="s">
        <v>5657</v>
      </c>
    </row>
    <row r="966" spans="1:28">
      <c r="A966" s="32" t="s">
        <v>7289</v>
      </c>
      <c r="B966" s="32" t="s">
        <v>7290</v>
      </c>
      <c r="C966" s="32" t="s">
        <v>5918</v>
      </c>
      <c r="D966" s="32" t="s">
        <v>5661</v>
      </c>
      <c r="E966" s="32" t="s">
        <v>42</v>
      </c>
      <c r="F966" s="32" t="s">
        <v>5679</v>
      </c>
      <c r="G966" s="32" t="s">
        <v>5673</v>
      </c>
      <c r="H966" s="32" t="s">
        <v>80</v>
      </c>
      <c r="I966" s="32" t="s">
        <v>5679</v>
      </c>
      <c r="J966" s="32" t="s">
        <v>5663</v>
      </c>
      <c r="K966" s="32" t="s">
        <v>5664</v>
      </c>
      <c r="P966" s="32">
        <v>-313.50558999999993</v>
      </c>
      <c r="Q966" s="32">
        <v>780.03800000000001</v>
      </c>
      <c r="R966" s="32">
        <v>157839.08148148149</v>
      </c>
      <c r="S966" s="32">
        <v>127497.53125</v>
      </c>
      <c r="T966" s="32">
        <v>0.23797755089066869</v>
      </c>
      <c r="U966" s="32">
        <v>1.526591</v>
      </c>
      <c r="V966" s="32">
        <v>-0.40191066332665837</v>
      </c>
      <c r="W966" s="32">
        <v>1.5274269600305557</v>
      </c>
      <c r="X966" s="32">
        <v>-313.50475403996938</v>
      </c>
      <c r="Y966" s="32">
        <v>780.03883596003061</v>
      </c>
      <c r="Z966" s="32">
        <v>0.23881351092122441</v>
      </c>
      <c r="AA966" s="32">
        <v>-0.40107470329610262</v>
      </c>
      <c r="AB966" s="32" t="s">
        <v>5657</v>
      </c>
    </row>
    <row r="967" spans="1:28">
      <c r="A967" s="32" t="s">
        <v>8240</v>
      </c>
      <c r="B967" s="32" t="s">
        <v>8241</v>
      </c>
      <c r="C967" s="32" t="s">
        <v>5918</v>
      </c>
      <c r="D967" s="32" t="s">
        <v>5661</v>
      </c>
      <c r="E967" s="32" t="s">
        <v>42</v>
      </c>
      <c r="F967" s="32" t="s">
        <v>30</v>
      </c>
      <c r="G967" s="32" t="s">
        <v>5673</v>
      </c>
      <c r="H967" s="32" t="s">
        <v>80</v>
      </c>
      <c r="I967" s="32" t="s">
        <v>30</v>
      </c>
      <c r="J967" s="32" t="s">
        <v>5663</v>
      </c>
      <c r="K967" s="32" t="s">
        <v>5664</v>
      </c>
      <c r="P967" s="32">
        <v>50.691629999999996</v>
      </c>
      <c r="Q967" s="32">
        <v>870.96</v>
      </c>
      <c r="R967" s="32">
        <v>115277.53333333333</v>
      </c>
      <c r="S967" s="32">
        <v>91886.8359375</v>
      </c>
      <c r="T967" s="32">
        <v>0.25455983065673643</v>
      </c>
      <c r="U967" s="32">
        <v>18.150089999999999</v>
      </c>
      <c r="V967" s="32">
        <v>5.8202018462386325E-2</v>
      </c>
      <c r="W967" s="32">
        <v>18.15033607604742</v>
      </c>
      <c r="X967" s="32">
        <v>50.691876076047414</v>
      </c>
      <c r="Y967" s="32">
        <v>870.9602460760475</v>
      </c>
      <c r="Z967" s="32">
        <v>0.25480590670415693</v>
      </c>
      <c r="AA967" s="32">
        <v>5.8448094509806828E-2</v>
      </c>
      <c r="AB967" s="32" t="s">
        <v>5657</v>
      </c>
    </row>
    <row r="968" spans="1:28">
      <c r="A968" s="32" t="s">
        <v>5996</v>
      </c>
      <c r="B968" s="32" t="s">
        <v>5997</v>
      </c>
      <c r="C968" s="32" t="s">
        <v>5708</v>
      </c>
      <c r="D968" s="32" t="s">
        <v>5661</v>
      </c>
      <c r="E968" s="32" t="s">
        <v>42</v>
      </c>
      <c r="F968" s="32" t="s">
        <v>5715</v>
      </c>
      <c r="G968" s="32" t="s">
        <v>5715</v>
      </c>
      <c r="H968" s="32" t="s">
        <v>80</v>
      </c>
      <c r="J968" s="32" t="s">
        <v>5715</v>
      </c>
      <c r="K968" s="32" t="s">
        <v>5669</v>
      </c>
      <c r="P968" s="32">
        <v>-149.601</v>
      </c>
      <c r="Q968" s="32">
        <v>2863.57</v>
      </c>
      <c r="R968" s="32">
        <v>15327057.698529419</v>
      </c>
      <c r="S968" s="32">
        <v>14658703</v>
      </c>
      <c r="T968" s="32">
        <v>4.5594395256484732E-2</v>
      </c>
      <c r="U968" s="32">
        <v>21.22289</v>
      </c>
      <c r="V968" s="32">
        <v>-5.224282975446732E-2</v>
      </c>
      <c r="W968" s="32">
        <v>21.223717411830425</v>
      </c>
      <c r="X968" s="32">
        <v>-149.60017258816958</v>
      </c>
      <c r="Y968" s="32">
        <v>2863.5708274118306</v>
      </c>
      <c r="Z968" s="32">
        <v>4.6421807086909996E-2</v>
      </c>
      <c r="AA968" s="32">
        <v>-5.1415417924042056E-2</v>
      </c>
      <c r="AB968" s="32" t="s">
        <v>5657</v>
      </c>
    </row>
    <row r="969" spans="1:28">
      <c r="A969" s="32" t="s">
        <v>10473</v>
      </c>
      <c r="B969" s="32" t="s">
        <v>10474</v>
      </c>
      <c r="C969" s="32" t="s">
        <v>5712</v>
      </c>
      <c r="D969" s="32" t="s">
        <v>5661</v>
      </c>
      <c r="E969" s="32" t="s">
        <v>42</v>
      </c>
      <c r="F969" s="32" t="s">
        <v>34</v>
      </c>
      <c r="G969" s="32" t="s">
        <v>5673</v>
      </c>
      <c r="H969" s="32" t="s">
        <v>80</v>
      </c>
      <c r="I969" s="32" t="s">
        <v>34</v>
      </c>
      <c r="J969" s="32" t="s">
        <v>5819</v>
      </c>
      <c r="K969" s="32" t="s">
        <v>5669</v>
      </c>
      <c r="P969" s="32">
        <v>0</v>
      </c>
      <c r="Q969" s="32">
        <v>1.32978</v>
      </c>
      <c r="R969" s="32">
        <v>421.49999999999994</v>
      </c>
      <c r="S969" s="32">
        <v>207.30000305175781</v>
      </c>
      <c r="T969" s="32">
        <v>1.0332850641336535</v>
      </c>
      <c r="U969" s="32">
        <v>0</v>
      </c>
      <c r="V969" s="32">
        <v>0</v>
      </c>
      <c r="W969" s="32">
        <v>9.9431061744689937E-4</v>
      </c>
      <c r="X969" s="32">
        <v>9.9431061744689937E-4</v>
      </c>
      <c r="Y969" s="32">
        <v>1.3307743106174468</v>
      </c>
      <c r="Z969" s="32">
        <v>1.0342793747511003</v>
      </c>
      <c r="AA969" s="32">
        <v>9.9431061744689937E-4</v>
      </c>
      <c r="AB969" s="32" t="s">
        <v>5657</v>
      </c>
    </row>
    <row r="970" spans="1:28">
      <c r="A970" s="32" t="s">
        <v>7285</v>
      </c>
      <c r="B970" s="32" t="s">
        <v>7286</v>
      </c>
      <c r="C970" s="32" t="s">
        <v>5918</v>
      </c>
      <c r="D970" s="32" t="s">
        <v>5661</v>
      </c>
      <c r="E970" s="32" t="s">
        <v>42</v>
      </c>
      <c r="F970" s="32" t="s">
        <v>33</v>
      </c>
      <c r="G970" s="32" t="s">
        <v>5673</v>
      </c>
      <c r="H970" s="32" t="s">
        <v>80</v>
      </c>
      <c r="I970" s="32" t="s">
        <v>33</v>
      </c>
      <c r="J970" s="32" t="s">
        <v>5663</v>
      </c>
      <c r="K970" s="32" t="s">
        <v>5664</v>
      </c>
      <c r="P970" s="32">
        <v>-51.868220000000008</v>
      </c>
      <c r="Q970" s="32">
        <v>574.375</v>
      </c>
      <c r="R970" s="32">
        <v>153355.59259259247</v>
      </c>
      <c r="S970" s="32">
        <v>156492.5625</v>
      </c>
      <c r="T970" s="32">
        <v>-2.0045488790609665E-2</v>
      </c>
      <c r="U970" s="32">
        <v>20.23208</v>
      </c>
      <c r="V970" s="32">
        <v>-9.0303756256800885E-2</v>
      </c>
      <c r="W970" s="32">
        <v>20.232914396362304</v>
      </c>
      <c r="X970" s="32">
        <v>-51.8673856036377</v>
      </c>
      <c r="Y970" s="32">
        <v>574.37583439636228</v>
      </c>
      <c r="Z970" s="32">
        <v>-1.9211092428304977E-2</v>
      </c>
      <c r="AA970" s="32">
        <v>-8.9469359894496198E-2</v>
      </c>
      <c r="AB970" s="32" t="s">
        <v>5657</v>
      </c>
    </row>
    <row r="971" spans="1:28">
      <c r="A971" s="32" t="s">
        <v>7987</v>
      </c>
      <c r="B971" s="32" t="s">
        <v>7988</v>
      </c>
      <c r="C971" s="32" t="s">
        <v>5989</v>
      </c>
      <c r="D971" s="32" t="s">
        <v>5668</v>
      </c>
      <c r="E971" s="32" t="s">
        <v>347</v>
      </c>
      <c r="F971" s="32" t="s">
        <v>347</v>
      </c>
      <c r="G971" s="32" t="s">
        <v>347</v>
      </c>
      <c r="H971" s="32" t="s">
        <v>347</v>
      </c>
      <c r="J971" s="32" t="s">
        <v>6676</v>
      </c>
      <c r="K971" s="32" t="s">
        <v>5669</v>
      </c>
      <c r="P971" s="32">
        <v>0</v>
      </c>
      <c r="Q971" s="32">
        <v>0</v>
      </c>
      <c r="R971" s="32">
        <v>0</v>
      </c>
      <c r="S971" s="32">
        <v>0</v>
      </c>
      <c r="T971" s="32">
        <v>0</v>
      </c>
      <c r="U971" s="32">
        <v>0</v>
      </c>
      <c r="V971" s="32">
        <v>0</v>
      </c>
      <c r="W971" s="32">
        <v>7.8045970201492314E-4</v>
      </c>
      <c r="X971" s="32">
        <v>7.8045970201492314E-4</v>
      </c>
      <c r="Y971" s="32">
        <v>7.8045970201492314E-4</v>
      </c>
      <c r="Z971" s="32">
        <v>7.8045970201492314E-4</v>
      </c>
      <c r="AA971" s="32">
        <v>7.8045970201492314E-4</v>
      </c>
      <c r="AB971" s="32" t="s">
        <v>5657</v>
      </c>
    </row>
    <row r="972" spans="1:28">
      <c r="A972" s="32" t="s">
        <v>6133</v>
      </c>
      <c r="B972" s="32" t="s">
        <v>6134</v>
      </c>
      <c r="C972" s="32" t="s">
        <v>5918</v>
      </c>
      <c r="D972" s="32" t="s">
        <v>5661</v>
      </c>
      <c r="E972" s="32" t="s">
        <v>42</v>
      </c>
      <c r="F972" s="32" t="s">
        <v>28</v>
      </c>
      <c r="G972" s="32" t="s">
        <v>5673</v>
      </c>
      <c r="H972" s="32" t="s">
        <v>80</v>
      </c>
      <c r="I972" s="32" t="s">
        <v>28</v>
      </c>
      <c r="J972" s="32" t="s">
        <v>5663</v>
      </c>
      <c r="K972" s="32" t="s">
        <v>5664</v>
      </c>
      <c r="P972" s="32">
        <v>-1093.7581280000002</v>
      </c>
      <c r="Q972" s="32">
        <v>1570.1</v>
      </c>
      <c r="R972" s="32">
        <v>1444117.4444444443</v>
      </c>
      <c r="S972" s="32">
        <v>467164.71875</v>
      </c>
      <c r="T972" s="32">
        <v>2.0912382431372216</v>
      </c>
      <c r="U972" s="32">
        <v>-17.85988</v>
      </c>
      <c r="V972" s="32">
        <v>-0.69661685752499858</v>
      </c>
      <c r="W972" s="32">
        <v>-17.859473578696253</v>
      </c>
      <c r="X972" s="32">
        <v>-1093.7577215786964</v>
      </c>
      <c r="Y972" s="32">
        <v>1570.1004064213037</v>
      </c>
      <c r="Z972" s="32">
        <v>2.0916446644409707</v>
      </c>
      <c r="AA972" s="32">
        <v>-0.69621043622124945</v>
      </c>
      <c r="AB972" s="32" t="s">
        <v>5657</v>
      </c>
    </row>
    <row r="973" spans="1:28">
      <c r="A973" s="32" t="s">
        <v>6683</v>
      </c>
      <c r="B973" s="32" t="s">
        <v>6684</v>
      </c>
      <c r="C973" s="32" t="s">
        <v>5918</v>
      </c>
      <c r="D973" s="32" t="s">
        <v>5661</v>
      </c>
      <c r="E973" s="32" t="s">
        <v>42</v>
      </c>
      <c r="F973" s="32" t="s">
        <v>5810</v>
      </c>
      <c r="G973" s="32" t="s">
        <v>5673</v>
      </c>
      <c r="H973" s="32" t="s">
        <v>80</v>
      </c>
      <c r="I973" s="32" t="s">
        <v>5810</v>
      </c>
      <c r="J973" s="32" t="s">
        <v>5663</v>
      </c>
      <c r="K973" s="32" t="s">
        <v>5664</v>
      </c>
      <c r="P973" s="32">
        <v>54.69130999999998</v>
      </c>
      <c r="Q973" s="32">
        <v>970.37699999999995</v>
      </c>
      <c r="R973" s="32">
        <v>344048.39999999991</v>
      </c>
      <c r="S973" s="32">
        <v>317655</v>
      </c>
      <c r="T973" s="32">
        <v>8.3088256126929869E-2</v>
      </c>
      <c r="U973" s="32">
        <v>8.1375519999999995</v>
      </c>
      <c r="V973" s="32">
        <v>5.6360888603089299E-2</v>
      </c>
      <c r="W973" s="32">
        <v>8.1382445478577612</v>
      </c>
      <c r="X973" s="32">
        <v>54.69200254785774</v>
      </c>
      <c r="Y973" s="32">
        <v>970.37769254785769</v>
      </c>
      <c r="Z973" s="32">
        <v>8.3780803984691246E-2</v>
      </c>
      <c r="AA973" s="32">
        <v>5.7053436460850683E-2</v>
      </c>
      <c r="AB973" s="32" t="s">
        <v>5657</v>
      </c>
    </row>
    <row r="974" spans="1:28">
      <c r="A974" s="32" t="s">
        <v>8646</v>
      </c>
      <c r="B974" s="32" t="s">
        <v>8647</v>
      </c>
      <c r="C974" s="32" t="s">
        <v>5676</v>
      </c>
      <c r="D974" s="32" t="s">
        <v>5661</v>
      </c>
      <c r="E974" s="32" t="s">
        <v>42</v>
      </c>
      <c r="F974" s="32" t="s">
        <v>5715</v>
      </c>
      <c r="G974" s="32" t="s">
        <v>5715</v>
      </c>
      <c r="H974" s="32" t="s">
        <v>80</v>
      </c>
      <c r="J974" s="32" t="s">
        <v>5715</v>
      </c>
      <c r="K974" s="32" t="s">
        <v>5669</v>
      </c>
      <c r="M974" s="32" t="s">
        <v>14</v>
      </c>
      <c r="P974" s="32">
        <v>7.0175000000000001</v>
      </c>
      <c r="Q974" s="32">
        <v>51.418300000000002</v>
      </c>
      <c r="R974" s="32">
        <v>57177.46666666666</v>
      </c>
      <c r="S974" s="32">
        <v>56462.5</v>
      </c>
      <c r="T974" s="32">
        <v>1.2662681720906085E-2</v>
      </c>
      <c r="U974" s="32">
        <v>-34.018799999999999</v>
      </c>
      <c r="V974" s="32">
        <v>0.13647864670749518</v>
      </c>
      <c r="W974" s="32">
        <v>-34.018719357240201</v>
      </c>
      <c r="X974" s="32">
        <v>7.0175806427597998</v>
      </c>
      <c r="Y974" s="32">
        <v>51.4183806427598</v>
      </c>
      <c r="Z974" s="32">
        <v>1.2743324480706043E-2</v>
      </c>
      <c r="AA974" s="32">
        <v>0.13655928946729515</v>
      </c>
      <c r="AB974" s="32" t="s">
        <v>5657</v>
      </c>
    </row>
    <row r="975" spans="1:28">
      <c r="A975" s="32" t="s">
        <v>8932</v>
      </c>
      <c r="B975" s="32" t="s">
        <v>8933</v>
      </c>
      <c r="C975" s="32" t="s">
        <v>5918</v>
      </c>
      <c r="D975" s="32" t="s">
        <v>5661</v>
      </c>
      <c r="E975" s="32" t="s">
        <v>42</v>
      </c>
      <c r="F975" s="32" t="s">
        <v>31</v>
      </c>
      <c r="G975" s="32" t="s">
        <v>5673</v>
      </c>
      <c r="H975" s="32" t="s">
        <v>80</v>
      </c>
      <c r="I975" s="32" t="s">
        <v>31</v>
      </c>
      <c r="J975" s="32" t="s">
        <v>5663</v>
      </c>
      <c r="K975" s="32" t="s">
        <v>5664</v>
      </c>
      <c r="P975" s="32">
        <v>-41.543259999999997</v>
      </c>
      <c r="Q975" s="32">
        <v>1380.96</v>
      </c>
      <c r="R975" s="32">
        <v>292536.30370370374</v>
      </c>
      <c r="S975" s="32">
        <v>136622.140625</v>
      </c>
      <c r="T975" s="32">
        <v>1.1412071452361183</v>
      </c>
      <c r="U975" s="32">
        <v>10.44796</v>
      </c>
      <c r="V975" s="32">
        <v>-3.0082884370293127E-2</v>
      </c>
      <c r="W975" s="32">
        <v>10.448508754632472</v>
      </c>
      <c r="X975" s="32">
        <v>-41.542711245367521</v>
      </c>
      <c r="Y975" s="32">
        <v>1380.9605487546326</v>
      </c>
      <c r="Z975" s="32">
        <v>1.1417558998685913</v>
      </c>
      <c r="AA975" s="32">
        <v>-2.9534129737820134E-2</v>
      </c>
      <c r="AB975" s="32" t="s">
        <v>5657</v>
      </c>
    </row>
    <row r="976" spans="1:28">
      <c r="A976" s="32" t="s">
        <v>6500</v>
      </c>
      <c r="B976" s="32" t="s">
        <v>6501</v>
      </c>
      <c r="C976" s="32" t="s">
        <v>5989</v>
      </c>
      <c r="D976" s="32" t="s">
        <v>5668</v>
      </c>
      <c r="E976" s="32" t="s">
        <v>347</v>
      </c>
      <c r="F976" s="32" t="s">
        <v>347</v>
      </c>
      <c r="G976" s="32" t="s">
        <v>347</v>
      </c>
      <c r="H976" s="32" t="s">
        <v>347</v>
      </c>
      <c r="J976" s="32" t="s">
        <v>6502</v>
      </c>
      <c r="K976" s="32" t="s">
        <v>5669</v>
      </c>
      <c r="P976" s="32">
        <v>0</v>
      </c>
      <c r="Q976" s="32">
        <v>0</v>
      </c>
      <c r="R976" s="32">
        <v>0</v>
      </c>
      <c r="S976" s="32">
        <v>0</v>
      </c>
      <c r="T976" s="32">
        <v>0</v>
      </c>
      <c r="U976" s="32">
        <v>0</v>
      </c>
      <c r="V976" s="32">
        <v>0</v>
      </c>
      <c r="W976" s="32">
        <v>5.7486492395401E-4</v>
      </c>
      <c r="X976" s="32">
        <v>5.7486492395401E-4</v>
      </c>
      <c r="Y976" s="32">
        <v>5.7486492395401E-4</v>
      </c>
      <c r="Z976" s="32">
        <v>5.7486492395401E-4</v>
      </c>
      <c r="AA976" s="32">
        <v>5.7486492395401E-4</v>
      </c>
      <c r="AB976" s="32" t="s">
        <v>5657</v>
      </c>
    </row>
    <row r="977" spans="1:28">
      <c r="A977" s="32" t="s">
        <v>7991</v>
      </c>
      <c r="B977" s="32" t="s">
        <v>7992</v>
      </c>
      <c r="C977" s="32" t="s">
        <v>5737</v>
      </c>
      <c r="D977" s="32" t="s">
        <v>5661</v>
      </c>
      <c r="E977" s="32" t="s">
        <v>347</v>
      </c>
      <c r="F977" s="32" t="s">
        <v>347</v>
      </c>
      <c r="G977" s="32" t="s">
        <v>347</v>
      </c>
      <c r="H977" s="32" t="s">
        <v>347</v>
      </c>
      <c r="J977" s="32" t="s">
        <v>7335</v>
      </c>
      <c r="K977" s="32" t="s">
        <v>5669</v>
      </c>
      <c r="P977" s="32">
        <v>0</v>
      </c>
      <c r="Q977" s="32">
        <v>21.2685</v>
      </c>
      <c r="R977" s="32">
        <v>1428.6716417910447</v>
      </c>
      <c r="S977" s="32">
        <v>1201.3333740234375</v>
      </c>
      <c r="T977" s="32">
        <v>0.18923828529479608</v>
      </c>
      <c r="U977" s="32">
        <v>7.9058650000000004</v>
      </c>
      <c r="V977" s="32">
        <v>0</v>
      </c>
      <c r="W977" s="32">
        <v>7.9068308865332604</v>
      </c>
      <c r="X977" s="32">
        <v>9.658865332603455E-4</v>
      </c>
      <c r="Y977" s="32">
        <v>21.269465886533261</v>
      </c>
      <c r="Z977" s="32">
        <v>0.19020417182805643</v>
      </c>
      <c r="AA977" s="32">
        <v>9.658865332603455E-4</v>
      </c>
      <c r="AB977" s="32" t="s">
        <v>5657</v>
      </c>
    </row>
    <row r="978" spans="1:28">
      <c r="A978" s="32" t="s">
        <v>9323</v>
      </c>
      <c r="B978" s="32" t="s">
        <v>9324</v>
      </c>
      <c r="C978" s="32" t="s">
        <v>5737</v>
      </c>
      <c r="D978" s="32" t="s">
        <v>5661</v>
      </c>
      <c r="E978" s="32" t="s">
        <v>347</v>
      </c>
      <c r="F978" s="32" t="s">
        <v>347</v>
      </c>
      <c r="G978" s="32" t="s">
        <v>347</v>
      </c>
      <c r="H978" s="32" t="s">
        <v>347</v>
      </c>
      <c r="J978" s="32" t="s">
        <v>5709</v>
      </c>
      <c r="K978" s="32" t="s">
        <v>5669</v>
      </c>
      <c r="P978" s="32">
        <v>0</v>
      </c>
      <c r="Q978" s="32">
        <v>3.39907</v>
      </c>
      <c r="R978" s="32">
        <v>161.11999999999998</v>
      </c>
      <c r="S978" s="32">
        <v>73.166664123535156</v>
      </c>
      <c r="T978" s="32">
        <v>1.2020957485223562</v>
      </c>
      <c r="U978" s="32">
        <v>0</v>
      </c>
      <c r="V978" s="32">
        <v>0</v>
      </c>
      <c r="W978" s="32">
        <v>3.3813410997390745E-4</v>
      </c>
      <c r="X978" s="32">
        <v>3.3813410997390745E-4</v>
      </c>
      <c r="Y978" s="32">
        <v>3.399408134109974</v>
      </c>
      <c r="Z978" s="32">
        <v>1.2024338826323302</v>
      </c>
      <c r="AA978" s="32">
        <v>3.3813410997390745E-4</v>
      </c>
      <c r="AB978" s="32" t="s">
        <v>5657</v>
      </c>
    </row>
    <row r="979" spans="1:28">
      <c r="A979" s="32" t="s">
        <v>6131</v>
      </c>
      <c r="B979" s="32" t="s">
        <v>6132</v>
      </c>
      <c r="C979" s="32" t="s">
        <v>5918</v>
      </c>
      <c r="D979" s="32" t="s">
        <v>5661</v>
      </c>
      <c r="E979" s="32" t="s">
        <v>42</v>
      </c>
      <c r="F979" s="32" t="s">
        <v>34</v>
      </c>
      <c r="G979" s="32" t="s">
        <v>5673</v>
      </c>
      <c r="H979" s="32" t="s">
        <v>80</v>
      </c>
      <c r="I979" s="32" t="s">
        <v>34</v>
      </c>
      <c r="J979" s="32" t="s">
        <v>5663</v>
      </c>
      <c r="K979" s="32" t="s">
        <v>5664</v>
      </c>
      <c r="P979" s="32">
        <v>-130.67081999999996</v>
      </c>
      <c r="Q979" s="32">
        <v>1463.47</v>
      </c>
      <c r="R979" s="32">
        <v>313867.44444444438</v>
      </c>
      <c r="S979" s="32">
        <v>322090.9375</v>
      </c>
      <c r="T979" s="32">
        <v>-2.553158781611364E-2</v>
      </c>
      <c r="U979" s="32">
        <v>2.0678359999999998</v>
      </c>
      <c r="V979" s="32">
        <v>-8.9288348924132344E-2</v>
      </c>
      <c r="W979" s="32">
        <v>2.0683742463335988</v>
      </c>
      <c r="X979" s="32">
        <v>-130.67028175366636</v>
      </c>
      <c r="Y979" s="32">
        <v>1463.4705382463337</v>
      </c>
      <c r="Z979" s="32">
        <v>-2.4993341482514548E-2</v>
      </c>
      <c r="AA979" s="32">
        <v>-8.8750102590533259E-2</v>
      </c>
      <c r="AB979" s="32" t="s">
        <v>5657</v>
      </c>
    </row>
    <row r="980" spans="1:28">
      <c r="A980" s="32" t="s">
        <v>7821</v>
      </c>
      <c r="B980" s="32" t="s">
        <v>7822</v>
      </c>
      <c r="C980" s="32" t="s">
        <v>5737</v>
      </c>
      <c r="D980" s="32" t="s">
        <v>5661</v>
      </c>
      <c r="E980" s="32" t="s">
        <v>347</v>
      </c>
      <c r="F980" s="32" t="s">
        <v>347</v>
      </c>
      <c r="G980" s="32" t="s">
        <v>347</v>
      </c>
      <c r="H980" s="32" t="s">
        <v>347</v>
      </c>
      <c r="J980" s="32" t="s">
        <v>5819</v>
      </c>
      <c r="K980" s="32" t="s">
        <v>5669</v>
      </c>
      <c r="P980" s="32">
        <v>-30.433180000000014</v>
      </c>
      <c r="Q980" s="32">
        <v>136.15799999999999</v>
      </c>
      <c r="R980" s="32">
        <v>179903.18382352946</v>
      </c>
      <c r="S980" s="32">
        <v>170251.03125</v>
      </c>
      <c r="T980" s="32">
        <v>5.6693651149496087E-2</v>
      </c>
      <c r="U980" s="32">
        <v>3.5627770000000001</v>
      </c>
      <c r="V980" s="32">
        <v>-0.22351371201104611</v>
      </c>
      <c r="W980" s="32">
        <v>3.5637512212295532</v>
      </c>
      <c r="X980" s="32">
        <v>-30.432205778770459</v>
      </c>
      <c r="Y980" s="32">
        <v>136.15897422122953</v>
      </c>
      <c r="Z980" s="32">
        <v>5.7667872379049308E-2</v>
      </c>
      <c r="AA980" s="32">
        <v>-0.22253949078149288</v>
      </c>
      <c r="AB980" s="32" t="s">
        <v>5657</v>
      </c>
    </row>
    <row r="981" spans="1:28">
      <c r="A981" s="32" t="s">
        <v>6341</v>
      </c>
      <c r="B981" s="32" t="s">
        <v>6342</v>
      </c>
      <c r="C981" s="32" t="s">
        <v>5918</v>
      </c>
      <c r="D981" s="32" t="s">
        <v>5661</v>
      </c>
      <c r="E981" s="32" t="s">
        <v>42</v>
      </c>
      <c r="F981" s="32" t="s">
        <v>326</v>
      </c>
      <c r="G981" s="32" t="s">
        <v>5673</v>
      </c>
      <c r="H981" s="32" t="s">
        <v>80</v>
      </c>
      <c r="I981" s="32" t="s">
        <v>326</v>
      </c>
      <c r="J981" s="32" t="s">
        <v>5663</v>
      </c>
      <c r="K981" s="32" t="s">
        <v>5664</v>
      </c>
      <c r="P981" s="32">
        <v>-86.999449999999996</v>
      </c>
      <c r="Q981" s="32">
        <v>327.84500000000003</v>
      </c>
      <c r="R981" s="32">
        <v>143767.14074074084</v>
      </c>
      <c r="S981" s="32">
        <v>82859.4296875</v>
      </c>
      <c r="T981" s="32">
        <v>0.73507277666466064</v>
      </c>
      <c r="U981" s="32">
        <v>9.6584040000000009</v>
      </c>
      <c r="V981" s="32">
        <v>-0.26536762799493657</v>
      </c>
      <c r="W981" s="32">
        <v>9.6585594356813438</v>
      </c>
      <c r="X981" s="32">
        <v>-86.999294564318646</v>
      </c>
      <c r="Y981" s="32">
        <v>327.84515543568136</v>
      </c>
      <c r="Z981" s="32">
        <v>0.73522821234600377</v>
      </c>
      <c r="AA981" s="32">
        <v>-0.2652121923135935</v>
      </c>
      <c r="AB981" s="32" t="s">
        <v>5657</v>
      </c>
    </row>
    <row r="982" spans="1:28">
      <c r="A982" s="32" t="s">
        <v>6898</v>
      </c>
      <c r="B982" s="32" t="s">
        <v>6899</v>
      </c>
      <c r="C982" s="32" t="s">
        <v>5918</v>
      </c>
      <c r="D982" s="32" t="s">
        <v>5661</v>
      </c>
      <c r="E982" s="32" t="s">
        <v>42</v>
      </c>
      <c r="F982" s="32" t="s">
        <v>5743</v>
      </c>
      <c r="G982" s="32" t="s">
        <v>5743</v>
      </c>
      <c r="H982" s="32" t="s">
        <v>44</v>
      </c>
      <c r="J982" s="32" t="s">
        <v>5663</v>
      </c>
      <c r="K982" s="32" t="s">
        <v>5664</v>
      </c>
      <c r="P982" s="32">
        <v>12.832560000000004</v>
      </c>
      <c r="Q982" s="32">
        <v>88.245099999999994</v>
      </c>
      <c r="R982" s="32">
        <v>24158.918518518523</v>
      </c>
      <c r="S982" s="32">
        <v>16417.966796875</v>
      </c>
      <c r="T982" s="32">
        <v>0.4714927138917675</v>
      </c>
      <c r="U982" s="32">
        <v>12.46637</v>
      </c>
      <c r="V982" s="32">
        <v>0.14541951904411696</v>
      </c>
      <c r="W982" s="32">
        <v>12.467103510673045</v>
      </c>
      <c r="X982" s="32">
        <v>12.83329351067305</v>
      </c>
      <c r="Y982" s="32">
        <v>88.245833510673037</v>
      </c>
      <c r="Z982" s="32">
        <v>0.47222622456481361</v>
      </c>
      <c r="AA982" s="32">
        <v>0.14615302971716307</v>
      </c>
      <c r="AB982" s="32" t="s">
        <v>5657</v>
      </c>
    </row>
    <row r="983" spans="1:28">
      <c r="A983" s="32" t="s">
        <v>9596</v>
      </c>
      <c r="B983" s="32" t="s">
        <v>9597</v>
      </c>
      <c r="C983" s="32" t="s">
        <v>9400</v>
      </c>
      <c r="D983" s="32" t="s">
        <v>5661</v>
      </c>
      <c r="E983" s="32" t="s">
        <v>42</v>
      </c>
      <c r="F983" s="32" t="s">
        <v>5669</v>
      </c>
      <c r="G983" s="32" t="s">
        <v>5669</v>
      </c>
      <c r="H983" s="32" t="s">
        <v>80</v>
      </c>
      <c r="J983" s="32" t="s">
        <v>5669</v>
      </c>
      <c r="K983" s="32" t="s">
        <v>5669</v>
      </c>
      <c r="P983" s="32">
        <v>15.391999999999998</v>
      </c>
      <c r="Q983" s="32">
        <v>25.1402</v>
      </c>
      <c r="R983" s="32">
        <v>11298.577777777777</v>
      </c>
      <c r="S983" s="32">
        <v>4958.033203125</v>
      </c>
      <c r="T983" s="32">
        <v>1.2788427013067183</v>
      </c>
      <c r="U983" s="32">
        <v>17.8599</v>
      </c>
      <c r="V983" s="32">
        <v>0.61224652150738645</v>
      </c>
      <c r="W983" s="32">
        <v>17.86067582925558</v>
      </c>
      <c r="X983" s="32">
        <v>15.392775829255578</v>
      </c>
      <c r="Y983" s="32">
        <v>25.140975829255581</v>
      </c>
      <c r="Z983" s="32">
        <v>1.2796185305622991</v>
      </c>
      <c r="AA983" s="32">
        <v>0.61302235076296741</v>
      </c>
      <c r="AB983" s="32" t="s">
        <v>5657</v>
      </c>
    </row>
    <row r="984" spans="1:28">
      <c r="A984" s="32" t="s">
        <v>7683</v>
      </c>
      <c r="B984" s="32" t="s">
        <v>7684</v>
      </c>
      <c r="C984" s="32" t="s">
        <v>5918</v>
      </c>
      <c r="D984" s="32" t="s">
        <v>5661</v>
      </c>
      <c r="E984" s="32" t="s">
        <v>42</v>
      </c>
      <c r="F984" s="32" t="s">
        <v>5743</v>
      </c>
      <c r="G984" s="32" t="s">
        <v>5743</v>
      </c>
      <c r="H984" s="32" t="s">
        <v>412</v>
      </c>
      <c r="J984" s="32" t="s">
        <v>5663</v>
      </c>
      <c r="K984" s="32" t="s">
        <v>5664</v>
      </c>
      <c r="P984" s="32">
        <v>-18.074539999999999</v>
      </c>
      <c r="Q984" s="32">
        <v>81.8506</v>
      </c>
      <c r="R984" s="32">
        <v>37279.629629629657</v>
      </c>
      <c r="S984" s="32">
        <v>11044.6669921875</v>
      </c>
      <c r="T984" s="32">
        <v>2.3753511677626484</v>
      </c>
      <c r="U984" s="32">
        <v>-1.4256660000000001</v>
      </c>
      <c r="V984" s="32">
        <v>-0.22082354924704278</v>
      </c>
      <c r="W984" s="32">
        <v>-1.4254862634453775</v>
      </c>
      <c r="X984" s="32">
        <v>-18.074360263445378</v>
      </c>
      <c r="Y984" s="32">
        <v>81.850779736554628</v>
      </c>
      <c r="Z984" s="32">
        <v>2.3755309043172712</v>
      </c>
      <c r="AA984" s="32">
        <v>-0.22064381269242014</v>
      </c>
      <c r="AB984" s="32" t="s">
        <v>5657</v>
      </c>
    </row>
    <row r="985" spans="1:28">
      <c r="A985" s="32" t="s">
        <v>8242</v>
      </c>
      <c r="B985" s="32" t="s">
        <v>8243</v>
      </c>
      <c r="C985" s="32" t="s">
        <v>5918</v>
      </c>
      <c r="D985" s="32" t="s">
        <v>5661</v>
      </c>
      <c r="E985" s="32" t="s">
        <v>42</v>
      </c>
      <c r="F985" s="32" t="s">
        <v>5743</v>
      </c>
      <c r="G985" s="32" t="s">
        <v>5743</v>
      </c>
      <c r="H985" s="32" t="s">
        <v>80</v>
      </c>
      <c r="J985" s="32" t="s">
        <v>5663</v>
      </c>
      <c r="K985" s="32" t="s">
        <v>5664</v>
      </c>
      <c r="P985" s="32">
        <v>-53.40202</v>
      </c>
      <c r="Q985" s="32">
        <v>524.94000000000005</v>
      </c>
      <c r="R985" s="32">
        <v>53547.65185185185</v>
      </c>
      <c r="S985" s="32">
        <v>33543.234375</v>
      </c>
      <c r="T985" s="32">
        <v>0.59637711895073775</v>
      </c>
      <c r="U985" s="32">
        <v>4.4678290000000001</v>
      </c>
      <c r="V985" s="32">
        <v>-0.10172975959157236</v>
      </c>
      <c r="W985" s="32">
        <v>4.4680272153654101</v>
      </c>
      <c r="X985" s="32">
        <v>-53.401821784634592</v>
      </c>
      <c r="Y985" s="32">
        <v>524.94019821536551</v>
      </c>
      <c r="Z985" s="32">
        <v>0.59657533431614762</v>
      </c>
      <c r="AA985" s="32">
        <v>-0.10153154422616251</v>
      </c>
      <c r="AB985" s="32" t="s">
        <v>5657</v>
      </c>
    </row>
    <row r="986" spans="1:28">
      <c r="A986" s="32" t="s">
        <v>7070</v>
      </c>
      <c r="B986" s="32" t="s">
        <v>7071</v>
      </c>
      <c r="C986" s="32" t="s">
        <v>6113</v>
      </c>
      <c r="D986" s="32" t="s">
        <v>5668</v>
      </c>
      <c r="E986" s="32" t="s">
        <v>42</v>
      </c>
      <c r="F986" s="32" t="s">
        <v>5724</v>
      </c>
      <c r="G986" s="32" t="s">
        <v>5724</v>
      </c>
      <c r="J986" s="32" t="s">
        <v>5663</v>
      </c>
      <c r="K986" s="32" t="s">
        <v>5664</v>
      </c>
      <c r="P986" s="32">
        <v>0</v>
      </c>
      <c r="Q986" s="32">
        <v>0</v>
      </c>
      <c r="R986" s="32">
        <v>0</v>
      </c>
      <c r="S986" s="32">
        <v>0</v>
      </c>
      <c r="T986" s="32">
        <v>0</v>
      </c>
      <c r="U986" s="32">
        <v>0</v>
      </c>
      <c r="V986" s="32">
        <v>0</v>
      </c>
      <c r="W986" s="32">
        <v>7.6001036167144776E-4</v>
      </c>
      <c r="X986" s="32">
        <v>7.6001036167144776E-4</v>
      </c>
      <c r="Y986" s="32">
        <v>7.6001036167144776E-4</v>
      </c>
      <c r="Z986" s="32">
        <v>7.6001036167144776E-4</v>
      </c>
      <c r="AA986" s="32">
        <v>7.6001036167144776E-4</v>
      </c>
      <c r="AB986" s="32" t="s">
        <v>5657</v>
      </c>
    </row>
    <row r="987" spans="1:28">
      <c r="A987" s="32" t="s">
        <v>10018</v>
      </c>
      <c r="B987" s="32" t="s">
        <v>10019</v>
      </c>
      <c r="C987" s="32" t="s">
        <v>9400</v>
      </c>
      <c r="D987" s="32" t="s">
        <v>5661</v>
      </c>
      <c r="E987" s="32" t="s">
        <v>5885</v>
      </c>
      <c r="F987" s="32" t="s">
        <v>8336</v>
      </c>
      <c r="G987" s="32" t="s">
        <v>8336</v>
      </c>
      <c r="H987" s="32" t="s">
        <v>8336</v>
      </c>
      <c r="J987" s="32" t="s">
        <v>74</v>
      </c>
      <c r="K987" s="32" t="s">
        <v>5669</v>
      </c>
      <c r="P987" s="32">
        <v>10.111499999999999</v>
      </c>
      <c r="Q987" s="32">
        <v>28.134799999999998</v>
      </c>
      <c r="R987" s="32">
        <v>6410.7777777777783</v>
      </c>
      <c r="S987" s="32">
        <v>7087.966796875</v>
      </c>
      <c r="T987" s="32">
        <v>-9.5540659049896545E-2</v>
      </c>
      <c r="U987" s="32">
        <v>8.3691659999999999</v>
      </c>
      <c r="V987" s="32">
        <v>0.35939477088872146</v>
      </c>
      <c r="W987" s="32">
        <v>8.3696820637497904</v>
      </c>
      <c r="X987" s="32">
        <v>10.11201606374979</v>
      </c>
      <c r="Y987" s="32">
        <v>28.135316063749787</v>
      </c>
      <c r="Z987" s="32">
        <v>-9.502459530010636E-2</v>
      </c>
      <c r="AA987" s="32">
        <v>0.35991083463851165</v>
      </c>
      <c r="AB987" s="32" t="s">
        <v>5657</v>
      </c>
    </row>
    <row r="988" spans="1:28">
      <c r="A988" s="32" t="s">
        <v>8612</v>
      </c>
      <c r="B988" s="32" t="s">
        <v>8613</v>
      </c>
      <c r="C988" s="32" t="s">
        <v>5739</v>
      </c>
      <c r="D988" s="32" t="s">
        <v>5661</v>
      </c>
      <c r="E988" s="32" t="s">
        <v>42</v>
      </c>
      <c r="F988" s="32" t="s">
        <v>6382</v>
      </c>
      <c r="G988" s="32" t="s">
        <v>6382</v>
      </c>
      <c r="H988" s="32" t="s">
        <v>80</v>
      </c>
      <c r="J988" s="32" t="s">
        <v>6382</v>
      </c>
      <c r="K988" s="32" t="s">
        <v>5669</v>
      </c>
      <c r="P988" s="32">
        <v>-6.12887</v>
      </c>
      <c r="Q988" s="32">
        <v>27.8</v>
      </c>
      <c r="R988" s="32">
        <v>1350.7777777777774</v>
      </c>
      <c r="S988" s="32">
        <v>1081.4000244140625</v>
      </c>
      <c r="T988" s="32">
        <v>0.24910093146120693</v>
      </c>
      <c r="U988" s="32">
        <v>12.148529999999999</v>
      </c>
      <c r="V988" s="32">
        <v>-0.22046294964028776</v>
      </c>
      <c r="W988" s="32">
        <v>12.14943867114067</v>
      </c>
      <c r="X988" s="32">
        <v>-6.1279613288593291</v>
      </c>
      <c r="Y988" s="32">
        <v>27.800908671140672</v>
      </c>
      <c r="Z988" s="32">
        <v>0.25000960260187771</v>
      </c>
      <c r="AA988" s="32">
        <v>-0.21955427849961698</v>
      </c>
      <c r="AB988" s="32" t="s">
        <v>5657</v>
      </c>
    </row>
    <row r="989" spans="1:28">
      <c r="A989" s="32" t="s">
        <v>9141</v>
      </c>
      <c r="B989" s="32" t="s">
        <v>9142</v>
      </c>
      <c r="C989" s="32" t="s">
        <v>5739</v>
      </c>
      <c r="D989" s="32" t="s">
        <v>5661</v>
      </c>
      <c r="E989" s="32" t="s">
        <v>5885</v>
      </c>
      <c r="F989" s="32" t="s">
        <v>6721</v>
      </c>
      <c r="G989" s="32" t="s">
        <v>6721</v>
      </c>
      <c r="H989" s="32" t="s">
        <v>6721</v>
      </c>
      <c r="J989" s="32" t="s">
        <v>74</v>
      </c>
      <c r="K989" s="32" t="s">
        <v>5669</v>
      </c>
      <c r="P989" s="32">
        <v>7.1307600000000004</v>
      </c>
      <c r="Q989" s="32">
        <v>188.214</v>
      </c>
      <c r="R989" s="32">
        <v>21549.237037037023</v>
      </c>
      <c r="S989" s="32">
        <v>14164.2333984375</v>
      </c>
      <c r="T989" s="32">
        <v>0.52138392745026252</v>
      </c>
      <c r="U989" s="32">
        <v>10.47476</v>
      </c>
      <c r="V989" s="32">
        <v>3.7886448404475762E-2</v>
      </c>
      <c r="W989" s="32">
        <v>10.475689870426654</v>
      </c>
      <c r="X989" s="32">
        <v>7.1316898704266549</v>
      </c>
      <c r="Y989" s="32">
        <v>188.21492987042666</v>
      </c>
      <c r="Z989" s="32">
        <v>0.52231379787691734</v>
      </c>
      <c r="AA989" s="32">
        <v>3.8816318831130577E-2</v>
      </c>
      <c r="AB989" s="32" t="s">
        <v>5657</v>
      </c>
    </row>
    <row r="990" spans="1:28">
      <c r="A990" s="32" t="s">
        <v>10665</v>
      </c>
      <c r="B990" s="32" t="s">
        <v>10666</v>
      </c>
      <c r="C990" s="32" t="s">
        <v>9278</v>
      </c>
      <c r="D990" s="32" t="s">
        <v>5661</v>
      </c>
      <c r="E990" s="32" t="s">
        <v>42</v>
      </c>
      <c r="F990" s="32" t="s">
        <v>33</v>
      </c>
      <c r="G990" s="32" t="s">
        <v>5673</v>
      </c>
      <c r="H990" s="32" t="s">
        <v>80</v>
      </c>
      <c r="I990" s="32" t="s">
        <v>33</v>
      </c>
      <c r="J990" s="32" t="s">
        <v>74</v>
      </c>
      <c r="K990" s="32" t="s">
        <v>5669</v>
      </c>
      <c r="P990" s="32">
        <v>18.299809999999997</v>
      </c>
      <c r="Q990" s="32">
        <v>7.5125000000000002</v>
      </c>
      <c r="R990" s="32">
        <v>9055.5555555555547</v>
      </c>
      <c r="S990" s="32">
        <v>25558.93359375</v>
      </c>
      <c r="T990" s="32">
        <v>-0.64569900687210458</v>
      </c>
      <c r="U990" s="32">
        <v>39.068010000000001</v>
      </c>
      <c r="V990" s="32">
        <v>2.435914808652246</v>
      </c>
      <c r="W990" s="32">
        <v>39.068342052171232</v>
      </c>
      <c r="X990" s="32">
        <v>18.300142052171228</v>
      </c>
      <c r="Y990" s="32">
        <v>7.5128320521712304</v>
      </c>
      <c r="Z990" s="32">
        <v>-0.64536695470087424</v>
      </c>
      <c r="AA990" s="32">
        <v>2.4362468608234762</v>
      </c>
      <c r="AB990" s="32" t="s">
        <v>5657</v>
      </c>
    </row>
    <row r="991" spans="1:28">
      <c r="A991" s="32" t="s">
        <v>10604</v>
      </c>
      <c r="B991" s="32" t="s">
        <v>10605</v>
      </c>
      <c r="C991" s="32" t="s">
        <v>10029</v>
      </c>
      <c r="D991" s="32" t="s">
        <v>5661</v>
      </c>
      <c r="E991" s="32" t="s">
        <v>5699</v>
      </c>
      <c r="H991" s="32" t="s">
        <v>6559</v>
      </c>
      <c r="J991" s="32" t="s">
        <v>5663</v>
      </c>
      <c r="K991" s="32" t="s">
        <v>5664</v>
      </c>
      <c r="P991" s="32">
        <v>0</v>
      </c>
      <c r="Q991" s="32">
        <v>2.6549999999999998</v>
      </c>
      <c r="R991" s="32">
        <v>386.03030303030289</v>
      </c>
      <c r="S991" s="32">
        <v>56.900001525878906</v>
      </c>
      <c r="T991" s="32">
        <v>5.7843636674549295</v>
      </c>
      <c r="U991" s="32">
        <v>3.1544270000000001</v>
      </c>
      <c r="V991" s="32">
        <v>0</v>
      </c>
      <c r="W991" s="32">
        <v>3.1550139958996772</v>
      </c>
      <c r="X991" s="32">
        <v>5.8699589967727657E-4</v>
      </c>
      <c r="Y991" s="32">
        <v>2.6555869958996769</v>
      </c>
      <c r="Z991" s="32">
        <v>5.7849506633546071</v>
      </c>
      <c r="AA991" s="32">
        <v>5.8699589967727657E-4</v>
      </c>
      <c r="AB991" s="32" t="s">
        <v>5657</v>
      </c>
    </row>
    <row r="992" spans="1:28">
      <c r="A992" s="32" t="s">
        <v>7144</v>
      </c>
      <c r="B992" s="32" t="s">
        <v>7145</v>
      </c>
      <c r="C992" s="32" t="s">
        <v>5672</v>
      </c>
      <c r="D992" s="32" t="s">
        <v>5661</v>
      </c>
      <c r="E992" s="32" t="s">
        <v>42</v>
      </c>
      <c r="F992" s="32" t="s">
        <v>28</v>
      </c>
      <c r="G992" s="32" t="s">
        <v>5673</v>
      </c>
      <c r="H992" s="32" t="s">
        <v>80</v>
      </c>
      <c r="I992" s="32" t="s">
        <v>28</v>
      </c>
      <c r="J992" s="32" t="s">
        <v>74</v>
      </c>
      <c r="K992" s="32" t="s">
        <v>5669</v>
      </c>
      <c r="M992" s="32" t="s">
        <v>13</v>
      </c>
      <c r="P992" s="32">
        <v>29.298701999999995</v>
      </c>
      <c r="Q992" s="32">
        <v>55.972299999999997</v>
      </c>
      <c r="R992" s="32">
        <v>126451.47058823533</v>
      </c>
      <c r="S992" s="32">
        <v>137693.671875</v>
      </c>
      <c r="T992" s="32">
        <v>-8.1646463004999087E-2</v>
      </c>
      <c r="U992" s="32">
        <v>-53.898000000000003</v>
      </c>
      <c r="V992" s="32">
        <v>0.52345002796025886</v>
      </c>
      <c r="W992" s="32">
        <v>-53.897299166023735</v>
      </c>
      <c r="X992" s="32">
        <v>29.299402833976263</v>
      </c>
      <c r="Y992" s="32">
        <v>55.973000833976265</v>
      </c>
      <c r="Z992" s="32">
        <v>-8.0945629028730315E-2</v>
      </c>
      <c r="AA992" s="32">
        <v>0.5241508619365276</v>
      </c>
      <c r="AB992" s="32" t="s">
        <v>5657</v>
      </c>
    </row>
    <row r="993" spans="1:28">
      <c r="A993" s="32" t="s">
        <v>10550</v>
      </c>
      <c r="B993" s="32" t="s">
        <v>7145</v>
      </c>
      <c r="C993" s="32" t="s">
        <v>5672</v>
      </c>
      <c r="D993" s="32" t="s">
        <v>5661</v>
      </c>
      <c r="E993" s="32" t="s">
        <v>42</v>
      </c>
      <c r="F993" s="32" t="s">
        <v>28</v>
      </c>
      <c r="G993" s="32" t="s">
        <v>5673</v>
      </c>
      <c r="H993" s="32" t="s">
        <v>80</v>
      </c>
      <c r="I993" s="32" t="s">
        <v>28</v>
      </c>
      <c r="J993" s="32" t="s">
        <v>74</v>
      </c>
      <c r="K993" s="32" t="s">
        <v>5669</v>
      </c>
      <c r="M993" s="32" t="s">
        <v>14</v>
      </c>
      <c r="P993" s="32">
        <v>-2.9491499999999999</v>
      </c>
      <c r="Q993" s="32">
        <v>5.1649200000000004</v>
      </c>
      <c r="R993" s="32">
        <v>18353.525925925918</v>
      </c>
      <c r="S993" s="32">
        <v>9327.5</v>
      </c>
      <c r="T993" s="32">
        <v>0.96767900572778542</v>
      </c>
      <c r="U993" s="32">
        <v>58.032220000000002</v>
      </c>
      <c r="V993" s="32">
        <v>-0.57099625938059051</v>
      </c>
      <c r="W993" s="32">
        <v>58.032763066382408</v>
      </c>
      <c r="X993" s="32">
        <v>-2.948606933617592</v>
      </c>
      <c r="Y993" s="32">
        <v>5.1654630663824088</v>
      </c>
      <c r="Z993" s="32">
        <v>0.96822207211019362</v>
      </c>
      <c r="AA993" s="32">
        <v>-0.57045319299818231</v>
      </c>
      <c r="AB993" s="32" t="s">
        <v>5657</v>
      </c>
    </row>
    <row r="994" spans="1:28">
      <c r="A994" s="32" t="s">
        <v>7238</v>
      </c>
      <c r="B994" s="32" t="s">
        <v>7239</v>
      </c>
      <c r="C994" s="32" t="s">
        <v>5660</v>
      </c>
      <c r="D994" s="32" t="s">
        <v>5668</v>
      </c>
      <c r="E994" s="32" t="s">
        <v>122</v>
      </c>
      <c r="F994" s="32" t="s">
        <v>28</v>
      </c>
      <c r="G994" s="32" t="s">
        <v>5673</v>
      </c>
      <c r="H994" s="32" t="s">
        <v>28</v>
      </c>
      <c r="I994" s="32" t="s">
        <v>28</v>
      </c>
      <c r="J994" s="32" t="s">
        <v>74</v>
      </c>
      <c r="K994" s="32" t="s">
        <v>5669</v>
      </c>
      <c r="P994" s="32">
        <v>0</v>
      </c>
      <c r="Q994" s="32">
        <v>0</v>
      </c>
      <c r="R994" s="32">
        <v>0</v>
      </c>
      <c r="S994" s="32">
        <v>0</v>
      </c>
      <c r="T994" s="32">
        <v>0</v>
      </c>
      <c r="U994" s="32">
        <v>0</v>
      </c>
      <c r="V994" s="32">
        <v>0</v>
      </c>
      <c r="W994" s="32">
        <v>8.980833888053894E-4</v>
      </c>
      <c r="X994" s="32">
        <v>8.980833888053894E-4</v>
      </c>
      <c r="Y994" s="32">
        <v>8.980833888053894E-4</v>
      </c>
      <c r="Z994" s="32">
        <v>8.980833888053894E-4</v>
      </c>
      <c r="AA994" s="32">
        <v>8.980833888053894E-4</v>
      </c>
      <c r="AB994" s="32" t="s">
        <v>5657</v>
      </c>
    </row>
    <row r="995" spans="1:28">
      <c r="A995" s="32" t="s">
        <v>5842</v>
      </c>
      <c r="B995" s="32" t="s">
        <v>5843</v>
      </c>
      <c r="C995" s="32" t="s">
        <v>5757</v>
      </c>
      <c r="D995" s="32" t="s">
        <v>5661</v>
      </c>
      <c r="E995" s="32" t="s">
        <v>122</v>
      </c>
      <c r="F995" s="32" t="s">
        <v>28</v>
      </c>
      <c r="G995" s="32" t="s">
        <v>5673</v>
      </c>
      <c r="H995" s="32" t="s">
        <v>28</v>
      </c>
      <c r="J995" s="32" t="s">
        <v>5663</v>
      </c>
      <c r="K995" s="32" t="s">
        <v>5664</v>
      </c>
      <c r="P995" s="32">
        <v>2.6833720000000009E-2</v>
      </c>
      <c r="Q995" s="32">
        <v>6.9848299999999997</v>
      </c>
      <c r="R995" s="32">
        <v>40603.377777777772</v>
      </c>
      <c r="S995" s="32">
        <v>41675.93359375</v>
      </c>
      <c r="T995" s="32">
        <v>-2.5735615821527159E-2</v>
      </c>
      <c r="U995" s="32">
        <v>-55.157679999999999</v>
      </c>
      <c r="V995" s="32">
        <v>3.8417141147314982E-3</v>
      </c>
      <c r="W995" s="32">
        <v>-55.157046821110249</v>
      </c>
      <c r="X995" s="32">
        <v>2.7466898889751443E-2</v>
      </c>
      <c r="Y995" s="32">
        <v>6.9854631788897512</v>
      </c>
      <c r="Z995" s="32">
        <v>-2.5102436931775725E-2</v>
      </c>
      <c r="AA995" s="32">
        <v>4.474893004482932E-3</v>
      </c>
      <c r="AB995" s="32" t="s">
        <v>5657</v>
      </c>
    </row>
    <row r="996" spans="1:28">
      <c r="A996" s="32" t="s">
        <v>11143</v>
      </c>
      <c r="B996" s="32" t="s">
        <v>11144</v>
      </c>
      <c r="C996" s="32" t="s">
        <v>5757</v>
      </c>
      <c r="D996" s="32" t="s">
        <v>5661</v>
      </c>
      <c r="E996" s="32" t="s">
        <v>122</v>
      </c>
      <c r="F996" s="32" t="s">
        <v>28</v>
      </c>
      <c r="G996" s="32" t="s">
        <v>5673</v>
      </c>
      <c r="H996" s="32" t="s">
        <v>28</v>
      </c>
      <c r="J996" s="32" t="s">
        <v>74</v>
      </c>
      <c r="K996" s="32" t="s">
        <v>5669</v>
      </c>
      <c r="P996" s="32">
        <v>8.5654249999999987E-2</v>
      </c>
      <c r="Q996" s="32">
        <v>0</v>
      </c>
      <c r="R996" s="32">
        <v>418.27272727272731</v>
      </c>
      <c r="S996" s="32">
        <v>96.666664123535156</v>
      </c>
      <c r="T996" s="32">
        <v>3.3269593614836621</v>
      </c>
      <c r="U996" s="32">
        <v>0</v>
      </c>
      <c r="V996" s="32">
        <v>0</v>
      </c>
      <c r="W996" s="32">
        <v>7.6999127864837641E-5</v>
      </c>
      <c r="X996" s="32">
        <v>8.5731249127864825E-2</v>
      </c>
      <c r="Y996" s="32">
        <v>7.6999127864837641E-5</v>
      </c>
      <c r="Z996" s="32">
        <v>3.327036360611527</v>
      </c>
      <c r="AA996" s="32">
        <v>7.6999127864837641E-5</v>
      </c>
      <c r="AB996" s="32" t="s">
        <v>5657</v>
      </c>
    </row>
    <row r="997" spans="1:28">
      <c r="A997" s="32" t="s">
        <v>9053</v>
      </c>
      <c r="B997" s="32" t="s">
        <v>9054</v>
      </c>
      <c r="C997" s="32" t="s">
        <v>5757</v>
      </c>
      <c r="D997" s="32" t="s">
        <v>7018</v>
      </c>
      <c r="E997" s="32" t="s">
        <v>122</v>
      </c>
      <c r="J997" s="32" t="s">
        <v>74</v>
      </c>
      <c r="K997" s="32" t="s">
        <v>5669</v>
      </c>
      <c r="P997" s="32">
        <v>0</v>
      </c>
      <c r="Q997" s="32">
        <v>0</v>
      </c>
      <c r="R997" s="32">
        <v>0</v>
      </c>
      <c r="S997" s="32">
        <v>0</v>
      </c>
      <c r="T997" s="32">
        <v>0</v>
      </c>
      <c r="U997" s="32">
        <v>0</v>
      </c>
      <c r="V997" s="32">
        <v>0</v>
      </c>
      <c r="W997" s="32">
        <v>4.02488112449646E-4</v>
      </c>
      <c r="X997" s="32">
        <v>4.02488112449646E-4</v>
      </c>
      <c r="Y997" s="32">
        <v>4.02488112449646E-4</v>
      </c>
      <c r="Z997" s="32">
        <v>4.02488112449646E-4</v>
      </c>
      <c r="AA997" s="32">
        <v>4.02488112449646E-4</v>
      </c>
      <c r="AB997" s="32" t="s">
        <v>5657</v>
      </c>
    </row>
    <row r="998" spans="1:28">
      <c r="A998" s="32" t="s">
        <v>8236</v>
      </c>
      <c r="B998" s="32" t="s">
        <v>8237</v>
      </c>
      <c r="C998" s="32" t="s">
        <v>5757</v>
      </c>
      <c r="D998" s="32" t="s">
        <v>5661</v>
      </c>
      <c r="E998" s="32" t="s">
        <v>347</v>
      </c>
      <c r="F998" s="32" t="s">
        <v>347</v>
      </c>
      <c r="G998" s="32" t="s">
        <v>347</v>
      </c>
      <c r="H998" s="32" t="s">
        <v>347</v>
      </c>
      <c r="J998" s="32" t="s">
        <v>6413</v>
      </c>
      <c r="K998" s="32" t="s">
        <v>5669</v>
      </c>
      <c r="P998" s="32">
        <v>1.4497889999999986E-2</v>
      </c>
      <c r="Q998" s="32">
        <v>4.0944799999999999</v>
      </c>
      <c r="R998" s="32">
        <v>966.65254237288229</v>
      </c>
      <c r="S998" s="32">
        <v>183.60000610351562</v>
      </c>
      <c r="T998" s="32">
        <v>4.2649918858274622</v>
      </c>
      <c r="U998" s="32">
        <v>0</v>
      </c>
      <c r="V998" s="32">
        <v>3.5408379085988908E-3</v>
      </c>
      <c r="W998" s="32">
        <v>1.8485575914382933E-4</v>
      </c>
      <c r="X998" s="32">
        <v>1.4682745759143814E-2</v>
      </c>
      <c r="Y998" s="32">
        <v>4.0946648557591434</v>
      </c>
      <c r="Z998" s="32">
        <v>4.2651767415866058</v>
      </c>
      <c r="AA998" s="32">
        <v>3.72569366774272E-3</v>
      </c>
      <c r="AB998" s="32" t="s">
        <v>5657</v>
      </c>
    </row>
    <row r="999" spans="1:28">
      <c r="A999" s="32" t="s">
        <v>6101</v>
      </c>
      <c r="B999" s="32" t="s">
        <v>6102</v>
      </c>
      <c r="C999" s="32" t="s">
        <v>5708</v>
      </c>
      <c r="D999" s="32" t="s">
        <v>5661</v>
      </c>
      <c r="E999" s="32" t="s">
        <v>5713</v>
      </c>
      <c r="F999" s="32" t="s">
        <v>5806</v>
      </c>
      <c r="G999" s="32" t="s">
        <v>5806</v>
      </c>
      <c r="H999" s="32" t="s">
        <v>5807</v>
      </c>
      <c r="J999" s="32" t="s">
        <v>5663</v>
      </c>
      <c r="K999" s="32" t="s">
        <v>5664</v>
      </c>
      <c r="N999" s="32" t="s">
        <v>5760</v>
      </c>
      <c r="P999" s="32">
        <v>11.579499999999992</v>
      </c>
      <c r="Q999" s="32">
        <v>184.833</v>
      </c>
      <c r="R999" s="32">
        <v>13272.696296296299</v>
      </c>
      <c r="S999" s="32">
        <v>6310.56689453125</v>
      </c>
      <c r="T999" s="32">
        <v>1.103249441472278</v>
      </c>
      <c r="U999" s="32">
        <v>3.018383</v>
      </c>
      <c r="V999" s="32">
        <v>6.2648444812344078E-2</v>
      </c>
      <c r="W999" s="32">
        <v>3.0193064451651574</v>
      </c>
      <c r="X999" s="32">
        <v>11.580423445165149</v>
      </c>
      <c r="Y999" s="32">
        <v>184.83392344516517</v>
      </c>
      <c r="Z999" s="32">
        <v>1.1041728866374354</v>
      </c>
      <c r="AA999" s="32">
        <v>6.3571889977501392E-2</v>
      </c>
      <c r="AB999" s="32" t="s">
        <v>5657</v>
      </c>
    </row>
    <row r="1000" spans="1:28">
      <c r="A1000" s="32" t="s">
        <v>6767</v>
      </c>
      <c r="B1000" s="32" t="s">
        <v>6344</v>
      </c>
      <c r="C1000" s="32" t="s">
        <v>5708</v>
      </c>
      <c r="D1000" s="32" t="s">
        <v>6146</v>
      </c>
      <c r="E1000" s="32" t="s">
        <v>5713</v>
      </c>
      <c r="F1000" s="32" t="s">
        <v>5730</v>
      </c>
      <c r="G1000" s="32" t="s">
        <v>5730</v>
      </c>
      <c r="H1000" s="32" t="s">
        <v>5730</v>
      </c>
      <c r="J1000" s="32" t="s">
        <v>5663</v>
      </c>
      <c r="K1000" s="32" t="s">
        <v>5664</v>
      </c>
      <c r="P1000" s="32">
        <v>0</v>
      </c>
      <c r="Q1000" s="32">
        <v>0</v>
      </c>
      <c r="R1000" s="32">
        <v>0</v>
      </c>
      <c r="S1000" s="32">
        <v>0</v>
      </c>
      <c r="T1000" s="32">
        <v>0</v>
      </c>
      <c r="U1000" s="32">
        <v>0</v>
      </c>
      <c r="V1000" s="32">
        <v>0</v>
      </c>
      <c r="W1000" s="32">
        <v>8.5741126537322999E-4</v>
      </c>
      <c r="X1000" s="32">
        <v>8.5741126537322999E-4</v>
      </c>
      <c r="Y1000" s="32">
        <v>8.5741126537322999E-4</v>
      </c>
      <c r="Z1000" s="32">
        <v>8.5741126537322999E-4</v>
      </c>
      <c r="AA1000" s="32">
        <v>8.5741126537322999E-4</v>
      </c>
      <c r="AB1000" s="32" t="s">
        <v>5657</v>
      </c>
    </row>
    <row r="1001" spans="1:28">
      <c r="A1001" s="32" t="s">
        <v>6343</v>
      </c>
      <c r="B1001" s="32" t="s">
        <v>6344</v>
      </c>
      <c r="C1001" s="32" t="s">
        <v>5708</v>
      </c>
      <c r="D1001" s="32" t="s">
        <v>6146</v>
      </c>
      <c r="E1001" s="32" t="s">
        <v>5713</v>
      </c>
      <c r="F1001" s="32" t="s">
        <v>5730</v>
      </c>
      <c r="G1001" s="32" t="s">
        <v>5730</v>
      </c>
      <c r="H1001" s="32" t="s">
        <v>5730</v>
      </c>
      <c r="J1001" s="32" t="s">
        <v>5663</v>
      </c>
      <c r="K1001" s="32" t="s">
        <v>5664</v>
      </c>
      <c r="P1001" s="32">
        <v>0</v>
      </c>
      <c r="Q1001" s="32">
        <v>0</v>
      </c>
      <c r="R1001" s="32">
        <v>0</v>
      </c>
      <c r="S1001" s="32">
        <v>0</v>
      </c>
      <c r="T1001" s="32">
        <v>0</v>
      </c>
      <c r="U1001" s="32">
        <v>0</v>
      </c>
      <c r="V1001" s="32">
        <v>0</v>
      </c>
      <c r="W1001" s="32">
        <v>2.2373753786087037E-4</v>
      </c>
      <c r="X1001" s="32">
        <v>2.2373753786087037E-4</v>
      </c>
      <c r="Y1001" s="32">
        <v>2.2373753786087037E-4</v>
      </c>
      <c r="Z1001" s="32">
        <v>2.2373753786087037E-4</v>
      </c>
      <c r="AA1001" s="32">
        <v>2.2373753786087037E-4</v>
      </c>
      <c r="AB1001" s="32" t="s">
        <v>5657</v>
      </c>
    </row>
    <row r="1002" spans="1:28">
      <c r="A1002" s="32" t="s">
        <v>10903</v>
      </c>
      <c r="B1002" s="32" t="s">
        <v>10904</v>
      </c>
      <c r="C1002" s="32" t="s">
        <v>10419</v>
      </c>
      <c r="D1002" s="32" t="s">
        <v>5661</v>
      </c>
      <c r="E1002" s="32" t="s">
        <v>5713</v>
      </c>
      <c r="F1002" s="32" t="s">
        <v>5730</v>
      </c>
      <c r="G1002" s="32" t="s">
        <v>5730</v>
      </c>
      <c r="H1002" s="32" t="s">
        <v>5730</v>
      </c>
      <c r="J1002" s="32" t="s">
        <v>5663</v>
      </c>
      <c r="K1002" s="32" t="s">
        <v>5664</v>
      </c>
      <c r="N1002" s="32" t="s">
        <v>5760</v>
      </c>
      <c r="O1002" s="32" t="s">
        <v>6476</v>
      </c>
      <c r="P1002" s="32">
        <v>605.03458000000001</v>
      </c>
      <c r="Q1002" s="32">
        <v>30.009</v>
      </c>
      <c r="R1002" s="32">
        <v>48455.651851851857</v>
      </c>
      <c r="S1002" s="32">
        <v>190645.640625</v>
      </c>
      <c r="T1002" s="32">
        <v>-0.74583393728281411</v>
      </c>
      <c r="U1002" s="32">
        <v>0.24650150000000001</v>
      </c>
      <c r="V1002" s="32">
        <v>20.161770802092704</v>
      </c>
      <c r="W1002" s="32">
        <v>0.24721327899837495</v>
      </c>
      <c r="X1002" s="32">
        <v>605.03529177899838</v>
      </c>
      <c r="Y1002" s="32">
        <v>30.009711778998376</v>
      </c>
      <c r="Z1002" s="32">
        <v>-0.74512215828443917</v>
      </c>
      <c r="AA1002" s="32">
        <v>20.16248258109108</v>
      </c>
      <c r="AB1002" s="32" t="s">
        <v>5657</v>
      </c>
    </row>
    <row r="1003" spans="1:28">
      <c r="A1003" s="32" t="s">
        <v>6431</v>
      </c>
      <c r="B1003" s="32" t="s">
        <v>6432</v>
      </c>
      <c r="C1003" s="32" t="s">
        <v>6433</v>
      </c>
      <c r="D1003" s="32" t="s">
        <v>5661</v>
      </c>
      <c r="E1003" s="32" t="s">
        <v>122</v>
      </c>
      <c r="F1003" s="32" t="s">
        <v>5859</v>
      </c>
      <c r="G1003" s="32" t="s">
        <v>5673</v>
      </c>
      <c r="H1003" s="32" t="s">
        <v>5859</v>
      </c>
      <c r="J1003" s="32" t="s">
        <v>74</v>
      </c>
      <c r="K1003" s="32" t="s">
        <v>5669</v>
      </c>
      <c r="P1003" s="32">
        <v>-50.953531999999996</v>
      </c>
      <c r="Q1003" s="32">
        <v>219.39599999999999</v>
      </c>
      <c r="R1003" s="32">
        <v>54715.770370370345</v>
      </c>
      <c r="S1003" s="32">
        <v>31576.666015625</v>
      </c>
      <c r="T1003" s="32">
        <v>0.73279124348642388</v>
      </c>
      <c r="U1003" s="32">
        <v>-3.207449</v>
      </c>
      <c r="V1003" s="32">
        <v>-0.23224458057576255</v>
      </c>
      <c r="W1003" s="32">
        <v>-3.2065884107341764</v>
      </c>
      <c r="X1003" s="32">
        <v>-50.952671410734169</v>
      </c>
      <c r="Y1003" s="32">
        <v>219.3968605892658</v>
      </c>
      <c r="Z1003" s="32">
        <v>0.73365183275224721</v>
      </c>
      <c r="AA1003" s="32">
        <v>-0.2313839913099392</v>
      </c>
      <c r="AB1003" s="32" t="s">
        <v>5657</v>
      </c>
    </row>
    <row r="1004" spans="1:28">
      <c r="A1004" s="32" t="s">
        <v>8370</v>
      </c>
      <c r="B1004" s="32" t="s">
        <v>1995</v>
      </c>
      <c r="C1004" s="32" t="s">
        <v>6540</v>
      </c>
      <c r="D1004" s="32" t="s">
        <v>5661</v>
      </c>
      <c r="E1004" s="32" t="s">
        <v>5885</v>
      </c>
      <c r="F1004" s="32" t="s">
        <v>6721</v>
      </c>
      <c r="G1004" s="32" t="s">
        <v>6721</v>
      </c>
      <c r="H1004" s="32" t="s">
        <v>6721</v>
      </c>
      <c r="J1004" s="32" t="s">
        <v>74</v>
      </c>
      <c r="K1004" s="32" t="s">
        <v>5669</v>
      </c>
      <c r="P1004" s="32">
        <v>0</v>
      </c>
      <c r="Q1004" s="32">
        <v>7.84</v>
      </c>
      <c r="R1004" s="32">
        <v>469.11926605504573</v>
      </c>
      <c r="S1004" s="32">
        <v>246.53334045410156</v>
      </c>
      <c r="T1004" s="32">
        <v>0.90286338225471852</v>
      </c>
      <c r="U1004" s="32">
        <v>11.5032</v>
      </c>
      <c r="V1004" s="32">
        <v>0</v>
      </c>
      <c r="W1004" s="32">
        <v>11.504049154233932</v>
      </c>
      <c r="X1004" s="32">
        <v>8.4915423393249509E-4</v>
      </c>
      <c r="Y1004" s="32">
        <v>7.8408491542339327</v>
      </c>
      <c r="Z1004" s="32">
        <v>0.90371253648865102</v>
      </c>
      <c r="AA1004" s="32">
        <v>8.4915423393249509E-4</v>
      </c>
      <c r="AB1004" s="32" t="s">
        <v>5657</v>
      </c>
    </row>
    <row r="1005" spans="1:28">
      <c r="A1005" s="32" t="s">
        <v>10564</v>
      </c>
      <c r="B1005" s="32" t="s">
        <v>10565</v>
      </c>
      <c r="C1005" s="32" t="s">
        <v>10229</v>
      </c>
      <c r="D1005" s="32" t="s">
        <v>5661</v>
      </c>
      <c r="E1005" s="32" t="s">
        <v>42</v>
      </c>
      <c r="F1005" s="32" t="s">
        <v>74</v>
      </c>
      <c r="G1005" s="32" t="s">
        <v>74</v>
      </c>
      <c r="H1005" s="32" t="s">
        <v>412</v>
      </c>
      <c r="J1005" s="32" t="s">
        <v>74</v>
      </c>
      <c r="K1005" s="32" t="s">
        <v>5669</v>
      </c>
      <c r="P1005" s="32">
        <v>45.682909999999993</v>
      </c>
      <c r="Q1005" s="32">
        <v>40.274999999999999</v>
      </c>
      <c r="R1005" s="32">
        <v>21971.259259259255</v>
      </c>
      <c r="S1005" s="32">
        <v>19783.232421875</v>
      </c>
      <c r="T1005" s="32">
        <v>0.11060006730572902</v>
      </c>
      <c r="U1005" s="32">
        <v>11.84374</v>
      </c>
      <c r="V1005" s="32">
        <v>1.1342746120422096</v>
      </c>
      <c r="W1005" s="32">
        <v>11.844163750758172</v>
      </c>
      <c r="X1005" s="32">
        <v>45.683333750758166</v>
      </c>
      <c r="Y1005" s="32">
        <v>40.275423750758172</v>
      </c>
      <c r="Z1005" s="32">
        <v>0.1110238180639001</v>
      </c>
      <c r="AA1005" s="32">
        <v>1.1346983628003806</v>
      </c>
      <c r="AB1005" s="32" t="s">
        <v>5657</v>
      </c>
    </row>
    <row r="1006" spans="1:28">
      <c r="A1006" s="32" t="s">
        <v>9206</v>
      </c>
      <c r="B1006" s="32" t="s">
        <v>9207</v>
      </c>
      <c r="C1006" s="32" t="s">
        <v>5676</v>
      </c>
      <c r="D1006" s="32" t="s">
        <v>5668</v>
      </c>
      <c r="E1006" s="32" t="s">
        <v>347</v>
      </c>
      <c r="F1006" s="32" t="s">
        <v>347</v>
      </c>
      <c r="G1006" s="32" t="s">
        <v>347</v>
      </c>
      <c r="H1006" s="32" t="s">
        <v>347</v>
      </c>
      <c r="J1006" s="32" t="s">
        <v>5793</v>
      </c>
      <c r="K1006" s="32" t="s">
        <v>5669</v>
      </c>
      <c r="M1006" s="32" t="s">
        <v>13</v>
      </c>
      <c r="P1006" s="32">
        <v>0</v>
      </c>
      <c r="Q1006" s="32">
        <v>0</v>
      </c>
      <c r="R1006" s="32">
        <v>0</v>
      </c>
      <c r="S1006" s="32">
        <v>0</v>
      </c>
      <c r="T1006" s="32">
        <v>0</v>
      </c>
      <c r="U1006" s="32">
        <v>0</v>
      </c>
      <c r="V1006" s="32">
        <v>0</v>
      </c>
      <c r="W1006" s="32">
        <v>1.0382664203643799E-4</v>
      </c>
      <c r="X1006" s="32">
        <v>1.0382664203643799E-4</v>
      </c>
      <c r="Y1006" s="32">
        <v>1.0382664203643799E-4</v>
      </c>
      <c r="Z1006" s="32">
        <v>1.0382664203643799E-4</v>
      </c>
      <c r="AA1006" s="32">
        <v>1.0382664203643799E-4</v>
      </c>
      <c r="AB1006" s="32" t="s">
        <v>5657</v>
      </c>
    </row>
    <row r="1007" spans="1:28">
      <c r="A1007" s="32" t="s">
        <v>10079</v>
      </c>
      <c r="B1007" s="32" t="s">
        <v>10080</v>
      </c>
      <c r="C1007" s="32" t="s">
        <v>5676</v>
      </c>
      <c r="D1007" s="32" t="s">
        <v>5661</v>
      </c>
      <c r="E1007" s="32" t="s">
        <v>42</v>
      </c>
      <c r="F1007" s="32" t="s">
        <v>326</v>
      </c>
      <c r="G1007" s="32" t="s">
        <v>5673</v>
      </c>
      <c r="H1007" s="32" t="s">
        <v>80</v>
      </c>
      <c r="I1007" s="32" t="s">
        <v>326</v>
      </c>
      <c r="J1007" s="32" t="s">
        <v>5663</v>
      </c>
      <c r="K1007" s="32" t="s">
        <v>5664</v>
      </c>
      <c r="M1007" s="32" t="s">
        <v>13</v>
      </c>
      <c r="P1007" s="32">
        <v>-0.23249999999999993</v>
      </c>
      <c r="Q1007" s="32">
        <v>5.3502999999999998</v>
      </c>
      <c r="R1007" s="32">
        <v>9570.6592592592588</v>
      </c>
      <c r="S1007" s="32">
        <v>4684.56689453125</v>
      </c>
      <c r="T1007" s="32">
        <v>1.0430190185632784</v>
      </c>
      <c r="U1007" s="32">
        <v>-7.0777580000000002</v>
      </c>
      <c r="V1007" s="32">
        <v>-4.3455507167822351E-2</v>
      </c>
      <c r="W1007" s="32">
        <v>-7.0772929813699728</v>
      </c>
      <c r="X1007" s="32">
        <v>-0.23203498136997217</v>
      </c>
      <c r="Y1007" s="32">
        <v>5.3507650186300273</v>
      </c>
      <c r="Z1007" s="32">
        <v>1.0434840371933061</v>
      </c>
      <c r="AA1007" s="32">
        <v>-4.299048853779458E-2</v>
      </c>
      <c r="AB1007" s="32" t="s">
        <v>5657</v>
      </c>
    </row>
    <row r="1008" spans="1:28">
      <c r="A1008" s="32" t="s">
        <v>10073</v>
      </c>
      <c r="B1008" s="32" t="s">
        <v>10074</v>
      </c>
      <c r="C1008" s="32" t="s">
        <v>5676</v>
      </c>
      <c r="D1008" s="32" t="s">
        <v>5668</v>
      </c>
      <c r="E1008" s="32" t="s">
        <v>42</v>
      </c>
      <c r="F1008" s="32" t="s">
        <v>5929</v>
      </c>
      <c r="G1008" s="32" t="s">
        <v>5673</v>
      </c>
      <c r="H1008" s="32" t="s">
        <v>80</v>
      </c>
      <c r="I1008" s="32" t="s">
        <v>5929</v>
      </c>
      <c r="J1008" s="32" t="s">
        <v>5663</v>
      </c>
      <c r="K1008" s="32" t="s">
        <v>5664</v>
      </c>
      <c r="M1008" s="32" t="s">
        <v>14</v>
      </c>
      <c r="P1008" s="32">
        <v>0</v>
      </c>
      <c r="Q1008" s="32">
        <v>0</v>
      </c>
      <c r="R1008" s="32">
        <v>0</v>
      </c>
      <c r="S1008" s="32">
        <v>0</v>
      </c>
      <c r="T1008" s="32">
        <v>0</v>
      </c>
      <c r="U1008" s="32">
        <v>0</v>
      </c>
      <c r="V1008" s="32">
        <v>0</v>
      </c>
      <c r="W1008" s="32">
        <v>9.5812302827835087E-4</v>
      </c>
      <c r="X1008" s="32">
        <v>9.5812302827835087E-4</v>
      </c>
      <c r="Y1008" s="32">
        <v>9.5812302827835087E-4</v>
      </c>
      <c r="Z1008" s="32">
        <v>9.5812302827835087E-4</v>
      </c>
      <c r="AA1008" s="32">
        <v>9.5812302827835087E-4</v>
      </c>
      <c r="AB1008" s="32" t="s">
        <v>5657</v>
      </c>
    </row>
    <row r="1009" spans="1:28">
      <c r="A1009" s="32" t="s">
        <v>11229</v>
      </c>
      <c r="B1009" s="32" t="s">
        <v>11230</v>
      </c>
      <c r="C1009" s="32" t="s">
        <v>10327</v>
      </c>
      <c r="D1009" s="32" t="s">
        <v>5661</v>
      </c>
      <c r="E1009" s="32" t="s">
        <v>42</v>
      </c>
      <c r="F1009" s="32" t="s">
        <v>74</v>
      </c>
      <c r="G1009" s="32" t="s">
        <v>74</v>
      </c>
      <c r="H1009" s="32" t="s">
        <v>80</v>
      </c>
      <c r="J1009" s="32" t="s">
        <v>74</v>
      </c>
      <c r="K1009" s="32" t="s">
        <v>5669</v>
      </c>
      <c r="P1009" s="32">
        <v>259.00832000000003</v>
      </c>
      <c r="Q1009" s="32">
        <v>0</v>
      </c>
      <c r="R1009" s="32">
        <v>1456.2894736842102</v>
      </c>
      <c r="S1009" s="32">
        <v>852.63336181640625</v>
      </c>
      <c r="T1009" s="32">
        <v>0.70799025572000374</v>
      </c>
      <c r="U1009" s="32">
        <v>0</v>
      </c>
      <c r="V1009" s="32">
        <v>0</v>
      </c>
      <c r="W1009" s="32">
        <v>4.2077291011810304E-4</v>
      </c>
      <c r="X1009" s="32">
        <v>259.00874077291013</v>
      </c>
      <c r="Y1009" s="32">
        <v>4.2077291011810304E-4</v>
      </c>
      <c r="Z1009" s="32">
        <v>0.70841102863012184</v>
      </c>
      <c r="AA1009" s="32">
        <v>4.2077291011810304E-4</v>
      </c>
      <c r="AB1009" s="32" t="s">
        <v>5657</v>
      </c>
    </row>
    <row r="1010" spans="1:28">
      <c r="A1010" s="32" t="s">
        <v>6008</v>
      </c>
      <c r="B1010" s="32" t="s">
        <v>6009</v>
      </c>
      <c r="C1010" s="32" t="s">
        <v>5763</v>
      </c>
      <c r="D1010" s="32" t="s">
        <v>5661</v>
      </c>
      <c r="E1010" s="32" t="s">
        <v>42</v>
      </c>
      <c r="F1010" s="32" t="s">
        <v>326</v>
      </c>
      <c r="G1010" s="32" t="s">
        <v>5673</v>
      </c>
      <c r="H1010" s="32" t="s">
        <v>80</v>
      </c>
      <c r="I1010" s="32" t="s">
        <v>326</v>
      </c>
      <c r="J1010" s="32" t="s">
        <v>74</v>
      </c>
      <c r="K1010" s="32" t="s">
        <v>5669</v>
      </c>
      <c r="P1010" s="32">
        <v>-2243.9515999999994</v>
      </c>
      <c r="Q1010" s="32">
        <v>9683.92</v>
      </c>
      <c r="R1010" s="32">
        <v>59677092.808823526</v>
      </c>
      <c r="S1010" s="32">
        <v>50855808</v>
      </c>
      <c r="T1010" s="32">
        <v>0.17345678214027246</v>
      </c>
      <c r="U1010" s="32">
        <v>4.2065010000000003</v>
      </c>
      <c r="V1010" s="32">
        <v>-0.23171934505861255</v>
      </c>
      <c r="W1010" s="32">
        <v>4.2066509810814861</v>
      </c>
      <c r="X1010" s="32">
        <v>-2243.951450018918</v>
      </c>
      <c r="Y1010" s="32">
        <v>9683.9201499810824</v>
      </c>
      <c r="Z1010" s="32">
        <v>0.17360676322175822</v>
      </c>
      <c r="AA1010" s="32">
        <v>-0.2315693639771268</v>
      </c>
      <c r="AB1010" s="32" t="s">
        <v>5657</v>
      </c>
    </row>
    <row r="1011" spans="1:28">
      <c r="A1011" s="32" t="s">
        <v>8826</v>
      </c>
      <c r="B1011" s="32" t="s">
        <v>8827</v>
      </c>
      <c r="C1011" s="32" t="s">
        <v>5763</v>
      </c>
      <c r="D1011" s="32" t="s">
        <v>5661</v>
      </c>
      <c r="E1011" s="32" t="s">
        <v>42</v>
      </c>
      <c r="F1011" s="32" t="s">
        <v>326</v>
      </c>
      <c r="G1011" s="32" t="s">
        <v>5673</v>
      </c>
      <c r="H1011" s="32" t="s">
        <v>80</v>
      </c>
      <c r="I1011" s="32" t="s">
        <v>326</v>
      </c>
      <c r="J1011" s="32" t="s">
        <v>74</v>
      </c>
      <c r="K1011" s="32" t="s">
        <v>5669</v>
      </c>
      <c r="P1011" s="32">
        <v>535.10042000000021</v>
      </c>
      <c r="Q1011" s="32">
        <v>3435.4</v>
      </c>
      <c r="R1011" s="32">
        <v>20386218.448529407</v>
      </c>
      <c r="S1011" s="32">
        <v>14553743</v>
      </c>
      <c r="T1011" s="32">
        <v>0.40075432474858236</v>
      </c>
      <c r="U1011" s="32">
        <v>2.6941389999999998</v>
      </c>
      <c r="V1011" s="32">
        <v>0.15576073237468713</v>
      </c>
      <c r="W1011" s="32">
        <v>2.6944800511016842</v>
      </c>
      <c r="X1011" s="32">
        <v>535.10076105110193</v>
      </c>
      <c r="Y1011" s="32">
        <v>3435.4003410511018</v>
      </c>
      <c r="Z1011" s="32">
        <v>0.40109537585026694</v>
      </c>
      <c r="AA1011" s="32">
        <v>0.15610178347637169</v>
      </c>
      <c r="AB1011" s="32" t="s">
        <v>5657</v>
      </c>
    </row>
    <row r="1012" spans="1:28">
      <c r="A1012" s="32" t="s">
        <v>10075</v>
      </c>
      <c r="B1012" s="32" t="s">
        <v>10076</v>
      </c>
      <c r="C1012" s="32" t="s">
        <v>5676</v>
      </c>
      <c r="D1012" s="32" t="s">
        <v>5661</v>
      </c>
      <c r="E1012" s="32" t="s">
        <v>42</v>
      </c>
      <c r="F1012" s="32" t="s">
        <v>326</v>
      </c>
      <c r="G1012" s="32" t="s">
        <v>5673</v>
      </c>
      <c r="H1012" s="32" t="s">
        <v>80</v>
      </c>
      <c r="I1012" s="32" t="s">
        <v>326</v>
      </c>
      <c r="J1012" s="32" t="s">
        <v>5663</v>
      </c>
      <c r="K1012" s="32" t="s">
        <v>5664</v>
      </c>
      <c r="M1012" s="32" t="s">
        <v>14</v>
      </c>
      <c r="P1012" s="32">
        <v>0.72249999999999992</v>
      </c>
      <c r="Q1012" s="32">
        <v>3.46801</v>
      </c>
      <c r="R1012" s="32">
        <v>47008.518518518504</v>
      </c>
      <c r="S1012" s="32">
        <v>27357.93359375</v>
      </c>
      <c r="T1012" s="32">
        <v>0.71827738222369752</v>
      </c>
      <c r="U1012" s="32">
        <v>-21.170960000000001</v>
      </c>
      <c r="V1012" s="32">
        <v>0.20833273260457724</v>
      </c>
      <c r="W1012" s="32">
        <v>-21.170716895303727</v>
      </c>
      <c r="X1012" s="32">
        <v>0.72274310469627367</v>
      </c>
      <c r="Y1012" s="32">
        <v>3.4682531046962737</v>
      </c>
      <c r="Z1012" s="32">
        <v>0.71852048691997128</v>
      </c>
      <c r="AA1012" s="32">
        <v>0.20857583730085105</v>
      </c>
      <c r="AB1012" s="32" t="s">
        <v>5657</v>
      </c>
    </row>
    <row r="1013" spans="1:28">
      <c r="A1013" s="32" t="s">
        <v>10077</v>
      </c>
      <c r="B1013" s="32" t="s">
        <v>10078</v>
      </c>
      <c r="C1013" s="32" t="s">
        <v>5676</v>
      </c>
      <c r="D1013" s="32" t="s">
        <v>5661</v>
      </c>
      <c r="E1013" s="32" t="s">
        <v>42</v>
      </c>
      <c r="F1013" s="32" t="s">
        <v>326</v>
      </c>
      <c r="G1013" s="32" t="s">
        <v>5673</v>
      </c>
      <c r="H1013" s="32" t="s">
        <v>80</v>
      </c>
      <c r="I1013" s="32" t="s">
        <v>326</v>
      </c>
      <c r="J1013" s="32" t="s">
        <v>5663</v>
      </c>
      <c r="K1013" s="32" t="s">
        <v>5664</v>
      </c>
      <c r="M1013" s="32" t="s">
        <v>13</v>
      </c>
      <c r="P1013" s="32">
        <v>1.262</v>
      </c>
      <c r="Q1013" s="32">
        <v>11.0809</v>
      </c>
      <c r="R1013" s="32">
        <v>18906.34074074075</v>
      </c>
      <c r="S1013" s="32">
        <v>8311.06640625</v>
      </c>
      <c r="T1013" s="32">
        <v>1.2748393306691672</v>
      </c>
      <c r="U1013" s="32">
        <v>2.490529</v>
      </c>
      <c r="V1013" s="32">
        <v>0.11388966600185906</v>
      </c>
      <c r="W1013" s="32">
        <v>2.4912022549071313</v>
      </c>
      <c r="X1013" s="32">
        <v>1.2626732549071311</v>
      </c>
      <c r="Y1013" s="32">
        <v>11.081573254907131</v>
      </c>
      <c r="Z1013" s="32">
        <v>1.2755125855762983</v>
      </c>
      <c r="AA1013" s="32">
        <v>0.11456292090899026</v>
      </c>
      <c r="AB1013" s="32" t="s">
        <v>5657</v>
      </c>
    </row>
    <row r="1014" spans="1:28">
      <c r="A1014" s="32" t="s">
        <v>10449</v>
      </c>
      <c r="B1014" s="32" t="s">
        <v>10450</v>
      </c>
      <c r="C1014" s="32" t="s">
        <v>10419</v>
      </c>
      <c r="D1014" s="32" t="s">
        <v>5661</v>
      </c>
      <c r="E1014" s="32" t="s">
        <v>42</v>
      </c>
      <c r="F1014" s="32" t="s">
        <v>109</v>
      </c>
      <c r="G1014" s="32" t="s">
        <v>109</v>
      </c>
      <c r="H1014" s="32" t="s">
        <v>80</v>
      </c>
      <c r="J1014" s="32" t="s">
        <v>74</v>
      </c>
      <c r="K1014" s="32" t="s">
        <v>5669</v>
      </c>
      <c r="L1014" s="32" t="s">
        <v>5754</v>
      </c>
      <c r="P1014" s="32">
        <v>308.90511000000004</v>
      </c>
      <c r="Q1014" s="32">
        <v>883.08</v>
      </c>
      <c r="R1014" s="32">
        <v>113179.8</v>
      </c>
      <c r="S1014" s="32">
        <v>87754.734375</v>
      </c>
      <c r="T1014" s="32">
        <v>0.28972870587644578</v>
      </c>
      <c r="U1014" s="32">
        <v>22.975629999999999</v>
      </c>
      <c r="V1014" s="32">
        <v>0.34980421932327765</v>
      </c>
      <c r="W1014" s="32">
        <v>22.975973118190765</v>
      </c>
      <c r="X1014" s="32">
        <v>308.90545311819079</v>
      </c>
      <c r="Y1014" s="32">
        <v>883.08034311819085</v>
      </c>
      <c r="Z1014" s="32">
        <v>0.29007182406721116</v>
      </c>
      <c r="AA1014" s="32">
        <v>0.35014733751404303</v>
      </c>
      <c r="AB1014" s="32" t="s">
        <v>5657</v>
      </c>
    </row>
    <row r="1015" spans="1:28">
      <c r="A1015" s="32" t="s">
        <v>9282</v>
      </c>
      <c r="B1015" s="32" t="s">
        <v>9283</v>
      </c>
      <c r="C1015" s="32" t="s">
        <v>9278</v>
      </c>
      <c r="D1015" s="32" t="s">
        <v>5668</v>
      </c>
      <c r="E1015" s="32" t="s">
        <v>42</v>
      </c>
      <c r="F1015" s="32" t="s">
        <v>326</v>
      </c>
      <c r="G1015" s="32" t="s">
        <v>5673</v>
      </c>
      <c r="H1015" s="32" t="s">
        <v>80</v>
      </c>
      <c r="I1015" s="32" t="s">
        <v>326</v>
      </c>
      <c r="J1015" s="32" t="s">
        <v>74</v>
      </c>
      <c r="K1015" s="32" t="s">
        <v>5669</v>
      </c>
      <c r="P1015" s="32">
        <v>0</v>
      </c>
      <c r="Q1015" s="32">
        <v>0</v>
      </c>
      <c r="R1015" s="32">
        <v>0</v>
      </c>
      <c r="S1015" s="32">
        <v>0</v>
      </c>
      <c r="T1015" s="32">
        <v>0</v>
      </c>
      <c r="U1015" s="32">
        <v>0</v>
      </c>
      <c r="V1015" s="32">
        <v>0</v>
      </c>
      <c r="W1015" s="32">
        <v>2.3356729745864868E-4</v>
      </c>
      <c r="X1015" s="32">
        <v>2.3356729745864868E-4</v>
      </c>
      <c r="Y1015" s="32">
        <v>2.3356729745864868E-4</v>
      </c>
      <c r="Z1015" s="32">
        <v>2.3356729745864868E-4</v>
      </c>
      <c r="AA1015" s="32">
        <v>2.3356729745864868E-4</v>
      </c>
      <c r="AB1015" s="32" t="s">
        <v>5657</v>
      </c>
    </row>
    <row r="1016" spans="1:28">
      <c r="A1016" s="32" t="s">
        <v>10873</v>
      </c>
      <c r="B1016" s="32" t="s">
        <v>10874</v>
      </c>
      <c r="C1016" s="32" t="s">
        <v>10327</v>
      </c>
      <c r="D1016" s="32" t="s">
        <v>5661</v>
      </c>
      <c r="E1016" s="32" t="s">
        <v>42</v>
      </c>
      <c r="F1016" s="32" t="s">
        <v>5929</v>
      </c>
      <c r="G1016" s="32" t="s">
        <v>5673</v>
      </c>
      <c r="H1016" s="32" t="s">
        <v>80</v>
      </c>
      <c r="I1016" s="32" t="s">
        <v>5929</v>
      </c>
      <c r="J1016" s="32" t="s">
        <v>74</v>
      </c>
      <c r="K1016" s="32" t="s">
        <v>5669</v>
      </c>
      <c r="P1016" s="32">
        <v>-3.6880000000000024E-2</v>
      </c>
      <c r="Q1016" s="32">
        <v>6.2350300000000001</v>
      </c>
      <c r="R1016" s="32">
        <v>794.21359223300965</v>
      </c>
      <c r="S1016" s="32">
        <v>1439.2332763671875</v>
      </c>
      <c r="T1016" s="32">
        <v>-0.44816896240913195</v>
      </c>
      <c r="U1016" s="32">
        <v>20.410170000000001</v>
      </c>
      <c r="V1016" s="32">
        <v>-5.9149675302284065E-3</v>
      </c>
      <c r="W1016" s="32">
        <v>20.410508700652123</v>
      </c>
      <c r="X1016" s="32">
        <v>-3.6541299347877525E-2</v>
      </c>
      <c r="Y1016" s="32">
        <v>6.2353687006521223</v>
      </c>
      <c r="Z1016" s="32">
        <v>-0.44783026175700946</v>
      </c>
      <c r="AA1016" s="32">
        <v>-5.576266878105909E-3</v>
      </c>
      <c r="AB1016" s="32" t="s">
        <v>5657</v>
      </c>
    </row>
    <row r="1017" spans="1:28">
      <c r="A1017" s="32" t="s">
        <v>5784</v>
      </c>
      <c r="B1017" s="32" t="s">
        <v>5785</v>
      </c>
      <c r="C1017" s="32" t="s">
        <v>5763</v>
      </c>
      <c r="D1017" s="32" t="s">
        <v>5668</v>
      </c>
      <c r="E1017" s="32" t="s">
        <v>42</v>
      </c>
      <c r="F1017" s="32" t="s">
        <v>5786</v>
      </c>
      <c r="G1017" s="32" t="s">
        <v>5786</v>
      </c>
      <c r="H1017" s="32" t="s">
        <v>80</v>
      </c>
      <c r="J1017" s="32" t="s">
        <v>5786</v>
      </c>
      <c r="K1017" s="32" t="s">
        <v>5669</v>
      </c>
      <c r="P1017" s="32">
        <v>0</v>
      </c>
      <c r="Q1017" s="32">
        <v>0</v>
      </c>
      <c r="R1017" s="32">
        <v>0</v>
      </c>
      <c r="S1017" s="32">
        <v>0</v>
      </c>
      <c r="T1017" s="32">
        <v>0</v>
      </c>
      <c r="U1017" s="32">
        <v>0</v>
      </c>
      <c r="V1017" s="32">
        <v>0</v>
      </c>
      <c r="W1017" s="32">
        <v>9.9941456317901613E-4</v>
      </c>
      <c r="X1017" s="32">
        <v>9.9941456317901613E-4</v>
      </c>
      <c r="Y1017" s="32">
        <v>9.9941456317901613E-4</v>
      </c>
      <c r="Z1017" s="32">
        <v>9.9941456317901613E-4</v>
      </c>
      <c r="AA1017" s="32">
        <v>9.9941456317901613E-4</v>
      </c>
      <c r="AB1017" s="32" t="s">
        <v>5657</v>
      </c>
    </row>
    <row r="1018" spans="1:28">
      <c r="A1018" s="32" t="s">
        <v>9682</v>
      </c>
      <c r="B1018" s="32" t="s">
        <v>9683</v>
      </c>
      <c r="C1018" s="32" t="s">
        <v>6178</v>
      </c>
      <c r="D1018" s="32" t="s">
        <v>5661</v>
      </c>
      <c r="E1018" s="32" t="s">
        <v>122</v>
      </c>
      <c r="F1018" s="32" t="s">
        <v>163</v>
      </c>
      <c r="G1018" s="32" t="s">
        <v>5673</v>
      </c>
      <c r="H1018" s="32" t="s">
        <v>163</v>
      </c>
      <c r="J1018" s="32" t="s">
        <v>74</v>
      </c>
      <c r="K1018" s="32" t="s">
        <v>5669</v>
      </c>
      <c r="P1018" s="32">
        <v>-2.381513</v>
      </c>
      <c r="Q1018" s="32">
        <v>17.399999999999999</v>
      </c>
      <c r="R1018" s="32">
        <v>12971.903703703703</v>
      </c>
      <c r="S1018" s="32">
        <v>7113.7333984375</v>
      </c>
      <c r="T1018" s="32">
        <v>0.82350152545116806</v>
      </c>
      <c r="U1018" s="32">
        <v>-1.637934</v>
      </c>
      <c r="V1018" s="32">
        <v>-0.1368685632183908</v>
      </c>
      <c r="W1018" s="32">
        <v>-1.6370401480641366</v>
      </c>
      <c r="X1018" s="32">
        <v>-2.3806191480641363</v>
      </c>
      <c r="Y1018" s="32">
        <v>17.400893851935862</v>
      </c>
      <c r="Z1018" s="32">
        <v>0.8243953773870315</v>
      </c>
      <c r="AA1018" s="32">
        <v>-0.13597471128252731</v>
      </c>
      <c r="AB1018" s="32" t="s">
        <v>5657</v>
      </c>
    </row>
    <row r="1019" spans="1:28">
      <c r="A1019" s="32" t="s">
        <v>6138</v>
      </c>
      <c r="B1019" s="32" t="s">
        <v>6139</v>
      </c>
      <c r="C1019" s="32" t="s">
        <v>5763</v>
      </c>
      <c r="D1019" s="32" t="s">
        <v>5661</v>
      </c>
      <c r="E1019" s="32" t="s">
        <v>42</v>
      </c>
      <c r="F1019" s="32" t="s">
        <v>28</v>
      </c>
      <c r="G1019" s="32" t="s">
        <v>5673</v>
      </c>
      <c r="H1019" s="32" t="s">
        <v>80</v>
      </c>
      <c r="I1019" s="32" t="s">
        <v>28</v>
      </c>
      <c r="J1019" s="32" t="s">
        <v>74</v>
      </c>
      <c r="K1019" s="32" t="s">
        <v>5669</v>
      </c>
      <c r="P1019" s="32">
        <v>3.0622299999999996</v>
      </c>
      <c r="Q1019" s="32">
        <v>64.780900000000003</v>
      </c>
      <c r="R1019" s="32">
        <v>5297.0962962962958</v>
      </c>
      <c r="S1019" s="32">
        <v>9096.1337890625</v>
      </c>
      <c r="T1019" s="32">
        <v>-0.41765409138268128</v>
      </c>
      <c r="U1019" s="32">
        <v>20.265450000000001</v>
      </c>
      <c r="V1019" s="32">
        <v>4.7270568948563532E-2</v>
      </c>
      <c r="W1019" s="32">
        <v>20.266122427594663</v>
      </c>
      <c r="X1019" s="32">
        <v>3.0629024275946612</v>
      </c>
      <c r="Y1019" s="32">
        <v>64.781572427594668</v>
      </c>
      <c r="Z1019" s="32">
        <v>-0.41698166378801954</v>
      </c>
      <c r="AA1019" s="32">
        <v>4.7942996543225244E-2</v>
      </c>
      <c r="AB1019" s="32" t="s">
        <v>5657</v>
      </c>
    </row>
    <row r="1020" spans="1:28">
      <c r="A1020" s="32" t="s">
        <v>9686</v>
      </c>
      <c r="B1020" s="32" t="s">
        <v>9687</v>
      </c>
      <c r="C1020" s="32" t="s">
        <v>6178</v>
      </c>
      <c r="D1020" s="32" t="s">
        <v>5668</v>
      </c>
      <c r="E1020" s="32" t="s">
        <v>122</v>
      </c>
      <c r="F1020" s="32" t="s">
        <v>163</v>
      </c>
      <c r="G1020" s="32" t="s">
        <v>5673</v>
      </c>
      <c r="H1020" s="32" t="s">
        <v>163</v>
      </c>
      <c r="J1020" s="32" t="s">
        <v>74</v>
      </c>
      <c r="K1020" s="32" t="s">
        <v>5669</v>
      </c>
      <c r="P1020" s="32">
        <v>0</v>
      </c>
      <c r="Q1020" s="32">
        <v>0</v>
      </c>
      <c r="R1020" s="32">
        <v>0</v>
      </c>
      <c r="S1020" s="32">
        <v>0</v>
      </c>
      <c r="T1020" s="32">
        <v>0</v>
      </c>
      <c r="U1020" s="32">
        <v>0</v>
      </c>
      <c r="V1020" s="32">
        <v>0</v>
      </c>
      <c r="W1020" s="32">
        <v>6.9125062227249148E-4</v>
      </c>
      <c r="X1020" s="32">
        <v>6.9125062227249148E-4</v>
      </c>
      <c r="Y1020" s="32">
        <v>6.9125062227249148E-4</v>
      </c>
      <c r="Z1020" s="32">
        <v>6.9125062227249148E-4</v>
      </c>
      <c r="AA1020" s="32">
        <v>6.9125062227249148E-4</v>
      </c>
      <c r="AB1020" s="32" t="s">
        <v>5657</v>
      </c>
    </row>
    <row r="1021" spans="1:28">
      <c r="A1021" s="32" t="s">
        <v>7424</v>
      </c>
      <c r="B1021" s="32" t="s">
        <v>7425</v>
      </c>
      <c r="C1021" s="32" t="s">
        <v>6695</v>
      </c>
      <c r="D1021" s="32" t="s">
        <v>5668</v>
      </c>
      <c r="E1021" s="32" t="s">
        <v>42</v>
      </c>
      <c r="F1021" s="32" t="s">
        <v>109</v>
      </c>
      <c r="G1021" s="32" t="s">
        <v>109</v>
      </c>
      <c r="H1021" s="32" t="s">
        <v>80</v>
      </c>
      <c r="I1021" s="32" t="s">
        <v>5679</v>
      </c>
      <c r="J1021" s="32" t="s">
        <v>5669</v>
      </c>
      <c r="K1021" s="32" t="s">
        <v>5669</v>
      </c>
      <c r="L1021" s="32" t="s">
        <v>5754</v>
      </c>
      <c r="P1021" s="32">
        <v>0</v>
      </c>
      <c r="Q1021" s="32">
        <v>0</v>
      </c>
      <c r="R1021" s="32">
        <v>0</v>
      </c>
      <c r="S1021" s="32">
        <v>0</v>
      </c>
      <c r="T1021" s="32">
        <v>0</v>
      </c>
      <c r="U1021" s="32">
        <v>0</v>
      </c>
      <c r="V1021" s="32">
        <v>0</v>
      </c>
      <c r="W1021" s="32">
        <v>1.1824923753738403E-4</v>
      </c>
      <c r="X1021" s="32">
        <v>1.1824923753738403E-4</v>
      </c>
      <c r="Y1021" s="32">
        <v>1.1824923753738403E-4</v>
      </c>
      <c r="Z1021" s="32">
        <v>1.1824923753738403E-4</v>
      </c>
      <c r="AA1021" s="32">
        <v>1.1824923753738403E-4</v>
      </c>
      <c r="AB1021" s="32" t="s">
        <v>5657</v>
      </c>
    </row>
    <row r="1022" spans="1:28">
      <c r="A1022" s="32" t="s">
        <v>6914</v>
      </c>
      <c r="B1022" s="32" t="s">
        <v>6915</v>
      </c>
      <c r="C1022" s="32" t="s">
        <v>5721</v>
      </c>
      <c r="D1022" s="32" t="s">
        <v>5668</v>
      </c>
      <c r="E1022" s="32" t="s">
        <v>42</v>
      </c>
      <c r="F1022" s="32" t="s">
        <v>326</v>
      </c>
      <c r="G1022" s="32" t="s">
        <v>5673</v>
      </c>
      <c r="H1022" s="32" t="s">
        <v>80</v>
      </c>
      <c r="I1022" s="32" t="s">
        <v>326</v>
      </c>
      <c r="J1022" s="32" t="s">
        <v>74</v>
      </c>
      <c r="K1022" s="32" t="s">
        <v>5669</v>
      </c>
      <c r="P1022" s="32">
        <v>0</v>
      </c>
      <c r="Q1022" s="32">
        <v>0</v>
      </c>
      <c r="R1022" s="32">
        <v>0</v>
      </c>
      <c r="S1022" s="32">
        <v>0</v>
      </c>
      <c r="T1022" s="32">
        <v>0</v>
      </c>
      <c r="U1022" s="32">
        <v>0</v>
      </c>
      <c r="V1022" s="32">
        <v>0</v>
      </c>
      <c r="W1022" s="32">
        <v>6.5188616514205927E-4</v>
      </c>
      <c r="X1022" s="32">
        <v>6.5188616514205927E-4</v>
      </c>
      <c r="Y1022" s="32">
        <v>6.5188616514205927E-4</v>
      </c>
      <c r="Z1022" s="32">
        <v>6.5188616514205927E-4</v>
      </c>
      <c r="AA1022" s="32">
        <v>6.5188616514205927E-4</v>
      </c>
      <c r="AB1022" s="32" t="s">
        <v>5657</v>
      </c>
    </row>
    <row r="1023" spans="1:28">
      <c r="A1023" s="32" t="s">
        <v>6322</v>
      </c>
      <c r="B1023" s="32" t="s">
        <v>6323</v>
      </c>
      <c r="C1023" s="32" t="s">
        <v>5676</v>
      </c>
      <c r="D1023" s="32" t="s">
        <v>5661</v>
      </c>
      <c r="E1023" s="32" t="s">
        <v>5713</v>
      </c>
      <c r="F1023" s="32" t="s">
        <v>5730</v>
      </c>
      <c r="G1023" s="32" t="s">
        <v>5730</v>
      </c>
      <c r="H1023" s="32" t="s">
        <v>5730</v>
      </c>
      <c r="J1023" s="32" t="s">
        <v>5786</v>
      </c>
      <c r="K1023" s="32" t="s">
        <v>5669</v>
      </c>
      <c r="P1023" s="32">
        <v>0</v>
      </c>
      <c r="Q1023" s="32">
        <v>3.4901300000000002</v>
      </c>
      <c r="R1023" s="32">
        <v>1147.6933333333334</v>
      </c>
      <c r="S1023" s="32">
        <v>43.200000762939453</v>
      </c>
      <c r="T1023" s="32">
        <v>25.566974839452318</v>
      </c>
      <c r="U1023" s="32">
        <v>6.1144350000000003</v>
      </c>
      <c r="V1023" s="32">
        <v>0</v>
      </c>
      <c r="W1023" s="32">
        <v>6.1154003644561774</v>
      </c>
      <c r="X1023" s="32">
        <v>9.6536445617675785E-4</v>
      </c>
      <c r="Y1023" s="32">
        <v>3.4910953644561769</v>
      </c>
      <c r="Z1023" s="32">
        <v>25.567940203908496</v>
      </c>
      <c r="AA1023" s="32">
        <v>9.6536445617675785E-4</v>
      </c>
      <c r="AB1023" s="32" t="s">
        <v>5657</v>
      </c>
    </row>
    <row r="1024" spans="1:28">
      <c r="A1024" s="32" t="s">
        <v>10698</v>
      </c>
      <c r="B1024" s="32" t="s">
        <v>10699</v>
      </c>
      <c r="C1024" s="32" t="s">
        <v>10697</v>
      </c>
      <c r="D1024" s="32" t="s">
        <v>5668</v>
      </c>
      <c r="E1024" s="32" t="s">
        <v>42</v>
      </c>
      <c r="F1024" s="32" t="s">
        <v>109</v>
      </c>
      <c r="G1024" s="32" t="s">
        <v>109</v>
      </c>
      <c r="H1024" s="32" t="s">
        <v>80</v>
      </c>
      <c r="J1024" s="32" t="s">
        <v>5669</v>
      </c>
      <c r="K1024" s="32" t="s">
        <v>5669</v>
      </c>
      <c r="L1024" s="32" t="s">
        <v>5754</v>
      </c>
      <c r="P1024" s="32">
        <v>-1.3305</v>
      </c>
      <c r="Q1024" s="32">
        <v>2.3239999999999998</v>
      </c>
      <c r="R1024" s="32">
        <v>423.98529411764719</v>
      </c>
      <c r="S1024" s="32">
        <v>0</v>
      </c>
      <c r="T1024" s="32">
        <v>0</v>
      </c>
      <c r="U1024" s="32">
        <v>0</v>
      </c>
      <c r="V1024" s="32">
        <v>-0.57250430292598975</v>
      </c>
      <c r="W1024" s="32">
        <v>5.6513535976409908E-4</v>
      </c>
      <c r="X1024" s="32">
        <v>-1.329934864640236</v>
      </c>
      <c r="Y1024" s="32">
        <v>2.3245651353597641</v>
      </c>
      <c r="Z1024" s="32">
        <v>5.6513535976409908E-4</v>
      </c>
      <c r="AA1024" s="32">
        <v>-0.57193916756622565</v>
      </c>
      <c r="AB1024" s="32" t="s">
        <v>5657</v>
      </c>
    </row>
    <row r="1025" spans="1:28">
      <c r="A1025" s="32" t="s">
        <v>10069</v>
      </c>
      <c r="B1025" s="32" t="s">
        <v>10070</v>
      </c>
      <c r="C1025" s="32" t="s">
        <v>5737</v>
      </c>
      <c r="D1025" s="32" t="s">
        <v>5661</v>
      </c>
      <c r="E1025" s="32" t="s">
        <v>42</v>
      </c>
      <c r="F1025" s="32" t="s">
        <v>74</v>
      </c>
      <c r="G1025" s="32" t="s">
        <v>74</v>
      </c>
      <c r="H1025" s="32" t="s">
        <v>80</v>
      </c>
      <c r="J1025" s="32" t="s">
        <v>74</v>
      </c>
      <c r="K1025" s="32" t="s">
        <v>5669</v>
      </c>
      <c r="P1025" s="32">
        <v>12.054550000000001</v>
      </c>
      <c r="Q1025" s="32">
        <v>20.808</v>
      </c>
      <c r="R1025" s="32">
        <v>10728.281481481477</v>
      </c>
      <c r="S1025" s="32">
        <v>7740.7998046875</v>
      </c>
      <c r="T1025" s="32">
        <v>0.38593966413972947</v>
      </c>
      <c r="U1025" s="32">
        <v>12.43618</v>
      </c>
      <c r="V1025" s="32">
        <v>0.57932285659361793</v>
      </c>
      <c r="W1025" s="32">
        <v>12.436545344703198</v>
      </c>
      <c r="X1025" s="32">
        <v>12.054915344703199</v>
      </c>
      <c r="Y1025" s="32">
        <v>20.808365344703198</v>
      </c>
      <c r="Z1025" s="32">
        <v>0.38630500884292696</v>
      </c>
      <c r="AA1025" s="32">
        <v>0.57968820129681542</v>
      </c>
      <c r="AB1025" s="32" t="s">
        <v>5657</v>
      </c>
    </row>
    <row r="1026" spans="1:28">
      <c r="A1026" s="32" t="s">
        <v>10695</v>
      </c>
      <c r="B1026" s="32" t="s">
        <v>10696</v>
      </c>
      <c r="C1026" s="32" t="s">
        <v>10697</v>
      </c>
      <c r="D1026" s="32" t="s">
        <v>5661</v>
      </c>
      <c r="E1026" s="32" t="s">
        <v>42</v>
      </c>
      <c r="F1026" s="32" t="s">
        <v>5724</v>
      </c>
      <c r="G1026" s="32" t="s">
        <v>5724</v>
      </c>
      <c r="H1026" s="32" t="s">
        <v>80</v>
      </c>
      <c r="J1026" s="32" t="s">
        <v>5663</v>
      </c>
      <c r="K1026" s="32" t="s">
        <v>5664</v>
      </c>
      <c r="P1026" s="32">
        <v>1.4495</v>
      </c>
      <c r="Q1026" s="32">
        <v>2.55307</v>
      </c>
      <c r="R1026" s="32">
        <v>699.89908256880699</v>
      </c>
      <c r="S1026" s="32">
        <v>711.73333740234375</v>
      </c>
      <c r="T1026" s="32">
        <v>-1.6627371814181079E-2</v>
      </c>
      <c r="U1026" s="32">
        <v>16.33053</v>
      </c>
      <c r="V1026" s="32">
        <v>0.56774784866846584</v>
      </c>
      <c r="W1026" s="32">
        <v>16.330827434747217</v>
      </c>
      <c r="X1026" s="32">
        <v>1.4497974347472191</v>
      </c>
      <c r="Y1026" s="32">
        <v>2.5533674347472188</v>
      </c>
      <c r="Z1026" s="32">
        <v>-1.6329937066961994E-2</v>
      </c>
      <c r="AA1026" s="32">
        <v>0.56804528341568494</v>
      </c>
      <c r="AB1026" s="32" t="s">
        <v>5657</v>
      </c>
    </row>
    <row r="1027" spans="1:28">
      <c r="A1027" s="32" t="s">
        <v>9098</v>
      </c>
      <c r="B1027" s="32" t="s">
        <v>9099</v>
      </c>
      <c r="C1027" s="32" t="s">
        <v>5708</v>
      </c>
      <c r="D1027" s="32" t="s">
        <v>5661</v>
      </c>
      <c r="E1027" s="32" t="s">
        <v>5713</v>
      </c>
      <c r="F1027" s="32" t="s">
        <v>5714</v>
      </c>
      <c r="G1027" s="32" t="s">
        <v>5714</v>
      </c>
      <c r="H1027" s="32" t="s">
        <v>5714</v>
      </c>
      <c r="J1027" s="32" t="s">
        <v>5669</v>
      </c>
      <c r="K1027" s="32" t="s">
        <v>5669</v>
      </c>
      <c r="N1027" s="32" t="s">
        <v>5946</v>
      </c>
      <c r="P1027" s="32">
        <v>82.631</v>
      </c>
      <c r="Q1027" s="32">
        <v>101.80800000000001</v>
      </c>
      <c r="R1027" s="32">
        <v>29259.103703703699</v>
      </c>
      <c r="S1027" s="32">
        <v>16645.767578125</v>
      </c>
      <c r="T1027" s="32">
        <v>0.75775034502791494</v>
      </c>
      <c r="U1027" s="32">
        <v>6.2190529999999997</v>
      </c>
      <c r="V1027" s="32">
        <v>0.81163562784849907</v>
      </c>
      <c r="W1027" s="32">
        <v>6.2195688089399335</v>
      </c>
      <c r="X1027" s="32">
        <v>82.631515808939938</v>
      </c>
      <c r="Y1027" s="32">
        <v>101.80851580893994</v>
      </c>
      <c r="Z1027" s="32">
        <v>0.75826615396784869</v>
      </c>
      <c r="AA1027" s="32">
        <v>0.81215143678843282</v>
      </c>
      <c r="AB1027" s="32" t="s">
        <v>5657</v>
      </c>
    </row>
    <row r="1028" spans="1:28">
      <c r="A1028" s="32" t="s">
        <v>11260</v>
      </c>
      <c r="B1028" s="32" t="s">
        <v>11261</v>
      </c>
      <c r="C1028" s="32" t="s">
        <v>10419</v>
      </c>
      <c r="D1028" s="32" t="s">
        <v>5661</v>
      </c>
      <c r="E1028" s="32" t="s">
        <v>5713</v>
      </c>
      <c r="F1028" s="32" t="s">
        <v>5714</v>
      </c>
      <c r="G1028" s="32" t="s">
        <v>5714</v>
      </c>
      <c r="H1028" s="32" t="s">
        <v>5714</v>
      </c>
      <c r="N1028" s="32" t="s">
        <v>5760</v>
      </c>
      <c r="P1028" s="32">
        <v>4.9763400000000004</v>
      </c>
      <c r="Q1028" s="32">
        <v>0</v>
      </c>
      <c r="R1028" s="32">
        <v>22588</v>
      </c>
      <c r="S1028" s="32">
        <v>0</v>
      </c>
      <c r="T1028" s="32">
        <v>0</v>
      </c>
      <c r="U1028" s="32">
        <v>0</v>
      </c>
      <c r="V1028" s="32">
        <v>0</v>
      </c>
      <c r="W1028" s="32">
        <v>9.8163312673568725E-4</v>
      </c>
      <c r="X1028" s="32">
        <v>4.9773216331267358</v>
      </c>
      <c r="Y1028" s="32">
        <v>9.8163312673568725E-4</v>
      </c>
      <c r="Z1028" s="32">
        <v>9.8163312673568725E-4</v>
      </c>
      <c r="AA1028" s="32">
        <v>9.8163312673568725E-4</v>
      </c>
      <c r="AB1028" s="32" t="s">
        <v>5657</v>
      </c>
    </row>
    <row r="1029" spans="1:28">
      <c r="A1029" s="32" t="s">
        <v>8614</v>
      </c>
      <c r="B1029" s="32" t="s">
        <v>8615</v>
      </c>
      <c r="C1029" s="32" t="s">
        <v>5739</v>
      </c>
      <c r="D1029" s="32" t="s">
        <v>5661</v>
      </c>
      <c r="E1029" s="32" t="s">
        <v>42</v>
      </c>
      <c r="F1029" s="32" t="s">
        <v>5929</v>
      </c>
      <c r="G1029" s="32" t="s">
        <v>5673</v>
      </c>
      <c r="H1029" s="32" t="s">
        <v>80</v>
      </c>
      <c r="I1029" s="32" t="s">
        <v>5929</v>
      </c>
      <c r="J1029" s="32" t="s">
        <v>74</v>
      </c>
      <c r="K1029" s="32" t="s">
        <v>5669</v>
      </c>
      <c r="P1029" s="32">
        <v>58.009150000000005</v>
      </c>
      <c r="Q1029" s="32">
        <v>94.5</v>
      </c>
      <c r="R1029" s="32">
        <v>20936.955555555556</v>
      </c>
      <c r="S1029" s="32">
        <v>21418.232421875</v>
      </c>
      <c r="T1029" s="32">
        <v>-2.247042878421205E-2</v>
      </c>
      <c r="U1029" s="32">
        <v>15.812239999999999</v>
      </c>
      <c r="V1029" s="32">
        <v>0.61385343915343926</v>
      </c>
      <c r="W1029" s="32">
        <v>15.81240971963644</v>
      </c>
      <c r="X1029" s="32">
        <v>58.009319719636444</v>
      </c>
      <c r="Y1029" s="32">
        <v>94.500169719636446</v>
      </c>
      <c r="Z1029" s="32">
        <v>-2.2300709147771772E-2</v>
      </c>
      <c r="AA1029" s="32">
        <v>0.61402315878987956</v>
      </c>
      <c r="AB1029" s="32" t="s">
        <v>5657</v>
      </c>
    </row>
    <row r="1030" spans="1:28">
      <c r="A1030" s="32" t="s">
        <v>9158</v>
      </c>
      <c r="B1030" s="32" t="s">
        <v>9159</v>
      </c>
      <c r="C1030" s="32" t="s">
        <v>6178</v>
      </c>
      <c r="D1030" s="32" t="s">
        <v>5668</v>
      </c>
      <c r="E1030" s="32" t="s">
        <v>5885</v>
      </c>
      <c r="F1030" s="32" t="s">
        <v>6721</v>
      </c>
      <c r="G1030" s="32" t="s">
        <v>6721</v>
      </c>
      <c r="H1030" s="32" t="s">
        <v>6721</v>
      </c>
      <c r="J1030" s="32" t="s">
        <v>74</v>
      </c>
      <c r="K1030" s="32" t="s">
        <v>5669</v>
      </c>
      <c r="P1030" s="32">
        <v>0</v>
      </c>
      <c r="Q1030" s="32">
        <v>4.5</v>
      </c>
      <c r="R1030" s="32">
        <v>359.10389610389598</v>
      </c>
      <c r="S1030" s="32">
        <v>0</v>
      </c>
      <c r="T1030" s="32">
        <v>0</v>
      </c>
      <c r="U1030" s="32">
        <v>0</v>
      </c>
      <c r="V1030" s="32">
        <v>0</v>
      </c>
      <c r="W1030" s="32">
        <v>6.8007016181945797E-4</v>
      </c>
      <c r="X1030" s="32">
        <v>6.8007016181945797E-4</v>
      </c>
      <c r="Y1030" s="32">
        <v>4.5006800701618195</v>
      </c>
      <c r="Z1030" s="32">
        <v>6.8007016181945797E-4</v>
      </c>
      <c r="AA1030" s="32">
        <v>6.8007016181945797E-4</v>
      </c>
      <c r="AB1030" s="32" t="s">
        <v>5657</v>
      </c>
    </row>
    <row r="1031" spans="1:28">
      <c r="A1031" s="32" t="s">
        <v>6267</v>
      </c>
      <c r="B1031" s="32" t="s">
        <v>6268</v>
      </c>
      <c r="C1031" s="32" t="s">
        <v>5737</v>
      </c>
      <c r="D1031" s="32" t="s">
        <v>5686</v>
      </c>
      <c r="E1031" s="32" t="s">
        <v>5713</v>
      </c>
      <c r="F1031" s="32" t="s">
        <v>5806</v>
      </c>
      <c r="G1031" s="32" t="s">
        <v>5806</v>
      </c>
      <c r="H1031" s="32" t="s">
        <v>5807</v>
      </c>
      <c r="J1031" s="32" t="s">
        <v>5663</v>
      </c>
      <c r="K1031" s="32" t="s">
        <v>5664</v>
      </c>
      <c r="N1031" s="32" t="s">
        <v>5760</v>
      </c>
      <c r="P1031" s="32">
        <v>0</v>
      </c>
      <c r="Q1031" s="32">
        <v>0</v>
      </c>
      <c r="R1031" s="32">
        <v>0</v>
      </c>
      <c r="S1031" s="32">
        <v>0</v>
      </c>
      <c r="T1031" s="32">
        <v>0</v>
      </c>
      <c r="U1031" s="32">
        <v>0</v>
      </c>
      <c r="V1031" s="32">
        <v>0</v>
      </c>
      <c r="W1031" s="32">
        <v>2.7529549598693848E-4</v>
      </c>
      <c r="X1031" s="32">
        <v>2.7529549598693848E-4</v>
      </c>
      <c r="Y1031" s="32">
        <v>2.7529549598693848E-4</v>
      </c>
      <c r="Z1031" s="32">
        <v>2.7529549598693848E-4</v>
      </c>
      <c r="AA1031" s="32">
        <v>2.7529549598693848E-4</v>
      </c>
      <c r="AB1031" s="32" t="s">
        <v>5657</v>
      </c>
    </row>
    <row r="1032" spans="1:28">
      <c r="A1032" s="32" t="s">
        <v>8653</v>
      </c>
      <c r="B1032" s="32" t="s">
        <v>8654</v>
      </c>
      <c r="C1032" s="32" t="s">
        <v>6359</v>
      </c>
      <c r="D1032" s="32" t="s">
        <v>5668</v>
      </c>
      <c r="E1032" s="32" t="s">
        <v>5713</v>
      </c>
      <c r="F1032" s="32" t="s">
        <v>5730</v>
      </c>
      <c r="G1032" s="32" t="s">
        <v>5730</v>
      </c>
      <c r="H1032" s="32" t="s">
        <v>5730</v>
      </c>
      <c r="J1032" s="32" t="s">
        <v>5663</v>
      </c>
      <c r="K1032" s="32" t="s">
        <v>5664</v>
      </c>
      <c r="N1032" s="32" t="s">
        <v>5760</v>
      </c>
      <c r="O1032" s="32" t="s">
        <v>6162</v>
      </c>
      <c r="P1032" s="32">
        <v>0</v>
      </c>
      <c r="Q1032" s="32">
        <v>0</v>
      </c>
      <c r="R1032" s="32">
        <v>0</v>
      </c>
      <c r="S1032" s="32">
        <v>0</v>
      </c>
      <c r="T1032" s="32">
        <v>0</v>
      </c>
      <c r="U1032" s="32">
        <v>0</v>
      </c>
      <c r="V1032" s="32">
        <v>0</v>
      </c>
      <c r="W1032" s="32">
        <v>3.3065921068191529E-4</v>
      </c>
      <c r="X1032" s="32">
        <v>3.3065921068191529E-4</v>
      </c>
      <c r="Y1032" s="32">
        <v>3.3065921068191529E-4</v>
      </c>
      <c r="Z1032" s="32">
        <v>3.3065921068191529E-4</v>
      </c>
      <c r="AA1032" s="32">
        <v>3.3065921068191529E-4</v>
      </c>
      <c r="AB1032" s="32" t="s">
        <v>5657</v>
      </c>
    </row>
    <row r="1033" spans="1:28">
      <c r="A1033" s="32" t="s">
        <v>6525</v>
      </c>
      <c r="B1033" s="32" t="s">
        <v>6526</v>
      </c>
      <c r="C1033" s="32" t="s">
        <v>6359</v>
      </c>
      <c r="D1033" s="32" t="s">
        <v>5668</v>
      </c>
      <c r="E1033" s="32" t="s">
        <v>5713</v>
      </c>
      <c r="F1033" s="32" t="s">
        <v>5730</v>
      </c>
      <c r="G1033" s="32" t="s">
        <v>5730</v>
      </c>
      <c r="H1033" s="32" t="s">
        <v>5730</v>
      </c>
      <c r="J1033" s="32" t="s">
        <v>5663</v>
      </c>
      <c r="K1033" s="32" t="s">
        <v>5664</v>
      </c>
      <c r="N1033" s="32" t="s">
        <v>5760</v>
      </c>
      <c r="O1033" s="32" t="s">
        <v>6162</v>
      </c>
      <c r="P1033" s="32">
        <v>0</v>
      </c>
      <c r="Q1033" s="32">
        <v>0</v>
      </c>
      <c r="R1033" s="32">
        <v>0</v>
      </c>
      <c r="S1033" s="32">
        <v>0</v>
      </c>
      <c r="T1033" s="32">
        <v>0</v>
      </c>
      <c r="U1033" s="32">
        <v>0</v>
      </c>
      <c r="V1033" s="32">
        <v>0</v>
      </c>
      <c r="W1033" s="32">
        <v>5.811764001846314E-4</v>
      </c>
      <c r="X1033" s="32">
        <v>5.811764001846314E-4</v>
      </c>
      <c r="Y1033" s="32">
        <v>5.811764001846314E-4</v>
      </c>
      <c r="Z1033" s="32">
        <v>5.811764001846314E-4</v>
      </c>
      <c r="AA1033" s="32">
        <v>5.811764001846314E-4</v>
      </c>
      <c r="AB1033" s="32" t="s">
        <v>5657</v>
      </c>
    </row>
    <row r="1034" spans="1:28">
      <c r="A1034" s="32" t="s">
        <v>6357</v>
      </c>
      <c r="B1034" s="32" t="s">
        <v>6358</v>
      </c>
      <c r="C1034" s="32" t="s">
        <v>6359</v>
      </c>
      <c r="D1034" s="32" t="s">
        <v>5668</v>
      </c>
      <c r="E1034" s="32" t="s">
        <v>5713</v>
      </c>
      <c r="F1034" s="32" t="s">
        <v>5730</v>
      </c>
      <c r="G1034" s="32" t="s">
        <v>5730</v>
      </c>
      <c r="H1034" s="32" t="s">
        <v>5730</v>
      </c>
      <c r="J1034" s="32" t="s">
        <v>5663</v>
      </c>
      <c r="K1034" s="32" t="s">
        <v>5664</v>
      </c>
      <c r="N1034" s="32" t="s">
        <v>5760</v>
      </c>
      <c r="O1034" s="32" t="s">
        <v>5747</v>
      </c>
      <c r="P1034" s="32">
        <v>0</v>
      </c>
      <c r="Q1034" s="32">
        <v>0</v>
      </c>
      <c r="R1034" s="32">
        <v>0</v>
      </c>
      <c r="S1034" s="32">
        <v>0</v>
      </c>
      <c r="T1034" s="32">
        <v>0</v>
      </c>
      <c r="U1034" s="32">
        <v>0</v>
      </c>
      <c r="V1034" s="32">
        <v>0</v>
      </c>
      <c r="W1034" s="32">
        <v>3.2520544528961184E-4</v>
      </c>
      <c r="X1034" s="32">
        <v>3.2520544528961184E-4</v>
      </c>
      <c r="Y1034" s="32">
        <v>3.2520544528961184E-4</v>
      </c>
      <c r="Z1034" s="32">
        <v>3.2520544528961184E-4</v>
      </c>
      <c r="AA1034" s="32">
        <v>3.2520544528961184E-4</v>
      </c>
      <c r="AB1034" s="32" t="s">
        <v>5657</v>
      </c>
    </row>
    <row r="1035" spans="1:28">
      <c r="A1035" s="32" t="s">
        <v>6724</v>
      </c>
      <c r="B1035" s="32" t="s">
        <v>6725</v>
      </c>
      <c r="C1035" s="32" t="s">
        <v>6359</v>
      </c>
      <c r="D1035" s="32" t="s">
        <v>5668</v>
      </c>
      <c r="E1035" s="32" t="s">
        <v>5713</v>
      </c>
      <c r="F1035" s="32" t="s">
        <v>5730</v>
      </c>
      <c r="G1035" s="32" t="s">
        <v>5730</v>
      </c>
      <c r="H1035" s="32" t="s">
        <v>5730</v>
      </c>
      <c r="J1035" s="32" t="s">
        <v>5663</v>
      </c>
      <c r="K1035" s="32" t="s">
        <v>5664</v>
      </c>
      <c r="N1035" s="32" t="s">
        <v>5760</v>
      </c>
      <c r="O1035" s="32" t="s">
        <v>6126</v>
      </c>
      <c r="P1035" s="32">
        <v>0</v>
      </c>
      <c r="Q1035" s="32">
        <v>0</v>
      </c>
      <c r="R1035" s="32">
        <v>0</v>
      </c>
      <c r="S1035" s="32">
        <v>0</v>
      </c>
      <c r="T1035" s="32">
        <v>0</v>
      </c>
      <c r="U1035" s="32">
        <v>0</v>
      </c>
      <c r="V1035" s="32">
        <v>0</v>
      </c>
      <c r="W1035" s="32">
        <v>5.1608812808990484E-4</v>
      </c>
      <c r="X1035" s="32">
        <v>5.1608812808990484E-4</v>
      </c>
      <c r="Y1035" s="32">
        <v>5.1608812808990484E-4</v>
      </c>
      <c r="Z1035" s="32">
        <v>5.1608812808990484E-4</v>
      </c>
      <c r="AA1035" s="32">
        <v>5.1608812808990484E-4</v>
      </c>
      <c r="AB1035" s="32" t="s">
        <v>5657</v>
      </c>
    </row>
    <row r="1036" spans="1:28">
      <c r="A1036" s="32" t="s">
        <v>7606</v>
      </c>
      <c r="B1036" s="32" t="s">
        <v>7607</v>
      </c>
      <c r="C1036" s="32" t="s">
        <v>6359</v>
      </c>
      <c r="D1036" s="32" t="s">
        <v>5668</v>
      </c>
      <c r="E1036" s="32" t="s">
        <v>5713</v>
      </c>
      <c r="F1036" s="32" t="s">
        <v>5730</v>
      </c>
      <c r="G1036" s="32" t="s">
        <v>5730</v>
      </c>
      <c r="H1036" s="32" t="s">
        <v>5730</v>
      </c>
      <c r="J1036" s="32" t="s">
        <v>5663</v>
      </c>
      <c r="K1036" s="32" t="s">
        <v>5664</v>
      </c>
      <c r="N1036" s="32" t="s">
        <v>5760</v>
      </c>
      <c r="O1036" s="32" t="s">
        <v>6126</v>
      </c>
      <c r="P1036" s="32">
        <v>0</v>
      </c>
      <c r="Q1036" s="32">
        <v>0</v>
      </c>
      <c r="R1036" s="32">
        <v>0</v>
      </c>
      <c r="S1036" s="32">
        <v>0</v>
      </c>
      <c r="T1036" s="32">
        <v>0</v>
      </c>
      <c r="U1036" s="32">
        <v>0</v>
      </c>
      <c r="V1036" s="32">
        <v>0</v>
      </c>
      <c r="W1036" s="32">
        <v>3.4656715393066405E-4</v>
      </c>
      <c r="X1036" s="32">
        <v>3.4656715393066405E-4</v>
      </c>
      <c r="Y1036" s="32">
        <v>3.4656715393066405E-4</v>
      </c>
      <c r="Z1036" s="32">
        <v>3.4656715393066405E-4</v>
      </c>
      <c r="AA1036" s="32">
        <v>3.4656715393066405E-4</v>
      </c>
      <c r="AB1036" s="32" t="s">
        <v>5657</v>
      </c>
    </row>
    <row r="1037" spans="1:28">
      <c r="A1037" s="32" t="s">
        <v>6253</v>
      </c>
      <c r="B1037" s="32" t="s">
        <v>6254</v>
      </c>
      <c r="C1037" s="32" t="s">
        <v>5739</v>
      </c>
      <c r="D1037" s="32" t="s">
        <v>5661</v>
      </c>
      <c r="E1037" s="32" t="s">
        <v>122</v>
      </c>
      <c r="F1037" s="32" t="s">
        <v>163</v>
      </c>
      <c r="G1037" s="32" t="s">
        <v>5673</v>
      </c>
      <c r="H1037" s="32" t="s">
        <v>163</v>
      </c>
      <c r="J1037" s="32" t="s">
        <v>74</v>
      </c>
      <c r="K1037" s="32" t="s">
        <v>5669</v>
      </c>
      <c r="P1037" s="32">
        <v>412.69749999999999</v>
      </c>
      <c r="Q1037" s="32">
        <v>30394.9</v>
      </c>
      <c r="R1037" s="32">
        <v>7650885.7573529389</v>
      </c>
      <c r="S1037" s="32">
        <v>7109850.5</v>
      </c>
      <c r="T1037" s="32">
        <v>7.609657296632874E-2</v>
      </c>
      <c r="U1037" s="32">
        <v>6.5322500000000003</v>
      </c>
      <c r="V1037" s="32">
        <v>1.3577853521478932E-2</v>
      </c>
      <c r="W1037" s="32">
        <v>6.5329960069060329</v>
      </c>
      <c r="X1037" s="32">
        <v>412.698246006906</v>
      </c>
      <c r="Y1037" s="32">
        <v>30394.900746006908</v>
      </c>
      <c r="Z1037" s="32">
        <v>7.6842579872361302E-2</v>
      </c>
      <c r="AA1037" s="32">
        <v>1.4323860427511494E-2</v>
      </c>
      <c r="AB1037" s="32" t="s">
        <v>5657</v>
      </c>
    </row>
    <row r="1038" spans="1:28">
      <c r="A1038" s="32" t="s">
        <v>9680</v>
      </c>
      <c r="B1038" s="32" t="s">
        <v>9681</v>
      </c>
      <c r="C1038" s="32" t="s">
        <v>6178</v>
      </c>
      <c r="D1038" s="32" t="s">
        <v>5668</v>
      </c>
      <c r="E1038" s="32" t="s">
        <v>122</v>
      </c>
      <c r="F1038" s="32" t="s">
        <v>163</v>
      </c>
      <c r="G1038" s="32" t="s">
        <v>5673</v>
      </c>
      <c r="H1038" s="32" t="s">
        <v>163</v>
      </c>
      <c r="J1038" s="32" t="s">
        <v>5669</v>
      </c>
      <c r="K1038" s="32" t="s">
        <v>5669</v>
      </c>
      <c r="P1038" s="32">
        <v>0</v>
      </c>
      <c r="Q1038" s="32">
        <v>0</v>
      </c>
      <c r="R1038" s="32">
        <v>0</v>
      </c>
      <c r="S1038" s="32">
        <v>0</v>
      </c>
      <c r="T1038" s="32">
        <v>0</v>
      </c>
      <c r="U1038" s="32">
        <v>0</v>
      </c>
      <c r="V1038" s="32">
        <v>0</v>
      </c>
      <c r="W1038" s="32">
        <v>5.8485555648803709E-4</v>
      </c>
      <c r="X1038" s="32">
        <v>5.8485555648803709E-4</v>
      </c>
      <c r="Y1038" s="32">
        <v>5.8485555648803709E-4</v>
      </c>
      <c r="Z1038" s="32">
        <v>5.8485555648803709E-4</v>
      </c>
      <c r="AA1038" s="32">
        <v>5.8485555648803709E-4</v>
      </c>
      <c r="AB1038" s="32" t="s">
        <v>5657</v>
      </c>
    </row>
    <row r="1039" spans="1:28">
      <c r="A1039" s="32" t="s">
        <v>9309</v>
      </c>
      <c r="B1039" s="32" t="s">
        <v>9310</v>
      </c>
      <c r="C1039" s="32" t="s">
        <v>6201</v>
      </c>
      <c r="D1039" s="32" t="s">
        <v>5661</v>
      </c>
      <c r="E1039" s="32" t="s">
        <v>122</v>
      </c>
      <c r="F1039" s="32" t="s">
        <v>163</v>
      </c>
      <c r="G1039" s="32" t="s">
        <v>5673</v>
      </c>
      <c r="H1039" s="32" t="s">
        <v>163</v>
      </c>
      <c r="J1039" s="32" t="s">
        <v>74</v>
      </c>
      <c r="K1039" s="32" t="s">
        <v>5669</v>
      </c>
      <c r="P1039" s="32">
        <v>1.4145540000000001</v>
      </c>
      <c r="Q1039" s="32">
        <v>49.170900000000003</v>
      </c>
      <c r="R1039" s="32">
        <v>36404.718518518537</v>
      </c>
      <c r="S1039" s="32">
        <v>31511.966796875</v>
      </c>
      <c r="T1039" s="32">
        <v>0.15526646601216731</v>
      </c>
      <c r="U1039" s="32">
        <v>5.7712060000000003</v>
      </c>
      <c r="V1039" s="32">
        <v>2.8768112847232814E-2</v>
      </c>
      <c r="W1039" s="32">
        <v>5.7721802219448088</v>
      </c>
      <c r="X1039" s="32">
        <v>1.4155282219448091</v>
      </c>
      <c r="Y1039" s="32">
        <v>49.171874221944812</v>
      </c>
      <c r="Z1039" s="32">
        <v>0.15624068795697627</v>
      </c>
      <c r="AA1039" s="32">
        <v>2.9742334792041775E-2</v>
      </c>
      <c r="AB1039" s="32" t="s">
        <v>5657</v>
      </c>
    </row>
    <row r="1040" spans="1:28">
      <c r="A1040" s="32" t="s">
        <v>11107</v>
      </c>
      <c r="B1040" s="32" t="s">
        <v>11108</v>
      </c>
      <c r="C1040" s="32" t="s">
        <v>5739</v>
      </c>
      <c r="D1040" s="32" t="s">
        <v>5661</v>
      </c>
      <c r="E1040" s="32" t="s">
        <v>122</v>
      </c>
      <c r="F1040" s="32" t="s">
        <v>163</v>
      </c>
      <c r="G1040" s="32" t="s">
        <v>5673</v>
      </c>
      <c r="H1040" s="32" t="s">
        <v>163</v>
      </c>
      <c r="J1040" s="32" t="s">
        <v>74</v>
      </c>
      <c r="K1040" s="32" t="s">
        <v>5669</v>
      </c>
      <c r="P1040" s="32">
        <v>5.3511999999999995</v>
      </c>
      <c r="Q1040" s="32">
        <v>0</v>
      </c>
      <c r="R1040" s="32">
        <v>5543.2521739130425</v>
      </c>
      <c r="S1040" s="32">
        <v>709.933349609375</v>
      </c>
      <c r="T1040" s="32">
        <v>6.8081304068376189</v>
      </c>
      <c r="U1040" s="32">
        <v>0</v>
      </c>
      <c r="V1040" s="32">
        <v>0</v>
      </c>
      <c r="W1040" s="32">
        <v>7.4343800544738768E-4</v>
      </c>
      <c r="X1040" s="32">
        <v>5.3519434380054465</v>
      </c>
      <c r="Y1040" s="32">
        <v>7.4343800544738768E-4</v>
      </c>
      <c r="Z1040" s="32">
        <v>6.8088738448430659</v>
      </c>
      <c r="AA1040" s="32">
        <v>7.4343800544738768E-4</v>
      </c>
      <c r="AB1040" s="32" t="s">
        <v>5657</v>
      </c>
    </row>
    <row r="1041" spans="1:28">
      <c r="A1041" s="32" t="s">
        <v>6414</v>
      </c>
      <c r="B1041" s="32" t="s">
        <v>6415</v>
      </c>
      <c r="C1041" s="32" t="s">
        <v>5708</v>
      </c>
      <c r="D1041" s="32" t="s">
        <v>6146</v>
      </c>
      <c r="E1041" s="32" t="s">
        <v>5713</v>
      </c>
      <c r="F1041" s="32" t="s">
        <v>5730</v>
      </c>
      <c r="G1041" s="32" t="s">
        <v>5730</v>
      </c>
      <c r="H1041" s="32" t="s">
        <v>5730</v>
      </c>
      <c r="J1041" s="32" t="s">
        <v>5663</v>
      </c>
      <c r="K1041" s="32" t="s">
        <v>5664</v>
      </c>
      <c r="N1041" s="32" t="s">
        <v>5760</v>
      </c>
      <c r="O1041" s="32" t="s">
        <v>6126</v>
      </c>
      <c r="P1041" s="32">
        <v>0</v>
      </c>
      <c r="Q1041" s="32">
        <v>0</v>
      </c>
      <c r="R1041" s="32">
        <v>0</v>
      </c>
      <c r="S1041" s="32">
        <v>0</v>
      </c>
      <c r="T1041" s="32">
        <v>0</v>
      </c>
      <c r="U1041" s="32">
        <v>0</v>
      </c>
      <c r="V1041" s="32">
        <v>0</v>
      </c>
      <c r="W1041" s="32">
        <v>3.2355481386184693E-4</v>
      </c>
      <c r="X1041" s="32">
        <v>3.2355481386184693E-4</v>
      </c>
      <c r="Y1041" s="32">
        <v>3.2355481386184693E-4</v>
      </c>
      <c r="Z1041" s="32">
        <v>3.2355481386184693E-4</v>
      </c>
      <c r="AA1041" s="32">
        <v>3.2355481386184693E-4</v>
      </c>
      <c r="AB1041" s="32" t="s">
        <v>5657</v>
      </c>
    </row>
    <row r="1042" spans="1:28">
      <c r="A1042" s="32" t="s">
        <v>8259</v>
      </c>
      <c r="B1042" s="32" t="s">
        <v>6415</v>
      </c>
      <c r="C1042" s="32" t="s">
        <v>5708</v>
      </c>
      <c r="D1042" s="32" t="s">
        <v>6146</v>
      </c>
      <c r="E1042" s="32" t="s">
        <v>5713</v>
      </c>
      <c r="F1042" s="32" t="s">
        <v>5730</v>
      </c>
      <c r="G1042" s="32" t="s">
        <v>5730</v>
      </c>
      <c r="H1042" s="32" t="s">
        <v>5730</v>
      </c>
      <c r="J1042" s="32" t="s">
        <v>5663</v>
      </c>
      <c r="K1042" s="32" t="s">
        <v>5664</v>
      </c>
      <c r="N1042" s="32" t="s">
        <v>5760</v>
      </c>
      <c r="O1042" s="32" t="s">
        <v>6126</v>
      </c>
      <c r="P1042" s="32">
        <v>0</v>
      </c>
      <c r="Q1042" s="32">
        <v>0</v>
      </c>
      <c r="R1042" s="32">
        <v>0</v>
      </c>
      <c r="S1042" s="32">
        <v>0</v>
      </c>
      <c r="T1042" s="32">
        <v>0</v>
      </c>
      <c r="U1042" s="32">
        <v>0</v>
      </c>
      <c r="V1042" s="32">
        <v>0</v>
      </c>
      <c r="W1042" s="32">
        <v>1.5524959564208984E-4</v>
      </c>
      <c r="X1042" s="32">
        <v>1.5524959564208984E-4</v>
      </c>
      <c r="Y1042" s="32">
        <v>1.5524959564208984E-4</v>
      </c>
      <c r="Z1042" s="32">
        <v>1.5524959564208984E-4</v>
      </c>
      <c r="AA1042" s="32">
        <v>1.5524959564208984E-4</v>
      </c>
      <c r="AB1042" s="32" t="s">
        <v>5657</v>
      </c>
    </row>
    <row r="1043" spans="1:28">
      <c r="A1043" s="32" t="s">
        <v>7628</v>
      </c>
      <c r="B1043" s="32" t="s">
        <v>7629</v>
      </c>
      <c r="C1043" s="32" t="s">
        <v>5676</v>
      </c>
      <c r="D1043" s="32" t="s">
        <v>5661</v>
      </c>
      <c r="E1043" s="32" t="s">
        <v>122</v>
      </c>
      <c r="F1043" s="32" t="s">
        <v>163</v>
      </c>
      <c r="G1043" s="32" t="s">
        <v>5673</v>
      </c>
      <c r="H1043" s="32" t="s">
        <v>163</v>
      </c>
      <c r="J1043" s="32" t="s">
        <v>74</v>
      </c>
      <c r="K1043" s="32" t="s">
        <v>5669</v>
      </c>
      <c r="M1043" s="32" t="s">
        <v>14</v>
      </c>
      <c r="P1043" s="32">
        <v>-16.893979999999999</v>
      </c>
      <c r="Q1043" s="32">
        <v>63.104300000000002</v>
      </c>
      <c r="R1043" s="32">
        <v>31770.140740740753</v>
      </c>
      <c r="S1043" s="32">
        <v>22928.333984375</v>
      </c>
      <c r="T1043" s="32">
        <v>0.38562796417703921</v>
      </c>
      <c r="U1043" s="32">
        <v>-13.85023</v>
      </c>
      <c r="V1043" s="32">
        <v>-0.26771519531949484</v>
      </c>
      <c r="W1043" s="32">
        <v>-13.849233339648247</v>
      </c>
      <c r="X1043" s="32">
        <v>-16.892983339648246</v>
      </c>
      <c r="Y1043" s="32">
        <v>63.105296660351755</v>
      </c>
      <c r="Z1043" s="32">
        <v>0.38662462452879243</v>
      </c>
      <c r="AA1043" s="32">
        <v>-0.26671853496774162</v>
      </c>
      <c r="AB1043" s="32" t="s">
        <v>5657</v>
      </c>
    </row>
    <row r="1044" spans="1:28">
      <c r="A1044" s="32" t="s">
        <v>8768</v>
      </c>
      <c r="B1044" s="32" t="s">
        <v>8769</v>
      </c>
      <c r="C1044" s="32" t="s">
        <v>7658</v>
      </c>
      <c r="D1044" s="32" t="s">
        <v>5661</v>
      </c>
      <c r="E1044" s="32" t="s">
        <v>122</v>
      </c>
      <c r="F1044" s="32" t="s">
        <v>163</v>
      </c>
      <c r="G1044" s="32" t="s">
        <v>5673</v>
      </c>
      <c r="H1044" s="32" t="s">
        <v>163</v>
      </c>
      <c r="J1044" s="32" t="s">
        <v>74</v>
      </c>
      <c r="K1044" s="32" t="s">
        <v>5669</v>
      </c>
      <c r="P1044" s="32">
        <v>46.701099999999997</v>
      </c>
      <c r="Q1044" s="32">
        <v>259.02</v>
      </c>
      <c r="R1044" s="32">
        <v>30998.059259259247</v>
      </c>
      <c r="S1044" s="32">
        <v>19810.767578125</v>
      </c>
      <c r="T1044" s="32">
        <v>0.56470763371567834</v>
      </c>
      <c r="U1044" s="32">
        <v>5.524667</v>
      </c>
      <c r="V1044" s="32">
        <v>0.18029920469461819</v>
      </c>
      <c r="W1044" s="32">
        <v>5.5252177318377491</v>
      </c>
      <c r="X1044" s="32">
        <v>46.701650731837745</v>
      </c>
      <c r="Y1044" s="32">
        <v>259.02055073183772</v>
      </c>
      <c r="Z1044" s="32">
        <v>0.56525836555342779</v>
      </c>
      <c r="AA1044" s="32">
        <v>0.18084993653236767</v>
      </c>
      <c r="AB1044" s="32" t="s">
        <v>5657</v>
      </c>
    </row>
    <row r="1045" spans="1:28">
      <c r="A1045" s="32" t="s">
        <v>6331</v>
      </c>
      <c r="B1045" s="32" t="s">
        <v>6332</v>
      </c>
      <c r="C1045" s="32" t="s">
        <v>5739</v>
      </c>
      <c r="D1045" s="32" t="s">
        <v>5661</v>
      </c>
      <c r="E1045" s="32" t="s">
        <v>42</v>
      </c>
      <c r="F1045" s="32" t="s">
        <v>109</v>
      </c>
      <c r="G1045" s="32" t="s">
        <v>109</v>
      </c>
      <c r="H1045" s="32" t="s">
        <v>80</v>
      </c>
      <c r="J1045" s="32" t="s">
        <v>6233</v>
      </c>
      <c r="K1045" s="32" t="s">
        <v>5669</v>
      </c>
      <c r="L1045" s="32" t="s">
        <v>5754</v>
      </c>
      <c r="P1045" s="32">
        <v>0</v>
      </c>
      <c r="Q1045" s="32">
        <v>293.00700000000001</v>
      </c>
      <c r="R1045" s="32">
        <v>19814.977777777778</v>
      </c>
      <c r="S1045" s="32">
        <v>16689.767578125</v>
      </c>
      <c r="T1045" s="32">
        <v>0.18725306898515107</v>
      </c>
      <c r="U1045" s="32">
        <v>27.178920000000002</v>
      </c>
      <c r="V1045" s="32">
        <v>0</v>
      </c>
      <c r="W1045" s="32">
        <v>27.179361114664079</v>
      </c>
      <c r="X1045" s="32">
        <v>4.4111466407775881E-4</v>
      </c>
      <c r="Y1045" s="32">
        <v>293.00744111466406</v>
      </c>
      <c r="Z1045" s="32">
        <v>0.18769418364922882</v>
      </c>
      <c r="AA1045" s="32">
        <v>4.4111466407775881E-4</v>
      </c>
      <c r="AB1045" s="32" t="s">
        <v>5657</v>
      </c>
    </row>
    <row r="1046" spans="1:28">
      <c r="A1046" s="32" t="s">
        <v>11270</v>
      </c>
      <c r="B1046" s="32" t="s">
        <v>11271</v>
      </c>
      <c r="C1046" s="32" t="s">
        <v>5737</v>
      </c>
      <c r="D1046" s="32" t="s">
        <v>5661</v>
      </c>
      <c r="E1046" s="32" t="s">
        <v>42</v>
      </c>
      <c r="F1046" s="32" t="s">
        <v>5724</v>
      </c>
      <c r="G1046" s="32" t="s">
        <v>5724</v>
      </c>
      <c r="H1046" s="32" t="s">
        <v>80</v>
      </c>
      <c r="P1046" s="32">
        <v>1.2386600000000001</v>
      </c>
      <c r="Q1046" s="32">
        <v>0</v>
      </c>
      <c r="R1046" s="32">
        <v>627.83333333333326</v>
      </c>
      <c r="S1046" s="32">
        <v>0</v>
      </c>
      <c r="T1046" s="32">
        <v>0</v>
      </c>
      <c r="U1046" s="32">
        <v>0</v>
      </c>
      <c r="V1046" s="32">
        <v>0</v>
      </c>
      <c r="W1046" s="32">
        <v>5.8022272586822515E-4</v>
      </c>
      <c r="X1046" s="32">
        <v>1.2392402227258683</v>
      </c>
      <c r="Y1046" s="32">
        <v>5.8022272586822515E-4</v>
      </c>
      <c r="Z1046" s="32">
        <v>5.8022272586822515E-4</v>
      </c>
      <c r="AA1046" s="32">
        <v>5.8022272586822515E-4</v>
      </c>
      <c r="AB1046" s="32" t="s">
        <v>5657</v>
      </c>
    </row>
    <row r="1047" spans="1:28">
      <c r="A1047" s="32" t="s">
        <v>7924</v>
      </c>
      <c r="B1047" s="32" t="s">
        <v>7925</v>
      </c>
      <c r="C1047" s="32" t="s">
        <v>5739</v>
      </c>
      <c r="D1047" s="32" t="s">
        <v>5668</v>
      </c>
      <c r="E1047" s="32" t="s">
        <v>42</v>
      </c>
      <c r="F1047" s="32" t="s">
        <v>6233</v>
      </c>
      <c r="G1047" s="32" t="s">
        <v>6233</v>
      </c>
      <c r="H1047" s="32" t="s">
        <v>80</v>
      </c>
      <c r="J1047" s="32" t="s">
        <v>6233</v>
      </c>
      <c r="K1047" s="32" t="s">
        <v>5669</v>
      </c>
      <c r="P1047" s="32">
        <v>0</v>
      </c>
      <c r="Q1047" s="32">
        <v>0</v>
      </c>
      <c r="R1047" s="32">
        <v>0</v>
      </c>
      <c r="S1047" s="32">
        <v>0</v>
      </c>
      <c r="T1047" s="32">
        <v>0</v>
      </c>
      <c r="U1047" s="32">
        <v>0</v>
      </c>
      <c r="V1047" s="32">
        <v>0</v>
      </c>
      <c r="W1047" s="32">
        <v>3.2316613197326663E-4</v>
      </c>
      <c r="X1047" s="32">
        <v>3.2316613197326663E-4</v>
      </c>
      <c r="Y1047" s="32">
        <v>3.2316613197326663E-4</v>
      </c>
      <c r="Z1047" s="32">
        <v>3.2316613197326663E-4</v>
      </c>
      <c r="AA1047" s="32">
        <v>3.2316613197326663E-4</v>
      </c>
      <c r="AB1047" s="32" t="s">
        <v>5657</v>
      </c>
    </row>
    <row r="1048" spans="1:28">
      <c r="A1048" s="32" t="s">
        <v>8521</v>
      </c>
      <c r="B1048" s="32" t="s">
        <v>8522</v>
      </c>
      <c r="C1048" s="32" t="s">
        <v>5739</v>
      </c>
      <c r="D1048" s="32" t="s">
        <v>5661</v>
      </c>
      <c r="E1048" s="32" t="s">
        <v>42</v>
      </c>
      <c r="F1048" s="32" t="s">
        <v>6092</v>
      </c>
      <c r="G1048" s="32" t="s">
        <v>6092</v>
      </c>
      <c r="H1048" s="32" t="s">
        <v>80</v>
      </c>
      <c r="J1048" s="32" t="s">
        <v>6092</v>
      </c>
      <c r="K1048" s="32" t="s">
        <v>5669</v>
      </c>
      <c r="P1048" s="32">
        <v>5.0845599999999997</v>
      </c>
      <c r="Q1048" s="32">
        <v>26.646000000000001</v>
      </c>
      <c r="R1048" s="32">
        <v>4334.6222222222223</v>
      </c>
      <c r="S1048" s="32">
        <v>8269</v>
      </c>
      <c r="T1048" s="32">
        <v>-0.47579849773585414</v>
      </c>
      <c r="U1048" s="32">
        <v>18.70797</v>
      </c>
      <c r="V1048" s="32">
        <v>0.19081888463559257</v>
      </c>
      <c r="W1048" s="32">
        <v>18.708538145513533</v>
      </c>
      <c r="X1048" s="32">
        <v>5.0851281455135346</v>
      </c>
      <c r="Y1048" s="32">
        <v>26.646568145513534</v>
      </c>
      <c r="Z1048" s="32">
        <v>-0.47523035222231957</v>
      </c>
      <c r="AA1048" s="32">
        <v>0.19138703014912711</v>
      </c>
      <c r="AB1048" s="32" t="s">
        <v>5657</v>
      </c>
    </row>
    <row r="1049" spans="1:28">
      <c r="A1049" s="32" t="s">
        <v>6830</v>
      </c>
      <c r="B1049" s="32" t="s">
        <v>2067</v>
      </c>
      <c r="C1049" s="32" t="s">
        <v>5739</v>
      </c>
      <c r="D1049" s="32" t="s">
        <v>5661</v>
      </c>
      <c r="E1049" s="32" t="s">
        <v>42</v>
      </c>
      <c r="F1049" s="32" t="s">
        <v>109</v>
      </c>
      <c r="G1049" s="32" t="s">
        <v>109</v>
      </c>
      <c r="H1049" s="32" t="s">
        <v>80</v>
      </c>
      <c r="J1049" s="32" t="s">
        <v>5669</v>
      </c>
      <c r="K1049" s="32" t="s">
        <v>5669</v>
      </c>
      <c r="L1049" s="32" t="s">
        <v>5754</v>
      </c>
      <c r="P1049" s="32">
        <v>129.50384</v>
      </c>
      <c r="Q1049" s="32">
        <v>274.94400000000002</v>
      </c>
      <c r="R1049" s="32">
        <v>36879.622222222213</v>
      </c>
      <c r="S1049" s="32">
        <v>40643.6015625</v>
      </c>
      <c r="T1049" s="32">
        <v>-9.2609394728213237E-2</v>
      </c>
      <c r="U1049" s="32">
        <v>22.341699999999999</v>
      </c>
      <c r="V1049" s="32">
        <v>0.47101897113594038</v>
      </c>
      <c r="W1049" s="32">
        <v>22.34213160009384</v>
      </c>
      <c r="X1049" s="32">
        <v>129.50427160009383</v>
      </c>
      <c r="Y1049" s="32">
        <v>274.94443160009388</v>
      </c>
      <c r="Z1049" s="32">
        <v>-9.2177794634371688E-2</v>
      </c>
      <c r="AA1049" s="32">
        <v>0.47145057122978196</v>
      </c>
      <c r="AB1049" s="32" t="s">
        <v>5657</v>
      </c>
    </row>
    <row r="1050" spans="1:28">
      <c r="A1050" s="32" t="s">
        <v>7791</v>
      </c>
      <c r="B1050" s="32" t="s">
        <v>7792</v>
      </c>
      <c r="C1050" s="32" t="s">
        <v>5928</v>
      </c>
      <c r="D1050" s="32" t="s">
        <v>5661</v>
      </c>
      <c r="E1050" s="32" t="s">
        <v>5713</v>
      </c>
      <c r="F1050" s="32" t="s">
        <v>5746</v>
      </c>
      <c r="G1050" s="32" t="s">
        <v>5746</v>
      </c>
      <c r="H1050" s="32" t="s">
        <v>5746</v>
      </c>
      <c r="J1050" s="32" t="s">
        <v>5663</v>
      </c>
      <c r="K1050" s="32" t="s">
        <v>5664</v>
      </c>
      <c r="N1050" s="32" t="s">
        <v>5760</v>
      </c>
      <c r="O1050" s="32" t="s">
        <v>5747</v>
      </c>
      <c r="P1050" s="32">
        <v>0</v>
      </c>
      <c r="Q1050" s="32">
        <v>5.2045300000000001</v>
      </c>
      <c r="R1050" s="32">
        <v>291.64516129032251</v>
      </c>
      <c r="S1050" s="32">
        <v>282.63333129882812</v>
      </c>
      <c r="T1050" s="32">
        <v>3.1885234307223925E-2</v>
      </c>
      <c r="U1050" s="32">
        <v>0</v>
      </c>
      <c r="V1050" s="32">
        <v>0</v>
      </c>
      <c r="W1050" s="32">
        <v>5.3983706235885619E-4</v>
      </c>
      <c r="X1050" s="32">
        <v>5.3983706235885619E-4</v>
      </c>
      <c r="Y1050" s="32">
        <v>5.2050698370623589</v>
      </c>
      <c r="Z1050" s="32">
        <v>3.2425071369582781E-2</v>
      </c>
      <c r="AA1050" s="32">
        <v>5.3983706235885619E-4</v>
      </c>
      <c r="AB1050" s="32" t="s">
        <v>5657</v>
      </c>
    </row>
    <row r="1051" spans="1:28">
      <c r="A1051" s="32" t="s">
        <v>9979</v>
      </c>
      <c r="B1051" s="32" t="s">
        <v>9980</v>
      </c>
      <c r="C1051" s="32" t="s">
        <v>9400</v>
      </c>
      <c r="D1051" s="32" t="s">
        <v>5661</v>
      </c>
      <c r="E1051" s="32" t="s">
        <v>5885</v>
      </c>
      <c r="F1051" s="32" t="s">
        <v>8336</v>
      </c>
      <c r="G1051" s="32" t="s">
        <v>8336</v>
      </c>
      <c r="H1051" s="32" t="s">
        <v>8336</v>
      </c>
      <c r="J1051" s="32" t="s">
        <v>74</v>
      </c>
      <c r="K1051" s="32" t="s">
        <v>5669</v>
      </c>
      <c r="P1051" s="32">
        <v>31.660999999999994</v>
      </c>
      <c r="Q1051" s="32">
        <v>34.799999999999997</v>
      </c>
      <c r="R1051" s="32">
        <v>16371.022222222229</v>
      </c>
      <c r="S1051" s="32">
        <v>13681.93359375</v>
      </c>
      <c r="T1051" s="32">
        <v>0.19654302588492487</v>
      </c>
      <c r="U1051" s="32">
        <v>11.048539999999999</v>
      </c>
      <c r="V1051" s="32">
        <v>0.90979885057471255</v>
      </c>
      <c r="W1051" s="32">
        <v>11.049023572721481</v>
      </c>
      <c r="X1051" s="32">
        <v>31.661483572721476</v>
      </c>
      <c r="Y1051" s="32">
        <v>34.800483572721475</v>
      </c>
      <c r="Z1051" s="32">
        <v>0.1970265986064062</v>
      </c>
      <c r="AA1051" s="32">
        <v>0.91028242329619391</v>
      </c>
      <c r="AB1051" s="32" t="s">
        <v>5657</v>
      </c>
    </row>
    <row r="1052" spans="1:28">
      <c r="A1052" s="32" t="s">
        <v>6861</v>
      </c>
      <c r="B1052" s="32" t="s">
        <v>6862</v>
      </c>
      <c r="C1052" s="32" t="s">
        <v>5928</v>
      </c>
      <c r="D1052" s="32" t="s">
        <v>5661</v>
      </c>
      <c r="E1052" s="32" t="s">
        <v>5713</v>
      </c>
      <c r="F1052" s="32" t="s">
        <v>5806</v>
      </c>
      <c r="G1052" s="32" t="s">
        <v>5806</v>
      </c>
      <c r="H1052" s="32" t="s">
        <v>5807</v>
      </c>
      <c r="J1052" s="32" t="s">
        <v>5663</v>
      </c>
      <c r="K1052" s="32" t="s">
        <v>5664</v>
      </c>
      <c r="N1052" s="32" t="s">
        <v>5760</v>
      </c>
      <c r="P1052" s="32">
        <v>0</v>
      </c>
      <c r="Q1052" s="32">
        <v>7.66364</v>
      </c>
      <c r="R1052" s="32">
        <v>616.98591549295782</v>
      </c>
      <c r="S1052" s="32">
        <v>264.83334350585937</v>
      </c>
      <c r="T1052" s="32">
        <v>1.3297138771323451</v>
      </c>
      <c r="U1052" s="32">
        <v>0</v>
      </c>
      <c r="V1052" s="32">
        <v>0</v>
      </c>
      <c r="W1052" s="32">
        <v>9.4528055191040036E-4</v>
      </c>
      <c r="X1052" s="32">
        <v>9.4528055191040036E-4</v>
      </c>
      <c r="Y1052" s="32">
        <v>7.6645852805519104</v>
      </c>
      <c r="Z1052" s="32">
        <v>1.3306591576842555</v>
      </c>
      <c r="AA1052" s="32">
        <v>9.4528055191040036E-4</v>
      </c>
      <c r="AB1052" s="32" t="s">
        <v>5657</v>
      </c>
    </row>
    <row r="1053" spans="1:28">
      <c r="A1053" s="32" t="s">
        <v>8695</v>
      </c>
      <c r="B1053" s="32" t="s">
        <v>8696</v>
      </c>
      <c r="C1053" s="32" t="s">
        <v>5667</v>
      </c>
      <c r="D1053" s="32" t="s">
        <v>5668</v>
      </c>
      <c r="E1053" s="32" t="s">
        <v>42</v>
      </c>
      <c r="F1053" s="32" t="s">
        <v>326</v>
      </c>
      <c r="G1053" s="32" t="s">
        <v>5673</v>
      </c>
      <c r="H1053" s="32" t="s">
        <v>80</v>
      </c>
      <c r="I1053" s="32" t="s">
        <v>326</v>
      </c>
      <c r="J1053" s="32" t="s">
        <v>74</v>
      </c>
      <c r="K1053" s="32" t="s">
        <v>5669</v>
      </c>
      <c r="P1053" s="32">
        <v>0</v>
      </c>
      <c r="Q1053" s="32">
        <v>0</v>
      </c>
      <c r="R1053" s="32">
        <v>0</v>
      </c>
      <c r="S1053" s="32">
        <v>0</v>
      </c>
      <c r="T1053" s="32">
        <v>0</v>
      </c>
      <c r="U1053" s="32">
        <v>0</v>
      </c>
      <c r="V1053" s="32">
        <v>0</v>
      </c>
      <c r="W1053" s="32">
        <v>8.649646043777466E-4</v>
      </c>
      <c r="X1053" s="32">
        <v>8.649646043777466E-4</v>
      </c>
      <c r="Y1053" s="32">
        <v>8.649646043777466E-4</v>
      </c>
      <c r="Z1053" s="32">
        <v>8.649646043777466E-4</v>
      </c>
      <c r="AA1053" s="32">
        <v>8.649646043777466E-4</v>
      </c>
      <c r="AB1053" s="32" t="s">
        <v>5657</v>
      </c>
    </row>
    <row r="1054" spans="1:28">
      <c r="A1054" s="32" t="s">
        <v>6226</v>
      </c>
      <c r="B1054" s="32" t="s">
        <v>6227</v>
      </c>
      <c r="C1054" s="32" t="s">
        <v>5708</v>
      </c>
      <c r="D1054" s="32" t="s">
        <v>5661</v>
      </c>
      <c r="E1054" s="32" t="s">
        <v>5713</v>
      </c>
      <c r="F1054" s="32" t="s">
        <v>6108</v>
      </c>
      <c r="G1054" s="32" t="s">
        <v>6108</v>
      </c>
      <c r="H1054" s="32" t="s">
        <v>6108</v>
      </c>
      <c r="J1054" s="32" t="s">
        <v>5663</v>
      </c>
      <c r="K1054" s="32" t="s">
        <v>5664</v>
      </c>
      <c r="N1054" s="32" t="s">
        <v>5760</v>
      </c>
      <c r="P1054" s="32">
        <v>9.9344999999999999</v>
      </c>
      <c r="Q1054" s="32">
        <v>163.94399999999999</v>
      </c>
      <c r="R1054" s="32">
        <v>21469.0074074074</v>
      </c>
      <c r="S1054" s="32">
        <v>13136.1337890625</v>
      </c>
      <c r="T1054" s="32">
        <v>0.63434749920734479</v>
      </c>
      <c r="U1054" s="32">
        <v>1.175621</v>
      </c>
      <c r="V1054" s="32">
        <v>6.0596911140389405E-2</v>
      </c>
      <c r="W1054" s="32">
        <v>1.1757405440292359</v>
      </c>
      <c r="X1054" s="32">
        <v>9.9346195440292355</v>
      </c>
      <c r="Y1054" s="32">
        <v>163.94411954402923</v>
      </c>
      <c r="Z1054" s="32">
        <v>0.63446704323658065</v>
      </c>
      <c r="AA1054" s="32">
        <v>6.0716455169625247E-2</v>
      </c>
      <c r="AB1054" s="32" t="s">
        <v>5657</v>
      </c>
    </row>
    <row r="1055" spans="1:28">
      <c r="A1055" s="32" t="s">
        <v>8751</v>
      </c>
      <c r="B1055" s="32" t="s">
        <v>8752</v>
      </c>
      <c r="C1055" s="32" t="s">
        <v>5739</v>
      </c>
      <c r="D1055" s="32" t="s">
        <v>5661</v>
      </c>
      <c r="E1055" s="32" t="s">
        <v>42</v>
      </c>
      <c r="F1055" s="32" t="s">
        <v>326</v>
      </c>
      <c r="G1055" s="32" t="s">
        <v>5673</v>
      </c>
      <c r="H1055" s="32" t="s">
        <v>80</v>
      </c>
      <c r="I1055" s="32" t="s">
        <v>326</v>
      </c>
      <c r="J1055" s="32" t="s">
        <v>74</v>
      </c>
      <c r="K1055" s="32" t="s">
        <v>5669</v>
      </c>
      <c r="P1055" s="32">
        <v>202.14131</v>
      </c>
      <c r="Q1055" s="32">
        <v>840.29254500000002</v>
      </c>
      <c r="R1055" s="32">
        <v>124135.79259259258</v>
      </c>
      <c r="S1055" s="32">
        <v>149883.734375</v>
      </c>
      <c r="T1055" s="32">
        <v>-0.17178609733586989</v>
      </c>
      <c r="U1055" s="32">
        <v>6.137524</v>
      </c>
      <c r="V1055" s="32">
        <v>0.24056063712906081</v>
      </c>
      <c r="W1055" s="32">
        <v>6.1381425946464541</v>
      </c>
      <c r="X1055" s="32">
        <v>202.14192859464646</v>
      </c>
      <c r="Y1055" s="32">
        <v>840.29316359464644</v>
      </c>
      <c r="Z1055" s="32">
        <v>-0.17116750268941602</v>
      </c>
      <c r="AA1055" s="32">
        <v>0.24117923177551467</v>
      </c>
      <c r="AB1055" s="32" t="s">
        <v>5657</v>
      </c>
    </row>
    <row r="1056" spans="1:28">
      <c r="A1056" s="32" t="s">
        <v>10613</v>
      </c>
      <c r="B1056" s="32" t="s">
        <v>10614</v>
      </c>
      <c r="C1056" s="32" t="s">
        <v>5763</v>
      </c>
      <c r="D1056" s="32" t="s">
        <v>5661</v>
      </c>
      <c r="E1056" s="32" t="s">
        <v>42</v>
      </c>
      <c r="F1056" s="32" t="s">
        <v>30</v>
      </c>
      <c r="G1056" s="32" t="s">
        <v>5673</v>
      </c>
      <c r="H1056" s="32" t="s">
        <v>80</v>
      </c>
      <c r="I1056" s="32" t="s">
        <v>30</v>
      </c>
      <c r="J1056" s="32" t="s">
        <v>74</v>
      </c>
      <c r="K1056" s="32" t="s">
        <v>5669</v>
      </c>
      <c r="P1056" s="32">
        <v>-1.1786699999999999</v>
      </c>
      <c r="Q1056" s="32">
        <v>4.2939999999999996</v>
      </c>
      <c r="R1056" s="32">
        <v>1370.117647058823</v>
      </c>
      <c r="S1056" s="32">
        <v>757.5333251953125</v>
      </c>
      <c r="T1056" s="32">
        <v>0.80865659831608028</v>
      </c>
      <c r="U1056" s="32">
        <v>7.5919920000000003</v>
      </c>
      <c r="V1056" s="32">
        <v>-0.27449231485794129</v>
      </c>
      <c r="W1056" s="32">
        <v>7.5925298906130791</v>
      </c>
      <c r="X1056" s="32">
        <v>-1.1781321093869208</v>
      </c>
      <c r="Y1056" s="32">
        <v>4.2945378906130784</v>
      </c>
      <c r="Z1056" s="32">
        <v>0.80919448892915935</v>
      </c>
      <c r="AA1056" s="32">
        <v>-0.27395442424486222</v>
      </c>
      <c r="AB1056" s="32" t="s">
        <v>5657</v>
      </c>
    </row>
    <row r="1057" spans="1:28">
      <c r="A1057" s="32" t="s">
        <v>11294</v>
      </c>
      <c r="B1057" s="32" t="s">
        <v>11295</v>
      </c>
      <c r="C1057" s="32" t="s">
        <v>9162</v>
      </c>
      <c r="D1057" s="32" t="s">
        <v>5661</v>
      </c>
      <c r="E1057" s="32" t="s">
        <v>122</v>
      </c>
      <c r="F1057" s="32" t="s">
        <v>163</v>
      </c>
      <c r="G1057" s="32" t="s">
        <v>5673</v>
      </c>
      <c r="H1057" s="32" t="s">
        <v>163</v>
      </c>
      <c r="J1057" s="32" t="s">
        <v>5663</v>
      </c>
      <c r="K1057" s="32" t="s">
        <v>5664</v>
      </c>
      <c r="P1057" s="32">
        <v>2.4126300000000001</v>
      </c>
      <c r="Q1057" s="32">
        <v>0</v>
      </c>
      <c r="R1057" s="32">
        <v>33243.25</v>
      </c>
      <c r="S1057" s="32">
        <v>0</v>
      </c>
      <c r="T1057" s="32">
        <v>0</v>
      </c>
      <c r="U1057" s="32">
        <v>0</v>
      </c>
      <c r="V1057" s="32">
        <v>0</v>
      </c>
      <c r="W1057" s="32">
        <v>8.5412442684173584E-4</v>
      </c>
      <c r="X1057" s="32">
        <v>2.4134841244268417</v>
      </c>
      <c r="Y1057" s="32">
        <v>8.5412442684173584E-4</v>
      </c>
      <c r="Z1057" s="32">
        <v>8.5412442684173584E-4</v>
      </c>
      <c r="AA1057" s="32">
        <v>8.5412442684173584E-4</v>
      </c>
      <c r="AB1057" s="32" t="s">
        <v>5657</v>
      </c>
    </row>
    <row r="1058" spans="1:28">
      <c r="A1058" s="32" t="s">
        <v>5719</v>
      </c>
      <c r="B1058" s="32" t="s">
        <v>5720</v>
      </c>
      <c r="C1058" s="32" t="s">
        <v>5721</v>
      </c>
      <c r="D1058" s="32" t="s">
        <v>5661</v>
      </c>
      <c r="E1058" s="32" t="s">
        <v>42</v>
      </c>
      <c r="F1058" s="32" t="s">
        <v>326</v>
      </c>
      <c r="G1058" s="32" t="s">
        <v>5673</v>
      </c>
      <c r="H1058" s="32" t="s">
        <v>80</v>
      </c>
      <c r="I1058" s="32" t="s">
        <v>326</v>
      </c>
      <c r="J1058" s="32" t="s">
        <v>74</v>
      </c>
      <c r="K1058" s="32" t="s">
        <v>5669</v>
      </c>
      <c r="P1058" s="32">
        <v>2.1630000000000003</v>
      </c>
      <c r="Q1058" s="32">
        <v>39.579500000000003</v>
      </c>
      <c r="R1058" s="32">
        <v>16408.355555555554</v>
      </c>
      <c r="S1058" s="32">
        <v>11051.6337890625</v>
      </c>
      <c r="T1058" s="32">
        <v>0.48469953571882335</v>
      </c>
      <c r="U1058" s="32">
        <v>6.0869530000000003</v>
      </c>
      <c r="V1058" s="32">
        <v>5.4649502899228139E-2</v>
      </c>
      <c r="W1058" s="32">
        <v>6.0878244458346371</v>
      </c>
      <c r="X1058" s="32">
        <v>2.1638714458346371</v>
      </c>
      <c r="Y1058" s="32">
        <v>39.580371445834636</v>
      </c>
      <c r="Z1058" s="32">
        <v>0.48557098155346001</v>
      </c>
      <c r="AA1058" s="32">
        <v>5.5520948733864831E-2</v>
      </c>
      <c r="AB1058" s="32" t="s">
        <v>5657</v>
      </c>
    </row>
    <row r="1059" spans="1:28">
      <c r="A1059" s="32" t="s">
        <v>10655</v>
      </c>
      <c r="B1059" s="32" t="s">
        <v>10656</v>
      </c>
      <c r="C1059" s="32" t="s">
        <v>5729</v>
      </c>
      <c r="D1059" s="32" t="s">
        <v>7440</v>
      </c>
      <c r="E1059" s="32" t="s">
        <v>122</v>
      </c>
      <c r="F1059" s="32" t="s">
        <v>163</v>
      </c>
      <c r="G1059" s="32" t="s">
        <v>5673</v>
      </c>
      <c r="H1059" s="32" t="s">
        <v>163</v>
      </c>
      <c r="J1059" s="32" t="s">
        <v>74</v>
      </c>
      <c r="K1059" s="32" t="s">
        <v>5669</v>
      </c>
      <c r="M1059" s="32" t="s">
        <v>14</v>
      </c>
      <c r="P1059" s="32">
        <v>0</v>
      </c>
      <c r="Q1059" s="32">
        <v>0</v>
      </c>
      <c r="R1059" s="32">
        <v>0</v>
      </c>
      <c r="S1059" s="32">
        <v>0</v>
      </c>
      <c r="T1059" s="32">
        <v>0</v>
      </c>
      <c r="U1059" s="32">
        <v>0</v>
      </c>
      <c r="V1059" s="32">
        <v>0</v>
      </c>
      <c r="W1059" s="32">
        <v>3.4153032302856445E-4</v>
      </c>
      <c r="X1059" s="32">
        <v>3.4153032302856445E-4</v>
      </c>
      <c r="Y1059" s="32">
        <v>3.4153032302856445E-4</v>
      </c>
      <c r="Z1059" s="32">
        <v>3.4153032302856445E-4</v>
      </c>
      <c r="AA1059" s="32">
        <v>3.4153032302856445E-4</v>
      </c>
      <c r="AB1059" s="32" t="s">
        <v>5657</v>
      </c>
    </row>
    <row r="1060" spans="1:28">
      <c r="A1060" s="32" t="s">
        <v>9045</v>
      </c>
      <c r="B1060" s="32" t="s">
        <v>9046</v>
      </c>
      <c r="C1060" s="32" t="s">
        <v>5708</v>
      </c>
      <c r="D1060" s="32" t="s">
        <v>5661</v>
      </c>
      <c r="E1060" s="32" t="s">
        <v>5713</v>
      </c>
      <c r="F1060" s="32" t="s">
        <v>5730</v>
      </c>
      <c r="G1060" s="32" t="s">
        <v>5730</v>
      </c>
      <c r="H1060" s="32" t="s">
        <v>5730</v>
      </c>
      <c r="J1060" s="32" t="s">
        <v>5663</v>
      </c>
      <c r="K1060" s="32" t="s">
        <v>5664</v>
      </c>
      <c r="N1060" s="32" t="s">
        <v>5760</v>
      </c>
      <c r="P1060" s="32">
        <v>1775.152</v>
      </c>
      <c r="Q1060" s="32">
        <v>2812.1</v>
      </c>
      <c r="R1060" s="32">
        <v>1304414.4296296302</v>
      </c>
      <c r="S1060" s="32">
        <v>879555.875</v>
      </c>
      <c r="T1060" s="32">
        <v>0.48303759511541</v>
      </c>
      <c r="U1060" s="32">
        <v>1.8624510000000001</v>
      </c>
      <c r="V1060" s="32">
        <v>0.63125493403506283</v>
      </c>
      <c r="W1060" s="32">
        <v>1.8633428925523758</v>
      </c>
      <c r="X1060" s="32">
        <v>1775.1528918925524</v>
      </c>
      <c r="Y1060" s="32">
        <v>2812.1008918925522</v>
      </c>
      <c r="Z1060" s="32">
        <v>0.48392948766778582</v>
      </c>
      <c r="AA1060" s="32">
        <v>0.63214682658743859</v>
      </c>
      <c r="AB1060" s="32" t="s">
        <v>5657</v>
      </c>
    </row>
    <row r="1061" spans="1:28">
      <c r="A1061" s="32" t="s">
        <v>9587</v>
      </c>
      <c r="B1061" s="32" t="s">
        <v>9588</v>
      </c>
      <c r="C1061" s="32" t="s">
        <v>6709</v>
      </c>
      <c r="D1061" s="32" t="s">
        <v>5661</v>
      </c>
      <c r="E1061" s="32" t="s">
        <v>42</v>
      </c>
      <c r="F1061" s="32" t="s">
        <v>32</v>
      </c>
      <c r="G1061" s="32" t="s">
        <v>5673</v>
      </c>
      <c r="H1061" s="32" t="s">
        <v>80</v>
      </c>
      <c r="I1061" s="32" t="s">
        <v>32</v>
      </c>
      <c r="J1061" s="32" t="s">
        <v>74</v>
      </c>
      <c r="K1061" s="32" t="s">
        <v>5669</v>
      </c>
      <c r="P1061" s="32">
        <v>11.879110000000001</v>
      </c>
      <c r="Q1061" s="32">
        <v>194.477</v>
      </c>
      <c r="R1061" s="32">
        <v>12273.770370370374</v>
      </c>
      <c r="S1061" s="32">
        <v>6655.66650390625</v>
      </c>
      <c r="T1061" s="32">
        <v>0.8441083794037495</v>
      </c>
      <c r="U1061" s="32">
        <v>7.5371110000000003</v>
      </c>
      <c r="V1061" s="32">
        <v>6.1082338785563337E-2</v>
      </c>
      <c r="W1061" s="32">
        <v>7.5371739792213441</v>
      </c>
      <c r="X1061" s="32">
        <v>11.879172979221345</v>
      </c>
      <c r="Y1061" s="32">
        <v>194.47706297922136</v>
      </c>
      <c r="Z1061" s="32">
        <v>0.84417135862509352</v>
      </c>
      <c r="AA1061" s="32">
        <v>6.1145318006907333E-2</v>
      </c>
      <c r="AB1061" s="32" t="s">
        <v>5657</v>
      </c>
    </row>
    <row r="1062" spans="1:28">
      <c r="A1062" s="32" t="s">
        <v>7273</v>
      </c>
      <c r="B1062" s="32" t="s">
        <v>7274</v>
      </c>
      <c r="C1062" s="32" t="s">
        <v>5721</v>
      </c>
      <c r="D1062" s="32" t="s">
        <v>5661</v>
      </c>
      <c r="E1062" s="32" t="s">
        <v>42</v>
      </c>
      <c r="F1062" s="32" t="s">
        <v>7275</v>
      </c>
      <c r="G1062" s="32" t="s">
        <v>7275</v>
      </c>
      <c r="H1062" s="32" t="s">
        <v>80</v>
      </c>
      <c r="J1062" s="32" t="s">
        <v>7275</v>
      </c>
      <c r="K1062" s="32" t="s">
        <v>5669</v>
      </c>
      <c r="P1062" s="32">
        <v>88.778500000000008</v>
      </c>
      <c r="Q1062" s="32">
        <v>266.41800000000001</v>
      </c>
      <c r="R1062" s="32">
        <v>505342.48888888897</v>
      </c>
      <c r="S1062" s="32">
        <v>684688.5625</v>
      </c>
      <c r="T1062" s="32">
        <v>-0.26193817661604507</v>
      </c>
      <c r="U1062" s="32">
        <v>37.869059999999998</v>
      </c>
      <c r="V1062" s="32">
        <v>0.3332301120795142</v>
      </c>
      <c r="W1062" s="32">
        <v>37.869157556233404</v>
      </c>
      <c r="X1062" s="32">
        <v>88.778597556233407</v>
      </c>
      <c r="Y1062" s="32">
        <v>266.41809755623342</v>
      </c>
      <c r="Z1062" s="32">
        <v>-0.261840620382639</v>
      </c>
      <c r="AA1062" s="32">
        <v>0.33332766831292027</v>
      </c>
      <c r="AB1062" s="32" t="s">
        <v>5657</v>
      </c>
    </row>
    <row r="1063" spans="1:28">
      <c r="A1063" s="32" t="s">
        <v>8949</v>
      </c>
      <c r="B1063" s="32" t="s">
        <v>2091</v>
      </c>
      <c r="C1063" s="32" t="s">
        <v>5977</v>
      </c>
      <c r="D1063" s="32" t="s">
        <v>5661</v>
      </c>
      <c r="E1063" s="32" t="s">
        <v>42</v>
      </c>
      <c r="F1063" s="32" t="s">
        <v>74</v>
      </c>
      <c r="G1063" s="32" t="s">
        <v>74</v>
      </c>
      <c r="H1063" s="32" t="s">
        <v>80</v>
      </c>
      <c r="J1063" s="32" t="s">
        <v>74</v>
      </c>
      <c r="K1063" s="32" t="s">
        <v>5669</v>
      </c>
      <c r="P1063" s="32">
        <v>-2.3688200000000035</v>
      </c>
      <c r="Q1063" s="32">
        <v>175.77</v>
      </c>
      <c r="R1063" s="32">
        <v>70536.985185185185</v>
      </c>
      <c r="S1063" s="32">
        <v>18022.43359375</v>
      </c>
      <c r="T1063" s="32">
        <v>2.9138435338525372</v>
      </c>
      <c r="U1063" s="32">
        <v>2.6682570000000001</v>
      </c>
      <c r="V1063" s="32">
        <v>-1.3476816294020614E-2</v>
      </c>
      <c r="W1063" s="32">
        <v>2.6692303847379684</v>
      </c>
      <c r="X1063" s="32">
        <v>-2.3678466152620352</v>
      </c>
      <c r="Y1063" s="32">
        <v>175.77097338473797</v>
      </c>
      <c r="Z1063" s="32">
        <v>2.9148169185905055</v>
      </c>
      <c r="AA1063" s="32">
        <v>-1.250343155605217E-2</v>
      </c>
      <c r="AB1063" s="32" t="s">
        <v>5657</v>
      </c>
    </row>
    <row r="1064" spans="1:28">
      <c r="A1064" s="32" t="s">
        <v>7066</v>
      </c>
      <c r="B1064" s="32" t="s">
        <v>7067</v>
      </c>
      <c r="C1064" s="32" t="s">
        <v>6778</v>
      </c>
      <c r="D1064" s="32" t="s">
        <v>5661</v>
      </c>
      <c r="E1064" s="32" t="s">
        <v>42</v>
      </c>
      <c r="F1064" s="32" t="s">
        <v>32</v>
      </c>
      <c r="G1064" s="32" t="s">
        <v>5673</v>
      </c>
      <c r="H1064" s="32" t="s">
        <v>80</v>
      </c>
      <c r="I1064" s="32" t="s">
        <v>32</v>
      </c>
      <c r="J1064" s="32" t="s">
        <v>74</v>
      </c>
      <c r="K1064" s="32" t="s">
        <v>5669</v>
      </c>
      <c r="P1064" s="32">
        <v>-8.6407500000000006</v>
      </c>
      <c r="Q1064" s="32">
        <v>79.162899999999993</v>
      </c>
      <c r="R1064" s="32">
        <v>6185.4518518518535</v>
      </c>
      <c r="S1064" s="32">
        <v>2332.2333984375</v>
      </c>
      <c r="T1064" s="32">
        <v>1.6521581656432203</v>
      </c>
      <c r="U1064" s="32">
        <v>6.4705919999999999</v>
      </c>
      <c r="V1064" s="32">
        <v>-0.10915150910338052</v>
      </c>
      <c r="W1064" s="32">
        <v>6.4707276363296504</v>
      </c>
      <c r="X1064" s="32">
        <v>-8.6406143636703501</v>
      </c>
      <c r="Y1064" s="32">
        <v>79.163035636329639</v>
      </c>
      <c r="Z1064" s="32">
        <v>1.6522938019728712</v>
      </c>
      <c r="AA1064" s="32">
        <v>-0.10901587277372964</v>
      </c>
      <c r="AB1064" s="32" t="s">
        <v>5657</v>
      </c>
    </row>
    <row r="1065" spans="1:28">
      <c r="A1065" s="32" t="s">
        <v>6977</v>
      </c>
      <c r="B1065" s="32" t="s">
        <v>6666</v>
      </c>
      <c r="C1065" s="32" t="s">
        <v>5918</v>
      </c>
      <c r="D1065" s="32" t="s">
        <v>5661</v>
      </c>
      <c r="E1065" s="32" t="s">
        <v>42</v>
      </c>
      <c r="F1065" s="32" t="s">
        <v>5929</v>
      </c>
      <c r="G1065" s="32" t="s">
        <v>5673</v>
      </c>
      <c r="H1065" s="32" t="s">
        <v>80</v>
      </c>
      <c r="I1065" s="32" t="s">
        <v>5929</v>
      </c>
      <c r="J1065" s="32" t="s">
        <v>74</v>
      </c>
      <c r="K1065" s="32" t="s">
        <v>5669</v>
      </c>
      <c r="P1065" s="32">
        <v>2.0706499999999997</v>
      </c>
      <c r="Q1065" s="32">
        <v>18.225100000000001</v>
      </c>
      <c r="R1065" s="32">
        <v>8465.2592592592591</v>
      </c>
      <c r="S1065" s="32">
        <v>5511.966796875</v>
      </c>
      <c r="T1065" s="32">
        <v>0.53579648993143847</v>
      </c>
      <c r="U1065" s="32">
        <v>11.58925</v>
      </c>
      <c r="V1065" s="32">
        <v>0.11361528880499967</v>
      </c>
      <c r="W1065" s="32">
        <v>11.589879987359046</v>
      </c>
      <c r="X1065" s="32">
        <v>2.0712799873590466</v>
      </c>
      <c r="Y1065" s="32">
        <v>18.225729987359049</v>
      </c>
      <c r="Z1065" s="32">
        <v>0.53642647729048543</v>
      </c>
      <c r="AA1065" s="32">
        <v>0.1142452761640466</v>
      </c>
      <c r="AB1065" s="32" t="s">
        <v>5657</v>
      </c>
    </row>
    <row r="1066" spans="1:28">
      <c r="A1066" s="32" t="s">
        <v>6806</v>
      </c>
      <c r="B1066" s="32" t="s">
        <v>6807</v>
      </c>
      <c r="C1066" s="32" t="s">
        <v>5757</v>
      </c>
      <c r="D1066" s="32" t="s">
        <v>5661</v>
      </c>
      <c r="E1066" s="32" t="s">
        <v>122</v>
      </c>
      <c r="F1066" s="32" t="s">
        <v>28</v>
      </c>
      <c r="G1066" s="32" t="s">
        <v>5673</v>
      </c>
      <c r="H1066" s="32" t="s">
        <v>28</v>
      </c>
      <c r="I1066" s="32" t="s">
        <v>28</v>
      </c>
      <c r="J1066" s="32" t="s">
        <v>5663</v>
      </c>
      <c r="K1066" s="32" t="s">
        <v>5664</v>
      </c>
      <c r="P1066" s="32">
        <v>-0.20359487999999998</v>
      </c>
      <c r="Q1066" s="32">
        <v>1.4127700000000001</v>
      </c>
      <c r="R1066" s="32">
        <v>3835.4672131147559</v>
      </c>
      <c r="S1066" s="32">
        <v>1435.566650390625</v>
      </c>
      <c r="T1066" s="32">
        <v>1.671744437690236</v>
      </c>
      <c r="U1066" s="32">
        <v>-17.148489999999999</v>
      </c>
      <c r="V1066" s="32">
        <v>-0.1441104213707822</v>
      </c>
      <c r="W1066" s="32">
        <v>-17.147931555202007</v>
      </c>
      <c r="X1066" s="32">
        <v>-0.20303643520200726</v>
      </c>
      <c r="Y1066" s="32">
        <v>1.4133284447979928</v>
      </c>
      <c r="Z1066" s="32">
        <v>1.6723028824882287</v>
      </c>
      <c r="AA1066" s="32">
        <v>-0.14355197657278948</v>
      </c>
      <c r="AB1066" s="32" t="s">
        <v>5657</v>
      </c>
    </row>
    <row r="1067" spans="1:28">
      <c r="A1067" s="32" t="s">
        <v>11139</v>
      </c>
      <c r="B1067" s="32" t="s">
        <v>11140</v>
      </c>
      <c r="C1067" s="32" t="s">
        <v>5763</v>
      </c>
      <c r="D1067" s="32" t="s">
        <v>5661</v>
      </c>
      <c r="E1067" s="32" t="s">
        <v>5713</v>
      </c>
      <c r="F1067" s="32" t="s">
        <v>5806</v>
      </c>
      <c r="G1067" s="32" t="s">
        <v>5806</v>
      </c>
      <c r="H1067" s="32" t="s">
        <v>5807</v>
      </c>
      <c r="I1067" s="32" t="s">
        <v>5929</v>
      </c>
      <c r="J1067" s="32" t="s">
        <v>74</v>
      </c>
      <c r="K1067" s="32" t="s">
        <v>5669</v>
      </c>
      <c r="P1067" s="32">
        <v>2.6052</v>
      </c>
      <c r="Q1067" s="32">
        <v>0</v>
      </c>
      <c r="R1067" s="32">
        <v>4131.8351648351654</v>
      </c>
      <c r="S1067" s="32">
        <v>5673.83349609375</v>
      </c>
      <c r="T1067" s="32">
        <v>-0.27177363105917723</v>
      </c>
      <c r="U1067" s="32">
        <v>0</v>
      </c>
      <c r="V1067" s="32">
        <v>0</v>
      </c>
      <c r="W1067" s="32">
        <v>5.7969790697097782E-4</v>
      </c>
      <c r="X1067" s="32">
        <v>2.6057796979069709</v>
      </c>
      <c r="Y1067" s="32">
        <v>5.7969790697097782E-4</v>
      </c>
      <c r="Z1067" s="32">
        <v>-0.27119393315220625</v>
      </c>
      <c r="AA1067" s="32">
        <v>5.7969790697097782E-4</v>
      </c>
      <c r="AB1067" s="32" t="s">
        <v>5657</v>
      </c>
    </row>
    <row r="1068" spans="1:28">
      <c r="A1068" s="32" t="s">
        <v>7254</v>
      </c>
      <c r="B1068" s="32" t="s">
        <v>7255</v>
      </c>
      <c r="C1068" s="32" t="s">
        <v>6240</v>
      </c>
      <c r="D1068" s="32" t="s">
        <v>5668</v>
      </c>
      <c r="E1068" s="32" t="s">
        <v>42</v>
      </c>
      <c r="F1068" s="32" t="s">
        <v>5724</v>
      </c>
      <c r="G1068" s="32" t="s">
        <v>5724</v>
      </c>
      <c r="H1068" s="32" t="s">
        <v>44</v>
      </c>
      <c r="J1068" s="32" t="s">
        <v>5663</v>
      </c>
      <c r="K1068" s="32" t="s">
        <v>5664</v>
      </c>
      <c r="P1068" s="32">
        <v>0</v>
      </c>
      <c r="Q1068" s="32">
        <v>0</v>
      </c>
      <c r="R1068" s="32">
        <v>0</v>
      </c>
      <c r="S1068" s="32">
        <v>0</v>
      </c>
      <c r="T1068" s="32">
        <v>0</v>
      </c>
      <c r="U1068" s="32">
        <v>0</v>
      </c>
      <c r="V1068" s="32">
        <v>0</v>
      </c>
      <c r="W1068" s="32">
        <v>3.119117617607117E-4</v>
      </c>
      <c r="X1068" s="32">
        <v>3.119117617607117E-4</v>
      </c>
      <c r="Y1068" s="32">
        <v>3.119117617607117E-4</v>
      </c>
      <c r="Z1068" s="32">
        <v>3.119117617607117E-4</v>
      </c>
      <c r="AA1068" s="32">
        <v>3.119117617607117E-4</v>
      </c>
      <c r="AB1068" s="32" t="s">
        <v>5657</v>
      </c>
    </row>
    <row r="1069" spans="1:28">
      <c r="A1069" s="32" t="s">
        <v>8713</v>
      </c>
      <c r="B1069" s="32" t="s">
        <v>8714</v>
      </c>
      <c r="C1069" s="32" t="s">
        <v>5899</v>
      </c>
      <c r="D1069" s="32" t="s">
        <v>5661</v>
      </c>
      <c r="E1069" s="32" t="s">
        <v>122</v>
      </c>
      <c r="F1069" s="32" t="s">
        <v>6330</v>
      </c>
      <c r="G1069" s="32" t="s">
        <v>5673</v>
      </c>
      <c r="H1069" s="32" t="s">
        <v>6330</v>
      </c>
      <c r="J1069" s="32" t="s">
        <v>74</v>
      </c>
      <c r="K1069" s="32" t="s">
        <v>5669</v>
      </c>
      <c r="P1069" s="32">
        <v>0</v>
      </c>
      <c r="Q1069" s="32">
        <v>4.1875400000000003</v>
      </c>
      <c r="R1069" s="32">
        <v>3567.2477876106191</v>
      </c>
      <c r="S1069" s="32">
        <v>4255.83349609375</v>
      </c>
      <c r="T1069" s="32">
        <v>-0.16179808470306808</v>
      </c>
      <c r="U1069" s="32">
        <v>5.1212280000000003</v>
      </c>
      <c r="V1069" s="32">
        <v>0</v>
      </c>
      <c r="W1069" s="32">
        <v>5.1215146166234016</v>
      </c>
      <c r="X1069" s="32">
        <v>2.8661662340164184E-4</v>
      </c>
      <c r="Y1069" s="32">
        <v>4.1878266166234015</v>
      </c>
      <c r="Z1069" s="32">
        <v>-0.16151146807966643</v>
      </c>
      <c r="AA1069" s="32">
        <v>2.8661662340164184E-4</v>
      </c>
      <c r="AB1069" s="32" t="s">
        <v>5657</v>
      </c>
    </row>
    <row r="1070" spans="1:28">
      <c r="A1070" s="32" t="s">
        <v>8278</v>
      </c>
      <c r="B1070" s="32" t="s">
        <v>8279</v>
      </c>
      <c r="C1070" s="32" t="s">
        <v>5757</v>
      </c>
      <c r="D1070" s="32" t="s">
        <v>5661</v>
      </c>
      <c r="E1070" s="32" t="s">
        <v>122</v>
      </c>
      <c r="F1070" s="32" t="s">
        <v>6330</v>
      </c>
      <c r="G1070" s="32" t="s">
        <v>5673</v>
      </c>
      <c r="H1070" s="32" t="s">
        <v>6330</v>
      </c>
      <c r="J1070" s="32" t="s">
        <v>74</v>
      </c>
      <c r="K1070" s="32" t="s">
        <v>5669</v>
      </c>
      <c r="P1070" s="32">
        <v>5.9765360000000003E-2</v>
      </c>
      <c r="Q1070" s="32">
        <v>0.61231199999999997</v>
      </c>
      <c r="R1070" s="32">
        <v>628.39130434782612</v>
      </c>
      <c r="S1070" s="32">
        <v>26.799999237060547</v>
      </c>
      <c r="T1070" s="32">
        <v>22.447437396895566</v>
      </c>
      <c r="U1070" s="32">
        <v>-12.01613</v>
      </c>
      <c r="V1070" s="32">
        <v>9.7606057042814789E-2</v>
      </c>
      <c r="W1070" s="32">
        <v>-12.015874698405266</v>
      </c>
      <c r="X1070" s="32">
        <v>6.0020661594734195E-2</v>
      </c>
      <c r="Y1070" s="32">
        <v>0.61256730159473416</v>
      </c>
      <c r="Z1070" s="32">
        <v>22.4476926984903</v>
      </c>
      <c r="AA1070" s="32">
        <v>9.7861358637548981E-2</v>
      </c>
      <c r="AB1070" s="32" t="s">
        <v>5657</v>
      </c>
    </row>
    <row r="1071" spans="1:28">
      <c r="A1071" s="32" t="s">
        <v>9305</v>
      </c>
      <c r="B1071" s="32" t="s">
        <v>9306</v>
      </c>
      <c r="C1071" s="32" t="s">
        <v>6778</v>
      </c>
      <c r="D1071" s="32" t="s">
        <v>5668</v>
      </c>
      <c r="E1071" s="32" t="s">
        <v>5885</v>
      </c>
      <c r="F1071" s="32" t="s">
        <v>6721</v>
      </c>
      <c r="G1071" s="32" t="s">
        <v>6721</v>
      </c>
      <c r="H1071" s="32" t="s">
        <v>6721</v>
      </c>
      <c r="J1071" s="32" t="s">
        <v>5802</v>
      </c>
      <c r="K1071" s="32" t="s">
        <v>5669</v>
      </c>
      <c r="P1071" s="32">
        <v>0</v>
      </c>
      <c r="Q1071" s="32">
        <v>0</v>
      </c>
      <c r="R1071" s="32">
        <v>0</v>
      </c>
      <c r="S1071" s="32">
        <v>0</v>
      </c>
      <c r="T1071" s="32">
        <v>0</v>
      </c>
      <c r="U1071" s="32">
        <v>0</v>
      </c>
      <c r="V1071" s="32">
        <v>0</v>
      </c>
      <c r="W1071" s="32">
        <v>6.2957108020782475E-4</v>
      </c>
      <c r="X1071" s="32">
        <v>6.2957108020782475E-4</v>
      </c>
      <c r="Y1071" s="32">
        <v>6.2957108020782475E-4</v>
      </c>
      <c r="Z1071" s="32">
        <v>6.2957108020782475E-4</v>
      </c>
      <c r="AA1071" s="32">
        <v>6.2957108020782475E-4</v>
      </c>
      <c r="AB1071" s="32" t="s">
        <v>5657</v>
      </c>
    </row>
    <row r="1072" spans="1:28">
      <c r="A1072" s="32" t="s">
        <v>6538</v>
      </c>
      <c r="B1072" s="32" t="s">
        <v>6539</v>
      </c>
      <c r="C1072" s="32" t="s">
        <v>6540</v>
      </c>
      <c r="D1072" s="32" t="s">
        <v>5661</v>
      </c>
      <c r="E1072" s="32" t="s">
        <v>122</v>
      </c>
      <c r="F1072" s="32" t="s">
        <v>5859</v>
      </c>
      <c r="G1072" s="32" t="s">
        <v>5673</v>
      </c>
      <c r="H1072" s="32" t="s">
        <v>5859</v>
      </c>
      <c r="J1072" s="32" t="s">
        <v>74</v>
      </c>
      <c r="K1072" s="32" t="s">
        <v>5669</v>
      </c>
      <c r="P1072" s="32">
        <v>0</v>
      </c>
      <c r="Q1072" s="32">
        <v>121.349</v>
      </c>
      <c r="R1072" s="32">
        <v>3907.0104166666683</v>
      </c>
      <c r="S1072" s="32">
        <v>1390.6666259765625</v>
      </c>
      <c r="T1072" s="32">
        <v>1.8094514844081078</v>
      </c>
      <c r="U1072" s="32">
        <v>-11.64986</v>
      </c>
      <c r="V1072" s="32">
        <v>0</v>
      </c>
      <c r="W1072" s="32">
        <v>-11.648959666118623</v>
      </c>
      <c r="X1072" s="32">
        <v>9.003338813781738E-4</v>
      </c>
      <c r="Y1072" s="32">
        <v>121.34990033388138</v>
      </c>
      <c r="Z1072" s="32">
        <v>1.810351818289486</v>
      </c>
      <c r="AA1072" s="32">
        <v>9.003338813781738E-4</v>
      </c>
      <c r="AB1072" s="32" t="s">
        <v>5657</v>
      </c>
    </row>
    <row r="1073" spans="1:28">
      <c r="A1073" s="32" t="s">
        <v>10532</v>
      </c>
      <c r="B1073" s="32" t="s">
        <v>10533</v>
      </c>
      <c r="C1073" s="32" t="s">
        <v>5667</v>
      </c>
      <c r="D1073" s="32" t="s">
        <v>5661</v>
      </c>
      <c r="E1073" s="32" t="s">
        <v>42</v>
      </c>
      <c r="F1073" s="32" t="s">
        <v>74</v>
      </c>
      <c r="G1073" s="32" t="s">
        <v>74</v>
      </c>
      <c r="H1073" s="32" t="s">
        <v>80</v>
      </c>
      <c r="J1073" s="32" t="s">
        <v>74</v>
      </c>
      <c r="K1073" s="32" t="s">
        <v>5669</v>
      </c>
      <c r="P1073" s="32">
        <v>0</v>
      </c>
      <c r="Q1073" s="32">
        <v>26.5501</v>
      </c>
      <c r="R1073" s="32">
        <v>2300.9999999999995</v>
      </c>
      <c r="S1073" s="32">
        <v>1029.5333251953125</v>
      </c>
      <c r="T1073" s="32">
        <v>1.2349932184696182</v>
      </c>
      <c r="U1073" s="32">
        <v>5.2582930000000001</v>
      </c>
      <c r="V1073" s="32">
        <v>0</v>
      </c>
      <c r="W1073" s="32">
        <v>5.2592808534674642</v>
      </c>
      <c r="X1073" s="32">
        <v>9.8785346746444705E-4</v>
      </c>
      <c r="Y1073" s="32">
        <v>26.551087853467465</v>
      </c>
      <c r="Z1073" s="32">
        <v>1.2359810719370827</v>
      </c>
      <c r="AA1073" s="32">
        <v>9.8785346746444705E-4</v>
      </c>
      <c r="AB1073" s="32" t="s">
        <v>5657</v>
      </c>
    </row>
    <row r="1074" spans="1:28">
      <c r="A1074" s="32" t="s">
        <v>10661</v>
      </c>
      <c r="B1074" s="32" t="s">
        <v>10662</v>
      </c>
      <c r="C1074" s="32" t="s">
        <v>10419</v>
      </c>
      <c r="D1074" s="32" t="s">
        <v>5661</v>
      </c>
      <c r="E1074" s="32" t="s">
        <v>42</v>
      </c>
      <c r="F1074" s="32" t="s">
        <v>6120</v>
      </c>
      <c r="G1074" s="32" t="s">
        <v>6120</v>
      </c>
      <c r="H1074" s="32" t="s">
        <v>80</v>
      </c>
      <c r="J1074" s="32" t="s">
        <v>6120</v>
      </c>
      <c r="K1074" s="32" t="s">
        <v>5669</v>
      </c>
      <c r="P1074" s="32">
        <v>4.4081000000000001</v>
      </c>
      <c r="Q1074" s="32">
        <v>29.486000000000001</v>
      </c>
      <c r="R1074" s="32">
        <v>3991.6390977443612</v>
      </c>
      <c r="S1074" s="32">
        <v>3931.2333984375</v>
      </c>
      <c r="T1074" s="32">
        <v>1.5365584584947278E-2</v>
      </c>
      <c r="U1074" s="32">
        <v>20.20797</v>
      </c>
      <c r="V1074" s="32">
        <v>0.14949806687919689</v>
      </c>
      <c r="W1074" s="32">
        <v>20.208040602238178</v>
      </c>
      <c r="X1074" s="32">
        <v>4.4081706022381786</v>
      </c>
      <c r="Y1074" s="32">
        <v>29.486070602238179</v>
      </c>
      <c r="Z1074" s="32">
        <v>1.5436186823125531E-2</v>
      </c>
      <c r="AA1074" s="32">
        <v>0.14956866911737515</v>
      </c>
      <c r="AB1074" s="32" t="s">
        <v>5657</v>
      </c>
    </row>
    <row r="1075" spans="1:28">
      <c r="A1075" s="32" t="s">
        <v>11300</v>
      </c>
      <c r="B1075" s="32" t="s">
        <v>11301</v>
      </c>
      <c r="C1075" s="32" t="s">
        <v>10419</v>
      </c>
      <c r="D1075" s="32" t="s">
        <v>7440</v>
      </c>
      <c r="E1075" s="32" t="s">
        <v>42</v>
      </c>
      <c r="F1075" s="32" t="s">
        <v>5724</v>
      </c>
      <c r="G1075" s="32" t="s">
        <v>5724</v>
      </c>
      <c r="H1075" s="32" t="s">
        <v>80</v>
      </c>
      <c r="J1075" s="32" t="s">
        <v>5663</v>
      </c>
      <c r="K1075" s="32" t="s">
        <v>5664</v>
      </c>
      <c r="P1075" s="32">
        <v>0</v>
      </c>
      <c r="Q1075" s="32">
        <v>0</v>
      </c>
      <c r="R1075" s="32">
        <v>0</v>
      </c>
      <c r="S1075" s="32">
        <v>0</v>
      </c>
      <c r="T1075" s="32">
        <v>0</v>
      </c>
      <c r="U1075" s="32">
        <v>0</v>
      </c>
      <c r="V1075" s="32">
        <v>0</v>
      </c>
      <c r="W1075" s="32">
        <v>4.3671786785125734E-5</v>
      </c>
      <c r="X1075" s="32">
        <v>4.3671786785125734E-5</v>
      </c>
      <c r="Y1075" s="32">
        <v>4.3671786785125734E-5</v>
      </c>
      <c r="Z1075" s="32">
        <v>4.3671786785125734E-5</v>
      </c>
      <c r="AA1075" s="32">
        <v>4.3671786785125734E-5</v>
      </c>
      <c r="AB1075" s="32" t="s">
        <v>5657</v>
      </c>
    </row>
    <row r="1076" spans="1:28">
      <c r="A1076" s="32" t="s">
        <v>6276</v>
      </c>
      <c r="B1076" s="32" t="s">
        <v>6277</v>
      </c>
      <c r="C1076" s="32" t="s">
        <v>5708</v>
      </c>
      <c r="D1076" s="32" t="s">
        <v>5661</v>
      </c>
      <c r="E1076" s="32" t="s">
        <v>122</v>
      </c>
      <c r="F1076" s="32" t="s">
        <v>5859</v>
      </c>
      <c r="G1076" s="32" t="s">
        <v>5673</v>
      </c>
      <c r="H1076" s="32" t="s">
        <v>5859</v>
      </c>
      <c r="J1076" s="32" t="s">
        <v>74</v>
      </c>
      <c r="K1076" s="32" t="s">
        <v>5669</v>
      </c>
      <c r="P1076" s="32">
        <v>206.13949999999997</v>
      </c>
      <c r="Q1076" s="32">
        <v>1038.92</v>
      </c>
      <c r="R1076" s="32">
        <v>464581.64444444422</v>
      </c>
      <c r="S1076" s="32">
        <v>682157.875</v>
      </c>
      <c r="T1076" s="32">
        <v>-0.31895289716556563</v>
      </c>
      <c r="U1076" s="32">
        <v>-10.21059</v>
      </c>
      <c r="V1076" s="32">
        <v>0.19841710622569586</v>
      </c>
      <c r="W1076" s="32">
        <v>-10.20985551181078</v>
      </c>
      <c r="X1076" s="32">
        <v>206.14023448818918</v>
      </c>
      <c r="Y1076" s="32">
        <v>1038.9207344881893</v>
      </c>
      <c r="Z1076" s="32">
        <v>-0.31821840897634518</v>
      </c>
      <c r="AA1076" s="32">
        <v>0.19915159441491628</v>
      </c>
      <c r="AB1076" s="32" t="s">
        <v>5657</v>
      </c>
    </row>
    <row r="1077" spans="1:28">
      <c r="A1077" s="32" t="s">
        <v>9300</v>
      </c>
      <c r="B1077" s="32" t="s">
        <v>9301</v>
      </c>
      <c r="C1077" s="32" t="s">
        <v>6778</v>
      </c>
      <c r="D1077" s="32" t="s">
        <v>5668</v>
      </c>
      <c r="E1077" s="32" t="s">
        <v>5699</v>
      </c>
      <c r="G1077" s="32" t="s">
        <v>109</v>
      </c>
      <c r="H1077" s="32" t="s">
        <v>6559</v>
      </c>
      <c r="J1077" s="32" t="s">
        <v>5669</v>
      </c>
      <c r="K1077" s="32" t="s">
        <v>5669</v>
      </c>
      <c r="L1077" s="32" t="s">
        <v>9302</v>
      </c>
      <c r="P1077" s="32">
        <v>0</v>
      </c>
      <c r="Q1077" s="32">
        <v>0</v>
      </c>
      <c r="R1077" s="32">
        <v>0</v>
      </c>
      <c r="S1077" s="32">
        <v>0</v>
      </c>
      <c r="T1077" s="32">
        <v>0</v>
      </c>
      <c r="U1077" s="32">
        <v>0</v>
      </c>
      <c r="V1077" s="32">
        <v>0</v>
      </c>
      <c r="W1077" s="32">
        <v>8.9664220809936523E-4</v>
      </c>
      <c r="X1077" s="32">
        <v>8.9664220809936523E-4</v>
      </c>
      <c r="Y1077" s="32">
        <v>8.9664220809936523E-4</v>
      </c>
      <c r="Z1077" s="32">
        <v>8.9664220809936523E-4</v>
      </c>
      <c r="AA1077" s="32">
        <v>8.9664220809936523E-4</v>
      </c>
      <c r="AB1077" s="32" t="s">
        <v>5657</v>
      </c>
    </row>
    <row r="1078" spans="1:28">
      <c r="A1078" s="32" t="s">
        <v>10525</v>
      </c>
      <c r="B1078" s="32" t="s">
        <v>10526</v>
      </c>
      <c r="C1078" s="32" t="s">
        <v>10419</v>
      </c>
      <c r="D1078" s="32" t="s">
        <v>5661</v>
      </c>
      <c r="E1078" s="32" t="s">
        <v>42</v>
      </c>
      <c r="F1078" s="32" t="s">
        <v>5669</v>
      </c>
      <c r="G1078" s="32" t="s">
        <v>5669</v>
      </c>
      <c r="H1078" s="32" t="s">
        <v>80</v>
      </c>
      <c r="J1078" s="32" t="s">
        <v>5669</v>
      </c>
      <c r="K1078" s="32" t="s">
        <v>5669</v>
      </c>
      <c r="P1078" s="32">
        <v>183.24397000000002</v>
      </c>
      <c r="Q1078" s="32">
        <v>326.42399999999998</v>
      </c>
      <c r="R1078" s="32">
        <v>85415.711111111072</v>
      </c>
      <c r="S1078" s="32">
        <v>68148.3359375</v>
      </c>
      <c r="T1078" s="32">
        <v>0.25337926357361501</v>
      </c>
      <c r="U1078" s="32">
        <v>16.909400000000002</v>
      </c>
      <c r="V1078" s="32">
        <v>0.5613679447589639</v>
      </c>
      <c r="W1078" s="32">
        <v>16.909776438319685</v>
      </c>
      <c r="X1078" s="32">
        <v>183.2443464383197</v>
      </c>
      <c r="Y1078" s="32">
        <v>326.42437643831965</v>
      </c>
      <c r="Z1078" s="32">
        <v>0.2537557018932981</v>
      </c>
      <c r="AA1078" s="32">
        <v>0.56174438307864694</v>
      </c>
      <c r="AB1078" s="32" t="s">
        <v>5657</v>
      </c>
    </row>
    <row r="1079" spans="1:28">
      <c r="A1079" s="32" t="s">
        <v>10659</v>
      </c>
      <c r="B1079" s="32" t="s">
        <v>10660</v>
      </c>
      <c r="C1079" s="32" t="s">
        <v>10419</v>
      </c>
      <c r="D1079" s="32" t="s">
        <v>5661</v>
      </c>
      <c r="E1079" s="32" t="s">
        <v>42</v>
      </c>
      <c r="F1079" s="32" t="s">
        <v>5819</v>
      </c>
      <c r="G1079" s="32" t="s">
        <v>5819</v>
      </c>
      <c r="H1079" s="32" t="s">
        <v>80</v>
      </c>
      <c r="J1079" s="32" t="s">
        <v>5819</v>
      </c>
      <c r="K1079" s="32" t="s">
        <v>5669</v>
      </c>
      <c r="P1079" s="32">
        <v>0</v>
      </c>
      <c r="Q1079" s="32">
        <v>32.739699999999999</v>
      </c>
      <c r="R1079" s="32">
        <v>2436.0461538461545</v>
      </c>
      <c r="S1079" s="32">
        <v>1619.300048828125</v>
      </c>
      <c r="T1079" s="32">
        <v>0.50438219007595442</v>
      </c>
      <c r="U1079" s="32">
        <v>11.1082</v>
      </c>
      <c r="V1079" s="32">
        <v>0</v>
      </c>
      <c r="W1079" s="32">
        <v>11.10853473598957</v>
      </c>
      <c r="X1079" s="32">
        <v>3.3473598957061768E-4</v>
      </c>
      <c r="Y1079" s="32">
        <v>32.740034735989568</v>
      </c>
      <c r="Z1079" s="32">
        <v>0.50471692606552498</v>
      </c>
      <c r="AA1079" s="32">
        <v>3.3473598957061768E-4</v>
      </c>
      <c r="AB1079" s="32" t="s">
        <v>5657</v>
      </c>
    </row>
    <row r="1080" spans="1:28">
      <c r="A1080" s="32" t="s">
        <v>10417</v>
      </c>
      <c r="B1080" s="32" t="s">
        <v>10418</v>
      </c>
      <c r="C1080" s="32" t="s">
        <v>10419</v>
      </c>
      <c r="D1080" s="32" t="s">
        <v>5661</v>
      </c>
      <c r="E1080" s="32" t="s">
        <v>42</v>
      </c>
      <c r="F1080" s="32" t="s">
        <v>5724</v>
      </c>
      <c r="G1080" s="32" t="s">
        <v>5724</v>
      </c>
      <c r="H1080" s="32" t="s">
        <v>80</v>
      </c>
      <c r="J1080" s="32" t="s">
        <v>5663</v>
      </c>
      <c r="K1080" s="32" t="s">
        <v>5664</v>
      </c>
      <c r="P1080" s="32">
        <v>722.31075999999973</v>
      </c>
      <c r="Q1080" s="32">
        <v>1388.58</v>
      </c>
      <c r="R1080" s="32">
        <v>181814.87407407418</v>
      </c>
      <c r="S1080" s="32">
        <v>193032.703125</v>
      </c>
      <c r="T1080" s="32">
        <v>-5.8113619450594442E-2</v>
      </c>
      <c r="U1080" s="32">
        <v>10.8147</v>
      </c>
      <c r="V1080" s="32">
        <v>0.52017943510636744</v>
      </c>
      <c r="W1080" s="32">
        <v>10.815336608242989</v>
      </c>
      <c r="X1080" s="32">
        <v>722.31139660824272</v>
      </c>
      <c r="Y1080" s="32">
        <v>1388.5806366082429</v>
      </c>
      <c r="Z1080" s="32">
        <v>-5.7477011207605858E-2</v>
      </c>
      <c r="AA1080" s="32">
        <v>0.52081604334935605</v>
      </c>
      <c r="AB1080" s="32" t="s">
        <v>5657</v>
      </c>
    </row>
    <row r="1081" spans="1:28">
      <c r="A1081" s="32" t="s">
        <v>9298</v>
      </c>
      <c r="B1081" s="32" t="s">
        <v>9299</v>
      </c>
      <c r="C1081" s="32" t="s">
        <v>6778</v>
      </c>
      <c r="D1081" s="32" t="s">
        <v>5668</v>
      </c>
      <c r="E1081" s="32" t="s">
        <v>5885</v>
      </c>
      <c r="F1081" s="32" t="s">
        <v>8336</v>
      </c>
      <c r="G1081" s="32" t="s">
        <v>8336</v>
      </c>
      <c r="H1081" s="32" t="s">
        <v>8336</v>
      </c>
      <c r="J1081" s="32" t="s">
        <v>5663</v>
      </c>
      <c r="K1081" s="32" t="s">
        <v>5664</v>
      </c>
      <c r="P1081" s="32">
        <v>0</v>
      </c>
      <c r="Q1081" s="32">
        <v>0</v>
      </c>
      <c r="R1081" s="32">
        <v>0</v>
      </c>
      <c r="S1081" s="32">
        <v>0</v>
      </c>
      <c r="T1081" s="32">
        <v>0</v>
      </c>
      <c r="U1081" s="32">
        <v>0</v>
      </c>
      <c r="V1081" s="32">
        <v>0</v>
      </c>
      <c r="W1081" s="32">
        <v>5.9273487329483036E-4</v>
      </c>
      <c r="X1081" s="32">
        <v>5.9273487329483036E-4</v>
      </c>
      <c r="Y1081" s="32">
        <v>5.9273487329483036E-4</v>
      </c>
      <c r="Z1081" s="32">
        <v>5.9273487329483036E-4</v>
      </c>
      <c r="AA1081" s="32">
        <v>5.9273487329483036E-4</v>
      </c>
      <c r="AB1081" s="32" t="s">
        <v>5657</v>
      </c>
    </row>
    <row r="1082" spans="1:28">
      <c r="A1082" s="32" t="s">
        <v>6772</v>
      </c>
      <c r="B1082" s="32" t="s">
        <v>6773</v>
      </c>
      <c r="C1082" s="32" t="s">
        <v>6520</v>
      </c>
      <c r="D1082" s="32" t="s">
        <v>5668</v>
      </c>
      <c r="E1082" s="32" t="s">
        <v>42</v>
      </c>
      <c r="J1082" s="32" t="s">
        <v>5669</v>
      </c>
      <c r="K1082" s="32" t="s">
        <v>5669</v>
      </c>
      <c r="P1082" s="32">
        <v>0</v>
      </c>
      <c r="Q1082" s="32">
        <v>0</v>
      </c>
      <c r="R1082" s="32">
        <v>0</v>
      </c>
      <c r="S1082" s="32">
        <v>0</v>
      </c>
      <c r="T1082" s="32">
        <v>0</v>
      </c>
      <c r="U1082" s="32">
        <v>0</v>
      </c>
      <c r="V1082" s="32">
        <v>0</v>
      </c>
      <c r="W1082" s="32">
        <v>4.1537636518478396E-4</v>
      </c>
      <c r="X1082" s="32">
        <v>4.1537636518478396E-4</v>
      </c>
      <c r="Y1082" s="32">
        <v>4.1537636518478396E-4</v>
      </c>
      <c r="Z1082" s="32">
        <v>4.1537636518478396E-4</v>
      </c>
      <c r="AA1082" s="32">
        <v>4.1537636518478396E-4</v>
      </c>
      <c r="AB1082" s="32" t="s">
        <v>5657</v>
      </c>
    </row>
    <row r="1083" spans="1:28">
      <c r="A1083" s="32" t="s">
        <v>6395</v>
      </c>
      <c r="B1083" s="32" t="s">
        <v>6396</v>
      </c>
      <c r="C1083" s="32" t="s">
        <v>5757</v>
      </c>
      <c r="D1083" s="32" t="s">
        <v>5661</v>
      </c>
      <c r="E1083" s="32" t="s">
        <v>122</v>
      </c>
      <c r="F1083" s="32" t="s">
        <v>5859</v>
      </c>
      <c r="G1083" s="32" t="s">
        <v>5673</v>
      </c>
      <c r="H1083" s="32" t="s">
        <v>5859</v>
      </c>
      <c r="J1083" s="32" t="s">
        <v>74</v>
      </c>
      <c r="K1083" s="32" t="s">
        <v>5669</v>
      </c>
      <c r="P1083" s="32">
        <v>-6.6788630899999983</v>
      </c>
      <c r="Q1083" s="32">
        <v>31.677499999999998</v>
      </c>
      <c r="R1083" s="32">
        <v>10226.081481481489</v>
      </c>
      <c r="S1083" s="32">
        <v>9336.3330078125</v>
      </c>
      <c r="T1083" s="32">
        <v>9.5299564928164146E-2</v>
      </c>
      <c r="U1083" s="32">
        <v>-11.748290000000001</v>
      </c>
      <c r="V1083" s="32">
        <v>-0.21083933675321595</v>
      </c>
      <c r="W1083" s="32">
        <v>-11.748183866240979</v>
      </c>
      <c r="X1083" s="32">
        <v>-6.678756956240977</v>
      </c>
      <c r="Y1083" s="32">
        <v>31.677606133759021</v>
      </c>
      <c r="Z1083" s="32">
        <v>9.5405698687185903E-2</v>
      </c>
      <c r="AA1083" s="32">
        <v>-0.21073320299419418</v>
      </c>
      <c r="AB1083" s="32" t="s">
        <v>5657</v>
      </c>
    </row>
    <row r="1084" spans="1:28">
      <c r="A1084" s="32" t="s">
        <v>7453</v>
      </c>
      <c r="B1084" s="32" t="s">
        <v>7454</v>
      </c>
      <c r="C1084" s="32" t="s">
        <v>5757</v>
      </c>
      <c r="D1084" s="32" t="s">
        <v>7018</v>
      </c>
      <c r="E1084" s="32" t="s">
        <v>122</v>
      </c>
      <c r="J1084" s="32" t="s">
        <v>74</v>
      </c>
      <c r="K1084" s="32" t="s">
        <v>5669</v>
      </c>
      <c r="P1084" s="32">
        <v>0</v>
      </c>
      <c r="Q1084" s="32">
        <v>0</v>
      </c>
      <c r="R1084" s="32">
        <v>0</v>
      </c>
      <c r="S1084" s="32">
        <v>0</v>
      </c>
      <c r="T1084" s="32">
        <v>0</v>
      </c>
      <c r="U1084" s="32">
        <v>0</v>
      </c>
      <c r="V1084" s="32">
        <v>0</v>
      </c>
      <c r="W1084" s="32">
        <v>5.0609320402145381E-4</v>
      </c>
      <c r="X1084" s="32">
        <v>5.0609320402145381E-4</v>
      </c>
      <c r="Y1084" s="32">
        <v>5.0609320402145381E-4</v>
      </c>
      <c r="Z1084" s="32">
        <v>5.0609320402145381E-4</v>
      </c>
      <c r="AA1084" s="32">
        <v>5.0609320402145381E-4</v>
      </c>
      <c r="AB1084" s="32" t="s">
        <v>5657</v>
      </c>
    </row>
    <row r="1085" spans="1:28">
      <c r="A1085" s="32" t="s">
        <v>7382</v>
      </c>
      <c r="B1085" s="32" t="s">
        <v>7383</v>
      </c>
      <c r="C1085" s="32" t="s">
        <v>6520</v>
      </c>
      <c r="D1085" s="32" t="s">
        <v>5686</v>
      </c>
      <c r="E1085" s="32" t="s">
        <v>42</v>
      </c>
      <c r="F1085" s="32" t="s">
        <v>109</v>
      </c>
      <c r="G1085" s="32" t="s">
        <v>109</v>
      </c>
      <c r="J1085" s="32" t="s">
        <v>74</v>
      </c>
      <c r="K1085" s="32" t="s">
        <v>5669</v>
      </c>
      <c r="L1085" s="32" t="s">
        <v>5754</v>
      </c>
      <c r="P1085" s="32">
        <v>0</v>
      </c>
      <c r="Q1085" s="32">
        <v>0</v>
      </c>
      <c r="R1085" s="32">
        <v>0</v>
      </c>
      <c r="S1085" s="32">
        <v>0</v>
      </c>
      <c r="T1085" s="32">
        <v>0</v>
      </c>
      <c r="U1085" s="32">
        <v>0</v>
      </c>
      <c r="V1085" s="32">
        <v>0</v>
      </c>
      <c r="W1085" s="32">
        <v>4.0769481658935549E-4</v>
      </c>
      <c r="X1085" s="32">
        <v>4.0769481658935549E-4</v>
      </c>
      <c r="Y1085" s="32">
        <v>4.0769481658935549E-4</v>
      </c>
      <c r="Z1085" s="32">
        <v>4.0769481658935549E-4</v>
      </c>
      <c r="AA1085" s="32">
        <v>4.0769481658935549E-4</v>
      </c>
      <c r="AB1085" s="32" t="s">
        <v>5657</v>
      </c>
    </row>
    <row r="1086" spans="1:28">
      <c r="A1086" s="32" t="s">
        <v>9303</v>
      </c>
      <c r="B1086" s="32" t="s">
        <v>9304</v>
      </c>
      <c r="C1086" s="32" t="s">
        <v>6778</v>
      </c>
      <c r="D1086" s="32" t="s">
        <v>5668</v>
      </c>
      <c r="E1086" s="32" t="s">
        <v>42</v>
      </c>
      <c r="F1086" s="32" t="s">
        <v>5724</v>
      </c>
      <c r="G1086" s="32" t="s">
        <v>5724</v>
      </c>
      <c r="H1086" s="32" t="s">
        <v>80</v>
      </c>
      <c r="J1086" s="32" t="s">
        <v>5663</v>
      </c>
      <c r="K1086" s="32" t="s">
        <v>5664</v>
      </c>
      <c r="P1086" s="32">
        <v>0</v>
      </c>
      <c r="Q1086" s="32">
        <v>0</v>
      </c>
      <c r="R1086" s="32">
        <v>0</v>
      </c>
      <c r="S1086" s="32">
        <v>0</v>
      </c>
      <c r="T1086" s="32">
        <v>0</v>
      </c>
      <c r="U1086" s="32">
        <v>0</v>
      </c>
      <c r="V1086" s="32">
        <v>0</v>
      </c>
      <c r="W1086" s="32">
        <v>7.9052323102951052E-4</v>
      </c>
      <c r="X1086" s="32">
        <v>7.9052323102951052E-4</v>
      </c>
      <c r="Y1086" s="32">
        <v>7.9052323102951052E-4</v>
      </c>
      <c r="Z1086" s="32">
        <v>7.9052323102951052E-4</v>
      </c>
      <c r="AA1086" s="32">
        <v>7.9052323102951052E-4</v>
      </c>
      <c r="AB1086" s="32" t="s">
        <v>5657</v>
      </c>
    </row>
    <row r="1087" spans="1:28">
      <c r="A1087" s="32" t="s">
        <v>11298</v>
      </c>
      <c r="B1087" s="32" t="s">
        <v>11299</v>
      </c>
      <c r="C1087" s="32" t="s">
        <v>10419</v>
      </c>
      <c r="D1087" s="32" t="s">
        <v>5661</v>
      </c>
      <c r="E1087" s="32" t="s">
        <v>42</v>
      </c>
      <c r="F1087" s="32" t="s">
        <v>5743</v>
      </c>
      <c r="G1087" s="32" t="s">
        <v>5743</v>
      </c>
      <c r="H1087" s="32" t="s">
        <v>80</v>
      </c>
      <c r="J1087" s="32" t="s">
        <v>5663</v>
      </c>
      <c r="K1087" s="32" t="s">
        <v>5664</v>
      </c>
      <c r="P1087" s="32">
        <v>4.0050499999999998</v>
      </c>
      <c r="Q1087" s="32">
        <v>0</v>
      </c>
      <c r="R1087" s="32">
        <v>10531.800000000001</v>
      </c>
      <c r="S1087" s="32">
        <v>0</v>
      </c>
      <c r="T1087" s="32">
        <v>0</v>
      </c>
      <c r="U1087" s="32">
        <v>0</v>
      </c>
      <c r="V1087" s="32">
        <v>0</v>
      </c>
      <c r="W1087" s="32">
        <v>3.5028457641601563E-6</v>
      </c>
      <c r="X1087" s="32">
        <v>4.0050535028457643</v>
      </c>
      <c r="Y1087" s="32">
        <v>3.5028457641601563E-6</v>
      </c>
      <c r="Z1087" s="32">
        <v>3.5028457641601563E-6</v>
      </c>
      <c r="AA1087" s="32">
        <v>3.5028457641601563E-6</v>
      </c>
      <c r="AB1087" s="32" t="s">
        <v>5657</v>
      </c>
    </row>
    <row r="1088" spans="1:28">
      <c r="A1088" s="32" t="s">
        <v>8745</v>
      </c>
      <c r="B1088" s="32" t="s">
        <v>8746</v>
      </c>
      <c r="C1088" s="32" t="s">
        <v>6520</v>
      </c>
      <c r="D1088" s="32" t="s">
        <v>5668</v>
      </c>
      <c r="E1088" s="32" t="s">
        <v>42</v>
      </c>
      <c r="J1088" s="32" t="s">
        <v>74</v>
      </c>
      <c r="K1088" s="32" t="s">
        <v>5669</v>
      </c>
      <c r="P1088" s="32">
        <v>0</v>
      </c>
      <c r="Q1088" s="32">
        <v>0</v>
      </c>
      <c r="R1088" s="32">
        <v>0</v>
      </c>
      <c r="S1088" s="32">
        <v>0</v>
      </c>
      <c r="T1088" s="32">
        <v>0</v>
      </c>
      <c r="U1088" s="32">
        <v>0</v>
      </c>
      <c r="V1088" s="32">
        <v>0</v>
      </c>
      <c r="W1088" s="32">
        <v>9.6281743049621586E-4</v>
      </c>
      <c r="X1088" s="32">
        <v>9.6281743049621586E-4</v>
      </c>
      <c r="Y1088" s="32">
        <v>9.6281743049621586E-4</v>
      </c>
      <c r="Z1088" s="32">
        <v>9.6281743049621586E-4</v>
      </c>
      <c r="AA1088" s="32">
        <v>9.6281743049621586E-4</v>
      </c>
      <c r="AB1088" s="32" t="s">
        <v>5657</v>
      </c>
    </row>
    <row r="1089" spans="1:28">
      <c r="A1089" s="32" t="s">
        <v>7941</v>
      </c>
      <c r="B1089" s="32" t="s">
        <v>7942</v>
      </c>
      <c r="C1089" s="32" t="s">
        <v>5737</v>
      </c>
      <c r="D1089" s="32" t="s">
        <v>5661</v>
      </c>
      <c r="E1089" s="32" t="s">
        <v>5713</v>
      </c>
      <c r="F1089" s="32" t="s">
        <v>5806</v>
      </c>
      <c r="G1089" s="32" t="s">
        <v>5806</v>
      </c>
      <c r="H1089" s="32" t="s">
        <v>5807</v>
      </c>
      <c r="J1089" s="32" t="s">
        <v>5663</v>
      </c>
      <c r="K1089" s="32" t="s">
        <v>5664</v>
      </c>
      <c r="N1089" s="32" t="s">
        <v>5760</v>
      </c>
      <c r="O1089" s="32" t="s">
        <v>6162</v>
      </c>
      <c r="P1089" s="32">
        <v>165.69816000000003</v>
      </c>
      <c r="Q1089" s="32">
        <v>937.24400000000003</v>
      </c>
      <c r="R1089" s="32">
        <v>180494.94814814813</v>
      </c>
      <c r="S1089" s="32">
        <v>145535.796875</v>
      </c>
      <c r="T1089" s="32">
        <v>0.2402099828619785</v>
      </c>
      <c r="U1089" s="32">
        <v>0.97799060000000004</v>
      </c>
      <c r="V1089" s="32">
        <v>0.17679298026981238</v>
      </c>
      <c r="W1089" s="32">
        <v>0.97828454984245306</v>
      </c>
      <c r="X1089" s="32">
        <v>165.69845394984247</v>
      </c>
      <c r="Y1089" s="32">
        <v>937.24429394984247</v>
      </c>
      <c r="Z1089" s="32">
        <v>0.24050393270443152</v>
      </c>
      <c r="AA1089" s="32">
        <v>0.17708693011226539</v>
      </c>
      <c r="AB1089" s="32" t="s">
        <v>5657</v>
      </c>
    </row>
    <row r="1090" spans="1:28">
      <c r="A1090" s="32" t="s">
        <v>7858</v>
      </c>
      <c r="B1090" s="32" t="s">
        <v>7859</v>
      </c>
      <c r="C1090" s="32" t="s">
        <v>6520</v>
      </c>
      <c r="D1090" s="32" t="s">
        <v>5668</v>
      </c>
      <c r="E1090" s="32" t="s">
        <v>42</v>
      </c>
      <c r="J1090" s="32" t="s">
        <v>5802</v>
      </c>
      <c r="K1090" s="32" t="s">
        <v>5669</v>
      </c>
      <c r="P1090" s="32">
        <v>0</v>
      </c>
      <c r="Q1090" s="32">
        <v>0</v>
      </c>
      <c r="R1090" s="32">
        <v>0</v>
      </c>
      <c r="S1090" s="32">
        <v>0</v>
      </c>
      <c r="T1090" s="32">
        <v>0</v>
      </c>
      <c r="U1090" s="32">
        <v>0</v>
      </c>
      <c r="V1090" s="32">
        <v>0</v>
      </c>
      <c r="W1090" s="32">
        <v>8.9728701114654536E-4</v>
      </c>
      <c r="X1090" s="32">
        <v>8.9728701114654536E-4</v>
      </c>
      <c r="Y1090" s="32">
        <v>8.9728701114654536E-4</v>
      </c>
      <c r="Z1090" s="32">
        <v>8.9728701114654536E-4</v>
      </c>
      <c r="AA1090" s="32">
        <v>8.9728701114654536E-4</v>
      </c>
      <c r="AB1090" s="32" t="s">
        <v>5657</v>
      </c>
    </row>
    <row r="1091" spans="1:28">
      <c r="A1091" s="32" t="s">
        <v>9036</v>
      </c>
      <c r="B1091" s="32" t="s">
        <v>9037</v>
      </c>
      <c r="C1091" s="32" t="s">
        <v>6178</v>
      </c>
      <c r="D1091" s="32" t="s">
        <v>5668</v>
      </c>
      <c r="E1091" s="32" t="s">
        <v>5885</v>
      </c>
      <c r="F1091" s="32" t="s">
        <v>6721</v>
      </c>
      <c r="G1091" s="32" t="s">
        <v>6721</v>
      </c>
      <c r="H1091" s="32" t="s">
        <v>6721</v>
      </c>
      <c r="J1091" s="32" t="s">
        <v>74</v>
      </c>
      <c r="K1091" s="32" t="s">
        <v>5669</v>
      </c>
      <c r="P1091" s="32">
        <v>-1.7975460000000001</v>
      </c>
      <c r="Q1091" s="32">
        <v>7.4504999999999999</v>
      </c>
      <c r="R1091" s="32">
        <v>908.11842105263167</v>
      </c>
      <c r="S1091" s="32">
        <v>0</v>
      </c>
      <c r="T1091" s="32">
        <v>0</v>
      </c>
      <c r="U1091" s="32">
        <v>0</v>
      </c>
      <c r="V1091" s="32">
        <v>-0.24126514998993356</v>
      </c>
      <c r="W1091" s="32">
        <v>4.8856854438781737E-4</v>
      </c>
      <c r="X1091" s="32">
        <v>-1.7970574314556123</v>
      </c>
      <c r="Y1091" s="32">
        <v>7.4509885685443873</v>
      </c>
      <c r="Z1091" s="32">
        <v>4.8856854438781737E-4</v>
      </c>
      <c r="AA1091" s="32">
        <v>-0.24077658144554576</v>
      </c>
      <c r="AB1091" s="32" t="s">
        <v>5657</v>
      </c>
    </row>
    <row r="1092" spans="1:28">
      <c r="A1092" s="32" t="s">
        <v>8536</v>
      </c>
      <c r="B1092" s="32" t="s">
        <v>8537</v>
      </c>
      <c r="C1092" s="32" t="s">
        <v>5708</v>
      </c>
      <c r="D1092" s="32" t="s">
        <v>5668</v>
      </c>
      <c r="E1092" s="32" t="s">
        <v>5713</v>
      </c>
      <c r="F1092" s="32" t="s">
        <v>5778</v>
      </c>
      <c r="G1092" s="32" t="s">
        <v>5778</v>
      </c>
      <c r="H1092" s="32" t="s">
        <v>5778</v>
      </c>
      <c r="J1092" s="32" t="s">
        <v>74</v>
      </c>
      <c r="K1092" s="32" t="s">
        <v>5669</v>
      </c>
      <c r="P1092" s="32">
        <v>0</v>
      </c>
      <c r="Q1092" s="32">
        <v>0</v>
      </c>
      <c r="R1092" s="32">
        <v>0</v>
      </c>
      <c r="S1092" s="32">
        <v>0</v>
      </c>
      <c r="T1092" s="32">
        <v>0</v>
      </c>
      <c r="U1092" s="32">
        <v>0</v>
      </c>
      <c r="V1092" s="32">
        <v>0</v>
      </c>
      <c r="W1092" s="32">
        <v>9.5914101600646975E-4</v>
      </c>
      <c r="X1092" s="32">
        <v>9.5914101600646975E-4</v>
      </c>
      <c r="Y1092" s="32">
        <v>9.5914101600646975E-4</v>
      </c>
      <c r="Z1092" s="32">
        <v>9.5914101600646975E-4</v>
      </c>
      <c r="AA1092" s="32">
        <v>9.5914101600646975E-4</v>
      </c>
      <c r="AB1092" s="32" t="s">
        <v>5657</v>
      </c>
    </row>
    <row r="1093" spans="1:28">
      <c r="A1093" s="32" t="s">
        <v>10648</v>
      </c>
      <c r="B1093" s="32" t="s">
        <v>10649</v>
      </c>
      <c r="C1093" s="32" t="s">
        <v>5729</v>
      </c>
      <c r="D1093" s="32" t="s">
        <v>7440</v>
      </c>
      <c r="E1093" s="32" t="s">
        <v>122</v>
      </c>
      <c r="F1093" s="32" t="s">
        <v>163</v>
      </c>
      <c r="G1093" s="32" t="s">
        <v>5673</v>
      </c>
      <c r="H1093" s="32" t="s">
        <v>163</v>
      </c>
      <c r="J1093" s="32" t="s">
        <v>74</v>
      </c>
      <c r="K1093" s="32" t="s">
        <v>5669</v>
      </c>
      <c r="M1093" s="32" t="s">
        <v>13</v>
      </c>
      <c r="P1093" s="32">
        <v>0</v>
      </c>
      <c r="Q1093" s="32">
        <v>0</v>
      </c>
      <c r="R1093" s="32">
        <v>0</v>
      </c>
      <c r="S1093" s="32">
        <v>0</v>
      </c>
      <c r="T1093" s="32">
        <v>0</v>
      </c>
      <c r="U1093" s="32">
        <v>0</v>
      </c>
      <c r="V1093" s="32">
        <v>0</v>
      </c>
      <c r="W1093" s="32">
        <v>6.0016655921936034E-4</v>
      </c>
      <c r="X1093" s="32">
        <v>6.0016655921936034E-4</v>
      </c>
      <c r="Y1093" s="32">
        <v>6.0016655921936034E-4</v>
      </c>
      <c r="Z1093" s="32">
        <v>6.0016655921936034E-4</v>
      </c>
      <c r="AA1093" s="32">
        <v>6.0016655921936034E-4</v>
      </c>
      <c r="AB1093" s="32" t="s">
        <v>5657</v>
      </c>
    </row>
    <row r="1094" spans="1:28">
      <c r="A1094" s="32" t="s">
        <v>10626</v>
      </c>
      <c r="B1094" s="32" t="s">
        <v>10627</v>
      </c>
      <c r="C1094" s="32" t="s">
        <v>5737</v>
      </c>
      <c r="D1094" s="32" t="s">
        <v>5661</v>
      </c>
      <c r="E1094" s="32" t="s">
        <v>5713</v>
      </c>
      <c r="F1094" s="32" t="s">
        <v>5806</v>
      </c>
      <c r="G1094" s="32" t="s">
        <v>5806</v>
      </c>
      <c r="H1094" s="32" t="s">
        <v>5807</v>
      </c>
      <c r="J1094" s="32" t="s">
        <v>74</v>
      </c>
      <c r="K1094" s="32" t="s">
        <v>5669</v>
      </c>
      <c r="N1094" s="32" t="s">
        <v>5760</v>
      </c>
      <c r="O1094" s="32" t="s">
        <v>5747</v>
      </c>
      <c r="P1094" s="32">
        <v>10.328109999999999</v>
      </c>
      <c r="Q1094" s="32">
        <v>25.29</v>
      </c>
      <c r="R1094" s="32">
        <v>7517.7037037037044</v>
      </c>
      <c r="S1094" s="32">
        <v>6654.7333984375</v>
      </c>
      <c r="T1094" s="32">
        <v>0.12967766754845891</v>
      </c>
      <c r="U1094" s="32">
        <v>4.4731779999999999</v>
      </c>
      <c r="V1094" s="32">
        <v>0.40838710952945823</v>
      </c>
      <c r="W1094" s="32">
        <v>4.4736287746696473</v>
      </c>
      <c r="X1094" s="32">
        <v>10.328560774669645</v>
      </c>
      <c r="Y1094" s="32">
        <v>25.290450774669647</v>
      </c>
      <c r="Z1094" s="32">
        <v>0.13012844221810613</v>
      </c>
      <c r="AA1094" s="32">
        <v>0.40883788419910544</v>
      </c>
      <c r="AB1094" s="32" t="s">
        <v>5657</v>
      </c>
    </row>
    <row r="1095" spans="1:28">
      <c r="A1095" s="32" t="s">
        <v>6380</v>
      </c>
      <c r="B1095" s="32" t="s">
        <v>6381</v>
      </c>
      <c r="C1095" s="32" t="s">
        <v>5667</v>
      </c>
      <c r="D1095" s="32" t="s">
        <v>5661</v>
      </c>
      <c r="E1095" s="32" t="s">
        <v>42</v>
      </c>
      <c r="F1095" s="32" t="s">
        <v>6382</v>
      </c>
      <c r="G1095" s="32" t="s">
        <v>6382</v>
      </c>
      <c r="H1095" s="32" t="s">
        <v>80</v>
      </c>
      <c r="J1095" s="32" t="s">
        <v>6382</v>
      </c>
      <c r="K1095" s="32" t="s">
        <v>5669</v>
      </c>
      <c r="P1095" s="32">
        <v>-1.77691</v>
      </c>
      <c r="Q1095" s="32">
        <v>18.359000000000002</v>
      </c>
      <c r="R1095" s="32">
        <v>16780.437037037027</v>
      </c>
      <c r="S1095" s="32">
        <v>12340.033203125</v>
      </c>
      <c r="T1095" s="32">
        <v>0.35983726792465481</v>
      </c>
      <c r="U1095" s="32">
        <v>5.2796399999999997</v>
      </c>
      <c r="V1095" s="32">
        <v>-9.6786862029522289E-2</v>
      </c>
      <c r="W1095" s="32">
        <v>5.2800416045927996</v>
      </c>
      <c r="X1095" s="32">
        <v>-1.7765083954071998</v>
      </c>
      <c r="Y1095" s="32">
        <v>18.359401604592801</v>
      </c>
      <c r="Z1095" s="32">
        <v>0.36023887251745496</v>
      </c>
      <c r="AA1095" s="32">
        <v>-9.6385257436722147E-2</v>
      </c>
      <c r="AB1095" s="32" t="s">
        <v>5657</v>
      </c>
    </row>
    <row r="1096" spans="1:28">
      <c r="A1096" s="32" t="s">
        <v>9576</v>
      </c>
      <c r="B1096" s="32" t="s">
        <v>9577</v>
      </c>
      <c r="C1096" s="32" t="s">
        <v>6392</v>
      </c>
      <c r="D1096" s="32" t="s">
        <v>6146</v>
      </c>
      <c r="E1096" s="32" t="s">
        <v>42</v>
      </c>
      <c r="F1096" s="32" t="s">
        <v>6382</v>
      </c>
      <c r="G1096" s="32" t="s">
        <v>6382</v>
      </c>
      <c r="H1096" s="32" t="s">
        <v>80</v>
      </c>
      <c r="J1096" s="32" t="s">
        <v>6382</v>
      </c>
      <c r="K1096" s="32" t="s">
        <v>5669</v>
      </c>
      <c r="P1096" s="32">
        <v>0</v>
      </c>
      <c r="Q1096" s="32">
        <v>0</v>
      </c>
      <c r="R1096" s="32">
        <v>0</v>
      </c>
      <c r="S1096" s="32">
        <v>0</v>
      </c>
      <c r="T1096" s="32">
        <v>0</v>
      </c>
      <c r="U1096" s="32">
        <v>0</v>
      </c>
      <c r="V1096" s="32">
        <v>0</v>
      </c>
      <c r="W1096" s="32">
        <v>2.9639542102813721E-5</v>
      </c>
      <c r="X1096" s="32">
        <v>2.9639542102813721E-5</v>
      </c>
      <c r="Y1096" s="32">
        <v>2.9639542102813721E-5</v>
      </c>
      <c r="Z1096" s="32">
        <v>2.9639542102813721E-5</v>
      </c>
      <c r="AA1096" s="32">
        <v>2.9639542102813721E-5</v>
      </c>
      <c r="AB1096" s="32" t="s">
        <v>5657</v>
      </c>
    </row>
    <row r="1097" spans="1:28">
      <c r="A1097" s="32" t="s">
        <v>7113</v>
      </c>
      <c r="B1097" s="32" t="s">
        <v>7114</v>
      </c>
      <c r="C1097" s="32" t="s">
        <v>6709</v>
      </c>
      <c r="D1097" s="32" t="s">
        <v>5661</v>
      </c>
      <c r="E1097" s="32" t="s">
        <v>42</v>
      </c>
      <c r="F1097" s="32" t="s">
        <v>326</v>
      </c>
      <c r="G1097" s="32" t="s">
        <v>5673</v>
      </c>
      <c r="H1097" s="32" t="s">
        <v>80</v>
      </c>
      <c r="I1097" s="32" t="s">
        <v>326</v>
      </c>
      <c r="J1097" s="32" t="s">
        <v>74</v>
      </c>
      <c r="K1097" s="32" t="s">
        <v>5669</v>
      </c>
      <c r="P1097" s="32">
        <v>615.12265000000025</v>
      </c>
      <c r="Q1097" s="32">
        <v>3558.14</v>
      </c>
      <c r="R1097" s="32">
        <v>810298.95555555588</v>
      </c>
      <c r="S1097" s="32">
        <v>831060.375</v>
      </c>
      <c r="T1097" s="32">
        <v>-2.4981842558002027E-2</v>
      </c>
      <c r="U1097" s="32">
        <v>3.8481529999999999</v>
      </c>
      <c r="V1097" s="32">
        <v>0.17287758491796285</v>
      </c>
      <c r="W1097" s="32">
        <v>3.848671669784069</v>
      </c>
      <c r="X1097" s="32">
        <v>615.12316866978426</v>
      </c>
      <c r="Y1097" s="32">
        <v>3558.1405186697839</v>
      </c>
      <c r="Z1097" s="32">
        <v>-2.4463172773932965E-2</v>
      </c>
      <c r="AA1097" s="32">
        <v>0.1733962547020319</v>
      </c>
      <c r="AB1097" s="32" t="s">
        <v>5657</v>
      </c>
    </row>
    <row r="1098" spans="1:28">
      <c r="A1098" s="32" t="s">
        <v>8080</v>
      </c>
      <c r="B1098" s="32" t="s">
        <v>2178</v>
      </c>
      <c r="C1098" s="32" t="s">
        <v>5739</v>
      </c>
      <c r="D1098" s="32" t="s">
        <v>5661</v>
      </c>
      <c r="E1098" s="32" t="s">
        <v>42</v>
      </c>
      <c r="F1098" s="32" t="s">
        <v>6120</v>
      </c>
      <c r="G1098" s="32" t="s">
        <v>6120</v>
      </c>
      <c r="H1098" s="32" t="s">
        <v>80</v>
      </c>
      <c r="J1098" s="32" t="s">
        <v>6120</v>
      </c>
      <c r="K1098" s="32" t="s">
        <v>5669</v>
      </c>
      <c r="P1098" s="32">
        <v>14.245139999999999</v>
      </c>
      <c r="Q1098" s="32">
        <v>36.075000000000003</v>
      </c>
      <c r="R1098" s="32">
        <v>15115.377777777783</v>
      </c>
      <c r="S1098" s="32">
        <v>20267.19921875</v>
      </c>
      <c r="T1098" s="32">
        <v>-0.25419503629322693</v>
      </c>
      <c r="U1098" s="32">
        <v>11.6752</v>
      </c>
      <c r="V1098" s="32">
        <v>0.39487567567567561</v>
      </c>
      <c r="W1098" s="32">
        <v>11.6754370916605</v>
      </c>
      <c r="X1098" s="32">
        <v>14.245377091660499</v>
      </c>
      <c r="Y1098" s="32">
        <v>36.075237091660505</v>
      </c>
      <c r="Z1098" s="32">
        <v>-0.25395794463272736</v>
      </c>
      <c r="AA1098" s="32">
        <v>0.39511276733617517</v>
      </c>
      <c r="AB1098" s="32" t="s">
        <v>5657</v>
      </c>
    </row>
    <row r="1099" spans="1:28">
      <c r="A1099" s="32" t="s">
        <v>9709</v>
      </c>
      <c r="B1099" s="32" t="s">
        <v>9710</v>
      </c>
      <c r="C1099" s="32" t="s">
        <v>5721</v>
      </c>
      <c r="D1099" s="32" t="s">
        <v>5661</v>
      </c>
      <c r="E1099" s="32" t="s">
        <v>42</v>
      </c>
      <c r="F1099" s="32" t="s">
        <v>5669</v>
      </c>
      <c r="G1099" s="32" t="s">
        <v>5669</v>
      </c>
      <c r="H1099" s="32" t="s">
        <v>80</v>
      </c>
      <c r="J1099" s="32" t="s">
        <v>5669</v>
      </c>
      <c r="K1099" s="32" t="s">
        <v>5669</v>
      </c>
      <c r="P1099" s="32">
        <v>0</v>
      </c>
      <c r="Q1099" s="32">
        <v>1.3339000000000001</v>
      </c>
      <c r="R1099" s="32">
        <v>558.85714285714278</v>
      </c>
      <c r="S1099" s="32">
        <v>621.63336181640625</v>
      </c>
      <c r="T1099" s="32">
        <v>-0.10098592323911318</v>
      </c>
      <c r="U1099" s="32">
        <v>12.97024</v>
      </c>
      <c r="V1099" s="32">
        <v>0</v>
      </c>
      <c r="W1099" s="32">
        <v>12.971053278734685</v>
      </c>
      <c r="X1099" s="32">
        <v>8.1327873468399047E-4</v>
      </c>
      <c r="Y1099" s="32">
        <v>1.334713278734684</v>
      </c>
      <c r="Z1099" s="32">
        <v>-0.10017264450442918</v>
      </c>
      <c r="AA1099" s="32">
        <v>8.1327873468399047E-4</v>
      </c>
      <c r="AB1099" s="32" t="s">
        <v>5657</v>
      </c>
    </row>
    <row r="1100" spans="1:28">
      <c r="A1100" s="32" t="s">
        <v>9167</v>
      </c>
      <c r="B1100" s="32" t="s">
        <v>9168</v>
      </c>
      <c r="C1100" s="32" t="s">
        <v>5721</v>
      </c>
      <c r="D1100" s="32" t="s">
        <v>5661</v>
      </c>
      <c r="E1100" s="32" t="s">
        <v>42</v>
      </c>
      <c r="F1100" s="32" t="s">
        <v>74</v>
      </c>
      <c r="G1100" s="32" t="s">
        <v>74</v>
      </c>
      <c r="H1100" s="32" t="s">
        <v>80</v>
      </c>
      <c r="J1100" s="32" t="s">
        <v>74</v>
      </c>
      <c r="K1100" s="32" t="s">
        <v>5669</v>
      </c>
      <c r="P1100" s="32">
        <v>-6.5330000000000004</v>
      </c>
      <c r="Q1100" s="32">
        <v>55.268999999999998</v>
      </c>
      <c r="R1100" s="32">
        <v>8777.6666666666679</v>
      </c>
      <c r="S1100" s="32">
        <v>8637.7333984375</v>
      </c>
      <c r="T1100" s="32">
        <v>1.6200230057399172E-2</v>
      </c>
      <c r="U1100" s="32">
        <v>14.19059</v>
      </c>
      <c r="V1100" s="32">
        <v>-0.11820369465704103</v>
      </c>
      <c r="W1100" s="32">
        <v>14.190767003383638</v>
      </c>
      <c r="X1100" s="32">
        <v>-6.532822996616364</v>
      </c>
      <c r="Y1100" s="32">
        <v>55.269177003383632</v>
      </c>
      <c r="Z1100" s="32">
        <v>1.6377233441035647E-2</v>
      </c>
      <c r="AA1100" s="32">
        <v>-0.11802669127340455</v>
      </c>
      <c r="AB1100" s="32" t="s">
        <v>5657</v>
      </c>
    </row>
    <row r="1101" spans="1:28">
      <c r="A1101" s="32" t="s">
        <v>9707</v>
      </c>
      <c r="B1101" s="32" t="s">
        <v>9708</v>
      </c>
      <c r="C1101" s="32" t="s">
        <v>5721</v>
      </c>
      <c r="D1101" s="32" t="s">
        <v>5668</v>
      </c>
      <c r="E1101" s="32" t="s">
        <v>42</v>
      </c>
      <c r="F1101" s="32" t="s">
        <v>5743</v>
      </c>
      <c r="G1101" s="32" t="s">
        <v>5743</v>
      </c>
      <c r="H1101" s="32" t="s">
        <v>80</v>
      </c>
      <c r="J1101" s="32" t="s">
        <v>5663</v>
      </c>
      <c r="K1101" s="32" t="s">
        <v>5664</v>
      </c>
      <c r="P1101" s="32">
        <v>0</v>
      </c>
      <c r="Q1101" s="32">
        <v>0</v>
      </c>
      <c r="R1101" s="32">
        <v>0</v>
      </c>
      <c r="S1101" s="32">
        <v>0</v>
      </c>
      <c r="T1101" s="32">
        <v>0</v>
      </c>
      <c r="U1101" s="32">
        <v>0</v>
      </c>
      <c r="V1101" s="32">
        <v>0</v>
      </c>
      <c r="W1101" s="32">
        <v>1.8085360527038576E-5</v>
      </c>
      <c r="X1101" s="32">
        <v>1.8085360527038576E-5</v>
      </c>
      <c r="Y1101" s="32">
        <v>1.8085360527038576E-5</v>
      </c>
      <c r="Z1101" s="32">
        <v>1.8085360527038576E-5</v>
      </c>
      <c r="AA1101" s="32">
        <v>1.8085360527038576E-5</v>
      </c>
      <c r="AB1101" s="32" t="s">
        <v>5657</v>
      </c>
    </row>
    <row r="1102" spans="1:28">
      <c r="A1102" s="32" t="s">
        <v>10221</v>
      </c>
      <c r="B1102" s="32" t="s">
        <v>10215</v>
      </c>
      <c r="C1102" s="32" t="s">
        <v>5672</v>
      </c>
      <c r="D1102" s="32" t="s">
        <v>5661</v>
      </c>
      <c r="E1102" s="32" t="s">
        <v>42</v>
      </c>
      <c r="F1102" s="32" t="s">
        <v>28</v>
      </c>
      <c r="G1102" s="32" t="s">
        <v>5673</v>
      </c>
      <c r="H1102" s="32" t="s">
        <v>80</v>
      </c>
      <c r="I1102" s="32" t="s">
        <v>28</v>
      </c>
      <c r="J1102" s="32" t="s">
        <v>5663</v>
      </c>
      <c r="K1102" s="32" t="s">
        <v>5664</v>
      </c>
      <c r="M1102" s="32" t="s">
        <v>13</v>
      </c>
      <c r="P1102" s="32">
        <v>177.04007999999999</v>
      </c>
      <c r="Q1102" s="32">
        <v>71.545000000000002</v>
      </c>
      <c r="R1102" s="32">
        <v>939227.02962962957</v>
      </c>
      <c r="S1102" s="32">
        <v>1515270.625</v>
      </c>
      <c r="T1102" s="32">
        <v>-0.38015888770388484</v>
      </c>
      <c r="U1102" s="32">
        <v>-59.45626</v>
      </c>
      <c r="V1102" s="32">
        <v>2.4745276399468863</v>
      </c>
      <c r="W1102" s="32">
        <v>-59.455778228888512</v>
      </c>
      <c r="X1102" s="32">
        <v>177.04056177111147</v>
      </c>
      <c r="Y1102" s="32">
        <v>71.545481771111497</v>
      </c>
      <c r="Z1102" s="32">
        <v>-0.3796771165923965</v>
      </c>
      <c r="AA1102" s="32">
        <v>2.4750094110583745</v>
      </c>
      <c r="AB1102" s="32" t="s">
        <v>5657</v>
      </c>
    </row>
    <row r="1103" spans="1:28">
      <c r="A1103" s="32" t="s">
        <v>9713</v>
      </c>
      <c r="B1103" s="32" t="s">
        <v>9714</v>
      </c>
      <c r="C1103" s="32" t="s">
        <v>9400</v>
      </c>
      <c r="D1103" s="32" t="s">
        <v>5661</v>
      </c>
      <c r="E1103" s="32" t="s">
        <v>42</v>
      </c>
      <c r="F1103" s="32" t="s">
        <v>74</v>
      </c>
      <c r="G1103" s="32" t="s">
        <v>74</v>
      </c>
      <c r="H1103" s="32" t="s">
        <v>412</v>
      </c>
      <c r="J1103" s="32" t="s">
        <v>74</v>
      </c>
      <c r="K1103" s="32" t="s">
        <v>5669</v>
      </c>
      <c r="P1103" s="32">
        <v>29.214999999999996</v>
      </c>
      <c r="Q1103" s="32">
        <v>85.850200000000001</v>
      </c>
      <c r="R1103" s="32">
        <v>26022.533333333333</v>
      </c>
      <c r="S1103" s="32">
        <v>23508.833984375</v>
      </c>
      <c r="T1103" s="32">
        <v>0.10692573483776556</v>
      </c>
      <c r="U1103" s="32">
        <v>22.553979999999999</v>
      </c>
      <c r="V1103" s="32">
        <v>0.34030206103189037</v>
      </c>
      <c r="W1103" s="32">
        <v>22.55451518360853</v>
      </c>
      <c r="X1103" s="32">
        <v>29.215535183608527</v>
      </c>
      <c r="Y1103" s="32">
        <v>85.850735183608535</v>
      </c>
      <c r="Z1103" s="32">
        <v>0.10746091844629752</v>
      </c>
      <c r="AA1103" s="32">
        <v>0.34083724464042231</v>
      </c>
      <c r="AB1103" s="32" t="s">
        <v>5657</v>
      </c>
    </row>
    <row r="1104" spans="1:28">
      <c r="A1104" s="32" t="s">
        <v>7267</v>
      </c>
      <c r="B1104" s="32" t="s">
        <v>7268</v>
      </c>
      <c r="C1104" s="32" t="s">
        <v>5708</v>
      </c>
      <c r="D1104" s="32" t="s">
        <v>5661</v>
      </c>
      <c r="E1104" s="32" t="s">
        <v>5713</v>
      </c>
      <c r="F1104" s="32" t="s">
        <v>5806</v>
      </c>
      <c r="G1104" s="32" t="s">
        <v>5806</v>
      </c>
      <c r="H1104" s="32" t="s">
        <v>5807</v>
      </c>
      <c r="J1104" s="32" t="s">
        <v>5663</v>
      </c>
      <c r="K1104" s="32" t="s">
        <v>5664</v>
      </c>
      <c r="N1104" s="32" t="s">
        <v>5760</v>
      </c>
      <c r="O1104" s="32" t="s">
        <v>5747</v>
      </c>
      <c r="P1104" s="32">
        <v>-339.8694999999999</v>
      </c>
      <c r="Q1104" s="32">
        <v>2207.98</v>
      </c>
      <c r="R1104" s="32">
        <v>126838.69629629627</v>
      </c>
      <c r="S1104" s="32">
        <v>246393.234375</v>
      </c>
      <c r="T1104" s="32">
        <v>-0.48521842891492228</v>
      </c>
      <c r="U1104" s="32">
        <v>1.7886390000000001</v>
      </c>
      <c r="V1104" s="32">
        <v>-0.15392779825904215</v>
      </c>
      <c r="W1104" s="32">
        <v>1.7892491966500284</v>
      </c>
      <c r="X1104" s="32">
        <v>-339.86888980334987</v>
      </c>
      <c r="Y1104" s="32">
        <v>2207.9806101966501</v>
      </c>
      <c r="Z1104" s="32">
        <v>-0.48460823226489408</v>
      </c>
      <c r="AA1104" s="32">
        <v>-0.15331760160901392</v>
      </c>
      <c r="AB1104" s="32" t="s">
        <v>5657</v>
      </c>
    </row>
    <row r="1105" spans="1:28">
      <c r="A1105" s="32" t="s">
        <v>6570</v>
      </c>
      <c r="B1105" s="32" t="s">
        <v>6571</v>
      </c>
      <c r="C1105" s="32" t="s">
        <v>5708</v>
      </c>
      <c r="D1105" s="32" t="s">
        <v>6146</v>
      </c>
      <c r="E1105" s="32" t="s">
        <v>5713</v>
      </c>
      <c r="F1105" s="32" t="s">
        <v>5730</v>
      </c>
      <c r="G1105" s="32" t="s">
        <v>5730</v>
      </c>
      <c r="H1105" s="32" t="s">
        <v>5730</v>
      </c>
      <c r="J1105" s="32" t="s">
        <v>5663</v>
      </c>
      <c r="K1105" s="32" t="s">
        <v>5664</v>
      </c>
      <c r="P1105" s="32">
        <v>0</v>
      </c>
      <c r="Q1105" s="32">
        <v>0</v>
      </c>
      <c r="R1105" s="32">
        <v>0</v>
      </c>
      <c r="S1105" s="32">
        <v>0</v>
      </c>
      <c r="T1105" s="32">
        <v>0</v>
      </c>
      <c r="U1105" s="32">
        <v>0</v>
      </c>
      <c r="V1105" s="32">
        <v>0</v>
      </c>
      <c r="W1105" s="32">
        <v>6.9251775741577151E-4</v>
      </c>
      <c r="X1105" s="32">
        <v>6.9251775741577151E-4</v>
      </c>
      <c r="Y1105" s="32">
        <v>6.9251775741577151E-4</v>
      </c>
      <c r="Z1105" s="32">
        <v>6.9251775741577151E-4</v>
      </c>
      <c r="AA1105" s="32">
        <v>6.9251775741577151E-4</v>
      </c>
      <c r="AB1105" s="32" t="s">
        <v>5657</v>
      </c>
    </row>
    <row r="1106" spans="1:28">
      <c r="A1106" s="32" t="s">
        <v>11000</v>
      </c>
      <c r="B1106" s="32" t="s">
        <v>11001</v>
      </c>
      <c r="C1106" s="32" t="s">
        <v>10419</v>
      </c>
      <c r="D1106" s="32" t="s">
        <v>5661</v>
      </c>
      <c r="E1106" s="32" t="s">
        <v>42</v>
      </c>
      <c r="F1106" s="32" t="s">
        <v>5662</v>
      </c>
      <c r="G1106" s="32" t="s">
        <v>5662</v>
      </c>
      <c r="H1106" s="32" t="s">
        <v>80</v>
      </c>
      <c r="J1106" s="32" t="s">
        <v>5663</v>
      </c>
      <c r="K1106" s="32" t="s">
        <v>5664</v>
      </c>
      <c r="P1106" s="32">
        <v>0.13388000000000133</v>
      </c>
      <c r="Q1106" s="32">
        <v>29.617000000000001</v>
      </c>
      <c r="R1106" s="32">
        <v>10400.422222222222</v>
      </c>
      <c r="S1106" s="32">
        <v>6173.56689453125</v>
      </c>
      <c r="T1106" s="32">
        <v>0.68466988369969073</v>
      </c>
      <c r="U1106" s="32">
        <v>16.235600000000002</v>
      </c>
      <c r="V1106" s="32">
        <v>4.5203768106155699E-3</v>
      </c>
      <c r="W1106" s="32">
        <v>16.236445540404322</v>
      </c>
      <c r="X1106" s="32">
        <v>0.13472554040432108</v>
      </c>
      <c r="Y1106" s="32">
        <v>29.617845540404321</v>
      </c>
      <c r="Z1106" s="32">
        <v>0.68551542410401045</v>
      </c>
      <c r="AA1106" s="32">
        <v>5.365917214935333E-3</v>
      </c>
      <c r="AB1106" s="32" t="s">
        <v>5657</v>
      </c>
    </row>
    <row r="1107" spans="1:28">
      <c r="A1107" s="32" t="s">
        <v>6965</v>
      </c>
      <c r="B1107" s="32" t="s">
        <v>6571</v>
      </c>
      <c r="C1107" s="32" t="s">
        <v>5708</v>
      </c>
      <c r="D1107" s="32" t="s">
        <v>6146</v>
      </c>
      <c r="E1107" s="32" t="s">
        <v>5713</v>
      </c>
      <c r="F1107" s="32" t="s">
        <v>5730</v>
      </c>
      <c r="G1107" s="32" t="s">
        <v>5730</v>
      </c>
      <c r="H1107" s="32" t="s">
        <v>5730</v>
      </c>
      <c r="J1107" s="32" t="s">
        <v>5663</v>
      </c>
      <c r="K1107" s="32" t="s">
        <v>5664</v>
      </c>
      <c r="P1107" s="32">
        <v>0</v>
      </c>
      <c r="Q1107" s="32">
        <v>0</v>
      </c>
      <c r="R1107" s="32">
        <v>0</v>
      </c>
      <c r="S1107" s="32">
        <v>0</v>
      </c>
      <c r="T1107" s="32">
        <v>0</v>
      </c>
      <c r="U1107" s="32">
        <v>0</v>
      </c>
      <c r="V1107" s="32">
        <v>0</v>
      </c>
      <c r="W1107" s="32">
        <v>8.9597016572952272E-4</v>
      </c>
      <c r="X1107" s="32">
        <v>8.9597016572952272E-4</v>
      </c>
      <c r="Y1107" s="32">
        <v>8.9597016572952272E-4</v>
      </c>
      <c r="Z1107" s="32">
        <v>8.9597016572952272E-4</v>
      </c>
      <c r="AA1107" s="32">
        <v>8.9597016572952272E-4</v>
      </c>
      <c r="AB1107" s="32" t="s">
        <v>5657</v>
      </c>
    </row>
    <row r="1108" spans="1:28">
      <c r="A1108" s="32" t="s">
        <v>6841</v>
      </c>
      <c r="B1108" s="32" t="s">
        <v>6842</v>
      </c>
      <c r="C1108" s="32" t="s">
        <v>5928</v>
      </c>
      <c r="D1108" s="32" t="s">
        <v>5668</v>
      </c>
      <c r="E1108" s="32" t="s">
        <v>42</v>
      </c>
      <c r="F1108" s="32" t="s">
        <v>5724</v>
      </c>
      <c r="G1108" s="32" t="s">
        <v>5724</v>
      </c>
      <c r="H1108" s="32" t="s">
        <v>412</v>
      </c>
      <c r="J1108" s="32" t="s">
        <v>5663</v>
      </c>
      <c r="K1108" s="32" t="s">
        <v>5664</v>
      </c>
      <c r="P1108" s="32">
        <v>0</v>
      </c>
      <c r="Q1108" s="32">
        <v>0</v>
      </c>
      <c r="R1108" s="32">
        <v>0</v>
      </c>
      <c r="S1108" s="32">
        <v>0</v>
      </c>
      <c r="T1108" s="32">
        <v>0</v>
      </c>
      <c r="U1108" s="32">
        <v>0</v>
      </c>
      <c r="V1108" s="32">
        <v>0</v>
      </c>
      <c r="W1108" s="32">
        <v>9.5124757289886475E-4</v>
      </c>
      <c r="X1108" s="32">
        <v>9.5124757289886475E-4</v>
      </c>
      <c r="Y1108" s="32">
        <v>9.5124757289886475E-4</v>
      </c>
      <c r="Z1108" s="32">
        <v>9.5124757289886475E-4</v>
      </c>
      <c r="AA1108" s="32">
        <v>9.5124757289886475E-4</v>
      </c>
      <c r="AB1108" s="32" t="s">
        <v>5657</v>
      </c>
    </row>
    <row r="1109" spans="1:28">
      <c r="A1109" s="32" t="s">
        <v>8911</v>
      </c>
      <c r="B1109" s="32" t="s">
        <v>2189</v>
      </c>
      <c r="C1109" s="32" t="s">
        <v>5739</v>
      </c>
      <c r="D1109" s="32" t="s">
        <v>5661</v>
      </c>
      <c r="E1109" s="32" t="s">
        <v>42</v>
      </c>
      <c r="F1109" s="32" t="s">
        <v>5669</v>
      </c>
      <c r="G1109" s="32" t="s">
        <v>5669</v>
      </c>
      <c r="H1109" s="32" t="s">
        <v>80</v>
      </c>
      <c r="J1109" s="32" t="s">
        <v>5669</v>
      </c>
      <c r="K1109" s="32" t="s">
        <v>5669</v>
      </c>
      <c r="P1109" s="32">
        <v>291.87300000000005</v>
      </c>
      <c r="Q1109" s="32">
        <v>575.67999999999995</v>
      </c>
      <c r="R1109" s="32">
        <v>276050.5777777778</v>
      </c>
      <c r="S1109" s="32">
        <v>124990.796875</v>
      </c>
      <c r="T1109" s="32">
        <v>1.2085672279843827</v>
      </c>
      <c r="U1109" s="32">
        <v>16.760529999999999</v>
      </c>
      <c r="V1109" s="32">
        <v>0.50700562812673722</v>
      </c>
      <c r="W1109" s="32">
        <v>16.760982313423156</v>
      </c>
      <c r="X1109" s="32">
        <v>291.87345231342323</v>
      </c>
      <c r="Y1109" s="32">
        <v>575.68045231342307</v>
      </c>
      <c r="Z1109" s="32">
        <v>1.2090195414075393</v>
      </c>
      <c r="AA1109" s="32">
        <v>0.50745794154989399</v>
      </c>
      <c r="AB1109" s="32" t="s">
        <v>5657</v>
      </c>
    </row>
    <row r="1110" spans="1:28">
      <c r="A1110" s="32" t="s">
        <v>8294</v>
      </c>
      <c r="B1110" s="32" t="s">
        <v>8295</v>
      </c>
      <c r="C1110" s="32" t="s">
        <v>5899</v>
      </c>
      <c r="D1110" s="32" t="s">
        <v>5686</v>
      </c>
      <c r="E1110" s="32" t="s">
        <v>42</v>
      </c>
      <c r="F1110" s="32" t="s">
        <v>5929</v>
      </c>
      <c r="G1110" s="32" t="s">
        <v>5673</v>
      </c>
      <c r="H1110" s="32" t="s">
        <v>80</v>
      </c>
      <c r="I1110" s="32" t="s">
        <v>5929</v>
      </c>
      <c r="J1110" s="32" t="s">
        <v>74</v>
      </c>
      <c r="K1110" s="32" t="s">
        <v>5669</v>
      </c>
      <c r="P1110" s="32">
        <v>0</v>
      </c>
      <c r="Q1110" s="32">
        <v>0</v>
      </c>
      <c r="R1110" s="32">
        <v>0</v>
      </c>
      <c r="S1110" s="32">
        <v>0</v>
      </c>
      <c r="T1110" s="32">
        <v>0</v>
      </c>
      <c r="U1110" s="32">
        <v>0</v>
      </c>
      <c r="V1110" s="32">
        <v>0</v>
      </c>
      <c r="W1110" s="32">
        <v>5.9808856248855593E-4</v>
      </c>
      <c r="X1110" s="32">
        <v>5.9808856248855593E-4</v>
      </c>
      <c r="Y1110" s="32">
        <v>5.9808856248855593E-4</v>
      </c>
      <c r="Z1110" s="32">
        <v>5.9808856248855593E-4</v>
      </c>
      <c r="AA1110" s="32">
        <v>5.9808856248855593E-4</v>
      </c>
      <c r="AB1110" s="32" t="s">
        <v>5657</v>
      </c>
    </row>
    <row r="1111" spans="1:28">
      <c r="A1111" s="32" t="s">
        <v>10642</v>
      </c>
      <c r="B1111" s="32" t="s">
        <v>10643</v>
      </c>
      <c r="C1111" s="32" t="s">
        <v>5729</v>
      </c>
      <c r="D1111" s="32" t="s">
        <v>7440</v>
      </c>
      <c r="E1111" s="32" t="s">
        <v>122</v>
      </c>
      <c r="F1111" s="32" t="s">
        <v>163</v>
      </c>
      <c r="G1111" s="32" t="s">
        <v>5673</v>
      </c>
      <c r="H1111" s="32" t="s">
        <v>163</v>
      </c>
      <c r="J1111" s="32" t="s">
        <v>74</v>
      </c>
      <c r="K1111" s="32" t="s">
        <v>5669</v>
      </c>
      <c r="M1111" s="32" t="s">
        <v>14</v>
      </c>
      <c r="P1111" s="32">
        <v>0</v>
      </c>
      <c r="Q1111" s="32">
        <v>0</v>
      </c>
      <c r="R1111" s="32">
        <v>0</v>
      </c>
      <c r="S1111" s="32">
        <v>0</v>
      </c>
      <c r="T1111" s="32">
        <v>0</v>
      </c>
      <c r="U1111" s="32">
        <v>0</v>
      </c>
      <c r="V1111" s="32">
        <v>0</v>
      </c>
      <c r="W1111" s="32">
        <v>1.8492907285690306E-4</v>
      </c>
      <c r="X1111" s="32">
        <v>1.8492907285690306E-4</v>
      </c>
      <c r="Y1111" s="32">
        <v>1.8492907285690306E-4</v>
      </c>
      <c r="Z1111" s="32">
        <v>1.8492907285690306E-4</v>
      </c>
      <c r="AA1111" s="32">
        <v>1.8492907285690306E-4</v>
      </c>
      <c r="AB1111" s="32" t="s">
        <v>5657</v>
      </c>
    </row>
    <row r="1112" spans="1:28">
      <c r="A1112" s="32" t="s">
        <v>6019</v>
      </c>
      <c r="B1112" s="32" t="s">
        <v>6020</v>
      </c>
      <c r="C1112" s="32" t="s">
        <v>5739</v>
      </c>
      <c r="D1112" s="32" t="s">
        <v>5661</v>
      </c>
      <c r="E1112" s="32" t="s">
        <v>42</v>
      </c>
      <c r="F1112" s="32" t="s">
        <v>5669</v>
      </c>
      <c r="G1112" s="32" t="s">
        <v>5669</v>
      </c>
      <c r="H1112" s="32" t="s">
        <v>80</v>
      </c>
      <c r="J1112" s="32" t="s">
        <v>5669</v>
      </c>
      <c r="K1112" s="32" t="s">
        <v>5669</v>
      </c>
      <c r="P1112" s="32">
        <v>50.476550000000003</v>
      </c>
      <c r="Q1112" s="32">
        <v>681.5</v>
      </c>
      <c r="R1112" s="32">
        <v>111649.71111111114</v>
      </c>
      <c r="S1112" s="32">
        <v>63985.3671875</v>
      </c>
      <c r="T1112" s="32">
        <v>0.74492569189979918</v>
      </c>
      <c r="U1112" s="32">
        <v>16.241379999999999</v>
      </c>
      <c r="V1112" s="32">
        <v>7.406683785766692E-2</v>
      </c>
      <c r="W1112" s="32">
        <v>16.241781842057705</v>
      </c>
      <c r="X1112" s="32">
        <v>50.476951842057709</v>
      </c>
      <c r="Y1112" s="32">
        <v>681.50040184205773</v>
      </c>
      <c r="Z1112" s="32">
        <v>0.74532753395750406</v>
      </c>
      <c r="AA1112" s="32">
        <v>7.4468679915371844E-2</v>
      </c>
      <c r="AB1112" s="32" t="s">
        <v>5657</v>
      </c>
    </row>
    <row r="1113" spans="1:28">
      <c r="A1113" s="32" t="s">
        <v>5738</v>
      </c>
      <c r="B1113" s="32" t="s">
        <v>2202</v>
      </c>
      <c r="C1113" s="32" t="s">
        <v>5739</v>
      </c>
      <c r="D1113" s="32" t="s">
        <v>5661</v>
      </c>
      <c r="E1113" s="32" t="s">
        <v>42</v>
      </c>
      <c r="F1113" s="32" t="s">
        <v>5715</v>
      </c>
      <c r="G1113" s="32" t="s">
        <v>5715</v>
      </c>
      <c r="H1113" s="32" t="s">
        <v>80</v>
      </c>
      <c r="J1113" s="32" t="s">
        <v>5715</v>
      </c>
      <c r="K1113" s="32" t="s">
        <v>5669</v>
      </c>
      <c r="P1113" s="32">
        <v>-57.200330000000001</v>
      </c>
      <c r="Q1113" s="32">
        <v>770.93499999999995</v>
      </c>
      <c r="R1113" s="32">
        <v>69267.940740740756</v>
      </c>
      <c r="S1113" s="32">
        <v>65355.734375</v>
      </c>
      <c r="T1113" s="32">
        <v>5.9860185233222028E-2</v>
      </c>
      <c r="U1113" s="32">
        <v>31.24128</v>
      </c>
      <c r="V1113" s="32">
        <v>-7.4196047656417213E-2</v>
      </c>
      <c r="W1113" s="32">
        <v>31.241872458248139</v>
      </c>
      <c r="X1113" s="32">
        <v>-57.199737541751865</v>
      </c>
      <c r="Y1113" s="32">
        <v>770.93559245824804</v>
      </c>
      <c r="Z1113" s="32">
        <v>6.0452643481360459E-2</v>
      </c>
      <c r="AA1113" s="32">
        <v>-7.3603589408278783E-2</v>
      </c>
      <c r="AB1113" s="32" t="s">
        <v>5657</v>
      </c>
    </row>
    <row r="1114" spans="1:28">
      <c r="A1114" s="32" t="s">
        <v>5844</v>
      </c>
      <c r="B1114" s="32" t="s">
        <v>5845</v>
      </c>
      <c r="C1114" s="32" t="s">
        <v>5721</v>
      </c>
      <c r="D1114" s="32" t="s">
        <v>5661</v>
      </c>
      <c r="E1114" s="32" t="s">
        <v>42</v>
      </c>
      <c r="F1114" s="32" t="s">
        <v>5846</v>
      </c>
      <c r="G1114" s="32" t="s">
        <v>5846</v>
      </c>
      <c r="H1114" s="32" t="s">
        <v>80</v>
      </c>
      <c r="J1114" s="32" t="s">
        <v>5846</v>
      </c>
      <c r="K1114" s="32" t="s">
        <v>5669</v>
      </c>
      <c r="P1114" s="32">
        <v>1.141</v>
      </c>
      <c r="Q1114" s="32">
        <v>29.5932</v>
      </c>
      <c r="R1114" s="32">
        <v>9450.266666666661</v>
      </c>
      <c r="S1114" s="32">
        <v>8121.16650390625</v>
      </c>
      <c r="T1114" s="32">
        <v>0.16365877514284663</v>
      </c>
      <c r="U1114" s="32">
        <v>24.51239</v>
      </c>
      <c r="V1114" s="32">
        <v>3.8556154792317159E-2</v>
      </c>
      <c r="W1114" s="32">
        <v>24.512597561135291</v>
      </c>
      <c r="X1114" s="32">
        <v>1.1412075611352921</v>
      </c>
      <c r="Y1114" s="32">
        <v>29.59340756113529</v>
      </c>
      <c r="Z1114" s="32">
        <v>0.16386633627813868</v>
      </c>
      <c r="AA1114" s="32">
        <v>3.8763715927609209E-2</v>
      </c>
      <c r="AB1114" s="32" t="s">
        <v>5657</v>
      </c>
    </row>
    <row r="1115" spans="1:28">
      <c r="A1115" s="32" t="s">
        <v>7866</v>
      </c>
      <c r="B1115" s="32" t="s">
        <v>7867</v>
      </c>
      <c r="C1115" s="32" t="s">
        <v>5721</v>
      </c>
      <c r="D1115" s="32" t="s">
        <v>5661</v>
      </c>
      <c r="E1115" s="32" t="s">
        <v>42</v>
      </c>
      <c r="F1115" s="32" t="s">
        <v>7868</v>
      </c>
      <c r="G1115" s="32" t="s">
        <v>7868</v>
      </c>
      <c r="H1115" s="32" t="s">
        <v>80</v>
      </c>
      <c r="J1115" s="32" t="s">
        <v>7868</v>
      </c>
      <c r="K1115" s="32" t="s">
        <v>5669</v>
      </c>
      <c r="P1115" s="32">
        <v>-3.057500000000001</v>
      </c>
      <c r="Q1115" s="32">
        <v>85.545599999999993</v>
      </c>
      <c r="R1115" s="32">
        <v>131158.11851851858</v>
      </c>
      <c r="S1115" s="32">
        <v>103047.1640625</v>
      </c>
      <c r="T1115" s="32">
        <v>0.2727969732283827</v>
      </c>
      <c r="U1115" s="32">
        <v>8.9912290000000006</v>
      </c>
      <c r="V1115" s="32">
        <v>-3.5741171959750136E-2</v>
      </c>
      <c r="W1115" s="32">
        <v>8.9912657048978808</v>
      </c>
      <c r="X1115" s="32">
        <v>-3.0574632951021203</v>
      </c>
      <c r="Y1115" s="32">
        <v>85.545636704897873</v>
      </c>
      <c r="Z1115" s="32">
        <v>0.27283367812626325</v>
      </c>
      <c r="AA1115" s="32">
        <v>-3.5704467061869583E-2</v>
      </c>
      <c r="AB1115" s="32" t="s">
        <v>5657</v>
      </c>
    </row>
    <row r="1116" spans="1:28">
      <c r="A1116" s="32" t="s">
        <v>9684</v>
      </c>
      <c r="B1116" s="32" t="s">
        <v>9685</v>
      </c>
      <c r="C1116" s="32" t="s">
        <v>6178</v>
      </c>
      <c r="D1116" s="32" t="s">
        <v>5661</v>
      </c>
      <c r="E1116" s="32" t="s">
        <v>122</v>
      </c>
      <c r="F1116" s="32" t="s">
        <v>163</v>
      </c>
      <c r="G1116" s="32" t="s">
        <v>5673</v>
      </c>
      <c r="H1116" s="32" t="s">
        <v>163</v>
      </c>
      <c r="J1116" s="32" t="s">
        <v>74</v>
      </c>
      <c r="K1116" s="32" t="s">
        <v>5669</v>
      </c>
      <c r="P1116" s="32">
        <v>-2.7763960000000001</v>
      </c>
      <c r="Q1116" s="32">
        <v>16.868300000000001</v>
      </c>
      <c r="R1116" s="32">
        <v>6300.1629629629633</v>
      </c>
      <c r="S1116" s="32">
        <v>4081.533447265625</v>
      </c>
      <c r="T1116" s="32">
        <v>0.54357744322386548</v>
      </c>
      <c r="U1116" s="32">
        <v>3.5583559999999999</v>
      </c>
      <c r="V1116" s="32">
        <v>-0.16459251969670921</v>
      </c>
      <c r="W1116" s="32">
        <v>3.5591716787157059</v>
      </c>
      <c r="X1116" s="32">
        <v>-2.775580321284294</v>
      </c>
      <c r="Y1116" s="32">
        <v>16.869115678715708</v>
      </c>
      <c r="Z1116" s="32">
        <v>0.54439312193957135</v>
      </c>
      <c r="AA1116" s="32">
        <v>-0.16377684098100334</v>
      </c>
      <c r="AB1116" s="32" t="s">
        <v>5657</v>
      </c>
    </row>
    <row r="1117" spans="1:28">
      <c r="A1117" s="32" t="s">
        <v>9148</v>
      </c>
      <c r="B1117" s="32" t="s">
        <v>9149</v>
      </c>
      <c r="C1117" s="32" t="s">
        <v>9150</v>
      </c>
      <c r="D1117" s="32" t="s">
        <v>5661</v>
      </c>
      <c r="E1117" s="32" t="s">
        <v>5885</v>
      </c>
      <c r="F1117" s="32" t="s">
        <v>6721</v>
      </c>
      <c r="G1117" s="32" t="s">
        <v>6721</v>
      </c>
      <c r="H1117" s="32" t="s">
        <v>6721</v>
      </c>
      <c r="J1117" s="32" t="s">
        <v>74</v>
      </c>
      <c r="K1117" s="32" t="s">
        <v>5669</v>
      </c>
      <c r="P1117" s="32">
        <v>1.3515000000000001</v>
      </c>
      <c r="Q1117" s="32">
        <v>96.757499999999993</v>
      </c>
      <c r="R1117" s="32">
        <v>29695.948148148138</v>
      </c>
      <c r="S1117" s="32">
        <v>16165.8330078125</v>
      </c>
      <c r="T1117" s="32">
        <v>0.83695749756891014</v>
      </c>
      <c r="U1117" s="32">
        <v>2.4671349999999999</v>
      </c>
      <c r="V1117" s="32">
        <v>1.3967909464382609E-2</v>
      </c>
      <c r="W1117" s="32">
        <v>2.4673263424134255</v>
      </c>
      <c r="X1117" s="32">
        <v>1.3516913424134256</v>
      </c>
      <c r="Y1117" s="32">
        <v>96.757691342413423</v>
      </c>
      <c r="Z1117" s="32">
        <v>0.83714883998233558</v>
      </c>
      <c r="AA1117" s="32">
        <v>1.4159251877808055E-2</v>
      </c>
      <c r="AB1117" s="32" t="s">
        <v>5657</v>
      </c>
    </row>
    <row r="1118" spans="1:28">
      <c r="A1118" s="32" t="s">
        <v>9993</v>
      </c>
      <c r="B1118" s="32" t="s">
        <v>9994</v>
      </c>
      <c r="C1118" s="32" t="s">
        <v>9278</v>
      </c>
      <c r="D1118" s="32" t="s">
        <v>5661</v>
      </c>
      <c r="E1118" s="32" t="s">
        <v>42</v>
      </c>
      <c r="F1118" s="32" t="s">
        <v>33</v>
      </c>
      <c r="G1118" s="32" t="s">
        <v>5673</v>
      </c>
      <c r="H1118" s="32" t="s">
        <v>80</v>
      </c>
      <c r="I1118" s="32" t="s">
        <v>33</v>
      </c>
      <c r="J1118" s="32" t="s">
        <v>74</v>
      </c>
      <c r="K1118" s="32" t="s">
        <v>5669</v>
      </c>
      <c r="P1118" s="32">
        <v>332.13486000000006</v>
      </c>
      <c r="Q1118" s="32">
        <v>736.35400000000004</v>
      </c>
      <c r="R1118" s="32">
        <v>426047.00740740745</v>
      </c>
      <c r="S1118" s="32">
        <v>388071.71875</v>
      </c>
      <c r="T1118" s="32">
        <v>9.7856367322328747E-2</v>
      </c>
      <c r="U1118" s="32">
        <v>14.7882</v>
      </c>
      <c r="V1118" s="32">
        <v>0.45105324341281511</v>
      </c>
      <c r="W1118" s="32">
        <v>14.788794040215015</v>
      </c>
      <c r="X1118" s="32">
        <v>332.13545404021505</v>
      </c>
      <c r="Y1118" s="32">
        <v>736.35459404021503</v>
      </c>
      <c r="Z1118" s="32">
        <v>9.8450407537344159E-2</v>
      </c>
      <c r="AA1118" s="32">
        <v>0.45164728362783052</v>
      </c>
      <c r="AB1118" s="32" t="s">
        <v>5657</v>
      </c>
    </row>
    <row r="1119" spans="1:28">
      <c r="A1119" s="32" t="s">
        <v>10515</v>
      </c>
      <c r="B1119" s="32" t="s">
        <v>5788</v>
      </c>
      <c r="C1119" s="32" t="s">
        <v>5708</v>
      </c>
      <c r="D1119" s="32" t="s">
        <v>5661</v>
      </c>
      <c r="E1119" s="32" t="s">
        <v>42</v>
      </c>
      <c r="F1119" s="32" t="s">
        <v>74</v>
      </c>
      <c r="G1119" s="32" t="s">
        <v>74</v>
      </c>
      <c r="H1119" s="32" t="s">
        <v>80</v>
      </c>
      <c r="J1119" s="32" t="s">
        <v>74</v>
      </c>
      <c r="K1119" s="32" t="s">
        <v>5669</v>
      </c>
      <c r="P1119" s="32">
        <v>0</v>
      </c>
      <c r="Q1119" s="32">
        <v>2.5855800000000002</v>
      </c>
      <c r="R1119" s="32">
        <v>399.30434782608694</v>
      </c>
      <c r="S1119" s="32">
        <v>47.366664886474609</v>
      </c>
      <c r="T1119" s="32">
        <v>7.4300709957754902</v>
      </c>
      <c r="U1119" s="32">
        <v>7.1847490000000001</v>
      </c>
      <c r="V1119" s="32">
        <v>0</v>
      </c>
      <c r="W1119" s="32">
        <v>7.1851073820462226</v>
      </c>
      <c r="X1119" s="32">
        <v>3.5838204622268678E-4</v>
      </c>
      <c r="Y1119" s="32">
        <v>2.5859383820462227</v>
      </c>
      <c r="Z1119" s="32">
        <v>7.4304293778217128</v>
      </c>
      <c r="AA1119" s="32">
        <v>3.5838204622268678E-4</v>
      </c>
      <c r="AB1119" s="32" t="s">
        <v>5657</v>
      </c>
    </row>
    <row r="1120" spans="1:28">
      <c r="A1120" s="32" t="s">
        <v>10296</v>
      </c>
      <c r="B1120" s="32" t="s">
        <v>10283</v>
      </c>
      <c r="C1120" s="32" t="s">
        <v>5708</v>
      </c>
      <c r="D1120" s="32" t="s">
        <v>5661</v>
      </c>
      <c r="E1120" s="32" t="s">
        <v>42</v>
      </c>
      <c r="F1120" s="32" t="s">
        <v>74</v>
      </c>
      <c r="G1120" s="32" t="s">
        <v>74</v>
      </c>
      <c r="H1120" s="32" t="s">
        <v>80</v>
      </c>
      <c r="J1120" s="32" t="s">
        <v>74</v>
      </c>
      <c r="K1120" s="32" t="s">
        <v>5669</v>
      </c>
      <c r="P1120" s="32">
        <v>0</v>
      </c>
      <c r="Q1120" s="32">
        <v>2.4828399999999999</v>
      </c>
      <c r="R1120" s="32">
        <v>800.94047619047637</v>
      </c>
      <c r="S1120" s="32">
        <v>588.066650390625</v>
      </c>
      <c r="T1120" s="32">
        <v>0.36198928413717951</v>
      </c>
      <c r="U1120" s="32">
        <v>10.811249999999999</v>
      </c>
      <c r="V1120" s="32">
        <v>0</v>
      </c>
      <c r="W1120" s="32">
        <v>10.811465265810488</v>
      </c>
      <c r="X1120" s="32">
        <v>2.1526581048965455E-4</v>
      </c>
      <c r="Y1120" s="32">
        <v>2.4830552658104894</v>
      </c>
      <c r="Z1120" s="32">
        <v>0.36220454994766915</v>
      </c>
      <c r="AA1120" s="32">
        <v>2.1526581048965455E-4</v>
      </c>
      <c r="AB1120" s="32" t="s">
        <v>5657</v>
      </c>
    </row>
    <row r="1121" spans="1:28">
      <c r="A1121" s="32" t="s">
        <v>10491</v>
      </c>
      <c r="B1121" s="32" t="s">
        <v>10492</v>
      </c>
      <c r="C1121" s="32" t="s">
        <v>10116</v>
      </c>
      <c r="D1121" s="32" t="s">
        <v>5661</v>
      </c>
      <c r="E1121" s="32" t="s">
        <v>42</v>
      </c>
      <c r="F1121" s="32" t="s">
        <v>5715</v>
      </c>
      <c r="G1121" s="32" t="s">
        <v>5715</v>
      </c>
      <c r="H1121" s="32" t="s">
        <v>80</v>
      </c>
      <c r="J1121" s="32" t="s">
        <v>5715</v>
      </c>
      <c r="K1121" s="32" t="s">
        <v>5669</v>
      </c>
      <c r="P1121" s="32">
        <v>0</v>
      </c>
      <c r="Q1121" s="32">
        <v>1.39201</v>
      </c>
      <c r="R1121" s="32">
        <v>234.1153846153845</v>
      </c>
      <c r="S1121" s="32">
        <v>27.200000762939453</v>
      </c>
      <c r="T1121" s="32">
        <v>7.6071830164935657</v>
      </c>
      <c r="U1121" s="32">
        <v>0</v>
      </c>
      <c r="V1121" s="32">
        <v>0</v>
      </c>
      <c r="W1121" s="32">
        <v>4.1342580318450928E-4</v>
      </c>
      <c r="X1121" s="32">
        <v>4.1342580318450928E-4</v>
      </c>
      <c r="Y1121" s="32">
        <v>1.3924234258031845</v>
      </c>
      <c r="Z1121" s="32">
        <v>7.6075964422967504</v>
      </c>
      <c r="AA1121" s="32">
        <v>4.1342580318450928E-4</v>
      </c>
      <c r="AB1121" s="32" t="s">
        <v>5657</v>
      </c>
    </row>
    <row r="1122" spans="1:28">
      <c r="A1122" s="32" t="s">
        <v>10411</v>
      </c>
      <c r="B1122" s="32" t="s">
        <v>10412</v>
      </c>
      <c r="C1122" s="32" t="s">
        <v>5672</v>
      </c>
      <c r="D1122" s="32" t="s">
        <v>5668</v>
      </c>
      <c r="E1122" s="32" t="s">
        <v>42</v>
      </c>
      <c r="F1122" s="32" t="s">
        <v>33</v>
      </c>
      <c r="G1122" s="32" t="s">
        <v>5673</v>
      </c>
      <c r="H1122" s="32" t="s">
        <v>80</v>
      </c>
      <c r="I1122" s="32" t="s">
        <v>33</v>
      </c>
      <c r="J1122" s="32" t="s">
        <v>74</v>
      </c>
      <c r="K1122" s="32" t="s">
        <v>5669</v>
      </c>
      <c r="M1122" s="32" t="s">
        <v>14</v>
      </c>
      <c r="P1122" s="32">
        <v>-1.3745799999999999</v>
      </c>
      <c r="Q1122" s="32">
        <v>1.4476899999999999</v>
      </c>
      <c r="R1122" s="32">
        <v>87.470588235294116</v>
      </c>
      <c r="S1122" s="32">
        <v>0</v>
      </c>
      <c r="T1122" s="32">
        <v>0</v>
      </c>
      <c r="U1122" s="32">
        <v>0</v>
      </c>
      <c r="V1122" s="32">
        <v>-0.94949885679945289</v>
      </c>
      <c r="W1122" s="32">
        <v>2.9062831401824952E-4</v>
      </c>
      <c r="X1122" s="32">
        <v>-1.3742893716859816</v>
      </c>
      <c r="Y1122" s="32">
        <v>1.4479806283140182</v>
      </c>
      <c r="Z1122" s="32">
        <v>2.9062831401824952E-4</v>
      </c>
      <c r="AA1122" s="32">
        <v>-0.94920822848543462</v>
      </c>
      <c r="AB1122" s="32" t="s">
        <v>5657</v>
      </c>
    </row>
    <row r="1123" spans="1:28">
      <c r="A1123" s="32" t="s">
        <v>10416</v>
      </c>
      <c r="B1123" s="32" t="s">
        <v>10412</v>
      </c>
      <c r="C1123" s="32" t="s">
        <v>5672</v>
      </c>
      <c r="D1123" s="32" t="s">
        <v>5661</v>
      </c>
      <c r="E1123" s="32" t="s">
        <v>42</v>
      </c>
      <c r="F1123" s="32" t="s">
        <v>33</v>
      </c>
      <c r="G1123" s="32" t="s">
        <v>5673</v>
      </c>
      <c r="H1123" s="32" t="s">
        <v>80</v>
      </c>
      <c r="I1123" s="32" t="s">
        <v>33</v>
      </c>
      <c r="J1123" s="32" t="s">
        <v>74</v>
      </c>
      <c r="K1123" s="32" t="s">
        <v>5669</v>
      </c>
      <c r="M1123" s="32" t="s">
        <v>13</v>
      </c>
      <c r="P1123" s="32">
        <v>2.4572000000000003</v>
      </c>
      <c r="Q1123" s="32">
        <v>1.7641</v>
      </c>
      <c r="R1123" s="32">
        <v>1554.5074626865674</v>
      </c>
      <c r="S1123" s="32">
        <v>2081.39990234375</v>
      </c>
      <c r="T1123" s="32">
        <v>-0.25314329988383205</v>
      </c>
      <c r="U1123" s="32">
        <v>45.258200000000002</v>
      </c>
      <c r="V1123" s="32">
        <v>1.3928915594354063</v>
      </c>
      <c r="W1123" s="32">
        <v>45.258550351989271</v>
      </c>
      <c r="X1123" s="32">
        <v>2.4575503519892696</v>
      </c>
      <c r="Y1123" s="32">
        <v>1.7644503519892694</v>
      </c>
      <c r="Z1123" s="32">
        <v>-0.2527929478945628</v>
      </c>
      <c r="AA1123" s="32">
        <v>1.3932419114246757</v>
      </c>
      <c r="AB1123" s="32" t="s">
        <v>5657</v>
      </c>
    </row>
    <row r="1124" spans="1:28">
      <c r="A1124" s="32" t="s">
        <v>8994</v>
      </c>
      <c r="B1124" s="32" t="s">
        <v>8995</v>
      </c>
      <c r="C1124" s="32" t="s">
        <v>5737</v>
      </c>
      <c r="D1124" s="32" t="s">
        <v>5661</v>
      </c>
      <c r="E1124" s="32" t="s">
        <v>42</v>
      </c>
      <c r="F1124" s="32" t="s">
        <v>5715</v>
      </c>
      <c r="G1124" s="32" t="s">
        <v>5715</v>
      </c>
      <c r="H1124" s="32" t="s">
        <v>80</v>
      </c>
      <c r="J1124" s="32" t="s">
        <v>5715</v>
      </c>
      <c r="K1124" s="32" t="s">
        <v>5669</v>
      </c>
      <c r="P1124" s="32">
        <v>-14.56221</v>
      </c>
      <c r="Q1124" s="32">
        <v>89.16</v>
      </c>
      <c r="R1124" s="32">
        <v>15316.392592592587</v>
      </c>
      <c r="S1124" s="32">
        <v>13525.033203125</v>
      </c>
      <c r="T1124" s="32">
        <v>0.13244768885696251</v>
      </c>
      <c r="U1124" s="32">
        <v>20.99596</v>
      </c>
      <c r="V1124" s="32">
        <v>-0.16332671601615076</v>
      </c>
      <c r="W1124" s="32">
        <v>20.996844541869162</v>
      </c>
      <c r="X1124" s="32">
        <v>-14.561325458130836</v>
      </c>
      <c r="Y1124" s="32">
        <v>89.160884541869166</v>
      </c>
      <c r="Z1124" s="32">
        <v>0.13333223072612602</v>
      </c>
      <c r="AA1124" s="32">
        <v>-0.16244217414698725</v>
      </c>
      <c r="AB1124" s="32" t="s">
        <v>5657</v>
      </c>
    </row>
    <row r="1125" spans="1:28">
      <c r="A1125" s="32" t="s">
        <v>6443</v>
      </c>
      <c r="B1125" s="32" t="s">
        <v>6444</v>
      </c>
      <c r="C1125" s="32" t="s">
        <v>5763</v>
      </c>
      <c r="D1125" s="32" t="s">
        <v>5661</v>
      </c>
      <c r="E1125" s="32" t="s">
        <v>42</v>
      </c>
      <c r="F1125" s="32" t="s">
        <v>5929</v>
      </c>
      <c r="G1125" s="32" t="s">
        <v>5673</v>
      </c>
      <c r="H1125" s="32" t="s">
        <v>80</v>
      </c>
      <c r="I1125" s="32" t="s">
        <v>5929</v>
      </c>
      <c r="J1125" s="32" t="s">
        <v>74</v>
      </c>
      <c r="K1125" s="32" t="s">
        <v>5669</v>
      </c>
      <c r="P1125" s="32">
        <v>3.3232399999999997</v>
      </c>
      <c r="Q1125" s="32">
        <v>95.462000000000003</v>
      </c>
      <c r="R1125" s="32">
        <v>26504.585185185188</v>
      </c>
      <c r="S1125" s="32">
        <v>42130.56640625</v>
      </c>
      <c r="T1125" s="32">
        <v>-0.37089416435537698</v>
      </c>
      <c r="U1125" s="32">
        <v>3.5846710000000002</v>
      </c>
      <c r="V1125" s="32">
        <v>3.4812176572877163E-2</v>
      </c>
      <c r="W1125" s="32">
        <v>3.5849300609788894</v>
      </c>
      <c r="X1125" s="32">
        <v>3.323499060978889</v>
      </c>
      <c r="Y1125" s="32">
        <v>95.462259060978894</v>
      </c>
      <c r="Z1125" s="32">
        <v>-0.37063510337648753</v>
      </c>
      <c r="AA1125" s="32">
        <v>3.5071237551766631E-2</v>
      </c>
      <c r="AB1125" s="32" t="s">
        <v>5657</v>
      </c>
    </row>
    <row r="1126" spans="1:28">
      <c r="A1126" s="32" t="s">
        <v>10282</v>
      </c>
      <c r="B1126" s="32" t="s">
        <v>10283</v>
      </c>
      <c r="C1126" s="32" t="s">
        <v>5708</v>
      </c>
      <c r="D1126" s="32" t="s">
        <v>5661</v>
      </c>
      <c r="E1126" s="32" t="s">
        <v>42</v>
      </c>
      <c r="F1126" s="32" t="s">
        <v>5929</v>
      </c>
      <c r="G1126" s="32" t="s">
        <v>5673</v>
      </c>
      <c r="H1126" s="32" t="s">
        <v>80</v>
      </c>
      <c r="I1126" s="32" t="s">
        <v>5929</v>
      </c>
      <c r="J1126" s="32" t="s">
        <v>5793</v>
      </c>
      <c r="K1126" s="32" t="s">
        <v>5669</v>
      </c>
      <c r="P1126" s="32">
        <v>0</v>
      </c>
      <c r="Q1126" s="32">
        <v>3.43289</v>
      </c>
      <c r="R1126" s="32">
        <v>806.02970297029697</v>
      </c>
      <c r="S1126" s="32">
        <v>172.43333435058594</v>
      </c>
      <c r="T1126" s="32">
        <v>3.6744424795005308</v>
      </c>
      <c r="U1126" s="32">
        <v>0</v>
      </c>
      <c r="V1126" s="32">
        <v>0</v>
      </c>
      <c r="W1126" s="32">
        <v>7.3501586914062503E-5</v>
      </c>
      <c r="X1126" s="32">
        <v>7.3501586914062503E-5</v>
      </c>
      <c r="Y1126" s="32">
        <v>3.4329635015869142</v>
      </c>
      <c r="Z1126" s="32">
        <v>3.674515981087445</v>
      </c>
      <c r="AA1126" s="32">
        <v>7.3501586914062503E-5</v>
      </c>
      <c r="AB1126" s="32" t="s">
        <v>5657</v>
      </c>
    </row>
    <row r="1127" spans="1:28">
      <c r="A1127" s="32" t="s">
        <v>10298</v>
      </c>
      <c r="B1127" s="32" t="s">
        <v>10283</v>
      </c>
      <c r="C1127" s="32" t="s">
        <v>5708</v>
      </c>
      <c r="D1127" s="32" t="s">
        <v>5661</v>
      </c>
      <c r="E1127" s="32" t="s">
        <v>42</v>
      </c>
      <c r="F1127" s="32" t="s">
        <v>5929</v>
      </c>
      <c r="G1127" s="32" t="s">
        <v>5673</v>
      </c>
      <c r="H1127" s="32" t="s">
        <v>80</v>
      </c>
      <c r="I1127" s="32" t="s">
        <v>5929</v>
      </c>
      <c r="J1127" s="32" t="s">
        <v>5669</v>
      </c>
      <c r="K1127" s="32" t="s">
        <v>5669</v>
      </c>
      <c r="P1127" s="32">
        <v>32.981999999999999</v>
      </c>
      <c r="Q1127" s="32">
        <v>47.368499999999997</v>
      </c>
      <c r="R1127" s="32">
        <v>20313.177777777782</v>
      </c>
      <c r="S1127" s="32">
        <v>13375.099609375</v>
      </c>
      <c r="T1127" s="32">
        <v>0.51873095311676631</v>
      </c>
      <c r="U1127" s="32">
        <v>11.497669999999999</v>
      </c>
      <c r="V1127" s="32">
        <v>0.69628550619082308</v>
      </c>
      <c r="W1127" s="32">
        <v>11.498326973540783</v>
      </c>
      <c r="X1127" s="32">
        <v>32.982656973540784</v>
      </c>
      <c r="Y1127" s="32">
        <v>47.369156973540782</v>
      </c>
      <c r="Z1127" s="32">
        <v>0.51938792665754929</v>
      </c>
      <c r="AA1127" s="32">
        <v>0.69694247973160606</v>
      </c>
      <c r="AB1127" s="32" t="s">
        <v>5657</v>
      </c>
    </row>
    <row r="1128" spans="1:28">
      <c r="A1128" s="32" t="s">
        <v>9043</v>
      </c>
      <c r="B1128" s="32" t="s">
        <v>2226</v>
      </c>
      <c r="C1128" s="32" t="s">
        <v>6240</v>
      </c>
      <c r="D1128" s="32" t="s">
        <v>5668</v>
      </c>
      <c r="E1128" s="32" t="s">
        <v>42</v>
      </c>
      <c r="F1128" s="32" t="s">
        <v>5724</v>
      </c>
      <c r="G1128" s="32" t="s">
        <v>5724</v>
      </c>
      <c r="H1128" s="32" t="s">
        <v>80</v>
      </c>
      <c r="J1128" s="32" t="s">
        <v>5663</v>
      </c>
      <c r="K1128" s="32" t="s">
        <v>5664</v>
      </c>
      <c r="P1128" s="32">
        <v>0</v>
      </c>
      <c r="Q1128" s="32">
        <v>0</v>
      </c>
      <c r="R1128" s="32">
        <v>0</v>
      </c>
      <c r="S1128" s="32">
        <v>0</v>
      </c>
      <c r="T1128" s="32">
        <v>0</v>
      </c>
      <c r="U1128" s="32">
        <v>0</v>
      </c>
      <c r="V1128" s="32">
        <v>0</v>
      </c>
      <c r="W1128" s="32">
        <v>9.62247371673584E-4</v>
      </c>
      <c r="X1128" s="32">
        <v>9.62247371673584E-4</v>
      </c>
      <c r="Y1128" s="32">
        <v>9.62247371673584E-4</v>
      </c>
      <c r="Z1128" s="32">
        <v>9.62247371673584E-4</v>
      </c>
      <c r="AA1128" s="32">
        <v>9.62247371673584E-4</v>
      </c>
      <c r="AB1128" s="32" t="s">
        <v>5657</v>
      </c>
    </row>
    <row r="1129" spans="1:28">
      <c r="A1129" s="32" t="s">
        <v>10270</v>
      </c>
      <c r="B1129" s="32" t="s">
        <v>10271</v>
      </c>
      <c r="C1129" s="32" t="s">
        <v>5676</v>
      </c>
      <c r="D1129" s="32" t="s">
        <v>5668</v>
      </c>
      <c r="E1129" s="32" t="s">
        <v>42</v>
      </c>
      <c r="F1129" s="32" t="s">
        <v>32</v>
      </c>
      <c r="G1129" s="32" t="s">
        <v>5673</v>
      </c>
      <c r="H1129" s="32" t="s">
        <v>80</v>
      </c>
      <c r="I1129" s="32" t="s">
        <v>32</v>
      </c>
      <c r="J1129" s="32" t="s">
        <v>5663</v>
      </c>
      <c r="K1129" s="32" t="s">
        <v>5664</v>
      </c>
      <c r="M1129" s="32" t="s">
        <v>13</v>
      </c>
      <c r="P1129" s="32">
        <v>0</v>
      </c>
      <c r="Q1129" s="32">
        <v>0</v>
      </c>
      <c r="R1129" s="32">
        <v>0</v>
      </c>
      <c r="S1129" s="32">
        <v>0</v>
      </c>
      <c r="T1129" s="32">
        <v>0</v>
      </c>
      <c r="U1129" s="32">
        <v>0</v>
      </c>
      <c r="V1129" s="32">
        <v>0</v>
      </c>
      <c r="W1129" s="32">
        <v>8.2923173904418954E-6</v>
      </c>
      <c r="X1129" s="32">
        <v>8.2923173904418954E-6</v>
      </c>
      <c r="Y1129" s="32">
        <v>8.2923173904418954E-6</v>
      </c>
      <c r="Z1129" s="32">
        <v>8.2923173904418954E-6</v>
      </c>
      <c r="AA1129" s="32">
        <v>8.2923173904418954E-6</v>
      </c>
      <c r="AB1129" s="32" t="s">
        <v>5657</v>
      </c>
    </row>
    <row r="1130" spans="1:28">
      <c r="A1130" s="32" t="s">
        <v>10274</v>
      </c>
      <c r="B1130" s="32" t="s">
        <v>10275</v>
      </c>
      <c r="C1130" s="32" t="s">
        <v>5676</v>
      </c>
      <c r="D1130" s="32" t="s">
        <v>5668</v>
      </c>
      <c r="E1130" s="32" t="s">
        <v>42</v>
      </c>
      <c r="F1130" s="32" t="s">
        <v>32</v>
      </c>
      <c r="G1130" s="32" t="s">
        <v>5673</v>
      </c>
      <c r="H1130" s="32" t="s">
        <v>80</v>
      </c>
      <c r="I1130" s="32" t="s">
        <v>32</v>
      </c>
      <c r="J1130" s="32" t="s">
        <v>5663</v>
      </c>
      <c r="K1130" s="32" t="s">
        <v>5664</v>
      </c>
      <c r="M1130" s="32" t="s">
        <v>14</v>
      </c>
      <c r="P1130" s="32">
        <v>0</v>
      </c>
      <c r="Q1130" s="32">
        <v>0</v>
      </c>
      <c r="R1130" s="32">
        <v>0</v>
      </c>
      <c r="S1130" s="32">
        <v>0</v>
      </c>
      <c r="T1130" s="32">
        <v>0</v>
      </c>
      <c r="U1130" s="32">
        <v>0</v>
      </c>
      <c r="V1130" s="32">
        <v>0</v>
      </c>
      <c r="W1130" s="32">
        <v>4.5693182945251464E-4</v>
      </c>
      <c r="X1130" s="32">
        <v>4.5693182945251464E-4</v>
      </c>
      <c r="Y1130" s="32">
        <v>4.5693182945251464E-4</v>
      </c>
      <c r="Z1130" s="32">
        <v>4.5693182945251464E-4</v>
      </c>
      <c r="AA1130" s="32">
        <v>4.5693182945251464E-4</v>
      </c>
      <c r="AB1130" s="32" t="s">
        <v>5657</v>
      </c>
    </row>
    <row r="1131" spans="1:28">
      <c r="A1131" s="32" t="s">
        <v>11149</v>
      </c>
      <c r="B1131" s="32" t="s">
        <v>11150</v>
      </c>
      <c r="C1131" s="32" t="s">
        <v>10092</v>
      </c>
      <c r="D1131" s="32" t="s">
        <v>5661</v>
      </c>
      <c r="E1131" s="32" t="s">
        <v>5713</v>
      </c>
      <c r="F1131" s="32" t="s">
        <v>5714</v>
      </c>
      <c r="G1131" s="32" t="s">
        <v>5714</v>
      </c>
      <c r="H1131" s="32" t="s">
        <v>5714</v>
      </c>
      <c r="J1131" s="32" t="s">
        <v>74</v>
      </c>
      <c r="K1131" s="32" t="s">
        <v>5669</v>
      </c>
      <c r="P1131" s="32">
        <v>-5.0065400000000003E-2</v>
      </c>
      <c r="Q1131" s="32">
        <v>0</v>
      </c>
      <c r="R1131" s="32">
        <v>182.75</v>
      </c>
      <c r="S1131" s="32">
        <v>68.966667175292969</v>
      </c>
      <c r="T1131" s="32">
        <v>1.6498308166103386</v>
      </c>
      <c r="U1131" s="32">
        <v>0</v>
      </c>
      <c r="V1131" s="32">
        <v>0</v>
      </c>
      <c r="W1131" s="32">
        <v>5.1012468338012694E-4</v>
      </c>
      <c r="X1131" s="32">
        <v>-4.9555275316619879E-2</v>
      </c>
      <c r="Y1131" s="32">
        <v>5.1012468338012694E-4</v>
      </c>
      <c r="Z1131" s="32">
        <v>1.6503409412937187</v>
      </c>
      <c r="AA1131" s="32">
        <v>5.1012468338012694E-4</v>
      </c>
      <c r="AB1131" s="32" t="s">
        <v>5657</v>
      </c>
    </row>
    <row r="1132" spans="1:28">
      <c r="A1132" s="32" t="s">
        <v>10758</v>
      </c>
      <c r="B1132" s="32" t="s">
        <v>10180</v>
      </c>
      <c r="C1132" s="32" t="s">
        <v>5708</v>
      </c>
      <c r="D1132" s="32" t="s">
        <v>5661</v>
      </c>
      <c r="E1132" s="32" t="s">
        <v>42</v>
      </c>
      <c r="F1132" s="32" t="s">
        <v>30</v>
      </c>
      <c r="G1132" s="32" t="s">
        <v>5673</v>
      </c>
      <c r="H1132" s="32" t="s">
        <v>80</v>
      </c>
      <c r="I1132" s="32" t="s">
        <v>30</v>
      </c>
      <c r="J1132" s="32" t="s">
        <v>5663</v>
      </c>
      <c r="K1132" s="32" t="s">
        <v>5664</v>
      </c>
      <c r="P1132" s="32">
        <v>0</v>
      </c>
      <c r="Q1132" s="32">
        <v>2.5080399999999998</v>
      </c>
      <c r="R1132" s="32">
        <v>918.8461538461537</v>
      </c>
      <c r="S1132" s="32">
        <v>899.066650390625</v>
      </c>
      <c r="T1132" s="32">
        <v>2.2000041317220397E-2</v>
      </c>
      <c r="U1132" s="32">
        <v>20.66544</v>
      </c>
      <c r="V1132" s="32">
        <v>0</v>
      </c>
      <c r="W1132" s="32">
        <v>20.66620002138853</v>
      </c>
      <c r="X1132" s="32">
        <v>7.6002138853073118E-4</v>
      </c>
      <c r="Y1132" s="32">
        <v>2.5088000213885304</v>
      </c>
      <c r="Z1132" s="32">
        <v>2.2760062705751129E-2</v>
      </c>
      <c r="AA1132" s="32">
        <v>7.6002138853073118E-4</v>
      </c>
      <c r="AB1132" s="32" t="s">
        <v>5657</v>
      </c>
    </row>
    <row r="1133" spans="1:28">
      <c r="A1133" s="32" t="s">
        <v>10359</v>
      </c>
      <c r="B1133" s="32" t="s">
        <v>9639</v>
      </c>
      <c r="C1133" s="32" t="s">
        <v>5682</v>
      </c>
      <c r="D1133" s="32" t="s">
        <v>5661</v>
      </c>
      <c r="E1133" s="32" t="s">
        <v>42</v>
      </c>
      <c r="F1133" s="32" t="s">
        <v>5669</v>
      </c>
      <c r="G1133" s="32" t="s">
        <v>5669</v>
      </c>
      <c r="H1133" s="32" t="s">
        <v>80</v>
      </c>
      <c r="J1133" s="32" t="s">
        <v>5669</v>
      </c>
      <c r="K1133" s="32" t="s">
        <v>5669</v>
      </c>
      <c r="P1133" s="32">
        <v>0</v>
      </c>
      <c r="Q1133" s="32">
        <v>3.6960199999999999</v>
      </c>
      <c r="R1133" s="32">
        <v>943.50943396226398</v>
      </c>
      <c r="S1133" s="32">
        <v>342.4666748046875</v>
      </c>
      <c r="T1133" s="32">
        <v>1.7550401349280416</v>
      </c>
      <c r="U1133" s="32">
        <v>8.5491709999999994</v>
      </c>
      <c r="V1133" s="32">
        <v>0</v>
      </c>
      <c r="W1133" s="32">
        <v>8.5500171441993711</v>
      </c>
      <c r="X1133" s="32">
        <v>8.4614419937133786E-4</v>
      </c>
      <c r="Y1133" s="32">
        <v>3.6968661441993711</v>
      </c>
      <c r="Z1133" s="32">
        <v>1.7558862791274128</v>
      </c>
      <c r="AA1133" s="32">
        <v>8.4614419937133786E-4</v>
      </c>
      <c r="AB1133" s="32" t="s">
        <v>5657</v>
      </c>
    </row>
    <row r="1134" spans="1:28">
      <c r="A1134" s="32" t="s">
        <v>10365</v>
      </c>
      <c r="B1134" s="32" t="s">
        <v>10366</v>
      </c>
      <c r="C1134" s="32" t="s">
        <v>5682</v>
      </c>
      <c r="D1134" s="32" t="s">
        <v>5661</v>
      </c>
      <c r="E1134" s="32" t="s">
        <v>42</v>
      </c>
      <c r="F1134" s="32" t="s">
        <v>109</v>
      </c>
      <c r="G1134" s="32" t="s">
        <v>109</v>
      </c>
      <c r="H1134" s="32" t="s">
        <v>80</v>
      </c>
      <c r="J1134" s="32" t="s">
        <v>74</v>
      </c>
      <c r="K1134" s="32" t="s">
        <v>5669</v>
      </c>
      <c r="L1134" s="32" t="s">
        <v>5754</v>
      </c>
      <c r="P1134" s="32">
        <v>0</v>
      </c>
      <c r="Q1134" s="32">
        <v>2.1560100000000002</v>
      </c>
      <c r="R1134" s="32">
        <v>566.40740740740739</v>
      </c>
      <c r="S1134" s="32">
        <v>431</v>
      </c>
      <c r="T1134" s="32">
        <v>0.31417031881069002</v>
      </c>
      <c r="U1134" s="32">
        <v>11.93721</v>
      </c>
      <c r="V1134" s="32">
        <v>0</v>
      </c>
      <c r="W1134" s="32">
        <v>11.937832164487839</v>
      </c>
      <c r="X1134" s="32">
        <v>6.2216448783874512E-4</v>
      </c>
      <c r="Y1134" s="32">
        <v>2.156632164487839</v>
      </c>
      <c r="Z1134" s="32">
        <v>0.31479248329852877</v>
      </c>
      <c r="AA1134" s="32">
        <v>6.2216448783874512E-4</v>
      </c>
      <c r="AB1134" s="32" t="s">
        <v>5657</v>
      </c>
    </row>
    <row r="1135" spans="1:28">
      <c r="A1135" s="32" t="s">
        <v>10363</v>
      </c>
      <c r="B1135" s="32" t="s">
        <v>8044</v>
      </c>
      <c r="C1135" s="32" t="s">
        <v>5682</v>
      </c>
      <c r="D1135" s="32" t="s">
        <v>5661</v>
      </c>
      <c r="E1135" s="32" t="s">
        <v>42</v>
      </c>
      <c r="F1135" s="32" t="s">
        <v>5669</v>
      </c>
      <c r="G1135" s="32" t="s">
        <v>5669</v>
      </c>
      <c r="H1135" s="32" t="s">
        <v>80</v>
      </c>
      <c r="J1135" s="32" t="s">
        <v>5669</v>
      </c>
      <c r="K1135" s="32" t="s">
        <v>5669</v>
      </c>
      <c r="P1135" s="32">
        <v>0</v>
      </c>
      <c r="Q1135" s="32">
        <v>4.65402</v>
      </c>
      <c r="R1135" s="32">
        <v>1060.8300000000004</v>
      </c>
      <c r="S1135" s="32">
        <v>406.76666259765625</v>
      </c>
      <c r="T1135" s="32">
        <v>1.6079570858275956</v>
      </c>
      <c r="U1135" s="32">
        <v>8.2790649999999992</v>
      </c>
      <c r="V1135" s="32">
        <v>0</v>
      </c>
      <c r="W1135" s="32">
        <v>8.2797811046266556</v>
      </c>
      <c r="X1135" s="32">
        <v>7.1610462665557862E-4</v>
      </c>
      <c r="Y1135" s="32">
        <v>4.6547361046266555</v>
      </c>
      <c r="Z1135" s="32">
        <v>1.6086731904542511</v>
      </c>
      <c r="AA1135" s="32">
        <v>7.1610462665557862E-4</v>
      </c>
      <c r="AB1135" s="32" t="s">
        <v>5657</v>
      </c>
    </row>
    <row r="1136" spans="1:28">
      <c r="A1136" s="32" t="s">
        <v>10364</v>
      </c>
      <c r="B1136" s="32" t="s">
        <v>10015</v>
      </c>
      <c r="C1136" s="32" t="s">
        <v>5682</v>
      </c>
      <c r="D1136" s="32" t="s">
        <v>5661</v>
      </c>
      <c r="E1136" s="32" t="s">
        <v>42</v>
      </c>
      <c r="F1136" s="32" t="s">
        <v>6315</v>
      </c>
      <c r="G1136" s="32" t="s">
        <v>6315</v>
      </c>
      <c r="H1136" s="32" t="s">
        <v>80</v>
      </c>
      <c r="J1136" s="32" t="s">
        <v>6315</v>
      </c>
      <c r="K1136" s="32" t="s">
        <v>5669</v>
      </c>
      <c r="P1136" s="32">
        <v>1.3278000000000001</v>
      </c>
      <c r="Q1136" s="32">
        <v>2.4800200000000001</v>
      </c>
      <c r="R1136" s="32">
        <v>1461.193181818182</v>
      </c>
      <c r="S1136" s="32">
        <v>447.63333129882812</v>
      </c>
      <c r="T1136" s="32">
        <v>2.2642635828267403</v>
      </c>
      <c r="U1136" s="32">
        <v>0</v>
      </c>
      <c r="V1136" s="32">
        <v>0.53539890807332202</v>
      </c>
      <c r="W1136" s="32">
        <v>6.6673070192337037E-4</v>
      </c>
      <c r="X1136" s="32">
        <v>1.3284667307019236</v>
      </c>
      <c r="Y1136" s="32">
        <v>2.4806867307019234</v>
      </c>
      <c r="Z1136" s="32">
        <v>2.2649303135286636</v>
      </c>
      <c r="AA1136" s="32">
        <v>0.53606563877524538</v>
      </c>
      <c r="AB1136" s="32" t="s">
        <v>5657</v>
      </c>
    </row>
    <row r="1137" spans="1:28">
      <c r="A1137" s="32" t="s">
        <v>6029</v>
      </c>
      <c r="B1137" s="32" t="s">
        <v>6030</v>
      </c>
      <c r="C1137" s="32" t="s">
        <v>5676</v>
      </c>
      <c r="D1137" s="32" t="s">
        <v>5661</v>
      </c>
      <c r="E1137" s="32" t="s">
        <v>5699</v>
      </c>
      <c r="H1137" s="32" t="s">
        <v>6031</v>
      </c>
      <c r="J1137" s="32" t="s">
        <v>74</v>
      </c>
      <c r="K1137" s="32" t="s">
        <v>5669</v>
      </c>
      <c r="P1137" s="32">
        <v>7.6549999999999994</v>
      </c>
      <c r="Q1137" s="32">
        <v>32.197000000000003</v>
      </c>
      <c r="R1137" s="32">
        <v>6276.2296296296281</v>
      </c>
      <c r="S1137" s="32">
        <v>6842.7998046875</v>
      </c>
      <c r="T1137" s="32">
        <v>-8.2798005382205719E-2</v>
      </c>
      <c r="U1137" s="32">
        <v>3.635516</v>
      </c>
      <c r="V1137" s="32">
        <v>0.23775507034816903</v>
      </c>
      <c r="W1137" s="32">
        <v>3.6356114290628434</v>
      </c>
      <c r="X1137" s="32">
        <v>7.6550954290628423</v>
      </c>
      <c r="Y1137" s="32">
        <v>32.197095429062848</v>
      </c>
      <c r="Z1137" s="32">
        <v>-8.2702576319362398E-2</v>
      </c>
      <c r="AA1137" s="32">
        <v>0.23785049941101236</v>
      </c>
      <c r="AB1137" s="32" t="s">
        <v>5657</v>
      </c>
    </row>
    <row r="1138" spans="1:28">
      <c r="A1138" s="32" t="s">
        <v>7197</v>
      </c>
      <c r="B1138" s="32" t="s">
        <v>7198</v>
      </c>
      <c r="C1138" s="32" t="s">
        <v>6178</v>
      </c>
      <c r="D1138" s="32" t="s">
        <v>5661</v>
      </c>
      <c r="E1138" s="32" t="s">
        <v>42</v>
      </c>
      <c r="F1138" s="32" t="s">
        <v>5724</v>
      </c>
      <c r="G1138" s="32" t="s">
        <v>5724</v>
      </c>
      <c r="H1138" s="32" t="s">
        <v>80</v>
      </c>
      <c r="J1138" s="32" t="s">
        <v>5663</v>
      </c>
      <c r="K1138" s="32" t="s">
        <v>5664</v>
      </c>
      <c r="M1138" s="32" t="s">
        <v>14</v>
      </c>
      <c r="P1138" s="32">
        <v>19.092432999999996</v>
      </c>
      <c r="Q1138" s="32">
        <v>165.34399999999999</v>
      </c>
      <c r="R1138" s="32">
        <v>226672.54814814814</v>
      </c>
      <c r="S1138" s="32">
        <v>179351.0625</v>
      </c>
      <c r="T1138" s="32">
        <v>0.26384837083498258</v>
      </c>
      <c r="U1138" s="32">
        <v>-8.1081090000000007</v>
      </c>
      <c r="V1138" s="32">
        <v>0.11547097566286044</v>
      </c>
      <c r="W1138" s="32">
        <v>-8.1077820182170868</v>
      </c>
      <c r="X1138" s="32">
        <v>19.092759981782908</v>
      </c>
      <c r="Y1138" s="32">
        <v>165.3443269817829</v>
      </c>
      <c r="Z1138" s="32">
        <v>0.26417535261789576</v>
      </c>
      <c r="AA1138" s="32">
        <v>0.11579795744577365</v>
      </c>
      <c r="AB1138" s="32" t="s">
        <v>5657</v>
      </c>
    </row>
    <row r="1139" spans="1:28">
      <c r="A1139" s="32" t="s">
        <v>9461</v>
      </c>
      <c r="B1139" s="32" t="s">
        <v>9462</v>
      </c>
      <c r="C1139" s="32" t="s">
        <v>6178</v>
      </c>
      <c r="D1139" s="32" t="s">
        <v>5668</v>
      </c>
      <c r="E1139" s="32" t="s">
        <v>42</v>
      </c>
      <c r="F1139" s="32" t="s">
        <v>5669</v>
      </c>
      <c r="G1139" s="32" t="s">
        <v>5669</v>
      </c>
      <c r="H1139" s="32" t="s">
        <v>80</v>
      </c>
      <c r="J1139" s="32" t="s">
        <v>5669</v>
      </c>
      <c r="K1139" s="32" t="s">
        <v>5669</v>
      </c>
      <c r="M1139" s="32" t="s">
        <v>14</v>
      </c>
      <c r="P1139" s="32">
        <v>0</v>
      </c>
      <c r="Q1139" s="32">
        <v>0</v>
      </c>
      <c r="R1139" s="32">
        <v>0</v>
      </c>
      <c r="S1139" s="32">
        <v>0</v>
      </c>
      <c r="T1139" s="32">
        <v>0</v>
      </c>
      <c r="U1139" s="32">
        <v>0</v>
      </c>
      <c r="V1139" s="32">
        <v>0</v>
      </c>
      <c r="W1139" s="32">
        <v>9.6699345111846927E-4</v>
      </c>
      <c r="X1139" s="32">
        <v>9.6699345111846927E-4</v>
      </c>
      <c r="Y1139" s="32">
        <v>9.6699345111846927E-4</v>
      </c>
      <c r="Z1139" s="32">
        <v>9.6699345111846927E-4</v>
      </c>
      <c r="AA1139" s="32">
        <v>9.6699345111846927E-4</v>
      </c>
      <c r="AB1139" s="32" t="s">
        <v>5657</v>
      </c>
    </row>
    <row r="1140" spans="1:28">
      <c r="A1140" s="32" t="s">
        <v>9086</v>
      </c>
      <c r="B1140" s="32" t="s">
        <v>9087</v>
      </c>
      <c r="C1140" s="32" t="s">
        <v>6240</v>
      </c>
      <c r="D1140" s="32" t="s">
        <v>5668</v>
      </c>
      <c r="E1140" s="32" t="s">
        <v>42</v>
      </c>
      <c r="F1140" s="32" t="s">
        <v>5724</v>
      </c>
      <c r="G1140" s="32" t="s">
        <v>5724</v>
      </c>
      <c r="H1140" s="32" t="s">
        <v>44</v>
      </c>
      <c r="J1140" s="32" t="s">
        <v>5663</v>
      </c>
      <c r="K1140" s="32" t="s">
        <v>5664</v>
      </c>
      <c r="P1140" s="32">
        <v>0</v>
      </c>
      <c r="Q1140" s="32">
        <v>0</v>
      </c>
      <c r="R1140" s="32">
        <v>0</v>
      </c>
      <c r="S1140" s="32">
        <v>0</v>
      </c>
      <c r="T1140" s="32">
        <v>0</v>
      </c>
      <c r="U1140" s="32">
        <v>0</v>
      </c>
      <c r="V1140" s="32">
        <v>0</v>
      </c>
      <c r="W1140" s="32">
        <v>2.3581218719482421E-4</v>
      </c>
      <c r="X1140" s="32">
        <v>2.3581218719482421E-4</v>
      </c>
      <c r="Y1140" s="32">
        <v>2.3581218719482421E-4</v>
      </c>
      <c r="Z1140" s="32">
        <v>2.3581218719482421E-4</v>
      </c>
      <c r="AA1140" s="32">
        <v>2.3581218719482421E-4</v>
      </c>
      <c r="AB1140" s="32" t="s">
        <v>5657</v>
      </c>
    </row>
    <row r="1141" spans="1:28">
      <c r="A1141" s="32" t="s">
        <v>10243</v>
      </c>
      <c r="B1141" s="32" t="s">
        <v>10244</v>
      </c>
      <c r="C1141" s="32" t="s">
        <v>5667</v>
      </c>
      <c r="D1141" s="32" t="s">
        <v>5668</v>
      </c>
      <c r="E1141" s="32" t="s">
        <v>42</v>
      </c>
      <c r="F1141" s="32" t="s">
        <v>5669</v>
      </c>
      <c r="G1141" s="32" t="s">
        <v>5669</v>
      </c>
      <c r="H1141" s="32" t="s">
        <v>80</v>
      </c>
      <c r="J1141" s="32" t="s">
        <v>5669</v>
      </c>
      <c r="K1141" s="32" t="s">
        <v>5669</v>
      </c>
      <c r="P1141" s="32">
        <v>1.24275</v>
      </c>
      <c r="Q1141" s="32">
        <v>2.4510000000000001</v>
      </c>
      <c r="R1141" s="32">
        <v>2658.3061224489793</v>
      </c>
      <c r="S1141" s="32">
        <v>0</v>
      </c>
      <c r="T1141" s="32">
        <v>0</v>
      </c>
      <c r="U1141" s="32">
        <v>0</v>
      </c>
      <c r="V1141" s="32">
        <v>0.50703794369645039</v>
      </c>
      <c r="W1141" s="32">
        <v>7.0129275321960448E-4</v>
      </c>
      <c r="X1141" s="32">
        <v>1.2434512927532195</v>
      </c>
      <c r="Y1141" s="32">
        <v>2.4517012927532198</v>
      </c>
      <c r="Z1141" s="32">
        <v>7.0129275321960448E-4</v>
      </c>
      <c r="AA1141" s="32">
        <v>0.50773923644967001</v>
      </c>
      <c r="AB1141" s="32" t="s">
        <v>5657</v>
      </c>
    </row>
    <row r="1142" spans="1:28">
      <c r="A1142" s="32" t="s">
        <v>9938</v>
      </c>
      <c r="B1142" s="32" t="s">
        <v>9095</v>
      </c>
      <c r="C1142" s="32" t="s">
        <v>5660</v>
      </c>
      <c r="D1142" s="32" t="s">
        <v>5661</v>
      </c>
      <c r="E1142" s="32" t="s">
        <v>42</v>
      </c>
      <c r="F1142" s="32" t="s">
        <v>5662</v>
      </c>
      <c r="G1142" s="32" t="s">
        <v>5662</v>
      </c>
      <c r="H1142" s="32" t="s">
        <v>80</v>
      </c>
      <c r="J1142" s="32" t="s">
        <v>5663</v>
      </c>
      <c r="K1142" s="32" t="s">
        <v>5664</v>
      </c>
      <c r="M1142" s="32" t="s">
        <v>13</v>
      </c>
      <c r="P1142" s="32">
        <v>-12.10083</v>
      </c>
      <c r="Q1142" s="32">
        <v>31.53</v>
      </c>
      <c r="R1142" s="32">
        <v>6274.6</v>
      </c>
      <c r="S1142" s="32">
        <v>3107.966552734375</v>
      </c>
      <c r="T1142" s="32">
        <v>1.0188762953319543</v>
      </c>
      <c r="U1142" s="32">
        <v>0.2109277</v>
      </c>
      <c r="V1142" s="32">
        <v>-0.38378782112274024</v>
      </c>
      <c r="W1142" s="32">
        <v>0.21174577851791382</v>
      </c>
      <c r="X1142" s="32">
        <v>-12.100011921482086</v>
      </c>
      <c r="Y1142" s="32">
        <v>31.530818078517914</v>
      </c>
      <c r="Z1142" s="32">
        <v>1.0196943738498681</v>
      </c>
      <c r="AA1142" s="32">
        <v>-0.38296974260482641</v>
      </c>
      <c r="AB1142" s="32" t="s">
        <v>5657</v>
      </c>
    </row>
    <row r="1143" spans="1:28">
      <c r="A1143" s="32" t="s">
        <v>10877</v>
      </c>
      <c r="B1143" s="32" t="s">
        <v>10876</v>
      </c>
      <c r="C1143" s="32" t="s">
        <v>5918</v>
      </c>
      <c r="D1143" s="32" t="s">
        <v>5661</v>
      </c>
      <c r="E1143" s="32" t="s">
        <v>42</v>
      </c>
      <c r="F1143" s="32" t="s">
        <v>5669</v>
      </c>
      <c r="G1143" s="32" t="s">
        <v>5669</v>
      </c>
      <c r="H1143" s="32" t="s">
        <v>80</v>
      </c>
      <c r="J1143" s="32" t="s">
        <v>5669</v>
      </c>
      <c r="K1143" s="32" t="s">
        <v>5669</v>
      </c>
      <c r="P1143" s="32">
        <v>-8.6280000000000356E-2</v>
      </c>
      <c r="Q1143" s="32">
        <v>25.057600000000001</v>
      </c>
      <c r="R1143" s="32">
        <v>3797.3925925925919</v>
      </c>
      <c r="S1143" s="32">
        <v>5110.39990234375</v>
      </c>
      <c r="T1143" s="32">
        <v>-0.25692848599754042</v>
      </c>
      <c r="U1143" s="32">
        <v>19.608730000000001</v>
      </c>
      <c r="V1143" s="32">
        <v>-3.4432667134921282E-3</v>
      </c>
      <c r="W1143" s="32">
        <v>19.609452110748293</v>
      </c>
      <c r="X1143" s="32">
        <v>-8.5557889251709346E-2</v>
      </c>
      <c r="Y1143" s="32">
        <v>25.058322110748293</v>
      </c>
      <c r="Z1143" s="32">
        <v>-0.25620637524924939</v>
      </c>
      <c r="AA1143" s="32">
        <v>-2.7211559652011125E-3</v>
      </c>
      <c r="AB1143" s="32" t="s">
        <v>5657</v>
      </c>
    </row>
    <row r="1144" spans="1:28">
      <c r="A1144" s="32" t="s">
        <v>10505</v>
      </c>
      <c r="B1144" s="32" t="s">
        <v>10506</v>
      </c>
      <c r="C1144" s="32" t="s">
        <v>5667</v>
      </c>
      <c r="D1144" s="32" t="s">
        <v>5661</v>
      </c>
      <c r="E1144" s="32" t="s">
        <v>42</v>
      </c>
      <c r="F1144" s="32" t="s">
        <v>32</v>
      </c>
      <c r="G1144" s="32" t="s">
        <v>5673</v>
      </c>
      <c r="H1144" s="32" t="s">
        <v>80</v>
      </c>
      <c r="I1144" s="32" t="s">
        <v>32</v>
      </c>
      <c r="J1144" s="32" t="s">
        <v>5669</v>
      </c>
      <c r="K1144" s="32" t="s">
        <v>5669</v>
      </c>
      <c r="P1144" s="32">
        <v>0</v>
      </c>
      <c r="Q1144" s="32">
        <v>2.3563299999999998</v>
      </c>
      <c r="R1144" s="32">
        <v>575.3116883116885</v>
      </c>
      <c r="S1144" s="32">
        <v>613.66668701171875</v>
      </c>
      <c r="T1144" s="32">
        <v>-6.2501353767143331E-2</v>
      </c>
      <c r="U1144" s="32">
        <v>18.608450000000001</v>
      </c>
      <c r="V1144" s="32">
        <v>0</v>
      </c>
      <c r="W1144" s="32">
        <v>18.608633451116088</v>
      </c>
      <c r="X1144" s="32">
        <v>1.8345111608505249E-4</v>
      </c>
      <c r="Y1144" s="32">
        <v>2.356513451116085</v>
      </c>
      <c r="Z1144" s="32">
        <v>-6.2317902651058278E-2</v>
      </c>
      <c r="AA1144" s="32">
        <v>1.8345111608505249E-4</v>
      </c>
      <c r="AB1144" s="32" t="s">
        <v>5657</v>
      </c>
    </row>
    <row r="1145" spans="1:28">
      <c r="A1145" s="32" t="s">
        <v>8758</v>
      </c>
      <c r="B1145" s="32" t="s">
        <v>8759</v>
      </c>
      <c r="C1145" s="32" t="s">
        <v>5708</v>
      </c>
      <c r="D1145" s="32" t="s">
        <v>5661</v>
      </c>
      <c r="E1145" s="32" t="s">
        <v>42</v>
      </c>
      <c r="F1145" s="32" t="s">
        <v>5724</v>
      </c>
      <c r="G1145" s="32" t="s">
        <v>5724</v>
      </c>
      <c r="H1145" s="32" t="s">
        <v>80</v>
      </c>
      <c r="J1145" s="32" t="s">
        <v>5663</v>
      </c>
      <c r="K1145" s="32" t="s">
        <v>5664</v>
      </c>
      <c r="P1145" s="32">
        <v>-277.10249999999996</v>
      </c>
      <c r="Q1145" s="32">
        <v>6452.51</v>
      </c>
      <c r="R1145" s="32">
        <v>403519.81481481495</v>
      </c>
      <c r="S1145" s="32">
        <v>360308.5</v>
      </c>
      <c r="T1145" s="32">
        <v>0.11992865784408346</v>
      </c>
      <c r="U1145" s="32">
        <v>2.9282490000000001</v>
      </c>
      <c r="V1145" s="32">
        <v>-4.2944916009428881E-2</v>
      </c>
      <c r="W1145" s="32">
        <v>2.9284123069515231</v>
      </c>
      <c r="X1145" s="32">
        <v>-277.10233669304841</v>
      </c>
      <c r="Y1145" s="32">
        <v>6452.5101633069517</v>
      </c>
      <c r="Z1145" s="32">
        <v>0.12009196479560628</v>
      </c>
      <c r="AA1145" s="32">
        <v>-4.2781609057906053E-2</v>
      </c>
      <c r="AB1145" s="32" t="s">
        <v>5657</v>
      </c>
    </row>
    <row r="1146" spans="1:28">
      <c r="A1146" s="32" t="s">
        <v>10318</v>
      </c>
      <c r="B1146" s="32" t="s">
        <v>9754</v>
      </c>
      <c r="C1146" s="32" t="s">
        <v>5667</v>
      </c>
      <c r="D1146" s="32" t="s">
        <v>5668</v>
      </c>
      <c r="E1146" s="32" t="s">
        <v>42</v>
      </c>
      <c r="F1146" s="32" t="s">
        <v>5929</v>
      </c>
      <c r="G1146" s="32" t="s">
        <v>5673</v>
      </c>
      <c r="H1146" s="32" t="s">
        <v>80</v>
      </c>
      <c r="I1146" s="32" t="s">
        <v>5929</v>
      </c>
      <c r="J1146" s="32" t="s">
        <v>5669</v>
      </c>
      <c r="K1146" s="32" t="s">
        <v>5669</v>
      </c>
      <c r="P1146" s="32">
        <v>0</v>
      </c>
      <c r="Q1146" s="32">
        <v>2.524</v>
      </c>
      <c r="R1146" s="32">
        <v>944.82500000000016</v>
      </c>
      <c r="S1146" s="32">
        <v>0</v>
      </c>
      <c r="T1146" s="32">
        <v>0</v>
      </c>
      <c r="U1146" s="32">
        <v>0</v>
      </c>
      <c r="V1146" s="32">
        <v>0</v>
      </c>
      <c r="W1146" s="32">
        <v>1.6520911455154418E-4</v>
      </c>
      <c r="X1146" s="32">
        <v>1.6520911455154418E-4</v>
      </c>
      <c r="Y1146" s="32">
        <v>2.5241652091145514</v>
      </c>
      <c r="Z1146" s="32">
        <v>1.6520911455154418E-4</v>
      </c>
      <c r="AA1146" s="32">
        <v>1.6520911455154418E-4</v>
      </c>
      <c r="AB1146" s="32" t="s">
        <v>5657</v>
      </c>
    </row>
    <row r="1147" spans="1:28">
      <c r="A1147" s="32" t="s">
        <v>10403</v>
      </c>
      <c r="B1147" s="32" t="s">
        <v>6363</v>
      </c>
      <c r="C1147" s="32" t="s">
        <v>5739</v>
      </c>
      <c r="D1147" s="32" t="s">
        <v>5661</v>
      </c>
      <c r="E1147" s="32" t="s">
        <v>42</v>
      </c>
      <c r="F1147" s="32" t="s">
        <v>5669</v>
      </c>
      <c r="G1147" s="32" t="s">
        <v>5669</v>
      </c>
      <c r="H1147" s="32" t="s">
        <v>80</v>
      </c>
      <c r="J1147" s="32" t="s">
        <v>5669</v>
      </c>
      <c r="K1147" s="32" t="s">
        <v>5669</v>
      </c>
      <c r="P1147" s="32">
        <v>2.2591899999999998</v>
      </c>
      <c r="Q1147" s="32">
        <v>2.1190000000000002</v>
      </c>
      <c r="R1147" s="32">
        <v>1278.1916666666664</v>
      </c>
      <c r="S1147" s="32">
        <v>1237.800048828125</v>
      </c>
      <c r="T1147" s="32">
        <v>3.2631779160763277E-2</v>
      </c>
      <c r="U1147" s="32">
        <v>6.1160209999999999</v>
      </c>
      <c r="V1147" s="32">
        <v>1.0661585653610191</v>
      </c>
      <c r="W1147" s="32">
        <v>6.1163275754175181</v>
      </c>
      <c r="X1147" s="32">
        <v>2.2594965754175185</v>
      </c>
      <c r="Y1147" s="32">
        <v>2.1193065754175189</v>
      </c>
      <c r="Z1147" s="32">
        <v>3.2938354578281891E-2</v>
      </c>
      <c r="AA1147" s="32">
        <v>1.0664651407785377</v>
      </c>
      <c r="AB1147" s="32" t="s">
        <v>5657</v>
      </c>
    </row>
    <row r="1148" spans="1:28">
      <c r="A1148" s="32" t="s">
        <v>9185</v>
      </c>
      <c r="B1148" s="32" t="s">
        <v>9186</v>
      </c>
      <c r="C1148" s="32" t="s">
        <v>9187</v>
      </c>
      <c r="D1148" s="32" t="s">
        <v>5661</v>
      </c>
      <c r="E1148" s="32" t="s">
        <v>42</v>
      </c>
      <c r="F1148" s="32" t="s">
        <v>5662</v>
      </c>
      <c r="G1148" s="32" t="s">
        <v>5662</v>
      </c>
      <c r="H1148" s="32" t="s">
        <v>80</v>
      </c>
      <c r="J1148" s="32" t="s">
        <v>5663</v>
      </c>
      <c r="K1148" s="32" t="s">
        <v>5664</v>
      </c>
      <c r="P1148" s="32">
        <v>0.91925000000000001</v>
      </c>
      <c r="Q1148" s="32">
        <v>6.3927500000000004</v>
      </c>
      <c r="R1148" s="32">
        <v>579.6936936936936</v>
      </c>
      <c r="S1148" s="32">
        <v>508.60000610351562</v>
      </c>
      <c r="T1148" s="32">
        <v>0.13978310408377825</v>
      </c>
      <c r="U1148" s="32">
        <v>10.59431</v>
      </c>
      <c r="V1148" s="32">
        <v>0.14379570607328615</v>
      </c>
      <c r="W1148" s="32">
        <v>10.59530398612976</v>
      </c>
      <c r="X1148" s="32">
        <v>0.92024398612976077</v>
      </c>
      <c r="Y1148" s="32">
        <v>6.3937439861297607</v>
      </c>
      <c r="Z1148" s="32">
        <v>0.14077709021353899</v>
      </c>
      <c r="AA1148" s="32">
        <v>0.14478969220304688</v>
      </c>
      <c r="AB1148" s="32" t="s">
        <v>5657</v>
      </c>
    </row>
    <row r="1149" spans="1:28">
      <c r="A1149" s="32" t="s">
        <v>8226</v>
      </c>
      <c r="B1149" s="32" t="s">
        <v>8227</v>
      </c>
      <c r="C1149" s="32" t="s">
        <v>5667</v>
      </c>
      <c r="D1149" s="32" t="s">
        <v>5661</v>
      </c>
      <c r="E1149" s="32" t="s">
        <v>42</v>
      </c>
      <c r="F1149" s="32" t="s">
        <v>6120</v>
      </c>
      <c r="G1149" s="32" t="s">
        <v>6120</v>
      </c>
      <c r="H1149" s="32" t="s">
        <v>80</v>
      </c>
      <c r="J1149" s="32" t="s">
        <v>6120</v>
      </c>
      <c r="K1149" s="32" t="s">
        <v>5669</v>
      </c>
      <c r="P1149" s="32">
        <v>-801.06267999999989</v>
      </c>
      <c r="Q1149" s="32">
        <v>9224.18</v>
      </c>
      <c r="R1149" s="32">
        <v>1781786.7185185186</v>
      </c>
      <c r="S1149" s="32">
        <v>1385674.875</v>
      </c>
      <c r="T1149" s="32">
        <v>0.285862037816424</v>
      </c>
      <c r="U1149" s="32">
        <v>13.028890000000001</v>
      </c>
      <c r="V1149" s="32">
        <v>-8.6843782319946036E-2</v>
      </c>
      <c r="W1149" s="32">
        <v>13.029490215315819</v>
      </c>
      <c r="X1149" s="32">
        <v>-801.0620797846841</v>
      </c>
      <c r="Y1149" s="32">
        <v>9224.1806002153153</v>
      </c>
      <c r="Z1149" s="32">
        <v>0.28646225313224277</v>
      </c>
      <c r="AA1149" s="32">
        <v>-8.6243567004127247E-2</v>
      </c>
      <c r="AB1149" s="32" t="s">
        <v>5657</v>
      </c>
    </row>
    <row r="1150" spans="1:28">
      <c r="A1150" s="32" t="s">
        <v>9926</v>
      </c>
      <c r="B1150" s="32" t="s">
        <v>9673</v>
      </c>
      <c r="C1150" s="32" t="s">
        <v>5708</v>
      </c>
      <c r="D1150" s="32" t="s">
        <v>5661</v>
      </c>
      <c r="E1150" s="32" t="s">
        <v>42</v>
      </c>
      <c r="F1150" s="32" t="s">
        <v>109</v>
      </c>
      <c r="G1150" s="32" t="s">
        <v>109</v>
      </c>
      <c r="H1150" s="32" t="s">
        <v>80</v>
      </c>
      <c r="J1150" s="32" t="s">
        <v>5669</v>
      </c>
      <c r="K1150" s="32" t="s">
        <v>5669</v>
      </c>
      <c r="L1150" s="32" t="s">
        <v>5754</v>
      </c>
      <c r="P1150" s="32">
        <v>67.652000000000001</v>
      </c>
      <c r="Q1150" s="32">
        <v>246.036</v>
      </c>
      <c r="R1150" s="32">
        <v>97888.318518518514</v>
      </c>
      <c r="S1150" s="32">
        <v>193752.09375</v>
      </c>
      <c r="T1150" s="32">
        <v>-0.49477542862156287</v>
      </c>
      <c r="U1150" s="32">
        <v>18.137139999999999</v>
      </c>
      <c r="V1150" s="32">
        <v>0.27496789087775775</v>
      </c>
      <c r="W1150" s="32">
        <v>18.137961560502053</v>
      </c>
      <c r="X1150" s="32">
        <v>67.652821560502048</v>
      </c>
      <c r="Y1150" s="32">
        <v>246.03682156050206</v>
      </c>
      <c r="Z1150" s="32">
        <v>-0.49395386811951059</v>
      </c>
      <c r="AA1150" s="32">
        <v>0.27578945137981004</v>
      </c>
      <c r="AB1150" s="32" t="s">
        <v>5657</v>
      </c>
    </row>
    <row r="1151" spans="1:28">
      <c r="A1151" s="32" t="s">
        <v>9672</v>
      </c>
      <c r="B1151" s="32" t="s">
        <v>9673</v>
      </c>
      <c r="C1151" s="32" t="s">
        <v>5708</v>
      </c>
      <c r="D1151" s="32" t="s">
        <v>5661</v>
      </c>
      <c r="E1151" s="32" t="s">
        <v>42</v>
      </c>
      <c r="F1151" s="32" t="s">
        <v>5669</v>
      </c>
      <c r="G1151" s="32" t="s">
        <v>5669</v>
      </c>
      <c r="H1151" s="32" t="s">
        <v>80</v>
      </c>
      <c r="J1151" s="32" t="s">
        <v>5669</v>
      </c>
      <c r="K1151" s="32" t="s">
        <v>5669</v>
      </c>
      <c r="P1151" s="32">
        <v>834.8299999999997</v>
      </c>
      <c r="Q1151" s="32">
        <v>3211.45</v>
      </c>
      <c r="R1151" s="32">
        <v>1231417.5111111118</v>
      </c>
      <c r="S1151" s="32">
        <v>1479761.125</v>
      </c>
      <c r="T1151" s="32">
        <v>-0.16782682670413318</v>
      </c>
      <c r="U1151" s="32">
        <v>10.23241</v>
      </c>
      <c r="V1151" s="32">
        <v>0.25995422628407722</v>
      </c>
      <c r="W1151" s="32">
        <v>10.232998654756546</v>
      </c>
      <c r="X1151" s="32">
        <v>834.8305886547563</v>
      </c>
      <c r="Y1151" s="32">
        <v>3211.4505886547563</v>
      </c>
      <c r="Z1151" s="32">
        <v>-0.16723817194758717</v>
      </c>
      <c r="AA1151" s="32">
        <v>0.26054288104062323</v>
      </c>
      <c r="AB1151" s="32" t="s">
        <v>5657</v>
      </c>
    </row>
    <row r="1152" spans="1:28">
      <c r="A1152" s="32" t="s">
        <v>10511</v>
      </c>
      <c r="B1152" s="32" t="s">
        <v>8142</v>
      </c>
      <c r="C1152" s="32" t="s">
        <v>5708</v>
      </c>
      <c r="D1152" s="32" t="s">
        <v>5661</v>
      </c>
      <c r="E1152" s="32" t="s">
        <v>42</v>
      </c>
      <c r="F1152" s="32" t="s">
        <v>5669</v>
      </c>
      <c r="G1152" s="32" t="s">
        <v>5669</v>
      </c>
      <c r="H1152" s="32" t="s">
        <v>80</v>
      </c>
      <c r="J1152" s="32" t="s">
        <v>5669</v>
      </c>
      <c r="K1152" s="32" t="s">
        <v>5669</v>
      </c>
      <c r="P1152" s="32">
        <v>4.9095000000000004</v>
      </c>
      <c r="Q1152" s="32">
        <v>12.295</v>
      </c>
      <c r="R1152" s="32">
        <v>5250.3679999999986</v>
      </c>
      <c r="S1152" s="32">
        <v>904.76666259765625</v>
      </c>
      <c r="T1152" s="32">
        <v>4.8030077997411835</v>
      </c>
      <c r="U1152" s="32">
        <v>9.5679429999999996</v>
      </c>
      <c r="V1152" s="32">
        <v>0.39930866205774707</v>
      </c>
      <c r="W1152" s="32">
        <v>9.5682791163139331</v>
      </c>
      <c r="X1152" s="32">
        <v>4.9098361163139348</v>
      </c>
      <c r="Y1152" s="32">
        <v>12.295336116313933</v>
      </c>
      <c r="Z1152" s="32">
        <v>4.8033439160551179</v>
      </c>
      <c r="AA1152" s="32">
        <v>0.39964477837168139</v>
      </c>
      <c r="AB1152" s="32" t="s">
        <v>5657</v>
      </c>
    </row>
    <row r="1153" spans="1:28">
      <c r="A1153" s="32" t="s">
        <v>10251</v>
      </c>
      <c r="B1153" s="32" t="s">
        <v>10252</v>
      </c>
      <c r="C1153" s="32" t="s">
        <v>5672</v>
      </c>
      <c r="D1153" s="32" t="s">
        <v>5668</v>
      </c>
      <c r="E1153" s="32" t="s">
        <v>42</v>
      </c>
      <c r="F1153" s="32" t="s">
        <v>6120</v>
      </c>
      <c r="G1153" s="32" t="s">
        <v>6120</v>
      </c>
      <c r="H1153" s="32" t="s">
        <v>80</v>
      </c>
      <c r="J1153" s="32" t="s">
        <v>6120</v>
      </c>
      <c r="K1153" s="32" t="s">
        <v>5669</v>
      </c>
      <c r="M1153" s="32" t="s">
        <v>13</v>
      </c>
      <c r="P1153" s="32">
        <v>0</v>
      </c>
      <c r="Q1153" s="32">
        <v>0</v>
      </c>
      <c r="R1153" s="32">
        <v>0</v>
      </c>
      <c r="S1153" s="32">
        <v>0</v>
      </c>
      <c r="T1153" s="32">
        <v>0</v>
      </c>
      <c r="U1153" s="32">
        <v>0</v>
      </c>
      <c r="V1153" s="32">
        <v>0</v>
      </c>
      <c r="W1153" s="32">
        <v>4.4095516204833984E-4</v>
      </c>
      <c r="X1153" s="32">
        <v>4.4095516204833984E-4</v>
      </c>
      <c r="Y1153" s="32">
        <v>4.4095516204833984E-4</v>
      </c>
      <c r="Z1153" s="32">
        <v>4.4095516204833984E-4</v>
      </c>
      <c r="AA1153" s="32">
        <v>4.4095516204833984E-4</v>
      </c>
      <c r="AB1153" s="32" t="s">
        <v>5657</v>
      </c>
    </row>
    <row r="1154" spans="1:28">
      <c r="A1154" s="32" t="s">
        <v>10253</v>
      </c>
      <c r="B1154" s="32" t="s">
        <v>10254</v>
      </c>
      <c r="C1154" s="32" t="s">
        <v>5672</v>
      </c>
      <c r="D1154" s="32" t="s">
        <v>5686</v>
      </c>
      <c r="E1154" s="32" t="s">
        <v>42</v>
      </c>
      <c r="F1154" s="32" t="s">
        <v>5819</v>
      </c>
      <c r="G1154" s="32" t="s">
        <v>5819</v>
      </c>
      <c r="H1154" s="32" t="s">
        <v>80</v>
      </c>
      <c r="J1154" s="32" t="s">
        <v>5819</v>
      </c>
      <c r="K1154" s="32" t="s">
        <v>5669</v>
      </c>
      <c r="M1154" s="32" t="s">
        <v>13</v>
      </c>
      <c r="P1154" s="32">
        <v>0</v>
      </c>
      <c r="Q1154" s="32">
        <v>0</v>
      </c>
      <c r="R1154" s="32">
        <v>0</v>
      </c>
      <c r="S1154" s="32">
        <v>0</v>
      </c>
      <c r="T1154" s="32">
        <v>0</v>
      </c>
      <c r="U1154" s="32">
        <v>0</v>
      </c>
      <c r="V1154" s="32">
        <v>0</v>
      </c>
      <c r="W1154" s="32">
        <v>2.7623671293258668E-4</v>
      </c>
      <c r="X1154" s="32">
        <v>2.7623671293258668E-4</v>
      </c>
      <c r="Y1154" s="32">
        <v>2.7623671293258668E-4</v>
      </c>
      <c r="Z1154" s="32">
        <v>2.7623671293258668E-4</v>
      </c>
      <c r="AA1154" s="32">
        <v>2.7623671293258668E-4</v>
      </c>
      <c r="AB1154" s="32" t="s">
        <v>5657</v>
      </c>
    </row>
    <row r="1155" spans="1:28">
      <c r="A1155" s="32" t="s">
        <v>10513</v>
      </c>
      <c r="B1155" s="32" t="s">
        <v>10514</v>
      </c>
      <c r="C1155" s="32" t="s">
        <v>5708</v>
      </c>
      <c r="D1155" s="32" t="s">
        <v>5661</v>
      </c>
      <c r="E1155" s="32" t="s">
        <v>42</v>
      </c>
      <c r="F1155" s="32" t="s">
        <v>109</v>
      </c>
      <c r="G1155" s="32" t="s">
        <v>109</v>
      </c>
      <c r="H1155" s="32" t="s">
        <v>80</v>
      </c>
      <c r="J1155" s="32" t="s">
        <v>74</v>
      </c>
      <c r="K1155" s="32" t="s">
        <v>5669</v>
      </c>
      <c r="L1155" s="32" t="s">
        <v>5754</v>
      </c>
      <c r="P1155" s="32">
        <v>-3.5505</v>
      </c>
      <c r="Q1155" s="32">
        <v>9.4480000000000004</v>
      </c>
      <c r="R1155" s="32">
        <v>2682.271739130435</v>
      </c>
      <c r="S1155" s="32">
        <v>217</v>
      </c>
      <c r="T1155" s="32">
        <v>11.360699258665599</v>
      </c>
      <c r="U1155" s="32">
        <v>11.67928</v>
      </c>
      <c r="V1155" s="32">
        <v>-0.37579381879762913</v>
      </c>
      <c r="W1155" s="32">
        <v>11.679423431782723</v>
      </c>
      <c r="X1155" s="32">
        <v>-3.5503565682172775</v>
      </c>
      <c r="Y1155" s="32">
        <v>9.4481434317827233</v>
      </c>
      <c r="Z1155" s="32">
        <v>11.360842690448322</v>
      </c>
      <c r="AA1155" s="32">
        <v>-0.37565038701490666</v>
      </c>
      <c r="AB1155" s="32" t="s">
        <v>5657</v>
      </c>
    </row>
    <row r="1156" spans="1:28">
      <c r="A1156" s="32" t="s">
        <v>10512</v>
      </c>
      <c r="B1156" s="32" t="s">
        <v>9673</v>
      </c>
      <c r="C1156" s="32" t="s">
        <v>5708</v>
      </c>
      <c r="D1156" s="32" t="s">
        <v>5661</v>
      </c>
      <c r="E1156" s="32" t="s">
        <v>42</v>
      </c>
      <c r="F1156" s="32" t="s">
        <v>6120</v>
      </c>
      <c r="G1156" s="32" t="s">
        <v>6120</v>
      </c>
      <c r="H1156" s="32" t="s">
        <v>80</v>
      </c>
      <c r="J1156" s="32" t="s">
        <v>6120</v>
      </c>
      <c r="K1156" s="32" t="s">
        <v>5669</v>
      </c>
      <c r="P1156" s="32">
        <v>0</v>
      </c>
      <c r="Q1156" s="32">
        <v>1.2144999999999999</v>
      </c>
      <c r="R1156" s="32">
        <v>838.33333333333337</v>
      </c>
      <c r="S1156" s="32">
        <v>246.60000610351562</v>
      </c>
      <c r="T1156" s="32">
        <v>2.3995673665207655</v>
      </c>
      <c r="U1156" s="32">
        <v>13.995710000000001</v>
      </c>
      <c r="V1156" s="32">
        <v>0</v>
      </c>
      <c r="W1156" s="32">
        <v>13.996422335288525</v>
      </c>
      <c r="X1156" s="32">
        <v>7.1233528852462772E-4</v>
      </c>
      <c r="Y1156" s="32">
        <v>1.2152123352885245</v>
      </c>
      <c r="Z1156" s="32">
        <v>2.4002797018092901</v>
      </c>
      <c r="AA1156" s="32">
        <v>7.1233528852462772E-4</v>
      </c>
      <c r="AB1156" s="32" t="s">
        <v>5657</v>
      </c>
    </row>
    <row r="1157" spans="1:28">
      <c r="A1157" s="32" t="s">
        <v>10516</v>
      </c>
      <c r="B1157" s="32" t="s">
        <v>9776</v>
      </c>
      <c r="C1157" s="32" t="s">
        <v>5708</v>
      </c>
      <c r="D1157" s="32" t="s">
        <v>5661</v>
      </c>
      <c r="E1157" s="32" t="s">
        <v>42</v>
      </c>
      <c r="F1157" s="32" t="s">
        <v>6120</v>
      </c>
      <c r="G1157" s="32" t="s">
        <v>6120</v>
      </c>
      <c r="H1157" s="32" t="s">
        <v>80</v>
      </c>
      <c r="J1157" s="32" t="s">
        <v>6120</v>
      </c>
      <c r="K1157" s="32" t="s">
        <v>5669</v>
      </c>
      <c r="P1157" s="32">
        <v>0</v>
      </c>
      <c r="Q1157" s="32">
        <v>3.3614999999999999</v>
      </c>
      <c r="R1157" s="32">
        <v>1743.5000000000002</v>
      </c>
      <c r="S1157" s="32">
        <v>209.06666564941406</v>
      </c>
      <c r="T1157" s="32">
        <v>7.3394451936383414</v>
      </c>
      <c r="U1157" s="32">
        <v>11.27575</v>
      </c>
      <c r="V1157" s="32">
        <v>0</v>
      </c>
      <c r="W1157" s="32">
        <v>11.276376312017442</v>
      </c>
      <c r="X1157" s="32">
        <v>6.2631201744079595E-4</v>
      </c>
      <c r="Y1157" s="32">
        <v>3.3621263120174407</v>
      </c>
      <c r="Z1157" s="32">
        <v>7.3400715056557821</v>
      </c>
      <c r="AA1157" s="32">
        <v>6.2631201744079595E-4</v>
      </c>
      <c r="AB1157" s="32" t="s">
        <v>5657</v>
      </c>
    </row>
    <row r="1158" spans="1:28">
      <c r="A1158" s="32" t="s">
        <v>8377</v>
      </c>
      <c r="B1158" s="32" t="s">
        <v>8378</v>
      </c>
      <c r="C1158" s="32" t="s">
        <v>5757</v>
      </c>
      <c r="D1158" s="32" t="s">
        <v>5661</v>
      </c>
      <c r="E1158" s="32" t="s">
        <v>42</v>
      </c>
      <c r="F1158" s="32" t="s">
        <v>31</v>
      </c>
      <c r="G1158" s="32" t="s">
        <v>5673</v>
      </c>
      <c r="H1158" s="32" t="s">
        <v>80</v>
      </c>
      <c r="I1158" s="32" t="s">
        <v>31</v>
      </c>
      <c r="J1158" s="32" t="s">
        <v>74</v>
      </c>
      <c r="K1158" s="32" t="s">
        <v>5669</v>
      </c>
      <c r="P1158" s="32">
        <v>-8.5751400000000002E-3</v>
      </c>
      <c r="Q1158" s="32">
        <v>0.48766599999999999</v>
      </c>
      <c r="R1158" s="32">
        <v>73.599999999999994</v>
      </c>
      <c r="S1158" s="32">
        <v>10</v>
      </c>
      <c r="T1158" s="32">
        <v>6.3599999999999994</v>
      </c>
      <c r="U1158" s="32">
        <v>0</v>
      </c>
      <c r="V1158" s="32">
        <v>-1.7584043177092518E-2</v>
      </c>
      <c r="W1158" s="32">
        <v>3.7086009979248047E-4</v>
      </c>
      <c r="X1158" s="32">
        <v>-8.2042799002075197E-3</v>
      </c>
      <c r="Y1158" s="32">
        <v>0.48803686009979247</v>
      </c>
      <c r="Z1158" s="32">
        <v>6.3603708600997919</v>
      </c>
      <c r="AA1158" s="32">
        <v>-1.7213183077300038E-2</v>
      </c>
      <c r="AB1158" s="32" t="s">
        <v>5657</v>
      </c>
    </row>
    <row r="1159" spans="1:28">
      <c r="A1159" s="32" t="s">
        <v>10287</v>
      </c>
      <c r="B1159" s="32" t="s">
        <v>10288</v>
      </c>
      <c r="C1159" s="32" t="s">
        <v>5708</v>
      </c>
      <c r="D1159" s="32" t="s">
        <v>5661</v>
      </c>
      <c r="E1159" s="32" t="s">
        <v>42</v>
      </c>
      <c r="F1159" s="32" t="s">
        <v>5797</v>
      </c>
      <c r="G1159" s="32" t="s">
        <v>5797</v>
      </c>
      <c r="H1159" s="32" t="s">
        <v>80</v>
      </c>
      <c r="J1159" s="32" t="s">
        <v>5797</v>
      </c>
      <c r="K1159" s="32" t="s">
        <v>5669</v>
      </c>
      <c r="P1159" s="32">
        <v>0</v>
      </c>
      <c r="Q1159" s="32">
        <v>2.4990000000000001</v>
      </c>
      <c r="R1159" s="32">
        <v>1762.0825688073396</v>
      </c>
      <c r="S1159" s="32">
        <v>681.86663818359375</v>
      </c>
      <c r="T1159" s="32">
        <v>1.5842041099140796</v>
      </c>
      <c r="U1159" s="32">
        <v>-0.76876619999999996</v>
      </c>
      <c r="V1159" s="32">
        <v>0</v>
      </c>
      <c r="W1159" s="32">
        <v>-0.7687220054804802</v>
      </c>
      <c r="X1159" s="32">
        <v>4.4194519519805909E-5</v>
      </c>
      <c r="Y1159" s="32">
        <v>2.4990441945195201</v>
      </c>
      <c r="Z1159" s="32">
        <v>1.5842483044335993</v>
      </c>
      <c r="AA1159" s="32">
        <v>4.4194519519805909E-5</v>
      </c>
      <c r="AB1159" s="32" t="s">
        <v>5657</v>
      </c>
    </row>
    <row r="1160" spans="1:28">
      <c r="A1160" s="32" t="s">
        <v>9670</v>
      </c>
      <c r="B1160" s="32" t="s">
        <v>9671</v>
      </c>
      <c r="C1160" s="32" t="s">
        <v>5708</v>
      </c>
      <c r="D1160" s="32" t="s">
        <v>5661</v>
      </c>
      <c r="E1160" s="32" t="s">
        <v>42</v>
      </c>
      <c r="F1160" s="32" t="s">
        <v>5786</v>
      </c>
      <c r="G1160" s="32" t="s">
        <v>5786</v>
      </c>
      <c r="H1160" s="32" t="s">
        <v>80</v>
      </c>
      <c r="J1160" s="32" t="s">
        <v>5786</v>
      </c>
      <c r="K1160" s="32" t="s">
        <v>5669</v>
      </c>
      <c r="P1160" s="32">
        <v>298.44199999999989</v>
      </c>
      <c r="Q1160" s="32">
        <v>523.26</v>
      </c>
      <c r="R1160" s="32">
        <v>374884.36296296306</v>
      </c>
      <c r="S1160" s="32">
        <v>305445.71875</v>
      </c>
      <c r="T1160" s="32">
        <v>0.22733546404622199</v>
      </c>
      <c r="U1160" s="32">
        <v>10.80874</v>
      </c>
      <c r="V1160" s="32">
        <v>0.5703512594121467</v>
      </c>
      <c r="W1160" s="32">
        <v>10.809368584206105</v>
      </c>
      <c r="X1160" s="32">
        <v>298.44262858420598</v>
      </c>
      <c r="Y1160" s="32">
        <v>523.26062858420607</v>
      </c>
      <c r="Z1160" s="32">
        <v>0.22796404825232627</v>
      </c>
      <c r="AA1160" s="32">
        <v>0.57097984361825094</v>
      </c>
      <c r="AB1160" s="32" t="s">
        <v>5657</v>
      </c>
    </row>
    <row r="1161" spans="1:28">
      <c r="A1161" s="32" t="s">
        <v>10289</v>
      </c>
      <c r="B1161" s="32" t="s">
        <v>10290</v>
      </c>
      <c r="C1161" s="32" t="s">
        <v>5708</v>
      </c>
      <c r="D1161" s="32" t="s">
        <v>5661</v>
      </c>
      <c r="E1161" s="32" t="s">
        <v>42</v>
      </c>
      <c r="F1161" s="32" t="s">
        <v>5929</v>
      </c>
      <c r="G1161" s="32" t="s">
        <v>5673</v>
      </c>
      <c r="H1161" s="32" t="s">
        <v>80</v>
      </c>
      <c r="I1161" s="32" t="s">
        <v>5929</v>
      </c>
      <c r="J1161" s="32" t="s">
        <v>6891</v>
      </c>
      <c r="K1161" s="32" t="s">
        <v>5669</v>
      </c>
      <c r="P1161" s="32">
        <v>-0.75499999999999989</v>
      </c>
      <c r="Q1161" s="32">
        <v>6.7995000000000001</v>
      </c>
      <c r="R1161" s="32">
        <v>5027.7407407407381</v>
      </c>
      <c r="S1161" s="32">
        <v>2308.199951171875</v>
      </c>
      <c r="T1161" s="32">
        <v>1.1782084945405835</v>
      </c>
      <c r="U1161" s="32">
        <v>12.74578</v>
      </c>
      <c r="V1161" s="32">
        <v>-0.11103757629237442</v>
      </c>
      <c r="W1161" s="32">
        <v>12.7467536597538</v>
      </c>
      <c r="X1161" s="32">
        <v>-0.75402634024620041</v>
      </c>
      <c r="Y1161" s="32">
        <v>6.8004736597537994</v>
      </c>
      <c r="Z1161" s="32">
        <v>1.179182154294383</v>
      </c>
      <c r="AA1161" s="32">
        <v>-0.11006391653857497</v>
      </c>
      <c r="AB1161" s="32" t="s">
        <v>5657</v>
      </c>
    </row>
    <row r="1162" spans="1:28">
      <c r="A1162" s="32" t="s">
        <v>9666</v>
      </c>
      <c r="B1162" s="32" t="s">
        <v>9667</v>
      </c>
      <c r="C1162" s="32" t="s">
        <v>5708</v>
      </c>
      <c r="D1162" s="32" t="s">
        <v>5661</v>
      </c>
      <c r="E1162" s="32" t="s">
        <v>42</v>
      </c>
      <c r="F1162" s="32" t="s">
        <v>5819</v>
      </c>
      <c r="G1162" s="32" t="s">
        <v>5819</v>
      </c>
      <c r="H1162" s="32" t="s">
        <v>80</v>
      </c>
      <c r="J1162" s="32" t="s">
        <v>5819</v>
      </c>
      <c r="K1162" s="32" t="s">
        <v>5669</v>
      </c>
      <c r="P1162" s="32">
        <v>288.54399999999998</v>
      </c>
      <c r="Q1162" s="32">
        <v>857.63</v>
      </c>
      <c r="R1162" s="32">
        <v>1128189.348148148</v>
      </c>
      <c r="S1162" s="32">
        <v>664016.5625</v>
      </c>
      <c r="T1162" s="32">
        <v>0.6990379636022227</v>
      </c>
      <c r="U1162" s="32">
        <v>7.2483360000000001</v>
      </c>
      <c r="V1162" s="32">
        <v>0.33644345463661485</v>
      </c>
      <c r="W1162" s="32">
        <v>7.2491170947299004</v>
      </c>
      <c r="X1162" s="32">
        <v>288.5447810947299</v>
      </c>
      <c r="Y1162" s="32">
        <v>857.63078109472985</v>
      </c>
      <c r="Z1162" s="32">
        <v>0.6998190583321231</v>
      </c>
      <c r="AA1162" s="32">
        <v>0.33722454936651519</v>
      </c>
      <c r="AB1162" s="32" t="s">
        <v>5657</v>
      </c>
    </row>
    <row r="1163" spans="1:28">
      <c r="A1163" s="32" t="s">
        <v>10297</v>
      </c>
      <c r="B1163" s="32" t="s">
        <v>10285</v>
      </c>
      <c r="C1163" s="32" t="s">
        <v>5708</v>
      </c>
      <c r="D1163" s="32" t="s">
        <v>5661</v>
      </c>
      <c r="E1163" s="32" t="s">
        <v>42</v>
      </c>
      <c r="F1163" s="32" t="s">
        <v>5929</v>
      </c>
      <c r="G1163" s="32" t="s">
        <v>5673</v>
      </c>
      <c r="H1163" s="32" t="s">
        <v>80</v>
      </c>
      <c r="I1163" s="32" t="s">
        <v>5929</v>
      </c>
      <c r="J1163" s="32" t="s">
        <v>5921</v>
      </c>
      <c r="K1163" s="32" t="s">
        <v>5669</v>
      </c>
      <c r="P1163" s="32">
        <v>1.3654999999999999</v>
      </c>
      <c r="Q1163" s="32">
        <v>3.5312999999999999</v>
      </c>
      <c r="R1163" s="32">
        <v>3550.1681415929215</v>
      </c>
      <c r="S1163" s="32">
        <v>1701.0999755859375</v>
      </c>
      <c r="T1163" s="32">
        <v>1.0869838296071219</v>
      </c>
      <c r="U1163" s="32">
        <v>14.72819</v>
      </c>
      <c r="V1163" s="32">
        <v>0.38668479030385411</v>
      </c>
      <c r="W1163" s="32">
        <v>14.728675104084015</v>
      </c>
      <c r="X1163" s="32">
        <v>1.3659851040840147</v>
      </c>
      <c r="Y1163" s="32">
        <v>3.5317851040840149</v>
      </c>
      <c r="Z1163" s="32">
        <v>1.0874689336911367</v>
      </c>
      <c r="AA1163" s="32">
        <v>0.38716989438786903</v>
      </c>
      <c r="AB1163" s="32" t="s">
        <v>5657</v>
      </c>
    </row>
    <row r="1164" spans="1:28">
      <c r="A1164" s="32" t="s">
        <v>10286</v>
      </c>
      <c r="B1164" s="32" t="s">
        <v>10285</v>
      </c>
      <c r="C1164" s="32" t="s">
        <v>5708</v>
      </c>
      <c r="D1164" s="32" t="s">
        <v>5661</v>
      </c>
      <c r="E1164" s="32" t="s">
        <v>42</v>
      </c>
      <c r="F1164" s="32" t="s">
        <v>5929</v>
      </c>
      <c r="G1164" s="32" t="s">
        <v>5673</v>
      </c>
      <c r="H1164" s="32" t="s">
        <v>80</v>
      </c>
      <c r="I1164" s="32" t="s">
        <v>5929</v>
      </c>
      <c r="J1164" s="32" t="s">
        <v>7938</v>
      </c>
      <c r="K1164" s="32" t="s">
        <v>5669</v>
      </c>
      <c r="P1164" s="32">
        <v>-1.2379999999999998</v>
      </c>
      <c r="Q1164" s="32">
        <v>49.969499999999996</v>
      </c>
      <c r="R1164" s="32">
        <v>13880.214814814815</v>
      </c>
      <c r="S1164" s="32">
        <v>8188.13330078125</v>
      </c>
      <c r="T1164" s="32">
        <v>0.6951622921784224</v>
      </c>
      <c r="U1164" s="32">
        <v>19.006740000000001</v>
      </c>
      <c r="V1164" s="32">
        <v>-2.4775112818819476E-2</v>
      </c>
      <c r="W1164" s="32">
        <v>19.007665407052041</v>
      </c>
      <c r="X1164" s="32">
        <v>-1.2370745929479596</v>
      </c>
      <c r="Y1164" s="32">
        <v>49.970425407052034</v>
      </c>
      <c r="Z1164" s="32">
        <v>0.69608769923046254</v>
      </c>
      <c r="AA1164" s="32">
        <v>-2.3849705766779375E-2</v>
      </c>
      <c r="AB1164" s="32" t="s">
        <v>5657</v>
      </c>
    </row>
    <row r="1165" spans="1:28">
      <c r="A1165" s="32" t="s">
        <v>10299</v>
      </c>
      <c r="B1165" s="32" t="s">
        <v>10300</v>
      </c>
      <c r="C1165" s="32" t="s">
        <v>5708</v>
      </c>
      <c r="D1165" s="32" t="s">
        <v>5661</v>
      </c>
      <c r="E1165" s="32" t="s">
        <v>42</v>
      </c>
      <c r="F1165" s="32" t="s">
        <v>6412</v>
      </c>
      <c r="G1165" s="32" t="s">
        <v>6412</v>
      </c>
      <c r="H1165" s="32" t="s">
        <v>80</v>
      </c>
      <c r="J1165" s="32" t="s">
        <v>6413</v>
      </c>
      <c r="K1165" s="32" t="s">
        <v>5669</v>
      </c>
      <c r="P1165" s="32">
        <v>-49.616500000000009</v>
      </c>
      <c r="Q1165" s="32">
        <v>65.626999999999995</v>
      </c>
      <c r="R1165" s="32">
        <v>49558.948148148134</v>
      </c>
      <c r="S1165" s="32">
        <v>16701.5</v>
      </c>
      <c r="T1165" s="32">
        <v>1.9673351584078158</v>
      </c>
      <c r="U1165" s="32">
        <v>6.4537829999999996</v>
      </c>
      <c r="V1165" s="32">
        <v>-0.75603791122556285</v>
      </c>
      <c r="W1165" s="32">
        <v>6.4539177123384475</v>
      </c>
      <c r="X1165" s="32">
        <v>-49.616365287661559</v>
      </c>
      <c r="Y1165" s="32">
        <v>65.627134712338446</v>
      </c>
      <c r="Z1165" s="32">
        <v>1.9674698707462634</v>
      </c>
      <c r="AA1165" s="32">
        <v>-0.75590319888711532</v>
      </c>
      <c r="AB1165" s="32" t="s">
        <v>5657</v>
      </c>
    </row>
    <row r="1166" spans="1:28">
      <c r="A1166" s="32" t="s">
        <v>10291</v>
      </c>
      <c r="B1166" s="32" t="s">
        <v>10292</v>
      </c>
      <c r="C1166" s="32" t="s">
        <v>5708</v>
      </c>
      <c r="D1166" s="32" t="s">
        <v>5661</v>
      </c>
      <c r="E1166" s="32" t="s">
        <v>42</v>
      </c>
      <c r="F1166" s="32" t="s">
        <v>6676</v>
      </c>
      <c r="G1166" s="32" t="s">
        <v>6676</v>
      </c>
      <c r="H1166" s="32" t="s">
        <v>80</v>
      </c>
      <c r="J1166" s="32" t="s">
        <v>6676</v>
      </c>
      <c r="K1166" s="32" t="s">
        <v>5669</v>
      </c>
      <c r="P1166" s="32">
        <v>1.0185</v>
      </c>
      <c r="Q1166" s="32">
        <v>2.0409999999999999</v>
      </c>
      <c r="R1166" s="32">
        <v>1862.6363636363642</v>
      </c>
      <c r="S1166" s="32">
        <v>433.4666748046875</v>
      </c>
      <c r="T1166" s="32">
        <v>3.2970693525070538</v>
      </c>
      <c r="U1166" s="32">
        <v>6.3971850000000003</v>
      </c>
      <c r="V1166" s="32">
        <v>0.49902008819206273</v>
      </c>
      <c r="W1166" s="32">
        <v>6.3972002811408046</v>
      </c>
      <c r="X1166" s="32">
        <v>1.0185152811408043</v>
      </c>
      <c r="Y1166" s="32">
        <v>2.0410152811408042</v>
      </c>
      <c r="Z1166" s="32">
        <v>3.2970846336478581</v>
      </c>
      <c r="AA1166" s="32">
        <v>0.49903536933286702</v>
      </c>
      <c r="AB1166" s="32" t="s">
        <v>5657</v>
      </c>
    </row>
    <row r="1167" spans="1:28">
      <c r="A1167" s="32" t="s">
        <v>10284</v>
      </c>
      <c r="B1167" s="32" t="s">
        <v>10285</v>
      </c>
      <c r="C1167" s="32" t="s">
        <v>5708</v>
      </c>
      <c r="D1167" s="32" t="s">
        <v>5661</v>
      </c>
      <c r="E1167" s="32" t="s">
        <v>42</v>
      </c>
      <c r="F1167" s="32" t="s">
        <v>6621</v>
      </c>
      <c r="G1167" s="32" t="s">
        <v>6621</v>
      </c>
      <c r="H1167" s="32" t="s">
        <v>80</v>
      </c>
      <c r="J1167" s="32" t="s">
        <v>6622</v>
      </c>
      <c r="K1167" s="32" t="s">
        <v>5669</v>
      </c>
      <c r="P1167" s="32">
        <v>-7.5105000000000004</v>
      </c>
      <c r="Q1167" s="32">
        <v>8.5084999999999997</v>
      </c>
      <c r="R1167" s="32">
        <v>2563.6428571428582</v>
      </c>
      <c r="S1167" s="32">
        <v>79.666664123535156</v>
      </c>
      <c r="T1167" s="32">
        <v>31.179618480918744</v>
      </c>
      <c r="U1167" s="32">
        <v>0</v>
      </c>
      <c r="V1167" s="32">
        <v>-0.88270552976435335</v>
      </c>
      <c r="W1167" s="32">
        <v>5.9261500835418704E-5</v>
      </c>
      <c r="X1167" s="32">
        <v>-7.5104407384991649</v>
      </c>
      <c r="Y1167" s="32">
        <v>8.5085592615008352</v>
      </c>
      <c r="Z1167" s="32">
        <v>31.179677742419578</v>
      </c>
      <c r="AA1167" s="32">
        <v>-0.88264626826351789</v>
      </c>
      <c r="AB1167" s="32" t="s">
        <v>5657</v>
      </c>
    </row>
    <row r="1168" spans="1:28">
      <c r="A1168" s="32" t="s">
        <v>9836</v>
      </c>
      <c r="B1168" s="32" t="s">
        <v>9673</v>
      </c>
      <c r="C1168" s="32" t="s">
        <v>5708</v>
      </c>
      <c r="D1168" s="32" t="s">
        <v>5661</v>
      </c>
      <c r="E1168" s="32" t="s">
        <v>42</v>
      </c>
      <c r="F1168" s="32" t="s">
        <v>6315</v>
      </c>
      <c r="G1168" s="32" t="s">
        <v>6315</v>
      </c>
      <c r="H1168" s="32" t="s">
        <v>80</v>
      </c>
      <c r="J1168" s="32" t="s">
        <v>6315</v>
      </c>
      <c r="K1168" s="32" t="s">
        <v>5669</v>
      </c>
      <c r="P1168" s="32">
        <v>372.27649999999994</v>
      </c>
      <c r="Q1168" s="32">
        <v>1118.53</v>
      </c>
      <c r="R1168" s="32">
        <v>858355.28148148174</v>
      </c>
      <c r="S1168" s="32">
        <v>1136368.5</v>
      </c>
      <c r="T1168" s="32">
        <v>-0.24465058519179145</v>
      </c>
      <c r="U1168" s="32">
        <v>12.91389</v>
      </c>
      <c r="V1168" s="32">
        <v>0.33282656701206043</v>
      </c>
      <c r="W1168" s="32">
        <v>12.914005647733212</v>
      </c>
      <c r="X1168" s="32">
        <v>372.27661564773314</v>
      </c>
      <c r="Y1168" s="32">
        <v>1118.5301156477333</v>
      </c>
      <c r="Z1168" s="32">
        <v>-0.24453493745857993</v>
      </c>
      <c r="AA1168" s="32">
        <v>0.33294221474527197</v>
      </c>
      <c r="AB1168" s="32" t="s">
        <v>5657</v>
      </c>
    </row>
    <row r="1169" spans="1:28">
      <c r="A1169" s="32" t="s">
        <v>10255</v>
      </c>
      <c r="B1169" s="32" t="s">
        <v>10256</v>
      </c>
      <c r="C1169" s="32" t="s">
        <v>5739</v>
      </c>
      <c r="D1169" s="32" t="s">
        <v>5661</v>
      </c>
      <c r="E1169" s="32" t="s">
        <v>42</v>
      </c>
      <c r="F1169" s="32" t="s">
        <v>6315</v>
      </c>
      <c r="G1169" s="32" t="s">
        <v>6315</v>
      </c>
      <c r="H1169" s="32" t="s">
        <v>80</v>
      </c>
      <c r="J1169" s="32" t="s">
        <v>6315</v>
      </c>
      <c r="K1169" s="32" t="s">
        <v>5669</v>
      </c>
      <c r="P1169" s="32">
        <v>11.17225</v>
      </c>
      <c r="Q1169" s="32">
        <v>14.288</v>
      </c>
      <c r="R1169" s="32">
        <v>5167.2462686567142</v>
      </c>
      <c r="S1169" s="32">
        <v>3663.7666015625</v>
      </c>
      <c r="T1169" s="32">
        <v>0.41036447748964677</v>
      </c>
      <c r="U1169" s="32">
        <v>11.832560000000001</v>
      </c>
      <c r="V1169" s="32">
        <v>0.78193239081746924</v>
      </c>
      <c r="W1169" s="32">
        <v>11.83287647360325</v>
      </c>
      <c r="X1169" s="32">
        <v>11.172566473603249</v>
      </c>
      <c r="Y1169" s="32">
        <v>14.288316473603249</v>
      </c>
      <c r="Z1169" s="32">
        <v>0.41068095109289537</v>
      </c>
      <c r="AA1169" s="32">
        <v>0.78224886442071784</v>
      </c>
      <c r="AB1169" s="32" t="s">
        <v>5657</v>
      </c>
    </row>
    <row r="1170" spans="1:28">
      <c r="A1170" s="32" t="s">
        <v>9592</v>
      </c>
      <c r="B1170" s="32" t="s">
        <v>9593</v>
      </c>
      <c r="C1170" s="32" t="s">
        <v>9442</v>
      </c>
      <c r="D1170" s="32" t="s">
        <v>5668</v>
      </c>
      <c r="E1170" s="32" t="s">
        <v>42</v>
      </c>
      <c r="F1170" s="32" t="s">
        <v>5810</v>
      </c>
      <c r="G1170" s="32" t="s">
        <v>5673</v>
      </c>
      <c r="H1170" s="32" t="s">
        <v>80</v>
      </c>
      <c r="I1170" s="32" t="s">
        <v>5810</v>
      </c>
      <c r="J1170" s="32" t="s">
        <v>5663</v>
      </c>
      <c r="K1170" s="32" t="s">
        <v>5664</v>
      </c>
      <c r="P1170" s="32">
        <v>0</v>
      </c>
      <c r="Q1170" s="32">
        <v>0</v>
      </c>
      <c r="R1170" s="32">
        <v>0</v>
      </c>
      <c r="S1170" s="32">
        <v>0</v>
      </c>
      <c r="T1170" s="32">
        <v>0</v>
      </c>
      <c r="U1170" s="32">
        <v>0</v>
      </c>
      <c r="V1170" s="32">
        <v>0</v>
      </c>
      <c r="W1170" s="32">
        <v>2.4187260866165162E-4</v>
      </c>
      <c r="X1170" s="32">
        <v>2.4187260866165162E-4</v>
      </c>
      <c r="Y1170" s="32">
        <v>2.4187260866165162E-4</v>
      </c>
      <c r="Z1170" s="32">
        <v>2.4187260866165162E-4</v>
      </c>
      <c r="AA1170" s="32">
        <v>2.4187260866165162E-4</v>
      </c>
      <c r="AB1170" s="32" t="s">
        <v>5657</v>
      </c>
    </row>
    <row r="1171" spans="1:28">
      <c r="A1171" s="32" t="s">
        <v>10349</v>
      </c>
      <c r="B1171" s="32" t="s">
        <v>10350</v>
      </c>
      <c r="C1171" s="32" t="s">
        <v>5977</v>
      </c>
      <c r="D1171" s="32" t="s">
        <v>5661</v>
      </c>
      <c r="E1171" s="32" t="s">
        <v>42</v>
      </c>
      <c r="F1171" s="32" t="s">
        <v>5929</v>
      </c>
      <c r="G1171" s="32" t="s">
        <v>5673</v>
      </c>
      <c r="H1171" s="32" t="s">
        <v>80</v>
      </c>
      <c r="I1171" s="32" t="s">
        <v>5929</v>
      </c>
      <c r="J1171" s="32" t="s">
        <v>6120</v>
      </c>
      <c r="K1171" s="32" t="s">
        <v>5669</v>
      </c>
      <c r="P1171" s="32">
        <v>105.244203</v>
      </c>
      <c r="Q1171" s="32">
        <v>28.409600000000001</v>
      </c>
      <c r="R1171" s="32">
        <v>49459.620967741917</v>
      </c>
      <c r="S1171" s="32">
        <v>36087.6015625</v>
      </c>
      <c r="T1171" s="32">
        <v>0.37054331200379059</v>
      </c>
      <c r="U1171" s="32">
        <v>14.830080000000001</v>
      </c>
      <c r="V1171" s="32">
        <v>3.7045295604302768</v>
      </c>
      <c r="W1171" s="32">
        <v>14.830686591820717</v>
      </c>
      <c r="X1171" s="32">
        <v>105.24480959182071</v>
      </c>
      <c r="Y1171" s="32">
        <v>28.410206591820717</v>
      </c>
      <c r="Z1171" s="32">
        <v>0.37114990382450747</v>
      </c>
      <c r="AA1171" s="32">
        <v>3.7051361522509936</v>
      </c>
      <c r="AB1171" s="32" t="s">
        <v>5657</v>
      </c>
    </row>
    <row r="1172" spans="1:28">
      <c r="A1172" s="32" t="s">
        <v>10351</v>
      </c>
      <c r="B1172" s="32" t="s">
        <v>10350</v>
      </c>
      <c r="C1172" s="32" t="s">
        <v>5977</v>
      </c>
      <c r="D1172" s="32" t="s">
        <v>5661</v>
      </c>
      <c r="E1172" s="32" t="s">
        <v>42</v>
      </c>
      <c r="F1172" s="32" t="s">
        <v>5929</v>
      </c>
      <c r="G1172" s="32" t="s">
        <v>5673</v>
      </c>
      <c r="H1172" s="32" t="s">
        <v>80</v>
      </c>
      <c r="I1172" s="32" t="s">
        <v>5929</v>
      </c>
      <c r="J1172" s="32" t="s">
        <v>5669</v>
      </c>
      <c r="K1172" s="32" t="s">
        <v>5669</v>
      </c>
      <c r="P1172" s="32">
        <v>163.01101</v>
      </c>
      <c r="Q1172" s="32">
        <v>164.983</v>
      </c>
      <c r="R1172" s="32">
        <v>87123.111111111109</v>
      </c>
      <c r="S1172" s="32">
        <v>195636.640625</v>
      </c>
      <c r="T1172" s="32">
        <v>-0.55466874286545165</v>
      </c>
      <c r="U1172" s="32">
        <v>14.943149999999999</v>
      </c>
      <c r="V1172" s="32">
        <v>0.98804731396568124</v>
      </c>
      <c r="W1172" s="32">
        <v>14.943840093338489</v>
      </c>
      <c r="X1172" s="32">
        <v>163.01170009333848</v>
      </c>
      <c r="Y1172" s="32">
        <v>164.98369009333848</v>
      </c>
      <c r="Z1172" s="32">
        <v>-0.55397864952696207</v>
      </c>
      <c r="AA1172" s="32">
        <v>0.98873740730417081</v>
      </c>
      <c r="AB1172" s="32" t="s">
        <v>5657</v>
      </c>
    </row>
    <row r="1173" spans="1:28">
      <c r="A1173" s="32" t="s">
        <v>10352</v>
      </c>
      <c r="B1173" s="32" t="s">
        <v>10350</v>
      </c>
      <c r="C1173" s="32" t="s">
        <v>5977</v>
      </c>
      <c r="D1173" s="32" t="s">
        <v>5661</v>
      </c>
      <c r="E1173" s="32" t="s">
        <v>42</v>
      </c>
      <c r="F1173" s="32" t="s">
        <v>5929</v>
      </c>
      <c r="G1173" s="32" t="s">
        <v>5673</v>
      </c>
      <c r="H1173" s="32" t="s">
        <v>80</v>
      </c>
      <c r="I1173" s="32" t="s">
        <v>5929</v>
      </c>
      <c r="J1173" s="32" t="s">
        <v>5819</v>
      </c>
      <c r="K1173" s="32" t="s">
        <v>5669</v>
      </c>
      <c r="P1173" s="32">
        <v>0</v>
      </c>
      <c r="Q1173" s="32">
        <v>27.553899999999999</v>
      </c>
      <c r="R1173" s="32">
        <v>936.8849557522127</v>
      </c>
      <c r="S1173" s="32">
        <v>290.5</v>
      </c>
      <c r="T1173" s="32">
        <v>2.2250773003518511</v>
      </c>
      <c r="U1173" s="32">
        <v>0</v>
      </c>
      <c r="V1173" s="32">
        <v>0</v>
      </c>
      <c r="W1173" s="32">
        <v>9.6760392189025883E-4</v>
      </c>
      <c r="X1173" s="32">
        <v>9.6760392189025883E-4</v>
      </c>
      <c r="Y1173" s="32">
        <v>27.554867603921888</v>
      </c>
      <c r="Z1173" s="32">
        <v>2.2260449042737416</v>
      </c>
      <c r="AA1173" s="32">
        <v>9.6760392189025883E-4</v>
      </c>
      <c r="AB1173" s="32" t="s">
        <v>5657</v>
      </c>
    </row>
    <row r="1174" spans="1:28">
      <c r="A1174" s="32" t="s">
        <v>7719</v>
      </c>
      <c r="B1174" s="32" t="s">
        <v>7720</v>
      </c>
      <c r="C1174" s="32" t="s">
        <v>6695</v>
      </c>
      <c r="D1174" s="32" t="s">
        <v>5668</v>
      </c>
      <c r="E1174" s="32" t="s">
        <v>42</v>
      </c>
      <c r="F1174" s="32" t="s">
        <v>109</v>
      </c>
      <c r="G1174" s="32" t="s">
        <v>109</v>
      </c>
      <c r="H1174" s="32" t="s">
        <v>80</v>
      </c>
      <c r="I1174" s="32" t="s">
        <v>30</v>
      </c>
      <c r="J1174" s="32" t="s">
        <v>5669</v>
      </c>
      <c r="K1174" s="32" t="s">
        <v>5669</v>
      </c>
      <c r="L1174" s="32" t="s">
        <v>5754</v>
      </c>
      <c r="P1174" s="32">
        <v>0</v>
      </c>
      <c r="Q1174" s="32">
        <v>0</v>
      </c>
      <c r="R1174" s="32">
        <v>0</v>
      </c>
      <c r="S1174" s="32">
        <v>0</v>
      </c>
      <c r="T1174" s="32">
        <v>0</v>
      </c>
      <c r="U1174" s="32">
        <v>0</v>
      </c>
      <c r="V1174" s="32">
        <v>0</v>
      </c>
      <c r="W1174" s="32">
        <v>8.1932801008224485E-4</v>
      </c>
      <c r="X1174" s="32">
        <v>8.1932801008224485E-4</v>
      </c>
      <c r="Y1174" s="32">
        <v>8.1932801008224485E-4</v>
      </c>
      <c r="Z1174" s="32">
        <v>8.1932801008224485E-4</v>
      </c>
      <c r="AA1174" s="32">
        <v>8.1932801008224485E-4</v>
      </c>
      <c r="AB1174" s="32" t="s">
        <v>5657</v>
      </c>
    </row>
    <row r="1175" spans="1:28">
      <c r="A1175" s="32" t="s">
        <v>10280</v>
      </c>
      <c r="B1175" s="32" t="s">
        <v>10281</v>
      </c>
      <c r="C1175" s="32" t="s">
        <v>5676</v>
      </c>
      <c r="D1175" s="32" t="s">
        <v>5661</v>
      </c>
      <c r="E1175" s="32" t="s">
        <v>42</v>
      </c>
      <c r="F1175" s="32" t="s">
        <v>6120</v>
      </c>
      <c r="G1175" s="32" t="s">
        <v>6120</v>
      </c>
      <c r="H1175" s="32" t="s">
        <v>80</v>
      </c>
      <c r="J1175" s="32" t="s">
        <v>6120</v>
      </c>
      <c r="K1175" s="32" t="s">
        <v>5669</v>
      </c>
      <c r="P1175" s="32">
        <v>1.01325</v>
      </c>
      <c r="Q1175" s="32">
        <v>3.7922799999999999</v>
      </c>
      <c r="R1175" s="32">
        <v>876.92561983471103</v>
      </c>
      <c r="S1175" s="32">
        <v>760.23333740234375</v>
      </c>
      <c r="T1175" s="32">
        <v>0.15349535029744346</v>
      </c>
      <c r="U1175" s="32">
        <v>11.909050000000001</v>
      </c>
      <c r="V1175" s="32">
        <v>0.26718754944255174</v>
      </c>
      <c r="W1175" s="32">
        <v>11.909106079924108</v>
      </c>
      <c r="X1175" s="32">
        <v>1.0133060799241065</v>
      </c>
      <c r="Y1175" s="32">
        <v>3.7923360799241066</v>
      </c>
      <c r="Z1175" s="32">
        <v>0.15355143022155007</v>
      </c>
      <c r="AA1175" s="32">
        <v>0.26724362936665835</v>
      </c>
      <c r="AB1175" s="32" t="s">
        <v>5657</v>
      </c>
    </row>
    <row r="1176" spans="1:28">
      <c r="A1176" s="32" t="s">
        <v>8881</v>
      </c>
      <c r="B1176" s="32" t="s">
        <v>8882</v>
      </c>
      <c r="C1176" s="32" t="s">
        <v>5737</v>
      </c>
      <c r="D1176" s="32" t="s">
        <v>5661</v>
      </c>
      <c r="E1176" s="32" t="s">
        <v>42</v>
      </c>
      <c r="F1176" s="32" t="s">
        <v>74</v>
      </c>
      <c r="G1176" s="32" t="s">
        <v>74</v>
      </c>
      <c r="H1176" s="32" t="s">
        <v>80</v>
      </c>
      <c r="J1176" s="32" t="s">
        <v>74</v>
      </c>
      <c r="K1176" s="32" t="s">
        <v>5669</v>
      </c>
      <c r="P1176" s="32">
        <v>-3.2306900000000001</v>
      </c>
      <c r="Q1176" s="32">
        <v>15.08</v>
      </c>
      <c r="R1176" s="32">
        <v>3244.8484848484832</v>
      </c>
      <c r="S1176" s="32">
        <v>2602.933349609375</v>
      </c>
      <c r="T1176" s="32">
        <v>0.24661220593122027</v>
      </c>
      <c r="U1176" s="32">
        <v>13.247490000000001</v>
      </c>
      <c r="V1176" s="32">
        <v>-0.21423673740053051</v>
      </c>
      <c r="W1176" s="32">
        <v>13.247516248931886</v>
      </c>
      <c r="X1176" s="32">
        <v>-3.2306637510681151</v>
      </c>
      <c r="Y1176" s="32">
        <v>15.080026248931885</v>
      </c>
      <c r="Z1176" s="32">
        <v>0.24663845486310504</v>
      </c>
      <c r="AA1176" s="32">
        <v>-0.21421048846864574</v>
      </c>
      <c r="AB1176" s="32" t="s">
        <v>5657</v>
      </c>
    </row>
    <row r="1177" spans="1:28">
      <c r="A1177" s="32" t="s">
        <v>10278</v>
      </c>
      <c r="B1177" s="32" t="s">
        <v>10279</v>
      </c>
      <c r="C1177" s="32" t="s">
        <v>5676</v>
      </c>
      <c r="D1177" s="32" t="s">
        <v>5661</v>
      </c>
      <c r="E1177" s="32" t="s">
        <v>42</v>
      </c>
      <c r="F1177" s="32" t="s">
        <v>5819</v>
      </c>
      <c r="G1177" s="32" t="s">
        <v>5819</v>
      </c>
      <c r="H1177" s="32" t="s">
        <v>80</v>
      </c>
      <c r="J1177" s="32" t="s">
        <v>5819</v>
      </c>
      <c r="K1177" s="32" t="s">
        <v>5669</v>
      </c>
      <c r="P1177" s="32">
        <v>0</v>
      </c>
      <c r="Q1177" s="32">
        <v>3.55877</v>
      </c>
      <c r="R1177" s="32">
        <v>703.61946902654859</v>
      </c>
      <c r="S1177" s="32">
        <v>1300</v>
      </c>
      <c r="T1177" s="32">
        <v>-0.45875425459496261</v>
      </c>
      <c r="U1177" s="32">
        <v>7.3448549999999999</v>
      </c>
      <c r="V1177" s="32">
        <v>0</v>
      </c>
      <c r="W1177" s="32">
        <v>7.3451780565786358</v>
      </c>
      <c r="X1177" s="32">
        <v>3.2305657863616942E-4</v>
      </c>
      <c r="Y1177" s="32">
        <v>3.5590930565786363</v>
      </c>
      <c r="Z1177" s="32">
        <v>-0.45843119801632642</v>
      </c>
      <c r="AA1177" s="32">
        <v>3.2305657863616942E-4</v>
      </c>
      <c r="AB1177" s="32" t="s">
        <v>5657</v>
      </c>
    </row>
    <row r="1178" spans="1:28">
      <c r="A1178" s="32" t="s">
        <v>10542</v>
      </c>
      <c r="B1178" s="32" t="s">
        <v>10543</v>
      </c>
      <c r="C1178" s="32" t="s">
        <v>5667</v>
      </c>
      <c r="D1178" s="32" t="s">
        <v>5661</v>
      </c>
      <c r="E1178" s="32" t="s">
        <v>42</v>
      </c>
      <c r="F1178" s="32" t="s">
        <v>5929</v>
      </c>
      <c r="G1178" s="32" t="s">
        <v>5673</v>
      </c>
      <c r="H1178" s="32" t="s">
        <v>80</v>
      </c>
      <c r="I1178" s="32" t="s">
        <v>5929</v>
      </c>
      <c r="J1178" s="32" t="s">
        <v>74</v>
      </c>
      <c r="K1178" s="32" t="s">
        <v>5669</v>
      </c>
      <c r="P1178" s="32">
        <v>0</v>
      </c>
      <c r="Q1178" s="32">
        <v>24.005099999999999</v>
      </c>
      <c r="R1178" s="32">
        <v>2860.8829787234035</v>
      </c>
      <c r="S1178" s="32">
        <v>784.20001220703125</v>
      </c>
      <c r="T1178" s="32">
        <v>2.6481547235274991</v>
      </c>
      <c r="U1178" s="32">
        <v>2.632638</v>
      </c>
      <c r="V1178" s="32">
        <v>0</v>
      </c>
      <c r="W1178" s="32">
        <v>2.6332579494600297</v>
      </c>
      <c r="X1178" s="32">
        <v>6.1994946002960204E-4</v>
      </c>
      <c r="Y1178" s="32">
        <v>24.00571994946003</v>
      </c>
      <c r="Z1178" s="32">
        <v>2.6487746729875288</v>
      </c>
      <c r="AA1178" s="32">
        <v>6.1994946002960204E-4</v>
      </c>
      <c r="AB1178" s="32" t="s">
        <v>5657</v>
      </c>
    </row>
    <row r="1179" spans="1:28">
      <c r="A1179" s="32" t="s">
        <v>6057</v>
      </c>
      <c r="B1179" s="32" t="s">
        <v>6058</v>
      </c>
      <c r="C1179" s="32" t="s">
        <v>5815</v>
      </c>
      <c r="D1179" s="32" t="s">
        <v>5668</v>
      </c>
      <c r="E1179" s="32" t="s">
        <v>42</v>
      </c>
      <c r="F1179" s="32" t="s">
        <v>30</v>
      </c>
      <c r="G1179" s="32" t="s">
        <v>5673</v>
      </c>
      <c r="I1179" s="32" t="s">
        <v>30</v>
      </c>
      <c r="J1179" s="32" t="s">
        <v>5663</v>
      </c>
      <c r="K1179" s="32" t="s">
        <v>5664</v>
      </c>
      <c r="P1179" s="32">
        <v>0</v>
      </c>
      <c r="Q1179" s="32">
        <v>0</v>
      </c>
      <c r="R1179" s="32">
        <v>0</v>
      </c>
      <c r="S1179" s="32">
        <v>0</v>
      </c>
      <c r="T1179" s="32">
        <v>0</v>
      </c>
      <c r="U1179" s="32">
        <v>0</v>
      </c>
      <c r="V1179" s="32">
        <v>0</v>
      </c>
      <c r="W1179" s="32">
        <v>3.2271766662597657E-4</v>
      </c>
      <c r="X1179" s="32">
        <v>3.2271766662597657E-4</v>
      </c>
      <c r="Y1179" s="32">
        <v>3.2271766662597657E-4</v>
      </c>
      <c r="Z1179" s="32">
        <v>3.2271766662597657E-4</v>
      </c>
      <c r="AA1179" s="32">
        <v>3.2271766662597657E-4</v>
      </c>
      <c r="AB1179" s="32" t="s">
        <v>5657</v>
      </c>
    </row>
    <row r="1180" spans="1:28">
      <c r="A1180" s="32" t="s">
        <v>7137</v>
      </c>
      <c r="B1180" s="32" t="s">
        <v>7138</v>
      </c>
      <c r="C1180" s="32" t="s">
        <v>5815</v>
      </c>
      <c r="D1180" s="32" t="s">
        <v>5668</v>
      </c>
      <c r="E1180" s="32" t="s">
        <v>42</v>
      </c>
      <c r="F1180" s="32" t="s">
        <v>30</v>
      </c>
      <c r="G1180" s="32" t="s">
        <v>5673</v>
      </c>
      <c r="I1180" s="32" t="s">
        <v>30</v>
      </c>
      <c r="J1180" s="32" t="s">
        <v>5663</v>
      </c>
      <c r="K1180" s="32" t="s">
        <v>5664</v>
      </c>
      <c r="P1180" s="32">
        <v>0</v>
      </c>
      <c r="Q1180" s="32">
        <v>0</v>
      </c>
      <c r="R1180" s="32">
        <v>0</v>
      </c>
      <c r="S1180" s="32">
        <v>0</v>
      </c>
      <c r="T1180" s="32">
        <v>0</v>
      </c>
      <c r="U1180" s="32">
        <v>0</v>
      </c>
      <c r="V1180" s="32">
        <v>0</v>
      </c>
      <c r="W1180" s="32">
        <v>7.0240634679794316E-4</v>
      </c>
      <c r="X1180" s="32">
        <v>7.0240634679794316E-4</v>
      </c>
      <c r="Y1180" s="32">
        <v>7.0240634679794316E-4</v>
      </c>
      <c r="Z1180" s="32">
        <v>7.0240634679794316E-4</v>
      </c>
      <c r="AA1180" s="32">
        <v>7.0240634679794316E-4</v>
      </c>
      <c r="AB1180" s="32" t="s">
        <v>5657</v>
      </c>
    </row>
    <row r="1181" spans="1:28">
      <c r="A1181" s="32" t="s">
        <v>5939</v>
      </c>
      <c r="B1181" s="32" t="s">
        <v>5940</v>
      </c>
      <c r="C1181" s="32" t="s">
        <v>5815</v>
      </c>
      <c r="D1181" s="32" t="s">
        <v>5668</v>
      </c>
      <c r="E1181" s="32" t="s">
        <v>42</v>
      </c>
      <c r="F1181" s="32" t="s">
        <v>30</v>
      </c>
      <c r="G1181" s="32" t="s">
        <v>5673</v>
      </c>
      <c r="I1181" s="32" t="s">
        <v>30</v>
      </c>
      <c r="J1181" s="32" t="s">
        <v>5663</v>
      </c>
      <c r="K1181" s="32" t="s">
        <v>5664</v>
      </c>
      <c r="P1181" s="32">
        <v>0</v>
      </c>
      <c r="Q1181" s="32">
        <v>0</v>
      </c>
      <c r="R1181" s="32">
        <v>0</v>
      </c>
      <c r="S1181" s="32">
        <v>0</v>
      </c>
      <c r="T1181" s="32">
        <v>0</v>
      </c>
      <c r="U1181" s="32">
        <v>0</v>
      </c>
      <c r="V1181" s="32">
        <v>0</v>
      </c>
      <c r="W1181" s="32">
        <v>2.5726765394210813E-4</v>
      </c>
      <c r="X1181" s="32">
        <v>2.5726765394210813E-4</v>
      </c>
      <c r="Y1181" s="32">
        <v>2.5726765394210813E-4</v>
      </c>
      <c r="Z1181" s="32">
        <v>2.5726765394210813E-4</v>
      </c>
      <c r="AA1181" s="32">
        <v>2.5726765394210813E-4</v>
      </c>
      <c r="AB1181" s="32" t="s">
        <v>5657</v>
      </c>
    </row>
    <row r="1182" spans="1:28">
      <c r="A1182" s="32" t="s">
        <v>10224</v>
      </c>
      <c r="B1182" s="32" t="s">
        <v>10225</v>
      </c>
      <c r="C1182" s="32" t="s">
        <v>10226</v>
      </c>
      <c r="D1182" s="32" t="s">
        <v>5668</v>
      </c>
      <c r="E1182" s="32" t="s">
        <v>5699</v>
      </c>
      <c r="H1182" s="32" t="s">
        <v>6559</v>
      </c>
      <c r="J1182" s="32" t="s">
        <v>74</v>
      </c>
      <c r="K1182" s="32" t="s">
        <v>5669</v>
      </c>
      <c r="P1182" s="32">
        <v>0</v>
      </c>
      <c r="Q1182" s="32">
        <v>0</v>
      </c>
      <c r="R1182" s="32">
        <v>0</v>
      </c>
      <c r="S1182" s="32">
        <v>0</v>
      </c>
      <c r="T1182" s="32">
        <v>0</v>
      </c>
      <c r="U1182" s="32">
        <v>0</v>
      </c>
      <c r="V1182" s="32">
        <v>0</v>
      </c>
      <c r="W1182" s="32">
        <v>6.1765503883361812E-4</v>
      </c>
      <c r="X1182" s="32">
        <v>6.1765503883361812E-4</v>
      </c>
      <c r="Y1182" s="32">
        <v>6.1765503883361812E-4</v>
      </c>
      <c r="Z1182" s="32">
        <v>6.1765503883361812E-4</v>
      </c>
      <c r="AA1182" s="32">
        <v>6.1765503883361812E-4</v>
      </c>
      <c r="AB1182" s="32" t="s">
        <v>5657</v>
      </c>
    </row>
    <row r="1183" spans="1:28">
      <c r="A1183" s="32" t="s">
        <v>7117</v>
      </c>
      <c r="B1183" s="32" t="s">
        <v>7118</v>
      </c>
      <c r="C1183" s="32" t="s">
        <v>5815</v>
      </c>
      <c r="D1183" s="32" t="s">
        <v>5668</v>
      </c>
      <c r="E1183" s="32" t="s">
        <v>42</v>
      </c>
      <c r="F1183" s="32" t="s">
        <v>30</v>
      </c>
      <c r="G1183" s="32" t="s">
        <v>5673</v>
      </c>
      <c r="I1183" s="32" t="s">
        <v>30</v>
      </c>
      <c r="J1183" s="32" t="s">
        <v>5663</v>
      </c>
      <c r="K1183" s="32" t="s">
        <v>5664</v>
      </c>
      <c r="P1183" s="32">
        <v>0</v>
      </c>
      <c r="Q1183" s="32">
        <v>0</v>
      </c>
      <c r="R1183" s="32">
        <v>0</v>
      </c>
      <c r="S1183" s="32">
        <v>0</v>
      </c>
      <c r="T1183" s="32">
        <v>0</v>
      </c>
      <c r="U1183" s="32">
        <v>0</v>
      </c>
      <c r="V1183" s="32">
        <v>0</v>
      </c>
      <c r="W1183" s="32">
        <v>4.6500188112258911E-4</v>
      </c>
      <c r="X1183" s="32">
        <v>4.6500188112258911E-4</v>
      </c>
      <c r="Y1183" s="32">
        <v>4.6500188112258911E-4</v>
      </c>
      <c r="Z1183" s="32">
        <v>4.6500188112258911E-4</v>
      </c>
      <c r="AA1183" s="32">
        <v>4.6500188112258911E-4</v>
      </c>
      <c r="AB1183" s="32" t="s">
        <v>5657</v>
      </c>
    </row>
    <row r="1184" spans="1:28">
      <c r="A1184" s="32" t="s">
        <v>10232</v>
      </c>
      <c r="B1184" s="32" t="s">
        <v>10233</v>
      </c>
      <c r="C1184" s="32" t="s">
        <v>10226</v>
      </c>
      <c r="D1184" s="32" t="s">
        <v>5668</v>
      </c>
      <c r="E1184" s="32" t="s">
        <v>5699</v>
      </c>
      <c r="H1184" s="32" t="s">
        <v>6031</v>
      </c>
      <c r="J1184" s="32" t="s">
        <v>74</v>
      </c>
      <c r="K1184" s="32" t="s">
        <v>5669</v>
      </c>
      <c r="P1184" s="32">
        <v>0</v>
      </c>
      <c r="Q1184" s="32">
        <v>0</v>
      </c>
      <c r="R1184" s="32">
        <v>0</v>
      </c>
      <c r="S1184" s="32">
        <v>0</v>
      </c>
      <c r="T1184" s="32">
        <v>0</v>
      </c>
      <c r="U1184" s="32">
        <v>0</v>
      </c>
      <c r="V1184" s="32">
        <v>0</v>
      </c>
      <c r="W1184" s="32">
        <v>4.0283739566802981E-5</v>
      </c>
      <c r="X1184" s="32">
        <v>4.0283739566802981E-5</v>
      </c>
      <c r="Y1184" s="32">
        <v>4.0283739566802981E-5</v>
      </c>
      <c r="Z1184" s="32">
        <v>4.0283739566802981E-5</v>
      </c>
      <c r="AA1184" s="32">
        <v>4.0283739566802981E-5</v>
      </c>
      <c r="AB1184" s="32" t="s">
        <v>5657</v>
      </c>
    </row>
    <row r="1185" spans="1:28">
      <c r="A1185" s="32" t="s">
        <v>6672</v>
      </c>
      <c r="B1185" s="32" t="s">
        <v>6673</v>
      </c>
      <c r="C1185" s="32" t="s">
        <v>5815</v>
      </c>
      <c r="D1185" s="32" t="s">
        <v>5668</v>
      </c>
      <c r="E1185" s="32" t="s">
        <v>42</v>
      </c>
      <c r="F1185" s="32" t="s">
        <v>30</v>
      </c>
      <c r="G1185" s="32" t="s">
        <v>5673</v>
      </c>
      <c r="I1185" s="32" t="s">
        <v>30</v>
      </c>
      <c r="J1185" s="32" t="s">
        <v>5663</v>
      </c>
      <c r="K1185" s="32" t="s">
        <v>5664</v>
      </c>
      <c r="P1185" s="32">
        <v>0</v>
      </c>
      <c r="Q1185" s="32">
        <v>0</v>
      </c>
      <c r="R1185" s="32">
        <v>0</v>
      </c>
      <c r="S1185" s="32">
        <v>0</v>
      </c>
      <c r="T1185" s="32">
        <v>0</v>
      </c>
      <c r="U1185" s="32">
        <v>0</v>
      </c>
      <c r="V1185" s="32">
        <v>0</v>
      </c>
      <c r="W1185" s="32">
        <v>2.5844204425811768E-4</v>
      </c>
      <c r="X1185" s="32">
        <v>2.5844204425811768E-4</v>
      </c>
      <c r="Y1185" s="32">
        <v>2.5844204425811768E-4</v>
      </c>
      <c r="Z1185" s="32">
        <v>2.5844204425811768E-4</v>
      </c>
      <c r="AA1185" s="32">
        <v>2.5844204425811768E-4</v>
      </c>
      <c r="AB1185" s="32" t="s">
        <v>5657</v>
      </c>
    </row>
    <row r="1186" spans="1:28">
      <c r="A1186" s="32" t="s">
        <v>5998</v>
      </c>
      <c r="B1186" s="32" t="s">
        <v>5999</v>
      </c>
      <c r="C1186" s="32" t="s">
        <v>5771</v>
      </c>
      <c r="D1186" s="32" t="s">
        <v>5698</v>
      </c>
      <c r="E1186" s="32" t="s">
        <v>42</v>
      </c>
      <c r="F1186" s="32" t="s">
        <v>33</v>
      </c>
      <c r="G1186" s="32" t="s">
        <v>5673</v>
      </c>
      <c r="H1186" s="32" t="s">
        <v>80</v>
      </c>
      <c r="I1186" s="32" t="s">
        <v>33</v>
      </c>
      <c r="J1186" s="32" t="s">
        <v>5663</v>
      </c>
      <c r="K1186" s="32" t="s">
        <v>5664</v>
      </c>
      <c r="P1186" s="32">
        <v>0</v>
      </c>
      <c r="Q1186" s="32">
        <v>0</v>
      </c>
      <c r="R1186" s="32">
        <v>0</v>
      </c>
      <c r="S1186" s="32">
        <v>0</v>
      </c>
      <c r="T1186" s="32">
        <v>0</v>
      </c>
      <c r="U1186" s="32">
        <v>0</v>
      </c>
      <c r="V1186" s="32">
        <v>0</v>
      </c>
      <c r="W1186" s="32">
        <v>8.1893563270568842E-5</v>
      </c>
      <c r="X1186" s="32">
        <v>8.1893563270568842E-5</v>
      </c>
      <c r="Y1186" s="32">
        <v>8.1893563270568842E-5</v>
      </c>
      <c r="Z1186" s="32">
        <v>8.1893563270568842E-5</v>
      </c>
      <c r="AA1186" s="32">
        <v>8.1893563270568842E-5</v>
      </c>
      <c r="AB1186" s="32" t="s">
        <v>5657</v>
      </c>
    </row>
    <row r="1187" spans="1:28">
      <c r="A1187" s="32" t="s">
        <v>7135</v>
      </c>
      <c r="B1187" s="32" t="s">
        <v>7136</v>
      </c>
      <c r="C1187" s="32" t="s">
        <v>5815</v>
      </c>
      <c r="D1187" s="32" t="s">
        <v>5668</v>
      </c>
      <c r="E1187" s="32" t="s">
        <v>42</v>
      </c>
      <c r="F1187" s="32" t="s">
        <v>30</v>
      </c>
      <c r="G1187" s="32" t="s">
        <v>5673</v>
      </c>
      <c r="I1187" s="32" t="s">
        <v>30</v>
      </c>
      <c r="J1187" s="32" t="s">
        <v>5663</v>
      </c>
      <c r="K1187" s="32" t="s">
        <v>5664</v>
      </c>
      <c r="P1187" s="32">
        <v>0</v>
      </c>
      <c r="Q1187" s="32">
        <v>0</v>
      </c>
      <c r="R1187" s="32">
        <v>0</v>
      </c>
      <c r="S1187" s="32">
        <v>0</v>
      </c>
      <c r="T1187" s="32">
        <v>0</v>
      </c>
      <c r="U1187" s="32">
        <v>0</v>
      </c>
      <c r="V1187" s="32">
        <v>0</v>
      </c>
      <c r="W1187" s="32">
        <v>6.1538624763488774E-4</v>
      </c>
      <c r="X1187" s="32">
        <v>6.1538624763488774E-4</v>
      </c>
      <c r="Y1187" s="32">
        <v>6.1538624763488774E-4</v>
      </c>
      <c r="Z1187" s="32">
        <v>6.1538624763488774E-4</v>
      </c>
      <c r="AA1187" s="32">
        <v>6.1538624763488774E-4</v>
      </c>
      <c r="AB1187" s="32" t="s">
        <v>5657</v>
      </c>
    </row>
    <row r="1188" spans="1:28">
      <c r="A1188" s="32" t="s">
        <v>7976</v>
      </c>
      <c r="B1188" s="32" t="s">
        <v>7977</v>
      </c>
      <c r="C1188" s="32" t="s">
        <v>5815</v>
      </c>
      <c r="D1188" s="32" t="s">
        <v>5668</v>
      </c>
      <c r="E1188" s="32" t="s">
        <v>42</v>
      </c>
      <c r="F1188" s="32" t="s">
        <v>30</v>
      </c>
      <c r="G1188" s="32" t="s">
        <v>5673</v>
      </c>
      <c r="I1188" s="32" t="s">
        <v>30</v>
      </c>
      <c r="J1188" s="32" t="s">
        <v>5663</v>
      </c>
      <c r="K1188" s="32" t="s">
        <v>5664</v>
      </c>
      <c r="P1188" s="32">
        <v>0</v>
      </c>
      <c r="Q1188" s="32">
        <v>0</v>
      </c>
      <c r="R1188" s="32">
        <v>0</v>
      </c>
      <c r="S1188" s="32">
        <v>0</v>
      </c>
      <c r="T1188" s="32">
        <v>0</v>
      </c>
      <c r="U1188" s="32">
        <v>0</v>
      </c>
      <c r="V1188" s="32">
        <v>0</v>
      </c>
      <c r="W1188" s="32">
        <v>4.2116063833236696E-4</v>
      </c>
      <c r="X1188" s="32">
        <v>4.2116063833236696E-4</v>
      </c>
      <c r="Y1188" s="32">
        <v>4.2116063833236696E-4</v>
      </c>
      <c r="Z1188" s="32">
        <v>4.2116063833236696E-4</v>
      </c>
      <c r="AA1188" s="32">
        <v>4.2116063833236696E-4</v>
      </c>
      <c r="AB1188" s="32" t="s">
        <v>5657</v>
      </c>
    </row>
    <row r="1189" spans="1:28">
      <c r="A1189" s="32" t="s">
        <v>7972</v>
      </c>
      <c r="B1189" s="32" t="s">
        <v>7973</v>
      </c>
      <c r="C1189" s="32" t="s">
        <v>5815</v>
      </c>
      <c r="D1189" s="32" t="s">
        <v>5668</v>
      </c>
      <c r="E1189" s="32" t="s">
        <v>42</v>
      </c>
      <c r="F1189" s="32" t="s">
        <v>30</v>
      </c>
      <c r="G1189" s="32" t="s">
        <v>5673</v>
      </c>
      <c r="I1189" s="32" t="s">
        <v>30</v>
      </c>
      <c r="J1189" s="32" t="s">
        <v>5663</v>
      </c>
      <c r="K1189" s="32" t="s">
        <v>5664</v>
      </c>
      <c r="P1189" s="32">
        <v>0</v>
      </c>
      <c r="Q1189" s="32">
        <v>0</v>
      </c>
      <c r="R1189" s="32">
        <v>0</v>
      </c>
      <c r="S1189" s="32">
        <v>0</v>
      </c>
      <c r="T1189" s="32">
        <v>0</v>
      </c>
      <c r="U1189" s="32">
        <v>0</v>
      </c>
      <c r="V1189" s="32">
        <v>0</v>
      </c>
      <c r="W1189" s="32">
        <v>8.4070283174514772E-4</v>
      </c>
      <c r="X1189" s="32">
        <v>8.4070283174514772E-4</v>
      </c>
      <c r="Y1189" s="32">
        <v>8.4070283174514772E-4</v>
      </c>
      <c r="Z1189" s="32">
        <v>8.4070283174514772E-4</v>
      </c>
      <c r="AA1189" s="32">
        <v>8.4070283174514772E-4</v>
      </c>
      <c r="AB1189" s="32" t="s">
        <v>5657</v>
      </c>
    </row>
    <row r="1190" spans="1:28">
      <c r="A1190" s="32" t="s">
        <v>6833</v>
      </c>
      <c r="B1190" s="32" t="s">
        <v>6834</v>
      </c>
      <c r="C1190" s="32" t="s">
        <v>5815</v>
      </c>
      <c r="D1190" s="32" t="s">
        <v>5668</v>
      </c>
      <c r="E1190" s="32" t="s">
        <v>42</v>
      </c>
      <c r="F1190" s="32" t="s">
        <v>30</v>
      </c>
      <c r="G1190" s="32" t="s">
        <v>5673</v>
      </c>
      <c r="I1190" s="32" t="s">
        <v>30</v>
      </c>
      <c r="J1190" s="32" t="s">
        <v>5663</v>
      </c>
      <c r="K1190" s="32" t="s">
        <v>5664</v>
      </c>
      <c r="P1190" s="32">
        <v>0</v>
      </c>
      <c r="Q1190" s="32">
        <v>0</v>
      </c>
      <c r="R1190" s="32">
        <v>0</v>
      </c>
      <c r="S1190" s="32">
        <v>0</v>
      </c>
      <c r="T1190" s="32">
        <v>0</v>
      </c>
      <c r="U1190" s="32">
        <v>0</v>
      </c>
      <c r="V1190" s="32">
        <v>0</v>
      </c>
      <c r="W1190" s="32">
        <v>1.629420518875122E-4</v>
      </c>
      <c r="X1190" s="32">
        <v>1.629420518875122E-4</v>
      </c>
      <c r="Y1190" s="32">
        <v>1.629420518875122E-4</v>
      </c>
      <c r="Z1190" s="32">
        <v>1.629420518875122E-4</v>
      </c>
      <c r="AA1190" s="32">
        <v>1.629420518875122E-4</v>
      </c>
      <c r="AB1190" s="32" t="s">
        <v>5657</v>
      </c>
    </row>
    <row r="1191" spans="1:28">
      <c r="A1191" s="32" t="s">
        <v>8845</v>
      </c>
      <c r="B1191" s="32" t="s">
        <v>8846</v>
      </c>
      <c r="C1191" s="32" t="s">
        <v>5815</v>
      </c>
      <c r="D1191" s="32" t="s">
        <v>5668</v>
      </c>
      <c r="E1191" s="32" t="s">
        <v>42</v>
      </c>
      <c r="F1191" s="32" t="s">
        <v>30</v>
      </c>
      <c r="G1191" s="32" t="s">
        <v>5673</v>
      </c>
      <c r="I1191" s="32" t="s">
        <v>30</v>
      </c>
      <c r="J1191" s="32" t="s">
        <v>74</v>
      </c>
      <c r="K1191" s="32" t="s">
        <v>5669</v>
      </c>
      <c r="P1191" s="32">
        <v>0</v>
      </c>
      <c r="Q1191" s="32">
        <v>0</v>
      </c>
      <c r="R1191" s="32">
        <v>0</v>
      </c>
      <c r="S1191" s="32">
        <v>0</v>
      </c>
      <c r="T1191" s="32">
        <v>0</v>
      </c>
      <c r="U1191" s="32">
        <v>0</v>
      </c>
      <c r="V1191" s="32">
        <v>0</v>
      </c>
      <c r="W1191" s="32">
        <v>8.0021929740905758E-4</v>
      </c>
      <c r="X1191" s="32">
        <v>8.0021929740905758E-4</v>
      </c>
      <c r="Y1191" s="32">
        <v>8.0021929740905758E-4</v>
      </c>
      <c r="Z1191" s="32">
        <v>8.0021929740905758E-4</v>
      </c>
      <c r="AA1191" s="32">
        <v>8.0021929740905758E-4</v>
      </c>
      <c r="AB1191" s="32" t="s">
        <v>5657</v>
      </c>
    </row>
    <row r="1192" spans="1:28">
      <c r="A1192" s="32" t="s">
        <v>5840</v>
      </c>
      <c r="B1192" s="32" t="s">
        <v>5841</v>
      </c>
      <c r="C1192" s="32" t="s">
        <v>5815</v>
      </c>
      <c r="D1192" s="32" t="s">
        <v>5668</v>
      </c>
      <c r="E1192" s="32" t="s">
        <v>42</v>
      </c>
      <c r="F1192" s="32" t="s">
        <v>30</v>
      </c>
      <c r="G1192" s="32" t="s">
        <v>5673</v>
      </c>
      <c r="I1192" s="32" t="s">
        <v>30</v>
      </c>
      <c r="J1192" s="32" t="s">
        <v>5663</v>
      </c>
      <c r="K1192" s="32" t="s">
        <v>5664</v>
      </c>
      <c r="P1192" s="32">
        <v>0</v>
      </c>
      <c r="Q1192" s="32">
        <v>0</v>
      </c>
      <c r="R1192" s="32">
        <v>0</v>
      </c>
      <c r="S1192" s="32">
        <v>0</v>
      </c>
      <c r="T1192" s="32">
        <v>0</v>
      </c>
      <c r="U1192" s="32">
        <v>0</v>
      </c>
      <c r="V1192" s="32">
        <v>0</v>
      </c>
      <c r="W1192" s="32">
        <v>3.2620620727539064E-4</v>
      </c>
      <c r="X1192" s="32">
        <v>3.2620620727539064E-4</v>
      </c>
      <c r="Y1192" s="32">
        <v>3.2620620727539064E-4</v>
      </c>
      <c r="Z1192" s="32">
        <v>3.2620620727539064E-4</v>
      </c>
      <c r="AA1192" s="32">
        <v>3.2620620727539064E-4</v>
      </c>
      <c r="AB1192" s="32" t="s">
        <v>5657</v>
      </c>
    </row>
    <row r="1193" spans="1:28">
      <c r="A1193" s="32" t="s">
        <v>7974</v>
      </c>
      <c r="B1193" s="32" t="s">
        <v>7975</v>
      </c>
      <c r="C1193" s="32" t="s">
        <v>5815</v>
      </c>
      <c r="D1193" s="32" t="s">
        <v>5668</v>
      </c>
      <c r="E1193" s="32" t="s">
        <v>42</v>
      </c>
      <c r="F1193" s="32" t="s">
        <v>30</v>
      </c>
      <c r="G1193" s="32" t="s">
        <v>5673</v>
      </c>
      <c r="I1193" s="32" t="s">
        <v>30</v>
      </c>
      <c r="J1193" s="32" t="s">
        <v>5663</v>
      </c>
      <c r="K1193" s="32" t="s">
        <v>5664</v>
      </c>
      <c r="P1193" s="32">
        <v>0</v>
      </c>
      <c r="Q1193" s="32">
        <v>0</v>
      </c>
      <c r="R1193" s="32">
        <v>0</v>
      </c>
      <c r="S1193" s="32">
        <v>0</v>
      </c>
      <c r="T1193" s="32">
        <v>0</v>
      </c>
      <c r="U1193" s="32">
        <v>0</v>
      </c>
      <c r="V1193" s="32">
        <v>0</v>
      </c>
      <c r="W1193" s="32">
        <v>2.945840358734131E-4</v>
      </c>
      <c r="X1193" s="32">
        <v>2.945840358734131E-4</v>
      </c>
      <c r="Y1193" s="32">
        <v>2.945840358734131E-4</v>
      </c>
      <c r="Z1193" s="32">
        <v>2.945840358734131E-4</v>
      </c>
      <c r="AA1193" s="32">
        <v>2.945840358734131E-4</v>
      </c>
      <c r="AB1193" s="32" t="s">
        <v>5657</v>
      </c>
    </row>
    <row r="1194" spans="1:28">
      <c r="A1194" s="32" t="s">
        <v>8389</v>
      </c>
      <c r="B1194" s="32" t="s">
        <v>8390</v>
      </c>
      <c r="C1194" s="32" t="s">
        <v>5815</v>
      </c>
      <c r="D1194" s="32" t="s">
        <v>5668</v>
      </c>
      <c r="E1194" s="32" t="s">
        <v>42</v>
      </c>
      <c r="F1194" s="32" t="s">
        <v>30</v>
      </c>
      <c r="G1194" s="32" t="s">
        <v>5673</v>
      </c>
      <c r="I1194" s="32" t="s">
        <v>30</v>
      </c>
      <c r="J1194" s="32" t="s">
        <v>6120</v>
      </c>
      <c r="K1194" s="32" t="s">
        <v>5669</v>
      </c>
      <c r="P1194" s="32">
        <v>0</v>
      </c>
      <c r="Q1194" s="32">
        <v>0</v>
      </c>
      <c r="R1194" s="32">
        <v>0</v>
      </c>
      <c r="S1194" s="32">
        <v>0</v>
      </c>
      <c r="T1194" s="32">
        <v>0</v>
      </c>
      <c r="U1194" s="32">
        <v>0</v>
      </c>
      <c r="V1194" s="32">
        <v>0</v>
      </c>
      <c r="W1194" s="32">
        <v>2.6261222362518311E-4</v>
      </c>
      <c r="X1194" s="32">
        <v>2.6261222362518311E-4</v>
      </c>
      <c r="Y1194" s="32">
        <v>2.6261222362518311E-4</v>
      </c>
      <c r="Z1194" s="32">
        <v>2.6261222362518311E-4</v>
      </c>
      <c r="AA1194" s="32">
        <v>2.6261222362518311E-4</v>
      </c>
      <c r="AB1194" s="32" t="s">
        <v>5657</v>
      </c>
    </row>
    <row r="1195" spans="1:28">
      <c r="A1195" s="32" t="s">
        <v>6061</v>
      </c>
      <c r="B1195" s="32" t="s">
        <v>6062</v>
      </c>
      <c r="C1195" s="32" t="s">
        <v>5815</v>
      </c>
      <c r="D1195" s="32" t="s">
        <v>5668</v>
      </c>
      <c r="E1195" s="32" t="s">
        <v>42</v>
      </c>
      <c r="F1195" s="32" t="s">
        <v>30</v>
      </c>
      <c r="G1195" s="32" t="s">
        <v>5673</v>
      </c>
      <c r="I1195" s="32" t="s">
        <v>30</v>
      </c>
      <c r="J1195" s="32" t="s">
        <v>5663</v>
      </c>
      <c r="K1195" s="32" t="s">
        <v>5664</v>
      </c>
      <c r="P1195" s="32">
        <v>0</v>
      </c>
      <c r="Q1195" s="32">
        <v>0</v>
      </c>
      <c r="R1195" s="32">
        <v>0</v>
      </c>
      <c r="S1195" s="32">
        <v>0</v>
      </c>
      <c r="T1195" s="32">
        <v>0</v>
      </c>
      <c r="U1195" s="32">
        <v>0</v>
      </c>
      <c r="V1195" s="32">
        <v>0</v>
      </c>
      <c r="W1195" s="32">
        <v>2.9725801944732668E-4</v>
      </c>
      <c r="X1195" s="32">
        <v>2.9725801944732668E-4</v>
      </c>
      <c r="Y1195" s="32">
        <v>2.9725801944732668E-4</v>
      </c>
      <c r="Z1195" s="32">
        <v>2.9725801944732668E-4</v>
      </c>
      <c r="AA1195" s="32">
        <v>2.9725801944732668E-4</v>
      </c>
      <c r="AB1195" s="32" t="s">
        <v>5657</v>
      </c>
    </row>
    <row r="1196" spans="1:28">
      <c r="A1196" s="32" t="s">
        <v>8033</v>
      </c>
      <c r="B1196" s="32" t="s">
        <v>8034</v>
      </c>
      <c r="C1196" s="32" t="s">
        <v>5815</v>
      </c>
      <c r="D1196" s="32" t="s">
        <v>5668</v>
      </c>
      <c r="E1196" s="32" t="s">
        <v>42</v>
      </c>
      <c r="F1196" s="32" t="s">
        <v>30</v>
      </c>
      <c r="G1196" s="32" t="s">
        <v>5673</v>
      </c>
      <c r="I1196" s="32" t="s">
        <v>30</v>
      </c>
      <c r="J1196" s="32" t="s">
        <v>5663</v>
      </c>
      <c r="K1196" s="32" t="s">
        <v>5664</v>
      </c>
      <c r="P1196" s="32">
        <v>0</v>
      </c>
      <c r="Q1196" s="32">
        <v>0</v>
      </c>
      <c r="R1196" s="32">
        <v>0</v>
      </c>
      <c r="S1196" s="32">
        <v>0</v>
      </c>
      <c r="T1196" s="32">
        <v>0</v>
      </c>
      <c r="U1196" s="32">
        <v>0</v>
      </c>
      <c r="V1196" s="32">
        <v>0</v>
      </c>
      <c r="W1196" s="32">
        <v>2.0219337940216066E-4</v>
      </c>
      <c r="X1196" s="32">
        <v>2.0219337940216066E-4</v>
      </c>
      <c r="Y1196" s="32">
        <v>2.0219337940216066E-4</v>
      </c>
      <c r="Z1196" s="32">
        <v>2.0219337940216066E-4</v>
      </c>
      <c r="AA1196" s="32">
        <v>2.0219337940216066E-4</v>
      </c>
      <c r="AB1196" s="32" t="s">
        <v>5657</v>
      </c>
    </row>
    <row r="1197" spans="1:28">
      <c r="A1197" s="32" t="s">
        <v>10353</v>
      </c>
      <c r="B1197" s="32" t="s">
        <v>10354</v>
      </c>
      <c r="C1197" s="32" t="s">
        <v>5708</v>
      </c>
      <c r="D1197" s="32" t="s">
        <v>5661</v>
      </c>
      <c r="E1197" s="32" t="s">
        <v>5713</v>
      </c>
      <c r="F1197" s="32" t="s">
        <v>5714</v>
      </c>
      <c r="G1197" s="32" t="s">
        <v>5714</v>
      </c>
      <c r="H1197" s="32" t="s">
        <v>5714</v>
      </c>
      <c r="J1197" s="32" t="s">
        <v>5669</v>
      </c>
      <c r="K1197" s="32" t="s">
        <v>5669</v>
      </c>
      <c r="N1197" s="32" t="s">
        <v>5946</v>
      </c>
      <c r="O1197" s="32" t="s">
        <v>5747</v>
      </c>
      <c r="P1197" s="32">
        <v>0</v>
      </c>
      <c r="Q1197" s="32">
        <v>1.3055000000000001</v>
      </c>
      <c r="R1197" s="32">
        <v>781.44444444444468</v>
      </c>
      <c r="S1197" s="32">
        <v>92</v>
      </c>
      <c r="T1197" s="32">
        <v>7.4939613526570072</v>
      </c>
      <c r="U1197" s="32">
        <v>0</v>
      </c>
      <c r="V1197" s="32">
        <v>0</v>
      </c>
      <c r="W1197" s="32">
        <v>2.3852676153182984E-4</v>
      </c>
      <c r="X1197" s="32">
        <v>2.3852676153182984E-4</v>
      </c>
      <c r="Y1197" s="32">
        <v>1.305738526761532</v>
      </c>
      <c r="Z1197" s="32">
        <v>7.4941998794185389</v>
      </c>
      <c r="AA1197" s="32">
        <v>2.3852676153182984E-4</v>
      </c>
      <c r="AB1197" s="32" t="s">
        <v>5657</v>
      </c>
    </row>
    <row r="1198" spans="1:28">
      <c r="A1198" s="32" t="s">
        <v>5880</v>
      </c>
      <c r="B1198" s="32" t="s">
        <v>5881</v>
      </c>
      <c r="C1198" s="32" t="s">
        <v>5815</v>
      </c>
      <c r="D1198" s="32" t="s">
        <v>5668</v>
      </c>
      <c r="E1198" s="32" t="s">
        <v>42</v>
      </c>
      <c r="F1198" s="32" t="s">
        <v>30</v>
      </c>
      <c r="G1198" s="32" t="s">
        <v>5673</v>
      </c>
      <c r="I1198" s="32" t="s">
        <v>30</v>
      </c>
      <c r="J1198" s="32" t="s">
        <v>5663</v>
      </c>
      <c r="K1198" s="32" t="s">
        <v>5664</v>
      </c>
      <c r="P1198" s="32">
        <v>0</v>
      </c>
      <c r="Q1198" s="32">
        <v>0</v>
      </c>
      <c r="R1198" s="32">
        <v>0</v>
      </c>
      <c r="S1198" s="32">
        <v>0</v>
      </c>
      <c r="T1198" s="32">
        <v>0</v>
      </c>
      <c r="U1198" s="32">
        <v>0</v>
      </c>
      <c r="V1198" s="32">
        <v>0</v>
      </c>
      <c r="W1198" s="32">
        <v>5.610401034355164E-4</v>
      </c>
      <c r="X1198" s="32">
        <v>5.610401034355164E-4</v>
      </c>
      <c r="Y1198" s="32">
        <v>5.610401034355164E-4</v>
      </c>
      <c r="Z1198" s="32">
        <v>5.610401034355164E-4</v>
      </c>
      <c r="AA1198" s="32">
        <v>5.610401034355164E-4</v>
      </c>
      <c r="AB1198" s="32" t="s">
        <v>5657</v>
      </c>
    </row>
    <row r="1199" spans="1:28">
      <c r="A1199" s="32" t="s">
        <v>8487</v>
      </c>
      <c r="B1199" s="32" t="s">
        <v>8488</v>
      </c>
      <c r="C1199" s="32" t="s">
        <v>5928</v>
      </c>
      <c r="D1199" s="32" t="s">
        <v>5661</v>
      </c>
      <c r="E1199" s="32" t="s">
        <v>42</v>
      </c>
      <c r="F1199" s="32" t="s">
        <v>109</v>
      </c>
      <c r="G1199" s="32" t="s">
        <v>109</v>
      </c>
      <c r="H1199" s="32" t="s">
        <v>80</v>
      </c>
      <c r="J1199" s="32" t="s">
        <v>5669</v>
      </c>
      <c r="K1199" s="32" t="s">
        <v>5669</v>
      </c>
      <c r="L1199" s="32" t="s">
        <v>5754</v>
      </c>
      <c r="P1199" s="32">
        <v>-0.70508000000000004</v>
      </c>
      <c r="Q1199" s="32">
        <v>11.9985</v>
      </c>
      <c r="R1199" s="32">
        <v>3555.4461538461519</v>
      </c>
      <c r="S1199" s="32">
        <v>1138.300048828125</v>
      </c>
      <c r="T1199" s="32">
        <v>2.1234700881428128</v>
      </c>
      <c r="U1199" s="32">
        <v>13.93064</v>
      </c>
      <c r="V1199" s="32">
        <v>-5.876401216818769E-2</v>
      </c>
      <c r="W1199" s="32">
        <v>13.93096405537367</v>
      </c>
      <c r="X1199" s="32">
        <v>-0.7047559446263314</v>
      </c>
      <c r="Y1199" s="32">
        <v>11.998824055373669</v>
      </c>
      <c r="Z1199" s="32">
        <v>2.1237941435164815</v>
      </c>
      <c r="AA1199" s="32">
        <v>-5.8439956794519021E-2</v>
      </c>
      <c r="AB1199" s="32" t="s">
        <v>5657</v>
      </c>
    </row>
    <row r="1200" spans="1:28">
      <c r="A1200" s="32" t="s">
        <v>10034</v>
      </c>
      <c r="B1200" s="32" t="s">
        <v>10035</v>
      </c>
      <c r="C1200" s="32" t="s">
        <v>9162</v>
      </c>
      <c r="D1200" s="32" t="s">
        <v>5661</v>
      </c>
      <c r="E1200" s="32" t="s">
        <v>42</v>
      </c>
      <c r="F1200" s="32" t="s">
        <v>5662</v>
      </c>
      <c r="G1200" s="32" t="s">
        <v>5662</v>
      </c>
      <c r="H1200" s="32" t="s">
        <v>412</v>
      </c>
      <c r="J1200" s="32" t="s">
        <v>5663</v>
      </c>
      <c r="K1200" s="32" t="s">
        <v>5664</v>
      </c>
      <c r="P1200" s="32">
        <v>1.7875700000000001</v>
      </c>
      <c r="Q1200" s="32">
        <v>8.0582899999999995</v>
      </c>
      <c r="R1200" s="32">
        <v>4620.4888888888891</v>
      </c>
      <c r="S1200" s="32">
        <v>2398.466552734375</v>
      </c>
      <c r="T1200" s="32">
        <v>0.92643457279873032</v>
      </c>
      <c r="U1200" s="32">
        <v>6.9617069999999996</v>
      </c>
      <c r="V1200" s="32">
        <v>0.22182994158810371</v>
      </c>
      <c r="W1200" s="32">
        <v>6.9617868014402386</v>
      </c>
      <c r="X1200" s="32">
        <v>1.7876498014402391</v>
      </c>
      <c r="Y1200" s="32">
        <v>8.0583698014402376</v>
      </c>
      <c r="Z1200" s="32">
        <v>0.92651437423896932</v>
      </c>
      <c r="AA1200" s="32">
        <v>0.22190974302834265</v>
      </c>
      <c r="AB1200" s="32" t="s">
        <v>5657</v>
      </c>
    </row>
    <row r="1201" spans="1:28">
      <c r="A1201" s="32" t="s">
        <v>10455</v>
      </c>
      <c r="B1201" s="32" t="s">
        <v>10456</v>
      </c>
      <c r="C1201" s="32" t="s">
        <v>5708</v>
      </c>
      <c r="D1201" s="32" t="s">
        <v>5661</v>
      </c>
      <c r="E1201" s="32" t="s">
        <v>42</v>
      </c>
      <c r="F1201" s="32" t="s">
        <v>5819</v>
      </c>
      <c r="G1201" s="32" t="s">
        <v>5819</v>
      </c>
      <c r="H1201" s="32" t="s">
        <v>80</v>
      </c>
      <c r="J1201" s="32" t="s">
        <v>5819</v>
      </c>
      <c r="K1201" s="32" t="s">
        <v>5669</v>
      </c>
      <c r="P1201" s="32">
        <v>0</v>
      </c>
      <c r="Q1201" s="32">
        <v>2.6259999999999999</v>
      </c>
      <c r="R1201" s="32">
        <v>1338.3593750000005</v>
      </c>
      <c r="S1201" s="32">
        <v>181.39999389648437</v>
      </c>
      <c r="T1201" s="32">
        <v>6.3779460861709465</v>
      </c>
      <c r="U1201" s="32">
        <v>0</v>
      </c>
      <c r="V1201" s="32">
        <v>0</v>
      </c>
      <c r="W1201" s="32">
        <v>2.8847199678421018E-4</v>
      </c>
      <c r="X1201" s="32">
        <v>2.8847199678421018E-4</v>
      </c>
      <c r="Y1201" s="32">
        <v>2.6262884719967841</v>
      </c>
      <c r="Z1201" s="32">
        <v>6.3782345581677307</v>
      </c>
      <c r="AA1201" s="32">
        <v>2.8847199678421018E-4</v>
      </c>
      <c r="AB1201" s="32" t="s">
        <v>5657</v>
      </c>
    </row>
    <row r="1202" spans="1:28">
      <c r="A1202" s="32" t="s">
        <v>6103</v>
      </c>
      <c r="B1202" s="32" t="s">
        <v>6104</v>
      </c>
      <c r="C1202" s="32" t="s">
        <v>5831</v>
      </c>
      <c r="D1202" s="32" t="s">
        <v>5668</v>
      </c>
      <c r="E1202" s="32" t="s">
        <v>42</v>
      </c>
      <c r="F1202" s="32" t="s">
        <v>6105</v>
      </c>
      <c r="G1202" s="32" t="s">
        <v>6105</v>
      </c>
      <c r="H1202" s="32" t="s">
        <v>80</v>
      </c>
      <c r="J1202" s="32" t="s">
        <v>6105</v>
      </c>
      <c r="K1202" s="32" t="s">
        <v>5669</v>
      </c>
      <c r="P1202" s="32">
        <v>0</v>
      </c>
      <c r="Q1202" s="32">
        <v>0</v>
      </c>
      <c r="R1202" s="32">
        <v>0</v>
      </c>
      <c r="S1202" s="32">
        <v>0</v>
      </c>
      <c r="T1202" s="32">
        <v>0</v>
      </c>
      <c r="U1202" s="32">
        <v>0</v>
      </c>
      <c r="V1202" s="32">
        <v>0</v>
      </c>
      <c r="W1202" s="32">
        <v>6.2020957469940182E-4</v>
      </c>
      <c r="X1202" s="32">
        <v>6.2020957469940182E-4</v>
      </c>
      <c r="Y1202" s="32">
        <v>6.2020957469940182E-4</v>
      </c>
      <c r="Z1202" s="32">
        <v>6.2020957469940182E-4</v>
      </c>
      <c r="AA1202" s="32">
        <v>6.2020957469940182E-4</v>
      </c>
      <c r="AB1202" s="32" t="s">
        <v>5657</v>
      </c>
    </row>
    <row r="1203" spans="1:28">
      <c r="A1203" s="32" t="s">
        <v>8799</v>
      </c>
      <c r="B1203" s="32" t="s">
        <v>2268</v>
      </c>
      <c r="C1203" s="32" t="s">
        <v>5977</v>
      </c>
      <c r="D1203" s="32" t="s">
        <v>5668</v>
      </c>
      <c r="E1203" s="32" t="s">
        <v>42</v>
      </c>
      <c r="F1203" s="32" t="s">
        <v>6105</v>
      </c>
      <c r="G1203" s="32" t="s">
        <v>6105</v>
      </c>
      <c r="H1203" s="32" t="s">
        <v>80</v>
      </c>
      <c r="J1203" s="32" t="s">
        <v>6105</v>
      </c>
      <c r="K1203" s="32" t="s">
        <v>5669</v>
      </c>
      <c r="P1203" s="32">
        <v>0</v>
      </c>
      <c r="Q1203" s="32">
        <v>0</v>
      </c>
      <c r="R1203" s="32">
        <v>0</v>
      </c>
      <c r="S1203" s="32">
        <v>0</v>
      </c>
      <c r="T1203" s="32">
        <v>0</v>
      </c>
      <c r="U1203" s="32">
        <v>0</v>
      </c>
      <c r="V1203" s="32">
        <v>0</v>
      </c>
      <c r="W1203" s="32">
        <v>8.7810575962066651E-4</v>
      </c>
      <c r="X1203" s="32">
        <v>8.7810575962066651E-4</v>
      </c>
      <c r="Y1203" s="32">
        <v>8.7810575962066651E-4</v>
      </c>
      <c r="Z1203" s="32">
        <v>8.7810575962066651E-4</v>
      </c>
      <c r="AA1203" s="32">
        <v>8.7810575962066651E-4</v>
      </c>
      <c r="AB1203" s="32" t="s">
        <v>5657</v>
      </c>
    </row>
    <row r="1204" spans="1:28">
      <c r="A1204" s="32" t="s">
        <v>9699</v>
      </c>
      <c r="B1204" s="32" t="s">
        <v>9700</v>
      </c>
      <c r="C1204" s="32" t="s">
        <v>9442</v>
      </c>
      <c r="D1204" s="32" t="s">
        <v>5668</v>
      </c>
      <c r="E1204" s="32" t="s">
        <v>42</v>
      </c>
      <c r="F1204" s="32" t="s">
        <v>6621</v>
      </c>
      <c r="G1204" s="32" t="s">
        <v>6621</v>
      </c>
      <c r="H1204" s="32" t="s">
        <v>80</v>
      </c>
      <c r="J1204" s="32" t="s">
        <v>6622</v>
      </c>
      <c r="K1204" s="32" t="s">
        <v>5669</v>
      </c>
      <c r="P1204" s="32">
        <v>0</v>
      </c>
      <c r="Q1204" s="32">
        <v>0</v>
      </c>
      <c r="R1204" s="32">
        <v>0</v>
      </c>
      <c r="S1204" s="32">
        <v>0</v>
      </c>
      <c r="T1204" s="32">
        <v>0</v>
      </c>
      <c r="U1204" s="32">
        <v>0</v>
      </c>
      <c r="V1204" s="32">
        <v>0</v>
      </c>
      <c r="W1204" s="32">
        <v>7.3444139957427976E-4</v>
      </c>
      <c r="X1204" s="32">
        <v>7.3444139957427976E-4</v>
      </c>
      <c r="Y1204" s="32">
        <v>7.3444139957427976E-4</v>
      </c>
      <c r="Z1204" s="32">
        <v>7.3444139957427976E-4</v>
      </c>
      <c r="AA1204" s="32">
        <v>7.3444139957427976E-4</v>
      </c>
      <c r="AB1204" s="32" t="s">
        <v>5657</v>
      </c>
    </row>
    <row r="1205" spans="1:28">
      <c r="A1205" s="32" t="s">
        <v>7184</v>
      </c>
      <c r="B1205" s="32" t="s">
        <v>2273</v>
      </c>
      <c r="C1205" s="32" t="s">
        <v>6240</v>
      </c>
      <c r="D1205" s="32" t="s">
        <v>5668</v>
      </c>
      <c r="E1205" s="32" t="s">
        <v>42</v>
      </c>
      <c r="F1205" s="32" t="s">
        <v>5724</v>
      </c>
      <c r="G1205" s="32" t="s">
        <v>5724</v>
      </c>
      <c r="H1205" s="32" t="s">
        <v>80</v>
      </c>
      <c r="J1205" s="32" t="s">
        <v>5663</v>
      </c>
      <c r="K1205" s="32" t="s">
        <v>5664</v>
      </c>
      <c r="P1205" s="32">
        <v>0</v>
      </c>
      <c r="Q1205" s="32">
        <v>0</v>
      </c>
      <c r="R1205" s="32">
        <v>0</v>
      </c>
      <c r="S1205" s="32">
        <v>0</v>
      </c>
      <c r="T1205" s="32">
        <v>0</v>
      </c>
      <c r="U1205" s="32">
        <v>0</v>
      </c>
      <c r="V1205" s="32">
        <v>0</v>
      </c>
      <c r="W1205" s="32">
        <v>6.2668412923812863E-4</v>
      </c>
      <c r="X1205" s="32">
        <v>6.2668412923812863E-4</v>
      </c>
      <c r="Y1205" s="32">
        <v>6.2668412923812863E-4</v>
      </c>
      <c r="Z1205" s="32">
        <v>6.2668412923812863E-4</v>
      </c>
      <c r="AA1205" s="32">
        <v>6.2668412923812863E-4</v>
      </c>
      <c r="AB1205" s="32" t="s">
        <v>5657</v>
      </c>
    </row>
    <row r="1206" spans="1:28">
      <c r="A1206" s="32" t="s">
        <v>9646</v>
      </c>
      <c r="B1206" s="32" t="s">
        <v>9647</v>
      </c>
      <c r="C1206" s="32" t="s">
        <v>6178</v>
      </c>
      <c r="D1206" s="32" t="s">
        <v>5661</v>
      </c>
      <c r="E1206" s="32" t="s">
        <v>5713</v>
      </c>
      <c r="F1206" s="32" t="s">
        <v>5806</v>
      </c>
      <c r="G1206" s="32" t="s">
        <v>5806</v>
      </c>
      <c r="H1206" s="32" t="s">
        <v>5807</v>
      </c>
      <c r="J1206" s="32" t="s">
        <v>5663</v>
      </c>
      <c r="K1206" s="32" t="s">
        <v>5664</v>
      </c>
      <c r="N1206" s="32" t="s">
        <v>5760</v>
      </c>
      <c r="P1206" s="32">
        <v>-2.4858099999999999</v>
      </c>
      <c r="Q1206" s="32">
        <v>86.852500000000006</v>
      </c>
      <c r="R1206" s="32">
        <v>662.87</v>
      </c>
      <c r="S1206" s="32">
        <v>508.5</v>
      </c>
      <c r="T1206" s="32">
        <v>0.30357915437561456</v>
      </c>
      <c r="U1206" s="32">
        <v>0.7394638</v>
      </c>
      <c r="V1206" s="32">
        <v>-2.8621052934572979E-2</v>
      </c>
      <c r="W1206" s="32">
        <v>0.73952515737895963</v>
      </c>
      <c r="X1206" s="32">
        <v>-2.48574864262104</v>
      </c>
      <c r="Y1206" s="32">
        <v>86.85256135737896</v>
      </c>
      <c r="Z1206" s="32">
        <v>0.30364051175457424</v>
      </c>
      <c r="AA1206" s="32">
        <v>-2.8559695555613322E-2</v>
      </c>
      <c r="AB1206" s="32" t="s">
        <v>5657</v>
      </c>
    </row>
    <row r="1207" spans="1:28">
      <c r="A1207" s="32" t="s">
        <v>10127</v>
      </c>
      <c r="B1207" s="32" t="s">
        <v>9718</v>
      </c>
      <c r="C1207" s="32" t="s">
        <v>5660</v>
      </c>
      <c r="D1207" s="32" t="s">
        <v>5661</v>
      </c>
      <c r="E1207" s="32" t="s">
        <v>42</v>
      </c>
      <c r="F1207" s="32" t="s">
        <v>5929</v>
      </c>
      <c r="G1207" s="32" t="s">
        <v>5673</v>
      </c>
      <c r="H1207" s="32" t="s">
        <v>80</v>
      </c>
      <c r="I1207" s="32" t="s">
        <v>5929</v>
      </c>
      <c r="J1207" s="32" t="s">
        <v>5663</v>
      </c>
      <c r="K1207" s="32" t="s">
        <v>5664</v>
      </c>
      <c r="M1207" s="32" t="s">
        <v>13</v>
      </c>
      <c r="P1207" s="32">
        <v>-19.478290000000001</v>
      </c>
      <c r="Q1207" s="32">
        <v>24.174099999999999</v>
      </c>
      <c r="R1207" s="32">
        <v>4226.954545454545</v>
      </c>
      <c r="S1207" s="32">
        <v>752.73333740234375</v>
      </c>
      <c r="T1207" s="32">
        <v>4.6154740801591387</v>
      </c>
      <c r="U1207" s="32">
        <v>0</v>
      </c>
      <c r="V1207" s="32">
        <v>-0.80575036919678511</v>
      </c>
      <c r="W1207" s="32">
        <v>9.9267506599426273E-4</v>
      </c>
      <c r="X1207" s="32">
        <v>-19.477297324934007</v>
      </c>
      <c r="Y1207" s="32">
        <v>24.175092675065994</v>
      </c>
      <c r="Z1207" s="32">
        <v>4.6164667552251331</v>
      </c>
      <c r="AA1207" s="32">
        <v>-0.8047576941307909</v>
      </c>
      <c r="AB1207" s="32" t="s">
        <v>5657</v>
      </c>
    </row>
    <row r="1208" spans="1:28">
      <c r="A1208" s="32" t="s">
        <v>10134</v>
      </c>
      <c r="B1208" s="32" t="s">
        <v>10135</v>
      </c>
      <c r="C1208" s="32" t="s">
        <v>5660</v>
      </c>
      <c r="D1208" s="32" t="s">
        <v>5686</v>
      </c>
      <c r="E1208" s="32" t="s">
        <v>42</v>
      </c>
      <c r="F1208" s="32" t="s">
        <v>5929</v>
      </c>
      <c r="G1208" s="32" t="s">
        <v>5673</v>
      </c>
      <c r="H1208" s="32" t="s">
        <v>80</v>
      </c>
      <c r="I1208" s="32" t="s">
        <v>5929</v>
      </c>
      <c r="J1208" s="32" t="s">
        <v>5663</v>
      </c>
      <c r="K1208" s="32" t="s">
        <v>5664</v>
      </c>
      <c r="P1208" s="32">
        <v>0</v>
      </c>
      <c r="Q1208" s="32">
        <v>0</v>
      </c>
      <c r="R1208" s="32">
        <v>0</v>
      </c>
      <c r="S1208" s="32">
        <v>0</v>
      </c>
      <c r="T1208" s="32">
        <v>0</v>
      </c>
      <c r="U1208" s="32">
        <v>0</v>
      </c>
      <c r="V1208" s="32">
        <v>0</v>
      </c>
      <c r="W1208" s="32">
        <v>7.7143812179565434E-4</v>
      </c>
      <c r="X1208" s="32">
        <v>7.7143812179565434E-4</v>
      </c>
      <c r="Y1208" s="32">
        <v>7.7143812179565434E-4</v>
      </c>
      <c r="Z1208" s="32">
        <v>7.7143812179565434E-4</v>
      </c>
      <c r="AA1208" s="32">
        <v>7.7143812179565434E-4</v>
      </c>
      <c r="AB1208" s="32" t="s">
        <v>5657</v>
      </c>
    </row>
    <row r="1209" spans="1:28">
      <c r="A1209" s="32" t="s">
        <v>11145</v>
      </c>
      <c r="B1209" s="32" t="s">
        <v>11146</v>
      </c>
      <c r="C1209" s="32" t="s">
        <v>10092</v>
      </c>
      <c r="D1209" s="32" t="s">
        <v>5661</v>
      </c>
      <c r="E1209" s="32" t="s">
        <v>5713</v>
      </c>
      <c r="F1209" s="32" t="s">
        <v>5806</v>
      </c>
      <c r="G1209" s="32" t="s">
        <v>5806</v>
      </c>
      <c r="H1209" s="32" t="s">
        <v>5807</v>
      </c>
      <c r="J1209" s="32" t="s">
        <v>74</v>
      </c>
      <c r="K1209" s="32" t="s">
        <v>5669</v>
      </c>
      <c r="P1209" s="32">
        <v>-5.00776E-2</v>
      </c>
      <c r="Q1209" s="32">
        <v>0</v>
      </c>
      <c r="R1209" s="32">
        <v>241.81818181818181</v>
      </c>
      <c r="S1209" s="32">
        <v>77.633331298828125</v>
      </c>
      <c r="T1209" s="32">
        <v>2.1148757598378629</v>
      </c>
      <c r="U1209" s="32">
        <v>0</v>
      </c>
      <c r="V1209" s="32">
        <v>0</v>
      </c>
      <c r="W1209" s="32">
        <v>2.8943049907684325E-4</v>
      </c>
      <c r="X1209" s="32">
        <v>-4.9788169500923157E-2</v>
      </c>
      <c r="Y1209" s="32">
        <v>2.8943049907684325E-4</v>
      </c>
      <c r="Z1209" s="32">
        <v>2.1151651903369397</v>
      </c>
      <c r="AA1209" s="32">
        <v>2.8943049907684325E-4</v>
      </c>
      <c r="AB1209" s="32" t="s">
        <v>5657</v>
      </c>
    </row>
    <row r="1210" spans="1:28">
      <c r="A1210" s="32" t="s">
        <v>5813</v>
      </c>
      <c r="B1210" s="32" t="s">
        <v>5814</v>
      </c>
      <c r="C1210" s="32" t="s">
        <v>5815</v>
      </c>
      <c r="D1210" s="32" t="s">
        <v>5668</v>
      </c>
      <c r="E1210" s="32" t="s">
        <v>42</v>
      </c>
      <c r="F1210" s="32" t="s">
        <v>30</v>
      </c>
      <c r="G1210" s="32" t="s">
        <v>5673</v>
      </c>
      <c r="I1210" s="32" t="s">
        <v>30</v>
      </c>
      <c r="J1210" s="32" t="s">
        <v>5663</v>
      </c>
      <c r="K1210" s="32" t="s">
        <v>5664</v>
      </c>
      <c r="P1210" s="32">
        <v>0</v>
      </c>
      <c r="Q1210" s="32">
        <v>0</v>
      </c>
      <c r="R1210" s="32">
        <v>0</v>
      </c>
      <c r="S1210" s="32">
        <v>0</v>
      </c>
      <c r="T1210" s="32">
        <v>0</v>
      </c>
      <c r="U1210" s="32">
        <v>0</v>
      </c>
      <c r="V1210" s="32">
        <v>0</v>
      </c>
      <c r="W1210" s="32">
        <v>3.8201069831848145E-4</v>
      </c>
      <c r="X1210" s="32">
        <v>3.8201069831848145E-4</v>
      </c>
      <c r="Y1210" s="32">
        <v>3.8201069831848145E-4</v>
      </c>
      <c r="Z1210" s="32">
        <v>3.8201069831848145E-4</v>
      </c>
      <c r="AA1210" s="32">
        <v>3.8201069831848145E-4</v>
      </c>
      <c r="AB1210" s="32" t="s">
        <v>5657</v>
      </c>
    </row>
    <row r="1211" spans="1:28">
      <c r="A1211" s="32" t="s">
        <v>10401</v>
      </c>
      <c r="B1211" s="32" t="s">
        <v>10402</v>
      </c>
      <c r="C1211" s="32" t="s">
        <v>5739</v>
      </c>
      <c r="D1211" s="32" t="s">
        <v>5668</v>
      </c>
      <c r="E1211" s="32" t="s">
        <v>42</v>
      </c>
      <c r="F1211" s="32" t="s">
        <v>32</v>
      </c>
      <c r="G1211" s="32" t="s">
        <v>5673</v>
      </c>
      <c r="H1211" s="32" t="s">
        <v>80</v>
      </c>
      <c r="I1211" s="32" t="s">
        <v>32</v>
      </c>
      <c r="J1211" s="32" t="s">
        <v>5669</v>
      </c>
      <c r="K1211" s="32" t="s">
        <v>5669</v>
      </c>
      <c r="P1211" s="32">
        <v>0</v>
      </c>
      <c r="Q1211" s="32">
        <v>0</v>
      </c>
      <c r="R1211" s="32">
        <v>0</v>
      </c>
      <c r="S1211" s="32">
        <v>0</v>
      </c>
      <c r="T1211" s="32">
        <v>0</v>
      </c>
      <c r="U1211" s="32">
        <v>0</v>
      </c>
      <c r="V1211" s="32">
        <v>0</v>
      </c>
      <c r="W1211" s="32">
        <v>8.4549129009246828E-5</v>
      </c>
      <c r="X1211" s="32">
        <v>8.4549129009246828E-5</v>
      </c>
      <c r="Y1211" s="32">
        <v>8.4549129009246828E-5</v>
      </c>
      <c r="Z1211" s="32">
        <v>8.4549129009246828E-5</v>
      </c>
      <c r="AA1211" s="32">
        <v>8.4549129009246828E-5</v>
      </c>
      <c r="AB1211" s="32" t="s">
        <v>5657</v>
      </c>
    </row>
    <row r="1212" spans="1:28">
      <c r="A1212" s="32" t="s">
        <v>8640</v>
      </c>
      <c r="B1212" s="32" t="s">
        <v>8641</v>
      </c>
      <c r="C1212" s="32" t="s">
        <v>5815</v>
      </c>
      <c r="D1212" s="32" t="s">
        <v>5668</v>
      </c>
      <c r="E1212" s="32" t="s">
        <v>42</v>
      </c>
      <c r="F1212" s="32" t="s">
        <v>30</v>
      </c>
      <c r="G1212" s="32" t="s">
        <v>5673</v>
      </c>
      <c r="I1212" s="32" t="s">
        <v>30</v>
      </c>
      <c r="J1212" s="32" t="s">
        <v>5663</v>
      </c>
      <c r="K1212" s="32" t="s">
        <v>5664</v>
      </c>
      <c r="P1212" s="32">
        <v>0</v>
      </c>
      <c r="Q1212" s="32">
        <v>0</v>
      </c>
      <c r="R1212" s="32">
        <v>0</v>
      </c>
      <c r="S1212" s="32">
        <v>0</v>
      </c>
      <c r="T1212" s="32">
        <v>0</v>
      </c>
      <c r="U1212" s="32">
        <v>0</v>
      </c>
      <c r="V1212" s="32">
        <v>0</v>
      </c>
      <c r="W1212" s="32">
        <v>4.8047232627868654E-4</v>
      </c>
      <c r="X1212" s="32">
        <v>4.8047232627868654E-4</v>
      </c>
      <c r="Y1212" s="32">
        <v>4.8047232627868654E-4</v>
      </c>
      <c r="Z1212" s="32">
        <v>4.8047232627868654E-4</v>
      </c>
      <c r="AA1212" s="32">
        <v>4.8047232627868654E-4</v>
      </c>
      <c r="AB1212" s="32" t="s">
        <v>5657</v>
      </c>
    </row>
    <row r="1213" spans="1:28">
      <c r="A1213" s="32" t="s">
        <v>7043</v>
      </c>
      <c r="B1213" s="32" t="s">
        <v>7044</v>
      </c>
      <c r="C1213" s="32" t="s">
        <v>5815</v>
      </c>
      <c r="D1213" s="32" t="s">
        <v>5668</v>
      </c>
      <c r="E1213" s="32" t="s">
        <v>42</v>
      </c>
      <c r="F1213" s="32" t="s">
        <v>30</v>
      </c>
      <c r="G1213" s="32" t="s">
        <v>5673</v>
      </c>
      <c r="I1213" s="32" t="s">
        <v>30</v>
      </c>
      <c r="J1213" s="32" t="s">
        <v>5663</v>
      </c>
      <c r="K1213" s="32" t="s">
        <v>5664</v>
      </c>
      <c r="P1213" s="32">
        <v>0</v>
      </c>
      <c r="Q1213" s="32">
        <v>0</v>
      </c>
      <c r="R1213" s="32">
        <v>0</v>
      </c>
      <c r="S1213" s="32">
        <v>0</v>
      </c>
      <c r="T1213" s="32">
        <v>0</v>
      </c>
      <c r="U1213" s="32">
        <v>0</v>
      </c>
      <c r="V1213" s="32">
        <v>0</v>
      </c>
      <c r="W1213" s="32">
        <v>8.5230964422225951E-4</v>
      </c>
      <c r="X1213" s="32">
        <v>8.5230964422225951E-4</v>
      </c>
      <c r="Y1213" s="32">
        <v>8.5230964422225951E-4</v>
      </c>
      <c r="Z1213" s="32">
        <v>8.5230964422225951E-4</v>
      </c>
      <c r="AA1213" s="32">
        <v>8.5230964422225951E-4</v>
      </c>
      <c r="AB1213" s="32" t="s">
        <v>5657</v>
      </c>
    </row>
    <row r="1214" spans="1:28">
      <c r="A1214" s="32" t="s">
        <v>10301</v>
      </c>
      <c r="B1214" s="32" t="s">
        <v>9673</v>
      </c>
      <c r="C1214" s="32" t="s">
        <v>5708</v>
      </c>
      <c r="D1214" s="32" t="s">
        <v>5661</v>
      </c>
      <c r="E1214" s="32" t="s">
        <v>42</v>
      </c>
      <c r="F1214" s="32" t="s">
        <v>5929</v>
      </c>
      <c r="G1214" s="32" t="s">
        <v>5673</v>
      </c>
      <c r="H1214" s="32" t="s">
        <v>80</v>
      </c>
      <c r="I1214" s="32" t="s">
        <v>5929</v>
      </c>
      <c r="J1214" s="32" t="s">
        <v>5669</v>
      </c>
      <c r="K1214" s="32" t="s">
        <v>5669</v>
      </c>
      <c r="P1214" s="32">
        <v>3.1540000000000008</v>
      </c>
      <c r="Q1214" s="32">
        <v>8.9361999999999995</v>
      </c>
      <c r="R1214" s="32">
        <v>3960.161290322581</v>
      </c>
      <c r="S1214" s="32">
        <v>1627.63330078125</v>
      </c>
      <c r="T1214" s="32">
        <v>1.4330795446503446</v>
      </c>
      <c r="U1214" s="32">
        <v>12.84212</v>
      </c>
      <c r="V1214" s="32">
        <v>0.35294644255947727</v>
      </c>
      <c r="W1214" s="32">
        <v>12.843028954441547</v>
      </c>
      <c r="X1214" s="32">
        <v>3.1549089544415483</v>
      </c>
      <c r="Y1214" s="32">
        <v>8.9371089544415465</v>
      </c>
      <c r="Z1214" s="32">
        <v>1.4339884990918921</v>
      </c>
      <c r="AA1214" s="32">
        <v>0.35385539700102464</v>
      </c>
      <c r="AB1214" s="32" t="s">
        <v>5657</v>
      </c>
    </row>
    <row r="1215" spans="1:28">
      <c r="A1215" s="32" t="s">
        <v>9440</v>
      </c>
      <c r="B1215" s="32" t="s">
        <v>9441</v>
      </c>
      <c r="C1215" s="32" t="s">
        <v>9442</v>
      </c>
      <c r="D1215" s="32" t="s">
        <v>5661</v>
      </c>
      <c r="E1215" s="32" t="s">
        <v>42</v>
      </c>
      <c r="F1215" s="32" t="s">
        <v>5724</v>
      </c>
      <c r="G1215" s="32" t="s">
        <v>5724</v>
      </c>
      <c r="H1215" s="32" t="s">
        <v>80</v>
      </c>
      <c r="J1215" s="32" t="s">
        <v>5663</v>
      </c>
      <c r="K1215" s="32" t="s">
        <v>5664</v>
      </c>
      <c r="P1215" s="32">
        <v>-7.2143029999999992</v>
      </c>
      <c r="Q1215" s="32">
        <v>63.827800000000003</v>
      </c>
      <c r="R1215" s="32">
        <v>5885.948148148148</v>
      </c>
      <c r="S1215" s="32">
        <v>3470.300048828125</v>
      </c>
      <c r="T1215" s="32">
        <v>0.69609199934621091</v>
      </c>
      <c r="U1215" s="32">
        <v>8.9085649999999994</v>
      </c>
      <c r="V1215" s="32">
        <v>-0.11302759925925691</v>
      </c>
      <c r="W1215" s="32">
        <v>8.9092582735443102</v>
      </c>
      <c r="X1215" s="32">
        <v>-7.2136097264556875</v>
      </c>
      <c r="Y1215" s="32">
        <v>63.828493273544318</v>
      </c>
      <c r="Z1215" s="32">
        <v>0.69678527289052239</v>
      </c>
      <c r="AA1215" s="32">
        <v>-0.11233432571494539</v>
      </c>
      <c r="AB1215" s="32" t="s">
        <v>5657</v>
      </c>
    </row>
    <row r="1216" spans="1:28">
      <c r="A1216" s="32" t="s">
        <v>10276</v>
      </c>
      <c r="B1216" s="32" t="s">
        <v>10277</v>
      </c>
      <c r="C1216" s="32" t="s">
        <v>9162</v>
      </c>
      <c r="D1216" s="32" t="s">
        <v>5661</v>
      </c>
      <c r="E1216" s="32" t="s">
        <v>5699</v>
      </c>
      <c r="H1216" s="32" t="s">
        <v>6559</v>
      </c>
      <c r="J1216" s="32" t="s">
        <v>5663</v>
      </c>
      <c r="K1216" s="32" t="s">
        <v>5664</v>
      </c>
      <c r="P1216" s="32">
        <v>4.0664999999999996</v>
      </c>
      <c r="Q1216" s="32">
        <v>93.987499999999997</v>
      </c>
      <c r="R1216" s="32">
        <v>14069.044444444446</v>
      </c>
      <c r="S1216" s="32">
        <v>11359.93359375</v>
      </c>
      <c r="T1216" s="32">
        <v>0.23847946190327576</v>
      </c>
      <c r="U1216" s="32">
        <v>6.4077669999999998</v>
      </c>
      <c r="V1216" s="32">
        <v>4.3266391807421194E-2</v>
      </c>
      <c r="W1216" s="32">
        <v>6.4079765078825952</v>
      </c>
      <c r="X1216" s="32">
        <v>4.066709507882595</v>
      </c>
      <c r="Y1216" s="32">
        <v>93.987709507882599</v>
      </c>
      <c r="Z1216" s="32">
        <v>0.23868896978587081</v>
      </c>
      <c r="AA1216" s="32">
        <v>4.3475899690016258E-2</v>
      </c>
      <c r="AB1216" s="32" t="s">
        <v>5657</v>
      </c>
    </row>
    <row r="1217" spans="1:28">
      <c r="A1217" s="32" t="s">
        <v>9210</v>
      </c>
      <c r="B1217" s="32" t="s">
        <v>9211</v>
      </c>
      <c r="C1217" s="32" t="s">
        <v>9187</v>
      </c>
      <c r="D1217" s="32" t="s">
        <v>5661</v>
      </c>
      <c r="E1217" s="32" t="s">
        <v>42</v>
      </c>
      <c r="F1217" s="32" t="s">
        <v>5724</v>
      </c>
      <c r="G1217" s="32" t="s">
        <v>5724</v>
      </c>
      <c r="H1217" s="32" t="s">
        <v>80</v>
      </c>
      <c r="J1217" s="32" t="s">
        <v>5663</v>
      </c>
      <c r="K1217" s="32" t="s">
        <v>5664</v>
      </c>
      <c r="P1217" s="32">
        <v>14.183250000000001</v>
      </c>
      <c r="Q1217" s="32">
        <v>9.0449999999999999</v>
      </c>
      <c r="R1217" s="32">
        <v>5872.4701492537306</v>
      </c>
      <c r="S1217" s="32">
        <v>11712.599609375</v>
      </c>
      <c r="T1217" s="32">
        <v>-0.49861940601527199</v>
      </c>
      <c r="U1217" s="32">
        <v>6.4676609999999997</v>
      </c>
      <c r="V1217" s="32">
        <v>1.5680762852404644</v>
      </c>
      <c r="W1217" s="32">
        <v>6.468483600126266</v>
      </c>
      <c r="X1217" s="32">
        <v>14.184072600126267</v>
      </c>
      <c r="Y1217" s="32">
        <v>9.0458226001262663</v>
      </c>
      <c r="Z1217" s="32">
        <v>-0.49779680588900549</v>
      </c>
      <c r="AA1217" s="32">
        <v>1.5688988853667309</v>
      </c>
      <c r="AB1217" s="32" t="s">
        <v>5657</v>
      </c>
    </row>
    <row r="1218" spans="1:28">
      <c r="A1218" s="32" t="s">
        <v>10875</v>
      </c>
      <c r="B1218" s="32" t="s">
        <v>10876</v>
      </c>
      <c r="C1218" s="32" t="s">
        <v>5918</v>
      </c>
      <c r="D1218" s="32" t="s">
        <v>5661</v>
      </c>
      <c r="E1218" s="32" t="s">
        <v>42</v>
      </c>
      <c r="F1218" s="32" t="s">
        <v>5662</v>
      </c>
      <c r="G1218" s="32" t="s">
        <v>5662</v>
      </c>
      <c r="H1218" s="32" t="s">
        <v>80</v>
      </c>
      <c r="J1218" s="32" t="s">
        <v>5663</v>
      </c>
      <c r="K1218" s="32" t="s">
        <v>5664</v>
      </c>
      <c r="P1218" s="32">
        <v>-1.0329299999999968</v>
      </c>
      <c r="Q1218" s="32">
        <v>57.193800000000003</v>
      </c>
      <c r="R1218" s="32">
        <v>8763.5407407407347</v>
      </c>
      <c r="S1218" s="32">
        <v>5067.533203125</v>
      </c>
      <c r="T1218" s="32">
        <v>0.72935043333046434</v>
      </c>
      <c r="U1218" s="32">
        <v>9.6557340000000007</v>
      </c>
      <c r="V1218" s="32">
        <v>-1.806017435456285E-2</v>
      </c>
      <c r="W1218" s="32">
        <v>9.6563251789536491</v>
      </c>
      <c r="X1218" s="32">
        <v>-1.0323388210463491</v>
      </c>
      <c r="Y1218" s="32">
        <v>57.194391178953651</v>
      </c>
      <c r="Z1218" s="32">
        <v>0.72994161228411192</v>
      </c>
      <c r="AA1218" s="32">
        <v>-1.7468995400915236E-2</v>
      </c>
      <c r="AB1218" s="32" t="s">
        <v>5657</v>
      </c>
    </row>
    <row r="1219" spans="1:28">
      <c r="A1219" s="32" t="s">
        <v>7864</v>
      </c>
      <c r="B1219" s="32" t="s">
        <v>7865</v>
      </c>
      <c r="C1219" s="32" t="s">
        <v>6240</v>
      </c>
      <c r="D1219" s="32" t="s">
        <v>5668</v>
      </c>
      <c r="E1219" s="32" t="s">
        <v>42</v>
      </c>
      <c r="F1219" s="32" t="s">
        <v>5724</v>
      </c>
      <c r="G1219" s="32" t="s">
        <v>5724</v>
      </c>
      <c r="H1219" s="32" t="s">
        <v>80</v>
      </c>
      <c r="J1219" s="32" t="s">
        <v>5663</v>
      </c>
      <c r="K1219" s="32" t="s">
        <v>5664</v>
      </c>
      <c r="P1219" s="32">
        <v>0</v>
      </c>
      <c r="Q1219" s="32">
        <v>0</v>
      </c>
      <c r="R1219" s="32">
        <v>0</v>
      </c>
      <c r="S1219" s="32">
        <v>0</v>
      </c>
      <c r="T1219" s="32">
        <v>0</v>
      </c>
      <c r="U1219" s="32">
        <v>0</v>
      </c>
      <c r="V1219" s="32">
        <v>0</v>
      </c>
      <c r="W1219" s="32">
        <v>7.803816199302673E-4</v>
      </c>
      <c r="X1219" s="32">
        <v>7.803816199302673E-4</v>
      </c>
      <c r="Y1219" s="32">
        <v>7.803816199302673E-4</v>
      </c>
      <c r="Z1219" s="32">
        <v>7.803816199302673E-4</v>
      </c>
      <c r="AA1219" s="32">
        <v>7.803816199302673E-4</v>
      </c>
      <c r="AB1219" s="32" t="s">
        <v>5657</v>
      </c>
    </row>
    <row r="1220" spans="1:28">
      <c r="A1220" s="32" t="s">
        <v>9337</v>
      </c>
      <c r="B1220" s="32" t="s">
        <v>9338</v>
      </c>
      <c r="C1220" s="32" t="s">
        <v>6778</v>
      </c>
      <c r="D1220" s="32" t="s">
        <v>5668</v>
      </c>
      <c r="E1220" s="32" t="s">
        <v>5699</v>
      </c>
      <c r="F1220" s="32" t="s">
        <v>5700</v>
      </c>
      <c r="G1220" s="32" t="s">
        <v>5700</v>
      </c>
      <c r="H1220" s="32" t="s">
        <v>5700</v>
      </c>
      <c r="J1220" s="32" t="s">
        <v>5663</v>
      </c>
      <c r="K1220" s="32" t="s">
        <v>5664</v>
      </c>
      <c r="P1220" s="32">
        <v>-3.8368199999999999</v>
      </c>
      <c r="Q1220" s="32">
        <v>31.054600000000001</v>
      </c>
      <c r="R1220" s="32">
        <v>12798.280991735543</v>
      </c>
      <c r="S1220" s="32">
        <v>0</v>
      </c>
      <c r="T1220" s="32">
        <v>0</v>
      </c>
      <c r="U1220" s="32">
        <v>0</v>
      </c>
      <c r="V1220" s="32">
        <v>-0.12355077830659547</v>
      </c>
      <c r="W1220" s="32">
        <v>8.5718739032745366E-4</v>
      </c>
      <c r="X1220" s="32">
        <v>-3.8359628126096723</v>
      </c>
      <c r="Y1220" s="32">
        <v>31.055457187390328</v>
      </c>
      <c r="Z1220" s="32">
        <v>8.5718739032745366E-4</v>
      </c>
      <c r="AA1220" s="32">
        <v>-0.12269359091626801</v>
      </c>
      <c r="AB1220" s="32" t="s">
        <v>5657</v>
      </c>
    </row>
    <row r="1221" spans="1:28">
      <c r="A1221" s="32" t="s">
        <v>7258</v>
      </c>
      <c r="B1221" s="32" t="s">
        <v>7259</v>
      </c>
      <c r="C1221" s="32" t="s">
        <v>5763</v>
      </c>
      <c r="D1221" s="32" t="s">
        <v>5661</v>
      </c>
      <c r="E1221" s="32" t="s">
        <v>5713</v>
      </c>
      <c r="F1221" s="32" t="s">
        <v>5746</v>
      </c>
      <c r="G1221" s="32" t="s">
        <v>5746</v>
      </c>
      <c r="H1221" s="32" t="s">
        <v>5746</v>
      </c>
      <c r="J1221" s="32" t="s">
        <v>5663</v>
      </c>
      <c r="K1221" s="32" t="s">
        <v>5664</v>
      </c>
      <c r="N1221" s="32" t="s">
        <v>5946</v>
      </c>
      <c r="O1221" s="32" t="s">
        <v>6126</v>
      </c>
      <c r="P1221" s="32">
        <v>282.27936000000005</v>
      </c>
      <c r="Q1221" s="32">
        <v>1691.76</v>
      </c>
      <c r="R1221" s="32">
        <v>611964.71851851838</v>
      </c>
      <c r="S1221" s="32">
        <v>626707.1875</v>
      </c>
      <c r="T1221" s="32">
        <v>-2.3523695396395344E-2</v>
      </c>
      <c r="U1221" s="32">
        <v>6.6973279999999997</v>
      </c>
      <c r="V1221" s="32">
        <v>0.16685544048801251</v>
      </c>
      <c r="W1221" s="32">
        <v>6.6982065937428468</v>
      </c>
      <c r="X1221" s="32">
        <v>282.28023859374292</v>
      </c>
      <c r="Y1221" s="32">
        <v>1691.7608785937427</v>
      </c>
      <c r="Z1221" s="32">
        <v>-2.2645101653547901E-2</v>
      </c>
      <c r="AA1221" s="32">
        <v>0.16773403423085995</v>
      </c>
      <c r="AB1221" s="32" t="s">
        <v>5657</v>
      </c>
    </row>
    <row r="1222" spans="1:28">
      <c r="A1222" s="32" t="s">
        <v>11333</v>
      </c>
      <c r="B1222" s="32" t="s">
        <v>11334</v>
      </c>
      <c r="C1222" s="32" t="s">
        <v>5708</v>
      </c>
      <c r="D1222" s="32" t="s">
        <v>5661</v>
      </c>
      <c r="E1222" s="32" t="s">
        <v>5713</v>
      </c>
      <c r="F1222" s="32" t="s">
        <v>5714</v>
      </c>
      <c r="G1222" s="32" t="s">
        <v>5714</v>
      </c>
      <c r="H1222" s="32" t="s">
        <v>5714</v>
      </c>
      <c r="J1222" s="32" t="s">
        <v>5663</v>
      </c>
      <c r="K1222" s="32" t="s">
        <v>5664</v>
      </c>
      <c r="N1222" s="32" t="s">
        <v>5946</v>
      </c>
      <c r="P1222" s="32">
        <v>0</v>
      </c>
      <c r="Q1222" s="32">
        <v>0</v>
      </c>
      <c r="R1222" s="32">
        <v>77.5</v>
      </c>
      <c r="S1222" s="32">
        <v>0</v>
      </c>
      <c r="T1222" s="32">
        <v>0</v>
      </c>
      <c r="U1222" s="32">
        <v>0</v>
      </c>
      <c r="V1222" s="32">
        <v>0</v>
      </c>
      <c r="W1222" s="32">
        <v>8.5025614500045779E-4</v>
      </c>
      <c r="X1222" s="32">
        <v>8.5025614500045779E-4</v>
      </c>
      <c r="Y1222" s="32">
        <v>8.5025614500045779E-4</v>
      </c>
      <c r="Z1222" s="32">
        <v>8.5025614500045779E-4</v>
      </c>
      <c r="AA1222" s="32">
        <v>8.5025614500045779E-4</v>
      </c>
      <c r="AB1222" s="32" t="s">
        <v>5657</v>
      </c>
    </row>
    <row r="1223" spans="1:28">
      <c r="A1223" s="32" t="s">
        <v>10811</v>
      </c>
      <c r="B1223" s="32" t="s">
        <v>10812</v>
      </c>
      <c r="C1223" s="32" t="s">
        <v>5672</v>
      </c>
      <c r="D1223" s="32" t="s">
        <v>5661</v>
      </c>
      <c r="E1223" s="32" t="s">
        <v>5713</v>
      </c>
      <c r="F1223" s="32" t="s">
        <v>5714</v>
      </c>
      <c r="G1223" s="32" t="s">
        <v>5714</v>
      </c>
      <c r="H1223" s="32" t="s">
        <v>5714</v>
      </c>
      <c r="J1223" s="32" t="s">
        <v>5663</v>
      </c>
      <c r="K1223" s="32" t="s">
        <v>5664</v>
      </c>
      <c r="M1223" s="32" t="s">
        <v>14</v>
      </c>
      <c r="N1223" s="32" t="s">
        <v>5946</v>
      </c>
      <c r="P1223" s="32">
        <v>-1.0004999999999999</v>
      </c>
      <c r="Q1223" s="32">
        <v>5.2825199999999999</v>
      </c>
      <c r="R1223" s="32">
        <v>1591.780701754386</v>
      </c>
      <c r="S1223" s="32">
        <v>1217.0333251953125</v>
      </c>
      <c r="T1223" s="32">
        <v>0.30791874700631811</v>
      </c>
      <c r="U1223" s="32">
        <v>-9.1339290000000002</v>
      </c>
      <c r="V1223" s="32">
        <v>-0.18939824174825651</v>
      </c>
      <c r="W1223" s="32">
        <v>-9.1331651303567885</v>
      </c>
      <c r="X1223" s="32">
        <v>-0.99973613035678854</v>
      </c>
      <c r="Y1223" s="32">
        <v>5.2832838696432116</v>
      </c>
      <c r="Z1223" s="32">
        <v>0.30868261664952945</v>
      </c>
      <c r="AA1223" s="32">
        <v>-0.18863437210504513</v>
      </c>
      <c r="AB1223" s="32" t="s">
        <v>5657</v>
      </c>
    </row>
    <row r="1224" spans="1:28">
      <c r="A1224" s="32" t="s">
        <v>9147</v>
      </c>
      <c r="B1224" s="32" t="s">
        <v>7931</v>
      </c>
      <c r="C1224" s="32" t="s">
        <v>5763</v>
      </c>
      <c r="D1224" s="32" t="s">
        <v>5661</v>
      </c>
      <c r="E1224" s="32" t="s">
        <v>5713</v>
      </c>
      <c r="F1224" s="32" t="s">
        <v>6732</v>
      </c>
      <c r="G1224" s="32" t="s">
        <v>109</v>
      </c>
      <c r="H1224" s="32" t="s">
        <v>5714</v>
      </c>
      <c r="J1224" s="32" t="s">
        <v>5669</v>
      </c>
      <c r="K1224" s="32" t="s">
        <v>5669</v>
      </c>
      <c r="L1224" s="32" t="s">
        <v>6733</v>
      </c>
      <c r="N1224" s="32" t="s">
        <v>5946</v>
      </c>
      <c r="P1224" s="32">
        <v>9.7801100000000059</v>
      </c>
      <c r="Q1224" s="32">
        <v>322.13600000000002</v>
      </c>
      <c r="R1224" s="32">
        <v>184877.274074074</v>
      </c>
      <c r="S1224" s="32">
        <v>177360.5</v>
      </c>
      <c r="T1224" s="32">
        <v>4.2381331097251063E-2</v>
      </c>
      <c r="U1224" s="32">
        <v>5.212364</v>
      </c>
      <c r="V1224" s="32">
        <v>3.0360189485186397E-2</v>
      </c>
      <c r="W1224" s="32">
        <v>5.2129795341863634</v>
      </c>
      <c r="X1224" s="32">
        <v>9.7807255341863684</v>
      </c>
      <c r="Y1224" s="32">
        <v>322.13661553418638</v>
      </c>
      <c r="Z1224" s="32">
        <v>4.299686528361428E-2</v>
      </c>
      <c r="AA1224" s="32">
        <v>3.0975723671549618E-2</v>
      </c>
      <c r="AB1224" s="32" t="s">
        <v>5657</v>
      </c>
    </row>
    <row r="1225" spans="1:28">
      <c r="A1225" s="32" t="s">
        <v>7579</v>
      </c>
      <c r="B1225" s="32" t="s">
        <v>6478</v>
      </c>
      <c r="C1225" s="32" t="s">
        <v>5708</v>
      </c>
      <c r="D1225" s="32" t="s">
        <v>5661</v>
      </c>
      <c r="E1225" s="32" t="s">
        <v>5713</v>
      </c>
      <c r="F1225" s="32" t="s">
        <v>5714</v>
      </c>
      <c r="G1225" s="32" t="s">
        <v>5714</v>
      </c>
      <c r="H1225" s="32" t="s">
        <v>5714</v>
      </c>
      <c r="J1225" s="32" t="s">
        <v>5663</v>
      </c>
      <c r="K1225" s="32" t="s">
        <v>5664</v>
      </c>
      <c r="N1225" s="32" t="s">
        <v>5946</v>
      </c>
      <c r="P1225" s="32">
        <v>-770.31800000000044</v>
      </c>
      <c r="Q1225" s="32">
        <v>18954.5</v>
      </c>
      <c r="R1225" s="32">
        <v>11265752.444444448</v>
      </c>
      <c r="S1225" s="32">
        <v>12896570</v>
      </c>
      <c r="T1225" s="32">
        <v>-0.12645358847783186</v>
      </c>
      <c r="U1225" s="32">
        <v>4.9565390000000003</v>
      </c>
      <c r="V1225" s="32">
        <v>-4.0640375636392438E-2</v>
      </c>
      <c r="W1225" s="32">
        <v>4.956935988511086</v>
      </c>
      <c r="X1225" s="32">
        <v>-770.31760301148938</v>
      </c>
      <c r="Y1225" s="32">
        <v>18954.500396988511</v>
      </c>
      <c r="Z1225" s="32">
        <v>-0.12605659996674634</v>
      </c>
      <c r="AA1225" s="32">
        <v>-4.024338712530693E-2</v>
      </c>
      <c r="AB1225" s="32" t="s">
        <v>5657</v>
      </c>
    </row>
    <row r="1226" spans="1:28">
      <c r="A1226" s="32" t="s">
        <v>6479</v>
      </c>
      <c r="B1226" s="32" t="s">
        <v>6478</v>
      </c>
      <c r="C1226" s="32" t="s">
        <v>5708</v>
      </c>
      <c r="D1226" s="32" t="s">
        <v>6146</v>
      </c>
      <c r="E1226" s="32" t="s">
        <v>5713</v>
      </c>
      <c r="F1226" s="32" t="s">
        <v>5714</v>
      </c>
      <c r="G1226" s="32" t="s">
        <v>5714</v>
      </c>
      <c r="H1226" s="32" t="s">
        <v>5714</v>
      </c>
      <c r="J1226" s="32" t="s">
        <v>5663</v>
      </c>
      <c r="K1226" s="32" t="s">
        <v>5664</v>
      </c>
      <c r="N1226" s="32" t="s">
        <v>5946</v>
      </c>
      <c r="P1226" s="32">
        <v>0</v>
      </c>
      <c r="Q1226" s="32">
        <v>0</v>
      </c>
      <c r="R1226" s="32">
        <v>0</v>
      </c>
      <c r="S1226" s="32">
        <v>0</v>
      </c>
      <c r="T1226" s="32">
        <v>0</v>
      </c>
      <c r="U1226" s="32">
        <v>0</v>
      </c>
      <c r="V1226" s="32">
        <v>0</v>
      </c>
      <c r="W1226" s="32">
        <v>7.9877352714538574E-4</v>
      </c>
      <c r="X1226" s="32">
        <v>7.9877352714538574E-4</v>
      </c>
      <c r="Y1226" s="32">
        <v>7.9877352714538574E-4</v>
      </c>
      <c r="Z1226" s="32">
        <v>7.9877352714538574E-4</v>
      </c>
      <c r="AA1226" s="32">
        <v>7.9877352714538574E-4</v>
      </c>
      <c r="AB1226" s="32" t="s">
        <v>5657</v>
      </c>
    </row>
    <row r="1227" spans="1:28">
      <c r="A1227" s="32" t="s">
        <v>9767</v>
      </c>
      <c r="B1227" s="32" t="s">
        <v>9768</v>
      </c>
      <c r="C1227" s="32" t="s">
        <v>5708</v>
      </c>
      <c r="D1227" s="32" t="s">
        <v>5661</v>
      </c>
      <c r="E1227" s="32" t="s">
        <v>5713</v>
      </c>
      <c r="F1227" s="32" t="s">
        <v>5714</v>
      </c>
      <c r="G1227" s="32" t="s">
        <v>5714</v>
      </c>
      <c r="H1227" s="32" t="s">
        <v>5714</v>
      </c>
      <c r="J1227" s="32" t="s">
        <v>5663</v>
      </c>
      <c r="K1227" s="32" t="s">
        <v>5664</v>
      </c>
      <c r="N1227" s="32" t="s">
        <v>5946</v>
      </c>
      <c r="P1227" s="32">
        <v>-32.122</v>
      </c>
      <c r="Q1227" s="32">
        <v>206.03399999999999</v>
      </c>
      <c r="R1227" s="32">
        <v>14408.48148148148</v>
      </c>
      <c r="S1227" s="32">
        <v>20130.56640625</v>
      </c>
      <c r="T1227" s="32">
        <v>-0.28424858045683038</v>
      </c>
      <c r="U1227" s="32">
        <v>4.5083060000000001</v>
      </c>
      <c r="V1227" s="32">
        <v>-0.15590630672607433</v>
      </c>
      <c r="W1227" s="32">
        <v>4.5084027305302623</v>
      </c>
      <c r="X1227" s="32">
        <v>-32.12190326946974</v>
      </c>
      <c r="Y1227" s="32">
        <v>206.03409673053025</v>
      </c>
      <c r="Z1227" s="32">
        <v>-0.28415184992656839</v>
      </c>
      <c r="AA1227" s="32">
        <v>-0.15580957619581234</v>
      </c>
      <c r="AB1227" s="32" t="s">
        <v>5657</v>
      </c>
    </row>
    <row r="1228" spans="1:28">
      <c r="A1228" s="32" t="s">
        <v>6477</v>
      </c>
      <c r="B1228" s="32" t="s">
        <v>6478</v>
      </c>
      <c r="C1228" s="32" t="s">
        <v>5708</v>
      </c>
      <c r="D1228" s="32" t="s">
        <v>6146</v>
      </c>
      <c r="E1228" s="32" t="s">
        <v>5713</v>
      </c>
      <c r="F1228" s="32" t="s">
        <v>5714</v>
      </c>
      <c r="G1228" s="32" t="s">
        <v>5714</v>
      </c>
      <c r="H1228" s="32" t="s">
        <v>5714</v>
      </c>
      <c r="J1228" s="32" t="s">
        <v>5663</v>
      </c>
      <c r="K1228" s="32" t="s">
        <v>5664</v>
      </c>
      <c r="N1228" s="32" t="s">
        <v>5946</v>
      </c>
      <c r="P1228" s="32">
        <v>0</v>
      </c>
      <c r="Q1228" s="32">
        <v>0</v>
      </c>
      <c r="R1228" s="32">
        <v>0</v>
      </c>
      <c r="S1228" s="32">
        <v>0</v>
      </c>
      <c r="T1228" s="32">
        <v>0</v>
      </c>
      <c r="U1228" s="32">
        <v>0</v>
      </c>
      <c r="V1228" s="32">
        <v>0</v>
      </c>
      <c r="W1228" s="32">
        <v>3.1228810548782348E-4</v>
      </c>
      <c r="X1228" s="32">
        <v>3.1228810548782348E-4</v>
      </c>
      <c r="Y1228" s="32">
        <v>3.1228810548782348E-4</v>
      </c>
      <c r="Z1228" s="32">
        <v>3.1228810548782348E-4</v>
      </c>
      <c r="AA1228" s="32">
        <v>3.1228810548782348E-4</v>
      </c>
      <c r="AB1228" s="32" t="s">
        <v>5657</v>
      </c>
    </row>
    <row r="1229" spans="1:28">
      <c r="A1229" s="32" t="s">
        <v>9401</v>
      </c>
      <c r="B1229" s="32" t="s">
        <v>9402</v>
      </c>
      <c r="C1229" s="32" t="s">
        <v>5676</v>
      </c>
      <c r="D1229" s="32" t="s">
        <v>5661</v>
      </c>
      <c r="E1229" s="32" t="s">
        <v>5713</v>
      </c>
      <c r="F1229" s="32" t="s">
        <v>5714</v>
      </c>
      <c r="G1229" s="32" t="s">
        <v>5714</v>
      </c>
      <c r="H1229" s="32" t="s">
        <v>5714</v>
      </c>
      <c r="J1229" s="32" t="s">
        <v>5663</v>
      </c>
      <c r="K1229" s="32" t="s">
        <v>5664</v>
      </c>
      <c r="N1229" s="32" t="s">
        <v>5946</v>
      </c>
      <c r="P1229" s="32">
        <v>49.564499999999995</v>
      </c>
      <c r="Q1229" s="32">
        <v>100.982</v>
      </c>
      <c r="R1229" s="32">
        <v>16290.185185185192</v>
      </c>
      <c r="S1229" s="32">
        <v>14594.533203125</v>
      </c>
      <c r="T1229" s="32">
        <v>0.11618405045644875</v>
      </c>
      <c r="U1229" s="32">
        <v>3.0114160000000001</v>
      </c>
      <c r="V1229" s="32">
        <v>0.49082509754213616</v>
      </c>
      <c r="W1229" s="32">
        <v>3.0115179097566607</v>
      </c>
      <c r="X1229" s="32">
        <v>49.564601909756654</v>
      </c>
      <c r="Y1229" s="32">
        <v>100.98210190975666</v>
      </c>
      <c r="Z1229" s="32">
        <v>0.11628596021310922</v>
      </c>
      <c r="AA1229" s="32">
        <v>0.49092700729879662</v>
      </c>
      <c r="AB1229" s="32" t="s">
        <v>5657</v>
      </c>
    </row>
    <row r="1230" spans="1:28">
      <c r="A1230" s="32" t="s">
        <v>10099</v>
      </c>
      <c r="B1230" s="32" t="s">
        <v>10100</v>
      </c>
      <c r="C1230" s="32" t="s">
        <v>5682</v>
      </c>
      <c r="D1230" s="32" t="s">
        <v>5661</v>
      </c>
      <c r="E1230" s="32" t="s">
        <v>5713</v>
      </c>
      <c r="F1230" s="32" t="s">
        <v>5714</v>
      </c>
      <c r="G1230" s="32" t="s">
        <v>5714</v>
      </c>
      <c r="H1230" s="32" t="s">
        <v>5714</v>
      </c>
      <c r="J1230" s="32" t="s">
        <v>5663</v>
      </c>
      <c r="K1230" s="32" t="s">
        <v>5664</v>
      </c>
      <c r="N1230" s="32" t="s">
        <v>5946</v>
      </c>
      <c r="O1230" s="32" t="s">
        <v>5747</v>
      </c>
      <c r="P1230" s="32">
        <v>1.16787</v>
      </c>
      <c r="Q1230" s="32">
        <v>9.3810199999999995</v>
      </c>
      <c r="R1230" s="32">
        <v>2367.122950819673</v>
      </c>
      <c r="S1230" s="32">
        <v>1023.0333251953125</v>
      </c>
      <c r="T1230" s="32">
        <v>1.3138278025965122</v>
      </c>
      <c r="U1230" s="32">
        <v>1.7085760000000001</v>
      </c>
      <c r="V1230" s="32">
        <v>0.12449285898548346</v>
      </c>
      <c r="W1230" s="32">
        <v>1.7092182238945961</v>
      </c>
      <c r="X1230" s="32">
        <v>1.168512223894596</v>
      </c>
      <c r="Y1230" s="32">
        <v>9.3816622238945957</v>
      </c>
      <c r="Z1230" s="32">
        <v>1.3144700264911082</v>
      </c>
      <c r="AA1230" s="32">
        <v>0.12513508288007955</v>
      </c>
      <c r="AB1230" s="32" t="s">
        <v>5657</v>
      </c>
    </row>
    <row r="1231" spans="1:28">
      <c r="A1231" s="32" t="s">
        <v>11026</v>
      </c>
      <c r="B1231" s="32" t="s">
        <v>11027</v>
      </c>
      <c r="C1231" s="32" t="s">
        <v>5682</v>
      </c>
      <c r="D1231" s="32" t="s">
        <v>5661</v>
      </c>
      <c r="E1231" s="32" t="s">
        <v>5713</v>
      </c>
      <c r="F1231" s="32" t="s">
        <v>5714</v>
      </c>
      <c r="G1231" s="32" t="s">
        <v>5714</v>
      </c>
      <c r="H1231" s="32" t="s">
        <v>5714</v>
      </c>
      <c r="J1231" s="32" t="s">
        <v>5663</v>
      </c>
      <c r="K1231" s="32" t="s">
        <v>5664</v>
      </c>
      <c r="N1231" s="32" t="s">
        <v>5946</v>
      </c>
      <c r="P1231" s="32">
        <v>53.759979999999999</v>
      </c>
      <c r="Q1231" s="32">
        <v>136.09399999999999</v>
      </c>
      <c r="R1231" s="32">
        <v>23859.446153846162</v>
      </c>
      <c r="S1231" s="32">
        <v>18911.333984375</v>
      </c>
      <c r="T1231" s="32">
        <v>0.26164797118804056</v>
      </c>
      <c r="U1231" s="32">
        <v>4.7297229999999999</v>
      </c>
      <c r="V1231" s="32">
        <v>0.39502094140814437</v>
      </c>
      <c r="W1231" s="32">
        <v>4.7300812236766818</v>
      </c>
      <c r="X1231" s="32">
        <v>53.760338223676683</v>
      </c>
      <c r="Y1231" s="32">
        <v>136.09435822367666</v>
      </c>
      <c r="Z1231" s="32">
        <v>0.2620061948647221</v>
      </c>
      <c r="AA1231" s="32">
        <v>0.3953791650848259</v>
      </c>
      <c r="AB1231" s="32" t="s">
        <v>5657</v>
      </c>
    </row>
    <row r="1232" spans="1:28">
      <c r="A1232" s="32" t="s">
        <v>6177</v>
      </c>
      <c r="B1232" s="32" t="s">
        <v>2291</v>
      </c>
      <c r="C1232" s="32" t="s">
        <v>6178</v>
      </c>
      <c r="D1232" s="32" t="s">
        <v>5661</v>
      </c>
      <c r="E1232" s="32" t="s">
        <v>5713</v>
      </c>
      <c r="F1232" s="32" t="s">
        <v>5714</v>
      </c>
      <c r="G1232" s="32" t="s">
        <v>5714</v>
      </c>
      <c r="H1232" s="32" t="s">
        <v>5714</v>
      </c>
      <c r="J1232" s="32" t="s">
        <v>5663</v>
      </c>
      <c r="K1232" s="32" t="s">
        <v>5664</v>
      </c>
      <c r="N1232" s="32" t="s">
        <v>5946</v>
      </c>
      <c r="P1232" s="32">
        <v>-31.150310000000001</v>
      </c>
      <c r="Q1232" s="32">
        <v>196.07499999999999</v>
      </c>
      <c r="R1232" s="32">
        <v>27524.585185185188</v>
      </c>
      <c r="S1232" s="32">
        <v>17949.93359375</v>
      </c>
      <c r="T1232" s="32">
        <v>0.53340874724845733</v>
      </c>
      <c r="U1232" s="32">
        <v>5.0006139999999997</v>
      </c>
      <c r="V1232" s="32">
        <v>-0.15886936121382125</v>
      </c>
      <c r="W1232" s="32">
        <v>5.0009845153465271</v>
      </c>
      <c r="X1232" s="32">
        <v>-31.149939484653473</v>
      </c>
      <c r="Y1232" s="32">
        <v>196.07537051534652</v>
      </c>
      <c r="Z1232" s="32">
        <v>0.53377926259498443</v>
      </c>
      <c r="AA1232" s="32">
        <v>-0.15849884586729415</v>
      </c>
      <c r="AB1232" s="32" t="s">
        <v>5657</v>
      </c>
    </row>
    <row r="1233" spans="1:28">
      <c r="A1233" s="32" t="s">
        <v>9335</v>
      </c>
      <c r="B1233" s="32" t="s">
        <v>9336</v>
      </c>
      <c r="C1233" s="32" t="s">
        <v>5918</v>
      </c>
      <c r="D1233" s="32" t="s">
        <v>5661</v>
      </c>
      <c r="E1233" s="32" t="s">
        <v>5713</v>
      </c>
      <c r="F1233" s="32" t="s">
        <v>5714</v>
      </c>
      <c r="G1233" s="32" t="s">
        <v>5714</v>
      </c>
      <c r="H1233" s="32" t="s">
        <v>5714</v>
      </c>
      <c r="J1233" s="32" t="s">
        <v>5663</v>
      </c>
      <c r="K1233" s="32" t="s">
        <v>5664</v>
      </c>
      <c r="N1233" s="32" t="s">
        <v>5946</v>
      </c>
      <c r="P1233" s="32">
        <v>83.303829999999977</v>
      </c>
      <c r="Q1233" s="32">
        <v>1099.6400000000001</v>
      </c>
      <c r="R1233" s="32">
        <v>130199.93333333342</v>
      </c>
      <c r="S1233" s="32">
        <v>125898.3359375</v>
      </c>
      <c r="T1233" s="32">
        <v>3.4167229962188489E-2</v>
      </c>
      <c r="U1233" s="32">
        <v>5.312754</v>
      </c>
      <c r="V1233" s="32">
        <v>7.5755547270015614E-2</v>
      </c>
      <c r="W1233" s="32">
        <v>5.3136734037318227</v>
      </c>
      <c r="X1233" s="32">
        <v>83.304749403731805</v>
      </c>
      <c r="Y1233" s="32">
        <v>1099.6409194037319</v>
      </c>
      <c r="Z1233" s="32">
        <v>3.5086633694011458E-2</v>
      </c>
      <c r="AA1233" s="32">
        <v>7.6674951001838576E-2</v>
      </c>
      <c r="AB1233" s="32" t="s">
        <v>5657</v>
      </c>
    </row>
    <row r="1234" spans="1:28">
      <c r="A1234" s="32" t="s">
        <v>11109</v>
      </c>
      <c r="B1234" s="32" t="s">
        <v>11110</v>
      </c>
      <c r="C1234" s="32" t="s">
        <v>5977</v>
      </c>
      <c r="D1234" s="32" t="s">
        <v>5661</v>
      </c>
      <c r="E1234" s="32" t="s">
        <v>5713</v>
      </c>
      <c r="F1234" s="32" t="s">
        <v>5714</v>
      </c>
      <c r="G1234" s="32" t="s">
        <v>5714</v>
      </c>
      <c r="H1234" s="32" t="s">
        <v>5714</v>
      </c>
      <c r="J1234" s="32" t="s">
        <v>5663</v>
      </c>
      <c r="K1234" s="32" t="s">
        <v>5664</v>
      </c>
      <c r="N1234" s="32" t="s">
        <v>5946</v>
      </c>
      <c r="P1234" s="32">
        <v>54.056280000000001</v>
      </c>
      <c r="Q1234" s="32">
        <v>0</v>
      </c>
      <c r="R1234" s="32">
        <v>36974.398058252438</v>
      </c>
      <c r="S1234" s="32">
        <v>56199.234375</v>
      </c>
      <c r="T1234" s="32">
        <v>-0.34208359830075641</v>
      </c>
      <c r="U1234" s="32">
        <v>0</v>
      </c>
      <c r="V1234" s="32">
        <v>0</v>
      </c>
      <c r="W1234" s="32">
        <v>4.4325107336044313E-4</v>
      </c>
      <c r="X1234" s="32">
        <v>54.056723251073365</v>
      </c>
      <c r="Y1234" s="32">
        <v>4.4325107336044313E-4</v>
      </c>
      <c r="Z1234" s="32">
        <v>-0.34164034722739595</v>
      </c>
      <c r="AA1234" s="32">
        <v>4.4325107336044313E-4</v>
      </c>
      <c r="AB1234" s="32" t="s">
        <v>5657</v>
      </c>
    </row>
    <row r="1235" spans="1:28">
      <c r="A1235" s="32" t="s">
        <v>8888</v>
      </c>
      <c r="B1235" s="32" t="s">
        <v>8889</v>
      </c>
      <c r="C1235" s="32" t="s">
        <v>5739</v>
      </c>
      <c r="D1235" s="32" t="s">
        <v>5661</v>
      </c>
      <c r="E1235" s="32" t="s">
        <v>5713</v>
      </c>
      <c r="F1235" s="32" t="s">
        <v>5746</v>
      </c>
      <c r="G1235" s="32" t="s">
        <v>5746</v>
      </c>
      <c r="H1235" s="32" t="s">
        <v>5746</v>
      </c>
      <c r="J1235" s="32" t="s">
        <v>5663</v>
      </c>
      <c r="K1235" s="32" t="s">
        <v>5664</v>
      </c>
      <c r="N1235" s="32" t="s">
        <v>5946</v>
      </c>
      <c r="P1235" s="32">
        <v>33.94919999999999</v>
      </c>
      <c r="Q1235" s="32">
        <v>537.30999999999995</v>
      </c>
      <c r="R1235" s="32">
        <v>100228.11111111117</v>
      </c>
      <c r="S1235" s="32">
        <v>89752.3984375</v>
      </c>
      <c r="T1235" s="32">
        <v>0.11671791345950534</v>
      </c>
      <c r="U1235" s="32">
        <v>3.9019659999999998</v>
      </c>
      <c r="V1235" s="32">
        <v>6.3183637006569759E-2</v>
      </c>
      <c r="W1235" s="32">
        <v>3.9021278196964264</v>
      </c>
      <c r="X1235" s="32">
        <v>33.949361819696414</v>
      </c>
      <c r="Y1235" s="32">
        <v>537.31016181969642</v>
      </c>
      <c r="Z1235" s="32">
        <v>0.11687973315593174</v>
      </c>
      <c r="AA1235" s="32">
        <v>6.3345456702996156E-2</v>
      </c>
      <c r="AB1235" s="32" t="s">
        <v>5657</v>
      </c>
    </row>
    <row r="1236" spans="1:28">
      <c r="A1236" s="32" t="s">
        <v>9615</v>
      </c>
      <c r="B1236" s="32" t="s">
        <v>9616</v>
      </c>
      <c r="C1236" s="32" t="s">
        <v>5667</v>
      </c>
      <c r="D1236" s="32" t="s">
        <v>5661</v>
      </c>
      <c r="E1236" s="32" t="s">
        <v>5713</v>
      </c>
      <c r="F1236" s="32" t="s">
        <v>5714</v>
      </c>
      <c r="G1236" s="32" t="s">
        <v>5714</v>
      </c>
      <c r="H1236" s="32" t="s">
        <v>5714</v>
      </c>
      <c r="J1236" s="32" t="s">
        <v>5663</v>
      </c>
      <c r="K1236" s="32" t="s">
        <v>5664</v>
      </c>
      <c r="N1236" s="32" t="s">
        <v>5946</v>
      </c>
      <c r="O1236" s="32" t="s">
        <v>6162</v>
      </c>
      <c r="P1236" s="32">
        <v>8.4397200000000012</v>
      </c>
      <c r="Q1236" s="32">
        <v>8.6</v>
      </c>
      <c r="R1236" s="32">
        <v>5646.7999999999993</v>
      </c>
      <c r="S1236" s="32">
        <v>4692.56689453125</v>
      </c>
      <c r="T1236" s="32">
        <v>0.20334992061185514</v>
      </c>
      <c r="U1236" s="32">
        <v>-0.79542800000000002</v>
      </c>
      <c r="V1236" s="32">
        <v>0.98136279069767463</v>
      </c>
      <c r="W1236" s="32">
        <v>-0.79511330887365339</v>
      </c>
      <c r="X1236" s="32">
        <v>8.440034691126348</v>
      </c>
      <c r="Y1236" s="32">
        <v>8.6003146911263464</v>
      </c>
      <c r="Z1236" s="32">
        <v>0.20366461173820172</v>
      </c>
      <c r="AA1236" s="32">
        <v>0.98167748182402126</v>
      </c>
      <c r="AB1236" s="32" t="s">
        <v>5657</v>
      </c>
    </row>
    <row r="1237" spans="1:28">
      <c r="A1237" s="32" t="s">
        <v>7025</v>
      </c>
      <c r="B1237" s="32" t="s">
        <v>7026</v>
      </c>
      <c r="C1237" s="32" t="s">
        <v>5796</v>
      </c>
      <c r="D1237" s="32" t="s">
        <v>5661</v>
      </c>
      <c r="E1237" s="32" t="s">
        <v>5713</v>
      </c>
      <c r="F1237" s="32" t="s">
        <v>5714</v>
      </c>
      <c r="G1237" s="32" t="s">
        <v>5714</v>
      </c>
      <c r="H1237" s="32" t="s">
        <v>5714</v>
      </c>
      <c r="J1237" s="32" t="s">
        <v>5663</v>
      </c>
      <c r="K1237" s="32" t="s">
        <v>5664</v>
      </c>
      <c r="N1237" s="32" t="s">
        <v>5946</v>
      </c>
      <c r="O1237" s="32" t="s">
        <v>6162</v>
      </c>
      <c r="P1237" s="32">
        <v>-466.31845000000004</v>
      </c>
      <c r="Q1237" s="32">
        <v>2261.83</v>
      </c>
      <c r="R1237" s="32">
        <v>453577.62222222221</v>
      </c>
      <c r="S1237" s="32">
        <v>451148.875</v>
      </c>
      <c r="T1237" s="32">
        <v>5.383471746931017E-3</v>
      </c>
      <c r="U1237" s="32">
        <v>4.298241</v>
      </c>
      <c r="V1237" s="32">
        <v>-0.20616865546924396</v>
      </c>
      <c r="W1237" s="32">
        <v>4.2989608331356051</v>
      </c>
      <c r="X1237" s="32">
        <v>-466.31773016686446</v>
      </c>
      <c r="Y1237" s="32">
        <v>2261.8307198331354</v>
      </c>
      <c r="Z1237" s="32">
        <v>6.1033048825358755E-3</v>
      </c>
      <c r="AA1237" s="32">
        <v>-0.20544882233363909</v>
      </c>
      <c r="AB1237" s="32" t="s">
        <v>5657</v>
      </c>
    </row>
    <row r="1238" spans="1:28">
      <c r="A1238" s="32" t="s">
        <v>10815</v>
      </c>
      <c r="B1238" s="32" t="s">
        <v>10816</v>
      </c>
      <c r="C1238" s="32" t="s">
        <v>5708</v>
      </c>
      <c r="D1238" s="32" t="s">
        <v>5661</v>
      </c>
      <c r="E1238" s="32" t="s">
        <v>5713</v>
      </c>
      <c r="F1238" s="32" t="s">
        <v>5714</v>
      </c>
      <c r="G1238" s="32" t="s">
        <v>5714</v>
      </c>
      <c r="H1238" s="32" t="s">
        <v>5714</v>
      </c>
      <c r="J1238" s="32" t="s">
        <v>5663</v>
      </c>
      <c r="K1238" s="32" t="s">
        <v>5664</v>
      </c>
      <c r="N1238" s="32" t="s">
        <v>5946</v>
      </c>
      <c r="P1238" s="32">
        <v>0</v>
      </c>
      <c r="Q1238" s="32">
        <v>10.1538</v>
      </c>
      <c r="R1238" s="32">
        <v>440.10958904109583</v>
      </c>
      <c r="S1238" s="32">
        <v>297.70001220703125</v>
      </c>
      <c r="T1238" s="32">
        <v>0.47836604297828467</v>
      </c>
      <c r="U1238" s="32">
        <v>0</v>
      </c>
      <c r="V1238" s="32">
        <v>0</v>
      </c>
      <c r="W1238" s="32">
        <v>2.478504180908203E-4</v>
      </c>
      <c r="X1238" s="32">
        <v>2.478504180908203E-4</v>
      </c>
      <c r="Y1238" s="32">
        <v>10.154047850418092</v>
      </c>
      <c r="Z1238" s="32">
        <v>0.4786138933963755</v>
      </c>
      <c r="AA1238" s="32">
        <v>2.478504180908203E-4</v>
      </c>
      <c r="AB1238" s="32" t="s">
        <v>5657</v>
      </c>
    </row>
    <row r="1239" spans="1:28">
      <c r="A1239" s="32" t="s">
        <v>9102</v>
      </c>
      <c r="B1239" s="32" t="s">
        <v>9103</v>
      </c>
      <c r="C1239" s="32" t="s">
        <v>5708</v>
      </c>
      <c r="D1239" s="32" t="s">
        <v>5661</v>
      </c>
      <c r="E1239" s="32" t="s">
        <v>5713</v>
      </c>
      <c r="F1239" s="32" t="s">
        <v>5714</v>
      </c>
      <c r="G1239" s="32" t="s">
        <v>5714</v>
      </c>
      <c r="H1239" s="32" t="s">
        <v>5714</v>
      </c>
      <c r="J1239" s="32" t="s">
        <v>5669</v>
      </c>
      <c r="K1239" s="32" t="s">
        <v>5669</v>
      </c>
      <c r="N1239" s="32" t="s">
        <v>5946</v>
      </c>
      <c r="O1239" s="32" t="s">
        <v>5747</v>
      </c>
      <c r="P1239" s="32">
        <v>-9.2680000000000007</v>
      </c>
      <c r="Q1239" s="32">
        <v>68.775000000000006</v>
      </c>
      <c r="R1239" s="32">
        <v>11165.696296296293</v>
      </c>
      <c r="S1239" s="32">
        <v>6636.39990234375</v>
      </c>
      <c r="T1239" s="32">
        <v>0.68249298725246355</v>
      </c>
      <c r="U1239" s="32">
        <v>12.461410000000001</v>
      </c>
      <c r="V1239" s="32">
        <v>-0.13475826972010177</v>
      </c>
      <c r="W1239" s="32">
        <v>12.462057140026094</v>
      </c>
      <c r="X1239" s="32">
        <v>-9.2673528599739079</v>
      </c>
      <c r="Y1239" s="32">
        <v>68.775647140026095</v>
      </c>
      <c r="Z1239" s="32">
        <v>0.68314012727855611</v>
      </c>
      <c r="AA1239" s="32">
        <v>-0.13411112969400923</v>
      </c>
      <c r="AB1239" s="32" t="s">
        <v>5657</v>
      </c>
    </row>
    <row r="1240" spans="1:28">
      <c r="A1240" s="32" t="s">
        <v>9613</v>
      </c>
      <c r="B1240" s="32" t="s">
        <v>9614</v>
      </c>
      <c r="C1240" s="32" t="s">
        <v>5667</v>
      </c>
      <c r="D1240" s="32" t="s">
        <v>5661</v>
      </c>
      <c r="E1240" s="32" t="s">
        <v>5713</v>
      </c>
      <c r="F1240" s="32" t="s">
        <v>5714</v>
      </c>
      <c r="G1240" s="32" t="s">
        <v>5714</v>
      </c>
      <c r="H1240" s="32" t="s">
        <v>5714</v>
      </c>
      <c r="J1240" s="32" t="s">
        <v>5663</v>
      </c>
      <c r="K1240" s="32" t="s">
        <v>5664</v>
      </c>
      <c r="N1240" s="32" t="s">
        <v>5946</v>
      </c>
      <c r="O1240" s="32" t="s">
        <v>6162</v>
      </c>
      <c r="P1240" s="32">
        <v>42.986180000000012</v>
      </c>
      <c r="Q1240" s="32">
        <v>16.716000000000001</v>
      </c>
      <c r="R1240" s="32">
        <v>28284.474074074085</v>
      </c>
      <c r="S1240" s="32">
        <v>15879.533203125</v>
      </c>
      <c r="T1240" s="32">
        <v>0.78119052444865733</v>
      </c>
      <c r="U1240" s="32">
        <v>3.5969720000000001</v>
      </c>
      <c r="V1240" s="32">
        <v>2.571558985403207</v>
      </c>
      <c r="W1240" s="32">
        <v>3.5973896796674727</v>
      </c>
      <c r="X1240" s="32">
        <v>42.986597679667483</v>
      </c>
      <c r="Y1240" s="32">
        <v>16.716417679667472</v>
      </c>
      <c r="Z1240" s="32">
        <v>0.78160820411613019</v>
      </c>
      <c r="AA1240" s="32">
        <v>2.5719766650706797</v>
      </c>
      <c r="AB1240" s="32" t="s">
        <v>5657</v>
      </c>
    </row>
    <row r="1241" spans="1:28">
      <c r="A1241" s="32" t="s">
        <v>10536</v>
      </c>
      <c r="B1241" s="32" t="s">
        <v>10537</v>
      </c>
      <c r="C1241" s="32" t="s">
        <v>5708</v>
      </c>
      <c r="D1241" s="32" t="s">
        <v>5661</v>
      </c>
      <c r="E1241" s="32" t="s">
        <v>5713</v>
      </c>
      <c r="F1241" s="32" t="s">
        <v>5806</v>
      </c>
      <c r="G1241" s="32" t="s">
        <v>5806</v>
      </c>
      <c r="H1241" s="32" t="s">
        <v>5807</v>
      </c>
      <c r="J1241" s="32" t="s">
        <v>5663</v>
      </c>
      <c r="K1241" s="32" t="s">
        <v>5664</v>
      </c>
      <c r="N1241" s="32" t="s">
        <v>5760</v>
      </c>
      <c r="O1241" s="32" t="s">
        <v>5747</v>
      </c>
      <c r="P1241" s="32">
        <v>152.881</v>
      </c>
      <c r="Q1241" s="32">
        <v>243.83600000000001</v>
      </c>
      <c r="R1241" s="32">
        <v>35600.140740740746</v>
      </c>
      <c r="S1241" s="32">
        <v>33609.8984375</v>
      </c>
      <c r="T1241" s="32">
        <v>5.9215957077101658E-2</v>
      </c>
      <c r="U1241" s="32">
        <v>0.32414009999999999</v>
      </c>
      <c r="V1241" s="32">
        <v>0.62698289013927389</v>
      </c>
      <c r="W1241" s="32">
        <v>0.32487414175043106</v>
      </c>
      <c r="X1241" s="32">
        <v>152.88173404175043</v>
      </c>
      <c r="Y1241" s="32">
        <v>243.83673404175045</v>
      </c>
      <c r="Z1241" s="32">
        <v>5.994999882753272E-2</v>
      </c>
      <c r="AA1241" s="32">
        <v>0.6277169318897049</v>
      </c>
      <c r="AB1241" s="32" t="s">
        <v>5657</v>
      </c>
    </row>
    <row r="1242" spans="1:28">
      <c r="A1242" s="32" t="s">
        <v>7331</v>
      </c>
      <c r="B1242" s="32" t="s">
        <v>7332</v>
      </c>
      <c r="C1242" s="32" t="s">
        <v>5771</v>
      </c>
      <c r="D1242" s="32" t="s">
        <v>5686</v>
      </c>
      <c r="E1242" s="32" t="s">
        <v>42</v>
      </c>
      <c r="F1242" s="32" t="s">
        <v>33</v>
      </c>
      <c r="G1242" s="32" t="s">
        <v>5673</v>
      </c>
      <c r="H1242" s="32" t="s">
        <v>80</v>
      </c>
      <c r="I1242" s="32" t="s">
        <v>33</v>
      </c>
      <c r="J1242" s="32" t="s">
        <v>5663</v>
      </c>
      <c r="K1242" s="32" t="s">
        <v>5664</v>
      </c>
      <c r="P1242" s="32">
        <v>0</v>
      </c>
      <c r="Q1242" s="32">
        <v>0</v>
      </c>
      <c r="R1242" s="32">
        <v>0</v>
      </c>
      <c r="S1242" s="32">
        <v>0</v>
      </c>
      <c r="T1242" s="32">
        <v>0</v>
      </c>
      <c r="U1242" s="32">
        <v>0</v>
      </c>
      <c r="V1242" s="32">
        <v>0</v>
      </c>
      <c r="W1242" s="32">
        <v>2.9799610376358033E-4</v>
      </c>
      <c r="X1242" s="32">
        <v>2.9799610376358033E-4</v>
      </c>
      <c r="Y1242" s="32">
        <v>2.9799610376358033E-4</v>
      </c>
      <c r="Z1242" s="32">
        <v>2.9799610376358033E-4</v>
      </c>
      <c r="AA1242" s="32">
        <v>2.9799610376358033E-4</v>
      </c>
      <c r="AB1242" s="32" t="s">
        <v>5657</v>
      </c>
    </row>
    <row r="1243" spans="1:28">
      <c r="A1243" s="32" t="s">
        <v>7622</v>
      </c>
      <c r="B1243" s="32" t="s">
        <v>7623</v>
      </c>
      <c r="C1243" s="32" t="s">
        <v>5708</v>
      </c>
      <c r="D1243" s="32" t="s">
        <v>5661</v>
      </c>
      <c r="E1243" s="32" t="s">
        <v>42</v>
      </c>
      <c r="F1243" s="32" t="s">
        <v>5810</v>
      </c>
      <c r="G1243" s="32" t="s">
        <v>5673</v>
      </c>
      <c r="H1243" s="32" t="s">
        <v>80</v>
      </c>
      <c r="I1243" s="32" t="s">
        <v>5810</v>
      </c>
      <c r="J1243" s="32" t="s">
        <v>5663</v>
      </c>
      <c r="K1243" s="32" t="s">
        <v>5664</v>
      </c>
      <c r="P1243" s="32">
        <v>-49.695000000000014</v>
      </c>
      <c r="Q1243" s="32">
        <v>192.97200000000001</v>
      </c>
      <c r="R1243" s="32">
        <v>59604.459259259274</v>
      </c>
      <c r="S1243" s="32">
        <v>32130.400390625</v>
      </c>
      <c r="T1243" s="32">
        <v>0.85507987870112723</v>
      </c>
      <c r="U1243" s="32">
        <v>9.5845479999999998</v>
      </c>
      <c r="V1243" s="32">
        <v>-0.25752440768608925</v>
      </c>
      <c r="W1243" s="32">
        <v>9.5855122301201821</v>
      </c>
      <c r="X1243" s="32">
        <v>-49.694035769879832</v>
      </c>
      <c r="Y1243" s="32">
        <v>192.9729642301202</v>
      </c>
      <c r="Z1243" s="32">
        <v>0.85604410882130921</v>
      </c>
      <c r="AA1243" s="32">
        <v>-0.25656017756590721</v>
      </c>
      <c r="AB1243" s="32" t="s">
        <v>5657</v>
      </c>
    </row>
    <row r="1244" spans="1:28">
      <c r="A1244" s="32" t="s">
        <v>7094</v>
      </c>
      <c r="B1244" s="32" t="s">
        <v>2311</v>
      </c>
      <c r="C1244" s="32" t="s">
        <v>5708</v>
      </c>
      <c r="D1244" s="32" t="s">
        <v>5661</v>
      </c>
      <c r="E1244" s="32" t="s">
        <v>42</v>
      </c>
      <c r="F1244" s="32" t="s">
        <v>5810</v>
      </c>
      <c r="G1244" s="32" t="s">
        <v>5673</v>
      </c>
      <c r="H1244" s="32" t="s">
        <v>80</v>
      </c>
      <c r="I1244" s="32" t="s">
        <v>5810</v>
      </c>
      <c r="J1244" s="32" t="s">
        <v>5663</v>
      </c>
      <c r="K1244" s="32" t="s">
        <v>5664</v>
      </c>
      <c r="P1244" s="32">
        <v>12.394499999999999</v>
      </c>
      <c r="Q1244" s="32">
        <v>151.292</v>
      </c>
      <c r="R1244" s="32">
        <v>12643.000000000002</v>
      </c>
      <c r="S1244" s="32">
        <v>8560.2333984375</v>
      </c>
      <c r="T1244" s="32">
        <v>0.47694571065173635</v>
      </c>
      <c r="U1244" s="32">
        <v>7.6917759999999999</v>
      </c>
      <c r="V1244" s="32">
        <v>8.1924358194749219E-2</v>
      </c>
      <c r="W1244" s="32">
        <v>7.6924909270772934</v>
      </c>
      <c r="X1244" s="32">
        <v>12.395214927077292</v>
      </c>
      <c r="Y1244" s="32">
        <v>151.2927149270773</v>
      </c>
      <c r="Z1244" s="32">
        <v>0.47766063772902972</v>
      </c>
      <c r="AA1244" s="32">
        <v>8.2639285272042617E-2</v>
      </c>
      <c r="AB1244" s="32" t="s">
        <v>5657</v>
      </c>
    </row>
    <row r="1245" spans="1:28">
      <c r="A1245" s="32" t="s">
        <v>9066</v>
      </c>
      <c r="B1245" s="32" t="s">
        <v>9067</v>
      </c>
      <c r="C1245" s="32" t="s">
        <v>5708</v>
      </c>
      <c r="D1245" s="32" t="s">
        <v>5661</v>
      </c>
      <c r="E1245" s="32" t="s">
        <v>42</v>
      </c>
      <c r="F1245" s="32" t="s">
        <v>5810</v>
      </c>
      <c r="G1245" s="32" t="s">
        <v>5673</v>
      </c>
      <c r="H1245" s="32" t="s">
        <v>80</v>
      </c>
      <c r="I1245" s="32" t="s">
        <v>5810</v>
      </c>
      <c r="J1245" s="32" t="s">
        <v>5663</v>
      </c>
      <c r="K1245" s="32" t="s">
        <v>5664</v>
      </c>
      <c r="P1245" s="32">
        <v>95.235500000000016</v>
      </c>
      <c r="Q1245" s="32">
        <v>610.36099999999999</v>
      </c>
      <c r="R1245" s="32">
        <v>314272.32592592592</v>
      </c>
      <c r="S1245" s="32">
        <v>192973.5625</v>
      </c>
      <c r="T1245" s="32">
        <v>0.62857710587130777</v>
      </c>
      <c r="U1245" s="32">
        <v>1.6970419999999999</v>
      </c>
      <c r="V1245" s="32">
        <v>0.15603143057960783</v>
      </c>
      <c r="W1245" s="32">
        <v>1.697565126065731</v>
      </c>
      <c r="X1245" s="32">
        <v>95.236023126065746</v>
      </c>
      <c r="Y1245" s="32">
        <v>610.36152312606578</v>
      </c>
      <c r="Z1245" s="32">
        <v>0.62910023193703879</v>
      </c>
      <c r="AA1245" s="32">
        <v>0.15655455664533888</v>
      </c>
      <c r="AB1245" s="32" t="s">
        <v>5657</v>
      </c>
    </row>
    <row r="1246" spans="1:28">
      <c r="A1246" s="32" t="s">
        <v>7480</v>
      </c>
      <c r="B1246" s="32" t="s">
        <v>7481</v>
      </c>
      <c r="C1246" s="32" t="s">
        <v>5708</v>
      </c>
      <c r="D1246" s="32" t="s">
        <v>5661</v>
      </c>
      <c r="E1246" s="32" t="s">
        <v>122</v>
      </c>
      <c r="F1246" s="32" t="s">
        <v>163</v>
      </c>
      <c r="G1246" s="32" t="s">
        <v>5673</v>
      </c>
      <c r="H1246" s="32" t="s">
        <v>163</v>
      </c>
      <c r="J1246" s="32" t="s">
        <v>74</v>
      </c>
      <c r="K1246" s="32" t="s">
        <v>5669</v>
      </c>
      <c r="P1246" s="32">
        <v>624.06841999999995</v>
      </c>
      <c r="Q1246" s="32">
        <v>7257.4</v>
      </c>
      <c r="R1246" s="32">
        <v>7319715.9044117611</v>
      </c>
      <c r="S1246" s="32">
        <v>7873657</v>
      </c>
      <c r="T1246" s="32">
        <v>-7.0353724525749464E-2</v>
      </c>
      <c r="U1246" s="32">
        <v>6.5884489999999998</v>
      </c>
      <c r="V1246" s="32">
        <v>8.5990633009066605E-2</v>
      </c>
      <c r="W1246" s="32">
        <v>6.5885062236776353</v>
      </c>
      <c r="X1246" s="32">
        <v>624.06847722367763</v>
      </c>
      <c r="Y1246" s="32">
        <v>7257.4000572236773</v>
      </c>
      <c r="Z1246" s="32">
        <v>-7.0296500848114271E-2</v>
      </c>
      <c r="AA1246" s="32">
        <v>8.6047856686701799E-2</v>
      </c>
      <c r="AB1246" s="32" t="s">
        <v>5657</v>
      </c>
    </row>
    <row r="1247" spans="1:28">
      <c r="A1247" s="32" t="s">
        <v>6234</v>
      </c>
      <c r="B1247" s="32" t="s">
        <v>6235</v>
      </c>
      <c r="C1247" s="32" t="s">
        <v>5708</v>
      </c>
      <c r="D1247" s="32" t="s">
        <v>5661</v>
      </c>
      <c r="E1247" s="32" t="s">
        <v>42</v>
      </c>
      <c r="F1247" s="32" t="s">
        <v>30</v>
      </c>
      <c r="G1247" s="32" t="s">
        <v>5673</v>
      </c>
      <c r="H1247" s="32" t="s">
        <v>80</v>
      </c>
      <c r="I1247" s="32" t="s">
        <v>30</v>
      </c>
      <c r="J1247" s="32" t="s">
        <v>5663</v>
      </c>
      <c r="K1247" s="32" t="s">
        <v>5664</v>
      </c>
      <c r="P1247" s="32">
        <v>705.61400000000003</v>
      </c>
      <c r="Q1247" s="32">
        <v>7629.68</v>
      </c>
      <c r="R1247" s="32">
        <v>1205885.3602941178</v>
      </c>
      <c r="S1247" s="32">
        <v>1470287.625</v>
      </c>
      <c r="T1247" s="32">
        <v>-0.17983030001077657</v>
      </c>
      <c r="U1247" s="32">
        <v>19.419799999999999</v>
      </c>
      <c r="V1247" s="32">
        <v>9.2482777783602976E-2</v>
      </c>
      <c r="W1247" s="32">
        <v>19.420514816331863</v>
      </c>
      <c r="X1247" s="32">
        <v>705.61471481633191</v>
      </c>
      <c r="Y1247" s="32">
        <v>7629.6807148163325</v>
      </c>
      <c r="Z1247" s="32">
        <v>-0.17911548367891317</v>
      </c>
      <c r="AA1247" s="32">
        <v>9.3197594115466381E-2</v>
      </c>
      <c r="AB1247" s="32" t="s">
        <v>5657</v>
      </c>
    </row>
    <row r="1248" spans="1:28">
      <c r="A1248" s="32" t="s">
        <v>9370</v>
      </c>
      <c r="B1248" s="32" t="s">
        <v>9371</v>
      </c>
      <c r="C1248" s="32" t="s">
        <v>5708</v>
      </c>
      <c r="D1248" s="32" t="s">
        <v>5686</v>
      </c>
      <c r="E1248" s="32" t="s">
        <v>5713</v>
      </c>
      <c r="F1248" s="32" t="s">
        <v>5714</v>
      </c>
      <c r="G1248" s="32" t="s">
        <v>5714</v>
      </c>
      <c r="H1248" s="32" t="s">
        <v>5714</v>
      </c>
      <c r="J1248" s="32" t="s">
        <v>5663</v>
      </c>
      <c r="K1248" s="32" t="s">
        <v>5664</v>
      </c>
      <c r="N1248" s="32" t="s">
        <v>5760</v>
      </c>
      <c r="O1248" s="32" t="s">
        <v>6162</v>
      </c>
      <c r="P1248" s="32">
        <v>0</v>
      </c>
      <c r="Q1248" s="32">
        <v>0</v>
      </c>
      <c r="R1248" s="32">
        <v>0</v>
      </c>
      <c r="S1248" s="32">
        <v>0</v>
      </c>
      <c r="T1248" s="32">
        <v>0</v>
      </c>
      <c r="U1248" s="32">
        <v>0</v>
      </c>
      <c r="V1248" s="32">
        <v>0</v>
      </c>
      <c r="W1248" s="32">
        <v>4.8208153247833251E-4</v>
      </c>
      <c r="X1248" s="32">
        <v>4.8208153247833251E-4</v>
      </c>
      <c r="Y1248" s="32">
        <v>4.8208153247833251E-4</v>
      </c>
      <c r="Z1248" s="32">
        <v>4.8208153247833251E-4</v>
      </c>
      <c r="AA1248" s="32">
        <v>4.8208153247833251E-4</v>
      </c>
      <c r="AB1248" s="32" t="s">
        <v>5657</v>
      </c>
    </row>
    <row r="1249" spans="1:28">
      <c r="A1249" s="32" t="s">
        <v>9341</v>
      </c>
      <c r="B1249" s="32" t="s">
        <v>9342</v>
      </c>
      <c r="C1249" s="32" t="s">
        <v>5708</v>
      </c>
      <c r="D1249" s="32" t="s">
        <v>5661</v>
      </c>
      <c r="E1249" s="32" t="s">
        <v>5713</v>
      </c>
      <c r="F1249" s="32" t="s">
        <v>5714</v>
      </c>
      <c r="G1249" s="32" t="s">
        <v>5714</v>
      </c>
      <c r="H1249" s="32" t="s">
        <v>5714</v>
      </c>
      <c r="J1249" s="32" t="s">
        <v>5663</v>
      </c>
      <c r="K1249" s="32" t="s">
        <v>5664</v>
      </c>
      <c r="N1249" s="32" t="s">
        <v>5760</v>
      </c>
      <c r="O1249" s="32" t="s">
        <v>5747</v>
      </c>
      <c r="P1249" s="32">
        <v>6.1530000000000005</v>
      </c>
      <c r="Q1249" s="32">
        <v>87.470200000000006</v>
      </c>
      <c r="R1249" s="32">
        <v>7251.2666666666673</v>
      </c>
      <c r="S1249" s="32">
        <v>4864.93310546875</v>
      </c>
      <c r="T1249" s="32">
        <v>0.49051724031218458</v>
      </c>
      <c r="U1249" s="32">
        <v>0.6485592</v>
      </c>
      <c r="V1249" s="32">
        <v>7.0343957141975208E-2</v>
      </c>
      <c r="W1249" s="32">
        <v>0.64863860936088558</v>
      </c>
      <c r="X1249" s="32">
        <v>6.1530794093608865</v>
      </c>
      <c r="Y1249" s="32">
        <v>87.470279409360884</v>
      </c>
      <c r="Z1249" s="32">
        <v>0.49059664967307021</v>
      </c>
      <c r="AA1249" s="32">
        <v>7.0423366502860824E-2</v>
      </c>
      <c r="AB1249" s="32" t="s">
        <v>5657</v>
      </c>
    </row>
    <row r="1250" spans="1:28">
      <c r="A1250" s="32" t="s">
        <v>9372</v>
      </c>
      <c r="B1250" s="32" t="s">
        <v>9373</v>
      </c>
      <c r="C1250" s="32" t="s">
        <v>5708</v>
      </c>
      <c r="D1250" s="32" t="s">
        <v>5661</v>
      </c>
      <c r="E1250" s="32" t="s">
        <v>5713</v>
      </c>
      <c r="F1250" s="32" t="s">
        <v>5714</v>
      </c>
      <c r="G1250" s="32" t="s">
        <v>5714</v>
      </c>
      <c r="H1250" s="32" t="s">
        <v>5714</v>
      </c>
      <c r="J1250" s="32" t="s">
        <v>5663</v>
      </c>
      <c r="K1250" s="32" t="s">
        <v>5664</v>
      </c>
      <c r="N1250" s="32" t="s">
        <v>5760</v>
      </c>
      <c r="O1250" s="32" t="s">
        <v>5747</v>
      </c>
      <c r="P1250" s="32">
        <v>-8.0000000000000071E-3</v>
      </c>
      <c r="Q1250" s="32">
        <v>84.904499999999999</v>
      </c>
      <c r="R1250" s="32">
        <v>10210.429629629627</v>
      </c>
      <c r="S1250" s="32">
        <v>7217</v>
      </c>
      <c r="T1250" s="32">
        <v>0.41477478587080879</v>
      </c>
      <c r="U1250" s="32">
        <v>1.205989</v>
      </c>
      <c r="V1250" s="32">
        <v>-9.4223509943524875E-5</v>
      </c>
      <c r="W1250" s="32">
        <v>1.2062962765469551</v>
      </c>
      <c r="X1250" s="32">
        <v>-7.6927234530448987E-3</v>
      </c>
      <c r="Y1250" s="32">
        <v>84.904807276546947</v>
      </c>
      <c r="Z1250" s="32">
        <v>0.41508206241776391</v>
      </c>
      <c r="AA1250" s="32">
        <v>2.1305303701158376E-4</v>
      </c>
      <c r="AB1250" s="32" t="s">
        <v>5657</v>
      </c>
    </row>
    <row r="1251" spans="1:28">
      <c r="A1251" s="32" t="s">
        <v>9368</v>
      </c>
      <c r="B1251" s="32" t="s">
        <v>9369</v>
      </c>
      <c r="C1251" s="32" t="s">
        <v>5708</v>
      </c>
      <c r="D1251" s="32" t="s">
        <v>5661</v>
      </c>
      <c r="E1251" s="32" t="s">
        <v>5713</v>
      </c>
      <c r="F1251" s="32" t="s">
        <v>5714</v>
      </c>
      <c r="G1251" s="32" t="s">
        <v>5714</v>
      </c>
      <c r="H1251" s="32" t="s">
        <v>5714</v>
      </c>
      <c r="J1251" s="32" t="s">
        <v>5663</v>
      </c>
      <c r="K1251" s="32" t="s">
        <v>5664</v>
      </c>
      <c r="N1251" s="32" t="s">
        <v>5760</v>
      </c>
      <c r="O1251" s="32" t="s">
        <v>5747</v>
      </c>
      <c r="P1251" s="32">
        <v>2.4085000000000001</v>
      </c>
      <c r="Q1251" s="32">
        <v>43.506</v>
      </c>
      <c r="R1251" s="32">
        <v>5207.3037037037029</v>
      </c>
      <c r="S1251" s="32">
        <v>2095.63330078125</v>
      </c>
      <c r="T1251" s="32">
        <v>1.484835348704578</v>
      </c>
      <c r="U1251" s="32">
        <v>3.1547040000000002</v>
      </c>
      <c r="V1251" s="32">
        <v>5.536018020502919E-2</v>
      </c>
      <c r="W1251" s="32">
        <v>3.1549740249552727</v>
      </c>
      <c r="X1251" s="32">
        <v>2.4087700249552726</v>
      </c>
      <c r="Y1251" s="32">
        <v>43.506270024955271</v>
      </c>
      <c r="Z1251" s="32">
        <v>1.4851053736598507</v>
      </c>
      <c r="AA1251" s="32">
        <v>5.5630205160301864E-2</v>
      </c>
      <c r="AB1251" s="32" t="s">
        <v>5657</v>
      </c>
    </row>
    <row r="1252" spans="1:28">
      <c r="A1252" s="32" t="s">
        <v>11313</v>
      </c>
      <c r="B1252" s="32" t="s">
        <v>11314</v>
      </c>
      <c r="C1252" s="32" t="s">
        <v>11133</v>
      </c>
      <c r="D1252" s="32" t="s">
        <v>5661</v>
      </c>
      <c r="E1252" s="32" t="s">
        <v>5713</v>
      </c>
      <c r="F1252" s="32" t="s">
        <v>5714</v>
      </c>
      <c r="G1252" s="32" t="s">
        <v>5714</v>
      </c>
      <c r="H1252" s="32" t="s">
        <v>5714</v>
      </c>
      <c r="J1252" s="32" t="s">
        <v>5663</v>
      </c>
      <c r="K1252" s="32" t="s">
        <v>5664</v>
      </c>
      <c r="N1252" s="32" t="s">
        <v>5760</v>
      </c>
      <c r="O1252" s="32" t="s">
        <v>5747</v>
      </c>
      <c r="P1252" s="32">
        <v>0</v>
      </c>
      <c r="Q1252" s="32">
        <v>0</v>
      </c>
      <c r="R1252" s="32">
        <v>107162.5</v>
      </c>
      <c r="S1252" s="32">
        <v>0</v>
      </c>
      <c r="T1252" s="32">
        <v>0</v>
      </c>
      <c r="U1252" s="32">
        <v>0</v>
      </c>
      <c r="V1252" s="32">
        <v>0</v>
      </c>
      <c r="W1252" s="32">
        <v>1.3747364282608033E-4</v>
      </c>
      <c r="X1252" s="32">
        <v>1.3747364282608033E-4</v>
      </c>
      <c r="Y1252" s="32">
        <v>1.3747364282608033E-4</v>
      </c>
      <c r="Z1252" s="32">
        <v>1.3747364282608033E-4</v>
      </c>
      <c r="AA1252" s="32">
        <v>1.3747364282608033E-4</v>
      </c>
      <c r="AB1252" s="32" t="s">
        <v>5657</v>
      </c>
    </row>
    <row r="1253" spans="1:28">
      <c r="A1253" s="32" t="s">
        <v>9430</v>
      </c>
      <c r="B1253" s="32" t="s">
        <v>9371</v>
      </c>
      <c r="C1253" s="32" t="s">
        <v>5708</v>
      </c>
      <c r="D1253" s="32" t="s">
        <v>5686</v>
      </c>
      <c r="E1253" s="32" t="s">
        <v>5713</v>
      </c>
      <c r="F1253" s="32" t="s">
        <v>5714</v>
      </c>
      <c r="G1253" s="32" t="s">
        <v>5714</v>
      </c>
      <c r="H1253" s="32" t="s">
        <v>5714</v>
      </c>
      <c r="J1253" s="32" t="s">
        <v>5663</v>
      </c>
      <c r="K1253" s="32" t="s">
        <v>5664</v>
      </c>
      <c r="N1253" s="32" t="s">
        <v>5760</v>
      </c>
      <c r="P1253" s="32">
        <v>0</v>
      </c>
      <c r="Q1253" s="32">
        <v>0</v>
      </c>
      <c r="R1253" s="32">
        <v>0</v>
      </c>
      <c r="S1253" s="32">
        <v>0</v>
      </c>
      <c r="T1253" s="32">
        <v>0</v>
      </c>
      <c r="U1253" s="32">
        <v>0</v>
      </c>
      <c r="V1253" s="32">
        <v>0</v>
      </c>
      <c r="W1253" s="32">
        <v>5.6432831287384034E-4</v>
      </c>
      <c r="X1253" s="32">
        <v>5.6432831287384034E-4</v>
      </c>
      <c r="Y1253" s="32">
        <v>5.6432831287384034E-4</v>
      </c>
      <c r="Z1253" s="32">
        <v>5.6432831287384034E-4</v>
      </c>
      <c r="AA1253" s="32">
        <v>5.6432831287384034E-4</v>
      </c>
      <c r="AB1253" s="32" t="s">
        <v>5657</v>
      </c>
    </row>
    <row r="1254" spans="1:28">
      <c r="A1254" s="32" t="s">
        <v>9431</v>
      </c>
      <c r="B1254" s="32" t="s">
        <v>9342</v>
      </c>
      <c r="C1254" s="32" t="s">
        <v>5708</v>
      </c>
      <c r="D1254" s="32" t="s">
        <v>5661</v>
      </c>
      <c r="E1254" s="32" t="s">
        <v>5713</v>
      </c>
      <c r="F1254" s="32" t="s">
        <v>5714</v>
      </c>
      <c r="G1254" s="32" t="s">
        <v>5714</v>
      </c>
      <c r="H1254" s="32" t="s">
        <v>5714</v>
      </c>
      <c r="J1254" s="32" t="s">
        <v>5663</v>
      </c>
      <c r="K1254" s="32" t="s">
        <v>5664</v>
      </c>
      <c r="P1254" s="32">
        <v>1.2775000000000001</v>
      </c>
      <c r="Q1254" s="32">
        <v>103.68</v>
      </c>
      <c r="R1254" s="32">
        <v>11578.95555555556</v>
      </c>
      <c r="S1254" s="32">
        <v>7001.66650390625</v>
      </c>
      <c r="T1254" s="32">
        <v>0.65374279810322689</v>
      </c>
      <c r="U1254" s="32">
        <v>0.68925599999999998</v>
      </c>
      <c r="V1254" s="32">
        <v>1.2321566358024691E-2</v>
      </c>
      <c r="W1254" s="32">
        <v>0.68969348933076857</v>
      </c>
      <c r="X1254" s="32">
        <v>1.2779374893307687</v>
      </c>
      <c r="Y1254" s="32">
        <v>103.68043748933077</v>
      </c>
      <c r="Z1254" s="32">
        <v>0.65418028743399548</v>
      </c>
      <c r="AA1254" s="32">
        <v>1.2759055688793276E-2</v>
      </c>
      <c r="AB1254" s="32" t="s">
        <v>5657</v>
      </c>
    </row>
    <row r="1255" spans="1:28">
      <c r="A1255" s="32" t="s">
        <v>9426</v>
      </c>
      <c r="B1255" s="32" t="s">
        <v>9373</v>
      </c>
      <c r="C1255" s="32" t="s">
        <v>5708</v>
      </c>
      <c r="D1255" s="32" t="s">
        <v>5661</v>
      </c>
      <c r="E1255" s="32" t="s">
        <v>5713</v>
      </c>
      <c r="F1255" s="32" t="s">
        <v>5714</v>
      </c>
      <c r="G1255" s="32" t="s">
        <v>5714</v>
      </c>
      <c r="H1255" s="32" t="s">
        <v>5714</v>
      </c>
      <c r="J1255" s="32" t="s">
        <v>5663</v>
      </c>
      <c r="K1255" s="32" t="s">
        <v>5664</v>
      </c>
      <c r="N1255" s="32" t="s">
        <v>5760</v>
      </c>
      <c r="O1255" s="32" t="s">
        <v>5747</v>
      </c>
      <c r="P1255" s="32">
        <v>-1.2914999999999994</v>
      </c>
      <c r="Q1255" s="32">
        <v>91.349599999999995</v>
      </c>
      <c r="R1255" s="32">
        <v>9534.6296296296296</v>
      </c>
      <c r="S1255" s="32">
        <v>7276.66650390625</v>
      </c>
      <c r="T1255" s="32">
        <v>0.31030185655908005</v>
      </c>
      <c r="U1255" s="32">
        <v>1.88619</v>
      </c>
      <c r="V1255" s="32">
        <v>-1.4137992941403131E-2</v>
      </c>
      <c r="W1255" s="32">
        <v>1.8867664880776405</v>
      </c>
      <c r="X1255" s="32">
        <v>-1.290923511922359</v>
      </c>
      <c r="Y1255" s="32">
        <v>91.350176488077636</v>
      </c>
      <c r="Z1255" s="32">
        <v>0.31087834463672059</v>
      </c>
      <c r="AA1255" s="32">
        <v>-1.3561504863762598E-2</v>
      </c>
      <c r="AB1255" s="32" t="s">
        <v>5657</v>
      </c>
    </row>
    <row r="1256" spans="1:28">
      <c r="A1256" s="32" t="s">
        <v>9427</v>
      </c>
      <c r="B1256" s="32" t="s">
        <v>9369</v>
      </c>
      <c r="C1256" s="32" t="s">
        <v>5708</v>
      </c>
      <c r="D1256" s="32" t="s">
        <v>5661</v>
      </c>
      <c r="E1256" s="32" t="s">
        <v>5713</v>
      </c>
      <c r="F1256" s="32" t="s">
        <v>5714</v>
      </c>
      <c r="G1256" s="32" t="s">
        <v>5714</v>
      </c>
      <c r="H1256" s="32" t="s">
        <v>5714</v>
      </c>
      <c r="J1256" s="32" t="s">
        <v>5663</v>
      </c>
      <c r="K1256" s="32" t="s">
        <v>5664</v>
      </c>
      <c r="P1256" s="32">
        <v>2.6319999999999997</v>
      </c>
      <c r="Q1256" s="32">
        <v>82.624499999999998</v>
      </c>
      <c r="R1256" s="32">
        <v>6336.6074074074068</v>
      </c>
      <c r="S1256" s="32">
        <v>4179.16650390625</v>
      </c>
      <c r="T1256" s="32">
        <v>0.51623712562890367</v>
      </c>
      <c r="U1256" s="32">
        <v>3.48732</v>
      </c>
      <c r="V1256" s="32">
        <v>3.1854958275087893E-2</v>
      </c>
      <c r="W1256" s="32">
        <v>3.4876911638450623</v>
      </c>
      <c r="X1256" s="32">
        <v>2.632371163845062</v>
      </c>
      <c r="Y1256" s="32">
        <v>82.624871163845057</v>
      </c>
      <c r="Z1256" s="32">
        <v>0.51660828947396598</v>
      </c>
      <c r="AA1256" s="32">
        <v>3.222612212015015E-2</v>
      </c>
      <c r="AB1256" s="32" t="s">
        <v>5657</v>
      </c>
    </row>
    <row r="1257" spans="1:28">
      <c r="A1257" s="32" t="s">
        <v>9763</v>
      </c>
      <c r="B1257" s="32" t="s">
        <v>9764</v>
      </c>
      <c r="C1257" s="32" t="s">
        <v>5708</v>
      </c>
      <c r="D1257" s="32" t="s">
        <v>5686</v>
      </c>
      <c r="E1257" s="32" t="s">
        <v>5713</v>
      </c>
      <c r="F1257" s="32" t="s">
        <v>5714</v>
      </c>
      <c r="G1257" s="32" t="s">
        <v>5714</v>
      </c>
      <c r="H1257" s="32" t="s">
        <v>5714</v>
      </c>
      <c r="J1257" s="32" t="s">
        <v>5663</v>
      </c>
      <c r="K1257" s="32" t="s">
        <v>5664</v>
      </c>
      <c r="N1257" s="32" t="s">
        <v>5760</v>
      </c>
      <c r="O1257" s="32" t="s">
        <v>6162</v>
      </c>
      <c r="P1257" s="32">
        <v>0</v>
      </c>
      <c r="Q1257" s="32">
        <v>55.088000000000001</v>
      </c>
      <c r="R1257" s="32">
        <v>0</v>
      </c>
      <c r="S1257" s="32">
        <v>0</v>
      </c>
      <c r="T1257" s="32">
        <v>0</v>
      </c>
      <c r="U1257" s="32">
        <v>0</v>
      </c>
      <c r="V1257" s="32">
        <v>0</v>
      </c>
      <c r="W1257" s="32">
        <v>6.241266131401062E-4</v>
      </c>
      <c r="X1257" s="32">
        <v>6.241266131401062E-4</v>
      </c>
      <c r="Y1257" s="32">
        <v>55.088624126613141</v>
      </c>
      <c r="Z1257" s="32">
        <v>6.241266131401062E-4</v>
      </c>
      <c r="AA1257" s="32">
        <v>6.241266131401062E-4</v>
      </c>
      <c r="AB1257" s="32" t="s">
        <v>5657</v>
      </c>
    </row>
    <row r="1258" spans="1:28">
      <c r="A1258" s="32" t="s">
        <v>9771</v>
      </c>
      <c r="B1258" s="32" t="s">
        <v>9772</v>
      </c>
      <c r="C1258" s="32" t="s">
        <v>5708</v>
      </c>
      <c r="D1258" s="32" t="s">
        <v>5661</v>
      </c>
      <c r="E1258" s="32" t="s">
        <v>5713</v>
      </c>
      <c r="F1258" s="32" t="s">
        <v>5714</v>
      </c>
      <c r="G1258" s="32" t="s">
        <v>5714</v>
      </c>
      <c r="H1258" s="32" t="s">
        <v>5714</v>
      </c>
      <c r="J1258" s="32" t="s">
        <v>5663</v>
      </c>
      <c r="K1258" s="32" t="s">
        <v>5664</v>
      </c>
      <c r="N1258" s="32" t="s">
        <v>5760</v>
      </c>
      <c r="O1258" s="32" t="s">
        <v>5747</v>
      </c>
      <c r="P1258" s="32">
        <v>118.056</v>
      </c>
      <c r="Q1258" s="32">
        <v>177.166</v>
      </c>
      <c r="R1258" s="32">
        <v>66965.992647058825</v>
      </c>
      <c r="S1258" s="32">
        <v>43088.83203125</v>
      </c>
      <c r="T1258" s="32">
        <v>0.55413803276199303</v>
      </c>
      <c r="U1258" s="32">
        <v>0.95413159999999997</v>
      </c>
      <c r="V1258" s="32">
        <v>0.66635810482824021</v>
      </c>
      <c r="W1258" s="32">
        <v>0.95433845523748395</v>
      </c>
      <c r="X1258" s="32">
        <v>118.05620685523748</v>
      </c>
      <c r="Y1258" s="32">
        <v>177.16620685523748</v>
      </c>
      <c r="Z1258" s="32">
        <v>0.55434488799947701</v>
      </c>
      <c r="AA1258" s="32">
        <v>0.66656496006572419</v>
      </c>
      <c r="AB1258" s="32" t="s">
        <v>5657</v>
      </c>
    </row>
    <row r="1259" spans="1:28">
      <c r="A1259" s="32" t="s">
        <v>10119</v>
      </c>
      <c r="B1259" s="32" t="s">
        <v>10120</v>
      </c>
      <c r="C1259" s="32" t="s">
        <v>5708</v>
      </c>
      <c r="D1259" s="32" t="s">
        <v>5661</v>
      </c>
      <c r="E1259" s="32" t="s">
        <v>5713</v>
      </c>
      <c r="F1259" s="32" t="s">
        <v>5714</v>
      </c>
      <c r="G1259" s="32" t="s">
        <v>5714</v>
      </c>
      <c r="H1259" s="32" t="s">
        <v>5714</v>
      </c>
      <c r="J1259" s="32" t="s">
        <v>5663</v>
      </c>
      <c r="K1259" s="32" t="s">
        <v>5664</v>
      </c>
      <c r="N1259" s="32" t="s">
        <v>5760</v>
      </c>
      <c r="O1259" s="32" t="s">
        <v>6162</v>
      </c>
      <c r="P1259" s="32">
        <v>27.31</v>
      </c>
      <c r="Q1259" s="32">
        <v>125.59399999999999</v>
      </c>
      <c r="R1259" s="32">
        <v>45303.45925925926</v>
      </c>
      <c r="S1259" s="32">
        <v>18076.6328125</v>
      </c>
      <c r="T1259" s="32">
        <v>1.5061890524175441</v>
      </c>
      <c r="U1259" s="32">
        <v>0.45691890000000002</v>
      </c>
      <c r="V1259" s="32">
        <v>0.21744669331337485</v>
      </c>
      <c r="W1259" s="32">
        <v>0.45716475247039795</v>
      </c>
      <c r="X1259" s="32">
        <v>27.310245852470398</v>
      </c>
      <c r="Y1259" s="32">
        <v>125.59424585247039</v>
      </c>
      <c r="Z1259" s="32">
        <v>1.506434904887942</v>
      </c>
      <c r="AA1259" s="32">
        <v>0.21769254578377281</v>
      </c>
      <c r="AB1259" s="32" t="s">
        <v>5657</v>
      </c>
    </row>
    <row r="1260" spans="1:28">
      <c r="A1260" s="32" t="s">
        <v>10117</v>
      </c>
      <c r="B1260" s="32" t="s">
        <v>10118</v>
      </c>
      <c r="C1260" s="32" t="s">
        <v>5708</v>
      </c>
      <c r="D1260" s="32" t="s">
        <v>5661</v>
      </c>
      <c r="E1260" s="32" t="s">
        <v>5713</v>
      </c>
      <c r="F1260" s="32" t="s">
        <v>5714</v>
      </c>
      <c r="G1260" s="32" t="s">
        <v>5714</v>
      </c>
      <c r="H1260" s="32" t="s">
        <v>5714</v>
      </c>
      <c r="J1260" s="32" t="s">
        <v>5663</v>
      </c>
      <c r="K1260" s="32" t="s">
        <v>5664</v>
      </c>
      <c r="N1260" s="32" t="s">
        <v>5760</v>
      </c>
      <c r="O1260" s="32" t="s">
        <v>6162</v>
      </c>
      <c r="P1260" s="32">
        <v>128.23300000000003</v>
      </c>
      <c r="Q1260" s="32">
        <v>224.01</v>
      </c>
      <c r="R1260" s="32">
        <v>78431.496296296333</v>
      </c>
      <c r="S1260" s="32">
        <v>64065.1328125</v>
      </c>
      <c r="T1260" s="32">
        <v>0.22424621401851297</v>
      </c>
      <c r="U1260" s="32">
        <v>1.4136329999999999</v>
      </c>
      <c r="V1260" s="32">
        <v>0.57244319450024572</v>
      </c>
      <c r="W1260" s="32">
        <v>1.4139958874421119</v>
      </c>
      <c r="X1260" s="32">
        <v>128.23336288744215</v>
      </c>
      <c r="Y1260" s="32">
        <v>224.01036288744211</v>
      </c>
      <c r="Z1260" s="32">
        <v>0.22460910146062493</v>
      </c>
      <c r="AA1260" s="32">
        <v>0.57280608194235771</v>
      </c>
      <c r="AB1260" s="32" t="s">
        <v>5657</v>
      </c>
    </row>
    <row r="1261" spans="1:28">
      <c r="A1261" s="32" t="s">
        <v>10007</v>
      </c>
      <c r="B1261" s="32" t="s">
        <v>10008</v>
      </c>
      <c r="C1261" s="32" t="s">
        <v>5708</v>
      </c>
      <c r="D1261" s="32" t="s">
        <v>5661</v>
      </c>
      <c r="E1261" s="32" t="s">
        <v>5713</v>
      </c>
      <c r="F1261" s="32" t="s">
        <v>5714</v>
      </c>
      <c r="G1261" s="32" t="s">
        <v>5714</v>
      </c>
      <c r="H1261" s="32" t="s">
        <v>5714</v>
      </c>
      <c r="J1261" s="32" t="s">
        <v>5663</v>
      </c>
      <c r="K1261" s="32" t="s">
        <v>5664</v>
      </c>
      <c r="N1261" s="32" t="s">
        <v>5760</v>
      </c>
      <c r="O1261" s="32" t="s">
        <v>5747</v>
      </c>
      <c r="P1261" s="32">
        <v>120.39400000000001</v>
      </c>
      <c r="Q1261" s="32">
        <v>230.85400000000001</v>
      </c>
      <c r="R1261" s="32">
        <v>66384.066666666666</v>
      </c>
      <c r="S1261" s="32">
        <v>67705.3984375</v>
      </c>
      <c r="T1261" s="32">
        <v>-1.9515899785348401E-2</v>
      </c>
      <c r="U1261" s="32">
        <v>2.4083039999999998</v>
      </c>
      <c r="V1261" s="32">
        <v>0.52151576320964765</v>
      </c>
      <c r="W1261" s="32">
        <v>2.4088529341020584</v>
      </c>
      <c r="X1261" s="32">
        <v>120.39454893410206</v>
      </c>
      <c r="Y1261" s="32">
        <v>230.85454893410207</v>
      </c>
      <c r="Z1261" s="32">
        <v>-1.8966965683289989E-2</v>
      </c>
      <c r="AA1261" s="32">
        <v>0.52206469731170602</v>
      </c>
      <c r="AB1261" s="32" t="s">
        <v>5657</v>
      </c>
    </row>
    <row r="1262" spans="1:28">
      <c r="A1262" s="32" t="s">
        <v>10121</v>
      </c>
      <c r="B1262" s="32" t="s">
        <v>10122</v>
      </c>
      <c r="C1262" s="32" t="s">
        <v>5708</v>
      </c>
      <c r="D1262" s="32" t="s">
        <v>5661</v>
      </c>
      <c r="E1262" s="32" t="s">
        <v>5713</v>
      </c>
      <c r="F1262" s="32" t="s">
        <v>5714</v>
      </c>
      <c r="G1262" s="32" t="s">
        <v>5714</v>
      </c>
      <c r="H1262" s="32" t="s">
        <v>5714</v>
      </c>
      <c r="J1262" s="32" t="s">
        <v>5663</v>
      </c>
      <c r="K1262" s="32" t="s">
        <v>5664</v>
      </c>
      <c r="N1262" s="32" t="s">
        <v>5760</v>
      </c>
      <c r="O1262" s="32" t="s">
        <v>5747</v>
      </c>
      <c r="P1262" s="32">
        <v>141.33250000000004</v>
      </c>
      <c r="Q1262" s="32">
        <v>250.70500000000001</v>
      </c>
      <c r="R1262" s="32">
        <v>74755.451851851889</v>
      </c>
      <c r="S1262" s="32">
        <v>71341.5</v>
      </c>
      <c r="T1262" s="32">
        <v>4.7853659536901925E-2</v>
      </c>
      <c r="U1262" s="32">
        <v>2.6168529999999999</v>
      </c>
      <c r="V1262" s="32">
        <v>0.56374025248798398</v>
      </c>
      <c r="W1262" s="32">
        <v>2.6171168885378835</v>
      </c>
      <c r="X1262" s="32">
        <v>141.33276388853793</v>
      </c>
      <c r="Y1262" s="32">
        <v>250.7052638885379</v>
      </c>
      <c r="Z1262" s="32">
        <v>4.8117548074785681E-2</v>
      </c>
      <c r="AA1262" s="32">
        <v>0.56400414102586771</v>
      </c>
      <c r="AB1262" s="32" t="s">
        <v>5657</v>
      </c>
    </row>
    <row r="1263" spans="1:28">
      <c r="A1263" s="32" t="s">
        <v>10123</v>
      </c>
      <c r="B1263" s="32" t="s">
        <v>10124</v>
      </c>
      <c r="C1263" s="32" t="s">
        <v>5708</v>
      </c>
      <c r="D1263" s="32" t="s">
        <v>5661</v>
      </c>
      <c r="E1263" s="32" t="s">
        <v>5713</v>
      </c>
      <c r="F1263" s="32" t="s">
        <v>5714</v>
      </c>
      <c r="G1263" s="32" t="s">
        <v>5714</v>
      </c>
      <c r="H1263" s="32" t="s">
        <v>5714</v>
      </c>
      <c r="J1263" s="32" t="s">
        <v>5663</v>
      </c>
      <c r="K1263" s="32" t="s">
        <v>5664</v>
      </c>
      <c r="N1263" s="32" t="s">
        <v>5760</v>
      </c>
      <c r="O1263" s="32" t="s">
        <v>5747</v>
      </c>
      <c r="P1263" s="32">
        <v>133.14599999999999</v>
      </c>
      <c r="Q1263" s="32">
        <v>154.93799999999999</v>
      </c>
      <c r="R1263" s="32">
        <v>62325.118518518539</v>
      </c>
      <c r="S1263" s="32">
        <v>54903.1015625</v>
      </c>
      <c r="T1263" s="32">
        <v>0.13518392849936797</v>
      </c>
      <c r="U1263" s="32">
        <v>3.0091030000000001</v>
      </c>
      <c r="V1263" s="32">
        <v>0.85935019168957905</v>
      </c>
      <c r="W1263" s="32">
        <v>3.009249486878395</v>
      </c>
      <c r="X1263" s="32">
        <v>133.14614648687839</v>
      </c>
      <c r="Y1263" s="32">
        <v>154.9381464868784</v>
      </c>
      <c r="Z1263" s="32">
        <v>0.13533041537776305</v>
      </c>
      <c r="AA1263" s="32">
        <v>0.85949667856797418</v>
      </c>
      <c r="AB1263" s="32" t="s">
        <v>5657</v>
      </c>
    </row>
    <row r="1264" spans="1:28">
      <c r="A1264" s="32" t="s">
        <v>10136</v>
      </c>
      <c r="B1264" s="32" t="s">
        <v>10137</v>
      </c>
      <c r="C1264" s="32" t="s">
        <v>5708</v>
      </c>
      <c r="D1264" s="32" t="s">
        <v>5661</v>
      </c>
      <c r="E1264" s="32" t="s">
        <v>5713</v>
      </c>
      <c r="F1264" s="32" t="s">
        <v>5714</v>
      </c>
      <c r="G1264" s="32" t="s">
        <v>5714</v>
      </c>
      <c r="H1264" s="32" t="s">
        <v>5714</v>
      </c>
      <c r="J1264" s="32" t="s">
        <v>5663</v>
      </c>
      <c r="K1264" s="32" t="s">
        <v>5664</v>
      </c>
      <c r="N1264" s="32" t="s">
        <v>5760</v>
      </c>
      <c r="O1264" s="32" t="s">
        <v>5747</v>
      </c>
      <c r="P1264" s="32">
        <v>72.073999999999984</v>
      </c>
      <c r="Q1264" s="32">
        <v>98.88</v>
      </c>
      <c r="R1264" s="32">
        <v>40554.78518518521</v>
      </c>
      <c r="S1264" s="32">
        <v>35145.3984375</v>
      </c>
      <c r="T1264" s="32">
        <v>0.15391450910152199</v>
      </c>
      <c r="U1264" s="32">
        <v>3.7464680000000001</v>
      </c>
      <c r="V1264" s="32">
        <v>0.72890372168284778</v>
      </c>
      <c r="W1264" s="32">
        <v>3.7472064011149406</v>
      </c>
      <c r="X1264" s="32">
        <v>72.074738401114928</v>
      </c>
      <c r="Y1264" s="32">
        <v>98.88073840111494</v>
      </c>
      <c r="Z1264" s="32">
        <v>0.15465291021646263</v>
      </c>
      <c r="AA1264" s="32">
        <v>0.72964212279778839</v>
      </c>
      <c r="AB1264" s="32" t="s">
        <v>5657</v>
      </c>
    </row>
    <row r="1265" spans="1:28">
      <c r="A1265" s="32" t="s">
        <v>10138</v>
      </c>
      <c r="B1265" s="32" t="s">
        <v>10139</v>
      </c>
      <c r="C1265" s="32" t="s">
        <v>5708</v>
      </c>
      <c r="D1265" s="32" t="s">
        <v>5661</v>
      </c>
      <c r="E1265" s="32" t="s">
        <v>5713</v>
      </c>
      <c r="F1265" s="32" t="s">
        <v>5714</v>
      </c>
      <c r="G1265" s="32" t="s">
        <v>5714</v>
      </c>
      <c r="H1265" s="32" t="s">
        <v>5714</v>
      </c>
      <c r="J1265" s="32" t="s">
        <v>5663</v>
      </c>
      <c r="K1265" s="32" t="s">
        <v>5664</v>
      </c>
      <c r="N1265" s="32" t="s">
        <v>5760</v>
      </c>
      <c r="O1265" s="32" t="s">
        <v>5747</v>
      </c>
      <c r="P1265" s="32">
        <v>61.491999999999983</v>
      </c>
      <c r="Q1265" s="32">
        <v>73.44</v>
      </c>
      <c r="R1265" s="32">
        <v>32530.703703703701</v>
      </c>
      <c r="S1265" s="32">
        <v>22625.599609375</v>
      </c>
      <c r="T1265" s="32">
        <v>0.43778305394498734</v>
      </c>
      <c r="U1265" s="32">
        <v>4.0690249999999999</v>
      </c>
      <c r="V1265" s="32">
        <v>0.83730936819172097</v>
      </c>
      <c r="W1265" s="32">
        <v>4.0690941405534744</v>
      </c>
      <c r="X1265" s="32">
        <v>61.492069140553454</v>
      </c>
      <c r="Y1265" s="32">
        <v>73.440069140553476</v>
      </c>
      <c r="Z1265" s="32">
        <v>0.43785219449846174</v>
      </c>
      <c r="AA1265" s="32">
        <v>0.83737850874519537</v>
      </c>
      <c r="AB1265" s="32" t="s">
        <v>5657</v>
      </c>
    </row>
    <row r="1266" spans="1:28">
      <c r="A1266" s="32" t="s">
        <v>10128</v>
      </c>
      <c r="B1266" s="32" t="s">
        <v>10129</v>
      </c>
      <c r="C1266" s="32" t="s">
        <v>5708</v>
      </c>
      <c r="D1266" s="32" t="s">
        <v>5661</v>
      </c>
      <c r="E1266" s="32" t="s">
        <v>5713</v>
      </c>
      <c r="F1266" s="32" t="s">
        <v>5714</v>
      </c>
      <c r="G1266" s="32" t="s">
        <v>5714</v>
      </c>
      <c r="H1266" s="32" t="s">
        <v>5714</v>
      </c>
      <c r="J1266" s="32" t="s">
        <v>5663</v>
      </c>
      <c r="K1266" s="32" t="s">
        <v>5664</v>
      </c>
      <c r="N1266" s="32" t="s">
        <v>5760</v>
      </c>
      <c r="O1266" s="32" t="s">
        <v>5747</v>
      </c>
      <c r="P1266" s="32">
        <v>80.868499999999997</v>
      </c>
      <c r="Q1266" s="32">
        <v>98.576999999999998</v>
      </c>
      <c r="R1266" s="32">
        <v>40942.65185185185</v>
      </c>
      <c r="S1266" s="32">
        <v>27100.30078125</v>
      </c>
      <c r="T1266" s="32">
        <v>0.5107821932433686</v>
      </c>
      <c r="U1266" s="32">
        <v>4.5689109999999999</v>
      </c>
      <c r="V1266" s="32">
        <v>0.82035870436308667</v>
      </c>
      <c r="W1266" s="32">
        <v>4.5693252898917196</v>
      </c>
      <c r="X1266" s="32">
        <v>80.86891428989172</v>
      </c>
      <c r="Y1266" s="32">
        <v>98.577414289891721</v>
      </c>
      <c r="Z1266" s="32">
        <v>0.51119648313508836</v>
      </c>
      <c r="AA1266" s="32">
        <v>0.82077299425480643</v>
      </c>
      <c r="AB1266" s="32" t="s">
        <v>5657</v>
      </c>
    </row>
    <row r="1267" spans="1:28">
      <c r="A1267" s="32" t="s">
        <v>10921</v>
      </c>
      <c r="B1267" s="32" t="s">
        <v>10922</v>
      </c>
      <c r="C1267" s="32" t="s">
        <v>5708</v>
      </c>
      <c r="D1267" s="32" t="s">
        <v>5661</v>
      </c>
      <c r="E1267" s="32" t="s">
        <v>5713</v>
      </c>
      <c r="F1267" s="32" t="s">
        <v>5714</v>
      </c>
      <c r="G1267" s="32" t="s">
        <v>5714</v>
      </c>
      <c r="H1267" s="32" t="s">
        <v>5714</v>
      </c>
      <c r="N1267" s="32" t="s">
        <v>5760</v>
      </c>
      <c r="O1267" s="32" t="s">
        <v>6126</v>
      </c>
      <c r="P1267" s="32">
        <v>20.488499999999998</v>
      </c>
      <c r="Q1267" s="32">
        <v>17.941600000000001</v>
      </c>
      <c r="R1267" s="32">
        <v>10636.125925925926</v>
      </c>
      <c r="S1267" s="32">
        <v>14843.8662109375</v>
      </c>
      <c r="T1267" s="32">
        <v>-0.28346659995568796</v>
      </c>
      <c r="U1267" s="32">
        <v>4.100206</v>
      </c>
      <c r="V1267" s="32">
        <v>1.1419550095866589</v>
      </c>
      <c r="W1267" s="32">
        <v>4.1009605734047891</v>
      </c>
      <c r="X1267" s="32">
        <v>20.489254573404786</v>
      </c>
      <c r="Y1267" s="32">
        <v>17.942354573404788</v>
      </c>
      <c r="Z1267" s="32">
        <v>-0.282712026550899</v>
      </c>
      <c r="AA1267" s="32">
        <v>1.1427095829914478</v>
      </c>
      <c r="AB1267" s="32" t="s">
        <v>5657</v>
      </c>
    </row>
    <row r="1268" spans="1:28">
      <c r="A1268" s="32" t="s">
        <v>9861</v>
      </c>
      <c r="B1268" s="32" t="s">
        <v>9862</v>
      </c>
      <c r="C1268" s="32" t="s">
        <v>5672</v>
      </c>
      <c r="D1268" s="32" t="s">
        <v>5661</v>
      </c>
      <c r="E1268" s="32" t="s">
        <v>42</v>
      </c>
      <c r="F1268" s="32" t="s">
        <v>5929</v>
      </c>
      <c r="G1268" s="32" t="s">
        <v>5673</v>
      </c>
      <c r="H1268" s="32" t="s">
        <v>80</v>
      </c>
      <c r="I1268" s="32" t="s">
        <v>5929</v>
      </c>
      <c r="J1268" s="32" t="s">
        <v>5663</v>
      </c>
      <c r="K1268" s="32" t="s">
        <v>5664</v>
      </c>
      <c r="P1268" s="32">
        <v>-1.30461</v>
      </c>
      <c r="Q1268" s="32">
        <v>13.8081</v>
      </c>
      <c r="R1268" s="32">
        <v>3099.9259259259243</v>
      </c>
      <c r="S1268" s="32">
        <v>3251.39990234375</v>
      </c>
      <c r="T1268" s="32">
        <v>-4.6587310379334362E-2</v>
      </c>
      <c r="U1268" s="32">
        <v>18.221830000000001</v>
      </c>
      <c r="V1268" s="32">
        <v>-9.4481499989136811E-2</v>
      </c>
      <c r="W1268" s="32">
        <v>18.222799599366187</v>
      </c>
      <c r="X1268" s="32">
        <v>-1.303640400633812</v>
      </c>
      <c r="Y1268" s="32">
        <v>13.809069599366188</v>
      </c>
      <c r="Z1268" s="32">
        <v>-4.5617711013146316E-2</v>
      </c>
      <c r="AA1268" s="32">
        <v>-9.3511900622948757E-2</v>
      </c>
      <c r="AB1268" s="32" t="s">
        <v>5657</v>
      </c>
    </row>
    <row r="1269" spans="1:28">
      <c r="A1269" s="32" t="s">
        <v>5887</v>
      </c>
      <c r="B1269" s="32" t="s">
        <v>5888</v>
      </c>
      <c r="C1269" s="32" t="s">
        <v>5708</v>
      </c>
      <c r="D1269" s="32" t="s">
        <v>5668</v>
      </c>
      <c r="E1269" s="32" t="s">
        <v>5713</v>
      </c>
      <c r="F1269" s="32" t="s">
        <v>5746</v>
      </c>
      <c r="G1269" s="32" t="s">
        <v>5746</v>
      </c>
      <c r="H1269" s="32" t="s">
        <v>5746</v>
      </c>
      <c r="J1269" s="32" t="s">
        <v>5663</v>
      </c>
      <c r="K1269" s="32" t="s">
        <v>5664</v>
      </c>
      <c r="N1269" s="32" t="s">
        <v>5760</v>
      </c>
      <c r="O1269" s="32" t="s">
        <v>5747</v>
      </c>
      <c r="P1269" s="32">
        <v>0</v>
      </c>
      <c r="Q1269" s="32">
        <v>0</v>
      </c>
      <c r="R1269" s="32">
        <v>0</v>
      </c>
      <c r="S1269" s="32">
        <v>0</v>
      </c>
      <c r="T1269" s="32">
        <v>0</v>
      </c>
      <c r="U1269" s="32">
        <v>0</v>
      </c>
      <c r="V1269" s="32">
        <v>0</v>
      </c>
      <c r="W1269" s="32">
        <v>9.1371756792068485E-4</v>
      </c>
      <c r="X1269" s="32">
        <v>9.1371756792068485E-4</v>
      </c>
      <c r="Y1269" s="32">
        <v>9.1371756792068485E-4</v>
      </c>
      <c r="Z1269" s="32">
        <v>9.1371756792068485E-4</v>
      </c>
      <c r="AA1269" s="32">
        <v>9.1371756792068485E-4</v>
      </c>
      <c r="AB1269" s="32" t="s">
        <v>5657</v>
      </c>
    </row>
    <row r="1270" spans="1:28">
      <c r="A1270" s="32" t="s">
        <v>5891</v>
      </c>
      <c r="B1270" s="32" t="s">
        <v>5892</v>
      </c>
      <c r="C1270" s="32" t="s">
        <v>5708</v>
      </c>
      <c r="D1270" s="32" t="s">
        <v>5668</v>
      </c>
      <c r="E1270" s="32" t="s">
        <v>5713</v>
      </c>
      <c r="F1270" s="32" t="s">
        <v>5746</v>
      </c>
      <c r="G1270" s="32" t="s">
        <v>5746</v>
      </c>
      <c r="H1270" s="32" t="s">
        <v>5746</v>
      </c>
      <c r="J1270" s="32" t="s">
        <v>5663</v>
      </c>
      <c r="K1270" s="32" t="s">
        <v>5664</v>
      </c>
      <c r="N1270" s="32" t="s">
        <v>5760</v>
      </c>
      <c r="O1270" s="32" t="s">
        <v>5747</v>
      </c>
      <c r="P1270" s="32">
        <v>0</v>
      </c>
      <c r="Q1270" s="32">
        <v>0</v>
      </c>
      <c r="R1270" s="32">
        <v>0</v>
      </c>
      <c r="S1270" s="32">
        <v>0</v>
      </c>
      <c r="T1270" s="32">
        <v>0</v>
      </c>
      <c r="U1270" s="32">
        <v>0</v>
      </c>
      <c r="V1270" s="32">
        <v>0</v>
      </c>
      <c r="W1270" s="32">
        <v>2.2629201412200926E-5</v>
      </c>
      <c r="X1270" s="32">
        <v>2.2629201412200926E-5</v>
      </c>
      <c r="Y1270" s="32">
        <v>2.2629201412200926E-5</v>
      </c>
      <c r="Z1270" s="32">
        <v>2.2629201412200926E-5</v>
      </c>
      <c r="AA1270" s="32">
        <v>2.2629201412200926E-5</v>
      </c>
      <c r="AB1270" s="32" t="s">
        <v>5657</v>
      </c>
    </row>
    <row r="1271" spans="1:28">
      <c r="A1271" s="32" t="s">
        <v>8528</v>
      </c>
      <c r="B1271" s="32" t="s">
        <v>8529</v>
      </c>
      <c r="C1271" s="32" t="s">
        <v>5708</v>
      </c>
      <c r="D1271" s="32" t="s">
        <v>5661</v>
      </c>
      <c r="E1271" s="32" t="s">
        <v>5713</v>
      </c>
      <c r="F1271" s="32" t="s">
        <v>5746</v>
      </c>
      <c r="G1271" s="32" t="s">
        <v>5746</v>
      </c>
      <c r="H1271" s="32" t="s">
        <v>5746</v>
      </c>
      <c r="J1271" s="32" t="s">
        <v>5663</v>
      </c>
      <c r="K1271" s="32" t="s">
        <v>5664</v>
      </c>
      <c r="N1271" s="32" t="s">
        <v>5760</v>
      </c>
      <c r="O1271" s="32" t="s">
        <v>5747</v>
      </c>
      <c r="P1271" s="32">
        <v>-12.2445</v>
      </c>
      <c r="Q1271" s="32">
        <v>199.92500000000001</v>
      </c>
      <c r="R1271" s="32">
        <v>26763.488888888874</v>
      </c>
      <c r="S1271" s="32">
        <v>29672.966796875</v>
      </c>
      <c r="T1271" s="32">
        <v>-9.8051466437543297E-2</v>
      </c>
      <c r="U1271" s="32">
        <v>0.41140080000000001</v>
      </c>
      <c r="V1271" s="32">
        <v>-6.1245467050143804E-2</v>
      </c>
      <c r="W1271" s="32">
        <v>0.41163885999755861</v>
      </c>
      <c r="X1271" s="32">
        <v>-12.244261940002442</v>
      </c>
      <c r="Y1271" s="32">
        <v>199.92523805999758</v>
      </c>
      <c r="Z1271" s="32">
        <v>-9.7813406439984707E-2</v>
      </c>
      <c r="AA1271" s="32">
        <v>-6.1007407052585207E-2</v>
      </c>
      <c r="AB1271" s="32" t="s">
        <v>5657</v>
      </c>
    </row>
    <row r="1272" spans="1:28">
      <c r="A1272" s="32" t="s">
        <v>9345</v>
      </c>
      <c r="B1272" s="32" t="s">
        <v>9346</v>
      </c>
      <c r="C1272" s="32" t="s">
        <v>5708</v>
      </c>
      <c r="D1272" s="32" t="s">
        <v>5661</v>
      </c>
      <c r="E1272" s="32" t="s">
        <v>5713</v>
      </c>
      <c r="F1272" s="32" t="s">
        <v>5746</v>
      </c>
      <c r="G1272" s="32" t="s">
        <v>5746</v>
      </c>
      <c r="H1272" s="32" t="s">
        <v>5746</v>
      </c>
      <c r="J1272" s="32" t="s">
        <v>5663</v>
      </c>
      <c r="K1272" s="32" t="s">
        <v>5664</v>
      </c>
      <c r="N1272" s="32" t="s">
        <v>5760</v>
      </c>
      <c r="P1272" s="32">
        <v>38.1815</v>
      </c>
      <c r="Q1272" s="32">
        <v>158.75</v>
      </c>
      <c r="R1272" s="32">
        <v>34174.911111111127</v>
      </c>
      <c r="S1272" s="32">
        <v>23863.900390625</v>
      </c>
      <c r="T1272" s="32">
        <v>0.43207566875936326</v>
      </c>
      <c r="U1272" s="32">
        <v>0.60369019999999995</v>
      </c>
      <c r="V1272" s="32">
        <v>0.24051338582677165</v>
      </c>
      <c r="W1272" s="32">
        <v>0.6044573512365341</v>
      </c>
      <c r="X1272" s="32">
        <v>38.18226715123653</v>
      </c>
      <c r="Y1272" s="32">
        <v>158.75076715123654</v>
      </c>
      <c r="Z1272" s="32">
        <v>0.43284281999589735</v>
      </c>
      <c r="AA1272" s="32">
        <v>0.24128053706330577</v>
      </c>
      <c r="AB1272" s="32" t="s">
        <v>5657</v>
      </c>
    </row>
    <row r="1273" spans="1:28">
      <c r="A1273" s="32" t="s">
        <v>9668</v>
      </c>
      <c r="B1273" s="32" t="s">
        <v>9669</v>
      </c>
      <c r="C1273" s="32" t="s">
        <v>5708</v>
      </c>
      <c r="D1273" s="32" t="s">
        <v>5661</v>
      </c>
      <c r="E1273" s="32" t="s">
        <v>5713</v>
      </c>
      <c r="F1273" s="32" t="s">
        <v>5746</v>
      </c>
      <c r="G1273" s="32" t="s">
        <v>5746</v>
      </c>
      <c r="H1273" s="32" t="s">
        <v>5746</v>
      </c>
      <c r="J1273" s="32" t="s">
        <v>5663</v>
      </c>
      <c r="K1273" s="32" t="s">
        <v>5664</v>
      </c>
      <c r="N1273" s="32" t="s">
        <v>5760</v>
      </c>
      <c r="O1273" s="32" t="s">
        <v>5747</v>
      </c>
      <c r="P1273" s="32">
        <v>59.846500000000013</v>
      </c>
      <c r="Q1273" s="32">
        <v>136.78200000000001</v>
      </c>
      <c r="R1273" s="32">
        <v>36639.037037037058</v>
      </c>
      <c r="S1273" s="32">
        <v>30453.6328125</v>
      </c>
      <c r="T1273" s="32">
        <v>0.20310891191930958</v>
      </c>
      <c r="U1273" s="32">
        <v>1.2344980000000001</v>
      </c>
      <c r="V1273" s="32">
        <v>0.4375319852027314</v>
      </c>
      <c r="W1273" s="32">
        <v>1.2347432589273453</v>
      </c>
      <c r="X1273" s="32">
        <v>59.846745258927356</v>
      </c>
      <c r="Y1273" s="32">
        <v>136.78224525892736</v>
      </c>
      <c r="Z1273" s="32">
        <v>0.20335417084665486</v>
      </c>
      <c r="AA1273" s="32">
        <v>0.43777724413007668</v>
      </c>
      <c r="AB1273" s="32" t="s">
        <v>5657</v>
      </c>
    </row>
    <row r="1274" spans="1:28">
      <c r="A1274" s="32" t="s">
        <v>9865</v>
      </c>
      <c r="B1274" s="32" t="s">
        <v>9866</v>
      </c>
      <c r="C1274" s="32" t="s">
        <v>5708</v>
      </c>
      <c r="D1274" s="32" t="s">
        <v>5661</v>
      </c>
      <c r="E1274" s="32" t="s">
        <v>5713</v>
      </c>
      <c r="F1274" s="32" t="s">
        <v>5746</v>
      </c>
      <c r="G1274" s="32" t="s">
        <v>5746</v>
      </c>
      <c r="H1274" s="32" t="s">
        <v>5746</v>
      </c>
      <c r="J1274" s="32" t="s">
        <v>5663</v>
      </c>
      <c r="K1274" s="32" t="s">
        <v>5664</v>
      </c>
      <c r="N1274" s="32" t="s">
        <v>5760</v>
      </c>
      <c r="O1274" s="32" t="s">
        <v>5747</v>
      </c>
      <c r="P1274" s="32">
        <v>62.518000000000001</v>
      </c>
      <c r="Q1274" s="32">
        <v>136.29599999999999</v>
      </c>
      <c r="R1274" s="32">
        <v>38260.607407407406</v>
      </c>
      <c r="S1274" s="32">
        <v>35515.1015625</v>
      </c>
      <c r="T1274" s="32">
        <v>7.7305307435931836E-2</v>
      </c>
      <c r="U1274" s="32">
        <v>2.0867279999999999</v>
      </c>
      <c r="V1274" s="32">
        <v>0.45869284498444562</v>
      </c>
      <c r="W1274" s="32">
        <v>2.087675562456131</v>
      </c>
      <c r="X1274" s="32">
        <v>62.518947562456134</v>
      </c>
      <c r="Y1274" s="32">
        <v>136.29694756245613</v>
      </c>
      <c r="Z1274" s="32">
        <v>7.8252869892062815E-2</v>
      </c>
      <c r="AA1274" s="32">
        <v>0.4596404074405766</v>
      </c>
      <c r="AB1274" s="32" t="s">
        <v>5657</v>
      </c>
    </row>
    <row r="1275" spans="1:28">
      <c r="A1275" s="32" t="s">
        <v>10397</v>
      </c>
      <c r="B1275" s="32" t="s">
        <v>10398</v>
      </c>
      <c r="C1275" s="32" t="s">
        <v>5708</v>
      </c>
      <c r="D1275" s="32" t="s">
        <v>5661</v>
      </c>
      <c r="E1275" s="32" t="s">
        <v>5713</v>
      </c>
      <c r="F1275" s="32" t="s">
        <v>5746</v>
      </c>
      <c r="G1275" s="32" t="s">
        <v>5746</v>
      </c>
      <c r="H1275" s="32" t="s">
        <v>5746</v>
      </c>
      <c r="J1275" s="32" t="s">
        <v>5663</v>
      </c>
      <c r="K1275" s="32" t="s">
        <v>5664</v>
      </c>
      <c r="N1275" s="32" t="s">
        <v>5760</v>
      </c>
      <c r="O1275" s="32" t="s">
        <v>5747</v>
      </c>
      <c r="P1275" s="32">
        <v>51.225499999999997</v>
      </c>
      <c r="Q1275" s="32">
        <v>82.16</v>
      </c>
      <c r="R1275" s="32">
        <v>29154.755555555548</v>
      </c>
      <c r="S1275" s="32">
        <v>23487.099609375</v>
      </c>
      <c r="T1275" s="32">
        <v>0.24130931619663559</v>
      </c>
      <c r="U1275" s="32">
        <v>2.7840509999999998</v>
      </c>
      <c r="V1275" s="32">
        <v>0.62348466407010705</v>
      </c>
      <c r="W1275" s="32">
        <v>2.7849215216050145</v>
      </c>
      <c r="X1275" s="32">
        <v>51.226370521605013</v>
      </c>
      <c r="Y1275" s="32">
        <v>82.160870521605005</v>
      </c>
      <c r="Z1275" s="32">
        <v>0.24217983780165039</v>
      </c>
      <c r="AA1275" s="32">
        <v>0.62435518567512183</v>
      </c>
      <c r="AB1275" s="32" t="s">
        <v>5657</v>
      </c>
    </row>
    <row r="1276" spans="1:28">
      <c r="A1276" s="32" t="s">
        <v>10395</v>
      </c>
      <c r="B1276" s="32" t="s">
        <v>10396</v>
      </c>
      <c r="C1276" s="32" t="s">
        <v>5708</v>
      </c>
      <c r="D1276" s="32" t="s">
        <v>5661</v>
      </c>
      <c r="E1276" s="32" t="s">
        <v>5713</v>
      </c>
      <c r="F1276" s="32" t="s">
        <v>5746</v>
      </c>
      <c r="G1276" s="32" t="s">
        <v>5746</v>
      </c>
      <c r="H1276" s="32" t="s">
        <v>5746</v>
      </c>
      <c r="J1276" s="32" t="s">
        <v>5663</v>
      </c>
      <c r="K1276" s="32" t="s">
        <v>5664</v>
      </c>
      <c r="N1276" s="32" t="s">
        <v>5760</v>
      </c>
      <c r="O1276" s="32" t="s">
        <v>5747</v>
      </c>
      <c r="P1276" s="32">
        <v>45.107000000000006</v>
      </c>
      <c r="Q1276" s="32">
        <v>78.554000000000002</v>
      </c>
      <c r="R1276" s="32">
        <v>27068.451851851863</v>
      </c>
      <c r="S1276" s="32">
        <v>28414.599609375</v>
      </c>
      <c r="T1276" s="32">
        <v>-4.7375214714586153E-2</v>
      </c>
      <c r="U1276" s="32">
        <v>3.7618909999999999</v>
      </c>
      <c r="V1276" s="32">
        <v>0.57421646256078629</v>
      </c>
      <c r="W1276" s="32">
        <v>3.7620480447683331</v>
      </c>
      <c r="X1276" s="32">
        <v>45.107157044768343</v>
      </c>
      <c r="Y1276" s="32">
        <v>78.554157044768331</v>
      </c>
      <c r="Z1276" s="32">
        <v>-4.7218169946252719E-2</v>
      </c>
      <c r="AA1276" s="32">
        <v>0.57437350732911974</v>
      </c>
      <c r="AB1276" s="32" t="s">
        <v>5657</v>
      </c>
    </row>
    <row r="1277" spans="1:28">
      <c r="A1277" s="32" t="s">
        <v>11186</v>
      </c>
      <c r="B1277" s="32" t="s">
        <v>11187</v>
      </c>
      <c r="C1277" s="32" t="s">
        <v>5708</v>
      </c>
      <c r="D1277" s="32" t="s">
        <v>5661</v>
      </c>
      <c r="E1277" s="32" t="s">
        <v>5713</v>
      </c>
      <c r="F1277" s="32" t="s">
        <v>5746</v>
      </c>
      <c r="G1277" s="32" t="s">
        <v>5746</v>
      </c>
      <c r="H1277" s="32" t="s">
        <v>5746</v>
      </c>
      <c r="J1277" s="32" t="s">
        <v>5663</v>
      </c>
      <c r="K1277" s="32" t="s">
        <v>5664</v>
      </c>
      <c r="P1277" s="32">
        <v>6.36</v>
      </c>
      <c r="Q1277" s="32">
        <v>0</v>
      </c>
      <c r="R1277" s="32">
        <v>7622.1639344262285</v>
      </c>
      <c r="S1277" s="32">
        <v>11592.7998046875</v>
      </c>
      <c r="T1277" s="32">
        <v>-0.3425087931438065</v>
      </c>
      <c r="U1277" s="32">
        <v>0</v>
      </c>
      <c r="V1277" s="32">
        <v>0</v>
      </c>
      <c r="W1277" s="32">
        <v>4.8880738019943233E-4</v>
      </c>
      <c r="X1277" s="32">
        <v>6.3604888073802002</v>
      </c>
      <c r="Y1277" s="32">
        <v>4.8880738019943233E-4</v>
      </c>
      <c r="Z1277" s="32">
        <v>-0.34201998576360709</v>
      </c>
      <c r="AA1277" s="32">
        <v>4.8880738019943233E-4</v>
      </c>
      <c r="AB1277" s="32" t="s">
        <v>5657</v>
      </c>
    </row>
    <row r="1278" spans="1:28">
      <c r="A1278" s="32" t="s">
        <v>6613</v>
      </c>
      <c r="B1278" s="32" t="s">
        <v>6614</v>
      </c>
      <c r="C1278" s="32" t="s">
        <v>5739</v>
      </c>
      <c r="D1278" s="32" t="s">
        <v>5661</v>
      </c>
      <c r="E1278" s="32" t="s">
        <v>5713</v>
      </c>
      <c r="F1278" s="32" t="s">
        <v>5714</v>
      </c>
      <c r="G1278" s="32" t="s">
        <v>5714</v>
      </c>
      <c r="H1278" s="32" t="s">
        <v>5714</v>
      </c>
      <c r="J1278" s="32" t="s">
        <v>5669</v>
      </c>
      <c r="K1278" s="32" t="s">
        <v>5669</v>
      </c>
      <c r="N1278" s="32" t="s">
        <v>5760</v>
      </c>
      <c r="P1278" s="32">
        <v>15.996990000000002</v>
      </c>
      <c r="Q1278" s="32">
        <v>132.78399999999999</v>
      </c>
      <c r="R1278" s="32">
        <v>65370.76296296293</v>
      </c>
      <c r="S1278" s="32">
        <v>53073.3984375</v>
      </c>
      <c r="T1278" s="32">
        <v>0.23170486321776593</v>
      </c>
      <c r="U1278" s="32">
        <v>8.4196919999999995</v>
      </c>
      <c r="V1278" s="32">
        <v>0.12047377696107966</v>
      </c>
      <c r="W1278" s="32">
        <v>8.4198370003981591</v>
      </c>
      <c r="X1278" s="32">
        <v>15.997135000398162</v>
      </c>
      <c r="Y1278" s="32">
        <v>132.78414500039815</v>
      </c>
      <c r="Z1278" s="32">
        <v>0.23184986361592497</v>
      </c>
      <c r="AA1278" s="32">
        <v>0.12061877735923869</v>
      </c>
      <c r="AB1278" s="32" t="s">
        <v>5657</v>
      </c>
    </row>
    <row r="1279" spans="1:28">
      <c r="A1279" s="32" t="s">
        <v>10721</v>
      </c>
      <c r="B1279" s="32" t="s">
        <v>10722</v>
      </c>
      <c r="C1279" s="32" t="s">
        <v>10723</v>
      </c>
      <c r="D1279" s="32" t="s">
        <v>5661</v>
      </c>
      <c r="E1279" s="32" t="s">
        <v>42</v>
      </c>
      <c r="F1279" s="32" t="s">
        <v>5692</v>
      </c>
      <c r="G1279" s="32" t="s">
        <v>5673</v>
      </c>
      <c r="H1279" s="32" t="s">
        <v>80</v>
      </c>
      <c r="I1279" s="32" t="s">
        <v>5692</v>
      </c>
      <c r="J1279" s="32" t="s">
        <v>74</v>
      </c>
      <c r="K1279" s="32" t="s">
        <v>5669</v>
      </c>
      <c r="P1279" s="32">
        <v>65.319200000000009</v>
      </c>
      <c r="Q1279" s="32">
        <v>5.4408599999999998</v>
      </c>
      <c r="R1279" s="32">
        <v>28847.637037037035</v>
      </c>
      <c r="S1279" s="32">
        <v>51313.33203125</v>
      </c>
      <c r="T1279" s="32">
        <v>-0.43781399696537493</v>
      </c>
      <c r="U1279" s="32">
        <v>33.324509999999997</v>
      </c>
      <c r="V1279" s="32">
        <v>12.005307984399527</v>
      </c>
      <c r="W1279" s="32">
        <v>33.32514282656669</v>
      </c>
      <c r="X1279" s="32">
        <v>65.31983282656671</v>
      </c>
      <c r="Y1279" s="32">
        <v>5.4414928265666962</v>
      </c>
      <c r="Z1279" s="32">
        <v>-0.43718117039867876</v>
      </c>
      <c r="AA1279" s="32">
        <v>12.005940810966223</v>
      </c>
      <c r="AB1279" s="32" t="s">
        <v>5657</v>
      </c>
    </row>
    <row r="1280" spans="1:28">
      <c r="A1280" s="32" t="s">
        <v>11177</v>
      </c>
      <c r="B1280" s="32" t="s">
        <v>11178</v>
      </c>
      <c r="C1280" s="32" t="s">
        <v>11179</v>
      </c>
      <c r="D1280" s="32" t="s">
        <v>5661</v>
      </c>
      <c r="E1280" s="32" t="s">
        <v>42</v>
      </c>
      <c r="F1280" s="32" t="s">
        <v>5662</v>
      </c>
      <c r="G1280" s="32" t="s">
        <v>5662</v>
      </c>
      <c r="H1280" s="32" t="s">
        <v>80</v>
      </c>
      <c r="J1280" s="32" t="s">
        <v>5663</v>
      </c>
      <c r="K1280" s="32" t="s">
        <v>5664</v>
      </c>
      <c r="P1280" s="32">
        <v>1.2397899999999999</v>
      </c>
      <c r="Q1280" s="32">
        <v>0</v>
      </c>
      <c r="R1280" s="32">
        <v>3448.6562499999995</v>
      </c>
      <c r="S1280" s="32">
        <v>1153.699951171875</v>
      </c>
      <c r="T1280" s="32">
        <v>1.9892141769591081</v>
      </c>
      <c r="U1280" s="32">
        <v>0</v>
      </c>
      <c r="V1280" s="32">
        <v>0</v>
      </c>
      <c r="W1280" s="32">
        <v>9.0416759252548223E-4</v>
      </c>
      <c r="X1280" s="32">
        <v>1.2406941675925254</v>
      </c>
      <c r="Y1280" s="32">
        <v>9.0416759252548223E-4</v>
      </c>
      <c r="Z1280" s="32">
        <v>1.9901183445516335</v>
      </c>
      <c r="AA1280" s="32">
        <v>9.0416759252548223E-4</v>
      </c>
      <c r="AB1280" s="32" t="s">
        <v>5657</v>
      </c>
    </row>
    <row r="1281" spans="1:28">
      <c r="A1281" s="32" t="s">
        <v>6607</v>
      </c>
      <c r="B1281" s="32" t="s">
        <v>6608</v>
      </c>
      <c r="C1281" s="32" t="s">
        <v>5708</v>
      </c>
      <c r="D1281" s="32" t="s">
        <v>5661</v>
      </c>
      <c r="E1281" s="32" t="s">
        <v>42</v>
      </c>
      <c r="F1281" s="32" t="s">
        <v>32</v>
      </c>
      <c r="G1281" s="32" t="s">
        <v>5673</v>
      </c>
      <c r="H1281" s="32" t="s">
        <v>80</v>
      </c>
      <c r="I1281" s="32" t="s">
        <v>32</v>
      </c>
      <c r="J1281" s="32" t="s">
        <v>5663</v>
      </c>
      <c r="K1281" s="32" t="s">
        <v>5664</v>
      </c>
      <c r="P1281" s="32">
        <v>-254.92950000000002</v>
      </c>
      <c r="Q1281" s="32">
        <v>3457.51</v>
      </c>
      <c r="R1281" s="32">
        <v>228623.22222222213</v>
      </c>
      <c r="S1281" s="32">
        <v>158975.359375</v>
      </c>
      <c r="T1281" s="32">
        <v>0.4381047674371526</v>
      </c>
      <c r="U1281" s="32">
        <v>2.63436</v>
      </c>
      <c r="V1281" s="32">
        <v>-7.3732107788553033E-2</v>
      </c>
      <c r="W1281" s="32">
        <v>2.6352321181154252</v>
      </c>
      <c r="X1281" s="32">
        <v>-254.92862788188458</v>
      </c>
      <c r="Y1281" s="32">
        <v>3457.5108721181155</v>
      </c>
      <c r="Z1281" s="32">
        <v>0.43897688555257769</v>
      </c>
      <c r="AA1281" s="32">
        <v>-7.2859989673127928E-2</v>
      </c>
      <c r="AB1281" s="32" t="s">
        <v>5657</v>
      </c>
    </row>
    <row r="1282" spans="1:28">
      <c r="A1282" s="32" t="s">
        <v>6990</v>
      </c>
      <c r="B1282" s="32" t="s">
        <v>6991</v>
      </c>
      <c r="C1282" s="32" t="s">
        <v>5757</v>
      </c>
      <c r="D1282" s="32" t="s">
        <v>5661</v>
      </c>
      <c r="E1282" s="32" t="s">
        <v>347</v>
      </c>
      <c r="F1282" s="32" t="s">
        <v>347</v>
      </c>
      <c r="G1282" s="32" t="s">
        <v>347</v>
      </c>
      <c r="H1282" s="32" t="s">
        <v>347</v>
      </c>
      <c r="J1282" s="32" t="s">
        <v>74</v>
      </c>
      <c r="K1282" s="32" t="s">
        <v>5669</v>
      </c>
      <c r="P1282" s="32">
        <v>-4.02411E-3</v>
      </c>
      <c r="Q1282" s="32">
        <v>2.0099100000000001</v>
      </c>
      <c r="R1282" s="32">
        <v>208.8571428571428</v>
      </c>
      <c r="S1282" s="32">
        <v>61.5</v>
      </c>
      <c r="T1282" s="32">
        <v>2.3960511033681757</v>
      </c>
      <c r="U1282" s="32">
        <v>0</v>
      </c>
      <c r="V1282" s="32">
        <v>-2.0021344239294298E-3</v>
      </c>
      <c r="W1282" s="32">
        <v>4.9548161029815672E-4</v>
      </c>
      <c r="X1282" s="32">
        <v>-3.5286283897018435E-3</v>
      </c>
      <c r="Y1282" s="32">
        <v>2.0104054816102983</v>
      </c>
      <c r="Z1282" s="32">
        <v>2.3965465849784739</v>
      </c>
      <c r="AA1282" s="32">
        <v>-1.5066528136312731E-3</v>
      </c>
      <c r="AB1282" s="32" t="s">
        <v>5657</v>
      </c>
    </row>
    <row r="1283" spans="1:28">
      <c r="A1283" s="32" t="s">
        <v>6668</v>
      </c>
      <c r="B1283" s="32" t="s">
        <v>6669</v>
      </c>
      <c r="C1283" s="32" t="s">
        <v>5708</v>
      </c>
      <c r="D1283" s="32" t="s">
        <v>5661</v>
      </c>
      <c r="E1283" s="32" t="s">
        <v>42</v>
      </c>
      <c r="F1283" s="32" t="s">
        <v>28</v>
      </c>
      <c r="G1283" s="32" t="s">
        <v>5673</v>
      </c>
      <c r="H1283" s="32" t="s">
        <v>80</v>
      </c>
      <c r="I1283" s="32" t="s">
        <v>28</v>
      </c>
      <c r="J1283" s="32" t="s">
        <v>74</v>
      </c>
      <c r="K1283" s="32" t="s">
        <v>5669</v>
      </c>
      <c r="P1283" s="32">
        <v>13.650999999999998</v>
      </c>
      <c r="Q1283" s="32">
        <v>70.92</v>
      </c>
      <c r="R1283" s="32">
        <v>50654.466666666638</v>
      </c>
      <c r="S1283" s="32">
        <v>53170.5</v>
      </c>
      <c r="T1283" s="32">
        <v>-4.7320099177802763E-2</v>
      </c>
      <c r="U1283" s="32">
        <v>13.594799999999999</v>
      </c>
      <c r="V1283" s="32">
        <v>0.19248448956570779</v>
      </c>
      <c r="W1283" s="32">
        <v>13.595605275440215</v>
      </c>
      <c r="X1283" s="32">
        <v>13.651805275440214</v>
      </c>
      <c r="Y1283" s="32">
        <v>70.920805275440216</v>
      </c>
      <c r="Z1283" s="32">
        <v>-4.6514823737586697E-2</v>
      </c>
      <c r="AA1283" s="32">
        <v>0.19328976500592385</v>
      </c>
      <c r="AB1283" s="32" t="s">
        <v>5657</v>
      </c>
    </row>
    <row r="1284" spans="1:28">
      <c r="A1284" s="32" t="s">
        <v>8218</v>
      </c>
      <c r="B1284" s="32" t="s">
        <v>8219</v>
      </c>
      <c r="C1284" s="32" t="s">
        <v>5667</v>
      </c>
      <c r="D1284" s="32" t="s">
        <v>5668</v>
      </c>
      <c r="E1284" s="32" t="s">
        <v>347</v>
      </c>
      <c r="F1284" s="32" t="s">
        <v>347</v>
      </c>
      <c r="G1284" s="32" t="s">
        <v>347</v>
      </c>
      <c r="H1284" s="32" t="s">
        <v>347</v>
      </c>
      <c r="J1284" s="32" t="s">
        <v>5930</v>
      </c>
      <c r="K1284" s="32" t="s">
        <v>5669</v>
      </c>
      <c r="P1284" s="32">
        <v>-2.21645</v>
      </c>
      <c r="Q1284" s="32">
        <v>10.775</v>
      </c>
      <c r="R1284" s="32">
        <v>2322.04</v>
      </c>
      <c r="S1284" s="32">
        <v>0</v>
      </c>
      <c r="T1284" s="32">
        <v>0</v>
      </c>
      <c r="U1284" s="32">
        <v>0</v>
      </c>
      <c r="V1284" s="32">
        <v>-0.2057030162412993</v>
      </c>
      <c r="W1284" s="32">
        <v>9.4429504871368407E-4</v>
      </c>
      <c r="X1284" s="32">
        <v>-2.2155057049512865</v>
      </c>
      <c r="Y1284" s="32">
        <v>10.775944295048713</v>
      </c>
      <c r="Z1284" s="32">
        <v>9.4429504871368407E-4</v>
      </c>
      <c r="AA1284" s="32">
        <v>-0.20475872119258562</v>
      </c>
      <c r="AB1284" s="32" t="s">
        <v>5657</v>
      </c>
    </row>
    <row r="1285" spans="1:28">
      <c r="A1285" s="32" t="s">
        <v>9428</v>
      </c>
      <c r="B1285" s="32" t="s">
        <v>9429</v>
      </c>
      <c r="C1285" s="32" t="s">
        <v>5708</v>
      </c>
      <c r="D1285" s="32" t="s">
        <v>5661</v>
      </c>
      <c r="E1285" s="32" t="s">
        <v>42</v>
      </c>
      <c r="F1285" s="32" t="s">
        <v>7868</v>
      </c>
      <c r="G1285" s="32" t="s">
        <v>7868</v>
      </c>
      <c r="H1285" s="32" t="s">
        <v>80</v>
      </c>
      <c r="J1285" s="32" t="s">
        <v>7868</v>
      </c>
      <c r="K1285" s="32" t="s">
        <v>5669</v>
      </c>
      <c r="P1285" s="32">
        <v>0.69</v>
      </c>
      <c r="Q1285" s="32">
        <v>16.821999999999999</v>
      </c>
      <c r="R1285" s="32">
        <v>5284.622222222225</v>
      </c>
      <c r="S1285" s="32">
        <v>6498.533203125</v>
      </c>
      <c r="T1285" s="32">
        <v>-0.18679768848746239</v>
      </c>
      <c r="U1285" s="32">
        <v>11.479810000000001</v>
      </c>
      <c r="V1285" s="32">
        <v>4.1017714897158483E-2</v>
      </c>
      <c r="W1285" s="32">
        <v>11.479899614570142</v>
      </c>
      <c r="X1285" s="32">
        <v>0.69008961457014073</v>
      </c>
      <c r="Y1285" s="32">
        <v>16.822089614570139</v>
      </c>
      <c r="Z1285" s="32">
        <v>-0.18670807391732155</v>
      </c>
      <c r="AA1285" s="32">
        <v>4.1107329467299322E-2</v>
      </c>
      <c r="AB1285" s="32" t="s">
        <v>5657</v>
      </c>
    </row>
    <row r="1286" spans="1:28">
      <c r="A1286" s="32" t="s">
        <v>11268</v>
      </c>
      <c r="B1286" s="32" t="s">
        <v>11269</v>
      </c>
      <c r="C1286" s="32" t="s">
        <v>10229</v>
      </c>
      <c r="D1286" s="32" t="s">
        <v>5661</v>
      </c>
      <c r="E1286" s="32" t="s">
        <v>42</v>
      </c>
      <c r="F1286" s="32" t="s">
        <v>5669</v>
      </c>
      <c r="G1286" s="32" t="s">
        <v>5669</v>
      </c>
      <c r="H1286" s="32" t="s">
        <v>80</v>
      </c>
      <c r="J1286" s="32" t="s">
        <v>5669</v>
      </c>
      <c r="K1286" s="32" t="s">
        <v>5669</v>
      </c>
      <c r="P1286" s="32">
        <v>2.5131999999999999</v>
      </c>
      <c r="Q1286" s="32">
        <v>0</v>
      </c>
      <c r="R1286" s="32">
        <v>1533.153846153846</v>
      </c>
      <c r="S1286" s="32">
        <v>0</v>
      </c>
      <c r="T1286" s="32">
        <v>0</v>
      </c>
      <c r="U1286" s="32">
        <v>0</v>
      </c>
      <c r="V1286" s="32">
        <v>0</v>
      </c>
      <c r="W1286" s="32">
        <v>7.2640627622604374E-4</v>
      </c>
      <c r="X1286" s="32">
        <v>2.5139264062762261</v>
      </c>
      <c r="Y1286" s="32">
        <v>7.2640627622604374E-4</v>
      </c>
      <c r="Z1286" s="32">
        <v>7.2640627622604374E-4</v>
      </c>
      <c r="AA1286" s="32">
        <v>7.2640627622604374E-4</v>
      </c>
      <c r="AB1286" s="32" t="s">
        <v>5657</v>
      </c>
    </row>
    <row r="1287" spans="1:28">
      <c r="A1287" s="32" t="s">
        <v>9601</v>
      </c>
      <c r="B1287" s="32" t="s">
        <v>9602</v>
      </c>
      <c r="C1287" s="32" t="s">
        <v>5708</v>
      </c>
      <c r="D1287" s="32" t="s">
        <v>5661</v>
      </c>
      <c r="E1287" s="32" t="s">
        <v>5713</v>
      </c>
      <c r="F1287" s="32" t="s">
        <v>5806</v>
      </c>
      <c r="G1287" s="32" t="s">
        <v>5806</v>
      </c>
      <c r="H1287" s="32" t="s">
        <v>5807</v>
      </c>
      <c r="J1287" s="32" t="s">
        <v>5663</v>
      </c>
      <c r="K1287" s="32" t="s">
        <v>5664</v>
      </c>
      <c r="O1287" s="32" t="s">
        <v>6162</v>
      </c>
      <c r="P1287" s="32">
        <v>102.577</v>
      </c>
      <c r="Q1287" s="32">
        <v>19.972000000000001</v>
      </c>
      <c r="R1287" s="32">
        <v>6457.4384615384606</v>
      </c>
      <c r="S1287" s="32">
        <v>11678.599609375</v>
      </c>
      <c r="T1287" s="32">
        <v>-0.4470708237694227</v>
      </c>
      <c r="U1287" s="32">
        <v>0.92275260000000003</v>
      </c>
      <c r="V1287" s="32">
        <v>5.1360404566392948</v>
      </c>
      <c r="W1287" s="32">
        <v>0.92320436982879639</v>
      </c>
      <c r="X1287" s="32">
        <v>102.5774517698288</v>
      </c>
      <c r="Y1287" s="32">
        <v>19.972451769828798</v>
      </c>
      <c r="Z1287" s="32">
        <v>-0.44661905394062629</v>
      </c>
      <c r="AA1287" s="32">
        <v>5.136492226468091</v>
      </c>
      <c r="AB1287" s="32" t="s">
        <v>5657</v>
      </c>
    </row>
    <row r="1288" spans="1:28">
      <c r="A1288" s="32" t="s">
        <v>10239</v>
      </c>
      <c r="B1288" s="32" t="s">
        <v>10240</v>
      </c>
      <c r="C1288" s="32" t="s">
        <v>5708</v>
      </c>
      <c r="D1288" s="32" t="s">
        <v>5661</v>
      </c>
      <c r="E1288" s="32" t="s">
        <v>5713</v>
      </c>
      <c r="H1288" s="32" t="s">
        <v>6738</v>
      </c>
      <c r="J1288" s="32" t="s">
        <v>5663</v>
      </c>
      <c r="K1288" s="32" t="s">
        <v>5664</v>
      </c>
      <c r="N1288" s="32" t="s">
        <v>5760</v>
      </c>
      <c r="O1288" s="32" t="s">
        <v>5747</v>
      </c>
      <c r="P1288" s="32">
        <v>181.459</v>
      </c>
      <c r="Q1288" s="32">
        <v>14.586</v>
      </c>
      <c r="R1288" s="32">
        <v>21755.12592592592</v>
      </c>
      <c r="S1288" s="32">
        <v>17711.56640625</v>
      </c>
      <c r="T1288" s="32">
        <v>0.2283005030119212</v>
      </c>
      <c r="U1288" s="32">
        <v>11.73814</v>
      </c>
      <c r="V1288" s="32">
        <v>12.440627999451529</v>
      </c>
      <c r="W1288" s="32">
        <v>11.738251181378365</v>
      </c>
      <c r="X1288" s="32">
        <v>181.45911118137838</v>
      </c>
      <c r="Y1288" s="32">
        <v>14.586111181378365</v>
      </c>
      <c r="Z1288" s="32">
        <v>0.22841168439028575</v>
      </c>
      <c r="AA1288" s="32">
        <v>12.440739180829894</v>
      </c>
      <c r="AB1288" s="32" t="s">
        <v>5657</v>
      </c>
    </row>
    <row r="1289" spans="1:28">
      <c r="A1289" s="32" t="s">
        <v>11153</v>
      </c>
      <c r="B1289" s="32" t="s">
        <v>11154</v>
      </c>
      <c r="C1289" s="32" t="s">
        <v>5708</v>
      </c>
      <c r="D1289" s="32" t="s">
        <v>5661</v>
      </c>
      <c r="E1289" s="32" t="s">
        <v>42</v>
      </c>
      <c r="F1289" s="32" t="s">
        <v>5669</v>
      </c>
      <c r="G1289" s="32" t="s">
        <v>5669</v>
      </c>
      <c r="H1289" s="32" t="s">
        <v>80</v>
      </c>
      <c r="J1289" s="32" t="s">
        <v>5669</v>
      </c>
      <c r="K1289" s="32" t="s">
        <v>5669</v>
      </c>
      <c r="P1289" s="32">
        <v>0</v>
      </c>
      <c r="Q1289" s="32">
        <v>0</v>
      </c>
      <c r="R1289" s="32">
        <v>1166.6578947368421</v>
      </c>
      <c r="S1289" s="32">
        <v>1313.0999755859375</v>
      </c>
      <c r="T1289" s="32">
        <v>-0.11152393844478549</v>
      </c>
      <c r="U1289" s="32">
        <v>0</v>
      </c>
      <c r="V1289" s="32">
        <v>0</v>
      </c>
      <c r="W1289" s="32">
        <v>5.0833523273468022E-4</v>
      </c>
      <c r="X1289" s="32">
        <v>5.0833523273468022E-4</v>
      </c>
      <c r="Y1289" s="32">
        <v>5.0833523273468022E-4</v>
      </c>
      <c r="Z1289" s="32">
        <v>-0.11101560321205081</v>
      </c>
      <c r="AA1289" s="32">
        <v>5.0833523273468022E-4</v>
      </c>
      <c r="AB1289" s="32" t="s">
        <v>5657</v>
      </c>
    </row>
    <row r="1290" spans="1:28">
      <c r="A1290" s="32" t="s">
        <v>11018</v>
      </c>
      <c r="B1290" s="32" t="s">
        <v>11019</v>
      </c>
      <c r="C1290" s="32" t="s">
        <v>5712</v>
      </c>
      <c r="D1290" s="32" t="s">
        <v>5661</v>
      </c>
      <c r="E1290" s="32" t="s">
        <v>42</v>
      </c>
      <c r="F1290" s="32" t="s">
        <v>5669</v>
      </c>
      <c r="G1290" s="32" t="s">
        <v>5669</v>
      </c>
      <c r="H1290" s="32" t="s">
        <v>412</v>
      </c>
      <c r="J1290" s="32" t="s">
        <v>5669</v>
      </c>
      <c r="K1290" s="32" t="s">
        <v>5669</v>
      </c>
      <c r="P1290" s="32">
        <v>1.4081700000000001</v>
      </c>
      <c r="Q1290" s="32">
        <v>2.5470299999999999</v>
      </c>
      <c r="R1290" s="32">
        <v>1620.7692307692314</v>
      </c>
      <c r="S1290" s="32">
        <v>1623.5333251953125</v>
      </c>
      <c r="T1290" s="32">
        <v>-1.7025178252799819E-3</v>
      </c>
      <c r="U1290" s="32">
        <v>13.90038</v>
      </c>
      <c r="V1290" s="32">
        <v>0.55286745739155019</v>
      </c>
      <c r="W1290" s="32">
        <v>13.900559401874542</v>
      </c>
      <c r="X1290" s="32">
        <v>1.4083494018745424</v>
      </c>
      <c r="Y1290" s="32">
        <v>2.5472094018745421</v>
      </c>
      <c r="Z1290" s="32">
        <v>-1.5231159507377455E-3</v>
      </c>
      <c r="AA1290" s="32">
        <v>0.55304685926609243</v>
      </c>
      <c r="AB1290" s="32" t="s">
        <v>5657</v>
      </c>
    </row>
    <row r="1291" spans="1:28">
      <c r="A1291" s="32" t="s">
        <v>8250</v>
      </c>
      <c r="B1291" s="32" t="s">
        <v>6816</v>
      </c>
      <c r="C1291" s="32" t="s">
        <v>5712</v>
      </c>
      <c r="D1291" s="32" t="s">
        <v>5661</v>
      </c>
      <c r="E1291" s="32" t="s">
        <v>42</v>
      </c>
      <c r="F1291" s="32" t="s">
        <v>5669</v>
      </c>
      <c r="G1291" s="32" t="s">
        <v>5669</v>
      </c>
      <c r="H1291" s="32" t="s">
        <v>80</v>
      </c>
      <c r="J1291" s="32" t="s">
        <v>5669</v>
      </c>
      <c r="K1291" s="32" t="s">
        <v>5669</v>
      </c>
      <c r="P1291" s="32">
        <v>-2.723000000000031E-2</v>
      </c>
      <c r="Q1291" s="32">
        <v>20.16</v>
      </c>
      <c r="R1291" s="32">
        <v>4170.7777777777765</v>
      </c>
      <c r="S1291" s="32">
        <v>3439.60009765625</v>
      </c>
      <c r="T1291" s="32">
        <v>0.21257636334519014</v>
      </c>
      <c r="U1291" s="32">
        <v>19.230560000000001</v>
      </c>
      <c r="V1291" s="32">
        <v>-1.3506944444444597E-3</v>
      </c>
      <c r="W1291" s="32">
        <v>19.231468971905709</v>
      </c>
      <c r="X1291" s="32">
        <v>-2.6321028094291998E-2</v>
      </c>
      <c r="Y1291" s="32">
        <v>20.160908971905709</v>
      </c>
      <c r="Z1291" s="32">
        <v>0.21348533525089847</v>
      </c>
      <c r="AA1291" s="32">
        <v>-4.417225387361467E-4</v>
      </c>
      <c r="AB1291" s="32" t="s">
        <v>5657</v>
      </c>
    </row>
    <row r="1292" spans="1:28">
      <c r="A1292" s="32" t="s">
        <v>10521</v>
      </c>
      <c r="B1292" s="32" t="s">
        <v>10522</v>
      </c>
      <c r="C1292" s="32" t="s">
        <v>5712</v>
      </c>
      <c r="D1292" s="32" t="s">
        <v>5661</v>
      </c>
      <c r="E1292" s="32" t="s">
        <v>42</v>
      </c>
      <c r="F1292" s="32" t="s">
        <v>5669</v>
      </c>
      <c r="G1292" s="32" t="s">
        <v>5669</v>
      </c>
      <c r="H1292" s="32" t="s">
        <v>80</v>
      </c>
      <c r="J1292" s="32" t="s">
        <v>5669</v>
      </c>
      <c r="K1292" s="32" t="s">
        <v>5669</v>
      </c>
      <c r="P1292" s="32">
        <v>-29.407780000000002</v>
      </c>
      <c r="Q1292" s="32">
        <v>148.10400000000001</v>
      </c>
      <c r="R1292" s="32">
        <v>12726.646153846155</v>
      </c>
      <c r="S1292" s="32">
        <v>14675.1337890625</v>
      </c>
      <c r="T1292" s="32">
        <v>-0.13277477828982853</v>
      </c>
      <c r="U1292" s="32">
        <v>15.951599999999999</v>
      </c>
      <c r="V1292" s="32">
        <v>-0.19856168638254199</v>
      </c>
      <c r="W1292" s="32">
        <v>15.951981252348421</v>
      </c>
      <c r="X1292" s="32">
        <v>-29.40739874765158</v>
      </c>
      <c r="Y1292" s="32">
        <v>148.10438125234845</v>
      </c>
      <c r="Z1292" s="32">
        <v>-0.13239352594140552</v>
      </c>
      <c r="AA1292" s="32">
        <v>-0.19818043403411897</v>
      </c>
      <c r="AB1292" s="32" t="s">
        <v>5657</v>
      </c>
    </row>
    <row r="1293" spans="1:28">
      <c r="A1293" s="32" t="s">
        <v>6815</v>
      </c>
      <c r="B1293" s="32" t="s">
        <v>6816</v>
      </c>
      <c r="C1293" s="32" t="s">
        <v>5712</v>
      </c>
      <c r="D1293" s="32" t="s">
        <v>5661</v>
      </c>
      <c r="E1293" s="32" t="s">
        <v>42</v>
      </c>
      <c r="F1293" s="32" t="s">
        <v>5669</v>
      </c>
      <c r="G1293" s="32" t="s">
        <v>5669</v>
      </c>
      <c r="H1293" s="32" t="s">
        <v>80</v>
      </c>
      <c r="J1293" s="32" t="s">
        <v>5669</v>
      </c>
      <c r="K1293" s="32" t="s">
        <v>5669</v>
      </c>
      <c r="P1293" s="32">
        <v>164.78417000000002</v>
      </c>
      <c r="Q1293" s="32">
        <v>367.13400000000001</v>
      </c>
      <c r="R1293" s="32">
        <v>112853.95555555557</v>
      </c>
      <c r="S1293" s="32">
        <v>95337.234375</v>
      </c>
      <c r="T1293" s="32">
        <v>0.18373431215400274</v>
      </c>
      <c r="U1293" s="32">
        <v>15.92076</v>
      </c>
      <c r="V1293" s="32">
        <v>0.4488393066291872</v>
      </c>
      <c r="W1293" s="32">
        <v>15.920818991491794</v>
      </c>
      <c r="X1293" s="32">
        <v>164.7842289914918</v>
      </c>
      <c r="Y1293" s="32">
        <v>367.13405899149183</v>
      </c>
      <c r="Z1293" s="32">
        <v>0.18379330364579732</v>
      </c>
      <c r="AA1293" s="32">
        <v>0.44889829812098181</v>
      </c>
      <c r="AB1293" s="32" t="s">
        <v>5657</v>
      </c>
    </row>
    <row r="1294" spans="1:28">
      <c r="A1294" s="32" t="s">
        <v>7001</v>
      </c>
      <c r="B1294" s="32" t="s">
        <v>6816</v>
      </c>
      <c r="C1294" s="32" t="s">
        <v>5712</v>
      </c>
      <c r="D1294" s="32" t="s">
        <v>5661</v>
      </c>
      <c r="E1294" s="32" t="s">
        <v>42</v>
      </c>
      <c r="F1294" s="32" t="s">
        <v>5669</v>
      </c>
      <c r="G1294" s="32" t="s">
        <v>5669</v>
      </c>
      <c r="H1294" s="32" t="s">
        <v>80</v>
      </c>
      <c r="J1294" s="32" t="s">
        <v>5669</v>
      </c>
      <c r="K1294" s="32" t="s">
        <v>5669</v>
      </c>
      <c r="P1294" s="32">
        <v>-1.16106</v>
      </c>
      <c r="Q1294" s="32">
        <v>3.3811499999999999</v>
      </c>
      <c r="R1294" s="32">
        <v>737.50000000000023</v>
      </c>
      <c r="S1294" s="32">
        <v>153.83332824707031</v>
      </c>
      <c r="T1294" s="32">
        <v>3.7941496709705724</v>
      </c>
      <c r="U1294" s="32">
        <v>0</v>
      </c>
      <c r="V1294" s="32">
        <v>-0.34339204116942462</v>
      </c>
      <c r="W1294" s="32">
        <v>6.7394924163818361E-4</v>
      </c>
      <c r="X1294" s="32">
        <v>-1.1603860507583619</v>
      </c>
      <c r="Y1294" s="32">
        <v>3.381823949241638</v>
      </c>
      <c r="Z1294" s="32">
        <v>3.7948236202122105</v>
      </c>
      <c r="AA1294" s="32">
        <v>-0.34271809192778646</v>
      </c>
      <c r="AB1294" s="32" t="s">
        <v>5657</v>
      </c>
    </row>
    <row r="1295" spans="1:28">
      <c r="A1295" s="32" t="s">
        <v>9451</v>
      </c>
      <c r="B1295" s="32" t="s">
        <v>9452</v>
      </c>
      <c r="C1295" s="32" t="s">
        <v>6778</v>
      </c>
      <c r="D1295" s="32" t="s">
        <v>5661</v>
      </c>
      <c r="E1295" s="32" t="s">
        <v>42</v>
      </c>
      <c r="F1295" s="32" t="s">
        <v>5669</v>
      </c>
      <c r="G1295" s="32" t="s">
        <v>5669</v>
      </c>
      <c r="H1295" s="32" t="s">
        <v>412</v>
      </c>
      <c r="J1295" s="32" t="s">
        <v>5669</v>
      </c>
      <c r="K1295" s="32" t="s">
        <v>5669</v>
      </c>
      <c r="P1295" s="32">
        <v>126.59504</v>
      </c>
      <c r="Q1295" s="32">
        <v>152.41300000000001</v>
      </c>
      <c r="R1295" s="32">
        <v>65785.651851851828</v>
      </c>
      <c r="S1295" s="32">
        <v>92969.6328125</v>
      </c>
      <c r="T1295" s="32">
        <v>-0.29239634640132967</v>
      </c>
      <c r="U1295" s="32">
        <v>16.92362</v>
      </c>
      <c r="V1295" s="32">
        <v>0.83060526333055573</v>
      </c>
      <c r="W1295" s="32">
        <v>16.924450617368223</v>
      </c>
      <c r="X1295" s="32">
        <v>126.59587061736822</v>
      </c>
      <c r="Y1295" s="32">
        <v>152.41383061736823</v>
      </c>
      <c r="Z1295" s="32">
        <v>-0.2915657290331084</v>
      </c>
      <c r="AA1295" s="32">
        <v>0.83143588069877705</v>
      </c>
      <c r="AB1295" s="32" t="s">
        <v>5657</v>
      </c>
    </row>
    <row r="1296" spans="1:28">
      <c r="A1296" s="32" t="s">
        <v>7981</v>
      </c>
      <c r="B1296" s="32" t="s">
        <v>7982</v>
      </c>
      <c r="C1296" s="32" t="s">
        <v>5708</v>
      </c>
      <c r="D1296" s="32" t="s">
        <v>5661</v>
      </c>
      <c r="E1296" s="32" t="s">
        <v>42</v>
      </c>
      <c r="F1296" s="32" t="s">
        <v>34</v>
      </c>
      <c r="G1296" s="32" t="s">
        <v>5673</v>
      </c>
      <c r="H1296" s="32" t="s">
        <v>80</v>
      </c>
      <c r="I1296" s="32" t="s">
        <v>34</v>
      </c>
      <c r="J1296" s="32" t="s">
        <v>5663</v>
      </c>
      <c r="K1296" s="32" t="s">
        <v>5664</v>
      </c>
      <c r="P1296" s="32">
        <v>-18.715000000000011</v>
      </c>
      <c r="Q1296" s="32">
        <v>694.43100000000004</v>
      </c>
      <c r="R1296" s="32">
        <v>106299.95555555557</v>
      </c>
      <c r="S1296" s="32">
        <v>74623.734375</v>
      </c>
      <c r="T1296" s="32">
        <v>0.4244791747003156</v>
      </c>
      <c r="U1296" s="32">
        <v>8.2809650000000001</v>
      </c>
      <c r="V1296" s="32">
        <v>-2.6950121754357178E-2</v>
      </c>
      <c r="W1296" s="32">
        <v>8.2816305178070078</v>
      </c>
      <c r="X1296" s="32">
        <v>-18.714334482193003</v>
      </c>
      <c r="Y1296" s="32">
        <v>694.43166551780701</v>
      </c>
      <c r="Z1296" s="32">
        <v>0.42514469250732245</v>
      </c>
      <c r="AA1296" s="32">
        <v>-2.6284603947350341E-2</v>
      </c>
      <c r="AB1296" s="32" t="s">
        <v>5657</v>
      </c>
    </row>
    <row r="1297" spans="1:28">
      <c r="A1297" s="32" t="s">
        <v>6364</v>
      </c>
      <c r="B1297" s="32" t="s">
        <v>6365</v>
      </c>
      <c r="C1297" s="32" t="s">
        <v>5708</v>
      </c>
      <c r="D1297" s="32" t="s">
        <v>5661</v>
      </c>
      <c r="E1297" s="32" t="s">
        <v>42</v>
      </c>
      <c r="F1297" s="32" t="s">
        <v>5669</v>
      </c>
      <c r="G1297" s="32" t="s">
        <v>5669</v>
      </c>
      <c r="H1297" s="32" t="s">
        <v>80</v>
      </c>
      <c r="J1297" s="32" t="s">
        <v>5669</v>
      </c>
      <c r="K1297" s="32" t="s">
        <v>5669</v>
      </c>
      <c r="P1297" s="32">
        <v>792.06</v>
      </c>
      <c r="Q1297" s="32">
        <v>3225</v>
      </c>
      <c r="R1297" s="32">
        <v>817929.13333333342</v>
      </c>
      <c r="S1297" s="32">
        <v>706147.125</v>
      </c>
      <c r="T1297" s="32">
        <v>0.15829846837276781</v>
      </c>
      <c r="U1297" s="32">
        <v>15.59704</v>
      </c>
      <c r="V1297" s="32">
        <v>0.24559999999999998</v>
      </c>
      <c r="W1297" s="32">
        <v>15.597714826085568</v>
      </c>
      <c r="X1297" s="32">
        <v>792.06067482608546</v>
      </c>
      <c r="Y1297" s="32">
        <v>3225.0006748260857</v>
      </c>
      <c r="Z1297" s="32">
        <v>0.1589732944583353</v>
      </c>
      <c r="AA1297" s="32">
        <v>0.24627482608556747</v>
      </c>
      <c r="AB1297" s="32" t="s">
        <v>5657</v>
      </c>
    </row>
    <row r="1298" spans="1:28">
      <c r="A1298" s="32" t="s">
        <v>6770</v>
      </c>
      <c r="B1298" s="32" t="s">
        <v>6771</v>
      </c>
      <c r="C1298" s="32" t="s">
        <v>5763</v>
      </c>
      <c r="D1298" s="32" t="s">
        <v>5661</v>
      </c>
      <c r="E1298" s="32" t="s">
        <v>42</v>
      </c>
      <c r="F1298" s="32" t="s">
        <v>6604</v>
      </c>
      <c r="G1298" s="32" t="s">
        <v>6604</v>
      </c>
      <c r="H1298" s="32" t="s">
        <v>80</v>
      </c>
      <c r="J1298" s="32" t="s">
        <v>6604</v>
      </c>
      <c r="K1298" s="32" t="s">
        <v>5669</v>
      </c>
      <c r="P1298" s="32">
        <v>-17.542999999999999</v>
      </c>
      <c r="Q1298" s="32">
        <v>84.92</v>
      </c>
      <c r="R1298" s="32">
        <v>38088.118518518502</v>
      </c>
      <c r="S1298" s="32">
        <v>27070.833984375</v>
      </c>
      <c r="T1298" s="32">
        <v>0.40697987141816772</v>
      </c>
      <c r="U1298" s="32">
        <v>13.70702</v>
      </c>
      <c r="V1298" s="32">
        <v>-0.20658266603862457</v>
      </c>
      <c r="W1298" s="32">
        <v>13.707561873455047</v>
      </c>
      <c r="X1298" s="32">
        <v>-17.54245812654495</v>
      </c>
      <c r="Y1298" s="32">
        <v>84.920541873455051</v>
      </c>
      <c r="Z1298" s="32">
        <v>0.4075217448732153</v>
      </c>
      <c r="AA1298" s="32">
        <v>-0.20604079258357696</v>
      </c>
      <c r="AB1298" s="32" t="s">
        <v>5657</v>
      </c>
    </row>
    <row r="1299" spans="1:28">
      <c r="A1299" s="32" t="s">
        <v>9108</v>
      </c>
      <c r="B1299" s="32" t="s">
        <v>9109</v>
      </c>
      <c r="C1299" s="32" t="s">
        <v>5763</v>
      </c>
      <c r="D1299" s="32" t="s">
        <v>5668</v>
      </c>
      <c r="E1299" s="32" t="s">
        <v>42</v>
      </c>
      <c r="F1299" s="32" t="s">
        <v>6604</v>
      </c>
      <c r="G1299" s="32" t="s">
        <v>6604</v>
      </c>
      <c r="H1299" s="32" t="s">
        <v>80</v>
      </c>
      <c r="J1299" s="32" t="s">
        <v>6604</v>
      </c>
      <c r="K1299" s="32" t="s">
        <v>5669</v>
      </c>
      <c r="P1299" s="32">
        <v>0</v>
      </c>
      <c r="Q1299" s="32">
        <v>0</v>
      </c>
      <c r="R1299" s="32">
        <v>0</v>
      </c>
      <c r="S1299" s="32">
        <v>0</v>
      </c>
      <c r="T1299" s="32">
        <v>0</v>
      </c>
      <c r="U1299" s="32">
        <v>0</v>
      </c>
      <c r="V1299" s="32">
        <v>0</v>
      </c>
      <c r="W1299" s="32">
        <v>8.3183556795120241E-4</v>
      </c>
      <c r="X1299" s="32">
        <v>8.3183556795120241E-4</v>
      </c>
      <c r="Y1299" s="32">
        <v>8.3183556795120241E-4</v>
      </c>
      <c r="Z1299" s="32">
        <v>8.3183556795120241E-4</v>
      </c>
      <c r="AA1299" s="32">
        <v>8.3183556795120241E-4</v>
      </c>
      <c r="AB1299" s="32" t="s">
        <v>5657</v>
      </c>
    </row>
    <row r="1300" spans="1:28">
      <c r="A1300" s="32" t="s">
        <v>6069</v>
      </c>
      <c r="B1300" s="32" t="s">
        <v>6070</v>
      </c>
      <c r="C1300" s="32" t="s">
        <v>5708</v>
      </c>
      <c r="D1300" s="32" t="s">
        <v>5661</v>
      </c>
      <c r="E1300" s="32" t="s">
        <v>5713</v>
      </c>
      <c r="F1300" s="32" t="s">
        <v>5730</v>
      </c>
      <c r="G1300" s="32" t="s">
        <v>5730</v>
      </c>
      <c r="H1300" s="32" t="s">
        <v>5730</v>
      </c>
      <c r="J1300" s="32" t="s">
        <v>5663</v>
      </c>
      <c r="K1300" s="32" t="s">
        <v>5664</v>
      </c>
      <c r="N1300" s="32" t="s">
        <v>5760</v>
      </c>
      <c r="O1300" s="32" t="s">
        <v>5747</v>
      </c>
      <c r="P1300" s="32">
        <v>-233.15099999999995</v>
      </c>
      <c r="Q1300" s="32">
        <v>7547.04</v>
      </c>
      <c r="R1300" s="32">
        <v>2061150.8000000005</v>
      </c>
      <c r="S1300" s="32">
        <v>2111833.75</v>
      </c>
      <c r="T1300" s="32">
        <v>-2.3999498066549739E-2</v>
      </c>
      <c r="U1300" s="32">
        <v>2.4182739999999998</v>
      </c>
      <c r="V1300" s="32">
        <v>-3.0893038860268389E-2</v>
      </c>
      <c r="W1300" s="32">
        <v>2.4186146065702436</v>
      </c>
      <c r="X1300" s="32">
        <v>-233.15065939342972</v>
      </c>
      <c r="Y1300" s="32">
        <v>7547.0403406065698</v>
      </c>
      <c r="Z1300" s="32">
        <v>-2.3658891496305904E-2</v>
      </c>
      <c r="AA1300" s="32">
        <v>-3.0552432290024554E-2</v>
      </c>
      <c r="AB1300" s="32" t="s">
        <v>5657</v>
      </c>
    </row>
    <row r="1301" spans="1:28">
      <c r="A1301" s="32" t="s">
        <v>9253</v>
      </c>
      <c r="B1301" s="32" t="s">
        <v>9254</v>
      </c>
      <c r="C1301" s="32" t="s">
        <v>5708</v>
      </c>
      <c r="D1301" s="32" t="s">
        <v>5661</v>
      </c>
      <c r="E1301" s="32" t="s">
        <v>42</v>
      </c>
      <c r="F1301" s="32" t="s">
        <v>5669</v>
      </c>
      <c r="G1301" s="32" t="s">
        <v>5669</v>
      </c>
      <c r="H1301" s="32" t="s">
        <v>80</v>
      </c>
      <c r="J1301" s="32" t="s">
        <v>5669</v>
      </c>
      <c r="K1301" s="32" t="s">
        <v>5669</v>
      </c>
      <c r="P1301" s="32">
        <v>13123.439999999997</v>
      </c>
      <c r="Q1301" s="32">
        <v>15724.3</v>
      </c>
      <c r="R1301" s="32">
        <v>4594364.4296296276</v>
      </c>
      <c r="S1301" s="32">
        <v>6010658.5</v>
      </c>
      <c r="T1301" s="32">
        <v>-0.23563043389844429</v>
      </c>
      <c r="U1301" s="32">
        <v>17.29157</v>
      </c>
      <c r="V1301" s="32">
        <v>0.83459613464510329</v>
      </c>
      <c r="W1301" s="32">
        <v>17.291653091378212</v>
      </c>
      <c r="X1301" s="32">
        <v>13123.440083091375</v>
      </c>
      <c r="Y1301" s="32">
        <v>15724.300083091377</v>
      </c>
      <c r="Z1301" s="32">
        <v>-0.23554734252023232</v>
      </c>
      <c r="AA1301" s="32">
        <v>0.83467922602331523</v>
      </c>
      <c r="AB1301" s="32" t="s">
        <v>5657</v>
      </c>
    </row>
    <row r="1302" spans="1:28">
      <c r="A1302" s="32" t="s">
        <v>8159</v>
      </c>
      <c r="B1302" s="32" t="s">
        <v>8160</v>
      </c>
      <c r="C1302" s="32" t="s">
        <v>5708</v>
      </c>
      <c r="D1302" s="32" t="s">
        <v>5661</v>
      </c>
      <c r="E1302" s="32" t="s">
        <v>5713</v>
      </c>
      <c r="F1302" s="32" t="s">
        <v>5730</v>
      </c>
      <c r="G1302" s="32" t="s">
        <v>5730</v>
      </c>
      <c r="H1302" s="32" t="s">
        <v>5730</v>
      </c>
      <c r="J1302" s="32" t="s">
        <v>5663</v>
      </c>
      <c r="K1302" s="32" t="s">
        <v>5664</v>
      </c>
      <c r="N1302" s="32" t="s">
        <v>5760</v>
      </c>
      <c r="O1302" s="32" t="s">
        <v>5747</v>
      </c>
      <c r="P1302" s="32">
        <v>1383.4710000000002</v>
      </c>
      <c r="Q1302" s="32">
        <v>5868.23</v>
      </c>
      <c r="R1302" s="32">
        <v>464989.70370370382</v>
      </c>
      <c r="S1302" s="32">
        <v>541669.6875</v>
      </c>
      <c r="T1302" s="32">
        <v>-0.14156225752672597</v>
      </c>
      <c r="U1302" s="32">
        <v>1.6291720000000001</v>
      </c>
      <c r="V1302" s="32">
        <v>0.23575609681283799</v>
      </c>
      <c r="W1302" s="32">
        <v>1.6301262119503022</v>
      </c>
      <c r="X1302" s="32">
        <v>1383.4719542119506</v>
      </c>
      <c r="Y1302" s="32">
        <v>5868.2309542119501</v>
      </c>
      <c r="Z1302" s="32">
        <v>-0.14060804557642384</v>
      </c>
      <c r="AA1302" s="32">
        <v>0.23671030876314011</v>
      </c>
      <c r="AB1302" s="32" t="s">
        <v>5657</v>
      </c>
    </row>
    <row r="1303" spans="1:28">
      <c r="A1303" s="32" t="s">
        <v>9690</v>
      </c>
      <c r="B1303" s="32" t="s">
        <v>9689</v>
      </c>
      <c r="C1303" s="32" t="s">
        <v>5708</v>
      </c>
      <c r="D1303" s="32" t="s">
        <v>5668</v>
      </c>
      <c r="E1303" s="32" t="s">
        <v>42</v>
      </c>
      <c r="F1303" s="32" t="s">
        <v>5669</v>
      </c>
      <c r="G1303" s="32" t="s">
        <v>5669</v>
      </c>
      <c r="H1303" s="32" t="s">
        <v>80</v>
      </c>
      <c r="J1303" s="32" t="s">
        <v>5669</v>
      </c>
      <c r="K1303" s="32" t="s">
        <v>5669</v>
      </c>
      <c r="P1303" s="32">
        <v>0</v>
      </c>
      <c r="Q1303" s="32">
        <v>0</v>
      </c>
      <c r="R1303" s="32">
        <v>0</v>
      </c>
      <c r="S1303" s="32">
        <v>0</v>
      </c>
      <c r="T1303" s="32">
        <v>0</v>
      </c>
      <c r="U1303" s="32">
        <v>0</v>
      </c>
      <c r="V1303" s="32">
        <v>0</v>
      </c>
      <c r="W1303" s="32">
        <v>6.0465753078460694E-5</v>
      </c>
      <c r="X1303" s="32">
        <v>6.0465753078460694E-5</v>
      </c>
      <c r="Y1303" s="32">
        <v>6.0465753078460694E-5</v>
      </c>
      <c r="Z1303" s="32">
        <v>6.0465753078460694E-5</v>
      </c>
      <c r="AA1303" s="32">
        <v>6.0465753078460694E-5</v>
      </c>
      <c r="AB1303" s="32" t="s">
        <v>5657</v>
      </c>
    </row>
    <row r="1304" spans="1:28">
      <c r="A1304" s="32" t="s">
        <v>9688</v>
      </c>
      <c r="B1304" s="32" t="s">
        <v>9689</v>
      </c>
      <c r="C1304" s="32" t="s">
        <v>5708</v>
      </c>
      <c r="D1304" s="32" t="s">
        <v>5668</v>
      </c>
      <c r="E1304" s="32" t="s">
        <v>42</v>
      </c>
      <c r="F1304" s="32" t="s">
        <v>5669</v>
      </c>
      <c r="G1304" s="32" t="s">
        <v>5669</v>
      </c>
      <c r="H1304" s="32" t="s">
        <v>80</v>
      </c>
      <c r="J1304" s="32" t="s">
        <v>5669</v>
      </c>
      <c r="K1304" s="32" t="s">
        <v>5669</v>
      </c>
      <c r="P1304" s="32">
        <v>0</v>
      </c>
      <c r="Q1304" s="32">
        <v>0</v>
      </c>
      <c r="R1304" s="32">
        <v>0</v>
      </c>
      <c r="S1304" s="32">
        <v>0</v>
      </c>
      <c r="T1304" s="32">
        <v>0</v>
      </c>
      <c r="U1304" s="32">
        <v>0</v>
      </c>
      <c r="V1304" s="32">
        <v>0</v>
      </c>
      <c r="W1304" s="32">
        <v>5.7887816429138183E-4</v>
      </c>
      <c r="X1304" s="32">
        <v>5.7887816429138183E-4</v>
      </c>
      <c r="Y1304" s="32">
        <v>5.7887816429138183E-4</v>
      </c>
      <c r="Z1304" s="32">
        <v>5.7887816429138183E-4</v>
      </c>
      <c r="AA1304" s="32">
        <v>5.7887816429138183E-4</v>
      </c>
      <c r="AB1304" s="32" t="s">
        <v>5657</v>
      </c>
    </row>
    <row r="1305" spans="1:28">
      <c r="A1305" s="32" t="s">
        <v>9380</v>
      </c>
      <c r="B1305" s="32" t="s">
        <v>9381</v>
      </c>
      <c r="C1305" s="32" t="s">
        <v>5708</v>
      </c>
      <c r="D1305" s="32" t="s">
        <v>5668</v>
      </c>
      <c r="E1305" s="32" t="s">
        <v>42</v>
      </c>
      <c r="F1305" s="32" t="s">
        <v>5724</v>
      </c>
      <c r="G1305" s="32" t="s">
        <v>5724</v>
      </c>
      <c r="H1305" s="32" t="s">
        <v>80</v>
      </c>
      <c r="J1305" s="32" t="s">
        <v>5663</v>
      </c>
      <c r="K1305" s="32" t="s">
        <v>5664</v>
      </c>
      <c r="P1305" s="32">
        <v>0</v>
      </c>
      <c r="Q1305" s="32">
        <v>0</v>
      </c>
      <c r="R1305" s="32">
        <v>0</v>
      </c>
      <c r="S1305" s="32">
        <v>0</v>
      </c>
      <c r="T1305" s="32">
        <v>0</v>
      </c>
      <c r="U1305" s="32">
        <v>0</v>
      </c>
      <c r="V1305" s="32">
        <v>0</v>
      </c>
      <c r="W1305" s="32">
        <v>3.3302688598632813E-4</v>
      </c>
      <c r="X1305" s="32">
        <v>3.3302688598632813E-4</v>
      </c>
      <c r="Y1305" s="32">
        <v>3.3302688598632813E-4</v>
      </c>
      <c r="Z1305" s="32">
        <v>3.3302688598632813E-4</v>
      </c>
      <c r="AA1305" s="32">
        <v>3.3302688598632813E-4</v>
      </c>
      <c r="AB1305" s="32" t="s">
        <v>5657</v>
      </c>
    </row>
    <row r="1306" spans="1:28">
      <c r="A1306" s="32" t="s">
        <v>9628</v>
      </c>
      <c r="B1306" s="32" t="s">
        <v>9629</v>
      </c>
      <c r="C1306" s="32" t="s">
        <v>6695</v>
      </c>
      <c r="D1306" s="32" t="s">
        <v>5668</v>
      </c>
      <c r="E1306" s="32" t="s">
        <v>5713</v>
      </c>
      <c r="F1306" s="32" t="s">
        <v>6732</v>
      </c>
      <c r="G1306" s="32" t="s">
        <v>109</v>
      </c>
      <c r="H1306" s="32" t="s">
        <v>5807</v>
      </c>
      <c r="J1306" s="32" t="s">
        <v>5669</v>
      </c>
      <c r="K1306" s="32" t="s">
        <v>5669</v>
      </c>
      <c r="L1306" s="32" t="s">
        <v>6733</v>
      </c>
      <c r="N1306" s="32" t="s">
        <v>5760</v>
      </c>
      <c r="O1306" s="32" t="s">
        <v>5747</v>
      </c>
      <c r="P1306" s="32">
        <v>0</v>
      </c>
      <c r="Q1306" s="32">
        <v>0</v>
      </c>
      <c r="R1306" s="32">
        <v>0</v>
      </c>
      <c r="S1306" s="32">
        <v>0</v>
      </c>
      <c r="T1306" s="32">
        <v>0</v>
      </c>
      <c r="U1306" s="32">
        <v>0</v>
      </c>
      <c r="V1306" s="32">
        <v>0</v>
      </c>
      <c r="W1306" s="32">
        <v>8.5241788625717166E-4</v>
      </c>
      <c r="X1306" s="32">
        <v>8.5241788625717166E-4</v>
      </c>
      <c r="Y1306" s="32">
        <v>8.5241788625717166E-4</v>
      </c>
      <c r="Z1306" s="32">
        <v>8.5241788625717166E-4</v>
      </c>
      <c r="AA1306" s="32">
        <v>8.5241788625717166E-4</v>
      </c>
      <c r="AB1306" s="32" t="s">
        <v>5657</v>
      </c>
    </row>
    <row r="1307" spans="1:28">
      <c r="A1307" s="32" t="s">
        <v>9257</v>
      </c>
      <c r="B1307" s="32" t="s">
        <v>9258</v>
      </c>
      <c r="C1307" s="32" t="s">
        <v>5708</v>
      </c>
      <c r="D1307" s="32" t="s">
        <v>5661</v>
      </c>
      <c r="E1307" s="32" t="s">
        <v>42</v>
      </c>
      <c r="F1307" s="32" t="s">
        <v>109</v>
      </c>
      <c r="G1307" s="32" t="s">
        <v>109</v>
      </c>
      <c r="H1307" s="32" t="s">
        <v>80</v>
      </c>
      <c r="J1307" s="32" t="s">
        <v>5669</v>
      </c>
      <c r="K1307" s="32" t="s">
        <v>5669</v>
      </c>
      <c r="L1307" s="32" t="s">
        <v>5754</v>
      </c>
      <c r="P1307" s="32">
        <v>11223.791999999999</v>
      </c>
      <c r="Q1307" s="32">
        <v>17752.599999999999</v>
      </c>
      <c r="R1307" s="32">
        <v>7791563.6222222215</v>
      </c>
      <c r="S1307" s="32">
        <v>7164127.5</v>
      </c>
      <c r="T1307" s="32">
        <v>8.7580256245051682E-2</v>
      </c>
      <c r="U1307" s="32">
        <v>24.07865</v>
      </c>
      <c r="V1307" s="32">
        <v>0.63223370097901155</v>
      </c>
      <c r="W1307" s="32">
        <v>24.079230318689348</v>
      </c>
      <c r="X1307" s="32">
        <v>11223.792580318688</v>
      </c>
      <c r="Y1307" s="32">
        <v>17752.600580318689</v>
      </c>
      <c r="Z1307" s="32">
        <v>8.8160574934397995E-2</v>
      </c>
      <c r="AA1307" s="32">
        <v>0.63281401966835782</v>
      </c>
      <c r="AB1307" s="32" t="s">
        <v>5657</v>
      </c>
    </row>
    <row r="1308" spans="1:28">
      <c r="A1308" s="32" t="s">
        <v>6937</v>
      </c>
      <c r="B1308" s="32" t="s">
        <v>6938</v>
      </c>
      <c r="C1308" s="32" t="s">
        <v>5708</v>
      </c>
      <c r="D1308" s="32" t="s">
        <v>5661</v>
      </c>
      <c r="E1308" s="32" t="s">
        <v>42</v>
      </c>
      <c r="F1308" s="32" t="s">
        <v>28</v>
      </c>
      <c r="G1308" s="32" t="s">
        <v>5673</v>
      </c>
      <c r="H1308" s="32" t="s">
        <v>80</v>
      </c>
      <c r="I1308" s="32" t="s">
        <v>28</v>
      </c>
      <c r="J1308" s="32" t="s">
        <v>5663</v>
      </c>
      <c r="K1308" s="32" t="s">
        <v>5664</v>
      </c>
      <c r="P1308" s="32">
        <v>49.914000000000009</v>
      </c>
      <c r="Q1308" s="32">
        <v>379.55200000000002</v>
      </c>
      <c r="R1308" s="32">
        <v>85069.118518518488</v>
      </c>
      <c r="S1308" s="32">
        <v>81251.5703125</v>
      </c>
      <c r="T1308" s="32">
        <v>4.6984300627494258E-2</v>
      </c>
      <c r="U1308" s="32">
        <v>-15.633609999999999</v>
      </c>
      <c r="V1308" s="32">
        <v>0.13150767220301832</v>
      </c>
      <c r="W1308" s="32">
        <v>-15.632659586534499</v>
      </c>
      <c r="X1308" s="32">
        <v>49.914950413465512</v>
      </c>
      <c r="Y1308" s="32">
        <v>379.55295041346551</v>
      </c>
      <c r="Z1308" s="32">
        <v>4.7934714092994136E-2</v>
      </c>
      <c r="AA1308" s="32">
        <v>0.13245808566851819</v>
      </c>
      <c r="AB1308" s="32" t="s">
        <v>5657</v>
      </c>
    </row>
    <row r="1309" spans="1:28">
      <c r="A1309" s="32" t="s">
        <v>9386</v>
      </c>
      <c r="B1309" s="32" t="s">
        <v>9387</v>
      </c>
      <c r="C1309" s="32" t="s">
        <v>5708</v>
      </c>
      <c r="D1309" s="32" t="s">
        <v>5668</v>
      </c>
      <c r="E1309" s="32" t="s">
        <v>42</v>
      </c>
      <c r="F1309" s="32" t="s">
        <v>5743</v>
      </c>
      <c r="G1309" s="32" t="s">
        <v>5743</v>
      </c>
      <c r="H1309" s="32" t="s">
        <v>80</v>
      </c>
      <c r="J1309" s="32" t="s">
        <v>5663</v>
      </c>
      <c r="K1309" s="32" t="s">
        <v>5664</v>
      </c>
      <c r="P1309" s="32">
        <v>0</v>
      </c>
      <c r="Q1309" s="32">
        <v>0</v>
      </c>
      <c r="R1309" s="32">
        <v>0</v>
      </c>
      <c r="S1309" s="32">
        <v>0</v>
      </c>
      <c r="T1309" s="32">
        <v>0</v>
      </c>
      <c r="U1309" s="32">
        <v>0</v>
      </c>
      <c r="V1309" s="32">
        <v>0</v>
      </c>
      <c r="W1309" s="32">
        <v>8.2998019456863401E-4</v>
      </c>
      <c r="X1309" s="32">
        <v>8.2998019456863401E-4</v>
      </c>
      <c r="Y1309" s="32">
        <v>8.2998019456863401E-4</v>
      </c>
      <c r="Z1309" s="32">
        <v>8.2998019456863401E-4</v>
      </c>
      <c r="AA1309" s="32">
        <v>8.2998019456863401E-4</v>
      </c>
      <c r="AB1309" s="32" t="s">
        <v>5657</v>
      </c>
    </row>
    <row r="1310" spans="1:28">
      <c r="A1310" s="32" t="s">
        <v>9797</v>
      </c>
      <c r="B1310" s="32" t="s">
        <v>9798</v>
      </c>
      <c r="C1310" s="32" t="s">
        <v>5708</v>
      </c>
      <c r="D1310" s="32" t="s">
        <v>5661</v>
      </c>
      <c r="E1310" s="32" t="s">
        <v>42</v>
      </c>
      <c r="F1310" s="32" t="s">
        <v>6120</v>
      </c>
      <c r="G1310" s="32" t="s">
        <v>6120</v>
      </c>
      <c r="H1310" s="32" t="s">
        <v>80</v>
      </c>
      <c r="J1310" s="32" t="s">
        <v>6120</v>
      </c>
      <c r="K1310" s="32" t="s">
        <v>5669</v>
      </c>
      <c r="P1310" s="32">
        <v>1474.2929999999999</v>
      </c>
      <c r="Q1310" s="32">
        <v>1025.3900000000001</v>
      </c>
      <c r="R1310" s="32">
        <v>376904.50370370358</v>
      </c>
      <c r="S1310" s="32">
        <v>404446.65625</v>
      </c>
      <c r="T1310" s="32">
        <v>-6.8098356410373762E-2</v>
      </c>
      <c r="U1310" s="32">
        <v>19.66751</v>
      </c>
      <c r="V1310" s="32">
        <v>1.4377875735086161</v>
      </c>
      <c r="W1310" s="32">
        <v>19.66828706205845</v>
      </c>
      <c r="X1310" s="32">
        <v>1474.2937770620583</v>
      </c>
      <c r="Y1310" s="32">
        <v>1025.3907770620585</v>
      </c>
      <c r="Z1310" s="32">
        <v>-6.7321294351924965E-2</v>
      </c>
      <c r="AA1310" s="32">
        <v>1.4385646355670649</v>
      </c>
      <c r="AB1310" s="32" t="s">
        <v>5657</v>
      </c>
    </row>
    <row r="1311" spans="1:28">
      <c r="A1311" s="32" t="s">
        <v>7630</v>
      </c>
      <c r="B1311" s="32" t="s">
        <v>7631</v>
      </c>
      <c r="C1311" s="32" t="s">
        <v>5708</v>
      </c>
      <c r="D1311" s="32" t="s">
        <v>5661</v>
      </c>
      <c r="E1311" s="32" t="s">
        <v>42</v>
      </c>
      <c r="F1311" s="32" t="s">
        <v>6120</v>
      </c>
      <c r="G1311" s="32" t="s">
        <v>6120</v>
      </c>
      <c r="H1311" s="32" t="s">
        <v>80</v>
      </c>
      <c r="J1311" s="32" t="s">
        <v>6120</v>
      </c>
      <c r="K1311" s="32" t="s">
        <v>5669</v>
      </c>
      <c r="P1311" s="32">
        <v>45.324999999999996</v>
      </c>
      <c r="Q1311" s="32">
        <v>72.302999999999997</v>
      </c>
      <c r="R1311" s="32">
        <v>14561.896296296298</v>
      </c>
      <c r="S1311" s="32">
        <v>26532.333984375</v>
      </c>
      <c r="T1311" s="32">
        <v>-0.4511641416517726</v>
      </c>
      <c r="U1311" s="32">
        <v>22.609010000000001</v>
      </c>
      <c r="V1311" s="32">
        <v>0.6268757866201955</v>
      </c>
      <c r="W1311" s="32">
        <v>22.609249126026633</v>
      </c>
      <c r="X1311" s="32">
        <v>45.325239126026624</v>
      </c>
      <c r="Y1311" s="32">
        <v>72.303239126026625</v>
      </c>
      <c r="Z1311" s="32">
        <v>-0.4509250156251422</v>
      </c>
      <c r="AA1311" s="32">
        <v>0.62711491264682595</v>
      </c>
      <c r="AB1311" s="32" t="s">
        <v>5657</v>
      </c>
    </row>
    <row r="1312" spans="1:28">
      <c r="A1312" s="32" t="s">
        <v>6119</v>
      </c>
      <c r="B1312" s="32" t="s">
        <v>2379</v>
      </c>
      <c r="C1312" s="32" t="s">
        <v>5708</v>
      </c>
      <c r="D1312" s="32" t="s">
        <v>5661</v>
      </c>
      <c r="E1312" s="32" t="s">
        <v>42</v>
      </c>
      <c r="F1312" s="32" t="s">
        <v>6120</v>
      </c>
      <c r="G1312" s="32" t="s">
        <v>6120</v>
      </c>
      <c r="H1312" s="32" t="s">
        <v>80</v>
      </c>
      <c r="J1312" s="32" t="s">
        <v>6120</v>
      </c>
      <c r="K1312" s="32" t="s">
        <v>5669</v>
      </c>
      <c r="P1312" s="32">
        <v>493.84200000000004</v>
      </c>
      <c r="Q1312" s="32">
        <v>2266.5</v>
      </c>
      <c r="R1312" s="32">
        <v>819822.14814814809</v>
      </c>
      <c r="S1312" s="32">
        <v>833179.0625</v>
      </c>
      <c r="T1312" s="32">
        <v>-1.6031265010157301E-2</v>
      </c>
      <c r="U1312" s="32">
        <v>18.851230000000001</v>
      </c>
      <c r="V1312" s="32">
        <v>0.2178874917273329</v>
      </c>
      <c r="W1312" s="32">
        <v>18.851360420446397</v>
      </c>
      <c r="X1312" s="32">
        <v>493.84213042044644</v>
      </c>
      <c r="Y1312" s="32">
        <v>2266.5001304204466</v>
      </c>
      <c r="Z1312" s="32">
        <v>-1.5900844563761427E-2</v>
      </c>
      <c r="AA1312" s="32">
        <v>0.21801791217372879</v>
      </c>
      <c r="AB1312" s="32" t="s">
        <v>5657</v>
      </c>
    </row>
    <row r="1313" spans="1:28">
      <c r="A1313" s="32" t="s">
        <v>6900</v>
      </c>
      <c r="B1313" s="32" t="s">
        <v>6901</v>
      </c>
      <c r="C1313" s="32" t="s">
        <v>5708</v>
      </c>
      <c r="D1313" s="32" t="s">
        <v>5661</v>
      </c>
      <c r="E1313" s="32" t="s">
        <v>42</v>
      </c>
      <c r="F1313" s="32" t="s">
        <v>28</v>
      </c>
      <c r="G1313" s="32" t="s">
        <v>5673</v>
      </c>
      <c r="H1313" s="32" t="s">
        <v>80</v>
      </c>
      <c r="I1313" s="32" t="s">
        <v>28</v>
      </c>
      <c r="J1313" s="32" t="s">
        <v>5663</v>
      </c>
      <c r="K1313" s="32" t="s">
        <v>5664</v>
      </c>
      <c r="P1313" s="32">
        <v>4.0305000000000017</v>
      </c>
      <c r="Q1313" s="32">
        <v>261.33800000000002</v>
      </c>
      <c r="R1313" s="32">
        <v>52818.985185185193</v>
      </c>
      <c r="S1313" s="32">
        <v>54367.1328125</v>
      </c>
      <c r="T1313" s="32">
        <v>-2.8475800492441267E-2</v>
      </c>
      <c r="U1313" s="32">
        <v>-23.8416</v>
      </c>
      <c r="V1313" s="32">
        <v>1.5422556229863247E-2</v>
      </c>
      <c r="W1313" s="32">
        <v>-23.841149000620842</v>
      </c>
      <c r="X1313" s="32">
        <v>4.0309509993791597</v>
      </c>
      <c r="Y1313" s="32">
        <v>261.33845099937918</v>
      </c>
      <c r="Z1313" s="32">
        <v>-2.8024801113283246E-2</v>
      </c>
      <c r="AA1313" s="32">
        <v>1.5873555609021268E-2</v>
      </c>
      <c r="AB1313" s="32" t="s">
        <v>5657</v>
      </c>
    </row>
    <row r="1314" spans="1:28">
      <c r="A1314" s="32" t="s">
        <v>6553</v>
      </c>
      <c r="B1314" s="32" t="s">
        <v>6554</v>
      </c>
      <c r="C1314" s="32" t="s">
        <v>5708</v>
      </c>
      <c r="D1314" s="32" t="s">
        <v>5668</v>
      </c>
      <c r="E1314" s="32" t="s">
        <v>42</v>
      </c>
      <c r="F1314" s="32" t="s">
        <v>32</v>
      </c>
      <c r="G1314" s="32" t="s">
        <v>5673</v>
      </c>
      <c r="H1314" s="32" t="s">
        <v>80</v>
      </c>
      <c r="I1314" s="32" t="s">
        <v>32</v>
      </c>
      <c r="J1314" s="32" t="s">
        <v>5669</v>
      </c>
      <c r="K1314" s="32" t="s">
        <v>5669</v>
      </c>
      <c r="P1314" s="32">
        <v>0</v>
      </c>
      <c r="Q1314" s="32">
        <v>0</v>
      </c>
      <c r="R1314" s="32">
        <v>0</v>
      </c>
      <c r="S1314" s="32">
        <v>0</v>
      </c>
      <c r="T1314" s="32">
        <v>0</v>
      </c>
      <c r="U1314" s="32">
        <v>0</v>
      </c>
      <c r="V1314" s="32">
        <v>0</v>
      </c>
      <c r="W1314" s="32">
        <v>8.348932862281799E-4</v>
      </c>
      <c r="X1314" s="32">
        <v>8.348932862281799E-4</v>
      </c>
      <c r="Y1314" s="32">
        <v>8.348932862281799E-4</v>
      </c>
      <c r="Z1314" s="32">
        <v>8.348932862281799E-4</v>
      </c>
      <c r="AA1314" s="32">
        <v>8.348932862281799E-4</v>
      </c>
      <c r="AB1314" s="32" t="s">
        <v>5657</v>
      </c>
    </row>
    <row r="1315" spans="1:28">
      <c r="A1315" s="32" t="s">
        <v>6549</v>
      </c>
      <c r="B1315" s="32" t="s">
        <v>6550</v>
      </c>
      <c r="C1315" s="32" t="s">
        <v>5708</v>
      </c>
      <c r="D1315" s="32" t="s">
        <v>5661</v>
      </c>
      <c r="E1315" s="32" t="s">
        <v>42</v>
      </c>
      <c r="F1315" s="32" t="s">
        <v>32</v>
      </c>
      <c r="G1315" s="32" t="s">
        <v>5673</v>
      </c>
      <c r="H1315" s="32" t="s">
        <v>80</v>
      </c>
      <c r="I1315" s="32" t="s">
        <v>32</v>
      </c>
      <c r="J1315" s="32" t="s">
        <v>6120</v>
      </c>
      <c r="K1315" s="32" t="s">
        <v>5669</v>
      </c>
      <c r="P1315" s="32">
        <v>-8.6829999999999998</v>
      </c>
      <c r="Q1315" s="32">
        <v>44.914499999999997</v>
      </c>
      <c r="R1315" s="32">
        <v>6924.8222222222239</v>
      </c>
      <c r="S1315" s="32">
        <v>9664.06640625</v>
      </c>
      <c r="T1315" s="32">
        <v>-0.28344633292836613</v>
      </c>
      <c r="U1315" s="32">
        <v>16.484349999999999</v>
      </c>
      <c r="V1315" s="32">
        <v>-0.19332286900666823</v>
      </c>
      <c r="W1315" s="32">
        <v>16.484842006242275</v>
      </c>
      <c r="X1315" s="32">
        <v>-8.6825079937577243</v>
      </c>
      <c r="Y1315" s="32">
        <v>44.914992006242272</v>
      </c>
      <c r="Z1315" s="32">
        <v>-0.28295432668609088</v>
      </c>
      <c r="AA1315" s="32">
        <v>-0.19283086276439299</v>
      </c>
      <c r="AB1315" s="32" t="s">
        <v>5657</v>
      </c>
    </row>
    <row r="1316" spans="1:28">
      <c r="A1316" s="32" t="s">
        <v>8258</v>
      </c>
      <c r="B1316" s="32" t="s">
        <v>6176</v>
      </c>
      <c r="C1316" s="32" t="s">
        <v>5708</v>
      </c>
      <c r="D1316" s="32" t="s">
        <v>5661</v>
      </c>
      <c r="E1316" s="32" t="s">
        <v>42</v>
      </c>
      <c r="F1316" s="32" t="s">
        <v>32</v>
      </c>
      <c r="G1316" s="32" t="s">
        <v>5673</v>
      </c>
      <c r="H1316" s="32" t="s">
        <v>80</v>
      </c>
      <c r="I1316" s="32" t="s">
        <v>32</v>
      </c>
      <c r="J1316" s="32" t="s">
        <v>5669</v>
      </c>
      <c r="K1316" s="32" t="s">
        <v>5669</v>
      </c>
      <c r="P1316" s="32">
        <v>119.52400000000002</v>
      </c>
      <c r="Q1316" s="32">
        <v>367.92</v>
      </c>
      <c r="R1316" s="32">
        <v>142050.70370370371</v>
      </c>
      <c r="S1316" s="32">
        <v>89026.3671875</v>
      </c>
      <c r="T1316" s="32">
        <v>0.5956026084331647</v>
      </c>
      <c r="U1316" s="32">
        <v>10.73654</v>
      </c>
      <c r="V1316" s="32">
        <v>0.3248641008914982</v>
      </c>
      <c r="W1316" s="32">
        <v>10.736929182150364</v>
      </c>
      <c r="X1316" s="32">
        <v>119.52438918215037</v>
      </c>
      <c r="Y1316" s="32">
        <v>367.92038918215036</v>
      </c>
      <c r="Z1316" s="32">
        <v>0.59599179058352858</v>
      </c>
      <c r="AA1316" s="32">
        <v>0.32525328304186213</v>
      </c>
      <c r="AB1316" s="32" t="s">
        <v>5657</v>
      </c>
    </row>
    <row r="1317" spans="1:28">
      <c r="A1317" s="32" t="s">
        <v>10978</v>
      </c>
      <c r="B1317" s="32" t="s">
        <v>10977</v>
      </c>
      <c r="C1317" s="32" t="s">
        <v>5682</v>
      </c>
      <c r="D1317" s="32" t="s">
        <v>5661</v>
      </c>
      <c r="E1317" s="32" t="s">
        <v>5713</v>
      </c>
      <c r="F1317" s="32" t="s">
        <v>5714</v>
      </c>
      <c r="G1317" s="32" t="s">
        <v>5714</v>
      </c>
      <c r="H1317" s="32" t="s">
        <v>5714</v>
      </c>
      <c r="J1317" s="32" t="s">
        <v>5669</v>
      </c>
      <c r="K1317" s="32" t="s">
        <v>5669</v>
      </c>
      <c r="N1317" s="32" t="s">
        <v>5760</v>
      </c>
      <c r="P1317" s="32">
        <v>0</v>
      </c>
      <c r="Q1317" s="32">
        <v>4.9660500000000001</v>
      </c>
      <c r="R1317" s="32">
        <v>57.266666666666687</v>
      </c>
      <c r="S1317" s="32">
        <v>0.53333336114883423</v>
      </c>
      <c r="T1317" s="32">
        <v>106.37499439995769</v>
      </c>
      <c r="U1317" s="32">
        <v>2.3284750000000001</v>
      </c>
      <c r="V1317" s="32">
        <v>0</v>
      </c>
      <c r="W1317" s="32">
        <v>2.328758890068531</v>
      </c>
      <c r="X1317" s="32">
        <v>2.8389006853103639E-4</v>
      </c>
      <c r="Y1317" s="32">
        <v>4.9663338900685314</v>
      </c>
      <c r="Z1317" s="32">
        <v>106.37527829002622</v>
      </c>
      <c r="AA1317" s="32">
        <v>2.8389006853103639E-4</v>
      </c>
      <c r="AB1317" s="32" t="s">
        <v>5657</v>
      </c>
    </row>
    <row r="1318" spans="1:28">
      <c r="A1318" s="32" t="s">
        <v>10667</v>
      </c>
      <c r="B1318" s="32" t="s">
        <v>10668</v>
      </c>
      <c r="C1318" s="32" t="s">
        <v>9278</v>
      </c>
      <c r="D1318" s="32" t="s">
        <v>5661</v>
      </c>
      <c r="E1318" s="32" t="s">
        <v>42</v>
      </c>
      <c r="F1318" s="32" t="s">
        <v>31</v>
      </c>
      <c r="G1318" s="32" t="s">
        <v>5673</v>
      </c>
      <c r="H1318" s="32" t="s">
        <v>80</v>
      </c>
      <c r="I1318" s="32" t="s">
        <v>31</v>
      </c>
      <c r="J1318" s="32" t="s">
        <v>74</v>
      </c>
      <c r="K1318" s="32" t="s">
        <v>5669</v>
      </c>
      <c r="P1318" s="32">
        <v>8.9879299999999986</v>
      </c>
      <c r="Q1318" s="32">
        <v>8.0924700000000005</v>
      </c>
      <c r="R1318" s="32">
        <v>5447.1555555555551</v>
      </c>
      <c r="S1318" s="32">
        <v>9661</v>
      </c>
      <c r="T1318" s="32">
        <v>-0.43617062875938772</v>
      </c>
      <c r="U1318" s="32">
        <v>20.590730000000001</v>
      </c>
      <c r="V1318" s="32">
        <v>1.1106534840413369</v>
      </c>
      <c r="W1318" s="32">
        <v>20.59074890027523</v>
      </c>
      <c r="X1318" s="32">
        <v>8.9879489002752297</v>
      </c>
      <c r="Y1318" s="32">
        <v>8.0924889002752316</v>
      </c>
      <c r="Z1318" s="32">
        <v>-0.43615172848415734</v>
      </c>
      <c r="AA1318" s="32">
        <v>1.1106723843165673</v>
      </c>
      <c r="AB1318" s="32" t="s">
        <v>5657</v>
      </c>
    </row>
    <row r="1319" spans="1:28">
      <c r="A1319" s="32" t="s">
        <v>6400</v>
      </c>
      <c r="B1319" s="32" t="s">
        <v>6401</v>
      </c>
      <c r="C1319" s="32" t="s">
        <v>5708</v>
      </c>
      <c r="D1319" s="32" t="s">
        <v>5668</v>
      </c>
      <c r="E1319" s="32" t="s">
        <v>42</v>
      </c>
      <c r="F1319" s="32" t="s">
        <v>32</v>
      </c>
      <c r="G1319" s="32" t="s">
        <v>5673</v>
      </c>
      <c r="H1319" s="32" t="s">
        <v>80</v>
      </c>
      <c r="I1319" s="32" t="s">
        <v>32</v>
      </c>
      <c r="J1319" s="32" t="s">
        <v>6402</v>
      </c>
      <c r="K1319" s="32" t="s">
        <v>5669</v>
      </c>
      <c r="P1319" s="32">
        <v>0</v>
      </c>
      <c r="Q1319" s="32">
        <v>0</v>
      </c>
      <c r="R1319" s="32">
        <v>0</v>
      </c>
      <c r="S1319" s="32">
        <v>0</v>
      </c>
      <c r="T1319" s="32">
        <v>0</v>
      </c>
      <c r="U1319" s="32">
        <v>0</v>
      </c>
      <c r="V1319" s="32">
        <v>0</v>
      </c>
      <c r="W1319" s="32">
        <v>6.4304679632186889E-4</v>
      </c>
      <c r="X1319" s="32">
        <v>6.4304679632186889E-4</v>
      </c>
      <c r="Y1319" s="32">
        <v>6.4304679632186889E-4</v>
      </c>
      <c r="Z1319" s="32">
        <v>6.4304679632186889E-4</v>
      </c>
      <c r="AA1319" s="32">
        <v>6.4304679632186889E-4</v>
      </c>
      <c r="AB1319" s="32" t="s">
        <v>5657</v>
      </c>
    </row>
    <row r="1320" spans="1:28">
      <c r="A1320" s="32" t="s">
        <v>9846</v>
      </c>
      <c r="B1320" s="32" t="s">
        <v>9847</v>
      </c>
      <c r="C1320" s="32" t="s">
        <v>5918</v>
      </c>
      <c r="D1320" s="32" t="s">
        <v>5661</v>
      </c>
      <c r="E1320" s="32" t="s">
        <v>42</v>
      </c>
      <c r="F1320" s="32" t="s">
        <v>5669</v>
      </c>
      <c r="G1320" s="32" t="s">
        <v>5669</v>
      </c>
      <c r="H1320" s="32" t="s">
        <v>80</v>
      </c>
      <c r="J1320" s="32" t="s">
        <v>5669</v>
      </c>
      <c r="K1320" s="32" t="s">
        <v>5669</v>
      </c>
      <c r="P1320" s="32">
        <v>240.93407300000001</v>
      </c>
      <c r="Q1320" s="32">
        <v>364.44200000000001</v>
      </c>
      <c r="R1320" s="32">
        <v>217454.69629629629</v>
      </c>
      <c r="S1320" s="32">
        <v>116831.703125</v>
      </c>
      <c r="T1320" s="32">
        <v>0.86126445545040309</v>
      </c>
      <c r="U1320" s="32">
        <v>19.879619999999999</v>
      </c>
      <c r="V1320" s="32">
        <v>0.66110402478309305</v>
      </c>
      <c r="W1320" s="32">
        <v>19.88055508350849</v>
      </c>
      <c r="X1320" s="32">
        <v>240.93500808350851</v>
      </c>
      <c r="Y1320" s="32">
        <v>364.44293508350847</v>
      </c>
      <c r="Z1320" s="32">
        <v>0.86219953895889456</v>
      </c>
      <c r="AA1320" s="32">
        <v>0.66203910829158452</v>
      </c>
      <c r="AB1320" s="32" t="s">
        <v>5657</v>
      </c>
    </row>
    <row r="1321" spans="1:28">
      <c r="A1321" s="32" t="s">
        <v>6541</v>
      </c>
      <c r="B1321" s="32" t="s">
        <v>6542</v>
      </c>
      <c r="C1321" s="32" t="s">
        <v>5708</v>
      </c>
      <c r="D1321" s="32" t="s">
        <v>5661</v>
      </c>
      <c r="E1321" s="32" t="s">
        <v>42</v>
      </c>
      <c r="F1321" s="32" t="s">
        <v>28</v>
      </c>
      <c r="G1321" s="32" t="s">
        <v>5673</v>
      </c>
      <c r="H1321" s="32" t="s">
        <v>80</v>
      </c>
      <c r="I1321" s="32" t="s">
        <v>28</v>
      </c>
      <c r="J1321" s="32" t="s">
        <v>5663</v>
      </c>
      <c r="K1321" s="32" t="s">
        <v>5664</v>
      </c>
      <c r="P1321" s="32">
        <v>-110.47299999999997</v>
      </c>
      <c r="Q1321" s="32">
        <v>1159.3900000000001</v>
      </c>
      <c r="R1321" s="32">
        <v>203357.14074074078</v>
      </c>
      <c r="S1321" s="32">
        <v>195498.328125</v>
      </c>
      <c r="T1321" s="32">
        <v>4.0198873776127249E-2</v>
      </c>
      <c r="U1321" s="32">
        <v>-10.142200000000001</v>
      </c>
      <c r="V1321" s="32">
        <v>-9.5285451832429091E-2</v>
      </c>
      <c r="W1321" s="32">
        <v>-10.141968403351308</v>
      </c>
      <c r="X1321" s="32">
        <v>-110.47276840335128</v>
      </c>
      <c r="Y1321" s="32">
        <v>1159.3902315966488</v>
      </c>
      <c r="Z1321" s="32">
        <v>4.0430470424820335E-2</v>
      </c>
      <c r="AA1321" s="32">
        <v>-9.5053855183736005E-2</v>
      </c>
      <c r="AB1321" s="32" t="s">
        <v>5657</v>
      </c>
    </row>
    <row r="1322" spans="1:28">
      <c r="A1322" s="32" t="s">
        <v>11329</v>
      </c>
      <c r="B1322" s="32" t="s">
        <v>11330</v>
      </c>
      <c r="C1322" s="32" t="s">
        <v>5708</v>
      </c>
      <c r="D1322" s="32" t="s">
        <v>5661</v>
      </c>
      <c r="E1322" s="32" t="s">
        <v>5713</v>
      </c>
      <c r="F1322" s="32" t="s">
        <v>5714</v>
      </c>
      <c r="G1322" s="32" t="s">
        <v>5714</v>
      </c>
      <c r="H1322" s="32" t="s">
        <v>5714</v>
      </c>
      <c r="J1322" s="32" t="s">
        <v>5663</v>
      </c>
      <c r="K1322" s="32" t="s">
        <v>5664</v>
      </c>
      <c r="N1322" s="32" t="s">
        <v>5760</v>
      </c>
      <c r="P1322" s="32">
        <v>0</v>
      </c>
      <c r="Q1322" s="32">
        <v>0</v>
      </c>
      <c r="R1322" s="32">
        <v>187.5</v>
      </c>
      <c r="S1322" s="32">
        <v>0</v>
      </c>
      <c r="T1322" s="32">
        <v>0</v>
      </c>
      <c r="U1322" s="32">
        <v>0</v>
      </c>
      <c r="V1322" s="32">
        <v>0</v>
      </c>
      <c r="W1322" s="32">
        <v>1.2617307901382447E-4</v>
      </c>
      <c r="X1322" s="32">
        <v>1.2617307901382447E-4</v>
      </c>
      <c r="Y1322" s="32">
        <v>1.2617307901382447E-4</v>
      </c>
      <c r="Z1322" s="32">
        <v>1.2617307901382447E-4</v>
      </c>
      <c r="AA1322" s="32">
        <v>1.2617307901382447E-4</v>
      </c>
      <c r="AB1322" s="32" t="s">
        <v>5657</v>
      </c>
    </row>
    <row r="1323" spans="1:28">
      <c r="A1323" s="32" t="s">
        <v>10847</v>
      </c>
      <c r="B1323" s="32" t="s">
        <v>10848</v>
      </c>
      <c r="C1323" s="32" t="s">
        <v>5763</v>
      </c>
      <c r="D1323" s="32" t="s">
        <v>5661</v>
      </c>
      <c r="E1323" s="32" t="s">
        <v>5713</v>
      </c>
      <c r="F1323" s="32" t="s">
        <v>6732</v>
      </c>
      <c r="G1323" s="32" t="s">
        <v>109</v>
      </c>
      <c r="H1323" s="32" t="s">
        <v>5730</v>
      </c>
      <c r="J1323" s="32" t="s">
        <v>5669</v>
      </c>
      <c r="K1323" s="32" t="s">
        <v>5669</v>
      </c>
      <c r="L1323" s="32" t="s">
        <v>6733</v>
      </c>
      <c r="N1323" s="32" t="s">
        <v>5760</v>
      </c>
      <c r="P1323" s="32">
        <v>-2.4330500000000002</v>
      </c>
      <c r="Q1323" s="32">
        <v>14.141999999999999</v>
      </c>
      <c r="R1323" s="32">
        <v>231.10204081632654</v>
      </c>
      <c r="S1323" s="32">
        <v>101.09999847412109</v>
      </c>
      <c r="T1323" s="32">
        <v>1.2858758091423959</v>
      </c>
      <c r="U1323" s="32">
        <v>0</v>
      </c>
      <c r="V1323" s="32">
        <v>-0.17204426530900865</v>
      </c>
      <c r="W1323" s="32">
        <v>3.9596080780029296E-4</v>
      </c>
      <c r="X1323" s="32">
        <v>-2.4326540391922</v>
      </c>
      <c r="Y1323" s="32">
        <v>14.1423959608078</v>
      </c>
      <c r="Z1323" s="32">
        <v>1.2862717699501962</v>
      </c>
      <c r="AA1323" s="32">
        <v>-0.17164830450120835</v>
      </c>
      <c r="AB1323" s="32" t="s">
        <v>5657</v>
      </c>
    </row>
    <row r="1324" spans="1:28">
      <c r="A1324" s="32" t="s">
        <v>8276</v>
      </c>
      <c r="B1324" s="32" t="s">
        <v>8277</v>
      </c>
      <c r="C1324" s="32" t="s">
        <v>5708</v>
      </c>
      <c r="D1324" s="32" t="s">
        <v>5661</v>
      </c>
      <c r="E1324" s="32" t="s">
        <v>42</v>
      </c>
      <c r="F1324" s="32" t="s">
        <v>5929</v>
      </c>
      <c r="G1324" s="32" t="s">
        <v>5673</v>
      </c>
      <c r="H1324" s="32" t="s">
        <v>80</v>
      </c>
      <c r="I1324" s="32" t="s">
        <v>5929</v>
      </c>
      <c r="J1324" s="32" t="s">
        <v>74</v>
      </c>
      <c r="K1324" s="32" t="s">
        <v>5669</v>
      </c>
      <c r="P1324" s="32">
        <v>61.545000000000023</v>
      </c>
      <c r="Q1324" s="32">
        <v>1444.48</v>
      </c>
      <c r="R1324" s="32">
        <v>236784.0888888888</v>
      </c>
      <c r="S1324" s="32">
        <v>191000.828125</v>
      </c>
      <c r="T1324" s="32">
        <v>0.23970189665317085</v>
      </c>
      <c r="U1324" s="32">
        <v>15.917529999999999</v>
      </c>
      <c r="V1324" s="32">
        <v>4.2607028134692082E-2</v>
      </c>
      <c r="W1324" s="32">
        <v>15.91754619118452</v>
      </c>
      <c r="X1324" s="32">
        <v>61.545016191184544</v>
      </c>
      <c r="Y1324" s="32">
        <v>1444.4800161911846</v>
      </c>
      <c r="Z1324" s="32">
        <v>0.23971808783769158</v>
      </c>
      <c r="AA1324" s="32">
        <v>4.2623219319212806E-2</v>
      </c>
      <c r="AB1324" s="32" t="s">
        <v>5657</v>
      </c>
    </row>
    <row r="1325" spans="1:28">
      <c r="A1325" s="32" t="s">
        <v>9578</v>
      </c>
      <c r="B1325" s="32" t="s">
        <v>9579</v>
      </c>
      <c r="C1325" s="32" t="s">
        <v>5676</v>
      </c>
      <c r="D1325" s="32" t="s">
        <v>5661</v>
      </c>
      <c r="E1325" s="32" t="s">
        <v>5713</v>
      </c>
      <c r="F1325" s="32" t="s">
        <v>5714</v>
      </c>
      <c r="G1325" s="32" t="s">
        <v>5714</v>
      </c>
      <c r="H1325" s="32" t="s">
        <v>5714</v>
      </c>
      <c r="J1325" s="32" t="s">
        <v>5663</v>
      </c>
      <c r="K1325" s="32" t="s">
        <v>5664</v>
      </c>
      <c r="N1325" s="32" t="s">
        <v>5760</v>
      </c>
      <c r="P1325" s="32">
        <v>179.749</v>
      </c>
      <c r="Q1325" s="32">
        <v>160.15700000000001</v>
      </c>
      <c r="R1325" s="32">
        <v>34370.985185185171</v>
      </c>
      <c r="S1325" s="32">
        <v>34992.06640625</v>
      </c>
      <c r="T1325" s="32">
        <v>-1.7749201029005152E-2</v>
      </c>
      <c r="U1325" s="32">
        <v>2.1880109999999999</v>
      </c>
      <c r="V1325" s="32">
        <v>1.1223299637230966</v>
      </c>
      <c r="W1325" s="32">
        <v>2.1882802778110504</v>
      </c>
      <c r="X1325" s="32">
        <v>179.74926927781104</v>
      </c>
      <c r="Y1325" s="32">
        <v>160.15726927781105</v>
      </c>
      <c r="Z1325" s="32">
        <v>-1.7479923217954735E-2</v>
      </c>
      <c r="AA1325" s="32">
        <v>1.122599241534147</v>
      </c>
      <c r="AB1325" s="32" t="s">
        <v>5657</v>
      </c>
    </row>
    <row r="1326" spans="1:28">
      <c r="A1326" s="32" t="s">
        <v>10103</v>
      </c>
      <c r="B1326" s="32" t="s">
        <v>10104</v>
      </c>
      <c r="C1326" s="32" t="s">
        <v>5682</v>
      </c>
      <c r="D1326" s="32" t="s">
        <v>5661</v>
      </c>
      <c r="E1326" s="32" t="s">
        <v>5713</v>
      </c>
      <c r="F1326" s="32" t="s">
        <v>5714</v>
      </c>
      <c r="G1326" s="32" t="s">
        <v>5714</v>
      </c>
      <c r="H1326" s="32" t="s">
        <v>5714</v>
      </c>
      <c r="J1326" s="32" t="s">
        <v>5663</v>
      </c>
      <c r="K1326" s="32" t="s">
        <v>5664</v>
      </c>
      <c r="N1326" s="32" t="s">
        <v>5760</v>
      </c>
      <c r="O1326" s="32" t="s">
        <v>5747</v>
      </c>
      <c r="P1326" s="32">
        <v>1.2056500000000001</v>
      </c>
      <c r="Q1326" s="32">
        <v>4.8393600000000001</v>
      </c>
      <c r="R1326" s="32">
        <v>2101.6148148148159</v>
      </c>
      <c r="S1326" s="32">
        <v>1722.9000244140625</v>
      </c>
      <c r="T1326" s="32">
        <v>0.21981240062350668</v>
      </c>
      <c r="U1326" s="32">
        <v>2.4439760000000001</v>
      </c>
      <c r="V1326" s="32">
        <v>0.24913418303246712</v>
      </c>
      <c r="W1326" s="32">
        <v>2.4448076275477413</v>
      </c>
      <c r="X1326" s="32">
        <v>1.206481627547741</v>
      </c>
      <c r="Y1326" s="32">
        <v>4.8401916275477408</v>
      </c>
      <c r="Z1326" s="32">
        <v>0.22064402817124762</v>
      </c>
      <c r="AA1326" s="32">
        <v>0.24996581058020806</v>
      </c>
      <c r="AB1326" s="32" t="s">
        <v>5657</v>
      </c>
    </row>
    <row r="1327" spans="1:28">
      <c r="A1327" s="32" t="s">
        <v>7386</v>
      </c>
      <c r="B1327" s="32" t="s">
        <v>7387</v>
      </c>
      <c r="C1327" s="32" t="s">
        <v>5708</v>
      </c>
      <c r="D1327" s="32" t="s">
        <v>5661</v>
      </c>
      <c r="E1327" s="32" t="s">
        <v>42</v>
      </c>
      <c r="F1327" s="32" t="s">
        <v>33</v>
      </c>
      <c r="G1327" s="32" t="s">
        <v>5673</v>
      </c>
      <c r="H1327" s="32" t="s">
        <v>80</v>
      </c>
      <c r="I1327" s="32" t="s">
        <v>33</v>
      </c>
      <c r="J1327" s="32" t="s">
        <v>5663</v>
      </c>
      <c r="K1327" s="32" t="s">
        <v>5664</v>
      </c>
      <c r="P1327" s="32">
        <v>15.045000000000005</v>
      </c>
      <c r="Q1327" s="32">
        <v>1002.86</v>
      </c>
      <c r="R1327" s="32">
        <v>26761.696296296301</v>
      </c>
      <c r="S1327" s="32">
        <v>28126.267578125</v>
      </c>
      <c r="T1327" s="32">
        <v>-4.8515903435761405E-2</v>
      </c>
      <c r="U1327" s="32">
        <v>22.123169999999998</v>
      </c>
      <c r="V1327" s="32">
        <v>1.5002094011128179E-2</v>
      </c>
      <c r="W1327" s="32">
        <v>22.123663692994118</v>
      </c>
      <c r="X1327" s="32">
        <v>15.045493692994123</v>
      </c>
      <c r="Y1327" s="32">
        <v>1002.8604936929942</v>
      </c>
      <c r="Z1327" s="32">
        <v>-4.8022210441643669E-2</v>
      </c>
      <c r="AA1327" s="32">
        <v>1.5495787005245915E-2</v>
      </c>
      <c r="AB1327" s="32" t="s">
        <v>5657</v>
      </c>
    </row>
    <row r="1328" spans="1:28">
      <c r="A1328" s="32" t="s">
        <v>8078</v>
      </c>
      <c r="B1328" s="32" t="s">
        <v>8079</v>
      </c>
      <c r="C1328" s="32" t="s">
        <v>5708</v>
      </c>
      <c r="D1328" s="32" t="s">
        <v>5661</v>
      </c>
      <c r="E1328" s="32" t="s">
        <v>42</v>
      </c>
      <c r="F1328" s="32" t="s">
        <v>33</v>
      </c>
      <c r="G1328" s="32" t="s">
        <v>5673</v>
      </c>
      <c r="H1328" s="32" t="s">
        <v>80</v>
      </c>
      <c r="I1328" s="32" t="s">
        <v>33</v>
      </c>
      <c r="J1328" s="32" t="s">
        <v>5663</v>
      </c>
      <c r="K1328" s="32" t="s">
        <v>5664</v>
      </c>
      <c r="P1328" s="32">
        <v>-4.2190000000000012</v>
      </c>
      <c r="Q1328" s="32">
        <v>76.334999999999994</v>
      </c>
      <c r="R1328" s="32">
        <v>21455.696296296297</v>
      </c>
      <c r="S1328" s="32">
        <v>13523.2998046875</v>
      </c>
      <c r="T1328" s="32">
        <v>0.58657255301396471</v>
      </c>
      <c r="U1328" s="32">
        <v>7.1581890000000001</v>
      </c>
      <c r="V1328" s="32">
        <v>-5.5269535599659414E-2</v>
      </c>
      <c r="W1328" s="32">
        <v>7.1585756817355159</v>
      </c>
      <c r="X1328" s="32">
        <v>-4.2186133182644854</v>
      </c>
      <c r="Y1328" s="32">
        <v>76.335386681735514</v>
      </c>
      <c r="Z1328" s="32">
        <v>0.58695923474948031</v>
      </c>
      <c r="AA1328" s="32">
        <v>-5.4882853864143821E-2</v>
      </c>
      <c r="AB1328" s="32" t="s">
        <v>5657</v>
      </c>
    </row>
    <row r="1329" spans="1:28">
      <c r="A1329" s="32" t="s">
        <v>8978</v>
      </c>
      <c r="B1329" s="32" t="s">
        <v>8979</v>
      </c>
      <c r="C1329" s="32" t="s">
        <v>5708</v>
      </c>
      <c r="D1329" s="32" t="s">
        <v>5661</v>
      </c>
      <c r="E1329" s="32" t="s">
        <v>5713</v>
      </c>
      <c r="F1329" s="32" t="s">
        <v>5730</v>
      </c>
      <c r="G1329" s="32" t="s">
        <v>5730</v>
      </c>
      <c r="H1329" s="32" t="s">
        <v>5730</v>
      </c>
      <c r="J1329" s="32" t="s">
        <v>5669</v>
      </c>
      <c r="K1329" s="32" t="s">
        <v>5669</v>
      </c>
      <c r="N1329" s="32" t="s">
        <v>5760</v>
      </c>
      <c r="P1329" s="32">
        <v>-77.128</v>
      </c>
      <c r="Q1329" s="32">
        <v>678.14099999999996</v>
      </c>
      <c r="R1329" s="32">
        <v>73775.844444444418</v>
      </c>
      <c r="S1329" s="32">
        <v>44281</v>
      </c>
      <c r="T1329" s="32">
        <v>0.66608352215271605</v>
      </c>
      <c r="U1329" s="32">
        <v>6.8587809999999996</v>
      </c>
      <c r="V1329" s="32">
        <v>-0.11373445935284845</v>
      </c>
      <c r="W1329" s="32">
        <v>6.8588296420392982</v>
      </c>
      <c r="X1329" s="32">
        <v>-77.127951357960697</v>
      </c>
      <c r="Y1329" s="32">
        <v>678.14104864203921</v>
      </c>
      <c r="Z1329" s="32">
        <v>0.66613216419201504</v>
      </c>
      <c r="AA1329" s="32">
        <v>-0.11368581731354944</v>
      </c>
      <c r="AB1329" s="32" t="s">
        <v>5657</v>
      </c>
    </row>
    <row r="1330" spans="1:28">
      <c r="A1330" s="32" t="s">
        <v>10766</v>
      </c>
      <c r="B1330" s="32" t="s">
        <v>10767</v>
      </c>
      <c r="C1330" s="32" t="s">
        <v>5708</v>
      </c>
      <c r="D1330" s="32" t="s">
        <v>5661</v>
      </c>
      <c r="E1330" s="32" t="s">
        <v>42</v>
      </c>
      <c r="F1330" s="32" t="s">
        <v>5669</v>
      </c>
      <c r="G1330" s="32" t="s">
        <v>5669</v>
      </c>
      <c r="H1330" s="32" t="s">
        <v>80</v>
      </c>
      <c r="J1330" s="32" t="s">
        <v>5669</v>
      </c>
      <c r="K1330" s="32" t="s">
        <v>5669</v>
      </c>
      <c r="P1330" s="32">
        <v>15.757999999999999</v>
      </c>
      <c r="Q1330" s="32">
        <v>14.671900000000001</v>
      </c>
      <c r="R1330" s="32">
        <v>3564.4592592592585</v>
      </c>
      <c r="S1330" s="32">
        <v>3933.10009765625</v>
      </c>
      <c r="T1330" s="32">
        <v>-9.3727804847038104E-2</v>
      </c>
      <c r="U1330" s="32">
        <v>15.851179999999999</v>
      </c>
      <c r="V1330" s="32">
        <v>1.0740258589548728</v>
      </c>
      <c r="W1330" s="32">
        <v>15.851842973940371</v>
      </c>
      <c r="X1330" s="32">
        <v>15.758662973940371</v>
      </c>
      <c r="Y1330" s="32">
        <v>14.672562973940373</v>
      </c>
      <c r="Z1330" s="32">
        <v>-9.3064830906665633E-2</v>
      </c>
      <c r="AA1330" s="32">
        <v>1.0746888328952453</v>
      </c>
      <c r="AB1330" s="32" t="s">
        <v>5657</v>
      </c>
    </row>
    <row r="1331" spans="1:28">
      <c r="A1331" s="32" t="s">
        <v>8513</v>
      </c>
      <c r="B1331" s="32" t="s">
        <v>8514</v>
      </c>
      <c r="C1331" s="32" t="s">
        <v>5676</v>
      </c>
      <c r="D1331" s="32" t="s">
        <v>5668</v>
      </c>
      <c r="E1331" s="32" t="s">
        <v>5713</v>
      </c>
      <c r="F1331" s="32" t="s">
        <v>5714</v>
      </c>
      <c r="G1331" s="32" t="s">
        <v>5714</v>
      </c>
      <c r="H1331" s="32" t="s">
        <v>5714</v>
      </c>
      <c r="J1331" s="32" t="s">
        <v>5663</v>
      </c>
      <c r="K1331" s="32" t="s">
        <v>5664</v>
      </c>
      <c r="M1331" s="32" t="s">
        <v>14</v>
      </c>
      <c r="N1331" s="32" t="s">
        <v>5760</v>
      </c>
      <c r="P1331" s="32">
        <v>0</v>
      </c>
      <c r="Q1331" s="32">
        <v>0</v>
      </c>
      <c r="R1331" s="32">
        <v>0</v>
      </c>
      <c r="S1331" s="32">
        <v>0</v>
      </c>
      <c r="T1331" s="32">
        <v>0</v>
      </c>
      <c r="U1331" s="32">
        <v>0</v>
      </c>
      <c r="V1331" s="32">
        <v>0</v>
      </c>
      <c r="W1331" s="32">
        <v>1.6564512252807616E-4</v>
      </c>
      <c r="X1331" s="32">
        <v>1.6564512252807616E-4</v>
      </c>
      <c r="Y1331" s="32">
        <v>1.6564512252807616E-4</v>
      </c>
      <c r="Z1331" s="32">
        <v>1.6564512252807616E-4</v>
      </c>
      <c r="AA1331" s="32">
        <v>1.6564512252807616E-4</v>
      </c>
      <c r="AB1331" s="32" t="s">
        <v>5657</v>
      </c>
    </row>
    <row r="1332" spans="1:28">
      <c r="A1332" s="32" t="s">
        <v>9821</v>
      </c>
      <c r="B1332" s="32" t="s">
        <v>9822</v>
      </c>
      <c r="C1332" s="32" t="s">
        <v>5676</v>
      </c>
      <c r="D1332" s="32" t="s">
        <v>7440</v>
      </c>
      <c r="E1332" s="32" t="s">
        <v>9818</v>
      </c>
      <c r="F1332" s="32" t="s">
        <v>9818</v>
      </c>
      <c r="G1332" s="32" t="s">
        <v>9818</v>
      </c>
      <c r="H1332" s="32" t="s">
        <v>9818</v>
      </c>
      <c r="J1332" s="32" t="s">
        <v>6402</v>
      </c>
      <c r="K1332" s="32" t="s">
        <v>5669</v>
      </c>
      <c r="P1332" s="32">
        <v>0</v>
      </c>
      <c r="Q1332" s="32">
        <v>0</v>
      </c>
      <c r="R1332" s="32">
        <v>0</v>
      </c>
      <c r="S1332" s="32">
        <v>0</v>
      </c>
      <c r="T1332" s="32">
        <v>0</v>
      </c>
      <c r="U1332" s="32">
        <v>0</v>
      </c>
      <c r="V1332" s="32">
        <v>0</v>
      </c>
      <c r="W1332" s="32">
        <v>6.1791890859603886E-4</v>
      </c>
      <c r="X1332" s="32">
        <v>6.1791890859603886E-4</v>
      </c>
      <c r="Y1332" s="32">
        <v>6.1791890859603886E-4</v>
      </c>
      <c r="Z1332" s="32">
        <v>6.1791890859603886E-4</v>
      </c>
      <c r="AA1332" s="32">
        <v>6.1791890859603886E-4</v>
      </c>
      <c r="AB1332" s="32" t="s">
        <v>5657</v>
      </c>
    </row>
    <row r="1333" spans="1:28">
      <c r="A1333" s="32" t="s">
        <v>6160</v>
      </c>
      <c r="B1333" s="32" t="s">
        <v>6161</v>
      </c>
      <c r="C1333" s="32" t="s">
        <v>5676</v>
      </c>
      <c r="D1333" s="32" t="s">
        <v>5668</v>
      </c>
      <c r="E1333" s="32" t="s">
        <v>5713</v>
      </c>
      <c r="F1333" s="32" t="s">
        <v>5714</v>
      </c>
      <c r="G1333" s="32" t="s">
        <v>5714</v>
      </c>
      <c r="H1333" s="32" t="s">
        <v>5714</v>
      </c>
      <c r="J1333" s="32" t="s">
        <v>5663</v>
      </c>
      <c r="K1333" s="32" t="s">
        <v>5664</v>
      </c>
      <c r="M1333" s="32" t="s">
        <v>13</v>
      </c>
      <c r="N1333" s="32" t="s">
        <v>5760</v>
      </c>
      <c r="O1333" s="32" t="s">
        <v>6162</v>
      </c>
      <c r="P1333" s="32">
        <v>0</v>
      </c>
      <c r="Q1333" s="32">
        <v>0</v>
      </c>
      <c r="R1333" s="32">
        <v>0</v>
      </c>
      <c r="S1333" s="32">
        <v>0</v>
      </c>
      <c r="T1333" s="32">
        <v>0</v>
      </c>
      <c r="U1333" s="32">
        <v>0</v>
      </c>
      <c r="V1333" s="32">
        <v>0</v>
      </c>
      <c r="W1333" s="32">
        <v>8.1466394662857054E-4</v>
      </c>
      <c r="X1333" s="32">
        <v>8.1466394662857054E-4</v>
      </c>
      <c r="Y1333" s="32">
        <v>8.1466394662857054E-4</v>
      </c>
      <c r="Z1333" s="32">
        <v>8.1466394662857054E-4</v>
      </c>
      <c r="AA1333" s="32">
        <v>8.1466394662857054E-4</v>
      </c>
      <c r="AB1333" s="32" t="s">
        <v>5657</v>
      </c>
    </row>
    <row r="1334" spans="1:28">
      <c r="A1334" s="32" t="s">
        <v>7967</v>
      </c>
      <c r="B1334" s="32" t="s">
        <v>7968</v>
      </c>
      <c r="C1334" s="32" t="s">
        <v>5708</v>
      </c>
      <c r="D1334" s="32" t="s">
        <v>5661</v>
      </c>
      <c r="E1334" s="32" t="s">
        <v>42</v>
      </c>
      <c r="F1334" s="32" t="s">
        <v>33</v>
      </c>
      <c r="G1334" s="32" t="s">
        <v>5673</v>
      </c>
      <c r="H1334" s="32" t="s">
        <v>80</v>
      </c>
      <c r="I1334" s="32" t="s">
        <v>33</v>
      </c>
      <c r="J1334" s="32" t="s">
        <v>5663</v>
      </c>
      <c r="K1334" s="32" t="s">
        <v>5664</v>
      </c>
      <c r="P1334" s="32">
        <v>175.99099999999996</v>
      </c>
      <c r="Q1334" s="32">
        <v>680.31200000000001</v>
      </c>
      <c r="R1334" s="32">
        <v>155578.62962962966</v>
      </c>
      <c r="S1334" s="32">
        <v>246596.171875</v>
      </c>
      <c r="T1334" s="32">
        <v>-0.36909551982626587</v>
      </c>
      <c r="U1334" s="32">
        <v>30.123709999999999</v>
      </c>
      <c r="V1334" s="32">
        <v>0.2586916003245569</v>
      </c>
      <c r="W1334" s="32">
        <v>30.124209169826507</v>
      </c>
      <c r="X1334" s="32">
        <v>175.99149916982645</v>
      </c>
      <c r="Y1334" s="32">
        <v>680.31249916982654</v>
      </c>
      <c r="Z1334" s="32">
        <v>-0.36859634999975832</v>
      </c>
      <c r="AA1334" s="32">
        <v>0.25919077015106445</v>
      </c>
      <c r="AB1334" s="32" t="s">
        <v>5657</v>
      </c>
    </row>
    <row r="1335" spans="1:28">
      <c r="A1335" s="32" t="s">
        <v>10976</v>
      </c>
      <c r="B1335" s="32" t="s">
        <v>10977</v>
      </c>
      <c r="C1335" s="32" t="s">
        <v>5682</v>
      </c>
      <c r="D1335" s="32" t="s">
        <v>5661</v>
      </c>
      <c r="E1335" s="32" t="s">
        <v>5713</v>
      </c>
      <c r="F1335" s="32" t="s">
        <v>5730</v>
      </c>
      <c r="G1335" s="32" t="s">
        <v>5730</v>
      </c>
      <c r="H1335" s="32" t="s">
        <v>5730</v>
      </c>
      <c r="J1335" s="32" t="s">
        <v>5669</v>
      </c>
      <c r="K1335" s="32" t="s">
        <v>5669</v>
      </c>
      <c r="N1335" s="32" t="s">
        <v>5760</v>
      </c>
      <c r="O1335" s="32" t="s">
        <v>6162</v>
      </c>
      <c r="P1335" s="32">
        <v>0</v>
      </c>
      <c r="Q1335" s="32">
        <v>4.8741500000000002</v>
      </c>
      <c r="R1335" s="32">
        <v>146.20000000000002</v>
      </c>
      <c r="S1335" s="32">
        <v>20.366666793823242</v>
      </c>
      <c r="T1335" s="32">
        <v>6.178396027195733</v>
      </c>
      <c r="U1335" s="32">
        <v>0.77801690000000001</v>
      </c>
      <c r="V1335" s="32">
        <v>0</v>
      </c>
      <c r="W1335" s="32">
        <v>0.77824489551486975</v>
      </c>
      <c r="X1335" s="32">
        <v>2.2799551486968995E-4</v>
      </c>
      <c r="Y1335" s="32">
        <v>4.8743779955148696</v>
      </c>
      <c r="Z1335" s="32">
        <v>6.1786240227106024</v>
      </c>
      <c r="AA1335" s="32">
        <v>2.2799551486968995E-4</v>
      </c>
      <c r="AB1335" s="32" t="s">
        <v>5657</v>
      </c>
    </row>
    <row r="1336" spans="1:28">
      <c r="A1336" s="32" t="s">
        <v>9819</v>
      </c>
      <c r="B1336" s="32" t="s">
        <v>9820</v>
      </c>
      <c r="C1336" s="32" t="s">
        <v>5676</v>
      </c>
      <c r="D1336" s="32" t="s">
        <v>7440</v>
      </c>
      <c r="E1336" s="32" t="s">
        <v>9818</v>
      </c>
      <c r="F1336" s="32" t="s">
        <v>9818</v>
      </c>
      <c r="G1336" s="32" t="s">
        <v>9818</v>
      </c>
      <c r="H1336" s="32" t="s">
        <v>9818</v>
      </c>
      <c r="J1336" s="32" t="s">
        <v>6402</v>
      </c>
      <c r="K1336" s="32" t="s">
        <v>5669</v>
      </c>
      <c r="P1336" s="32">
        <v>0</v>
      </c>
      <c r="Q1336" s="32">
        <v>0</v>
      </c>
      <c r="R1336" s="32">
        <v>0</v>
      </c>
      <c r="S1336" s="32">
        <v>0</v>
      </c>
      <c r="T1336" s="32">
        <v>0</v>
      </c>
      <c r="U1336" s="32">
        <v>0</v>
      </c>
      <c r="V1336" s="32">
        <v>0</v>
      </c>
      <c r="W1336" s="32">
        <v>9.0477919578552243E-4</v>
      </c>
      <c r="X1336" s="32">
        <v>9.0477919578552243E-4</v>
      </c>
      <c r="Y1336" s="32">
        <v>9.0477919578552243E-4</v>
      </c>
      <c r="Z1336" s="32">
        <v>9.0477919578552243E-4</v>
      </c>
      <c r="AA1336" s="32">
        <v>9.0477919578552243E-4</v>
      </c>
      <c r="AB1336" s="32" t="s">
        <v>5657</v>
      </c>
    </row>
    <row r="1337" spans="1:28">
      <c r="A1337" s="32" t="s">
        <v>9753</v>
      </c>
      <c r="B1337" s="32" t="s">
        <v>9754</v>
      </c>
      <c r="C1337" s="32" t="s">
        <v>5667</v>
      </c>
      <c r="D1337" s="32" t="s">
        <v>5661</v>
      </c>
      <c r="E1337" s="32" t="s">
        <v>42</v>
      </c>
      <c r="F1337" s="32" t="s">
        <v>5669</v>
      </c>
      <c r="G1337" s="32" t="s">
        <v>5669</v>
      </c>
      <c r="H1337" s="32" t="s">
        <v>80</v>
      </c>
      <c r="J1337" s="32" t="s">
        <v>5669</v>
      </c>
      <c r="K1337" s="32" t="s">
        <v>5669</v>
      </c>
      <c r="P1337" s="32">
        <v>-47.518660000000004</v>
      </c>
      <c r="Q1337" s="32">
        <v>495.38</v>
      </c>
      <c r="R1337" s="32">
        <v>105437.60740740737</v>
      </c>
      <c r="S1337" s="32">
        <v>66560.5703125</v>
      </c>
      <c r="T1337" s="32">
        <v>0.58408509591160018</v>
      </c>
      <c r="U1337" s="32">
        <v>15.04659</v>
      </c>
      <c r="V1337" s="32">
        <v>-9.5923654568210268E-2</v>
      </c>
      <c r="W1337" s="32">
        <v>15.046954265203476</v>
      </c>
      <c r="X1337" s="32">
        <v>-47.518295734796531</v>
      </c>
      <c r="Y1337" s="32">
        <v>495.38036426520347</v>
      </c>
      <c r="Z1337" s="32">
        <v>0.58444936111507617</v>
      </c>
      <c r="AA1337" s="32">
        <v>-9.5559389364734321E-2</v>
      </c>
      <c r="AB1337" s="32" t="s">
        <v>5657</v>
      </c>
    </row>
    <row r="1338" spans="1:28">
      <c r="A1338" s="32" t="s">
        <v>8970</v>
      </c>
      <c r="B1338" s="32" t="s">
        <v>8971</v>
      </c>
      <c r="C1338" s="32" t="s">
        <v>5708</v>
      </c>
      <c r="D1338" s="32" t="s">
        <v>5661</v>
      </c>
      <c r="E1338" s="32" t="s">
        <v>42</v>
      </c>
      <c r="F1338" s="32" t="s">
        <v>30</v>
      </c>
      <c r="G1338" s="32" t="s">
        <v>5673</v>
      </c>
      <c r="H1338" s="32" t="s">
        <v>80</v>
      </c>
      <c r="I1338" s="32" t="s">
        <v>30</v>
      </c>
      <c r="J1338" s="32" t="s">
        <v>5663</v>
      </c>
      <c r="K1338" s="32" t="s">
        <v>5664</v>
      </c>
      <c r="P1338" s="32">
        <v>-51.621500000000019</v>
      </c>
      <c r="Q1338" s="32">
        <v>685.88699999999994</v>
      </c>
      <c r="R1338" s="32">
        <v>25768.311111111128</v>
      </c>
      <c r="S1338" s="32">
        <v>19366.56640625</v>
      </c>
      <c r="T1338" s="32">
        <v>0.33055651531472041</v>
      </c>
      <c r="U1338" s="32">
        <v>11.530860000000001</v>
      </c>
      <c r="V1338" s="32">
        <v>-7.526239745030891E-2</v>
      </c>
      <c r="W1338" s="32">
        <v>11.530947325274944</v>
      </c>
      <c r="X1338" s="32">
        <v>-51.621412674725072</v>
      </c>
      <c r="Y1338" s="32">
        <v>685.88708732527493</v>
      </c>
      <c r="Z1338" s="32">
        <v>0.33064384058966473</v>
      </c>
      <c r="AA1338" s="32">
        <v>-7.5175072175364607E-2</v>
      </c>
      <c r="AB1338" s="32" t="s">
        <v>5657</v>
      </c>
    </row>
    <row r="1339" spans="1:28">
      <c r="A1339" s="32" t="s">
        <v>7503</v>
      </c>
      <c r="B1339" s="32" t="s">
        <v>7504</v>
      </c>
      <c r="C1339" s="32" t="s">
        <v>5708</v>
      </c>
      <c r="D1339" s="32" t="s">
        <v>5661</v>
      </c>
      <c r="E1339" s="32" t="s">
        <v>42</v>
      </c>
      <c r="F1339" s="32" t="s">
        <v>30</v>
      </c>
      <c r="G1339" s="32" t="s">
        <v>5673</v>
      </c>
      <c r="H1339" s="32" t="s">
        <v>80</v>
      </c>
      <c r="I1339" s="32" t="s">
        <v>30</v>
      </c>
      <c r="J1339" s="32" t="s">
        <v>5663</v>
      </c>
      <c r="K1339" s="32" t="s">
        <v>5664</v>
      </c>
      <c r="P1339" s="32">
        <v>-11.493000000000002</v>
      </c>
      <c r="Q1339" s="32">
        <v>507.38400000000001</v>
      </c>
      <c r="R1339" s="32">
        <v>22738.681481481475</v>
      </c>
      <c r="S1339" s="32">
        <v>27272</v>
      </c>
      <c r="T1339" s="32">
        <v>-0.16622611170865814</v>
      </c>
      <c r="U1339" s="32">
        <v>19.37067</v>
      </c>
      <c r="V1339" s="32">
        <v>-2.2651482900525051E-2</v>
      </c>
      <c r="W1339" s="32">
        <v>19.371653533978463</v>
      </c>
      <c r="X1339" s="32">
        <v>-11.492016466021539</v>
      </c>
      <c r="Y1339" s="32">
        <v>507.38498353397847</v>
      </c>
      <c r="Z1339" s="32">
        <v>-0.16524257773019593</v>
      </c>
      <c r="AA1339" s="32">
        <v>-2.1667948922062832E-2</v>
      </c>
      <c r="AB1339" s="32" t="s">
        <v>5657</v>
      </c>
    </row>
    <row r="1340" spans="1:28">
      <c r="A1340" s="32" t="s">
        <v>7505</v>
      </c>
      <c r="B1340" s="32" t="s">
        <v>7506</v>
      </c>
      <c r="C1340" s="32" t="s">
        <v>5708</v>
      </c>
      <c r="D1340" s="32" t="s">
        <v>5661</v>
      </c>
      <c r="E1340" s="32" t="s">
        <v>42</v>
      </c>
      <c r="F1340" s="32" t="s">
        <v>30</v>
      </c>
      <c r="G1340" s="32" t="s">
        <v>5673</v>
      </c>
      <c r="H1340" s="32" t="s">
        <v>80</v>
      </c>
      <c r="I1340" s="32" t="s">
        <v>30</v>
      </c>
      <c r="J1340" s="32" t="s">
        <v>5663</v>
      </c>
      <c r="K1340" s="32" t="s">
        <v>5664</v>
      </c>
      <c r="P1340" s="32">
        <v>381.04849999999999</v>
      </c>
      <c r="Q1340" s="32">
        <v>952.02200000000005</v>
      </c>
      <c r="R1340" s="32">
        <v>121283.58518518519</v>
      </c>
      <c r="S1340" s="32">
        <v>99382.734375</v>
      </c>
      <c r="T1340" s="32">
        <v>0.22036876875964093</v>
      </c>
      <c r="U1340" s="32">
        <v>27.093520000000002</v>
      </c>
      <c r="V1340" s="32">
        <v>0.40025177989584271</v>
      </c>
      <c r="W1340" s="32">
        <v>27.094044598896506</v>
      </c>
      <c r="X1340" s="32">
        <v>381.04902459889649</v>
      </c>
      <c r="Y1340" s="32">
        <v>952.02252459889655</v>
      </c>
      <c r="Z1340" s="32">
        <v>0.22089336765614437</v>
      </c>
      <c r="AA1340" s="32">
        <v>0.40077637879234618</v>
      </c>
      <c r="AB1340" s="32" t="s">
        <v>5657</v>
      </c>
    </row>
    <row r="1341" spans="1:28">
      <c r="A1341" s="32" t="s">
        <v>10979</v>
      </c>
      <c r="B1341" s="32" t="s">
        <v>10977</v>
      </c>
      <c r="C1341" s="32" t="s">
        <v>5682</v>
      </c>
      <c r="D1341" s="32" t="s">
        <v>7440</v>
      </c>
      <c r="E1341" s="32" t="s">
        <v>5713</v>
      </c>
      <c r="F1341" s="32" t="s">
        <v>5714</v>
      </c>
      <c r="G1341" s="32" t="s">
        <v>5714</v>
      </c>
      <c r="H1341" s="32" t="s">
        <v>5714</v>
      </c>
      <c r="J1341" s="32" t="s">
        <v>5669</v>
      </c>
      <c r="K1341" s="32" t="s">
        <v>5669</v>
      </c>
      <c r="N1341" s="32" t="s">
        <v>5946</v>
      </c>
      <c r="P1341" s="32">
        <v>0</v>
      </c>
      <c r="Q1341" s="32">
        <v>0</v>
      </c>
      <c r="R1341" s="32">
        <v>0</v>
      </c>
      <c r="S1341" s="32">
        <v>0</v>
      </c>
      <c r="T1341" s="32">
        <v>0</v>
      </c>
      <c r="U1341" s="32">
        <v>0</v>
      </c>
      <c r="V1341" s="32">
        <v>0</v>
      </c>
      <c r="W1341" s="32">
        <v>8.1219029426574704E-4</v>
      </c>
      <c r="X1341" s="32">
        <v>8.1219029426574704E-4</v>
      </c>
      <c r="Y1341" s="32">
        <v>8.1219029426574704E-4</v>
      </c>
      <c r="Z1341" s="32">
        <v>8.1219029426574704E-4</v>
      </c>
      <c r="AA1341" s="32">
        <v>8.1219029426574704E-4</v>
      </c>
      <c r="AB1341" s="32" t="s">
        <v>5657</v>
      </c>
    </row>
    <row r="1342" spans="1:28">
      <c r="A1342" s="32" t="s">
        <v>9112</v>
      </c>
      <c r="B1342" s="32" t="s">
        <v>9113</v>
      </c>
      <c r="C1342" s="32" t="s">
        <v>5763</v>
      </c>
      <c r="D1342" s="32" t="s">
        <v>5661</v>
      </c>
      <c r="E1342" s="32" t="s">
        <v>5713</v>
      </c>
      <c r="F1342" s="32" t="s">
        <v>5714</v>
      </c>
      <c r="G1342" s="32" t="s">
        <v>5714</v>
      </c>
      <c r="H1342" s="32" t="s">
        <v>5714</v>
      </c>
      <c r="J1342" s="32" t="s">
        <v>5669</v>
      </c>
      <c r="K1342" s="32" t="s">
        <v>5669</v>
      </c>
      <c r="N1342" s="32" t="s">
        <v>5946</v>
      </c>
      <c r="P1342" s="32">
        <v>-23.908619999999999</v>
      </c>
      <c r="Q1342" s="32">
        <v>152.44800000000001</v>
      </c>
      <c r="R1342" s="32">
        <v>59802.911111111149</v>
      </c>
      <c r="S1342" s="32">
        <v>33353.83203125</v>
      </c>
      <c r="T1342" s="32">
        <v>0.79298471777037127</v>
      </c>
      <c r="U1342" s="32">
        <v>8.2601829999999996</v>
      </c>
      <c r="V1342" s="32">
        <v>-0.15683131297229216</v>
      </c>
      <c r="W1342" s="32">
        <v>8.2604423240141873</v>
      </c>
      <c r="X1342" s="32">
        <v>-23.908360675985811</v>
      </c>
      <c r="Y1342" s="32">
        <v>152.4482593240142</v>
      </c>
      <c r="Z1342" s="32">
        <v>0.7932440417845581</v>
      </c>
      <c r="AA1342" s="32">
        <v>-0.15657198895810531</v>
      </c>
      <c r="AB1342" s="32" t="s">
        <v>5657</v>
      </c>
    </row>
    <row r="1343" spans="1:28">
      <c r="A1343" s="32" t="s">
        <v>5769</v>
      </c>
      <c r="B1343" s="32" t="s">
        <v>5770</v>
      </c>
      <c r="C1343" s="32" t="s">
        <v>5771</v>
      </c>
      <c r="D1343" s="32" t="s">
        <v>5686</v>
      </c>
      <c r="E1343" s="32" t="s">
        <v>42</v>
      </c>
      <c r="F1343" s="32" t="s">
        <v>33</v>
      </c>
      <c r="G1343" s="32" t="s">
        <v>5673</v>
      </c>
      <c r="H1343" s="32" t="s">
        <v>80</v>
      </c>
      <c r="I1343" s="32" t="s">
        <v>33</v>
      </c>
      <c r="J1343" s="32" t="s">
        <v>5663</v>
      </c>
      <c r="K1343" s="32" t="s">
        <v>5664</v>
      </c>
      <c r="P1343" s="32">
        <v>0</v>
      </c>
      <c r="Q1343" s="32">
        <v>0</v>
      </c>
      <c r="R1343" s="32">
        <v>0</v>
      </c>
      <c r="S1343" s="32">
        <v>0</v>
      </c>
      <c r="T1343" s="32">
        <v>0</v>
      </c>
      <c r="U1343" s="32">
        <v>0</v>
      </c>
      <c r="V1343" s="32">
        <v>0</v>
      </c>
      <c r="W1343" s="32">
        <v>9.1096431016921995E-4</v>
      </c>
      <c r="X1343" s="32">
        <v>9.1096431016921995E-4</v>
      </c>
      <c r="Y1343" s="32">
        <v>9.1096431016921995E-4</v>
      </c>
      <c r="Z1343" s="32">
        <v>9.1096431016921995E-4</v>
      </c>
      <c r="AA1343" s="32">
        <v>9.1096431016921995E-4</v>
      </c>
      <c r="AB1343" s="32" t="s">
        <v>5657</v>
      </c>
    </row>
    <row r="1344" spans="1:28">
      <c r="A1344" s="32" t="s">
        <v>7443</v>
      </c>
      <c r="B1344" s="32" t="s">
        <v>7444</v>
      </c>
      <c r="C1344" s="32" t="s">
        <v>5708</v>
      </c>
      <c r="D1344" s="32" t="s">
        <v>5661</v>
      </c>
      <c r="E1344" s="32" t="s">
        <v>42</v>
      </c>
      <c r="F1344" s="32" t="s">
        <v>5689</v>
      </c>
      <c r="G1344" s="32" t="s">
        <v>5689</v>
      </c>
      <c r="H1344" s="32" t="s">
        <v>80</v>
      </c>
      <c r="J1344" s="32" t="s">
        <v>5663</v>
      </c>
      <c r="K1344" s="32" t="s">
        <v>5664</v>
      </c>
      <c r="P1344" s="32">
        <v>2580.3519999999999</v>
      </c>
      <c r="Q1344" s="32">
        <v>34713.1</v>
      </c>
      <c r="R1344" s="32">
        <v>1511637.0000000005</v>
      </c>
      <c r="S1344" s="32">
        <v>1347552.25</v>
      </c>
      <c r="T1344" s="32">
        <v>0.12176503731116954</v>
      </c>
      <c r="U1344" s="32">
        <v>7.095326</v>
      </c>
      <c r="V1344" s="32">
        <v>7.4333666540873616E-2</v>
      </c>
      <c r="W1344" s="32">
        <v>7.0957841191539766</v>
      </c>
      <c r="X1344" s="32">
        <v>2580.3524581191537</v>
      </c>
      <c r="Y1344" s="32">
        <v>34713.100458119152</v>
      </c>
      <c r="Z1344" s="32">
        <v>0.12222315646514598</v>
      </c>
      <c r="AA1344" s="32">
        <v>7.4791785694850052E-2</v>
      </c>
      <c r="AB1344" s="32" t="s">
        <v>5657</v>
      </c>
    </row>
    <row r="1345" spans="1:28">
      <c r="A1345" s="32" t="s">
        <v>5910</v>
      </c>
      <c r="B1345" s="32" t="s">
        <v>5911</v>
      </c>
      <c r="C1345" s="32" t="s">
        <v>5708</v>
      </c>
      <c r="D1345" s="32" t="s">
        <v>5661</v>
      </c>
      <c r="E1345" s="32" t="s">
        <v>42</v>
      </c>
      <c r="F1345" s="32" t="s">
        <v>5689</v>
      </c>
      <c r="G1345" s="32" t="s">
        <v>5689</v>
      </c>
      <c r="H1345" s="32" t="s">
        <v>412</v>
      </c>
      <c r="J1345" s="32" t="s">
        <v>5663</v>
      </c>
      <c r="K1345" s="32" t="s">
        <v>5664</v>
      </c>
      <c r="P1345" s="32">
        <v>-164.37299999999993</v>
      </c>
      <c r="Q1345" s="32">
        <v>5626.89</v>
      </c>
      <c r="R1345" s="32">
        <v>240271.72592592568</v>
      </c>
      <c r="S1345" s="32">
        <v>88384.5703125</v>
      </c>
      <c r="T1345" s="32">
        <v>1.7184804437742984</v>
      </c>
      <c r="U1345" s="32">
        <v>3.9860709999999999</v>
      </c>
      <c r="V1345" s="32">
        <v>-2.921205141739041E-2</v>
      </c>
      <c r="W1345" s="32">
        <v>3.9864244726500511</v>
      </c>
      <c r="X1345" s="32">
        <v>-164.37264652734987</v>
      </c>
      <c r="Y1345" s="32">
        <v>5626.8903534726505</v>
      </c>
      <c r="Z1345" s="32">
        <v>1.7188339164243496</v>
      </c>
      <c r="AA1345" s="32">
        <v>-2.8858578767339292E-2</v>
      </c>
      <c r="AB1345" s="32" t="s">
        <v>5657</v>
      </c>
    </row>
    <row r="1346" spans="1:28">
      <c r="A1346" s="32" t="s">
        <v>6109</v>
      </c>
      <c r="B1346" s="32" t="s">
        <v>6110</v>
      </c>
      <c r="C1346" s="32" t="s">
        <v>5708</v>
      </c>
      <c r="D1346" s="32" t="s">
        <v>5661</v>
      </c>
      <c r="E1346" s="32" t="s">
        <v>42</v>
      </c>
      <c r="F1346" s="32" t="s">
        <v>5689</v>
      </c>
      <c r="G1346" s="32" t="s">
        <v>5689</v>
      </c>
      <c r="H1346" s="32" t="s">
        <v>44</v>
      </c>
      <c r="J1346" s="32" t="s">
        <v>5663</v>
      </c>
      <c r="K1346" s="32" t="s">
        <v>5664</v>
      </c>
      <c r="P1346" s="32">
        <v>532.42650000000003</v>
      </c>
      <c r="Q1346" s="32">
        <v>5812.18</v>
      </c>
      <c r="R1346" s="32">
        <v>130032.82222222222</v>
      </c>
      <c r="S1346" s="32">
        <v>108215.1015625</v>
      </c>
      <c r="T1346" s="32">
        <v>0.20161438047647467</v>
      </c>
      <c r="U1346" s="32">
        <v>9.7986520000000006</v>
      </c>
      <c r="V1346" s="32">
        <v>9.1605301281102794E-2</v>
      </c>
      <c r="W1346" s="32">
        <v>9.7988012457389839</v>
      </c>
      <c r="X1346" s="32">
        <v>532.42664924573899</v>
      </c>
      <c r="Y1346" s="32">
        <v>5812.1801492457389</v>
      </c>
      <c r="Z1346" s="32">
        <v>0.20176362621545782</v>
      </c>
      <c r="AA1346" s="32">
        <v>9.1754547020085953E-2</v>
      </c>
      <c r="AB1346" s="32" t="s">
        <v>5657</v>
      </c>
    </row>
    <row r="1347" spans="1:28">
      <c r="A1347" s="32" t="s">
        <v>9711</v>
      </c>
      <c r="B1347" s="32" t="s">
        <v>9712</v>
      </c>
      <c r="C1347" s="32" t="s">
        <v>5739</v>
      </c>
      <c r="D1347" s="32" t="s">
        <v>5668</v>
      </c>
      <c r="E1347" s="32" t="s">
        <v>5713</v>
      </c>
      <c r="F1347" s="32" t="s">
        <v>5714</v>
      </c>
      <c r="G1347" s="32" t="s">
        <v>5714</v>
      </c>
      <c r="H1347" s="32" t="s">
        <v>5714</v>
      </c>
      <c r="J1347" s="32" t="s">
        <v>5669</v>
      </c>
      <c r="K1347" s="32" t="s">
        <v>5669</v>
      </c>
      <c r="N1347" s="32" t="s">
        <v>5946</v>
      </c>
      <c r="P1347" s="32">
        <v>0</v>
      </c>
      <c r="Q1347" s="32">
        <v>0</v>
      </c>
      <c r="R1347" s="32">
        <v>0</v>
      </c>
      <c r="S1347" s="32">
        <v>0</v>
      </c>
      <c r="T1347" s="32">
        <v>0</v>
      </c>
      <c r="U1347" s="32">
        <v>0</v>
      </c>
      <c r="V1347" s="32">
        <v>0</v>
      </c>
      <c r="W1347" s="32">
        <v>7.7504968643188473E-4</v>
      </c>
      <c r="X1347" s="32">
        <v>7.7504968643188473E-4</v>
      </c>
      <c r="Y1347" s="32">
        <v>7.7504968643188473E-4</v>
      </c>
      <c r="Z1347" s="32">
        <v>7.7504968643188473E-4</v>
      </c>
      <c r="AA1347" s="32">
        <v>7.7504968643188473E-4</v>
      </c>
      <c r="AB1347" s="32" t="s">
        <v>5657</v>
      </c>
    </row>
    <row r="1348" spans="1:28">
      <c r="A1348" s="32" t="s">
        <v>8588</v>
      </c>
      <c r="B1348" s="32" t="s">
        <v>8589</v>
      </c>
      <c r="C1348" s="32" t="s">
        <v>5708</v>
      </c>
      <c r="D1348" s="32" t="s">
        <v>5661</v>
      </c>
      <c r="E1348" s="32" t="s">
        <v>42</v>
      </c>
      <c r="F1348" s="32" t="s">
        <v>5743</v>
      </c>
      <c r="G1348" s="32" t="s">
        <v>5743</v>
      </c>
      <c r="H1348" s="32" t="s">
        <v>80</v>
      </c>
      <c r="J1348" s="32" t="s">
        <v>5663</v>
      </c>
      <c r="K1348" s="32" t="s">
        <v>5664</v>
      </c>
      <c r="P1348" s="32">
        <v>3698.485500000002</v>
      </c>
      <c r="Q1348" s="32">
        <v>26479.5</v>
      </c>
      <c r="R1348" s="32">
        <v>3103920.5703703715</v>
      </c>
      <c r="S1348" s="32">
        <v>2599973.5</v>
      </c>
      <c r="T1348" s="32">
        <v>0.19382777184858671</v>
      </c>
      <c r="U1348" s="32">
        <v>3.5116779999999999</v>
      </c>
      <c r="V1348" s="32">
        <v>0.13967353990823098</v>
      </c>
      <c r="W1348" s="32">
        <v>3.5119310918121336</v>
      </c>
      <c r="X1348" s="32">
        <v>3698.4857530918143</v>
      </c>
      <c r="Y1348" s="32">
        <v>26479.500253091814</v>
      </c>
      <c r="Z1348" s="32">
        <v>0.1940808636607205</v>
      </c>
      <c r="AA1348" s="32">
        <v>0.13992663172036476</v>
      </c>
      <c r="AB1348" s="32" t="s">
        <v>5657</v>
      </c>
    </row>
    <row r="1349" spans="1:28">
      <c r="A1349" s="32" t="s">
        <v>8124</v>
      </c>
      <c r="B1349" s="32" t="s">
        <v>8125</v>
      </c>
      <c r="C1349" s="32" t="s">
        <v>5708</v>
      </c>
      <c r="D1349" s="32" t="s">
        <v>5661</v>
      </c>
      <c r="E1349" s="32" t="s">
        <v>42</v>
      </c>
      <c r="F1349" s="32" t="s">
        <v>5743</v>
      </c>
      <c r="G1349" s="32" t="s">
        <v>5743</v>
      </c>
      <c r="H1349" s="32" t="s">
        <v>412</v>
      </c>
      <c r="J1349" s="32" t="s">
        <v>5663</v>
      </c>
      <c r="K1349" s="32" t="s">
        <v>5664</v>
      </c>
      <c r="P1349" s="32">
        <v>-117.05149999999998</v>
      </c>
      <c r="Q1349" s="32">
        <v>4732.34</v>
      </c>
      <c r="R1349" s="32">
        <v>196945.1185185184</v>
      </c>
      <c r="S1349" s="32">
        <v>87217.234375</v>
      </c>
      <c r="T1349" s="32">
        <v>1.2580986421987588</v>
      </c>
      <c r="U1349" s="32">
        <v>1.4400630000000001</v>
      </c>
      <c r="V1349" s="32">
        <v>-2.4734380877113642E-2</v>
      </c>
      <c r="W1349" s="32">
        <v>1.4409668751721383</v>
      </c>
      <c r="X1349" s="32">
        <v>-117.05059612482783</v>
      </c>
      <c r="Y1349" s="32">
        <v>4732.3409038751724</v>
      </c>
      <c r="Z1349" s="32">
        <v>1.259002517370897</v>
      </c>
      <c r="AA1349" s="32">
        <v>-2.3830505704975427E-2</v>
      </c>
      <c r="AB1349" s="32" t="s">
        <v>5657</v>
      </c>
    </row>
    <row r="1350" spans="1:28">
      <c r="A1350" s="32" t="s">
        <v>5767</v>
      </c>
      <c r="B1350" s="32" t="s">
        <v>5768</v>
      </c>
      <c r="C1350" s="32" t="s">
        <v>5708</v>
      </c>
      <c r="D1350" s="32" t="s">
        <v>5661</v>
      </c>
      <c r="E1350" s="32" t="s">
        <v>42</v>
      </c>
      <c r="F1350" s="32" t="s">
        <v>5743</v>
      </c>
      <c r="G1350" s="32" t="s">
        <v>5743</v>
      </c>
      <c r="H1350" s="32" t="s">
        <v>44</v>
      </c>
      <c r="J1350" s="32" t="s">
        <v>5663</v>
      </c>
      <c r="K1350" s="32" t="s">
        <v>5664</v>
      </c>
      <c r="P1350" s="32">
        <v>191.42399999999992</v>
      </c>
      <c r="Q1350" s="32">
        <v>4020</v>
      </c>
      <c r="R1350" s="32">
        <v>156094.8666666667</v>
      </c>
      <c r="S1350" s="32">
        <v>73495.265625</v>
      </c>
      <c r="T1350" s="32">
        <v>1.123876488359405</v>
      </c>
      <c r="U1350" s="32">
        <v>5.2491450000000004</v>
      </c>
      <c r="V1350" s="32">
        <v>4.7617910447761175E-2</v>
      </c>
      <c r="W1350" s="32">
        <v>5.2501310931634908</v>
      </c>
      <c r="X1350" s="32">
        <v>191.4249860931634</v>
      </c>
      <c r="Y1350" s="32">
        <v>4020.0009860931636</v>
      </c>
      <c r="Z1350" s="32">
        <v>1.1248625815228952</v>
      </c>
      <c r="AA1350" s="32">
        <v>4.8604003611251473E-2</v>
      </c>
      <c r="AB1350" s="32" t="s">
        <v>5657</v>
      </c>
    </row>
    <row r="1351" spans="1:28">
      <c r="A1351" s="32" t="s">
        <v>8120</v>
      </c>
      <c r="B1351" s="32" t="s">
        <v>8121</v>
      </c>
      <c r="C1351" s="32" t="s">
        <v>5708</v>
      </c>
      <c r="D1351" s="32" t="s">
        <v>5686</v>
      </c>
      <c r="E1351" s="32" t="s">
        <v>42</v>
      </c>
      <c r="F1351" s="32" t="s">
        <v>5662</v>
      </c>
      <c r="G1351" s="32" t="s">
        <v>5662</v>
      </c>
      <c r="J1351" s="32" t="s">
        <v>5663</v>
      </c>
      <c r="K1351" s="32" t="s">
        <v>5664</v>
      </c>
      <c r="P1351" s="32">
        <v>0</v>
      </c>
      <c r="Q1351" s="32">
        <v>0</v>
      </c>
      <c r="R1351" s="32">
        <v>0</v>
      </c>
      <c r="S1351" s="32">
        <v>0</v>
      </c>
      <c r="T1351" s="32">
        <v>0</v>
      </c>
      <c r="U1351" s="32">
        <v>0</v>
      </c>
      <c r="V1351" s="32">
        <v>0</v>
      </c>
      <c r="W1351" s="32">
        <v>8.9382237195968631E-4</v>
      </c>
      <c r="X1351" s="32">
        <v>8.9382237195968631E-4</v>
      </c>
      <c r="Y1351" s="32">
        <v>8.9382237195968631E-4</v>
      </c>
      <c r="Z1351" s="32">
        <v>8.9382237195968631E-4</v>
      </c>
      <c r="AA1351" s="32">
        <v>8.9382237195968631E-4</v>
      </c>
      <c r="AB1351" s="32" t="s">
        <v>5657</v>
      </c>
    </row>
    <row r="1352" spans="1:28">
      <c r="A1352" s="32" t="s">
        <v>9145</v>
      </c>
      <c r="B1352" s="32" t="s">
        <v>9146</v>
      </c>
      <c r="C1352" s="32" t="s">
        <v>5796</v>
      </c>
      <c r="D1352" s="32" t="s">
        <v>5668</v>
      </c>
      <c r="E1352" s="32" t="s">
        <v>5713</v>
      </c>
      <c r="F1352" s="32" t="s">
        <v>5730</v>
      </c>
      <c r="G1352" s="32" t="s">
        <v>5730</v>
      </c>
      <c r="H1352" s="32" t="s">
        <v>5730</v>
      </c>
      <c r="J1352" s="32" t="s">
        <v>74</v>
      </c>
      <c r="K1352" s="32" t="s">
        <v>5669</v>
      </c>
      <c r="N1352" s="32" t="s">
        <v>5760</v>
      </c>
      <c r="P1352" s="32">
        <v>0</v>
      </c>
      <c r="Q1352" s="32">
        <v>77.822400000000002</v>
      </c>
      <c r="R1352" s="32">
        <v>2464.6507936507933</v>
      </c>
      <c r="S1352" s="32">
        <v>0</v>
      </c>
      <c r="T1352" s="32">
        <v>0</v>
      </c>
      <c r="U1352" s="32">
        <v>0</v>
      </c>
      <c r="V1352" s="32">
        <v>0</v>
      </c>
      <c r="W1352" s="32">
        <v>2.2171586751937867E-4</v>
      </c>
      <c r="X1352" s="32">
        <v>2.2171586751937867E-4</v>
      </c>
      <c r="Y1352" s="32">
        <v>77.822621715867527</v>
      </c>
      <c r="Z1352" s="32">
        <v>2.2171586751937867E-4</v>
      </c>
      <c r="AA1352" s="32">
        <v>2.2171586751937867E-4</v>
      </c>
      <c r="AB1352" s="32" t="s">
        <v>5657</v>
      </c>
    </row>
    <row r="1353" spans="1:28">
      <c r="A1353" s="32" t="s">
        <v>6135</v>
      </c>
      <c r="B1353" s="32" t="s">
        <v>2492</v>
      </c>
      <c r="C1353" s="32" t="s">
        <v>5708</v>
      </c>
      <c r="D1353" s="32" t="s">
        <v>5661</v>
      </c>
      <c r="E1353" s="32" t="s">
        <v>42</v>
      </c>
      <c r="F1353" s="32" t="s">
        <v>6092</v>
      </c>
      <c r="G1353" s="32" t="s">
        <v>6092</v>
      </c>
      <c r="H1353" s="32" t="s">
        <v>80</v>
      </c>
      <c r="J1353" s="32" t="s">
        <v>6092</v>
      </c>
      <c r="K1353" s="32" t="s">
        <v>5669</v>
      </c>
      <c r="P1353" s="32">
        <v>-124.185</v>
      </c>
      <c r="Q1353" s="32">
        <v>937.72</v>
      </c>
      <c r="R1353" s="32">
        <v>1435299.5111111118</v>
      </c>
      <c r="S1353" s="32">
        <v>821205.5625</v>
      </c>
      <c r="T1353" s="32">
        <v>0.74779565148295235</v>
      </c>
      <c r="U1353" s="32">
        <v>19.157620000000001</v>
      </c>
      <c r="V1353" s="32">
        <v>-0.1324329224075417</v>
      </c>
      <c r="W1353" s="32">
        <v>19.158467245514395</v>
      </c>
      <c r="X1353" s="32">
        <v>-124.18415275448561</v>
      </c>
      <c r="Y1353" s="32">
        <v>937.72084724551439</v>
      </c>
      <c r="Z1353" s="32">
        <v>0.74864289699734521</v>
      </c>
      <c r="AA1353" s="32">
        <v>-0.13158567689314885</v>
      </c>
      <c r="AB1353" s="32" t="s">
        <v>5657</v>
      </c>
    </row>
    <row r="1354" spans="1:28">
      <c r="A1354" s="32" t="s">
        <v>6124</v>
      </c>
      <c r="B1354" s="32" t="s">
        <v>6125</v>
      </c>
      <c r="C1354" s="32" t="s">
        <v>5708</v>
      </c>
      <c r="D1354" s="32" t="s">
        <v>5661</v>
      </c>
      <c r="E1354" s="32" t="s">
        <v>5713</v>
      </c>
      <c r="F1354" s="32" t="s">
        <v>5806</v>
      </c>
      <c r="G1354" s="32" t="s">
        <v>5806</v>
      </c>
      <c r="H1354" s="32" t="s">
        <v>5807</v>
      </c>
      <c r="J1354" s="32" t="s">
        <v>5663</v>
      </c>
      <c r="K1354" s="32" t="s">
        <v>5664</v>
      </c>
      <c r="N1354" s="32" t="s">
        <v>5760</v>
      </c>
      <c r="O1354" s="32" t="s">
        <v>6126</v>
      </c>
      <c r="P1354" s="32">
        <v>304.51899999999995</v>
      </c>
      <c r="Q1354" s="32">
        <v>157.69</v>
      </c>
      <c r="R1354" s="32">
        <v>51508.155555555553</v>
      </c>
      <c r="S1354" s="32">
        <v>13198.2998046875</v>
      </c>
      <c r="T1354" s="32">
        <v>2.9026356665471371</v>
      </c>
      <c r="U1354" s="32">
        <v>6.0645899999999999</v>
      </c>
      <c r="V1354" s="32">
        <v>1.9311243579174326</v>
      </c>
      <c r="W1354" s="32">
        <v>6.0649353916311259</v>
      </c>
      <c r="X1354" s="32">
        <v>304.51934539163108</v>
      </c>
      <c r="Y1354" s="32">
        <v>157.69034539163113</v>
      </c>
      <c r="Z1354" s="32">
        <v>2.9029810581782636</v>
      </c>
      <c r="AA1354" s="32">
        <v>1.9314697495485591</v>
      </c>
      <c r="AB1354" s="32" t="s">
        <v>5657</v>
      </c>
    </row>
    <row r="1355" spans="1:28">
      <c r="A1355" s="32" t="s">
        <v>10882</v>
      </c>
      <c r="B1355" s="32" t="s">
        <v>10883</v>
      </c>
      <c r="C1355" s="32" t="s">
        <v>9278</v>
      </c>
      <c r="D1355" s="32" t="s">
        <v>5661</v>
      </c>
      <c r="E1355" s="32" t="s">
        <v>42</v>
      </c>
      <c r="F1355" s="32" t="s">
        <v>30</v>
      </c>
      <c r="G1355" s="32" t="s">
        <v>5673</v>
      </c>
      <c r="H1355" s="32" t="s">
        <v>80</v>
      </c>
      <c r="I1355" s="32" t="s">
        <v>30</v>
      </c>
      <c r="J1355" s="32" t="s">
        <v>74</v>
      </c>
      <c r="K1355" s="32" t="s">
        <v>5669</v>
      </c>
      <c r="P1355" s="32">
        <v>1.4679200000000001</v>
      </c>
      <c r="Q1355" s="32">
        <v>1.1712800000000001</v>
      </c>
      <c r="R1355" s="32">
        <v>1144.9142857142856</v>
      </c>
      <c r="S1355" s="32">
        <v>2114.300048828125</v>
      </c>
      <c r="T1355" s="32">
        <v>-0.45849015784260733</v>
      </c>
      <c r="U1355" s="32">
        <v>26.31427</v>
      </c>
      <c r="V1355" s="32">
        <v>1.2532613892493683</v>
      </c>
      <c r="W1355" s="32">
        <v>26.315235340912341</v>
      </c>
      <c r="X1355" s="32">
        <v>1.4688853409123421</v>
      </c>
      <c r="Y1355" s="32">
        <v>1.1722453409123421</v>
      </c>
      <c r="Z1355" s="32">
        <v>-0.45752481693026525</v>
      </c>
      <c r="AA1355" s="32">
        <v>1.2542267301617103</v>
      </c>
      <c r="AB1355" s="32" t="s">
        <v>5657</v>
      </c>
    </row>
    <row r="1356" spans="1:28">
      <c r="A1356" s="32" t="s">
        <v>9288</v>
      </c>
      <c r="B1356" s="32" t="s">
        <v>9289</v>
      </c>
      <c r="C1356" s="32" t="s">
        <v>5757</v>
      </c>
      <c r="D1356" s="32" t="s">
        <v>5661</v>
      </c>
      <c r="E1356" s="32" t="s">
        <v>42</v>
      </c>
      <c r="F1356" s="32" t="s">
        <v>5662</v>
      </c>
      <c r="G1356" s="32" t="s">
        <v>5662</v>
      </c>
      <c r="H1356" s="32" t="s">
        <v>80</v>
      </c>
      <c r="J1356" s="32" t="s">
        <v>5663</v>
      </c>
      <c r="K1356" s="32" t="s">
        <v>5664</v>
      </c>
      <c r="P1356" s="32">
        <v>-67.407853779999996</v>
      </c>
      <c r="Q1356" s="32">
        <v>171.83799999999999</v>
      </c>
      <c r="R1356" s="32">
        <v>34540.268656716427</v>
      </c>
      <c r="S1356" s="32">
        <v>18035.099609375</v>
      </c>
      <c r="T1356" s="32">
        <v>0.91516927573617146</v>
      </c>
      <c r="U1356" s="32">
        <v>-1.9083650000000001</v>
      </c>
      <c r="V1356" s="32">
        <v>-0.39227559550274094</v>
      </c>
      <c r="W1356" s="32">
        <v>-1.9081389785909653</v>
      </c>
      <c r="X1356" s="32">
        <v>-67.407627758590962</v>
      </c>
      <c r="Y1356" s="32">
        <v>171.83822602140904</v>
      </c>
      <c r="Z1356" s="32">
        <v>0.91539529714520618</v>
      </c>
      <c r="AA1356" s="32">
        <v>-0.39204957409370622</v>
      </c>
      <c r="AB1356" s="32" t="s">
        <v>5657</v>
      </c>
    </row>
    <row r="1357" spans="1:28">
      <c r="A1357" s="32" t="s">
        <v>10585</v>
      </c>
      <c r="B1357" s="32" t="s">
        <v>10586</v>
      </c>
      <c r="C1357" s="32" t="s">
        <v>9962</v>
      </c>
      <c r="D1357" s="32" t="s">
        <v>5661</v>
      </c>
      <c r="E1357" s="32" t="s">
        <v>42</v>
      </c>
      <c r="F1357" s="32" t="s">
        <v>5669</v>
      </c>
      <c r="G1357" s="32" t="s">
        <v>5669</v>
      </c>
      <c r="H1357" s="32" t="s">
        <v>80</v>
      </c>
      <c r="J1357" s="32" t="s">
        <v>5669</v>
      </c>
      <c r="K1357" s="32" t="s">
        <v>5669</v>
      </c>
      <c r="P1357" s="32">
        <v>15.589530000000002</v>
      </c>
      <c r="Q1357" s="32">
        <v>17.100000000000001</v>
      </c>
      <c r="R1357" s="32">
        <v>10295.92366412214</v>
      </c>
      <c r="S1357" s="32">
        <v>4991.66650390625</v>
      </c>
      <c r="T1357" s="32">
        <v>1.0626225041406554</v>
      </c>
      <c r="U1357" s="32">
        <v>17.963470000000001</v>
      </c>
      <c r="V1357" s="32">
        <v>0.91166842105263157</v>
      </c>
      <c r="W1357" s="32">
        <v>17.963732983500957</v>
      </c>
      <c r="X1357" s="32">
        <v>15.58979298350096</v>
      </c>
      <c r="Y1357" s="32">
        <v>17.100262983500958</v>
      </c>
      <c r="Z1357" s="32">
        <v>1.0628854876416129</v>
      </c>
      <c r="AA1357" s="32">
        <v>0.91193140455358901</v>
      </c>
      <c r="AB1357" s="32" t="s">
        <v>5657</v>
      </c>
    </row>
    <row r="1358" spans="1:28">
      <c r="A1358" s="32" t="s">
        <v>10996</v>
      </c>
      <c r="B1358" s="32" t="s">
        <v>10997</v>
      </c>
      <c r="C1358" s="32" t="s">
        <v>5708</v>
      </c>
      <c r="D1358" s="32" t="s">
        <v>5661</v>
      </c>
      <c r="E1358" s="32" t="s">
        <v>5713</v>
      </c>
      <c r="F1358" s="32" t="s">
        <v>5806</v>
      </c>
      <c r="G1358" s="32" t="s">
        <v>5806</v>
      </c>
      <c r="H1358" s="32" t="s">
        <v>5807</v>
      </c>
      <c r="O1358" s="32" t="s">
        <v>5747</v>
      </c>
      <c r="P1358" s="32">
        <v>4.891</v>
      </c>
      <c r="Q1358" s="32">
        <v>24.362200000000001</v>
      </c>
      <c r="R1358" s="32">
        <v>7079.4518518518507</v>
      </c>
      <c r="S1358" s="32">
        <v>19119.30078125</v>
      </c>
      <c r="T1358" s="32">
        <v>-0.6297222407424774</v>
      </c>
      <c r="U1358" s="32">
        <v>3.2260059999999999</v>
      </c>
      <c r="V1358" s="32">
        <v>0.20076183595898564</v>
      </c>
      <c r="W1358" s="32">
        <v>3.2262171661434174</v>
      </c>
      <c r="X1358" s="32">
        <v>4.8912111661434174</v>
      </c>
      <c r="Y1358" s="32">
        <v>24.362411166143417</v>
      </c>
      <c r="Z1358" s="32">
        <v>-0.62951107459906008</v>
      </c>
      <c r="AA1358" s="32">
        <v>0.20097300210240299</v>
      </c>
      <c r="AB1358" s="32" t="s">
        <v>5657</v>
      </c>
    </row>
    <row r="1359" spans="1:28">
      <c r="A1359" s="32" t="s">
        <v>10045</v>
      </c>
      <c r="B1359" s="32" t="s">
        <v>10046</v>
      </c>
      <c r="C1359" s="32" t="s">
        <v>5708</v>
      </c>
      <c r="D1359" s="32" t="s">
        <v>5661</v>
      </c>
      <c r="E1359" s="32" t="s">
        <v>42</v>
      </c>
      <c r="F1359" s="32" t="s">
        <v>5669</v>
      </c>
      <c r="G1359" s="32" t="s">
        <v>5669</v>
      </c>
      <c r="H1359" s="32" t="s">
        <v>80</v>
      </c>
      <c r="J1359" s="32" t="s">
        <v>5669</v>
      </c>
      <c r="K1359" s="32" t="s">
        <v>5669</v>
      </c>
      <c r="P1359" s="32">
        <v>16.297000000000001</v>
      </c>
      <c r="Q1359" s="32">
        <v>14.885999999999999</v>
      </c>
      <c r="R1359" s="32">
        <v>9650.385185185185</v>
      </c>
      <c r="S1359" s="32">
        <v>9882.8330078125</v>
      </c>
      <c r="T1359" s="32">
        <v>-2.3520363284855884E-2</v>
      </c>
      <c r="U1359" s="32">
        <v>16.953890000000001</v>
      </c>
      <c r="V1359" s="32">
        <v>1.0947870482332394</v>
      </c>
      <c r="W1359" s="32">
        <v>16.954303124799729</v>
      </c>
      <c r="X1359" s="32">
        <v>16.297413124799728</v>
      </c>
      <c r="Y1359" s="32">
        <v>14.886413124799727</v>
      </c>
      <c r="Z1359" s="32">
        <v>-2.3107238485127492E-2</v>
      </c>
      <c r="AA1359" s="32">
        <v>1.0952001730329677</v>
      </c>
      <c r="AB1359" s="32" t="s">
        <v>5657</v>
      </c>
    </row>
    <row r="1360" spans="1:28">
      <c r="A1360" s="32" t="s">
        <v>6004</v>
      </c>
      <c r="B1360" s="32" t="s">
        <v>6005</v>
      </c>
      <c r="C1360" s="32" t="s">
        <v>5928</v>
      </c>
      <c r="D1360" s="32" t="s">
        <v>5661</v>
      </c>
      <c r="E1360" s="32" t="s">
        <v>42</v>
      </c>
      <c r="F1360" s="32" t="s">
        <v>109</v>
      </c>
      <c r="G1360" s="32" t="s">
        <v>109</v>
      </c>
      <c r="H1360" s="32" t="s">
        <v>80</v>
      </c>
      <c r="I1360" s="32" t="s">
        <v>5692</v>
      </c>
      <c r="J1360" s="32" t="s">
        <v>5930</v>
      </c>
      <c r="K1360" s="32" t="s">
        <v>5669</v>
      </c>
      <c r="L1360" s="32" t="s">
        <v>5754</v>
      </c>
      <c r="P1360" s="32">
        <v>20.48085</v>
      </c>
      <c r="Q1360" s="32">
        <v>77.736000000000004</v>
      </c>
      <c r="R1360" s="32">
        <v>25574.103703703695</v>
      </c>
      <c r="S1360" s="32">
        <v>23966.267578125</v>
      </c>
      <c r="T1360" s="32">
        <v>6.7087464509752587E-2</v>
      </c>
      <c r="U1360" s="32">
        <v>34.146340000000002</v>
      </c>
      <c r="V1360" s="32">
        <v>0.26346673355974065</v>
      </c>
      <c r="W1360" s="32">
        <v>34.146794207837587</v>
      </c>
      <c r="X1360" s="32">
        <v>20.481304207837582</v>
      </c>
      <c r="Y1360" s="32">
        <v>77.736454207837582</v>
      </c>
      <c r="Z1360" s="32">
        <v>6.7541672347334228E-2</v>
      </c>
      <c r="AA1360" s="32">
        <v>0.26392094139732231</v>
      </c>
      <c r="AB1360" s="32" t="s">
        <v>5657</v>
      </c>
    </row>
    <row r="1361" spans="1:28">
      <c r="A1361" s="32" t="s">
        <v>8147</v>
      </c>
      <c r="B1361" s="32" t="s">
        <v>8148</v>
      </c>
      <c r="C1361" s="32" t="s">
        <v>5708</v>
      </c>
      <c r="D1361" s="32" t="s">
        <v>5661</v>
      </c>
      <c r="E1361" s="32" t="s">
        <v>42</v>
      </c>
      <c r="F1361" s="32" t="s">
        <v>5930</v>
      </c>
      <c r="G1361" s="32" t="s">
        <v>5930</v>
      </c>
      <c r="H1361" s="32" t="s">
        <v>80</v>
      </c>
      <c r="J1361" s="32" t="s">
        <v>5930</v>
      </c>
      <c r="K1361" s="32" t="s">
        <v>5669</v>
      </c>
      <c r="P1361" s="32">
        <v>592.46399999999994</v>
      </c>
      <c r="Q1361" s="32">
        <v>3662.25</v>
      </c>
      <c r="R1361" s="32">
        <v>2936117.5703703696</v>
      </c>
      <c r="S1361" s="32">
        <v>2468343.75</v>
      </c>
      <c r="T1361" s="32">
        <v>0.18950918824429117</v>
      </c>
      <c r="U1361" s="32">
        <v>27.121200000000002</v>
      </c>
      <c r="V1361" s="32">
        <v>0.16177595740323569</v>
      </c>
      <c r="W1361" s="32">
        <v>27.121271442484858</v>
      </c>
      <c r="X1361" s="32">
        <v>592.46407144248485</v>
      </c>
      <c r="Y1361" s="32">
        <v>3662.250071442485</v>
      </c>
      <c r="Z1361" s="32">
        <v>0.18958063072914683</v>
      </c>
      <c r="AA1361" s="32">
        <v>0.16184739988809135</v>
      </c>
      <c r="AB1361" s="32" t="s">
        <v>5657</v>
      </c>
    </row>
    <row r="1362" spans="1:28">
      <c r="A1362" s="32" t="s">
        <v>10759</v>
      </c>
      <c r="B1362" s="32" t="s">
        <v>10180</v>
      </c>
      <c r="C1362" s="32" t="s">
        <v>5708</v>
      </c>
      <c r="D1362" s="32" t="s">
        <v>5661</v>
      </c>
      <c r="E1362" s="32" t="s">
        <v>42</v>
      </c>
      <c r="F1362" s="32" t="s">
        <v>31</v>
      </c>
      <c r="G1362" s="32" t="s">
        <v>5673</v>
      </c>
      <c r="H1362" s="32" t="s">
        <v>80</v>
      </c>
      <c r="I1362" s="32" t="s">
        <v>31</v>
      </c>
      <c r="J1362" s="32" t="s">
        <v>5663</v>
      </c>
      <c r="K1362" s="32" t="s">
        <v>5664</v>
      </c>
      <c r="P1362" s="32">
        <v>0</v>
      </c>
      <c r="Q1362" s="32">
        <v>2.8</v>
      </c>
      <c r="R1362" s="32">
        <v>854</v>
      </c>
      <c r="S1362" s="32">
        <v>185.69999694824219</v>
      </c>
      <c r="T1362" s="32">
        <v>3.5988153690601545</v>
      </c>
      <c r="U1362" s="32">
        <v>9.1602160000000001</v>
      </c>
      <c r="V1362" s="32">
        <v>0</v>
      </c>
      <c r="W1362" s="32">
        <v>9.1608672523889538</v>
      </c>
      <c r="X1362" s="32">
        <v>6.5125238895416256E-4</v>
      </c>
      <c r="Y1362" s="32">
        <v>2.800651252388954</v>
      </c>
      <c r="Z1362" s="32">
        <v>3.5994666214491087</v>
      </c>
      <c r="AA1362" s="32">
        <v>6.5125238895416256E-4</v>
      </c>
      <c r="AB1362" s="32" t="s">
        <v>5657</v>
      </c>
    </row>
    <row r="1363" spans="1:28">
      <c r="A1363" s="32" t="s">
        <v>7757</v>
      </c>
      <c r="B1363" s="32" t="s">
        <v>7758</v>
      </c>
      <c r="C1363" s="32" t="s">
        <v>5672</v>
      </c>
      <c r="D1363" s="32" t="s">
        <v>5661</v>
      </c>
      <c r="E1363" s="32" t="s">
        <v>42</v>
      </c>
      <c r="F1363" s="32" t="s">
        <v>5930</v>
      </c>
      <c r="G1363" s="32" t="s">
        <v>5930</v>
      </c>
      <c r="H1363" s="32" t="s">
        <v>80</v>
      </c>
      <c r="J1363" s="32" t="s">
        <v>5930</v>
      </c>
      <c r="K1363" s="32" t="s">
        <v>5669</v>
      </c>
      <c r="M1363" s="32" t="s">
        <v>13</v>
      </c>
      <c r="P1363" s="32">
        <v>-22.59909</v>
      </c>
      <c r="Q1363" s="32">
        <v>67.380899999999997</v>
      </c>
      <c r="R1363" s="32">
        <v>46539.992592592622</v>
      </c>
      <c r="S1363" s="32">
        <v>40542.1328125</v>
      </c>
      <c r="T1363" s="32">
        <v>0.14794139735646453</v>
      </c>
      <c r="U1363" s="32">
        <v>95.860230000000001</v>
      </c>
      <c r="V1363" s="32">
        <v>-0.33539311585330561</v>
      </c>
      <c r="W1363" s="32">
        <v>95.861214142661098</v>
      </c>
      <c r="X1363" s="32">
        <v>-22.598105857338904</v>
      </c>
      <c r="Y1363" s="32">
        <v>67.381884142661093</v>
      </c>
      <c r="Z1363" s="32">
        <v>0.1489255400175592</v>
      </c>
      <c r="AA1363" s="32">
        <v>-0.33440897319221097</v>
      </c>
      <c r="AB1363" s="32" t="s">
        <v>5657</v>
      </c>
    </row>
    <row r="1364" spans="1:28">
      <c r="A1364" s="32" t="s">
        <v>8416</v>
      </c>
      <c r="B1364" s="32" t="s">
        <v>8417</v>
      </c>
      <c r="C1364" s="32" t="s">
        <v>5708</v>
      </c>
      <c r="D1364" s="32" t="s">
        <v>5661</v>
      </c>
      <c r="E1364" s="32" t="s">
        <v>42</v>
      </c>
      <c r="F1364" s="32" t="s">
        <v>5930</v>
      </c>
      <c r="G1364" s="32" t="s">
        <v>5930</v>
      </c>
      <c r="H1364" s="32" t="s">
        <v>80</v>
      </c>
      <c r="J1364" s="32" t="s">
        <v>5930</v>
      </c>
      <c r="K1364" s="32" t="s">
        <v>5669</v>
      </c>
      <c r="P1364" s="32">
        <v>154.44650000000001</v>
      </c>
      <c r="Q1364" s="32">
        <v>704.005</v>
      </c>
      <c r="R1364" s="32">
        <v>183969.00740740739</v>
      </c>
      <c r="S1364" s="32">
        <v>278004.84375</v>
      </c>
      <c r="T1364" s="32">
        <v>-0.33825251054674332</v>
      </c>
      <c r="U1364" s="32">
        <v>29.74173</v>
      </c>
      <c r="V1364" s="32">
        <v>0.21938267483895713</v>
      </c>
      <c r="W1364" s="32">
        <v>29.7420584304142</v>
      </c>
      <c r="X1364" s="32">
        <v>154.4468284304142</v>
      </c>
      <c r="Y1364" s="32">
        <v>704.00532843041424</v>
      </c>
      <c r="Z1364" s="32">
        <v>-0.33792408013254349</v>
      </c>
      <c r="AA1364" s="32">
        <v>0.21971110525315696</v>
      </c>
      <c r="AB1364" s="32" t="s">
        <v>5657</v>
      </c>
    </row>
    <row r="1365" spans="1:28">
      <c r="A1365" s="32" t="s">
        <v>6171</v>
      </c>
      <c r="B1365" s="32" t="s">
        <v>6172</v>
      </c>
      <c r="C1365" s="32" t="s">
        <v>5672</v>
      </c>
      <c r="D1365" s="32" t="s">
        <v>5686</v>
      </c>
      <c r="E1365" s="32" t="s">
        <v>42</v>
      </c>
      <c r="F1365" s="32" t="s">
        <v>5930</v>
      </c>
      <c r="G1365" s="32" t="s">
        <v>5930</v>
      </c>
      <c r="H1365" s="32" t="s">
        <v>80</v>
      </c>
      <c r="J1365" s="32" t="s">
        <v>5930</v>
      </c>
      <c r="K1365" s="32" t="s">
        <v>5669</v>
      </c>
      <c r="M1365" s="32" t="s">
        <v>14</v>
      </c>
      <c r="P1365" s="32">
        <v>0</v>
      </c>
      <c r="Q1365" s="32">
        <v>0</v>
      </c>
      <c r="R1365" s="32">
        <v>0</v>
      </c>
      <c r="S1365" s="32">
        <v>0</v>
      </c>
      <c r="T1365" s="32">
        <v>0</v>
      </c>
      <c r="U1365" s="32">
        <v>0</v>
      </c>
      <c r="V1365" s="32">
        <v>0</v>
      </c>
      <c r="W1365" s="32">
        <v>4.8983043432235718E-4</v>
      </c>
      <c r="X1365" s="32">
        <v>4.8983043432235718E-4</v>
      </c>
      <c r="Y1365" s="32">
        <v>4.8983043432235718E-4</v>
      </c>
      <c r="Z1365" s="32">
        <v>4.8983043432235718E-4</v>
      </c>
      <c r="AA1365" s="32">
        <v>4.8983043432235718E-4</v>
      </c>
      <c r="AB1365" s="32" t="s">
        <v>5657</v>
      </c>
    </row>
    <row r="1366" spans="1:28">
      <c r="A1366" s="32" t="s">
        <v>7208</v>
      </c>
      <c r="B1366" s="32" t="s">
        <v>7209</v>
      </c>
      <c r="C1366" s="32" t="s">
        <v>5729</v>
      </c>
      <c r="D1366" s="32" t="s">
        <v>5686</v>
      </c>
      <c r="E1366" s="32" t="s">
        <v>5713</v>
      </c>
      <c r="F1366" s="32" t="s">
        <v>5730</v>
      </c>
      <c r="G1366" s="32" t="s">
        <v>5730</v>
      </c>
      <c r="H1366" s="32" t="s">
        <v>5730</v>
      </c>
      <c r="J1366" s="32" t="s">
        <v>5663</v>
      </c>
      <c r="K1366" s="32" t="s">
        <v>5664</v>
      </c>
      <c r="P1366" s="32">
        <v>0</v>
      </c>
      <c r="Q1366" s="32">
        <v>0</v>
      </c>
      <c r="R1366" s="32">
        <v>0</v>
      </c>
      <c r="S1366" s="32">
        <v>0</v>
      </c>
      <c r="T1366" s="32">
        <v>0</v>
      </c>
      <c r="U1366" s="32">
        <v>0</v>
      </c>
      <c r="V1366" s="32">
        <v>0</v>
      </c>
      <c r="W1366" s="32">
        <v>2.1233093738555909E-4</v>
      </c>
      <c r="X1366" s="32">
        <v>2.1233093738555909E-4</v>
      </c>
      <c r="Y1366" s="32">
        <v>2.1233093738555909E-4</v>
      </c>
      <c r="Z1366" s="32">
        <v>2.1233093738555909E-4</v>
      </c>
      <c r="AA1366" s="32">
        <v>2.1233093738555909E-4</v>
      </c>
      <c r="AB1366" s="32" t="s">
        <v>5657</v>
      </c>
    </row>
    <row r="1367" spans="1:28">
      <c r="A1367" s="32" t="s">
        <v>11037</v>
      </c>
      <c r="B1367" s="32" t="s">
        <v>11038</v>
      </c>
      <c r="C1367" s="32" t="s">
        <v>10591</v>
      </c>
      <c r="D1367" s="32" t="s">
        <v>5661</v>
      </c>
      <c r="E1367" s="32" t="s">
        <v>42</v>
      </c>
      <c r="F1367" s="32" t="s">
        <v>5929</v>
      </c>
      <c r="G1367" s="32" t="s">
        <v>5673</v>
      </c>
      <c r="H1367" s="32" t="s">
        <v>80</v>
      </c>
      <c r="I1367" s="32" t="s">
        <v>5929</v>
      </c>
      <c r="J1367" s="32" t="s">
        <v>74</v>
      </c>
      <c r="K1367" s="32" t="s">
        <v>5669</v>
      </c>
      <c r="P1367" s="32">
        <v>2.5424800000000007</v>
      </c>
      <c r="Q1367" s="32">
        <v>0</v>
      </c>
      <c r="R1367" s="32">
        <v>2185.6719999999991</v>
      </c>
      <c r="S1367" s="32">
        <v>1203.1666259765625</v>
      </c>
      <c r="T1367" s="32">
        <v>0.81659959045653885</v>
      </c>
      <c r="U1367" s="32">
        <v>13.4579</v>
      </c>
      <c r="V1367" s="32">
        <v>0</v>
      </c>
      <c r="W1367" s="32">
        <v>13.458443335556984</v>
      </c>
      <c r="X1367" s="32">
        <v>2.5430233355569847</v>
      </c>
      <c r="Y1367" s="32">
        <v>5.4333555698394772E-4</v>
      </c>
      <c r="Z1367" s="32">
        <v>0.81714292601352279</v>
      </c>
      <c r="AA1367" s="32">
        <v>5.4333555698394772E-4</v>
      </c>
      <c r="AB1367" s="32" t="s">
        <v>5657</v>
      </c>
    </row>
    <row r="1368" spans="1:28">
      <c r="A1368" s="32" t="s">
        <v>9143</v>
      </c>
      <c r="B1368" s="32" t="s">
        <v>9144</v>
      </c>
      <c r="C1368" s="32" t="s">
        <v>5739</v>
      </c>
      <c r="D1368" s="32" t="s">
        <v>5661</v>
      </c>
      <c r="E1368" s="32" t="s">
        <v>5885</v>
      </c>
      <c r="F1368" s="32" t="s">
        <v>7415</v>
      </c>
      <c r="G1368" s="32" t="s">
        <v>7415</v>
      </c>
      <c r="H1368" s="32" t="s">
        <v>7415</v>
      </c>
      <c r="J1368" s="32" t="s">
        <v>74</v>
      </c>
      <c r="K1368" s="32" t="s">
        <v>5669</v>
      </c>
      <c r="P1368" s="32">
        <v>-9.5911000000000008</v>
      </c>
      <c r="Q1368" s="32">
        <v>98.995000000000005</v>
      </c>
      <c r="R1368" s="32">
        <v>6437.2444444444473</v>
      </c>
      <c r="S1368" s="32">
        <v>4586.2998046875</v>
      </c>
      <c r="T1368" s="32">
        <v>0.40358125691328772</v>
      </c>
      <c r="U1368" s="32">
        <v>8.3601069999999993</v>
      </c>
      <c r="V1368" s="32">
        <v>-9.6884691146017485E-2</v>
      </c>
      <c r="W1368" s="32">
        <v>8.3603010734386434</v>
      </c>
      <c r="X1368" s="32">
        <v>-9.5909059265613568</v>
      </c>
      <c r="Y1368" s="32">
        <v>98.995194073438654</v>
      </c>
      <c r="Z1368" s="32">
        <v>0.40377533035193214</v>
      </c>
      <c r="AA1368" s="32">
        <v>-9.6690617707373069E-2</v>
      </c>
      <c r="AB1368" s="32" t="s">
        <v>5657</v>
      </c>
    </row>
    <row r="1369" spans="1:28">
      <c r="A1369" s="32" t="s">
        <v>6075</v>
      </c>
      <c r="B1369" s="32" t="s">
        <v>6076</v>
      </c>
      <c r="C1369" s="32" t="s">
        <v>5757</v>
      </c>
      <c r="D1369" s="32" t="s">
        <v>5661</v>
      </c>
      <c r="E1369" s="32" t="s">
        <v>42</v>
      </c>
      <c r="F1369" s="32" t="s">
        <v>5930</v>
      </c>
      <c r="G1369" s="32" t="s">
        <v>5930</v>
      </c>
      <c r="H1369" s="32" t="s">
        <v>80</v>
      </c>
      <c r="J1369" s="32" t="s">
        <v>5930</v>
      </c>
      <c r="K1369" s="32" t="s">
        <v>5669</v>
      </c>
      <c r="P1369" s="32">
        <v>-40.55649627999999</v>
      </c>
      <c r="Q1369" s="32">
        <v>194.5</v>
      </c>
      <c r="R1369" s="32">
        <v>12594.414814814805</v>
      </c>
      <c r="S1369" s="32">
        <v>7009.60009765625</v>
      </c>
      <c r="T1369" s="32">
        <v>0.79673799351633623</v>
      </c>
      <c r="U1369" s="32">
        <v>29.392969999999998</v>
      </c>
      <c r="V1369" s="32">
        <v>-0.20851669038560405</v>
      </c>
      <c r="W1369" s="32">
        <v>29.393176017196176</v>
      </c>
      <c r="X1369" s="32">
        <v>-40.556290262803813</v>
      </c>
      <c r="Y1369" s="32">
        <v>194.50020601719618</v>
      </c>
      <c r="Z1369" s="32">
        <v>0.79694401071251464</v>
      </c>
      <c r="AA1369" s="32">
        <v>-0.20831067318942562</v>
      </c>
      <c r="AB1369" s="32" t="s">
        <v>5657</v>
      </c>
    </row>
    <row r="1370" spans="1:28">
      <c r="A1370" s="32" t="s">
        <v>8182</v>
      </c>
      <c r="B1370" s="32" t="s">
        <v>8183</v>
      </c>
      <c r="C1370" s="32" t="s">
        <v>8184</v>
      </c>
      <c r="D1370" s="32" t="s">
        <v>5661</v>
      </c>
      <c r="E1370" s="32" t="s">
        <v>347</v>
      </c>
      <c r="F1370" s="32" t="s">
        <v>347</v>
      </c>
      <c r="G1370" s="32" t="s">
        <v>347</v>
      </c>
      <c r="H1370" s="32" t="s">
        <v>347</v>
      </c>
      <c r="J1370" s="32" t="s">
        <v>5930</v>
      </c>
      <c r="K1370" s="32" t="s">
        <v>5669</v>
      </c>
      <c r="P1370" s="32">
        <v>0</v>
      </c>
      <c r="Q1370" s="32">
        <v>1.21478</v>
      </c>
      <c r="R1370" s="32">
        <v>997.19277108433732</v>
      </c>
      <c r="S1370" s="32">
        <v>1082.7332763671875</v>
      </c>
      <c r="T1370" s="32">
        <v>-7.9004226756434162E-2</v>
      </c>
      <c r="U1370" s="32">
        <v>9.0827620000000007</v>
      </c>
      <c r="V1370" s="32">
        <v>0</v>
      </c>
      <c r="W1370" s="32">
        <v>9.0834324335212706</v>
      </c>
      <c r="X1370" s="32">
        <v>6.7043352127075194E-4</v>
      </c>
      <c r="Y1370" s="32">
        <v>1.2154504335212708</v>
      </c>
      <c r="Z1370" s="32">
        <v>-7.8333793235163415E-2</v>
      </c>
      <c r="AA1370" s="32">
        <v>6.7043352127075194E-4</v>
      </c>
      <c r="AB1370" s="32" t="s">
        <v>5657</v>
      </c>
    </row>
    <row r="1371" spans="1:28">
      <c r="A1371" s="32" t="s">
        <v>8540</v>
      </c>
      <c r="B1371" s="32" t="s">
        <v>8541</v>
      </c>
      <c r="C1371" s="32" t="s">
        <v>5672</v>
      </c>
      <c r="D1371" s="32" t="s">
        <v>5668</v>
      </c>
      <c r="E1371" s="32" t="s">
        <v>42</v>
      </c>
      <c r="F1371" s="32" t="s">
        <v>5724</v>
      </c>
      <c r="G1371" s="32" t="s">
        <v>5724</v>
      </c>
      <c r="H1371" s="32" t="s">
        <v>80</v>
      </c>
      <c r="J1371" s="32" t="s">
        <v>5663</v>
      </c>
      <c r="K1371" s="32" t="s">
        <v>5664</v>
      </c>
      <c r="P1371" s="32">
        <v>0</v>
      </c>
      <c r="Q1371" s="32">
        <v>0</v>
      </c>
      <c r="R1371" s="32">
        <v>0</v>
      </c>
      <c r="S1371" s="32">
        <v>0</v>
      </c>
      <c r="T1371" s="32">
        <v>0</v>
      </c>
      <c r="U1371" s="32">
        <v>0</v>
      </c>
      <c r="V1371" s="32">
        <v>0</v>
      </c>
      <c r="W1371" s="32">
        <v>6.6032207012176514E-4</v>
      </c>
      <c r="X1371" s="32">
        <v>6.6032207012176514E-4</v>
      </c>
      <c r="Y1371" s="32">
        <v>6.6032207012176514E-4</v>
      </c>
      <c r="Z1371" s="32">
        <v>6.6032207012176514E-4</v>
      </c>
      <c r="AA1371" s="32">
        <v>6.6032207012176514E-4</v>
      </c>
      <c r="AB1371" s="32" t="s">
        <v>5657</v>
      </c>
    </row>
    <row r="1372" spans="1:28">
      <c r="A1372" s="32" t="s">
        <v>10183</v>
      </c>
      <c r="B1372" s="32" t="s">
        <v>10180</v>
      </c>
      <c r="C1372" s="32" t="s">
        <v>5708</v>
      </c>
      <c r="D1372" s="32" t="s">
        <v>5661</v>
      </c>
      <c r="E1372" s="32" t="s">
        <v>42</v>
      </c>
      <c r="F1372" s="32" t="s">
        <v>5669</v>
      </c>
      <c r="G1372" s="32" t="s">
        <v>5669</v>
      </c>
      <c r="H1372" s="32" t="s">
        <v>80</v>
      </c>
      <c r="J1372" s="32" t="s">
        <v>5669</v>
      </c>
      <c r="K1372" s="32" t="s">
        <v>5669</v>
      </c>
      <c r="P1372" s="32">
        <v>26.886999999999997</v>
      </c>
      <c r="Q1372" s="32">
        <v>188.16300000000001</v>
      </c>
      <c r="R1372" s="32">
        <v>52061.162962962953</v>
      </c>
      <c r="S1372" s="32">
        <v>81771.5</v>
      </c>
      <c r="T1372" s="32">
        <v>-0.36333364359265818</v>
      </c>
      <c r="U1372" s="32">
        <v>17.52543</v>
      </c>
      <c r="V1372" s="32">
        <v>0.14289206698447621</v>
      </c>
      <c r="W1372" s="32">
        <v>17.52571419971466</v>
      </c>
      <c r="X1372" s="32">
        <v>26.887284199714657</v>
      </c>
      <c r="Y1372" s="32">
        <v>188.16328419971467</v>
      </c>
      <c r="Z1372" s="32">
        <v>-0.36304944387799754</v>
      </c>
      <c r="AA1372" s="32">
        <v>0.14317626669913686</v>
      </c>
      <c r="AB1372" s="32" t="s">
        <v>5657</v>
      </c>
    </row>
    <row r="1373" spans="1:28">
      <c r="A1373" s="32" t="s">
        <v>5926</v>
      </c>
      <c r="B1373" s="32" t="s">
        <v>5927</v>
      </c>
      <c r="C1373" s="32" t="s">
        <v>5928</v>
      </c>
      <c r="D1373" s="32" t="s">
        <v>5661</v>
      </c>
      <c r="E1373" s="32" t="s">
        <v>42</v>
      </c>
      <c r="F1373" s="32" t="s">
        <v>5929</v>
      </c>
      <c r="G1373" s="32" t="s">
        <v>5673</v>
      </c>
      <c r="H1373" s="32" t="s">
        <v>80</v>
      </c>
      <c r="I1373" s="32" t="s">
        <v>5929</v>
      </c>
      <c r="J1373" s="32" t="s">
        <v>5930</v>
      </c>
      <c r="K1373" s="32" t="s">
        <v>5669</v>
      </c>
      <c r="P1373" s="32">
        <v>6.8268449999999996</v>
      </c>
      <c r="Q1373" s="32">
        <v>33.792000000000002</v>
      </c>
      <c r="R1373" s="32">
        <v>30449.392592592594</v>
      </c>
      <c r="S1373" s="32">
        <v>35756.16796875</v>
      </c>
      <c r="T1373" s="32">
        <v>-0.14841566302058418</v>
      </c>
      <c r="U1373" s="32">
        <v>33.996209999999998</v>
      </c>
      <c r="V1373" s="32">
        <v>0.20202547940340906</v>
      </c>
      <c r="W1373" s="32">
        <v>33.996600291452403</v>
      </c>
      <c r="X1373" s="32">
        <v>6.827235291452407</v>
      </c>
      <c r="Y1373" s="32">
        <v>33.792390291452406</v>
      </c>
      <c r="Z1373" s="32">
        <v>-0.14802537156817633</v>
      </c>
      <c r="AA1373" s="32">
        <v>0.20241577085581691</v>
      </c>
      <c r="AB1373" s="32" t="s">
        <v>5657</v>
      </c>
    </row>
    <row r="1374" spans="1:28">
      <c r="A1374" s="32" t="s">
        <v>7157</v>
      </c>
      <c r="B1374" s="32" t="s">
        <v>7158</v>
      </c>
      <c r="C1374" s="32" t="s">
        <v>5739</v>
      </c>
      <c r="D1374" s="32" t="s">
        <v>5668</v>
      </c>
      <c r="E1374" s="32" t="s">
        <v>5713</v>
      </c>
      <c r="F1374" s="32" t="s">
        <v>5746</v>
      </c>
      <c r="G1374" s="32" t="s">
        <v>5746</v>
      </c>
      <c r="H1374" s="32" t="s">
        <v>5746</v>
      </c>
      <c r="J1374" s="32" t="s">
        <v>5663</v>
      </c>
      <c r="K1374" s="32" t="s">
        <v>5664</v>
      </c>
      <c r="N1374" s="32" t="s">
        <v>5760</v>
      </c>
      <c r="P1374" s="32">
        <v>0</v>
      </c>
      <c r="Q1374" s="32">
        <v>0</v>
      </c>
      <c r="R1374" s="32">
        <v>0</v>
      </c>
      <c r="S1374" s="32">
        <v>0</v>
      </c>
      <c r="T1374" s="32">
        <v>0</v>
      </c>
      <c r="U1374" s="32">
        <v>0</v>
      </c>
      <c r="V1374" s="32">
        <v>0</v>
      </c>
      <c r="W1374" s="32">
        <v>7.3898321390151978E-4</v>
      </c>
      <c r="X1374" s="32">
        <v>7.3898321390151978E-4</v>
      </c>
      <c r="Y1374" s="32">
        <v>7.3898321390151978E-4</v>
      </c>
      <c r="Z1374" s="32">
        <v>7.3898321390151978E-4</v>
      </c>
      <c r="AA1374" s="32">
        <v>7.3898321390151978E-4</v>
      </c>
      <c r="AB1374" s="32" t="s">
        <v>5657</v>
      </c>
    </row>
    <row r="1375" spans="1:28">
      <c r="A1375" s="32" t="s">
        <v>6188</v>
      </c>
      <c r="B1375" s="32" t="s">
        <v>2536</v>
      </c>
      <c r="C1375" s="32" t="s">
        <v>5977</v>
      </c>
      <c r="D1375" s="32" t="s">
        <v>5661</v>
      </c>
      <c r="E1375" s="32" t="s">
        <v>42</v>
      </c>
      <c r="F1375" s="32" t="s">
        <v>28</v>
      </c>
      <c r="G1375" s="32" t="s">
        <v>5673</v>
      </c>
      <c r="H1375" s="32" t="s">
        <v>80</v>
      </c>
      <c r="I1375" s="32" t="s">
        <v>28</v>
      </c>
      <c r="J1375" s="32" t="s">
        <v>74</v>
      </c>
      <c r="K1375" s="32" t="s">
        <v>5669</v>
      </c>
      <c r="P1375" s="32">
        <v>-1.2070000000000001</v>
      </c>
      <c r="Q1375" s="32">
        <v>4.3505000000000003</v>
      </c>
      <c r="R1375" s="32">
        <v>2588.9649122807023</v>
      </c>
      <c r="S1375" s="32">
        <v>1595.7667236328125</v>
      </c>
      <c r="T1375" s="32">
        <v>0.62239560077230038</v>
      </c>
      <c r="U1375" s="32">
        <v>-21.078040000000001</v>
      </c>
      <c r="V1375" s="32">
        <v>-0.27743937478450753</v>
      </c>
      <c r="W1375" s="32">
        <v>-21.07745547071934</v>
      </c>
      <c r="X1375" s="32">
        <v>-1.2064154707193375</v>
      </c>
      <c r="Y1375" s="32">
        <v>4.351084529280663</v>
      </c>
      <c r="Z1375" s="32">
        <v>0.62298013005296293</v>
      </c>
      <c r="AA1375" s="32">
        <v>-0.27685484550384498</v>
      </c>
      <c r="AB1375" s="32" t="s">
        <v>5657</v>
      </c>
    </row>
    <row r="1376" spans="1:28">
      <c r="A1376" s="32" t="s">
        <v>6455</v>
      </c>
      <c r="B1376" s="32" t="s">
        <v>2541</v>
      </c>
      <c r="C1376" s="32" t="s">
        <v>5708</v>
      </c>
      <c r="D1376" s="32" t="s">
        <v>5661</v>
      </c>
      <c r="E1376" s="32" t="s">
        <v>42</v>
      </c>
      <c r="F1376" s="32" t="s">
        <v>74</v>
      </c>
      <c r="G1376" s="32" t="s">
        <v>74</v>
      </c>
      <c r="H1376" s="32" t="s">
        <v>80</v>
      </c>
      <c r="J1376" s="32" t="s">
        <v>74</v>
      </c>
      <c r="K1376" s="32" t="s">
        <v>5669</v>
      </c>
      <c r="P1376" s="32">
        <v>-91.172500000000014</v>
      </c>
      <c r="Q1376" s="32">
        <v>1557.42</v>
      </c>
      <c r="R1376" s="32">
        <v>42771.888888888891</v>
      </c>
      <c r="S1376" s="32">
        <v>29849.767578125</v>
      </c>
      <c r="T1376" s="32">
        <v>0.43290525719984813</v>
      </c>
      <c r="U1376" s="32">
        <v>13.448740000000001</v>
      </c>
      <c r="V1376" s="32">
        <v>-5.8540727613617401E-2</v>
      </c>
      <c r="W1376" s="32">
        <v>13.449580887069702</v>
      </c>
      <c r="X1376" s="32">
        <v>-91.171659112930314</v>
      </c>
      <c r="Y1376" s="32">
        <v>1557.4208408870697</v>
      </c>
      <c r="Z1376" s="32">
        <v>0.43374614426955027</v>
      </c>
      <c r="AA1376" s="32">
        <v>-5.7699840543915255E-2</v>
      </c>
      <c r="AB1376" s="32" t="s">
        <v>5657</v>
      </c>
    </row>
    <row r="1377" spans="1:28">
      <c r="A1377" s="32" t="s">
        <v>9801</v>
      </c>
      <c r="B1377" s="32" t="s">
        <v>9802</v>
      </c>
      <c r="C1377" s="32" t="s">
        <v>5708</v>
      </c>
      <c r="D1377" s="32" t="s">
        <v>5661</v>
      </c>
      <c r="E1377" s="32" t="s">
        <v>42</v>
      </c>
      <c r="F1377" s="32" t="s">
        <v>6233</v>
      </c>
      <c r="G1377" s="32" t="s">
        <v>6233</v>
      </c>
      <c r="H1377" s="32" t="s">
        <v>80</v>
      </c>
      <c r="J1377" s="32" t="s">
        <v>6233</v>
      </c>
      <c r="K1377" s="32" t="s">
        <v>5669</v>
      </c>
      <c r="P1377" s="32">
        <v>120.83</v>
      </c>
      <c r="Q1377" s="32">
        <v>810.24599999999998</v>
      </c>
      <c r="R1377" s="32">
        <v>73735.096296296309</v>
      </c>
      <c r="S1377" s="32">
        <v>56757.3984375</v>
      </c>
      <c r="T1377" s="32">
        <v>0.29912748515934495</v>
      </c>
      <c r="U1377" s="32">
        <v>13.13768</v>
      </c>
      <c r="V1377" s="32">
        <v>0.14912754891724242</v>
      </c>
      <c r="W1377" s="32">
        <v>13.137781445436477</v>
      </c>
      <c r="X1377" s="32">
        <v>120.83010144543647</v>
      </c>
      <c r="Y1377" s="32">
        <v>810.24610144543647</v>
      </c>
      <c r="Z1377" s="32">
        <v>0.29922893059582262</v>
      </c>
      <c r="AA1377" s="32">
        <v>0.14922899435372008</v>
      </c>
      <c r="AB1377" s="32" t="s">
        <v>5657</v>
      </c>
    </row>
    <row r="1378" spans="1:28">
      <c r="A1378" s="32" t="s">
        <v>6408</v>
      </c>
      <c r="B1378" s="32" t="s">
        <v>6409</v>
      </c>
      <c r="C1378" s="32" t="s">
        <v>5718</v>
      </c>
      <c r="D1378" s="32" t="s">
        <v>5686</v>
      </c>
      <c r="E1378" s="32" t="s">
        <v>122</v>
      </c>
      <c r="F1378" s="32" t="s">
        <v>163</v>
      </c>
      <c r="G1378" s="32" t="s">
        <v>5673</v>
      </c>
      <c r="H1378" s="32" t="s">
        <v>163</v>
      </c>
      <c r="J1378" s="32" t="s">
        <v>74</v>
      </c>
      <c r="K1378" s="32" t="s">
        <v>5669</v>
      </c>
      <c r="M1378" s="32" t="s">
        <v>14</v>
      </c>
      <c r="P1378" s="32">
        <v>0</v>
      </c>
      <c r="Q1378" s="32">
        <v>0</v>
      </c>
      <c r="R1378" s="32">
        <v>0</v>
      </c>
      <c r="S1378" s="32">
        <v>0</v>
      </c>
      <c r="T1378" s="32">
        <v>0</v>
      </c>
      <c r="U1378" s="32">
        <v>0</v>
      </c>
      <c r="V1378" s="32">
        <v>0</v>
      </c>
      <c r="W1378" s="32">
        <v>8.9661663770675658E-4</v>
      </c>
      <c r="X1378" s="32">
        <v>8.9661663770675658E-4</v>
      </c>
      <c r="Y1378" s="32">
        <v>8.9661663770675658E-4</v>
      </c>
      <c r="Z1378" s="32">
        <v>8.9661663770675658E-4</v>
      </c>
      <c r="AA1378" s="32">
        <v>8.9661663770675658E-4</v>
      </c>
      <c r="AB1378" s="32" t="s">
        <v>5657</v>
      </c>
    </row>
    <row r="1379" spans="1:28">
      <c r="A1379" s="32" t="s">
        <v>10339</v>
      </c>
      <c r="B1379" s="32" t="s">
        <v>10340</v>
      </c>
      <c r="C1379" s="32" t="s">
        <v>9278</v>
      </c>
      <c r="D1379" s="32" t="s">
        <v>5661</v>
      </c>
      <c r="E1379" s="32" t="s">
        <v>42</v>
      </c>
      <c r="F1379" s="32" t="s">
        <v>33</v>
      </c>
      <c r="G1379" s="32" t="s">
        <v>5673</v>
      </c>
      <c r="H1379" s="32" t="s">
        <v>80</v>
      </c>
      <c r="I1379" s="32" t="s">
        <v>33</v>
      </c>
      <c r="J1379" s="32" t="s">
        <v>74</v>
      </c>
      <c r="K1379" s="32" t="s">
        <v>5669</v>
      </c>
      <c r="P1379" s="32">
        <v>63.253980000000006</v>
      </c>
      <c r="Q1379" s="32">
        <v>52.459499999999998</v>
      </c>
      <c r="R1379" s="32">
        <v>36247.770370370359</v>
      </c>
      <c r="S1379" s="32">
        <v>31814.833984375</v>
      </c>
      <c r="T1379" s="32">
        <v>0.1393355183991366</v>
      </c>
      <c r="U1379" s="32">
        <v>21.453690000000002</v>
      </c>
      <c r="V1379" s="32">
        <v>1.2057678780773742</v>
      </c>
      <c r="W1379" s="32">
        <v>21.454672497155666</v>
      </c>
      <c r="X1379" s="32">
        <v>63.254962497155674</v>
      </c>
      <c r="Y1379" s="32">
        <v>52.460482497155667</v>
      </c>
      <c r="Z1379" s="32">
        <v>0.14031801555480294</v>
      </c>
      <c r="AA1379" s="32">
        <v>1.2067503752330406</v>
      </c>
      <c r="AB1379" s="32" t="s">
        <v>5657</v>
      </c>
    </row>
    <row r="1380" spans="1:28">
      <c r="A1380" s="32" t="s">
        <v>7915</v>
      </c>
      <c r="B1380" s="32" t="s">
        <v>7668</v>
      </c>
      <c r="C1380" s="32" t="s">
        <v>5739</v>
      </c>
      <c r="D1380" s="32" t="s">
        <v>5661</v>
      </c>
      <c r="E1380" s="32" t="s">
        <v>42</v>
      </c>
      <c r="F1380" s="32" t="s">
        <v>5692</v>
      </c>
      <c r="G1380" s="32" t="s">
        <v>5673</v>
      </c>
      <c r="H1380" s="32" t="s">
        <v>80</v>
      </c>
      <c r="I1380" s="32" t="s">
        <v>5692</v>
      </c>
      <c r="J1380" s="32" t="s">
        <v>5669</v>
      </c>
      <c r="K1380" s="32" t="s">
        <v>5669</v>
      </c>
      <c r="P1380" s="32">
        <v>5.8218100000000002</v>
      </c>
      <c r="Q1380" s="32">
        <v>12.597340000000001</v>
      </c>
      <c r="R1380" s="32">
        <v>4933.1629629629624</v>
      </c>
      <c r="S1380" s="32">
        <v>9552.2001953125</v>
      </c>
      <c r="T1380" s="32">
        <v>-0.48355741482639913</v>
      </c>
      <c r="U1380" s="32">
        <v>12.692460000000001</v>
      </c>
      <c r="V1380" s="32">
        <v>0.46214597684908082</v>
      </c>
      <c r="W1380" s="32">
        <v>12.692836609861851</v>
      </c>
      <c r="X1380" s="32">
        <v>5.8221866098618511</v>
      </c>
      <c r="Y1380" s="32">
        <v>12.597716609861852</v>
      </c>
      <c r="Z1380" s="32">
        <v>-0.4831808049645484</v>
      </c>
      <c r="AA1380" s="32">
        <v>0.46252258671093155</v>
      </c>
      <c r="AB1380" s="32" t="s">
        <v>5657</v>
      </c>
    </row>
    <row r="1381" spans="1:28">
      <c r="A1381" s="32" t="s">
        <v>7301</v>
      </c>
      <c r="B1381" s="32" t="s">
        <v>7302</v>
      </c>
      <c r="C1381" s="32" t="s">
        <v>5739</v>
      </c>
      <c r="D1381" s="32" t="s">
        <v>5661</v>
      </c>
      <c r="E1381" s="32" t="s">
        <v>5713</v>
      </c>
      <c r="F1381" s="32" t="s">
        <v>5778</v>
      </c>
      <c r="G1381" s="32" t="s">
        <v>5778</v>
      </c>
      <c r="H1381" s="32" t="s">
        <v>5778</v>
      </c>
      <c r="J1381" s="32" t="s">
        <v>5663</v>
      </c>
      <c r="K1381" s="32" t="s">
        <v>5664</v>
      </c>
      <c r="N1381" s="32" t="s">
        <v>5760</v>
      </c>
      <c r="P1381" s="32">
        <v>141.43373999999997</v>
      </c>
      <c r="Q1381" s="32">
        <v>781.05768</v>
      </c>
      <c r="R1381" s="32">
        <v>59460.274074074056</v>
      </c>
      <c r="S1381" s="32">
        <v>54632.69921875</v>
      </c>
      <c r="T1381" s="32">
        <v>8.8364201739225559E-2</v>
      </c>
      <c r="U1381" s="32">
        <v>0.96507659999999995</v>
      </c>
      <c r="V1381" s="32">
        <v>0.18107976353295696</v>
      </c>
      <c r="W1381" s="32">
        <v>0.96604232542190549</v>
      </c>
      <c r="X1381" s="32">
        <v>141.43470572542188</v>
      </c>
      <c r="Y1381" s="32">
        <v>781.05864572542191</v>
      </c>
      <c r="Z1381" s="32">
        <v>8.932992716113107E-2</v>
      </c>
      <c r="AA1381" s="32">
        <v>0.18204548895486247</v>
      </c>
      <c r="AB1381" s="32" t="s">
        <v>5657</v>
      </c>
    </row>
    <row r="1382" spans="1:28">
      <c r="A1382" s="32" t="s">
        <v>6859</v>
      </c>
      <c r="B1382" s="32" t="s">
        <v>6860</v>
      </c>
      <c r="C1382" s="32" t="s">
        <v>5739</v>
      </c>
      <c r="D1382" s="32" t="s">
        <v>5661</v>
      </c>
      <c r="E1382" s="32" t="s">
        <v>42</v>
      </c>
      <c r="F1382" s="32" t="s">
        <v>5810</v>
      </c>
      <c r="G1382" s="32" t="s">
        <v>5673</v>
      </c>
      <c r="H1382" s="32" t="s">
        <v>80</v>
      </c>
      <c r="I1382" s="32" t="s">
        <v>5810</v>
      </c>
      <c r="J1382" s="32" t="s">
        <v>5669</v>
      </c>
      <c r="K1382" s="32" t="s">
        <v>5669</v>
      </c>
      <c r="P1382" s="32">
        <v>2.0954700000000002</v>
      </c>
      <c r="Q1382" s="32">
        <v>5.8109700000000002</v>
      </c>
      <c r="R1382" s="32">
        <v>3222.7196969696979</v>
      </c>
      <c r="S1382" s="32">
        <v>4073.033447265625</v>
      </c>
      <c r="T1382" s="32">
        <v>-0.20876669963679614</v>
      </c>
      <c r="U1382" s="32">
        <v>18.33671</v>
      </c>
      <c r="V1382" s="32">
        <v>0.36060588851775177</v>
      </c>
      <c r="W1382" s="32">
        <v>18.337618878862859</v>
      </c>
      <c r="X1382" s="32">
        <v>2.0963788788628581</v>
      </c>
      <c r="Y1382" s="32">
        <v>5.8118788788628581</v>
      </c>
      <c r="Z1382" s="32">
        <v>-0.20785782077393833</v>
      </c>
      <c r="AA1382" s="32">
        <v>0.36151476738060961</v>
      </c>
      <c r="AB1382" s="32" t="s">
        <v>5657</v>
      </c>
    </row>
    <row r="1383" spans="1:28">
      <c r="A1383" s="32" t="s">
        <v>5868</v>
      </c>
      <c r="B1383" s="32" t="s">
        <v>5869</v>
      </c>
      <c r="C1383" s="32" t="s">
        <v>5708</v>
      </c>
      <c r="D1383" s="32" t="s">
        <v>5661</v>
      </c>
      <c r="E1383" s="32" t="s">
        <v>5713</v>
      </c>
      <c r="F1383" s="32" t="s">
        <v>5870</v>
      </c>
      <c r="G1383" s="32" t="s">
        <v>5870</v>
      </c>
      <c r="H1383" s="32" t="s">
        <v>5870</v>
      </c>
      <c r="J1383" s="32" t="s">
        <v>5669</v>
      </c>
      <c r="K1383" s="32" t="s">
        <v>5669</v>
      </c>
      <c r="P1383" s="32">
        <v>3.9914999999999994</v>
      </c>
      <c r="Q1383" s="32">
        <v>65.320999999999998</v>
      </c>
      <c r="R1383" s="32">
        <v>64016.970370370342</v>
      </c>
      <c r="S1383" s="32">
        <v>33256.03515625</v>
      </c>
      <c r="T1383" s="32">
        <v>0.92497301826851297</v>
      </c>
      <c r="U1383" s="32">
        <v>19.005050000000001</v>
      </c>
      <c r="V1383" s="32">
        <v>6.1105923056903592E-2</v>
      </c>
      <c r="W1383" s="32">
        <v>19.005969377088547</v>
      </c>
      <c r="X1383" s="32">
        <v>3.9924193770885461</v>
      </c>
      <c r="Y1383" s="32">
        <v>65.321919377088548</v>
      </c>
      <c r="Z1383" s="32">
        <v>0.92589239535705969</v>
      </c>
      <c r="AA1383" s="32">
        <v>6.2025300145450345E-2</v>
      </c>
      <c r="AB1383" s="32" t="s">
        <v>5657</v>
      </c>
    </row>
    <row r="1384" spans="1:28">
      <c r="A1384" s="32" t="s">
        <v>7441</v>
      </c>
      <c r="B1384" s="32" t="s">
        <v>7442</v>
      </c>
      <c r="C1384" s="32" t="s">
        <v>5739</v>
      </c>
      <c r="D1384" s="32" t="s">
        <v>5661</v>
      </c>
      <c r="E1384" s="32" t="s">
        <v>42</v>
      </c>
      <c r="F1384" s="32" t="s">
        <v>33</v>
      </c>
      <c r="G1384" s="32" t="s">
        <v>5673</v>
      </c>
      <c r="H1384" s="32" t="s">
        <v>80</v>
      </c>
      <c r="I1384" s="32" t="s">
        <v>33</v>
      </c>
      <c r="J1384" s="32" t="s">
        <v>5669</v>
      </c>
      <c r="K1384" s="32" t="s">
        <v>5669</v>
      </c>
      <c r="P1384" s="32">
        <v>29.467179999999995</v>
      </c>
      <c r="Q1384" s="32">
        <v>11.906965</v>
      </c>
      <c r="R1384" s="32">
        <v>19045.24626865672</v>
      </c>
      <c r="S1384" s="32">
        <v>29466.033203125</v>
      </c>
      <c r="T1384" s="32">
        <v>-0.35365421815119352</v>
      </c>
      <c r="U1384" s="32">
        <v>29.294599999999999</v>
      </c>
      <c r="V1384" s="32">
        <v>2.4747851362626831</v>
      </c>
      <c r="W1384" s="32">
        <v>29.294663209354876</v>
      </c>
      <c r="X1384" s="32">
        <v>29.467243209354873</v>
      </c>
      <c r="Y1384" s="32">
        <v>11.907028209354877</v>
      </c>
      <c r="Z1384" s="32">
        <v>-0.35359100879631605</v>
      </c>
      <c r="AA1384" s="32">
        <v>2.4748483456175605</v>
      </c>
      <c r="AB1384" s="32" t="s">
        <v>5657</v>
      </c>
    </row>
    <row r="1385" spans="1:28">
      <c r="A1385" s="32" t="s">
        <v>9695</v>
      </c>
      <c r="B1385" s="32" t="s">
        <v>9696</v>
      </c>
      <c r="C1385" s="32" t="s">
        <v>5712</v>
      </c>
      <c r="D1385" s="32" t="s">
        <v>5661</v>
      </c>
      <c r="E1385" s="32" t="s">
        <v>42</v>
      </c>
      <c r="F1385" s="32" t="s">
        <v>5669</v>
      </c>
      <c r="G1385" s="32" t="s">
        <v>5669</v>
      </c>
      <c r="H1385" s="32" t="s">
        <v>80</v>
      </c>
      <c r="J1385" s="32" t="s">
        <v>5669</v>
      </c>
      <c r="K1385" s="32" t="s">
        <v>5669</v>
      </c>
      <c r="P1385" s="32">
        <v>50.329769999999996</v>
      </c>
      <c r="Q1385" s="32">
        <v>94.738</v>
      </c>
      <c r="R1385" s="32">
        <v>35159.881481481483</v>
      </c>
      <c r="S1385" s="32">
        <v>44681.93359375</v>
      </c>
      <c r="T1385" s="32">
        <v>-0.21310743171599086</v>
      </c>
      <c r="U1385" s="32">
        <v>16.01793</v>
      </c>
      <c r="V1385" s="32">
        <v>0.53125219025100801</v>
      </c>
      <c r="W1385" s="32">
        <v>16.018467092208862</v>
      </c>
      <c r="X1385" s="32">
        <v>50.330307092208855</v>
      </c>
      <c r="Y1385" s="32">
        <v>94.738537092208858</v>
      </c>
      <c r="Z1385" s="32">
        <v>-0.21257033950712856</v>
      </c>
      <c r="AA1385" s="32">
        <v>0.53178928245987034</v>
      </c>
      <c r="AB1385" s="32" t="s">
        <v>5657</v>
      </c>
    </row>
    <row r="1386" spans="1:28">
      <c r="A1386" s="32" t="s">
        <v>7999</v>
      </c>
      <c r="B1386" s="32" t="s">
        <v>8000</v>
      </c>
      <c r="C1386" s="32" t="s">
        <v>5718</v>
      </c>
      <c r="D1386" s="32" t="s">
        <v>5686</v>
      </c>
      <c r="E1386" s="32" t="s">
        <v>122</v>
      </c>
      <c r="F1386" s="32" t="s">
        <v>163</v>
      </c>
      <c r="G1386" s="32" t="s">
        <v>5673</v>
      </c>
      <c r="H1386" s="32" t="s">
        <v>163</v>
      </c>
      <c r="J1386" s="32" t="s">
        <v>74</v>
      </c>
      <c r="K1386" s="32" t="s">
        <v>5669</v>
      </c>
      <c r="M1386" s="32" t="s">
        <v>14</v>
      </c>
      <c r="P1386" s="32">
        <v>0</v>
      </c>
      <c r="Q1386" s="32">
        <v>0</v>
      </c>
      <c r="R1386" s="32">
        <v>0</v>
      </c>
      <c r="S1386" s="32">
        <v>0</v>
      </c>
      <c r="T1386" s="32">
        <v>0</v>
      </c>
      <c r="U1386" s="32">
        <v>0</v>
      </c>
      <c r="V1386" s="32">
        <v>0</v>
      </c>
      <c r="W1386" s="32">
        <v>1.7944782972335817E-4</v>
      </c>
      <c r="X1386" s="32">
        <v>1.7944782972335817E-4</v>
      </c>
      <c r="Y1386" s="32">
        <v>1.7944782972335817E-4</v>
      </c>
      <c r="Z1386" s="32">
        <v>1.7944782972335817E-4</v>
      </c>
      <c r="AA1386" s="32">
        <v>1.7944782972335817E-4</v>
      </c>
      <c r="AB1386" s="32" t="s">
        <v>5657</v>
      </c>
    </row>
    <row r="1387" spans="1:28">
      <c r="A1387" s="32" t="s">
        <v>8290</v>
      </c>
      <c r="B1387" s="32" t="s">
        <v>8291</v>
      </c>
      <c r="C1387" s="32" t="s">
        <v>5739</v>
      </c>
      <c r="D1387" s="32" t="s">
        <v>5661</v>
      </c>
      <c r="E1387" s="32" t="s">
        <v>42</v>
      </c>
      <c r="F1387" s="32" t="s">
        <v>31</v>
      </c>
      <c r="G1387" s="32" t="s">
        <v>5673</v>
      </c>
      <c r="H1387" s="32" t="s">
        <v>80</v>
      </c>
      <c r="I1387" s="32" t="s">
        <v>31</v>
      </c>
      <c r="J1387" s="32" t="s">
        <v>5669</v>
      </c>
      <c r="K1387" s="32" t="s">
        <v>5669</v>
      </c>
      <c r="P1387" s="32">
        <v>6.6210300000000002</v>
      </c>
      <c r="Q1387" s="32">
        <v>17.717939999999999</v>
      </c>
      <c r="R1387" s="32">
        <v>8618.7851851851883</v>
      </c>
      <c r="S1387" s="32">
        <v>13995.099609375</v>
      </c>
      <c r="T1387" s="32">
        <v>-0.38415692451294453</v>
      </c>
      <c r="U1387" s="32">
        <v>19.58775</v>
      </c>
      <c r="V1387" s="32">
        <v>0.3736907337986245</v>
      </c>
      <c r="W1387" s="32">
        <v>19.588662471950055</v>
      </c>
      <c r="X1387" s="32">
        <v>6.6219424719500539</v>
      </c>
      <c r="Y1387" s="32">
        <v>17.718852471950054</v>
      </c>
      <c r="Z1387" s="32">
        <v>-0.38324445256289036</v>
      </c>
      <c r="AA1387" s="32">
        <v>0.37460320574867867</v>
      </c>
      <c r="AB1387" s="32" t="s">
        <v>5657</v>
      </c>
    </row>
    <row r="1388" spans="1:28">
      <c r="A1388" s="32" t="s">
        <v>9535</v>
      </c>
      <c r="B1388" s="32" t="s">
        <v>9536</v>
      </c>
      <c r="C1388" s="32" t="s">
        <v>9537</v>
      </c>
      <c r="D1388" s="32" t="s">
        <v>5661</v>
      </c>
      <c r="E1388" s="32" t="s">
        <v>42</v>
      </c>
      <c r="F1388" s="32" t="s">
        <v>5662</v>
      </c>
      <c r="G1388" s="32" t="s">
        <v>5662</v>
      </c>
      <c r="H1388" s="32" t="s">
        <v>44</v>
      </c>
      <c r="J1388" s="32" t="s">
        <v>5663</v>
      </c>
      <c r="K1388" s="32" t="s">
        <v>5664</v>
      </c>
      <c r="P1388" s="32">
        <v>-1.1597599999999999</v>
      </c>
      <c r="Q1388" s="32">
        <v>12.401999999999999</v>
      </c>
      <c r="R1388" s="32">
        <v>3968.3925925925919</v>
      </c>
      <c r="S1388" s="32">
        <v>4996.966796875</v>
      </c>
      <c r="T1388" s="32">
        <v>-0.20583971158776904</v>
      </c>
      <c r="U1388" s="32">
        <v>24.060179999999999</v>
      </c>
      <c r="V1388" s="32">
        <v>-9.3513949363005971E-2</v>
      </c>
      <c r="W1388" s="32">
        <v>24.061024384253024</v>
      </c>
      <c r="X1388" s="32">
        <v>-1.1589156157469749</v>
      </c>
      <c r="Y1388" s="32">
        <v>12.402844384253024</v>
      </c>
      <c r="Z1388" s="32">
        <v>-0.20499532733474399</v>
      </c>
      <c r="AA1388" s="32">
        <v>-9.2669565109980923E-2</v>
      </c>
      <c r="AB1388" s="32" t="s">
        <v>5657</v>
      </c>
    </row>
    <row r="1389" spans="1:28">
      <c r="A1389" s="32" t="s">
        <v>9931</v>
      </c>
      <c r="B1389" s="32" t="s">
        <v>9932</v>
      </c>
      <c r="C1389" s="32" t="s">
        <v>9537</v>
      </c>
      <c r="D1389" s="32" t="s">
        <v>5661</v>
      </c>
      <c r="E1389" s="32" t="s">
        <v>42</v>
      </c>
      <c r="F1389" s="32" t="s">
        <v>5669</v>
      </c>
      <c r="G1389" s="32" t="s">
        <v>5669</v>
      </c>
      <c r="H1389" s="32" t="s">
        <v>80</v>
      </c>
      <c r="J1389" s="32" t="s">
        <v>5669</v>
      </c>
      <c r="K1389" s="32" t="s">
        <v>5669</v>
      </c>
      <c r="P1389" s="32">
        <v>0</v>
      </c>
      <c r="Q1389" s="32">
        <v>1.79962</v>
      </c>
      <c r="R1389" s="32">
        <v>129.87837837837841</v>
      </c>
      <c r="S1389" s="32">
        <v>142.80000305175781</v>
      </c>
      <c r="T1389" s="32">
        <v>-9.0487565806955619E-2</v>
      </c>
      <c r="U1389" s="32">
        <v>0</v>
      </c>
      <c r="V1389" s="32">
        <v>0</v>
      </c>
      <c r="W1389" s="32">
        <v>9.6659892797470092E-4</v>
      </c>
      <c r="X1389" s="32">
        <v>9.6659892797470092E-4</v>
      </c>
      <c r="Y1389" s="32">
        <v>1.8005865989279748</v>
      </c>
      <c r="Z1389" s="32">
        <v>-8.9520966878980923E-2</v>
      </c>
      <c r="AA1389" s="32">
        <v>9.6659892797470092E-4</v>
      </c>
      <c r="AB1389" s="32" t="s">
        <v>5657</v>
      </c>
    </row>
    <row r="1390" spans="1:28">
      <c r="A1390" s="32" t="s">
        <v>7667</v>
      </c>
      <c r="B1390" s="32" t="s">
        <v>7668</v>
      </c>
      <c r="C1390" s="32" t="s">
        <v>5739</v>
      </c>
      <c r="D1390" s="32" t="s">
        <v>5661</v>
      </c>
      <c r="E1390" s="32" t="s">
        <v>42</v>
      </c>
      <c r="F1390" s="32" t="s">
        <v>5679</v>
      </c>
      <c r="G1390" s="32" t="s">
        <v>5673</v>
      </c>
      <c r="H1390" s="32" t="s">
        <v>80</v>
      </c>
      <c r="I1390" s="32" t="s">
        <v>5679</v>
      </c>
      <c r="J1390" s="32" t="s">
        <v>5669</v>
      </c>
      <c r="K1390" s="32" t="s">
        <v>5669</v>
      </c>
      <c r="P1390" s="32">
        <v>-2.0735999999999999</v>
      </c>
      <c r="Q1390" s="32">
        <v>35.599319999999999</v>
      </c>
      <c r="R1390" s="32">
        <v>5022.6296296296305</v>
      </c>
      <c r="S1390" s="32">
        <v>12058.6669921875</v>
      </c>
      <c r="T1390" s="32">
        <v>-0.58348384337309733</v>
      </c>
      <c r="U1390" s="32">
        <v>17.936430000000001</v>
      </c>
      <c r="V1390" s="32">
        <v>-5.8248303619282613E-2</v>
      </c>
      <c r="W1390" s="32">
        <v>17.937003792397977</v>
      </c>
      <c r="X1390" s="32">
        <v>-2.0730262076020241</v>
      </c>
      <c r="Y1390" s="32">
        <v>35.599893792397978</v>
      </c>
      <c r="Z1390" s="32">
        <v>-0.58291005097512139</v>
      </c>
      <c r="AA1390" s="32">
        <v>-5.7674511221306693E-2</v>
      </c>
      <c r="AB1390" s="32" t="s">
        <v>5657</v>
      </c>
    </row>
    <row r="1391" spans="1:28">
      <c r="A1391" s="32" t="s">
        <v>6470</v>
      </c>
      <c r="B1391" s="32" t="s">
        <v>6471</v>
      </c>
      <c r="C1391" s="32" t="s">
        <v>5739</v>
      </c>
      <c r="D1391" s="32" t="s">
        <v>5661</v>
      </c>
      <c r="E1391" s="32" t="s">
        <v>42</v>
      </c>
      <c r="F1391" s="32" t="s">
        <v>34</v>
      </c>
      <c r="G1391" s="32" t="s">
        <v>5673</v>
      </c>
      <c r="H1391" s="32" t="s">
        <v>80</v>
      </c>
      <c r="I1391" s="32" t="s">
        <v>34</v>
      </c>
      <c r="J1391" s="32" t="s">
        <v>5669</v>
      </c>
      <c r="K1391" s="32" t="s">
        <v>5669</v>
      </c>
      <c r="P1391" s="32">
        <v>-4.9389800000000008</v>
      </c>
      <c r="Q1391" s="32">
        <v>25.222899999999999</v>
      </c>
      <c r="R1391" s="32">
        <v>6861.0888888888903</v>
      </c>
      <c r="S1391" s="32">
        <v>13010.56640625</v>
      </c>
      <c r="T1391" s="32">
        <v>-0.47265255987679605</v>
      </c>
      <c r="U1391" s="32">
        <v>18.017399999999999</v>
      </c>
      <c r="V1391" s="32">
        <v>-0.1958133283643039</v>
      </c>
      <c r="W1391" s="32">
        <v>18.017810631656644</v>
      </c>
      <c r="X1391" s="32">
        <v>-4.9385693683433542</v>
      </c>
      <c r="Y1391" s="32">
        <v>25.223310631656645</v>
      </c>
      <c r="Z1391" s="32">
        <v>-0.47224192822014932</v>
      </c>
      <c r="AA1391" s="32">
        <v>-0.19540269670765717</v>
      </c>
      <c r="AB1391" s="32" t="s">
        <v>5657</v>
      </c>
    </row>
    <row r="1392" spans="1:28">
      <c r="A1392" s="32" t="s">
        <v>6855</v>
      </c>
      <c r="B1392" s="32" t="s">
        <v>6856</v>
      </c>
      <c r="C1392" s="32" t="s">
        <v>5739</v>
      </c>
      <c r="D1392" s="32" t="s">
        <v>5661</v>
      </c>
      <c r="E1392" s="32" t="s">
        <v>42</v>
      </c>
      <c r="F1392" s="32" t="s">
        <v>28</v>
      </c>
      <c r="G1392" s="32" t="s">
        <v>5673</v>
      </c>
      <c r="H1392" s="32" t="s">
        <v>80</v>
      </c>
      <c r="I1392" s="32" t="s">
        <v>28</v>
      </c>
      <c r="J1392" s="32" t="s">
        <v>5669</v>
      </c>
      <c r="K1392" s="32" t="s">
        <v>5669</v>
      </c>
      <c r="P1392" s="32">
        <v>-6.8875000000000002</v>
      </c>
      <c r="Q1392" s="32">
        <v>41.14</v>
      </c>
      <c r="R1392" s="32">
        <v>23170.370370370358</v>
      </c>
      <c r="S1392" s="32">
        <v>45509.66796875</v>
      </c>
      <c r="T1392" s="32">
        <v>-0.49086927229878513</v>
      </c>
      <c r="U1392" s="32">
        <v>-3.260329</v>
      </c>
      <c r="V1392" s="32">
        <v>-0.16741614000972291</v>
      </c>
      <c r="W1392" s="32">
        <v>-3.2601225014367103</v>
      </c>
      <c r="X1392" s="32">
        <v>-6.8872935014367105</v>
      </c>
      <c r="Y1392" s="32">
        <v>41.140206498563288</v>
      </c>
      <c r="Z1392" s="32">
        <v>-0.49066277373549549</v>
      </c>
      <c r="AA1392" s="32">
        <v>-0.16720964144643327</v>
      </c>
      <c r="AB1392" s="32" t="s">
        <v>5657</v>
      </c>
    </row>
    <row r="1393" spans="1:28">
      <c r="A1393" s="32" t="s">
        <v>9374</v>
      </c>
      <c r="B1393" s="32" t="s">
        <v>9375</v>
      </c>
      <c r="C1393" s="32" t="s">
        <v>6709</v>
      </c>
      <c r="D1393" s="32" t="s">
        <v>5661</v>
      </c>
      <c r="E1393" s="32" t="s">
        <v>42</v>
      </c>
      <c r="F1393" s="32" t="s">
        <v>74</v>
      </c>
      <c r="G1393" s="32" t="s">
        <v>74</v>
      </c>
      <c r="H1393" s="32" t="s">
        <v>80</v>
      </c>
      <c r="J1393" s="32" t="s">
        <v>74</v>
      </c>
      <c r="K1393" s="32" t="s">
        <v>5669</v>
      </c>
      <c r="P1393" s="32">
        <v>4.7572000000000001</v>
      </c>
      <c r="Q1393" s="32">
        <v>71.94</v>
      </c>
      <c r="R1393" s="32">
        <v>7141.9924812030085</v>
      </c>
      <c r="S1393" s="32">
        <v>3940.60009765625</v>
      </c>
      <c r="T1393" s="32">
        <v>0.81241240019530281</v>
      </c>
      <c r="U1393" s="32">
        <v>15.89612</v>
      </c>
      <c r="V1393" s="32">
        <v>6.6127328329163196E-2</v>
      </c>
      <c r="W1393" s="32">
        <v>15.897005097265243</v>
      </c>
      <c r="X1393" s="32">
        <v>4.7580850972652433</v>
      </c>
      <c r="Y1393" s="32">
        <v>71.940885097265237</v>
      </c>
      <c r="Z1393" s="32">
        <v>0.81329749746054636</v>
      </c>
      <c r="AA1393" s="32">
        <v>6.7012425594406733E-2</v>
      </c>
      <c r="AB1393" s="32" t="s">
        <v>5657</v>
      </c>
    </row>
    <row r="1394" spans="1:28">
      <c r="A1394" s="32" t="s">
        <v>9376</v>
      </c>
      <c r="B1394" s="32" t="s">
        <v>9375</v>
      </c>
      <c r="C1394" s="32" t="s">
        <v>6709</v>
      </c>
      <c r="D1394" s="32" t="s">
        <v>5661</v>
      </c>
      <c r="E1394" s="32" t="s">
        <v>42</v>
      </c>
      <c r="F1394" s="32" t="s">
        <v>74</v>
      </c>
      <c r="G1394" s="32" t="s">
        <v>74</v>
      </c>
      <c r="H1394" s="32" t="s">
        <v>80</v>
      </c>
      <c r="J1394" s="32" t="s">
        <v>74</v>
      </c>
      <c r="K1394" s="32" t="s">
        <v>5669</v>
      </c>
      <c r="P1394" s="32">
        <v>216.47314</v>
      </c>
      <c r="Q1394" s="32">
        <v>524.71600000000001</v>
      </c>
      <c r="R1394" s="32">
        <v>120669.61481481481</v>
      </c>
      <c r="S1394" s="32">
        <v>114228.6015625</v>
      </c>
      <c r="T1394" s="32">
        <v>5.6387044612382961E-2</v>
      </c>
      <c r="U1394" s="32">
        <v>16.966519999999999</v>
      </c>
      <c r="V1394" s="32">
        <v>0.41255296198324426</v>
      </c>
      <c r="W1394" s="32">
        <v>16.967198917825222</v>
      </c>
      <c r="X1394" s="32">
        <v>216.47381891782521</v>
      </c>
      <c r="Y1394" s="32">
        <v>524.71667891782522</v>
      </c>
      <c r="Z1394" s="32">
        <v>5.7065962437604978E-2</v>
      </c>
      <c r="AA1394" s="32">
        <v>0.41323187980846626</v>
      </c>
      <c r="AB1394" s="32" t="s">
        <v>5657</v>
      </c>
    </row>
    <row r="1395" spans="1:28">
      <c r="A1395" s="32" t="s">
        <v>10693</v>
      </c>
      <c r="B1395" s="32" t="s">
        <v>10694</v>
      </c>
      <c r="C1395" s="32" t="s">
        <v>5667</v>
      </c>
      <c r="D1395" s="32" t="s">
        <v>5661</v>
      </c>
      <c r="E1395" s="32" t="s">
        <v>42</v>
      </c>
      <c r="F1395" s="32" t="s">
        <v>5669</v>
      </c>
      <c r="G1395" s="32" t="s">
        <v>5669</v>
      </c>
      <c r="H1395" s="32" t="s">
        <v>80</v>
      </c>
      <c r="J1395" s="32" t="s">
        <v>5669</v>
      </c>
      <c r="K1395" s="32" t="s">
        <v>5669</v>
      </c>
      <c r="P1395" s="32">
        <v>7.9445100000000011</v>
      </c>
      <c r="Q1395" s="32">
        <v>3.5895999999999999</v>
      </c>
      <c r="R1395" s="32">
        <v>4504.7265625</v>
      </c>
      <c r="S1395" s="32">
        <v>5002.60009765625</v>
      </c>
      <c r="T1395" s="32">
        <v>-9.9522953151803387E-2</v>
      </c>
      <c r="U1395" s="32">
        <v>21.8185</v>
      </c>
      <c r="V1395" s="32">
        <v>2.2132020280811235</v>
      </c>
      <c r="W1395" s="32">
        <v>21.818760305166244</v>
      </c>
      <c r="X1395" s="32">
        <v>7.9447703051662453</v>
      </c>
      <c r="Y1395" s="32">
        <v>3.5898603051662445</v>
      </c>
      <c r="Z1395" s="32">
        <v>-9.926264798555888E-2</v>
      </c>
      <c r="AA1395" s="32">
        <v>2.2134623332473682</v>
      </c>
      <c r="AB1395" s="32" t="s">
        <v>5657</v>
      </c>
    </row>
    <row r="1396" spans="1:28">
      <c r="A1396" s="32" t="s">
        <v>9377</v>
      </c>
      <c r="B1396" s="32" t="s">
        <v>9375</v>
      </c>
      <c r="C1396" s="32" t="s">
        <v>6709</v>
      </c>
      <c r="D1396" s="32" t="s">
        <v>5661</v>
      </c>
      <c r="E1396" s="32" t="s">
        <v>42</v>
      </c>
      <c r="F1396" s="32" t="s">
        <v>74</v>
      </c>
      <c r="G1396" s="32" t="s">
        <v>74</v>
      </c>
      <c r="H1396" s="32" t="s">
        <v>80</v>
      </c>
      <c r="J1396" s="32" t="s">
        <v>74</v>
      </c>
      <c r="K1396" s="32" t="s">
        <v>5669</v>
      </c>
      <c r="P1396" s="32">
        <v>40.209400000000002</v>
      </c>
      <c r="Q1396" s="32">
        <v>23.92</v>
      </c>
      <c r="R1396" s="32">
        <v>12324.77037037037</v>
      </c>
      <c r="S1396" s="32">
        <v>7930.43310546875</v>
      </c>
      <c r="T1396" s="32">
        <v>0.55411062756097484</v>
      </c>
      <c r="U1396" s="32">
        <v>15.57274</v>
      </c>
      <c r="V1396" s="32">
        <v>1.6809949832775919</v>
      </c>
      <c r="W1396" s="32">
        <v>15.573393108000754</v>
      </c>
      <c r="X1396" s="32">
        <v>40.210053108000757</v>
      </c>
      <c r="Y1396" s="32">
        <v>23.920653108000757</v>
      </c>
      <c r="Z1396" s="32">
        <v>0.5547637355617302</v>
      </c>
      <c r="AA1396" s="32">
        <v>1.6816480912783471</v>
      </c>
      <c r="AB1396" s="32" t="s">
        <v>5657</v>
      </c>
    </row>
    <row r="1397" spans="1:28">
      <c r="A1397" s="32" t="s">
        <v>5875</v>
      </c>
      <c r="B1397" s="32" t="s">
        <v>5876</v>
      </c>
      <c r="C1397" s="32" t="s">
        <v>5831</v>
      </c>
      <c r="D1397" s="32" t="s">
        <v>5668</v>
      </c>
      <c r="E1397" s="32" t="s">
        <v>42</v>
      </c>
      <c r="F1397" s="32" t="s">
        <v>5877</v>
      </c>
      <c r="G1397" s="32" t="s">
        <v>5877</v>
      </c>
      <c r="H1397" s="32" t="s">
        <v>80</v>
      </c>
      <c r="J1397" s="32" t="s">
        <v>5877</v>
      </c>
      <c r="K1397" s="32" t="s">
        <v>5669</v>
      </c>
      <c r="P1397" s="32">
        <v>0</v>
      </c>
      <c r="Q1397" s="32">
        <v>0</v>
      </c>
      <c r="R1397" s="32">
        <v>0</v>
      </c>
      <c r="S1397" s="32">
        <v>0</v>
      </c>
      <c r="T1397" s="32">
        <v>0</v>
      </c>
      <c r="U1397" s="32">
        <v>0</v>
      </c>
      <c r="V1397" s="32">
        <v>0</v>
      </c>
      <c r="W1397" s="32">
        <v>4.2845636606216432E-4</v>
      </c>
      <c r="X1397" s="32">
        <v>4.2845636606216432E-4</v>
      </c>
      <c r="Y1397" s="32">
        <v>4.2845636606216432E-4</v>
      </c>
      <c r="Z1397" s="32">
        <v>4.2845636606216432E-4</v>
      </c>
      <c r="AA1397" s="32">
        <v>4.2845636606216432E-4</v>
      </c>
      <c r="AB1397" s="32" t="s">
        <v>5657</v>
      </c>
    </row>
    <row r="1398" spans="1:28">
      <c r="A1398" s="32" t="s">
        <v>10047</v>
      </c>
      <c r="B1398" s="32" t="s">
        <v>10046</v>
      </c>
      <c r="C1398" s="32" t="s">
        <v>5708</v>
      </c>
      <c r="D1398" s="32" t="s">
        <v>5661</v>
      </c>
      <c r="E1398" s="32" t="s">
        <v>42</v>
      </c>
      <c r="F1398" s="32" t="s">
        <v>5669</v>
      </c>
      <c r="G1398" s="32" t="s">
        <v>5669</v>
      </c>
      <c r="H1398" s="32" t="s">
        <v>80</v>
      </c>
      <c r="J1398" s="32" t="s">
        <v>5669</v>
      </c>
      <c r="K1398" s="32" t="s">
        <v>5669</v>
      </c>
      <c r="P1398" s="32">
        <v>-2.984</v>
      </c>
      <c r="Q1398" s="32">
        <v>19.600000000000001</v>
      </c>
      <c r="R1398" s="32">
        <v>8175.6222222222223</v>
      </c>
      <c r="S1398" s="32">
        <v>10249.1669921875</v>
      </c>
      <c r="T1398" s="32">
        <v>-0.20231349255464878</v>
      </c>
      <c r="U1398" s="32">
        <v>16.613890000000001</v>
      </c>
      <c r="V1398" s="32">
        <v>-0.15224489795918367</v>
      </c>
      <c r="W1398" s="32">
        <v>16.61445065553427</v>
      </c>
      <c r="X1398" s="32">
        <v>-2.9834393444657326</v>
      </c>
      <c r="Y1398" s="32">
        <v>19.60056065553427</v>
      </c>
      <c r="Z1398" s="32">
        <v>-0.20175283702038135</v>
      </c>
      <c r="AA1398" s="32">
        <v>-0.15168424242491624</v>
      </c>
      <c r="AB1398" s="32" t="s">
        <v>5657</v>
      </c>
    </row>
    <row r="1399" spans="1:28">
      <c r="A1399" s="32" t="s">
        <v>8982</v>
      </c>
      <c r="B1399" s="32" t="s">
        <v>8983</v>
      </c>
      <c r="C1399" s="32" t="s">
        <v>5805</v>
      </c>
      <c r="D1399" s="32" t="s">
        <v>5668</v>
      </c>
      <c r="E1399" s="32" t="s">
        <v>42</v>
      </c>
      <c r="F1399" s="32" t="s">
        <v>5662</v>
      </c>
      <c r="G1399" s="32" t="s">
        <v>5662</v>
      </c>
      <c r="H1399" s="32" t="s">
        <v>80</v>
      </c>
      <c r="J1399" s="32" t="s">
        <v>5663</v>
      </c>
      <c r="K1399" s="32" t="s">
        <v>5664</v>
      </c>
      <c r="P1399" s="32">
        <v>0</v>
      </c>
      <c r="Q1399" s="32">
        <v>0</v>
      </c>
      <c r="R1399" s="32">
        <v>0</v>
      </c>
      <c r="S1399" s="32">
        <v>0</v>
      </c>
      <c r="T1399" s="32">
        <v>0</v>
      </c>
      <c r="U1399" s="32">
        <v>0</v>
      </c>
      <c r="V1399" s="32">
        <v>0</v>
      </c>
      <c r="W1399" s="32">
        <v>5.9107542037963869E-4</v>
      </c>
      <c r="X1399" s="32">
        <v>5.9107542037963869E-4</v>
      </c>
      <c r="Y1399" s="32">
        <v>5.9107542037963869E-4</v>
      </c>
      <c r="Z1399" s="32">
        <v>5.9107542037963869E-4</v>
      </c>
      <c r="AA1399" s="32">
        <v>5.9107542037963869E-4</v>
      </c>
      <c r="AB1399" s="32" t="s">
        <v>5657</v>
      </c>
    </row>
    <row r="1400" spans="1:28">
      <c r="A1400" s="32" t="s">
        <v>7669</v>
      </c>
      <c r="B1400" s="32" t="s">
        <v>7670</v>
      </c>
      <c r="C1400" s="32" t="s">
        <v>5739</v>
      </c>
      <c r="D1400" s="32" t="s">
        <v>5661</v>
      </c>
      <c r="E1400" s="32" t="s">
        <v>42</v>
      </c>
      <c r="F1400" s="32" t="s">
        <v>326</v>
      </c>
      <c r="G1400" s="32" t="s">
        <v>5673</v>
      </c>
      <c r="H1400" s="32" t="s">
        <v>80</v>
      </c>
      <c r="I1400" s="32" t="s">
        <v>326</v>
      </c>
      <c r="J1400" s="32" t="s">
        <v>5669</v>
      </c>
      <c r="K1400" s="32" t="s">
        <v>5669</v>
      </c>
      <c r="P1400" s="32">
        <v>-4.4858699999999994</v>
      </c>
      <c r="Q1400" s="32">
        <v>10.08</v>
      </c>
      <c r="R1400" s="32">
        <v>21251.378787878781</v>
      </c>
      <c r="S1400" s="32">
        <v>9113.5</v>
      </c>
      <c r="T1400" s="32">
        <v>1.3318570020166545</v>
      </c>
      <c r="U1400" s="32">
        <v>16.103619999999999</v>
      </c>
      <c r="V1400" s="32">
        <v>-0.44502678571428567</v>
      </c>
      <c r="W1400" s="32">
        <v>16.104065046782495</v>
      </c>
      <c r="X1400" s="32">
        <v>-4.4854249532175059</v>
      </c>
      <c r="Y1400" s="32">
        <v>10.080445046782494</v>
      </c>
      <c r="Z1400" s="32">
        <v>1.3323020487991482</v>
      </c>
      <c r="AA1400" s="32">
        <v>-0.44458173893179209</v>
      </c>
      <c r="AB1400" s="32" t="s">
        <v>5657</v>
      </c>
    </row>
    <row r="1401" spans="1:28">
      <c r="A1401" s="32" t="s">
        <v>8954</v>
      </c>
      <c r="B1401" s="32" t="s">
        <v>8955</v>
      </c>
      <c r="C1401" s="32" t="s">
        <v>5739</v>
      </c>
      <c r="D1401" s="32" t="s">
        <v>5661</v>
      </c>
      <c r="E1401" s="32" t="s">
        <v>42</v>
      </c>
      <c r="F1401" s="32" t="s">
        <v>30</v>
      </c>
      <c r="G1401" s="32" t="s">
        <v>5673</v>
      </c>
      <c r="H1401" s="32" t="s">
        <v>80</v>
      </c>
      <c r="I1401" s="32" t="s">
        <v>30</v>
      </c>
      <c r="J1401" s="32" t="s">
        <v>5669</v>
      </c>
      <c r="K1401" s="32" t="s">
        <v>5669</v>
      </c>
      <c r="P1401" s="32">
        <v>146.05156000000002</v>
      </c>
      <c r="Q1401" s="32">
        <v>47.85</v>
      </c>
      <c r="R1401" s="32">
        <v>33634.333333333328</v>
      </c>
      <c r="S1401" s="32">
        <v>110272.765625</v>
      </c>
      <c r="T1401" s="32">
        <v>-0.69498966365174697</v>
      </c>
      <c r="U1401" s="32">
        <v>16.97897</v>
      </c>
      <c r="V1401" s="32">
        <v>3.0522792058516202</v>
      </c>
      <c r="W1401" s="32">
        <v>16.979204287917614</v>
      </c>
      <c r="X1401" s="32">
        <v>146.05179428791763</v>
      </c>
      <c r="Y1401" s="32">
        <v>47.850234287917615</v>
      </c>
      <c r="Z1401" s="32">
        <v>-0.69475537573413304</v>
      </c>
      <c r="AA1401" s="32">
        <v>3.0525134937692342</v>
      </c>
      <c r="AB1401" s="32" t="s">
        <v>5657</v>
      </c>
    </row>
    <row r="1402" spans="1:28">
      <c r="A1402" s="32" t="s">
        <v>10179</v>
      </c>
      <c r="B1402" s="32" t="s">
        <v>10180</v>
      </c>
      <c r="C1402" s="32" t="s">
        <v>5708</v>
      </c>
      <c r="D1402" s="32" t="s">
        <v>5661</v>
      </c>
      <c r="E1402" s="32" t="s">
        <v>42</v>
      </c>
      <c r="F1402" s="32" t="s">
        <v>5669</v>
      </c>
      <c r="G1402" s="32" t="s">
        <v>5669</v>
      </c>
      <c r="H1402" s="32" t="s">
        <v>412</v>
      </c>
      <c r="J1402" s="32" t="s">
        <v>5669</v>
      </c>
      <c r="K1402" s="32" t="s">
        <v>5669</v>
      </c>
      <c r="P1402" s="32">
        <v>10.66</v>
      </c>
      <c r="Q1402" s="32">
        <v>4.7980200000000002</v>
      </c>
      <c r="R1402" s="32">
        <v>4196.3750000000009</v>
      </c>
      <c r="S1402" s="32">
        <v>1993.800048828125</v>
      </c>
      <c r="T1402" s="32">
        <v>1.1047120559889947</v>
      </c>
      <c r="U1402" s="32">
        <v>20.367059999999999</v>
      </c>
      <c r="V1402" s="32">
        <v>2.2217498051279487</v>
      </c>
      <c r="W1402" s="32">
        <v>20.367672981736657</v>
      </c>
      <c r="X1402" s="32">
        <v>10.66061298173666</v>
      </c>
      <c r="Y1402" s="32">
        <v>4.7986329817366604</v>
      </c>
      <c r="Z1402" s="32">
        <v>1.1053250377256547</v>
      </c>
      <c r="AA1402" s="32">
        <v>2.2223627868646085</v>
      </c>
      <c r="AB1402" s="32" t="s">
        <v>5657</v>
      </c>
    </row>
    <row r="1403" spans="1:28">
      <c r="A1403" s="32" t="s">
        <v>6598</v>
      </c>
      <c r="B1403" s="32" t="s">
        <v>6599</v>
      </c>
      <c r="C1403" s="32" t="s">
        <v>5708</v>
      </c>
      <c r="D1403" s="32" t="s">
        <v>5661</v>
      </c>
      <c r="E1403" s="32" t="s">
        <v>5713</v>
      </c>
      <c r="F1403" s="32" t="s">
        <v>5730</v>
      </c>
      <c r="G1403" s="32" t="s">
        <v>5730</v>
      </c>
      <c r="H1403" s="32" t="s">
        <v>5730</v>
      </c>
      <c r="J1403" s="32" t="s">
        <v>5669</v>
      </c>
      <c r="K1403" s="32" t="s">
        <v>5669</v>
      </c>
      <c r="N1403" s="32" t="s">
        <v>5760</v>
      </c>
      <c r="O1403" s="32" t="s">
        <v>6162</v>
      </c>
      <c r="P1403" s="32">
        <v>-7.5909999999999993</v>
      </c>
      <c r="Q1403" s="32">
        <v>80.073700000000002</v>
      </c>
      <c r="R1403" s="32">
        <v>5529.8370370370349</v>
      </c>
      <c r="S1403" s="32">
        <v>4310.89990234375</v>
      </c>
      <c r="T1403" s="32">
        <v>0.28275700255312658</v>
      </c>
      <c r="U1403" s="32">
        <v>7.7750450000000004</v>
      </c>
      <c r="V1403" s="32">
        <v>-9.4800165347673451E-2</v>
      </c>
      <c r="W1403" s="32">
        <v>7.7751966569852833</v>
      </c>
      <c r="X1403" s="32">
        <v>-7.5908483430147164</v>
      </c>
      <c r="Y1403" s="32">
        <v>80.073851656985283</v>
      </c>
      <c r="Z1403" s="32">
        <v>0.28290865953840949</v>
      </c>
      <c r="AA1403" s="32">
        <v>-9.4648508362390554E-2</v>
      </c>
      <c r="AB1403" s="32" t="s">
        <v>5657</v>
      </c>
    </row>
    <row r="1404" spans="1:28">
      <c r="A1404" s="32" t="s">
        <v>11134</v>
      </c>
      <c r="B1404" s="32" t="s">
        <v>11135</v>
      </c>
      <c r="C1404" s="32" t="s">
        <v>11133</v>
      </c>
      <c r="D1404" s="32" t="s">
        <v>5661</v>
      </c>
      <c r="E1404" s="32" t="s">
        <v>42</v>
      </c>
      <c r="F1404" s="32" t="s">
        <v>5662</v>
      </c>
      <c r="G1404" s="32" t="s">
        <v>5662</v>
      </c>
      <c r="H1404" s="32" t="s">
        <v>80</v>
      </c>
      <c r="J1404" s="32" t="s">
        <v>5663</v>
      </c>
      <c r="K1404" s="32" t="s">
        <v>5664</v>
      </c>
      <c r="P1404" s="32">
        <v>20.912000000000003</v>
      </c>
      <c r="Q1404" s="32">
        <v>0</v>
      </c>
      <c r="R1404" s="32">
        <v>11958.656250000005</v>
      </c>
      <c r="S1404" s="32">
        <v>3349.7333984375</v>
      </c>
      <c r="T1404" s="32">
        <v>2.5700322466194416</v>
      </c>
      <c r="U1404" s="32">
        <v>0</v>
      </c>
      <c r="V1404" s="32">
        <v>0</v>
      </c>
      <c r="W1404" s="32">
        <v>5.8490771055221555E-4</v>
      </c>
      <c r="X1404" s="32">
        <v>20.912584907710556</v>
      </c>
      <c r="Y1404" s="32">
        <v>5.8490771055221555E-4</v>
      </c>
      <c r="Z1404" s="32">
        <v>2.570617154329994</v>
      </c>
      <c r="AA1404" s="32">
        <v>5.8490771055221555E-4</v>
      </c>
      <c r="AB1404" s="32" t="s">
        <v>5657</v>
      </c>
    </row>
    <row r="1405" spans="1:28">
      <c r="A1405" s="32" t="s">
        <v>9438</v>
      </c>
      <c r="B1405" s="32" t="s">
        <v>9439</v>
      </c>
      <c r="C1405" s="32" t="s">
        <v>5763</v>
      </c>
      <c r="D1405" s="32" t="s">
        <v>5661</v>
      </c>
      <c r="E1405" s="32" t="s">
        <v>42</v>
      </c>
      <c r="F1405" s="32" t="s">
        <v>5832</v>
      </c>
      <c r="G1405" s="32" t="s">
        <v>5832</v>
      </c>
      <c r="H1405" s="32" t="s">
        <v>80</v>
      </c>
      <c r="J1405" s="32" t="s">
        <v>5832</v>
      </c>
      <c r="K1405" s="32" t="s">
        <v>5669</v>
      </c>
      <c r="P1405" s="32">
        <v>1.5283</v>
      </c>
      <c r="Q1405" s="32">
        <v>36.207000000000001</v>
      </c>
      <c r="R1405" s="32">
        <v>4974.1111111111104</v>
      </c>
      <c r="S1405" s="32">
        <v>5416.2333984375</v>
      </c>
      <c r="T1405" s="32">
        <v>-8.1629105469113478E-2</v>
      </c>
      <c r="U1405" s="32">
        <v>15.99553</v>
      </c>
      <c r="V1405" s="32">
        <v>4.2210069875990831E-2</v>
      </c>
      <c r="W1405" s="32">
        <v>15.996061129896642</v>
      </c>
      <c r="X1405" s="32">
        <v>1.5288311298966408</v>
      </c>
      <c r="Y1405" s="32">
        <v>36.207531129896644</v>
      </c>
      <c r="Z1405" s="32">
        <v>-8.1097975572472697E-2</v>
      </c>
      <c r="AA1405" s="32">
        <v>4.2741199772631612E-2</v>
      </c>
      <c r="AB1405" s="32" t="s">
        <v>5657</v>
      </c>
    </row>
    <row r="1406" spans="1:28">
      <c r="A1406" s="32" t="s">
        <v>7665</v>
      </c>
      <c r="B1406" s="32" t="s">
        <v>7666</v>
      </c>
      <c r="C1406" s="32" t="s">
        <v>5739</v>
      </c>
      <c r="D1406" s="32" t="s">
        <v>5661</v>
      </c>
      <c r="E1406" s="32" t="s">
        <v>42</v>
      </c>
      <c r="F1406" s="32" t="s">
        <v>5951</v>
      </c>
      <c r="G1406" s="32" t="s">
        <v>5673</v>
      </c>
      <c r="H1406" s="32" t="s">
        <v>80</v>
      </c>
      <c r="I1406" s="32" t="s">
        <v>5952</v>
      </c>
      <c r="J1406" s="32" t="s">
        <v>5669</v>
      </c>
      <c r="K1406" s="32" t="s">
        <v>5669</v>
      </c>
      <c r="P1406" s="32">
        <v>-1.2990399999999993</v>
      </c>
      <c r="Q1406" s="32">
        <v>32.871499999999997</v>
      </c>
      <c r="R1406" s="32">
        <v>19091.511111111111</v>
      </c>
      <c r="S1406" s="32">
        <v>33332.1328125</v>
      </c>
      <c r="T1406" s="32">
        <v>-0.42723403814257166</v>
      </c>
      <c r="U1406" s="32">
        <v>13.08278</v>
      </c>
      <c r="V1406" s="32">
        <v>-3.9518732032307602E-2</v>
      </c>
      <c r="W1406" s="32">
        <v>13.083536076574326</v>
      </c>
      <c r="X1406" s="32">
        <v>-1.2982839234256738</v>
      </c>
      <c r="Y1406" s="32">
        <v>32.872256076574324</v>
      </c>
      <c r="Z1406" s="32">
        <v>-0.42647796156824608</v>
      </c>
      <c r="AA1406" s="32">
        <v>-3.8762655457982041E-2</v>
      </c>
      <c r="AB1406" s="32" t="s">
        <v>5657</v>
      </c>
    </row>
    <row r="1407" spans="1:28">
      <c r="A1407" s="32" t="s">
        <v>9261</v>
      </c>
      <c r="B1407" s="32" t="s">
        <v>9262</v>
      </c>
      <c r="C1407" s="32" t="s">
        <v>5708</v>
      </c>
      <c r="D1407" s="32" t="s">
        <v>5661</v>
      </c>
      <c r="E1407" s="32" t="s">
        <v>5713</v>
      </c>
      <c r="F1407" s="32" t="s">
        <v>5730</v>
      </c>
      <c r="G1407" s="32" t="s">
        <v>5730</v>
      </c>
      <c r="H1407" s="32" t="s">
        <v>5730</v>
      </c>
      <c r="J1407" s="32" t="s">
        <v>5663</v>
      </c>
      <c r="K1407" s="32" t="s">
        <v>5664</v>
      </c>
      <c r="N1407" s="32" t="s">
        <v>5760</v>
      </c>
      <c r="O1407" s="32" t="s">
        <v>6162</v>
      </c>
      <c r="P1407" s="32">
        <v>370.25899999999996</v>
      </c>
      <c r="Q1407" s="32">
        <v>605</v>
      </c>
      <c r="R1407" s="32">
        <v>129153.34814814816</v>
      </c>
      <c r="S1407" s="32">
        <v>114620.03125</v>
      </c>
      <c r="T1407" s="32">
        <v>0.12679561102587081</v>
      </c>
      <c r="U1407" s="32">
        <v>1.5307820000000001</v>
      </c>
      <c r="V1407" s="32">
        <v>0.61199834710743795</v>
      </c>
      <c r="W1407" s="32">
        <v>1.5312672961301805</v>
      </c>
      <c r="X1407" s="32">
        <v>370.25948529613015</v>
      </c>
      <c r="Y1407" s="32">
        <v>605.00048529613014</v>
      </c>
      <c r="Z1407" s="32">
        <v>0.12728090715605117</v>
      </c>
      <c r="AA1407" s="32">
        <v>0.61248364323761828</v>
      </c>
      <c r="AB1407" s="32" t="s">
        <v>5657</v>
      </c>
    </row>
    <row r="1408" spans="1:28">
      <c r="A1408" s="32" t="s">
        <v>10260</v>
      </c>
      <c r="B1408" s="32" t="s">
        <v>10046</v>
      </c>
      <c r="C1408" s="32" t="s">
        <v>5708</v>
      </c>
      <c r="D1408" s="32" t="s">
        <v>5661</v>
      </c>
      <c r="E1408" s="32" t="s">
        <v>42</v>
      </c>
      <c r="F1408" s="32" t="s">
        <v>5669</v>
      </c>
      <c r="G1408" s="32" t="s">
        <v>5669</v>
      </c>
      <c r="H1408" s="32" t="s">
        <v>80</v>
      </c>
      <c r="J1408" s="32" t="s">
        <v>5669</v>
      </c>
      <c r="K1408" s="32" t="s">
        <v>5669</v>
      </c>
      <c r="P1408" s="32">
        <v>-0.23200000000000021</v>
      </c>
      <c r="Q1408" s="32">
        <v>4.6860200000000001</v>
      </c>
      <c r="R1408" s="32">
        <v>671.31578947368428</v>
      </c>
      <c r="S1408" s="32">
        <v>329.86666870117187</v>
      </c>
      <c r="T1408" s="32">
        <v>1.0351125262729504</v>
      </c>
      <c r="U1408" s="32">
        <v>0</v>
      </c>
      <c r="V1408" s="32">
        <v>-4.9508964963871305E-2</v>
      </c>
      <c r="W1408" s="32">
        <v>5.5117070674896241E-5</v>
      </c>
      <c r="X1408" s="32">
        <v>-0.2319448829293253</v>
      </c>
      <c r="Y1408" s="32">
        <v>4.6860751170706747</v>
      </c>
      <c r="Z1408" s="32">
        <v>1.0351676433436252</v>
      </c>
      <c r="AA1408" s="32">
        <v>-4.9453847893196408E-2</v>
      </c>
      <c r="AB1408" s="32" t="s">
        <v>5657</v>
      </c>
    </row>
    <row r="1409" spans="1:28">
      <c r="A1409" s="32" t="s">
        <v>7883</v>
      </c>
      <c r="B1409" s="32" t="s">
        <v>7884</v>
      </c>
      <c r="C1409" s="32" t="s">
        <v>5708</v>
      </c>
      <c r="D1409" s="32" t="s">
        <v>5661</v>
      </c>
      <c r="E1409" s="32" t="s">
        <v>42</v>
      </c>
      <c r="F1409" s="32" t="s">
        <v>31</v>
      </c>
      <c r="G1409" s="32" t="s">
        <v>5673</v>
      </c>
      <c r="H1409" s="32" t="s">
        <v>80</v>
      </c>
      <c r="I1409" s="32" t="s">
        <v>31</v>
      </c>
      <c r="J1409" s="32" t="s">
        <v>5663</v>
      </c>
      <c r="K1409" s="32" t="s">
        <v>5664</v>
      </c>
      <c r="P1409" s="32">
        <v>1172.5369999999996</v>
      </c>
      <c r="Q1409" s="32">
        <v>1798.66</v>
      </c>
      <c r="R1409" s="32">
        <v>228216.57777777762</v>
      </c>
      <c r="S1409" s="32">
        <v>167595.234375</v>
      </c>
      <c r="T1409" s="32">
        <v>0.36171281139853489</v>
      </c>
      <c r="U1409" s="32">
        <v>16.548359999999999</v>
      </c>
      <c r="V1409" s="32">
        <v>0.65189474386487689</v>
      </c>
      <c r="W1409" s="32">
        <v>16.548979644522667</v>
      </c>
      <c r="X1409" s="32">
        <v>1172.5376196445222</v>
      </c>
      <c r="Y1409" s="32">
        <v>1798.6606196445227</v>
      </c>
      <c r="Z1409" s="32">
        <v>0.36233245592120183</v>
      </c>
      <c r="AA1409" s="32">
        <v>0.65251438838754383</v>
      </c>
      <c r="AB1409" s="32" t="s">
        <v>5657</v>
      </c>
    </row>
    <row r="1410" spans="1:28">
      <c r="A1410" s="32" t="s">
        <v>8455</v>
      </c>
      <c r="B1410" s="32" t="s">
        <v>8456</v>
      </c>
      <c r="C1410" s="32" t="s">
        <v>5708</v>
      </c>
      <c r="D1410" s="32" t="s">
        <v>5661</v>
      </c>
      <c r="E1410" s="32" t="s">
        <v>42</v>
      </c>
      <c r="F1410" s="32" t="s">
        <v>5692</v>
      </c>
      <c r="G1410" s="32" t="s">
        <v>5673</v>
      </c>
      <c r="H1410" s="32" t="s">
        <v>80</v>
      </c>
      <c r="I1410" s="32" t="s">
        <v>5692</v>
      </c>
      <c r="J1410" s="32" t="s">
        <v>5663</v>
      </c>
      <c r="K1410" s="32" t="s">
        <v>5664</v>
      </c>
      <c r="P1410" s="32">
        <v>265.02250000000015</v>
      </c>
      <c r="Q1410" s="32">
        <v>1129.43</v>
      </c>
      <c r="R1410" s="32">
        <v>2720191.5259259264</v>
      </c>
      <c r="S1410" s="32">
        <v>3670894.75</v>
      </c>
      <c r="T1410" s="32">
        <v>-0.25898405942422448</v>
      </c>
      <c r="U1410" s="32">
        <v>25.97476</v>
      </c>
      <c r="V1410" s="32">
        <v>0.23465154989685075</v>
      </c>
      <c r="W1410" s="32">
        <v>25.97504672760725</v>
      </c>
      <c r="X1410" s="32">
        <v>265.02278672760741</v>
      </c>
      <c r="Y1410" s="32">
        <v>1129.4302867276074</v>
      </c>
      <c r="Z1410" s="32">
        <v>-0.25869733181697424</v>
      </c>
      <c r="AA1410" s="32">
        <v>0.23493827750410096</v>
      </c>
      <c r="AB1410" s="32" t="s">
        <v>5657</v>
      </c>
    </row>
    <row r="1411" spans="1:28">
      <c r="A1411" s="32" t="s">
        <v>6311</v>
      </c>
      <c r="B1411" s="32" t="s">
        <v>6312</v>
      </c>
      <c r="C1411" s="32" t="s">
        <v>5739</v>
      </c>
      <c r="D1411" s="32" t="s">
        <v>5661</v>
      </c>
      <c r="E1411" s="32" t="s">
        <v>5713</v>
      </c>
      <c r="F1411" s="32" t="s">
        <v>5730</v>
      </c>
      <c r="G1411" s="32" t="s">
        <v>5730</v>
      </c>
      <c r="H1411" s="32" t="s">
        <v>5730</v>
      </c>
      <c r="J1411" s="32" t="s">
        <v>5663</v>
      </c>
      <c r="K1411" s="32" t="s">
        <v>5664</v>
      </c>
      <c r="N1411" s="32" t="s">
        <v>5760</v>
      </c>
      <c r="O1411" s="32" t="s">
        <v>5747</v>
      </c>
      <c r="P1411" s="32">
        <v>-72.19614</v>
      </c>
      <c r="Q1411" s="32">
        <v>513.08000000000004</v>
      </c>
      <c r="R1411" s="32">
        <v>42828.407407407394</v>
      </c>
      <c r="S1411" s="32">
        <v>35208.19921875</v>
      </c>
      <c r="T1411" s="32">
        <v>0.21643277298315444</v>
      </c>
      <c r="U1411" s="32">
        <v>1.2856540000000001</v>
      </c>
      <c r="V1411" s="32">
        <v>-0.14071127309581349</v>
      </c>
      <c r="W1411" s="32">
        <v>1.2860498442807198</v>
      </c>
      <c r="X1411" s="32">
        <v>-72.195744155719282</v>
      </c>
      <c r="Y1411" s="32">
        <v>513.08039584428082</v>
      </c>
      <c r="Z1411" s="32">
        <v>0.2168286172638742</v>
      </c>
      <c r="AA1411" s="32">
        <v>-0.14031542881509373</v>
      </c>
      <c r="AB1411" s="32" t="s">
        <v>5657</v>
      </c>
    </row>
    <row r="1412" spans="1:28">
      <c r="A1412" s="32" t="s">
        <v>10501</v>
      </c>
      <c r="B1412" s="32" t="s">
        <v>10502</v>
      </c>
      <c r="C1412" s="32" t="s">
        <v>9278</v>
      </c>
      <c r="D1412" s="32" t="s">
        <v>5661</v>
      </c>
      <c r="E1412" s="32" t="s">
        <v>42</v>
      </c>
      <c r="F1412" s="32" t="s">
        <v>33</v>
      </c>
      <c r="G1412" s="32" t="s">
        <v>5673</v>
      </c>
      <c r="H1412" s="32" t="s">
        <v>80</v>
      </c>
      <c r="I1412" s="32" t="s">
        <v>33</v>
      </c>
      <c r="J1412" s="32" t="s">
        <v>5832</v>
      </c>
      <c r="K1412" s="32" t="s">
        <v>5669</v>
      </c>
      <c r="P1412" s="32">
        <v>14.277439999999997</v>
      </c>
      <c r="Q1412" s="32">
        <v>4.9859999999999998</v>
      </c>
      <c r="R1412" s="32">
        <v>11144.444444444451</v>
      </c>
      <c r="S1412" s="32">
        <v>12980.7001953125</v>
      </c>
      <c r="T1412" s="32">
        <v>-0.1414604546163962</v>
      </c>
      <c r="U1412" s="32">
        <v>21.259530000000002</v>
      </c>
      <c r="V1412" s="32">
        <v>2.8635058162855991</v>
      </c>
      <c r="W1412" s="32">
        <v>21.259773652641776</v>
      </c>
      <c r="X1412" s="32">
        <v>14.27768365264177</v>
      </c>
      <c r="Y1412" s="32">
        <v>4.9862436526417726</v>
      </c>
      <c r="Z1412" s="32">
        <v>-0.14121680197462297</v>
      </c>
      <c r="AA1412" s="32">
        <v>2.8637494689273724</v>
      </c>
      <c r="AB1412" s="32" t="s">
        <v>5657</v>
      </c>
    </row>
    <row r="1413" spans="1:28">
      <c r="A1413" s="32" t="s">
        <v>7187</v>
      </c>
      <c r="B1413" s="32" t="s">
        <v>7188</v>
      </c>
      <c r="C1413" s="32" t="s">
        <v>5708</v>
      </c>
      <c r="D1413" s="32" t="s">
        <v>5668</v>
      </c>
      <c r="E1413" s="32" t="s">
        <v>5713</v>
      </c>
      <c r="F1413" s="32" t="s">
        <v>5778</v>
      </c>
      <c r="G1413" s="32" t="s">
        <v>5778</v>
      </c>
      <c r="H1413" s="32" t="s">
        <v>5778</v>
      </c>
      <c r="J1413" s="32" t="s">
        <v>5669</v>
      </c>
      <c r="K1413" s="32" t="s">
        <v>5669</v>
      </c>
      <c r="P1413" s="32">
        <v>0</v>
      </c>
      <c r="Q1413" s="32">
        <v>0</v>
      </c>
      <c r="R1413" s="32">
        <v>0</v>
      </c>
      <c r="S1413" s="32">
        <v>0</v>
      </c>
      <c r="T1413" s="32">
        <v>0</v>
      </c>
      <c r="U1413" s="32">
        <v>0</v>
      </c>
      <c r="V1413" s="32">
        <v>0</v>
      </c>
      <c r="W1413" s="32">
        <v>7.1105676889419555E-4</v>
      </c>
      <c r="X1413" s="32">
        <v>7.1105676889419555E-4</v>
      </c>
      <c r="Y1413" s="32">
        <v>7.1105676889419555E-4</v>
      </c>
      <c r="Z1413" s="32">
        <v>7.1105676889419555E-4</v>
      </c>
      <c r="AA1413" s="32">
        <v>7.1105676889419555E-4</v>
      </c>
      <c r="AB1413" s="32" t="s">
        <v>5657</v>
      </c>
    </row>
    <row r="1414" spans="1:28">
      <c r="A1414" s="32" t="s">
        <v>8632</v>
      </c>
      <c r="B1414" s="32" t="s">
        <v>8633</v>
      </c>
      <c r="C1414" s="32" t="s">
        <v>5831</v>
      </c>
      <c r="D1414" s="32" t="s">
        <v>5668</v>
      </c>
      <c r="E1414" s="32" t="s">
        <v>42</v>
      </c>
      <c r="F1414" s="32" t="s">
        <v>6891</v>
      </c>
      <c r="G1414" s="32" t="s">
        <v>6891</v>
      </c>
      <c r="H1414" s="32" t="s">
        <v>80</v>
      </c>
      <c r="J1414" s="32" t="s">
        <v>6891</v>
      </c>
      <c r="K1414" s="32" t="s">
        <v>5669</v>
      </c>
      <c r="P1414" s="32">
        <v>0</v>
      </c>
      <c r="Q1414" s="32">
        <v>0</v>
      </c>
      <c r="R1414" s="32">
        <v>0</v>
      </c>
      <c r="S1414" s="32">
        <v>0</v>
      </c>
      <c r="T1414" s="32">
        <v>0</v>
      </c>
      <c r="U1414" s="32">
        <v>0</v>
      </c>
      <c r="V1414" s="32">
        <v>0</v>
      </c>
      <c r="W1414" s="32">
        <v>2.0217847824096681E-4</v>
      </c>
      <c r="X1414" s="32">
        <v>2.0217847824096681E-4</v>
      </c>
      <c r="Y1414" s="32">
        <v>2.0217847824096681E-4</v>
      </c>
      <c r="Z1414" s="32">
        <v>2.0217847824096681E-4</v>
      </c>
      <c r="AA1414" s="32">
        <v>2.0217847824096681E-4</v>
      </c>
      <c r="AB1414" s="32" t="s">
        <v>5657</v>
      </c>
    </row>
    <row r="1415" spans="1:28">
      <c r="A1415" s="32" t="s">
        <v>7706</v>
      </c>
      <c r="B1415" s="32" t="s">
        <v>7707</v>
      </c>
      <c r="C1415" s="32" t="s">
        <v>5729</v>
      </c>
      <c r="D1415" s="32" t="s">
        <v>5686</v>
      </c>
      <c r="E1415" s="32" t="s">
        <v>5713</v>
      </c>
      <c r="F1415" s="32" t="s">
        <v>5730</v>
      </c>
      <c r="G1415" s="32" t="s">
        <v>5730</v>
      </c>
      <c r="H1415" s="32" t="s">
        <v>5730</v>
      </c>
      <c r="J1415" s="32" t="s">
        <v>6891</v>
      </c>
      <c r="K1415" s="32" t="s">
        <v>5669</v>
      </c>
      <c r="M1415" s="32" t="s">
        <v>13</v>
      </c>
      <c r="P1415" s="32">
        <v>0</v>
      </c>
      <c r="Q1415" s="32">
        <v>0</v>
      </c>
      <c r="R1415" s="32">
        <v>0</v>
      </c>
      <c r="S1415" s="32">
        <v>0</v>
      </c>
      <c r="T1415" s="32">
        <v>0</v>
      </c>
      <c r="U1415" s="32">
        <v>0</v>
      </c>
      <c r="V1415" s="32">
        <v>0</v>
      </c>
      <c r="W1415" s="32">
        <v>4.6297132968902587E-4</v>
      </c>
      <c r="X1415" s="32">
        <v>4.6297132968902587E-4</v>
      </c>
      <c r="Y1415" s="32">
        <v>4.6297132968902587E-4</v>
      </c>
      <c r="Z1415" s="32">
        <v>4.6297132968902587E-4</v>
      </c>
      <c r="AA1415" s="32">
        <v>4.6297132968902587E-4</v>
      </c>
      <c r="AB1415" s="32" t="s">
        <v>5657</v>
      </c>
    </row>
    <row r="1416" spans="1:28">
      <c r="A1416" s="32" t="s">
        <v>6889</v>
      </c>
      <c r="B1416" s="32" t="s">
        <v>6890</v>
      </c>
      <c r="C1416" s="32" t="s">
        <v>5729</v>
      </c>
      <c r="D1416" s="32" t="s">
        <v>5686</v>
      </c>
      <c r="E1416" s="32" t="s">
        <v>5713</v>
      </c>
      <c r="F1416" s="32" t="s">
        <v>5730</v>
      </c>
      <c r="G1416" s="32" t="s">
        <v>5730</v>
      </c>
      <c r="H1416" s="32" t="s">
        <v>5730</v>
      </c>
      <c r="J1416" s="32" t="s">
        <v>6891</v>
      </c>
      <c r="K1416" s="32" t="s">
        <v>5669</v>
      </c>
      <c r="P1416" s="32">
        <v>0</v>
      </c>
      <c r="Q1416" s="32">
        <v>0</v>
      </c>
      <c r="R1416" s="32">
        <v>0</v>
      </c>
      <c r="S1416" s="32">
        <v>0</v>
      </c>
      <c r="T1416" s="32">
        <v>0</v>
      </c>
      <c r="U1416" s="32">
        <v>0</v>
      </c>
      <c r="V1416" s="32">
        <v>0</v>
      </c>
      <c r="W1416" s="32">
        <v>5.6430667638778691E-4</v>
      </c>
      <c r="X1416" s="32">
        <v>5.6430667638778691E-4</v>
      </c>
      <c r="Y1416" s="32">
        <v>5.6430667638778691E-4</v>
      </c>
      <c r="Z1416" s="32">
        <v>5.6430667638778691E-4</v>
      </c>
      <c r="AA1416" s="32">
        <v>5.6430667638778691E-4</v>
      </c>
      <c r="AB1416" s="32" t="s">
        <v>5657</v>
      </c>
    </row>
    <row r="1417" spans="1:28">
      <c r="A1417" s="32" t="s">
        <v>6445</v>
      </c>
      <c r="B1417" s="32" t="s">
        <v>6446</v>
      </c>
      <c r="C1417" s="32" t="s">
        <v>5763</v>
      </c>
      <c r="D1417" s="32" t="s">
        <v>5661</v>
      </c>
      <c r="E1417" s="32" t="s">
        <v>5713</v>
      </c>
      <c r="F1417" s="32" t="s">
        <v>5746</v>
      </c>
      <c r="G1417" s="32" t="s">
        <v>5746</v>
      </c>
      <c r="H1417" s="32" t="s">
        <v>5746</v>
      </c>
      <c r="J1417" s="32" t="s">
        <v>5663</v>
      </c>
      <c r="K1417" s="32" t="s">
        <v>5664</v>
      </c>
      <c r="N1417" s="32" t="s">
        <v>5760</v>
      </c>
      <c r="O1417" s="32" t="s">
        <v>5747</v>
      </c>
      <c r="P1417" s="32">
        <v>143.40063999999995</v>
      </c>
      <c r="Q1417" s="32">
        <v>1463.29</v>
      </c>
      <c r="R1417" s="32">
        <v>446564.92592592613</v>
      </c>
      <c r="S1417" s="32">
        <v>372478.90625</v>
      </c>
      <c r="T1417" s="32">
        <v>0.19889990663310517</v>
      </c>
      <c r="U1417" s="32">
        <v>4.3955440000000001</v>
      </c>
      <c r="V1417" s="32">
        <v>9.7998783563066752E-2</v>
      </c>
      <c r="W1417" s="32">
        <v>4.3958035413327217</v>
      </c>
      <c r="X1417" s="32">
        <v>143.40089954133268</v>
      </c>
      <c r="Y1417" s="32">
        <v>1463.2902595413327</v>
      </c>
      <c r="Z1417" s="32">
        <v>0.19915944796582688</v>
      </c>
      <c r="AA1417" s="32">
        <v>9.8258324895788465E-2</v>
      </c>
      <c r="AB1417" s="32" t="s">
        <v>5657</v>
      </c>
    </row>
    <row r="1418" spans="1:28">
      <c r="A1418" s="32" t="s">
        <v>10923</v>
      </c>
      <c r="B1418" s="32" t="s">
        <v>10924</v>
      </c>
      <c r="C1418" s="32" t="s">
        <v>5763</v>
      </c>
      <c r="D1418" s="32" t="s">
        <v>5661</v>
      </c>
      <c r="E1418" s="32" t="s">
        <v>5713</v>
      </c>
      <c r="F1418" s="32" t="s">
        <v>5746</v>
      </c>
      <c r="G1418" s="32" t="s">
        <v>5746</v>
      </c>
      <c r="H1418" s="32" t="s">
        <v>5746</v>
      </c>
      <c r="J1418" s="32" t="s">
        <v>5663</v>
      </c>
      <c r="K1418" s="32" t="s">
        <v>5664</v>
      </c>
      <c r="O1418" s="32" t="s">
        <v>6126</v>
      </c>
      <c r="P1418" s="32">
        <v>0</v>
      </c>
      <c r="Q1418" s="32">
        <v>4.6959999999999997</v>
      </c>
      <c r="R1418" s="32">
        <v>1432.741935483871</v>
      </c>
      <c r="S1418" s="32">
        <v>15.5</v>
      </c>
      <c r="T1418" s="32">
        <v>91.434963579604585</v>
      </c>
      <c r="U1418" s="32">
        <v>3.6092019999999998</v>
      </c>
      <c r="V1418" s="32">
        <v>0</v>
      </c>
      <c r="W1418" s="32">
        <v>3.6101482828636167</v>
      </c>
      <c r="X1418" s="32">
        <v>9.4628286361694337E-4</v>
      </c>
      <c r="Y1418" s="32">
        <v>4.6969462828636166</v>
      </c>
      <c r="Z1418" s="32">
        <v>91.435909862468208</v>
      </c>
      <c r="AA1418" s="32">
        <v>9.4628286361694337E-4</v>
      </c>
      <c r="AB1418" s="32" t="s">
        <v>5657</v>
      </c>
    </row>
    <row r="1419" spans="1:28">
      <c r="A1419" s="32" t="s">
        <v>10925</v>
      </c>
      <c r="B1419" s="32" t="s">
        <v>10926</v>
      </c>
      <c r="C1419" s="32" t="s">
        <v>5763</v>
      </c>
      <c r="D1419" s="32" t="s">
        <v>5661</v>
      </c>
      <c r="E1419" s="32" t="s">
        <v>5713</v>
      </c>
      <c r="F1419" s="32" t="s">
        <v>5746</v>
      </c>
      <c r="G1419" s="32" t="s">
        <v>5746</v>
      </c>
      <c r="H1419" s="32" t="s">
        <v>5746</v>
      </c>
      <c r="J1419" s="32" t="s">
        <v>5663</v>
      </c>
      <c r="K1419" s="32" t="s">
        <v>5664</v>
      </c>
      <c r="O1419" s="32" t="s">
        <v>5747</v>
      </c>
      <c r="P1419" s="32">
        <v>-1.2349399999999999</v>
      </c>
      <c r="Q1419" s="32">
        <v>4.7403000000000004</v>
      </c>
      <c r="R1419" s="32">
        <v>2525.391304347826</v>
      </c>
      <c r="S1419" s="32">
        <v>93.333335876464844</v>
      </c>
      <c r="T1419" s="32">
        <v>26.057763237889741</v>
      </c>
      <c r="U1419" s="32">
        <v>3.8165010000000001</v>
      </c>
      <c r="V1419" s="32">
        <v>-0.26051937641077566</v>
      </c>
      <c r="W1419" s="32">
        <v>3.816537132514477</v>
      </c>
      <c r="X1419" s="32">
        <v>-1.2349038674855231</v>
      </c>
      <c r="Y1419" s="32">
        <v>4.7403361325144768</v>
      </c>
      <c r="Z1419" s="32">
        <v>26.057799370404219</v>
      </c>
      <c r="AA1419" s="32">
        <v>-0.2604832438962989</v>
      </c>
      <c r="AB1419" s="32" t="s">
        <v>5657</v>
      </c>
    </row>
    <row r="1420" spans="1:28">
      <c r="A1420" s="32" t="s">
        <v>8907</v>
      </c>
      <c r="B1420" s="32" t="s">
        <v>8908</v>
      </c>
      <c r="C1420" s="32" t="s">
        <v>5708</v>
      </c>
      <c r="D1420" s="32" t="s">
        <v>5661</v>
      </c>
      <c r="E1420" s="32" t="s">
        <v>42</v>
      </c>
      <c r="F1420" s="32" t="s">
        <v>5662</v>
      </c>
      <c r="G1420" s="32" t="s">
        <v>5662</v>
      </c>
      <c r="H1420" s="32" t="s">
        <v>80</v>
      </c>
      <c r="J1420" s="32" t="s">
        <v>5663</v>
      </c>
      <c r="K1420" s="32" t="s">
        <v>5664</v>
      </c>
      <c r="P1420" s="32">
        <v>2884.8890000000006</v>
      </c>
      <c r="Q1420" s="32">
        <v>6285.59</v>
      </c>
      <c r="R1420" s="32">
        <v>910731.41481481504</v>
      </c>
      <c r="S1420" s="32">
        <v>1023495.5</v>
      </c>
      <c r="T1420" s="32">
        <v>-0.11017545771836315</v>
      </c>
      <c r="U1420" s="32">
        <v>10.586589999999999</v>
      </c>
      <c r="V1420" s="32">
        <v>0.45896868869907209</v>
      </c>
      <c r="W1420" s="32">
        <v>10.587430624213217</v>
      </c>
      <c r="X1420" s="32">
        <v>2884.8898406242138</v>
      </c>
      <c r="Y1420" s="32">
        <v>6285.5908406242133</v>
      </c>
      <c r="Z1420" s="32">
        <v>-0.10933483350514446</v>
      </c>
      <c r="AA1420" s="32">
        <v>0.45980931291229077</v>
      </c>
      <c r="AB1420" s="32" t="s">
        <v>5657</v>
      </c>
    </row>
    <row r="1421" spans="1:28">
      <c r="A1421" s="32" t="s">
        <v>7578</v>
      </c>
      <c r="B1421" s="32" t="s">
        <v>6312</v>
      </c>
      <c r="C1421" s="32" t="s">
        <v>5739</v>
      </c>
      <c r="D1421" s="32" t="s">
        <v>5661</v>
      </c>
      <c r="E1421" s="32" t="s">
        <v>5713</v>
      </c>
      <c r="F1421" s="32" t="s">
        <v>5714</v>
      </c>
      <c r="G1421" s="32" t="s">
        <v>5714</v>
      </c>
      <c r="H1421" s="32" t="s">
        <v>5714</v>
      </c>
      <c r="J1421" s="32" t="s">
        <v>5663</v>
      </c>
      <c r="K1421" s="32" t="s">
        <v>5664</v>
      </c>
      <c r="N1421" s="32" t="s">
        <v>5760</v>
      </c>
      <c r="O1421" s="32" t="s">
        <v>5747</v>
      </c>
      <c r="P1421" s="32">
        <v>363.95823999999993</v>
      </c>
      <c r="Q1421" s="32">
        <v>1715.846</v>
      </c>
      <c r="R1421" s="32">
        <v>442750.59999999992</v>
      </c>
      <c r="S1421" s="32">
        <v>467493.09375</v>
      </c>
      <c r="T1421" s="32">
        <v>-5.2925902180774372E-2</v>
      </c>
      <c r="U1421" s="32">
        <v>2.9647459999999999</v>
      </c>
      <c r="V1421" s="32">
        <v>0.21211591250030593</v>
      </c>
      <c r="W1421" s="32">
        <v>2.9654700077853202</v>
      </c>
      <c r="X1421" s="32">
        <v>363.95896400778526</v>
      </c>
      <c r="Y1421" s="32">
        <v>1715.8467240077853</v>
      </c>
      <c r="Z1421" s="32">
        <v>-5.2201894395454092E-2</v>
      </c>
      <c r="AA1421" s="32">
        <v>0.21283992028562621</v>
      </c>
      <c r="AB1421" s="32" t="s">
        <v>5657</v>
      </c>
    </row>
    <row r="1422" spans="1:28">
      <c r="A1422" s="32" t="s">
        <v>9793</v>
      </c>
      <c r="B1422" s="32" t="s">
        <v>9794</v>
      </c>
      <c r="C1422" s="32" t="s">
        <v>5708</v>
      </c>
      <c r="D1422" s="32" t="s">
        <v>5661</v>
      </c>
      <c r="E1422" s="32" t="s">
        <v>5713</v>
      </c>
      <c r="F1422" s="32" t="s">
        <v>5806</v>
      </c>
      <c r="G1422" s="32" t="s">
        <v>5806</v>
      </c>
      <c r="H1422" s="32" t="s">
        <v>5807</v>
      </c>
      <c r="J1422" s="32" t="s">
        <v>74</v>
      </c>
      <c r="K1422" s="32" t="s">
        <v>5669</v>
      </c>
      <c r="N1422" s="32" t="s">
        <v>5760</v>
      </c>
      <c r="P1422" s="32">
        <v>262.97899999999998</v>
      </c>
      <c r="Q1422" s="32">
        <v>789.23900000000003</v>
      </c>
      <c r="R1422" s="32">
        <v>81079.066666666709</v>
      </c>
      <c r="S1422" s="32">
        <v>88341.1015625</v>
      </c>
      <c r="T1422" s="32">
        <v>-8.2204486557092685E-2</v>
      </c>
      <c r="U1422" s="32">
        <v>2.6954820000000002</v>
      </c>
      <c r="V1422" s="32">
        <v>0.33320578430614806</v>
      </c>
      <c r="W1422" s="32">
        <v>2.6957184892959596</v>
      </c>
      <c r="X1422" s="32">
        <v>262.97923648929594</v>
      </c>
      <c r="Y1422" s="32">
        <v>789.23923648929599</v>
      </c>
      <c r="Z1422" s="32">
        <v>-8.1967997261133213E-2</v>
      </c>
      <c r="AA1422" s="32">
        <v>0.33344227360210754</v>
      </c>
      <c r="AB1422" s="32" t="s">
        <v>5657</v>
      </c>
    </row>
    <row r="1423" spans="1:28">
      <c r="A1423" s="32" t="s">
        <v>6429</v>
      </c>
      <c r="B1423" s="32" t="s">
        <v>6430</v>
      </c>
      <c r="C1423" s="32" t="s">
        <v>5708</v>
      </c>
      <c r="D1423" s="32" t="s">
        <v>5661</v>
      </c>
      <c r="E1423" s="32" t="s">
        <v>42</v>
      </c>
      <c r="F1423" s="32" t="s">
        <v>5662</v>
      </c>
      <c r="G1423" s="32" t="s">
        <v>5662</v>
      </c>
      <c r="H1423" s="32" t="s">
        <v>44</v>
      </c>
      <c r="J1423" s="32" t="s">
        <v>5663</v>
      </c>
      <c r="K1423" s="32" t="s">
        <v>5664</v>
      </c>
      <c r="P1423" s="32">
        <v>936.73149999999998</v>
      </c>
      <c r="Q1423" s="32">
        <v>1351.98</v>
      </c>
      <c r="R1423" s="32">
        <v>440147.73333333322</v>
      </c>
      <c r="S1423" s="32">
        <v>375511.71875</v>
      </c>
      <c r="T1423" s="32">
        <v>0.17212782279736302</v>
      </c>
      <c r="U1423" s="32">
        <v>15.52814</v>
      </c>
      <c r="V1423" s="32">
        <v>0.69285899199692302</v>
      </c>
      <c r="W1423" s="32">
        <v>15.528529501869679</v>
      </c>
      <c r="X1423" s="32">
        <v>936.73188950186966</v>
      </c>
      <c r="Y1423" s="32">
        <v>1351.9803895018697</v>
      </c>
      <c r="Z1423" s="32">
        <v>0.17251732466704153</v>
      </c>
      <c r="AA1423" s="32">
        <v>0.69324849386660148</v>
      </c>
      <c r="AB1423" s="32" t="s">
        <v>5657</v>
      </c>
    </row>
    <row r="1424" spans="1:28">
      <c r="A1424" s="32" t="s">
        <v>8554</v>
      </c>
      <c r="B1424" s="32" t="s">
        <v>8555</v>
      </c>
      <c r="C1424" s="32" t="s">
        <v>5708</v>
      </c>
      <c r="D1424" s="32" t="s">
        <v>5661</v>
      </c>
      <c r="E1424" s="32" t="s">
        <v>42</v>
      </c>
      <c r="F1424" s="32" t="s">
        <v>5662</v>
      </c>
      <c r="G1424" s="32" t="s">
        <v>5662</v>
      </c>
      <c r="H1424" s="32" t="s">
        <v>412</v>
      </c>
      <c r="J1424" s="32" t="s">
        <v>5663</v>
      </c>
      <c r="K1424" s="32" t="s">
        <v>5664</v>
      </c>
      <c r="P1424" s="32">
        <v>923.56799999999964</v>
      </c>
      <c r="Q1424" s="32">
        <v>1267.68</v>
      </c>
      <c r="R1424" s="32">
        <v>338530.88148148148</v>
      </c>
      <c r="S1424" s="32">
        <v>269015.53125</v>
      </c>
      <c r="T1424" s="32">
        <v>0.25840645671450052</v>
      </c>
      <c r="U1424" s="32">
        <v>5.4253989999999996</v>
      </c>
      <c r="V1424" s="32">
        <v>0.72854979174555057</v>
      </c>
      <c r="W1424" s="32">
        <v>5.4254079129805559</v>
      </c>
      <c r="X1424" s="32">
        <v>923.56800891298019</v>
      </c>
      <c r="Y1424" s="32">
        <v>1267.6800089129806</v>
      </c>
      <c r="Z1424" s="32">
        <v>0.25841536969505702</v>
      </c>
      <c r="AA1424" s="32">
        <v>0.72855870472610706</v>
      </c>
      <c r="AB1424" s="32" t="s">
        <v>5657</v>
      </c>
    </row>
    <row r="1425" spans="1:28">
      <c r="A1425" s="32" t="s">
        <v>10025</v>
      </c>
      <c r="B1425" s="32" t="s">
        <v>10026</v>
      </c>
      <c r="C1425" s="32" t="s">
        <v>9962</v>
      </c>
      <c r="D1425" s="32" t="s">
        <v>5661</v>
      </c>
      <c r="E1425" s="32" t="s">
        <v>42</v>
      </c>
      <c r="F1425" s="32" t="s">
        <v>5669</v>
      </c>
      <c r="G1425" s="32" t="s">
        <v>5669</v>
      </c>
      <c r="H1425" s="32" t="s">
        <v>412</v>
      </c>
      <c r="J1425" s="32" t="s">
        <v>5669</v>
      </c>
      <c r="K1425" s="32" t="s">
        <v>5669</v>
      </c>
      <c r="P1425" s="32">
        <v>15.51938</v>
      </c>
      <c r="Q1425" s="32">
        <v>35.953400000000002</v>
      </c>
      <c r="R1425" s="32">
        <v>10531.29629629629</v>
      </c>
      <c r="S1425" s="32">
        <v>9482.400390625</v>
      </c>
      <c r="T1425" s="32">
        <v>0.11061501966404055</v>
      </c>
      <c r="U1425" s="32">
        <v>19.839960000000001</v>
      </c>
      <c r="V1425" s="32">
        <v>0.43165263924969544</v>
      </c>
      <c r="W1425" s="32">
        <v>19.840723656258586</v>
      </c>
      <c r="X1425" s="32">
        <v>15.520143656258583</v>
      </c>
      <c r="Y1425" s="32">
        <v>35.954163656258586</v>
      </c>
      <c r="Z1425" s="32">
        <v>0.11137867592262363</v>
      </c>
      <c r="AA1425" s="32">
        <v>0.43241629550827848</v>
      </c>
      <c r="AB1425" s="32" t="s">
        <v>5657</v>
      </c>
    </row>
    <row r="1426" spans="1:28">
      <c r="A1426" s="32" t="s">
        <v>8956</v>
      </c>
      <c r="B1426" s="32" t="s">
        <v>8957</v>
      </c>
      <c r="C1426" s="32" t="s">
        <v>5708</v>
      </c>
      <c r="D1426" s="32" t="s">
        <v>5661</v>
      </c>
      <c r="E1426" s="32" t="s">
        <v>42</v>
      </c>
      <c r="F1426" s="32" t="s">
        <v>5724</v>
      </c>
      <c r="G1426" s="32" t="s">
        <v>5724</v>
      </c>
      <c r="H1426" s="32" t="s">
        <v>412</v>
      </c>
      <c r="J1426" s="32" t="s">
        <v>5663</v>
      </c>
      <c r="K1426" s="32" t="s">
        <v>5664</v>
      </c>
      <c r="P1426" s="32">
        <v>71.742500000000078</v>
      </c>
      <c r="Q1426" s="32">
        <v>12819.5</v>
      </c>
      <c r="R1426" s="32">
        <v>926745.73333333316</v>
      </c>
      <c r="S1426" s="32">
        <v>663105.9375</v>
      </c>
      <c r="T1426" s="32">
        <v>0.39758322301756371</v>
      </c>
      <c r="U1426" s="32">
        <v>5.4369639999999997</v>
      </c>
      <c r="V1426" s="32">
        <v>5.5963571122118706E-3</v>
      </c>
      <c r="W1426" s="32">
        <v>5.4376304410829537</v>
      </c>
      <c r="X1426" s="32">
        <v>71.743166441083034</v>
      </c>
      <c r="Y1426" s="32">
        <v>12819.500666441083</v>
      </c>
      <c r="Z1426" s="32">
        <v>0.3982496641005181</v>
      </c>
      <c r="AA1426" s="32">
        <v>6.2627981951662772E-3</v>
      </c>
      <c r="AB1426" s="32" t="s">
        <v>5657</v>
      </c>
    </row>
    <row r="1427" spans="1:28">
      <c r="A1427" s="32" t="s">
        <v>10259</v>
      </c>
      <c r="B1427" s="32" t="s">
        <v>10046</v>
      </c>
      <c r="C1427" s="32" t="s">
        <v>5708</v>
      </c>
      <c r="D1427" s="32" t="s">
        <v>5661</v>
      </c>
      <c r="E1427" s="32" t="s">
        <v>42</v>
      </c>
      <c r="F1427" s="32" t="s">
        <v>5929</v>
      </c>
      <c r="G1427" s="32" t="s">
        <v>5673</v>
      </c>
      <c r="H1427" s="32" t="s">
        <v>412</v>
      </c>
      <c r="I1427" s="32" t="s">
        <v>5929</v>
      </c>
      <c r="J1427" s="32" t="s">
        <v>5669</v>
      </c>
      <c r="K1427" s="32" t="s">
        <v>5669</v>
      </c>
      <c r="P1427" s="32">
        <v>33.324999999999996</v>
      </c>
      <c r="Q1427" s="32">
        <v>59.723999999999997</v>
      </c>
      <c r="R1427" s="32">
        <v>24047.844444444443</v>
      </c>
      <c r="S1427" s="32">
        <v>27903.80078125</v>
      </c>
      <c r="T1427" s="32">
        <v>-0.13818749521020707</v>
      </c>
      <c r="U1427" s="32">
        <v>12.92104</v>
      </c>
      <c r="V1427" s="32">
        <v>0.55798339026187127</v>
      </c>
      <c r="W1427" s="32">
        <v>12.921289118089675</v>
      </c>
      <c r="X1427" s="32">
        <v>33.325249118089673</v>
      </c>
      <c r="Y1427" s="32">
        <v>59.724249118089674</v>
      </c>
      <c r="Z1427" s="32">
        <v>-0.13793837712053117</v>
      </c>
      <c r="AA1427" s="32">
        <v>0.55823250835154714</v>
      </c>
      <c r="AB1427" s="32" t="s">
        <v>5657</v>
      </c>
    </row>
    <row r="1428" spans="1:28">
      <c r="A1428" s="32" t="s">
        <v>7449</v>
      </c>
      <c r="B1428" s="32" t="s">
        <v>7450</v>
      </c>
      <c r="C1428" s="32" t="s">
        <v>5757</v>
      </c>
      <c r="D1428" s="32" t="s">
        <v>5686</v>
      </c>
      <c r="E1428" s="32" t="s">
        <v>42</v>
      </c>
      <c r="F1428" s="32" t="s">
        <v>5662</v>
      </c>
      <c r="G1428" s="32" t="s">
        <v>5662</v>
      </c>
      <c r="J1428" s="32" t="s">
        <v>5663</v>
      </c>
      <c r="K1428" s="32" t="s">
        <v>5664</v>
      </c>
      <c r="M1428" s="32" t="s">
        <v>14</v>
      </c>
      <c r="P1428" s="32">
        <v>0</v>
      </c>
      <c r="Q1428" s="32">
        <v>0</v>
      </c>
      <c r="R1428" s="32">
        <v>0</v>
      </c>
      <c r="S1428" s="32">
        <v>0</v>
      </c>
      <c r="T1428" s="32">
        <v>0</v>
      </c>
      <c r="U1428" s="32">
        <v>0</v>
      </c>
      <c r="V1428" s="32">
        <v>0</v>
      </c>
      <c r="W1428" s="32">
        <v>2.7304559946060179E-4</v>
      </c>
      <c r="X1428" s="32">
        <v>2.7304559946060179E-4</v>
      </c>
      <c r="Y1428" s="32">
        <v>2.7304559946060179E-4</v>
      </c>
      <c r="Z1428" s="32">
        <v>2.7304559946060179E-4</v>
      </c>
      <c r="AA1428" s="32">
        <v>2.7304559946060179E-4</v>
      </c>
      <c r="AB1428" s="32" t="s">
        <v>5657</v>
      </c>
    </row>
    <row r="1429" spans="1:28">
      <c r="A1429" s="32" t="s">
        <v>6918</v>
      </c>
      <c r="B1429" s="32" t="s">
        <v>6919</v>
      </c>
      <c r="C1429" s="32" t="s">
        <v>5695</v>
      </c>
      <c r="D1429" s="32" t="s">
        <v>5661</v>
      </c>
      <c r="E1429" s="32" t="s">
        <v>42</v>
      </c>
      <c r="F1429" s="32" t="s">
        <v>5689</v>
      </c>
      <c r="G1429" s="32" t="s">
        <v>5689</v>
      </c>
      <c r="H1429" s="32" t="s">
        <v>44</v>
      </c>
      <c r="J1429" s="32" t="s">
        <v>5663</v>
      </c>
      <c r="K1429" s="32" t="s">
        <v>5664</v>
      </c>
      <c r="P1429" s="32">
        <v>104.495</v>
      </c>
      <c r="Q1429" s="32">
        <v>560.1</v>
      </c>
      <c r="R1429" s="32">
        <v>25571.503703703722</v>
      </c>
      <c r="S1429" s="32">
        <v>12925.599609375</v>
      </c>
      <c r="T1429" s="32">
        <v>0.97836111874891951</v>
      </c>
      <c r="U1429" s="32">
        <v>10.00714</v>
      </c>
      <c r="V1429" s="32">
        <v>0.18656489912515622</v>
      </c>
      <c r="W1429" s="32">
        <v>10.00755687899828</v>
      </c>
      <c r="X1429" s="32">
        <v>104.49541687899828</v>
      </c>
      <c r="Y1429" s="32">
        <v>560.10041687899832</v>
      </c>
      <c r="Z1429" s="32">
        <v>0.97877799774719909</v>
      </c>
      <c r="AA1429" s="32">
        <v>0.1869817781234358</v>
      </c>
      <c r="AB1429" s="32" t="s">
        <v>5657</v>
      </c>
    </row>
    <row r="1430" spans="1:28">
      <c r="A1430" s="32" t="s">
        <v>6641</v>
      </c>
      <c r="B1430" s="32" t="s">
        <v>6642</v>
      </c>
      <c r="C1430" s="32" t="s">
        <v>5695</v>
      </c>
      <c r="D1430" s="32" t="s">
        <v>5661</v>
      </c>
      <c r="E1430" s="32" t="s">
        <v>42</v>
      </c>
      <c r="F1430" s="32" t="s">
        <v>5689</v>
      </c>
      <c r="G1430" s="32" t="s">
        <v>5689</v>
      </c>
      <c r="H1430" s="32" t="s">
        <v>80</v>
      </c>
      <c r="J1430" s="32" t="s">
        <v>5663</v>
      </c>
      <c r="K1430" s="32" t="s">
        <v>5664</v>
      </c>
      <c r="P1430" s="32">
        <v>111.37915000000002</v>
      </c>
      <c r="Q1430" s="32">
        <v>581.60500000000002</v>
      </c>
      <c r="R1430" s="32">
        <v>36283.14074074071</v>
      </c>
      <c r="S1430" s="32">
        <v>31896.400390625</v>
      </c>
      <c r="T1430" s="32">
        <v>0.13753089052033163</v>
      </c>
      <c r="U1430" s="32">
        <v>7.2629190000000001</v>
      </c>
      <c r="V1430" s="32">
        <v>0.19150308198863494</v>
      </c>
      <c r="W1430" s="32">
        <v>7.2632836880388263</v>
      </c>
      <c r="X1430" s="32">
        <v>111.37951468803885</v>
      </c>
      <c r="Y1430" s="32">
        <v>581.60536468803889</v>
      </c>
      <c r="Z1430" s="32">
        <v>0.13789557855915763</v>
      </c>
      <c r="AA1430" s="32">
        <v>0.19186777002746094</v>
      </c>
      <c r="AB1430" s="32" t="s">
        <v>5657</v>
      </c>
    </row>
    <row r="1431" spans="1:28">
      <c r="A1431" s="32" t="s">
        <v>5895</v>
      </c>
      <c r="B1431" s="32" t="s">
        <v>5896</v>
      </c>
      <c r="C1431" s="32" t="s">
        <v>5757</v>
      </c>
      <c r="D1431" s="32" t="s">
        <v>5858</v>
      </c>
      <c r="E1431" s="32" t="s">
        <v>5699</v>
      </c>
      <c r="F1431" s="32" t="s">
        <v>5700</v>
      </c>
      <c r="G1431" s="32" t="s">
        <v>5700</v>
      </c>
      <c r="H1431" s="32" t="s">
        <v>5700</v>
      </c>
      <c r="J1431" s="32" t="s">
        <v>5663</v>
      </c>
      <c r="K1431" s="32" t="s">
        <v>5664</v>
      </c>
      <c r="M1431" s="32" t="s">
        <v>14</v>
      </c>
      <c r="P1431" s="32">
        <v>1.9000000000017267E-7</v>
      </c>
      <c r="Q1431" s="32">
        <v>0.50606200000000001</v>
      </c>
      <c r="R1431" s="32">
        <v>445.33333333333331</v>
      </c>
      <c r="S1431" s="32">
        <v>0</v>
      </c>
      <c r="T1431" s="32">
        <v>0</v>
      </c>
      <c r="U1431" s="32">
        <v>0</v>
      </c>
      <c r="V1431" s="32">
        <v>3.7544806762841837E-7</v>
      </c>
      <c r="W1431" s="32">
        <v>9.1616398096084598E-4</v>
      </c>
      <c r="X1431" s="32">
        <v>9.1635398096084615E-4</v>
      </c>
      <c r="Y1431" s="32">
        <v>0.50697816398096085</v>
      </c>
      <c r="Z1431" s="32">
        <v>9.1616398096084598E-4</v>
      </c>
      <c r="AA1431" s="32">
        <v>9.1653942902847438E-4</v>
      </c>
      <c r="AB1431" s="32" t="s">
        <v>5657</v>
      </c>
    </row>
    <row r="1432" spans="1:28">
      <c r="A1432" s="32" t="s">
        <v>6916</v>
      </c>
      <c r="B1432" s="32" t="s">
        <v>6917</v>
      </c>
      <c r="C1432" s="32" t="s">
        <v>5695</v>
      </c>
      <c r="D1432" s="32" t="s">
        <v>5661</v>
      </c>
      <c r="E1432" s="32" t="s">
        <v>42</v>
      </c>
      <c r="F1432" s="32" t="s">
        <v>5689</v>
      </c>
      <c r="G1432" s="32" t="s">
        <v>5689</v>
      </c>
      <c r="H1432" s="32" t="s">
        <v>412</v>
      </c>
      <c r="J1432" s="32" t="s">
        <v>5663</v>
      </c>
      <c r="K1432" s="32" t="s">
        <v>5664</v>
      </c>
      <c r="P1432" s="32">
        <v>36.599749999999993</v>
      </c>
      <c r="Q1432" s="32">
        <v>584.03300000000002</v>
      </c>
      <c r="R1432" s="32">
        <v>28064.007407407404</v>
      </c>
      <c r="S1432" s="32">
        <v>14849.099609375</v>
      </c>
      <c r="T1432" s="32">
        <v>0.88994674058817369</v>
      </c>
      <c r="U1432" s="32">
        <v>3.9520849999999998</v>
      </c>
      <c r="V1432" s="32">
        <v>6.2667263664895639E-2</v>
      </c>
      <c r="W1432" s="32">
        <v>3.9528926893091199</v>
      </c>
      <c r="X1432" s="32">
        <v>36.600557689309113</v>
      </c>
      <c r="Y1432" s="32">
        <v>584.03380768930913</v>
      </c>
      <c r="Z1432" s="32">
        <v>0.89075442989729392</v>
      </c>
      <c r="AA1432" s="32">
        <v>6.3474952974015814E-2</v>
      </c>
      <c r="AB1432" s="32" t="s">
        <v>5657</v>
      </c>
    </row>
    <row r="1433" spans="1:28">
      <c r="A1433" s="32" t="s">
        <v>8477</v>
      </c>
      <c r="B1433" s="32" t="s">
        <v>8478</v>
      </c>
      <c r="C1433" s="32" t="s">
        <v>5708</v>
      </c>
      <c r="D1433" s="32" t="s">
        <v>5661</v>
      </c>
      <c r="E1433" s="32" t="s">
        <v>42</v>
      </c>
      <c r="F1433" s="32" t="s">
        <v>5724</v>
      </c>
      <c r="G1433" s="32" t="s">
        <v>5724</v>
      </c>
      <c r="H1433" s="32" t="s">
        <v>80</v>
      </c>
      <c r="J1433" s="32" t="s">
        <v>5663</v>
      </c>
      <c r="K1433" s="32" t="s">
        <v>5664</v>
      </c>
      <c r="P1433" s="32">
        <v>18460.609499999999</v>
      </c>
      <c r="Q1433" s="32">
        <v>90761</v>
      </c>
      <c r="R1433" s="32">
        <v>3433979.6470588241</v>
      </c>
      <c r="S1433" s="32">
        <v>3520072.75</v>
      </c>
      <c r="T1433" s="32">
        <v>-2.4457762397432248E-2</v>
      </c>
      <c r="U1433" s="32">
        <v>10.81565</v>
      </c>
      <c r="V1433" s="32">
        <v>0.2033980399070085</v>
      </c>
      <c r="W1433" s="32">
        <v>10.81642794098854</v>
      </c>
      <c r="X1433" s="32">
        <v>18460.610277940988</v>
      </c>
      <c r="Y1433" s="32">
        <v>90761.000777940993</v>
      </c>
      <c r="Z1433" s="32">
        <v>-2.3679821408891598E-2</v>
      </c>
      <c r="AA1433" s="32">
        <v>0.20417598089554914</v>
      </c>
      <c r="AB1433" s="32" t="s">
        <v>5657</v>
      </c>
    </row>
    <row r="1434" spans="1:28">
      <c r="A1434" s="32" t="s">
        <v>8958</v>
      </c>
      <c r="B1434" s="32" t="s">
        <v>8959</v>
      </c>
      <c r="C1434" s="32" t="s">
        <v>5708</v>
      </c>
      <c r="D1434" s="32" t="s">
        <v>5661</v>
      </c>
      <c r="E1434" s="32" t="s">
        <v>42</v>
      </c>
      <c r="F1434" s="32" t="s">
        <v>5724</v>
      </c>
      <c r="G1434" s="32" t="s">
        <v>5724</v>
      </c>
      <c r="H1434" s="32" t="s">
        <v>44</v>
      </c>
      <c r="J1434" s="32" t="s">
        <v>5663</v>
      </c>
      <c r="K1434" s="32" t="s">
        <v>5664</v>
      </c>
      <c r="P1434" s="32">
        <v>1246.26</v>
      </c>
      <c r="Q1434" s="32">
        <v>14846.2</v>
      </c>
      <c r="R1434" s="32">
        <v>712134.28148148186</v>
      </c>
      <c r="S1434" s="32">
        <v>553979.3125</v>
      </c>
      <c r="T1434" s="32">
        <v>0.28548894410471665</v>
      </c>
      <c r="U1434" s="32">
        <v>15.65091</v>
      </c>
      <c r="V1434" s="32">
        <v>8.3944713125244166E-2</v>
      </c>
      <c r="W1434" s="32">
        <v>15.651432752583027</v>
      </c>
      <c r="X1434" s="32">
        <v>1246.260522752583</v>
      </c>
      <c r="Y1434" s="32">
        <v>14846.200522752584</v>
      </c>
      <c r="Z1434" s="32">
        <v>0.28601169668774351</v>
      </c>
      <c r="AA1434" s="32">
        <v>8.4467465708271058E-2</v>
      </c>
      <c r="AB1434" s="32" t="s">
        <v>5657</v>
      </c>
    </row>
    <row r="1435" spans="1:28">
      <c r="A1435" s="32" t="s">
        <v>8867</v>
      </c>
      <c r="B1435" s="32" t="s">
        <v>8868</v>
      </c>
      <c r="C1435" s="32" t="s">
        <v>5708</v>
      </c>
      <c r="D1435" s="32" t="s">
        <v>5661</v>
      </c>
      <c r="E1435" s="32" t="s">
        <v>42</v>
      </c>
      <c r="F1435" s="32" t="s">
        <v>5724</v>
      </c>
      <c r="G1435" s="32" t="s">
        <v>5724</v>
      </c>
      <c r="H1435" s="32" t="s">
        <v>80</v>
      </c>
      <c r="J1435" s="32" t="s">
        <v>5663</v>
      </c>
      <c r="K1435" s="32" t="s">
        <v>5664</v>
      </c>
      <c r="P1435" s="32">
        <v>199.3715</v>
      </c>
      <c r="Q1435" s="32">
        <v>16895.400000000001</v>
      </c>
      <c r="R1435" s="32">
        <v>859347.20000000019</v>
      </c>
      <c r="S1435" s="32">
        <v>849108.4375</v>
      </c>
      <c r="T1435" s="32">
        <v>1.205825080498059E-2</v>
      </c>
      <c r="U1435" s="32">
        <v>10.738149999999999</v>
      </c>
      <c r="V1435" s="32">
        <v>1.1800342104951643E-2</v>
      </c>
      <c r="W1435" s="32">
        <v>10.738814893627167</v>
      </c>
      <c r="X1435" s="32">
        <v>199.37216489362717</v>
      </c>
      <c r="Y1435" s="32">
        <v>16895.40066489363</v>
      </c>
      <c r="Z1435" s="32">
        <v>1.2723144432147339E-2</v>
      </c>
      <c r="AA1435" s="32">
        <v>1.2465235732118392E-2</v>
      </c>
      <c r="AB1435" s="32" t="s">
        <v>5657</v>
      </c>
    </row>
    <row r="1436" spans="1:28">
      <c r="A1436" s="32" t="s">
        <v>8014</v>
      </c>
      <c r="B1436" s="32" t="s">
        <v>8015</v>
      </c>
      <c r="C1436" s="32" t="s">
        <v>5708</v>
      </c>
      <c r="D1436" s="32" t="s">
        <v>5661</v>
      </c>
      <c r="E1436" s="32" t="s">
        <v>42</v>
      </c>
      <c r="F1436" s="32" t="s">
        <v>5743</v>
      </c>
      <c r="G1436" s="32" t="s">
        <v>5743</v>
      </c>
      <c r="H1436" s="32" t="s">
        <v>80</v>
      </c>
      <c r="J1436" s="32" t="s">
        <v>5663</v>
      </c>
      <c r="K1436" s="32" t="s">
        <v>5664</v>
      </c>
      <c r="P1436" s="32">
        <v>-25.535</v>
      </c>
      <c r="Q1436" s="32">
        <v>854.10799999999995</v>
      </c>
      <c r="R1436" s="32">
        <v>42471.318518518507</v>
      </c>
      <c r="S1436" s="32">
        <v>29054.333984375</v>
      </c>
      <c r="T1436" s="32">
        <v>0.46178943703748182</v>
      </c>
      <c r="U1436" s="32">
        <v>4.5421009999999997</v>
      </c>
      <c r="V1436" s="32">
        <v>-2.98966875383441E-2</v>
      </c>
      <c r="W1436" s="32">
        <v>4.5421325086245536</v>
      </c>
      <c r="X1436" s="32">
        <v>-25.534968491375448</v>
      </c>
      <c r="Y1436" s="32">
        <v>854.10803150862455</v>
      </c>
      <c r="Z1436" s="32">
        <v>0.46182094566203552</v>
      </c>
      <c r="AA1436" s="32">
        <v>-2.9865178913790421E-2</v>
      </c>
      <c r="AB1436" s="32" t="s">
        <v>5657</v>
      </c>
    </row>
    <row r="1437" spans="1:28">
      <c r="A1437" s="32" t="s">
        <v>8130</v>
      </c>
      <c r="B1437" s="32" t="s">
        <v>8131</v>
      </c>
      <c r="C1437" s="32" t="s">
        <v>5708</v>
      </c>
      <c r="D1437" s="32" t="s">
        <v>5661</v>
      </c>
      <c r="E1437" s="32" t="s">
        <v>42</v>
      </c>
      <c r="F1437" s="32" t="s">
        <v>5724</v>
      </c>
      <c r="G1437" s="32" t="s">
        <v>5724</v>
      </c>
      <c r="H1437" s="32" t="s">
        <v>412</v>
      </c>
      <c r="J1437" s="32" t="s">
        <v>5663</v>
      </c>
      <c r="K1437" s="32" t="s">
        <v>5664</v>
      </c>
      <c r="P1437" s="32">
        <v>320.84549999999962</v>
      </c>
      <c r="Q1437" s="32">
        <v>34925.4</v>
      </c>
      <c r="R1437" s="32">
        <v>2236743.1259259265</v>
      </c>
      <c r="S1437" s="32">
        <v>2463209.5</v>
      </c>
      <c r="T1437" s="32">
        <v>-9.1939550441841628E-2</v>
      </c>
      <c r="U1437" s="32">
        <v>5.1509960000000001</v>
      </c>
      <c r="V1437" s="32">
        <v>9.1865948564654829E-3</v>
      </c>
      <c r="W1437" s="32">
        <v>5.1517528591833113</v>
      </c>
      <c r="X1437" s="32">
        <v>320.84625685918292</v>
      </c>
      <c r="Y1437" s="32">
        <v>34925.400756859184</v>
      </c>
      <c r="Z1437" s="32">
        <v>-9.1182691258530166E-2</v>
      </c>
      <c r="AA1437" s="32">
        <v>9.9434540397769448E-3</v>
      </c>
      <c r="AB1437" s="32" t="s">
        <v>5657</v>
      </c>
    </row>
    <row r="1438" spans="1:28">
      <c r="A1438" s="32" t="s">
        <v>6879</v>
      </c>
      <c r="B1438" s="32" t="s">
        <v>6880</v>
      </c>
      <c r="C1438" s="32" t="s">
        <v>5708</v>
      </c>
      <c r="D1438" s="32" t="s">
        <v>5661</v>
      </c>
      <c r="E1438" s="32" t="s">
        <v>42</v>
      </c>
      <c r="F1438" s="32" t="s">
        <v>5724</v>
      </c>
      <c r="G1438" s="32" t="s">
        <v>5724</v>
      </c>
      <c r="H1438" s="32" t="s">
        <v>44</v>
      </c>
      <c r="J1438" s="32" t="s">
        <v>5663</v>
      </c>
      <c r="K1438" s="32" t="s">
        <v>5664</v>
      </c>
      <c r="P1438" s="32">
        <v>-1212.7640000000001</v>
      </c>
      <c r="Q1438" s="32">
        <v>32414.1</v>
      </c>
      <c r="R1438" s="32">
        <v>1682157.6222222224</v>
      </c>
      <c r="S1438" s="32">
        <v>1787484.5</v>
      </c>
      <c r="T1438" s="32">
        <v>-5.8924638383033592E-2</v>
      </c>
      <c r="U1438" s="32">
        <v>16.458189999999998</v>
      </c>
      <c r="V1438" s="32">
        <v>-3.7414705328853805E-2</v>
      </c>
      <c r="W1438" s="32">
        <v>16.458483299674985</v>
      </c>
      <c r="X1438" s="32">
        <v>-1212.7637067003252</v>
      </c>
      <c r="Y1438" s="32">
        <v>32414.100293299674</v>
      </c>
      <c r="Z1438" s="32">
        <v>-5.8631338708045801E-2</v>
      </c>
      <c r="AA1438" s="32">
        <v>-3.7121405653866013E-2</v>
      </c>
      <c r="AB1438" s="32" t="s">
        <v>5657</v>
      </c>
    </row>
    <row r="1439" spans="1:28">
      <c r="A1439" s="32" t="s">
        <v>6580</v>
      </c>
      <c r="B1439" s="32" t="s">
        <v>6581</v>
      </c>
      <c r="C1439" s="32" t="s">
        <v>5708</v>
      </c>
      <c r="D1439" s="32" t="s">
        <v>5661</v>
      </c>
      <c r="E1439" s="32" t="s">
        <v>42</v>
      </c>
      <c r="F1439" s="32" t="s">
        <v>5724</v>
      </c>
      <c r="G1439" s="32" t="s">
        <v>5724</v>
      </c>
      <c r="H1439" s="32" t="s">
        <v>80</v>
      </c>
      <c r="J1439" s="32" t="s">
        <v>5663</v>
      </c>
      <c r="K1439" s="32" t="s">
        <v>5664</v>
      </c>
      <c r="P1439" s="32">
        <v>2.8274999999999992</v>
      </c>
      <c r="Q1439" s="32">
        <v>101.87</v>
      </c>
      <c r="R1439" s="32">
        <v>6590.0000000000018</v>
      </c>
      <c r="S1439" s="32">
        <v>5199.2333984375</v>
      </c>
      <c r="T1439" s="32">
        <v>0.26749455063518829</v>
      </c>
      <c r="U1439" s="32">
        <v>11.385529999999999</v>
      </c>
      <c r="V1439" s="32">
        <v>2.7755963482870315E-2</v>
      </c>
      <c r="W1439" s="32">
        <v>11.385534019677639</v>
      </c>
      <c r="X1439" s="32">
        <v>2.8275040196776384</v>
      </c>
      <c r="Y1439" s="32">
        <v>101.87000401967764</v>
      </c>
      <c r="Z1439" s="32">
        <v>0.26749857031282731</v>
      </c>
      <c r="AA1439" s="32">
        <v>2.7759983160509323E-2</v>
      </c>
      <c r="AB1439" s="32" t="s">
        <v>5657</v>
      </c>
    </row>
    <row r="1440" spans="1:28">
      <c r="A1440" s="32" t="s">
        <v>8005</v>
      </c>
      <c r="B1440" s="32" t="s">
        <v>8006</v>
      </c>
      <c r="C1440" s="32" t="s">
        <v>5708</v>
      </c>
      <c r="D1440" s="32" t="s">
        <v>5661</v>
      </c>
      <c r="E1440" s="32" t="s">
        <v>42</v>
      </c>
      <c r="F1440" s="32" t="s">
        <v>5743</v>
      </c>
      <c r="G1440" s="32" t="s">
        <v>5743</v>
      </c>
      <c r="H1440" s="32" t="s">
        <v>80</v>
      </c>
      <c r="J1440" s="32" t="s">
        <v>5663</v>
      </c>
      <c r="K1440" s="32" t="s">
        <v>5664</v>
      </c>
      <c r="P1440" s="32">
        <v>-3488.348</v>
      </c>
      <c r="Q1440" s="32">
        <v>38755.9</v>
      </c>
      <c r="R1440" s="32">
        <v>28013659.441176467</v>
      </c>
      <c r="S1440" s="32">
        <v>25662006</v>
      </c>
      <c r="T1440" s="32">
        <v>9.163950164988921E-2</v>
      </c>
      <c r="U1440" s="32">
        <v>5.8656410000000001</v>
      </c>
      <c r="V1440" s="32">
        <v>-9.0008179399781701E-2</v>
      </c>
      <c r="W1440" s="32">
        <v>5.866335937467575</v>
      </c>
      <c r="X1440" s="32">
        <v>-3488.3473050625325</v>
      </c>
      <c r="Y1440" s="32">
        <v>38755.900694937467</v>
      </c>
      <c r="Z1440" s="32">
        <v>9.2334439117464279E-2</v>
      </c>
      <c r="AA1440" s="32">
        <v>-8.9313241932206633E-2</v>
      </c>
      <c r="AB1440" s="32" t="s">
        <v>5657</v>
      </c>
    </row>
    <row r="1441" spans="1:28">
      <c r="A1441" s="32" t="s">
        <v>6427</v>
      </c>
      <c r="B1441" s="32" t="s">
        <v>6428</v>
      </c>
      <c r="C1441" s="32" t="s">
        <v>5708</v>
      </c>
      <c r="D1441" s="32" t="s">
        <v>5661</v>
      </c>
      <c r="E1441" s="32" t="s">
        <v>42</v>
      </c>
      <c r="F1441" s="32" t="s">
        <v>5743</v>
      </c>
      <c r="G1441" s="32" t="s">
        <v>5743</v>
      </c>
      <c r="H1441" s="32" t="s">
        <v>412</v>
      </c>
      <c r="J1441" s="32" t="s">
        <v>5663</v>
      </c>
      <c r="K1441" s="32" t="s">
        <v>5664</v>
      </c>
      <c r="P1441" s="32">
        <v>-174.46100000000004</v>
      </c>
      <c r="Q1441" s="32">
        <v>8670.73</v>
      </c>
      <c r="R1441" s="32">
        <v>1072158.5037037039</v>
      </c>
      <c r="S1441" s="32">
        <v>862212.9375</v>
      </c>
      <c r="T1441" s="32">
        <v>0.24349619110616033</v>
      </c>
      <c r="U1441" s="32">
        <v>0.82845250000000004</v>
      </c>
      <c r="V1441" s="32">
        <v>-2.0120681880303047E-2</v>
      </c>
      <c r="W1441" s="32">
        <v>0.82882693220615389</v>
      </c>
      <c r="X1441" s="32">
        <v>-174.4606255677939</v>
      </c>
      <c r="Y1441" s="32">
        <v>8670.7303744322053</v>
      </c>
      <c r="Z1441" s="32">
        <v>0.24387062331231421</v>
      </c>
      <c r="AA1441" s="32">
        <v>-1.9746249674149178E-2</v>
      </c>
      <c r="AB1441" s="32" t="s">
        <v>5657</v>
      </c>
    </row>
    <row r="1442" spans="1:28">
      <c r="A1442" s="32" t="s">
        <v>8126</v>
      </c>
      <c r="B1442" s="32" t="s">
        <v>8127</v>
      </c>
      <c r="C1442" s="32" t="s">
        <v>5708</v>
      </c>
      <c r="D1442" s="32" t="s">
        <v>5661</v>
      </c>
      <c r="E1442" s="32" t="s">
        <v>42</v>
      </c>
      <c r="F1442" s="32" t="s">
        <v>5743</v>
      </c>
      <c r="G1442" s="32" t="s">
        <v>5743</v>
      </c>
      <c r="H1442" s="32" t="s">
        <v>44</v>
      </c>
      <c r="J1442" s="32" t="s">
        <v>5663</v>
      </c>
      <c r="K1442" s="32" t="s">
        <v>5664</v>
      </c>
      <c r="P1442" s="32">
        <v>271.52300000000008</v>
      </c>
      <c r="Q1442" s="32">
        <v>7050.45</v>
      </c>
      <c r="R1442" s="32">
        <v>585796.98518518545</v>
      </c>
      <c r="S1442" s="32">
        <v>581397.3125</v>
      </c>
      <c r="T1442" s="32">
        <v>7.5674114595867649E-3</v>
      </c>
      <c r="U1442" s="32">
        <v>11.601979999999999</v>
      </c>
      <c r="V1442" s="32">
        <v>3.8511442532036977E-2</v>
      </c>
      <c r="W1442" s="32">
        <v>11.602601668577194</v>
      </c>
      <c r="X1442" s="32">
        <v>271.52362166857728</v>
      </c>
      <c r="Y1442" s="32">
        <v>7050.4506216685768</v>
      </c>
      <c r="Z1442" s="32">
        <v>8.1890800367809789E-3</v>
      </c>
      <c r="AA1442" s="32">
        <v>3.9133111109231192E-2</v>
      </c>
      <c r="AB1442" s="32" t="s">
        <v>5657</v>
      </c>
    </row>
    <row r="1443" spans="1:28">
      <c r="A1443" s="32" t="s">
        <v>8831</v>
      </c>
      <c r="B1443" s="32" t="s">
        <v>8832</v>
      </c>
      <c r="C1443" s="32" t="s">
        <v>5708</v>
      </c>
      <c r="D1443" s="32" t="s">
        <v>5661</v>
      </c>
      <c r="E1443" s="32" t="s">
        <v>42</v>
      </c>
      <c r="F1443" s="32" t="s">
        <v>5689</v>
      </c>
      <c r="G1443" s="32" t="s">
        <v>5689</v>
      </c>
      <c r="H1443" s="32" t="s">
        <v>44</v>
      </c>
      <c r="J1443" s="32" t="s">
        <v>5663</v>
      </c>
      <c r="K1443" s="32" t="s">
        <v>5664</v>
      </c>
      <c r="P1443" s="32">
        <v>129.39349999999999</v>
      </c>
      <c r="Q1443" s="32">
        <v>6754</v>
      </c>
      <c r="R1443" s="32">
        <v>304207.70370370371</v>
      </c>
      <c r="S1443" s="32">
        <v>365927.28125</v>
      </c>
      <c r="T1443" s="32">
        <v>-0.16866623700606168</v>
      </c>
      <c r="U1443" s="32">
        <v>12.96744</v>
      </c>
      <c r="V1443" s="32">
        <v>1.915805448623038E-2</v>
      </c>
      <c r="W1443" s="32">
        <v>12.967688091995717</v>
      </c>
      <c r="X1443" s="32">
        <v>129.39374809199572</v>
      </c>
      <c r="Y1443" s="32">
        <v>6754.0002480919957</v>
      </c>
      <c r="Z1443" s="32">
        <v>-0.16841814501034558</v>
      </c>
      <c r="AA1443" s="32">
        <v>1.9406146481946475E-2</v>
      </c>
      <c r="AB1443" s="32" t="s">
        <v>5657</v>
      </c>
    </row>
    <row r="1444" spans="1:28">
      <c r="A1444" s="32" t="s">
        <v>8047</v>
      </c>
      <c r="B1444" s="32" t="s">
        <v>8048</v>
      </c>
      <c r="C1444" s="32" t="s">
        <v>5708</v>
      </c>
      <c r="D1444" s="32" t="s">
        <v>5661</v>
      </c>
      <c r="E1444" s="32" t="s">
        <v>42</v>
      </c>
      <c r="F1444" s="32" t="s">
        <v>5689</v>
      </c>
      <c r="G1444" s="32" t="s">
        <v>5689</v>
      </c>
      <c r="H1444" s="32" t="s">
        <v>80</v>
      </c>
      <c r="J1444" s="32" t="s">
        <v>5663</v>
      </c>
      <c r="K1444" s="32" t="s">
        <v>5664</v>
      </c>
      <c r="P1444" s="32">
        <v>168.42950000000008</v>
      </c>
      <c r="Q1444" s="32">
        <v>14219.4</v>
      </c>
      <c r="R1444" s="32">
        <v>292890.56296296295</v>
      </c>
      <c r="S1444" s="32">
        <v>306721.90625</v>
      </c>
      <c r="T1444" s="32">
        <v>-4.5094083615154386E-2</v>
      </c>
      <c r="U1444" s="32">
        <v>9.0510350000000006</v>
      </c>
      <c r="V1444" s="32">
        <v>1.1845049720803977E-2</v>
      </c>
      <c r="W1444" s="32">
        <v>9.0512279513812075</v>
      </c>
      <c r="X1444" s="32">
        <v>168.42969295138127</v>
      </c>
      <c r="Y1444" s="32">
        <v>14219.400192951382</v>
      </c>
      <c r="Z1444" s="32">
        <v>-4.4901132233947871E-2</v>
      </c>
      <c r="AA1444" s="32">
        <v>1.203800110201049E-2</v>
      </c>
      <c r="AB1444" s="32" t="s">
        <v>5657</v>
      </c>
    </row>
    <row r="1445" spans="1:28">
      <c r="A1445" s="32" t="s">
        <v>8833</v>
      </c>
      <c r="B1445" s="32" t="s">
        <v>8834</v>
      </c>
      <c r="C1445" s="32" t="s">
        <v>5708</v>
      </c>
      <c r="D1445" s="32" t="s">
        <v>5661</v>
      </c>
      <c r="E1445" s="32" t="s">
        <v>42</v>
      </c>
      <c r="F1445" s="32" t="s">
        <v>5689</v>
      </c>
      <c r="G1445" s="32" t="s">
        <v>5689</v>
      </c>
      <c r="H1445" s="32" t="s">
        <v>412</v>
      </c>
      <c r="J1445" s="32" t="s">
        <v>5663</v>
      </c>
      <c r="K1445" s="32" t="s">
        <v>5664</v>
      </c>
      <c r="P1445" s="32">
        <v>66.996499999999997</v>
      </c>
      <c r="Q1445" s="32">
        <v>9112.7199999999993</v>
      </c>
      <c r="R1445" s="32">
        <v>524314.99259259237</v>
      </c>
      <c r="S1445" s="32">
        <v>449275.40625</v>
      </c>
      <c r="T1445" s="32">
        <v>0.1670235790757629</v>
      </c>
      <c r="U1445" s="32">
        <v>5.9248219999999998</v>
      </c>
      <c r="V1445" s="32">
        <v>7.3519761388476769E-3</v>
      </c>
      <c r="W1445" s="32">
        <v>5.92575623295021</v>
      </c>
      <c r="X1445" s="32">
        <v>66.997434232950212</v>
      </c>
      <c r="Y1445" s="32">
        <v>9112.7209342329497</v>
      </c>
      <c r="Z1445" s="32">
        <v>0.16795781202597349</v>
      </c>
      <c r="AA1445" s="32">
        <v>8.2862090890582479E-3</v>
      </c>
      <c r="AB1445" s="32" t="s">
        <v>5657</v>
      </c>
    </row>
    <row r="1446" spans="1:28">
      <c r="A1446" s="32" t="s">
        <v>6869</v>
      </c>
      <c r="B1446" s="32" t="s">
        <v>6870</v>
      </c>
      <c r="C1446" s="32" t="s">
        <v>5708</v>
      </c>
      <c r="D1446" s="32" t="s">
        <v>5661</v>
      </c>
      <c r="E1446" s="32" t="s">
        <v>42</v>
      </c>
      <c r="F1446" s="32" t="s">
        <v>5662</v>
      </c>
      <c r="G1446" s="32" t="s">
        <v>5662</v>
      </c>
      <c r="H1446" s="32" t="s">
        <v>80</v>
      </c>
      <c r="J1446" s="32" t="s">
        <v>5663</v>
      </c>
      <c r="K1446" s="32" t="s">
        <v>5664</v>
      </c>
      <c r="P1446" s="32">
        <v>11.716999999999999</v>
      </c>
      <c r="Q1446" s="32">
        <v>7114.43</v>
      </c>
      <c r="R1446" s="32">
        <v>213346.2</v>
      </c>
      <c r="S1446" s="32">
        <v>151504.796875</v>
      </c>
      <c r="T1446" s="32">
        <v>0.40818115598031302</v>
      </c>
      <c r="U1446" s="32">
        <v>10.323259999999999</v>
      </c>
      <c r="V1446" s="32">
        <v>1.6469344698029215E-3</v>
      </c>
      <c r="W1446" s="32">
        <v>10.324224709043502</v>
      </c>
      <c r="X1446" s="32">
        <v>11.717964709043502</v>
      </c>
      <c r="Y1446" s="32">
        <v>7114.430964709044</v>
      </c>
      <c r="Z1446" s="32">
        <v>0.40914586502381584</v>
      </c>
      <c r="AA1446" s="32">
        <v>2.6116435133057289E-3</v>
      </c>
      <c r="AB1446" s="32" t="s">
        <v>5657</v>
      </c>
    </row>
    <row r="1447" spans="1:28">
      <c r="A1447" s="32" t="s">
        <v>6785</v>
      </c>
      <c r="B1447" s="32" t="s">
        <v>6786</v>
      </c>
      <c r="C1447" s="32" t="s">
        <v>5708</v>
      </c>
      <c r="D1447" s="32" t="s">
        <v>5661</v>
      </c>
      <c r="E1447" s="32" t="s">
        <v>42</v>
      </c>
      <c r="F1447" s="32" t="s">
        <v>5724</v>
      </c>
      <c r="G1447" s="32" t="s">
        <v>5724</v>
      </c>
      <c r="H1447" s="32" t="s">
        <v>412</v>
      </c>
      <c r="J1447" s="32" t="s">
        <v>5663</v>
      </c>
      <c r="K1447" s="32" t="s">
        <v>5664</v>
      </c>
      <c r="P1447" s="32">
        <v>24.131000000000004</v>
      </c>
      <c r="Q1447" s="32">
        <v>206.8</v>
      </c>
      <c r="R1447" s="32">
        <v>16728.866666666669</v>
      </c>
      <c r="S1447" s="32">
        <v>11551.1669921875</v>
      </c>
      <c r="T1447" s="32">
        <v>0.4482403966613111</v>
      </c>
      <c r="U1447" s="32">
        <v>5.0790879999999996</v>
      </c>
      <c r="V1447" s="32">
        <v>0.11668762088974856</v>
      </c>
      <c r="W1447" s="32">
        <v>5.0800330722336762</v>
      </c>
      <c r="X1447" s="32">
        <v>24.13194507223368</v>
      </c>
      <c r="Y1447" s="32">
        <v>206.8009450722337</v>
      </c>
      <c r="Z1447" s="32">
        <v>0.449185468894988</v>
      </c>
      <c r="AA1447" s="32">
        <v>0.11763269312342547</v>
      </c>
      <c r="AB1447" s="32" t="s">
        <v>5657</v>
      </c>
    </row>
    <row r="1448" spans="1:28">
      <c r="A1448" s="32" t="s">
        <v>7231</v>
      </c>
      <c r="B1448" s="32" t="s">
        <v>7232</v>
      </c>
      <c r="C1448" s="32" t="s">
        <v>5708</v>
      </c>
      <c r="D1448" s="32" t="s">
        <v>5661</v>
      </c>
      <c r="E1448" s="32" t="s">
        <v>42</v>
      </c>
      <c r="F1448" s="32" t="s">
        <v>5724</v>
      </c>
      <c r="G1448" s="32" t="s">
        <v>5724</v>
      </c>
      <c r="H1448" s="32" t="s">
        <v>44</v>
      </c>
      <c r="J1448" s="32" t="s">
        <v>5663</v>
      </c>
      <c r="K1448" s="32" t="s">
        <v>5664</v>
      </c>
      <c r="P1448" s="32">
        <v>155.5445</v>
      </c>
      <c r="Q1448" s="32">
        <v>678.65599999999995</v>
      </c>
      <c r="R1448" s="32">
        <v>59277.91851851852</v>
      </c>
      <c r="S1448" s="32">
        <v>55410.53515625</v>
      </c>
      <c r="T1448" s="32">
        <v>6.9795091337108303E-2</v>
      </c>
      <c r="U1448" s="32">
        <v>17.619219999999999</v>
      </c>
      <c r="V1448" s="32">
        <v>0.22919490876084497</v>
      </c>
      <c r="W1448" s="32">
        <v>17.61961875549078</v>
      </c>
      <c r="X1448" s="32">
        <v>155.54489875549078</v>
      </c>
      <c r="Y1448" s="32">
        <v>678.65639875549073</v>
      </c>
      <c r="Z1448" s="32">
        <v>7.0193846827888179E-2</v>
      </c>
      <c r="AA1448" s="32">
        <v>0.22959366425162486</v>
      </c>
      <c r="AB1448" s="32" t="s">
        <v>5657</v>
      </c>
    </row>
    <row r="1449" spans="1:28">
      <c r="A1449" s="32" t="s">
        <v>6978</v>
      </c>
      <c r="B1449" s="32" t="s">
        <v>6979</v>
      </c>
      <c r="C1449" s="32" t="s">
        <v>5708</v>
      </c>
      <c r="D1449" s="32" t="s">
        <v>5661</v>
      </c>
      <c r="E1449" s="32" t="s">
        <v>42</v>
      </c>
      <c r="F1449" s="32" t="s">
        <v>28</v>
      </c>
      <c r="G1449" s="32" t="s">
        <v>5673</v>
      </c>
      <c r="H1449" s="32" t="s">
        <v>80</v>
      </c>
      <c r="I1449" s="32" t="s">
        <v>28</v>
      </c>
      <c r="J1449" s="32" t="s">
        <v>74</v>
      </c>
      <c r="K1449" s="32" t="s">
        <v>5669</v>
      </c>
      <c r="P1449" s="32">
        <v>-215.87400000000002</v>
      </c>
      <c r="Q1449" s="32">
        <v>1158.8399999999999</v>
      </c>
      <c r="R1449" s="32">
        <v>205935.35555555561</v>
      </c>
      <c r="S1449" s="32">
        <v>176361.46875</v>
      </c>
      <c r="T1449" s="32">
        <v>0.16768904803961385</v>
      </c>
      <c r="U1449" s="32">
        <v>-8.0937049999999999</v>
      </c>
      <c r="V1449" s="32">
        <v>-0.1862845604224915</v>
      </c>
      <c r="W1449" s="32">
        <v>-8.0935655620264999</v>
      </c>
      <c r="X1449" s="32">
        <v>-215.87386056202652</v>
      </c>
      <c r="Y1449" s="32">
        <v>1158.8401394379734</v>
      </c>
      <c r="Z1449" s="32">
        <v>0.16782848601311315</v>
      </c>
      <c r="AA1449" s="32">
        <v>-0.1861451224489922</v>
      </c>
      <c r="AB1449" s="32" t="s">
        <v>5657</v>
      </c>
    </row>
    <row r="1450" spans="1:28">
      <c r="A1450" s="32" t="s">
        <v>6568</v>
      </c>
      <c r="B1450" s="32" t="s">
        <v>6569</v>
      </c>
      <c r="C1450" s="32" t="s">
        <v>5708</v>
      </c>
      <c r="D1450" s="32" t="s">
        <v>5661</v>
      </c>
      <c r="E1450" s="32" t="s">
        <v>42</v>
      </c>
      <c r="F1450" s="32" t="s">
        <v>5810</v>
      </c>
      <c r="G1450" s="32" t="s">
        <v>5673</v>
      </c>
      <c r="H1450" s="32" t="s">
        <v>80</v>
      </c>
      <c r="I1450" s="32" t="s">
        <v>5810</v>
      </c>
      <c r="J1450" s="32" t="s">
        <v>74</v>
      </c>
      <c r="K1450" s="32" t="s">
        <v>5669</v>
      </c>
      <c r="P1450" s="32">
        <v>-8.9894999999999996</v>
      </c>
      <c r="Q1450" s="32">
        <v>416.01600000000002</v>
      </c>
      <c r="R1450" s="32">
        <v>58102.607407407428</v>
      </c>
      <c r="S1450" s="32">
        <v>51427.5</v>
      </c>
      <c r="T1450" s="32">
        <v>0.12979645923693409</v>
      </c>
      <c r="U1450" s="32">
        <v>13.211539999999999</v>
      </c>
      <c r="V1450" s="32">
        <v>-2.1608543902157606E-2</v>
      </c>
      <c r="W1450" s="32">
        <v>13.211745047190188</v>
      </c>
      <c r="X1450" s="32">
        <v>-8.9892949528098107</v>
      </c>
      <c r="Y1450" s="32">
        <v>416.01620504719023</v>
      </c>
      <c r="Z1450" s="32">
        <v>0.13000150642712344</v>
      </c>
      <c r="AA1450" s="32">
        <v>-2.1403496711968246E-2</v>
      </c>
      <c r="AB1450" s="32" t="s">
        <v>5657</v>
      </c>
    </row>
    <row r="1451" spans="1:28">
      <c r="A1451" s="32" t="s">
        <v>8975</v>
      </c>
      <c r="B1451" s="32" t="s">
        <v>8976</v>
      </c>
      <c r="C1451" s="32" t="s">
        <v>5708</v>
      </c>
      <c r="D1451" s="32" t="s">
        <v>5661</v>
      </c>
      <c r="E1451" s="32" t="s">
        <v>42</v>
      </c>
      <c r="F1451" s="32" t="s">
        <v>30</v>
      </c>
      <c r="G1451" s="32" t="s">
        <v>5673</v>
      </c>
      <c r="H1451" s="32" t="s">
        <v>80</v>
      </c>
      <c r="I1451" s="32" t="s">
        <v>30</v>
      </c>
      <c r="J1451" s="32" t="s">
        <v>74</v>
      </c>
      <c r="K1451" s="32" t="s">
        <v>5669</v>
      </c>
      <c r="P1451" s="32">
        <v>26.059500000000007</v>
      </c>
      <c r="Q1451" s="32">
        <v>1365.41</v>
      </c>
      <c r="R1451" s="32">
        <v>51121.518518518518</v>
      </c>
      <c r="S1451" s="32">
        <v>52950.53515625</v>
      </c>
      <c r="T1451" s="32">
        <v>-3.45419858804882E-2</v>
      </c>
      <c r="U1451" s="32">
        <v>16.96435</v>
      </c>
      <c r="V1451" s="32">
        <v>1.9085476157344683E-2</v>
      </c>
      <c r="W1451" s="32">
        <v>16.964801289415359</v>
      </c>
      <c r="X1451" s="32">
        <v>26.059951289415366</v>
      </c>
      <c r="Y1451" s="32">
        <v>1365.4104512894155</v>
      </c>
      <c r="Z1451" s="32">
        <v>-3.4090696465128703E-2</v>
      </c>
      <c r="AA1451" s="32">
        <v>1.953676557270418E-2</v>
      </c>
      <c r="AB1451" s="32" t="s">
        <v>5657</v>
      </c>
    </row>
    <row r="1452" spans="1:28">
      <c r="A1452" s="32" t="s">
        <v>8686</v>
      </c>
      <c r="B1452" s="32" t="s">
        <v>8687</v>
      </c>
      <c r="C1452" s="32" t="s">
        <v>5708</v>
      </c>
      <c r="D1452" s="32" t="s">
        <v>5661</v>
      </c>
      <c r="E1452" s="32" t="s">
        <v>42</v>
      </c>
      <c r="F1452" s="32" t="s">
        <v>33</v>
      </c>
      <c r="G1452" s="32" t="s">
        <v>5673</v>
      </c>
      <c r="H1452" s="32" t="s">
        <v>80</v>
      </c>
      <c r="I1452" s="32" t="s">
        <v>33</v>
      </c>
      <c r="J1452" s="32" t="s">
        <v>74</v>
      </c>
      <c r="K1452" s="32" t="s">
        <v>5669</v>
      </c>
      <c r="P1452" s="32">
        <v>-52.650000000000006</v>
      </c>
      <c r="Q1452" s="32">
        <v>1065.8399999999999</v>
      </c>
      <c r="R1452" s="32">
        <v>48814.718518518508</v>
      </c>
      <c r="S1452" s="32">
        <v>32176.033203125</v>
      </c>
      <c r="T1452" s="32">
        <v>0.51711425116808762</v>
      </c>
      <c r="U1452" s="32">
        <v>24.68655</v>
      </c>
      <c r="V1452" s="32">
        <v>-4.9397658185093458E-2</v>
      </c>
      <c r="W1452" s="32">
        <v>24.687301686513425</v>
      </c>
      <c r="X1452" s="32">
        <v>-52.649248313486581</v>
      </c>
      <c r="Y1452" s="32">
        <v>1065.8407516865134</v>
      </c>
      <c r="Z1452" s="32">
        <v>0.51786593768151157</v>
      </c>
      <c r="AA1452" s="32">
        <v>-4.8645971671669536E-2</v>
      </c>
      <c r="AB1452" s="32" t="s">
        <v>5657</v>
      </c>
    </row>
    <row r="1453" spans="1:28">
      <c r="A1453" s="32" t="s">
        <v>6968</v>
      </c>
      <c r="B1453" s="32" t="s">
        <v>6969</v>
      </c>
      <c r="C1453" s="32" t="s">
        <v>5708</v>
      </c>
      <c r="D1453" s="32" t="s">
        <v>5661</v>
      </c>
      <c r="E1453" s="32" t="s">
        <v>42</v>
      </c>
      <c r="F1453" s="32" t="s">
        <v>5951</v>
      </c>
      <c r="G1453" s="32" t="s">
        <v>5673</v>
      </c>
      <c r="H1453" s="32" t="s">
        <v>80</v>
      </c>
      <c r="I1453" s="32" t="s">
        <v>5952</v>
      </c>
      <c r="J1453" s="32" t="s">
        <v>74</v>
      </c>
      <c r="K1453" s="32" t="s">
        <v>5669</v>
      </c>
      <c r="P1453" s="32">
        <v>12.124000000000001</v>
      </c>
      <c r="Q1453" s="32">
        <v>305.34399999999999</v>
      </c>
      <c r="R1453" s="32">
        <v>22931.874074074076</v>
      </c>
      <c r="S1453" s="32">
        <v>29800.8671875</v>
      </c>
      <c r="T1453" s="32">
        <v>-0.23049641710785951</v>
      </c>
      <c r="U1453" s="32">
        <v>1.608609</v>
      </c>
      <c r="V1453" s="32">
        <v>3.9706036470341648E-2</v>
      </c>
      <c r="W1453" s="32">
        <v>1.6089650666441917</v>
      </c>
      <c r="X1453" s="32">
        <v>12.124356066644193</v>
      </c>
      <c r="Y1453" s="32">
        <v>305.3443560666442</v>
      </c>
      <c r="Z1453" s="32">
        <v>-0.23014035046366776</v>
      </c>
      <c r="AA1453" s="32">
        <v>4.0062103114533391E-2</v>
      </c>
      <c r="AB1453" s="32" t="s">
        <v>5657</v>
      </c>
    </row>
    <row r="1454" spans="1:28">
      <c r="A1454" s="32" t="s">
        <v>9251</v>
      </c>
      <c r="B1454" s="32" t="s">
        <v>9252</v>
      </c>
      <c r="C1454" s="32" t="s">
        <v>5708</v>
      </c>
      <c r="D1454" s="32" t="s">
        <v>5661</v>
      </c>
      <c r="E1454" s="32" t="s">
        <v>42</v>
      </c>
      <c r="F1454" s="32" t="s">
        <v>5669</v>
      </c>
      <c r="G1454" s="32" t="s">
        <v>5669</v>
      </c>
      <c r="H1454" s="32" t="s">
        <v>80</v>
      </c>
      <c r="J1454" s="32" t="s">
        <v>5669</v>
      </c>
      <c r="K1454" s="32" t="s">
        <v>5669</v>
      </c>
      <c r="P1454" s="32">
        <v>2271.3660000000004</v>
      </c>
      <c r="Q1454" s="32">
        <v>3604.99</v>
      </c>
      <c r="R1454" s="32">
        <v>594177.75555555557</v>
      </c>
      <c r="S1454" s="32">
        <v>456134.71875</v>
      </c>
      <c r="T1454" s="32">
        <v>0.30263654821946301</v>
      </c>
      <c r="U1454" s="32">
        <v>17.966909999999999</v>
      </c>
      <c r="V1454" s="32">
        <v>0.63006166452611534</v>
      </c>
      <c r="W1454" s="32">
        <v>17.967364616725444</v>
      </c>
      <c r="X1454" s="32">
        <v>2271.3664546167261</v>
      </c>
      <c r="Y1454" s="32">
        <v>3604.9904546167254</v>
      </c>
      <c r="Z1454" s="32">
        <v>0.30309116494490779</v>
      </c>
      <c r="AA1454" s="32">
        <v>0.63051628125156012</v>
      </c>
      <c r="AB1454" s="32" t="s">
        <v>5657</v>
      </c>
    </row>
    <row r="1455" spans="1:28">
      <c r="A1455" s="32" t="s">
        <v>7979</v>
      </c>
      <c r="B1455" s="32" t="s">
        <v>7980</v>
      </c>
      <c r="C1455" s="32" t="s">
        <v>5708</v>
      </c>
      <c r="D1455" s="32" t="s">
        <v>5661</v>
      </c>
      <c r="E1455" s="32" t="s">
        <v>42</v>
      </c>
      <c r="F1455" s="32" t="s">
        <v>5692</v>
      </c>
      <c r="G1455" s="32" t="s">
        <v>5673</v>
      </c>
      <c r="H1455" s="32" t="s">
        <v>80</v>
      </c>
      <c r="I1455" s="32" t="s">
        <v>5692</v>
      </c>
      <c r="J1455" s="32" t="s">
        <v>5663</v>
      </c>
      <c r="K1455" s="32" t="s">
        <v>5664</v>
      </c>
      <c r="P1455" s="32">
        <v>-162.01599999999996</v>
      </c>
      <c r="Q1455" s="32">
        <v>921.28300000000002</v>
      </c>
      <c r="R1455" s="32">
        <v>62911.666666666672</v>
      </c>
      <c r="S1455" s="32">
        <v>76262.3984375</v>
      </c>
      <c r="T1455" s="32">
        <v>-0.17506309851734825</v>
      </c>
      <c r="U1455" s="32">
        <v>9.5234500000000004</v>
      </c>
      <c r="V1455" s="32">
        <v>-0.17585910084089248</v>
      </c>
      <c r="W1455" s="32">
        <v>9.523453923475742</v>
      </c>
      <c r="X1455" s="32">
        <v>-162.01599607652423</v>
      </c>
      <c r="Y1455" s="32">
        <v>921.2830039234758</v>
      </c>
      <c r="Z1455" s="32">
        <v>-0.1750591750416059</v>
      </c>
      <c r="AA1455" s="32">
        <v>-0.17585517736515013</v>
      </c>
      <c r="AB1455" s="32" t="s">
        <v>5657</v>
      </c>
    </row>
    <row r="1456" spans="1:28">
      <c r="A1456" s="32" t="s">
        <v>5901</v>
      </c>
      <c r="B1456" s="32" t="s">
        <v>5902</v>
      </c>
      <c r="C1456" s="32" t="s">
        <v>5708</v>
      </c>
      <c r="D1456" s="32" t="s">
        <v>5668</v>
      </c>
      <c r="E1456" s="32" t="s">
        <v>42</v>
      </c>
      <c r="F1456" s="32" t="s">
        <v>5662</v>
      </c>
      <c r="G1456" s="32" t="s">
        <v>5662</v>
      </c>
      <c r="J1456" s="32" t="s">
        <v>5663</v>
      </c>
      <c r="K1456" s="32" t="s">
        <v>5664</v>
      </c>
      <c r="P1456" s="32">
        <v>0</v>
      </c>
      <c r="Q1456" s="32">
        <v>0</v>
      </c>
      <c r="R1456" s="32">
        <v>0</v>
      </c>
      <c r="S1456" s="32">
        <v>0</v>
      </c>
      <c r="T1456" s="32">
        <v>0</v>
      </c>
      <c r="U1456" s="32">
        <v>0</v>
      </c>
      <c r="V1456" s="32">
        <v>0</v>
      </c>
      <c r="W1456" s="32">
        <v>6.7794770002365117E-4</v>
      </c>
      <c r="X1456" s="32">
        <v>6.7794770002365117E-4</v>
      </c>
      <c r="Y1456" s="32">
        <v>6.7794770002365117E-4</v>
      </c>
      <c r="Z1456" s="32">
        <v>6.7794770002365117E-4</v>
      </c>
      <c r="AA1456" s="32">
        <v>6.7794770002365117E-4</v>
      </c>
      <c r="AB1456" s="32" t="s">
        <v>5657</v>
      </c>
    </row>
    <row r="1457" spans="1:28">
      <c r="A1457" s="32" t="s">
        <v>7240</v>
      </c>
      <c r="B1457" s="32" t="s">
        <v>7241</v>
      </c>
      <c r="C1457" s="32" t="s">
        <v>5708</v>
      </c>
      <c r="D1457" s="32" t="s">
        <v>5661</v>
      </c>
      <c r="E1457" s="32" t="s">
        <v>42</v>
      </c>
      <c r="F1457" s="32" t="s">
        <v>28</v>
      </c>
      <c r="G1457" s="32" t="s">
        <v>5673</v>
      </c>
      <c r="H1457" s="32" t="s">
        <v>80</v>
      </c>
      <c r="I1457" s="32" t="s">
        <v>28</v>
      </c>
      <c r="J1457" s="32" t="s">
        <v>5663</v>
      </c>
      <c r="K1457" s="32" t="s">
        <v>5664</v>
      </c>
      <c r="P1457" s="32">
        <v>-42.224500000000013</v>
      </c>
      <c r="Q1457" s="32">
        <v>1327.2</v>
      </c>
      <c r="R1457" s="32">
        <v>772621.70370370382</v>
      </c>
      <c r="S1457" s="32">
        <v>711776.75</v>
      </c>
      <c r="T1457" s="32">
        <v>8.5483199196523099E-2</v>
      </c>
      <c r="U1457" s="32">
        <v>-12.860760000000001</v>
      </c>
      <c r="V1457" s="32">
        <v>-3.1814722724532861E-2</v>
      </c>
      <c r="W1457" s="32">
        <v>-12.860233382830621</v>
      </c>
      <c r="X1457" s="32">
        <v>-42.223973382830636</v>
      </c>
      <c r="Y1457" s="32">
        <v>1327.2005266171693</v>
      </c>
      <c r="Z1457" s="32">
        <v>8.6009816365903283E-2</v>
      </c>
      <c r="AA1457" s="32">
        <v>-3.128810555515267E-2</v>
      </c>
      <c r="AB1457" s="32" t="s">
        <v>5657</v>
      </c>
    </row>
    <row r="1458" spans="1:28">
      <c r="A1458" s="32" t="s">
        <v>8003</v>
      </c>
      <c r="B1458" s="32" t="s">
        <v>8004</v>
      </c>
      <c r="C1458" s="32" t="s">
        <v>5708</v>
      </c>
      <c r="D1458" s="32" t="s">
        <v>5661</v>
      </c>
      <c r="E1458" s="32" t="s">
        <v>42</v>
      </c>
      <c r="F1458" s="32" t="s">
        <v>5810</v>
      </c>
      <c r="G1458" s="32" t="s">
        <v>5673</v>
      </c>
      <c r="H1458" s="32" t="s">
        <v>80</v>
      </c>
      <c r="I1458" s="32" t="s">
        <v>5810</v>
      </c>
      <c r="J1458" s="32" t="s">
        <v>5663</v>
      </c>
      <c r="K1458" s="32" t="s">
        <v>5664</v>
      </c>
      <c r="P1458" s="32">
        <v>-64.982499999999959</v>
      </c>
      <c r="Q1458" s="32">
        <v>1775.55</v>
      </c>
      <c r="R1458" s="32">
        <v>443683.95555555553</v>
      </c>
      <c r="S1458" s="32">
        <v>292882.71875</v>
      </c>
      <c r="T1458" s="32">
        <v>0.51488608631182864</v>
      </c>
      <c r="U1458" s="32">
        <v>7.7304000000000004</v>
      </c>
      <c r="V1458" s="32">
        <v>-3.6598518768832168E-2</v>
      </c>
      <c r="W1458" s="32">
        <v>7.7313666917920116</v>
      </c>
      <c r="X1458" s="32">
        <v>-64.981533308207943</v>
      </c>
      <c r="Y1458" s="32">
        <v>1775.5509666917919</v>
      </c>
      <c r="Z1458" s="32">
        <v>0.51585277810383989</v>
      </c>
      <c r="AA1458" s="32">
        <v>-3.5631826976820907E-2</v>
      </c>
      <c r="AB1458" s="32" t="s">
        <v>5657</v>
      </c>
    </row>
    <row r="1459" spans="1:28">
      <c r="A1459" s="32" t="s">
        <v>6347</v>
      </c>
      <c r="B1459" s="32" t="s">
        <v>6348</v>
      </c>
      <c r="C1459" s="32" t="s">
        <v>5708</v>
      </c>
      <c r="D1459" s="32" t="s">
        <v>5661</v>
      </c>
      <c r="E1459" s="32" t="s">
        <v>42</v>
      </c>
      <c r="F1459" s="32" t="s">
        <v>5810</v>
      </c>
      <c r="G1459" s="32" t="s">
        <v>5673</v>
      </c>
      <c r="H1459" s="32" t="s">
        <v>80</v>
      </c>
      <c r="I1459" s="32" t="s">
        <v>5810</v>
      </c>
      <c r="J1459" s="32" t="s">
        <v>5663</v>
      </c>
      <c r="K1459" s="32" t="s">
        <v>5664</v>
      </c>
      <c r="P1459" s="32">
        <v>109.51799999999996</v>
      </c>
      <c r="Q1459" s="32">
        <v>1105.0999999999999</v>
      </c>
      <c r="R1459" s="32">
        <v>190797.44444444444</v>
      </c>
      <c r="S1459" s="32">
        <v>118910.46875</v>
      </c>
      <c r="T1459" s="32">
        <v>0.60454707184428991</v>
      </c>
      <c r="U1459" s="32">
        <v>8.5872689999999992</v>
      </c>
      <c r="V1459" s="32">
        <v>9.9102343679305011E-2</v>
      </c>
      <c r="W1459" s="32">
        <v>8.5880534886183728</v>
      </c>
      <c r="X1459" s="32">
        <v>109.51878448861834</v>
      </c>
      <c r="Y1459" s="32">
        <v>1105.1007844886183</v>
      </c>
      <c r="Z1459" s="32">
        <v>0.60533156046266379</v>
      </c>
      <c r="AA1459" s="32">
        <v>9.9886832297678876E-2</v>
      </c>
      <c r="AB1459" s="32" t="s">
        <v>5657</v>
      </c>
    </row>
    <row r="1460" spans="1:28">
      <c r="A1460" s="32" t="s">
        <v>5854</v>
      </c>
      <c r="B1460" s="32" t="s">
        <v>5855</v>
      </c>
      <c r="C1460" s="32" t="s">
        <v>5708</v>
      </c>
      <c r="D1460" s="32" t="s">
        <v>5661</v>
      </c>
      <c r="E1460" s="32" t="s">
        <v>42</v>
      </c>
      <c r="F1460" s="32" t="s">
        <v>30</v>
      </c>
      <c r="G1460" s="32" t="s">
        <v>5673</v>
      </c>
      <c r="H1460" s="32" t="s">
        <v>80</v>
      </c>
      <c r="I1460" s="32" t="s">
        <v>30</v>
      </c>
      <c r="J1460" s="32" t="s">
        <v>5663</v>
      </c>
      <c r="K1460" s="32" t="s">
        <v>5664</v>
      </c>
      <c r="P1460" s="32">
        <v>-33.630500000000012</v>
      </c>
      <c r="Q1460" s="32">
        <v>1823.24</v>
      </c>
      <c r="R1460" s="32">
        <v>100006.13333333332</v>
      </c>
      <c r="S1460" s="32">
        <v>104586.8984375</v>
      </c>
      <c r="T1460" s="32">
        <v>-4.3798651385614028E-2</v>
      </c>
      <c r="U1460" s="32">
        <v>17.163630000000001</v>
      </c>
      <c r="V1460" s="32">
        <v>-1.8445459731028287E-2</v>
      </c>
      <c r="W1460" s="32">
        <v>17.164087971453668</v>
      </c>
      <c r="X1460" s="32">
        <v>-33.630042028546349</v>
      </c>
      <c r="Y1460" s="32">
        <v>1823.2404579714537</v>
      </c>
      <c r="Z1460" s="32">
        <v>-4.3340679931947339E-2</v>
      </c>
      <c r="AA1460" s="32">
        <v>-1.7987488277361602E-2</v>
      </c>
      <c r="AB1460" s="32" t="s">
        <v>5657</v>
      </c>
    </row>
    <row r="1461" spans="1:28">
      <c r="A1461" s="32" t="s">
        <v>5893</v>
      </c>
      <c r="B1461" s="32" t="s">
        <v>5894</v>
      </c>
      <c r="C1461" s="32" t="s">
        <v>5708</v>
      </c>
      <c r="D1461" s="32" t="s">
        <v>5661</v>
      </c>
      <c r="E1461" s="32" t="s">
        <v>42</v>
      </c>
      <c r="F1461" s="32" t="s">
        <v>31</v>
      </c>
      <c r="G1461" s="32" t="s">
        <v>5673</v>
      </c>
      <c r="H1461" s="32" t="s">
        <v>80</v>
      </c>
      <c r="I1461" s="32" t="s">
        <v>31</v>
      </c>
      <c r="J1461" s="32" t="s">
        <v>5663</v>
      </c>
      <c r="K1461" s="32" t="s">
        <v>5664</v>
      </c>
      <c r="P1461" s="32">
        <v>-55.716999999999977</v>
      </c>
      <c r="Q1461" s="32">
        <v>1000.77</v>
      </c>
      <c r="R1461" s="32">
        <v>97677.266666666692</v>
      </c>
      <c r="S1461" s="32">
        <v>85631.765625</v>
      </c>
      <c r="T1461" s="32">
        <v>0.14066626973939253</v>
      </c>
      <c r="U1461" s="32">
        <v>12.00473</v>
      </c>
      <c r="V1461" s="32">
        <v>-5.5674130919192204E-2</v>
      </c>
      <c r="W1461" s="32">
        <v>12.005273360590936</v>
      </c>
      <c r="X1461" s="32">
        <v>-55.716456639409046</v>
      </c>
      <c r="Y1461" s="32">
        <v>1000.7705433605909</v>
      </c>
      <c r="Z1461" s="32">
        <v>0.1412096303303273</v>
      </c>
      <c r="AA1461" s="32">
        <v>-5.5130770328257452E-2</v>
      </c>
      <c r="AB1461" s="32" t="s">
        <v>5657</v>
      </c>
    </row>
    <row r="1462" spans="1:28">
      <c r="A1462" s="32" t="s">
        <v>5849</v>
      </c>
      <c r="B1462" s="32" t="s">
        <v>5850</v>
      </c>
      <c r="C1462" s="32" t="s">
        <v>5708</v>
      </c>
      <c r="D1462" s="32" t="s">
        <v>5661</v>
      </c>
      <c r="E1462" s="32" t="s">
        <v>42</v>
      </c>
      <c r="F1462" s="32" t="s">
        <v>5679</v>
      </c>
      <c r="G1462" s="32" t="s">
        <v>5673</v>
      </c>
      <c r="H1462" s="32" t="s">
        <v>80</v>
      </c>
      <c r="I1462" s="32" t="s">
        <v>5679</v>
      </c>
      <c r="J1462" s="32" t="s">
        <v>5663</v>
      </c>
      <c r="K1462" s="32" t="s">
        <v>5664</v>
      </c>
      <c r="P1462" s="32">
        <v>124.483</v>
      </c>
      <c r="Q1462" s="32">
        <v>542.52800000000002</v>
      </c>
      <c r="R1462" s="32">
        <v>53929.874074074083</v>
      </c>
      <c r="S1462" s="32">
        <v>41544.16796875</v>
      </c>
      <c r="T1462" s="32">
        <v>0.29813344955279292</v>
      </c>
      <c r="U1462" s="32">
        <v>11.00238</v>
      </c>
      <c r="V1462" s="32">
        <v>0.22944990857614722</v>
      </c>
      <c r="W1462" s="32">
        <v>11.002963359003067</v>
      </c>
      <c r="X1462" s="32">
        <v>124.48358335900308</v>
      </c>
      <c r="Y1462" s="32">
        <v>542.52858335900305</v>
      </c>
      <c r="Z1462" s="32">
        <v>0.29871680855585991</v>
      </c>
      <c r="AA1462" s="32">
        <v>0.23003326757921425</v>
      </c>
      <c r="AB1462" s="32" t="s">
        <v>5657</v>
      </c>
    </row>
    <row r="1463" spans="1:28">
      <c r="A1463" s="32" t="s">
        <v>9096</v>
      </c>
      <c r="B1463" s="32" t="s">
        <v>9097</v>
      </c>
      <c r="C1463" s="32" t="s">
        <v>5708</v>
      </c>
      <c r="D1463" s="32" t="s">
        <v>5661</v>
      </c>
      <c r="E1463" s="32" t="s">
        <v>5885</v>
      </c>
      <c r="F1463" s="32" t="s">
        <v>6721</v>
      </c>
      <c r="G1463" s="32" t="s">
        <v>6721</v>
      </c>
      <c r="H1463" s="32" t="s">
        <v>6721</v>
      </c>
      <c r="J1463" s="32" t="s">
        <v>74</v>
      </c>
      <c r="K1463" s="32" t="s">
        <v>5669</v>
      </c>
      <c r="P1463" s="32">
        <v>40.158999999999992</v>
      </c>
      <c r="Q1463" s="32">
        <v>274.70299999999997</v>
      </c>
      <c r="R1463" s="32">
        <v>46447.999999999993</v>
      </c>
      <c r="S1463" s="32">
        <v>52308.19921875</v>
      </c>
      <c r="T1463" s="32">
        <v>-0.11203213466101132</v>
      </c>
      <c r="U1463" s="32">
        <v>7.3641719999999999</v>
      </c>
      <c r="V1463" s="32">
        <v>0.14619061313491297</v>
      </c>
      <c r="W1463" s="32">
        <v>7.3646198287100795</v>
      </c>
      <c r="X1463" s="32">
        <v>40.159447828710071</v>
      </c>
      <c r="Y1463" s="32">
        <v>274.70344782871007</v>
      </c>
      <c r="Z1463" s="32">
        <v>-0.11158430595093213</v>
      </c>
      <c r="AA1463" s="32">
        <v>0.14663844184499217</v>
      </c>
      <c r="AB1463" s="32" t="s">
        <v>5657</v>
      </c>
    </row>
    <row r="1464" spans="1:28">
      <c r="A1464" s="32" t="s">
        <v>7248</v>
      </c>
      <c r="B1464" s="32" t="s">
        <v>7249</v>
      </c>
      <c r="C1464" s="32" t="s">
        <v>5708</v>
      </c>
      <c r="D1464" s="32" t="s">
        <v>5661</v>
      </c>
      <c r="E1464" s="32" t="s">
        <v>42</v>
      </c>
      <c r="F1464" s="32" t="s">
        <v>326</v>
      </c>
      <c r="G1464" s="32" t="s">
        <v>5673</v>
      </c>
      <c r="H1464" s="32" t="s">
        <v>80</v>
      </c>
      <c r="I1464" s="32" t="s">
        <v>326</v>
      </c>
      <c r="J1464" s="32" t="s">
        <v>5663</v>
      </c>
      <c r="K1464" s="32" t="s">
        <v>5664</v>
      </c>
      <c r="P1464" s="32">
        <v>-197.11599999999999</v>
      </c>
      <c r="Q1464" s="32">
        <v>727.65</v>
      </c>
      <c r="R1464" s="32">
        <v>263924.1555555556</v>
      </c>
      <c r="S1464" s="32">
        <v>235160.828125</v>
      </c>
      <c r="T1464" s="32">
        <v>0.12231342974887985</v>
      </c>
      <c r="U1464" s="32">
        <v>11.645210000000001</v>
      </c>
      <c r="V1464" s="32">
        <v>-0.27089397375111662</v>
      </c>
      <c r="W1464" s="32">
        <v>11.645372838339807</v>
      </c>
      <c r="X1464" s="32">
        <v>-197.11583716166018</v>
      </c>
      <c r="Y1464" s="32">
        <v>727.65016283833984</v>
      </c>
      <c r="Z1464" s="32">
        <v>0.12247626808868545</v>
      </c>
      <c r="AA1464" s="32">
        <v>-0.270731135411311</v>
      </c>
      <c r="AB1464" s="32" t="s">
        <v>5657</v>
      </c>
    </row>
    <row r="1465" spans="1:28">
      <c r="A1465" s="32" t="s">
        <v>8532</v>
      </c>
      <c r="B1465" s="32" t="s">
        <v>8533</v>
      </c>
      <c r="C1465" s="32" t="s">
        <v>5708</v>
      </c>
      <c r="D1465" s="32" t="s">
        <v>5661</v>
      </c>
      <c r="E1465" s="32" t="s">
        <v>42</v>
      </c>
      <c r="F1465" s="32" t="s">
        <v>32</v>
      </c>
      <c r="G1465" s="32" t="s">
        <v>5673</v>
      </c>
      <c r="H1465" s="32" t="s">
        <v>80</v>
      </c>
      <c r="I1465" s="32" t="s">
        <v>32</v>
      </c>
      <c r="J1465" s="32" t="s">
        <v>5663</v>
      </c>
      <c r="K1465" s="32" t="s">
        <v>5664</v>
      </c>
      <c r="P1465" s="32">
        <v>101.64449999999995</v>
      </c>
      <c r="Q1465" s="32">
        <v>4239.3900000000003</v>
      </c>
      <c r="R1465" s="32">
        <v>7063931.7111111116</v>
      </c>
      <c r="S1465" s="32">
        <v>6984412</v>
      </c>
      <c r="T1465" s="32">
        <v>1.1385312193941533E-2</v>
      </c>
      <c r="U1465" s="32">
        <v>5.7015260000000003</v>
      </c>
      <c r="V1465" s="32">
        <v>2.3976208841366316E-2</v>
      </c>
      <c r="W1465" s="32">
        <v>5.702135557747841</v>
      </c>
      <c r="X1465" s="32">
        <v>101.64510955774779</v>
      </c>
      <c r="Y1465" s="32">
        <v>4239.3906095577486</v>
      </c>
      <c r="Z1465" s="32">
        <v>1.1994869941782414E-2</v>
      </c>
      <c r="AA1465" s="32">
        <v>2.4585766589207199E-2</v>
      </c>
      <c r="AB1465" s="32" t="s">
        <v>5657</v>
      </c>
    </row>
    <row r="1466" spans="1:28">
      <c r="A1466" s="32" t="s">
        <v>6749</v>
      </c>
      <c r="B1466" s="32" t="s">
        <v>6750</v>
      </c>
      <c r="C1466" s="32" t="s">
        <v>5708</v>
      </c>
      <c r="D1466" s="32" t="s">
        <v>5661</v>
      </c>
      <c r="E1466" s="32" t="s">
        <v>42</v>
      </c>
      <c r="F1466" s="32" t="s">
        <v>31</v>
      </c>
      <c r="G1466" s="32" t="s">
        <v>5673</v>
      </c>
      <c r="H1466" s="32" t="s">
        <v>80</v>
      </c>
      <c r="I1466" s="32" t="s">
        <v>31</v>
      </c>
      <c r="J1466" s="32" t="s">
        <v>5663</v>
      </c>
      <c r="K1466" s="32" t="s">
        <v>5664</v>
      </c>
      <c r="P1466" s="32">
        <v>-199.62150000000003</v>
      </c>
      <c r="Q1466" s="32">
        <v>1066.5999999999999</v>
      </c>
      <c r="R1466" s="32">
        <v>336600.67407407414</v>
      </c>
      <c r="S1466" s="32">
        <v>244928.59375</v>
      </c>
      <c r="T1466" s="32">
        <v>0.3742808421039005</v>
      </c>
      <c r="U1466" s="32">
        <v>8.3347809999999996</v>
      </c>
      <c r="V1466" s="32">
        <v>-0.18715685355334713</v>
      </c>
      <c r="W1466" s="32">
        <v>8.3347952211318006</v>
      </c>
      <c r="X1466" s="32">
        <v>-199.62148577886822</v>
      </c>
      <c r="Y1466" s="32">
        <v>1066.6000142211317</v>
      </c>
      <c r="Z1466" s="32">
        <v>0.37429506323570211</v>
      </c>
      <c r="AA1466" s="32">
        <v>-0.18714263242154552</v>
      </c>
      <c r="AB1466" s="32" t="s">
        <v>5657</v>
      </c>
    </row>
    <row r="1467" spans="1:28">
      <c r="A1467" s="32" t="s">
        <v>6434</v>
      </c>
      <c r="B1467" s="32" t="s">
        <v>6435</v>
      </c>
      <c r="C1467" s="32" t="s">
        <v>5708</v>
      </c>
      <c r="D1467" s="32" t="s">
        <v>5686</v>
      </c>
      <c r="E1467" s="32" t="s">
        <v>42</v>
      </c>
      <c r="F1467" s="32" t="s">
        <v>33</v>
      </c>
      <c r="G1467" s="32" t="s">
        <v>5673</v>
      </c>
      <c r="I1467" s="32" t="s">
        <v>33</v>
      </c>
      <c r="J1467" s="32" t="s">
        <v>5663</v>
      </c>
      <c r="K1467" s="32" t="s">
        <v>5664</v>
      </c>
      <c r="P1467" s="32">
        <v>0</v>
      </c>
      <c r="Q1467" s="32">
        <v>0</v>
      </c>
      <c r="R1467" s="32">
        <v>0</v>
      </c>
      <c r="S1467" s="32">
        <v>0</v>
      </c>
      <c r="T1467" s="32">
        <v>0</v>
      </c>
      <c r="U1467" s="32">
        <v>0</v>
      </c>
      <c r="V1467" s="32">
        <v>0</v>
      </c>
      <c r="W1467" s="32">
        <v>5.8593791723251338E-4</v>
      </c>
      <c r="X1467" s="32">
        <v>5.8593791723251338E-4</v>
      </c>
      <c r="Y1467" s="32">
        <v>5.8593791723251338E-4</v>
      </c>
      <c r="Z1467" s="32">
        <v>5.8593791723251338E-4</v>
      </c>
      <c r="AA1467" s="32">
        <v>5.8593791723251338E-4</v>
      </c>
      <c r="AB1467" s="32" t="s">
        <v>5657</v>
      </c>
    </row>
    <row r="1468" spans="1:28">
      <c r="A1468" s="32" t="s">
        <v>8561</v>
      </c>
      <c r="B1468" s="32" t="s">
        <v>8562</v>
      </c>
      <c r="C1468" s="32" t="s">
        <v>5708</v>
      </c>
      <c r="D1468" s="32" t="s">
        <v>5661</v>
      </c>
      <c r="E1468" s="32" t="s">
        <v>42</v>
      </c>
      <c r="F1468" s="32" t="s">
        <v>33</v>
      </c>
      <c r="G1468" s="32" t="s">
        <v>5673</v>
      </c>
      <c r="H1468" s="32" t="s">
        <v>80</v>
      </c>
      <c r="I1468" s="32" t="s">
        <v>33</v>
      </c>
      <c r="J1468" s="32" t="s">
        <v>5663</v>
      </c>
      <c r="K1468" s="32" t="s">
        <v>5664</v>
      </c>
      <c r="P1468" s="32">
        <v>9.0794999999999586</v>
      </c>
      <c r="Q1468" s="32">
        <v>2940.11</v>
      </c>
      <c r="R1468" s="32">
        <v>227399.24444444431</v>
      </c>
      <c r="S1468" s="32">
        <v>264849.03125</v>
      </c>
      <c r="T1468" s="32">
        <v>-0.14140050514364752</v>
      </c>
      <c r="U1468" s="32">
        <v>21.86805</v>
      </c>
      <c r="V1468" s="32">
        <v>3.0881497631040874E-3</v>
      </c>
      <c r="W1468" s="32">
        <v>21.868364980685712</v>
      </c>
      <c r="X1468" s="32">
        <v>9.0798149806856703</v>
      </c>
      <c r="Y1468" s="32">
        <v>2940.1103149806859</v>
      </c>
      <c r="Z1468" s="32">
        <v>-0.14108552445793662</v>
      </c>
      <c r="AA1468" s="32">
        <v>3.4031304488149946E-3</v>
      </c>
      <c r="AB1468" s="32" t="s">
        <v>5657</v>
      </c>
    </row>
    <row r="1469" spans="1:28">
      <c r="A1469" s="32" t="s">
        <v>7242</v>
      </c>
      <c r="B1469" s="32" t="s">
        <v>7243</v>
      </c>
      <c r="C1469" s="32" t="s">
        <v>5708</v>
      </c>
      <c r="D1469" s="32" t="s">
        <v>5661</v>
      </c>
      <c r="E1469" s="32" t="s">
        <v>42</v>
      </c>
      <c r="F1469" s="32" t="s">
        <v>5662</v>
      </c>
      <c r="G1469" s="32" t="s">
        <v>5662</v>
      </c>
      <c r="H1469" s="32" t="s">
        <v>80</v>
      </c>
      <c r="J1469" s="32" t="s">
        <v>5663</v>
      </c>
      <c r="K1469" s="32" t="s">
        <v>5664</v>
      </c>
      <c r="P1469" s="32">
        <v>-0.90150000000000219</v>
      </c>
      <c r="Q1469" s="32">
        <v>1014.05</v>
      </c>
      <c r="R1469" s="32">
        <v>28981.614814814813</v>
      </c>
      <c r="S1469" s="32">
        <v>16110.2001953125</v>
      </c>
      <c r="T1469" s="32">
        <v>0.79896056308769159</v>
      </c>
      <c r="U1469" s="32">
        <v>10.75299</v>
      </c>
      <c r="V1469" s="32">
        <v>-8.8900941768157613E-4</v>
      </c>
      <c r="W1469" s="32">
        <v>10.75337753682375</v>
      </c>
      <c r="X1469" s="32">
        <v>-0.9011124631762526</v>
      </c>
      <c r="Y1469" s="32">
        <v>1014.0503875368237</v>
      </c>
      <c r="Z1469" s="32">
        <v>0.79934809991144118</v>
      </c>
      <c r="AA1469" s="32">
        <v>-5.0147259393203397E-4</v>
      </c>
      <c r="AB1469" s="32" t="s">
        <v>5657</v>
      </c>
    </row>
    <row r="1470" spans="1:28">
      <c r="A1470" s="32" t="s">
        <v>8675</v>
      </c>
      <c r="B1470" s="32" t="s">
        <v>8676</v>
      </c>
      <c r="C1470" s="32" t="s">
        <v>5708</v>
      </c>
      <c r="D1470" s="32" t="s">
        <v>5661</v>
      </c>
      <c r="E1470" s="32" t="s">
        <v>42</v>
      </c>
      <c r="F1470" s="32" t="s">
        <v>5951</v>
      </c>
      <c r="G1470" s="32" t="s">
        <v>5673</v>
      </c>
      <c r="H1470" s="32" t="s">
        <v>80</v>
      </c>
      <c r="I1470" s="32" t="s">
        <v>5952</v>
      </c>
      <c r="J1470" s="32" t="s">
        <v>5663</v>
      </c>
      <c r="K1470" s="32" t="s">
        <v>5664</v>
      </c>
      <c r="P1470" s="32">
        <v>-54.675000000000011</v>
      </c>
      <c r="Q1470" s="32">
        <v>572.70000000000005</v>
      </c>
      <c r="R1470" s="32">
        <v>626706.45925925975</v>
      </c>
      <c r="S1470" s="32">
        <v>477864.3125</v>
      </c>
      <c r="T1470" s="32">
        <v>0.31147366075649296</v>
      </c>
      <c r="U1470" s="32">
        <v>-7.8360669999999999</v>
      </c>
      <c r="V1470" s="32">
        <v>-9.5468831849135682E-2</v>
      </c>
      <c r="W1470" s="32">
        <v>-7.8354566664977074</v>
      </c>
      <c r="X1470" s="32">
        <v>-54.674389666497717</v>
      </c>
      <c r="Y1470" s="32">
        <v>572.70061033350237</v>
      </c>
      <c r="Z1470" s="32">
        <v>0.31208399425878558</v>
      </c>
      <c r="AA1470" s="32">
        <v>-9.4858498346843054E-2</v>
      </c>
      <c r="AB1470" s="32" t="s">
        <v>5657</v>
      </c>
    </row>
    <row r="1471" spans="1:28">
      <c r="A1471" s="32" t="s">
        <v>10212</v>
      </c>
      <c r="B1471" s="32" t="s">
        <v>10213</v>
      </c>
      <c r="C1471" s="32" t="s">
        <v>5667</v>
      </c>
      <c r="D1471" s="32" t="s">
        <v>5668</v>
      </c>
      <c r="E1471" s="32" t="s">
        <v>42</v>
      </c>
      <c r="F1471" s="32" t="s">
        <v>5819</v>
      </c>
      <c r="G1471" s="32" t="s">
        <v>5819</v>
      </c>
      <c r="H1471" s="32" t="s">
        <v>44</v>
      </c>
      <c r="J1471" s="32" t="s">
        <v>5819</v>
      </c>
      <c r="K1471" s="32" t="s">
        <v>5669</v>
      </c>
      <c r="P1471" s="32">
        <v>0</v>
      </c>
      <c r="Q1471" s="32">
        <v>2.415</v>
      </c>
      <c r="R1471" s="32">
        <v>305.27027027027026</v>
      </c>
      <c r="S1471" s="32">
        <v>0</v>
      </c>
      <c r="T1471" s="32">
        <v>0</v>
      </c>
      <c r="U1471" s="32">
        <v>0</v>
      </c>
      <c r="V1471" s="32">
        <v>0</v>
      </c>
      <c r="W1471" s="32">
        <v>8.6590135097503666E-4</v>
      </c>
      <c r="X1471" s="32">
        <v>8.6590135097503666E-4</v>
      </c>
      <c r="Y1471" s="32">
        <v>2.4158659013509749</v>
      </c>
      <c r="Z1471" s="32">
        <v>8.6590135097503666E-4</v>
      </c>
      <c r="AA1471" s="32">
        <v>8.6590135097503666E-4</v>
      </c>
      <c r="AB1471" s="32" t="s">
        <v>5657</v>
      </c>
    </row>
    <row r="1472" spans="1:28">
      <c r="A1472" s="32" t="s">
        <v>9522</v>
      </c>
      <c r="B1472" s="32" t="s">
        <v>9521</v>
      </c>
      <c r="C1472" s="32" t="s">
        <v>5672</v>
      </c>
      <c r="D1472" s="32" t="s">
        <v>5661</v>
      </c>
      <c r="E1472" s="32" t="s">
        <v>42</v>
      </c>
      <c r="F1472" s="32" t="s">
        <v>326</v>
      </c>
      <c r="G1472" s="32" t="s">
        <v>5673</v>
      </c>
      <c r="H1472" s="32" t="s">
        <v>80</v>
      </c>
      <c r="I1472" s="32" t="s">
        <v>326</v>
      </c>
      <c r="J1472" s="32" t="s">
        <v>5663</v>
      </c>
      <c r="K1472" s="32" t="s">
        <v>5664</v>
      </c>
      <c r="M1472" s="32" t="s">
        <v>14</v>
      </c>
      <c r="P1472" s="32">
        <v>22.743507000000008</v>
      </c>
      <c r="Q1472" s="32">
        <v>80.922799999999995</v>
      </c>
      <c r="R1472" s="32">
        <v>3494487.6029411764</v>
      </c>
      <c r="S1472" s="32">
        <v>2490870</v>
      </c>
      <c r="T1472" s="32">
        <v>0.40291849953677888</v>
      </c>
      <c r="U1472" s="32">
        <v>-50.997439999999997</v>
      </c>
      <c r="V1472" s="32">
        <v>0.28105190378978495</v>
      </c>
      <c r="W1472" s="32">
        <v>-50.996723412456511</v>
      </c>
      <c r="X1472" s="32">
        <v>22.744223587543495</v>
      </c>
      <c r="Y1472" s="32">
        <v>80.923516587543489</v>
      </c>
      <c r="Z1472" s="32">
        <v>0.40363508708026641</v>
      </c>
      <c r="AA1472" s="32">
        <v>0.28176849133327247</v>
      </c>
      <c r="AB1472" s="32" t="s">
        <v>5657</v>
      </c>
    </row>
    <row r="1473" spans="1:28">
      <c r="A1473" s="32" t="s">
        <v>6876</v>
      </c>
      <c r="B1473" s="32" t="s">
        <v>6877</v>
      </c>
      <c r="C1473" s="32" t="s">
        <v>5757</v>
      </c>
      <c r="D1473" s="32" t="s">
        <v>5661</v>
      </c>
      <c r="E1473" s="32" t="s">
        <v>347</v>
      </c>
      <c r="F1473" s="32" t="s">
        <v>347</v>
      </c>
      <c r="G1473" s="32" t="s">
        <v>109</v>
      </c>
      <c r="H1473" s="32" t="s">
        <v>347</v>
      </c>
      <c r="J1473" s="32" t="s">
        <v>5669</v>
      </c>
      <c r="K1473" s="32" t="s">
        <v>5669</v>
      </c>
      <c r="L1473" s="32" t="s">
        <v>6878</v>
      </c>
      <c r="P1473" s="32">
        <v>-1.5674189700000001</v>
      </c>
      <c r="Q1473" s="32">
        <v>2.2658700000000001</v>
      </c>
      <c r="R1473" s="32">
        <v>291.53246753246754</v>
      </c>
      <c r="S1473" s="32">
        <v>188.23333740234375</v>
      </c>
      <c r="T1473" s="32">
        <v>0.54878233343610461</v>
      </c>
      <c r="U1473" s="32">
        <v>0</v>
      </c>
      <c r="V1473" s="32">
        <v>-0.69175149942406233</v>
      </c>
      <c r="W1473" s="32">
        <v>7.3634207248687741E-5</v>
      </c>
      <c r="X1473" s="32">
        <v>-1.5673453357927514</v>
      </c>
      <c r="Y1473" s="32">
        <v>2.2659436342072485</v>
      </c>
      <c r="Z1473" s="32">
        <v>0.54885596764335332</v>
      </c>
      <c r="AA1473" s="32">
        <v>-0.69167786521681363</v>
      </c>
      <c r="AB1473" s="32" t="s">
        <v>5657</v>
      </c>
    </row>
    <row r="1474" spans="1:28">
      <c r="A1474" s="32" t="s">
        <v>10185</v>
      </c>
      <c r="B1474" s="32" t="s">
        <v>10186</v>
      </c>
      <c r="C1474" s="32" t="s">
        <v>10187</v>
      </c>
      <c r="D1474" s="32" t="s">
        <v>5661</v>
      </c>
      <c r="E1474" s="32" t="s">
        <v>42</v>
      </c>
      <c r="F1474" s="32" t="s">
        <v>31</v>
      </c>
      <c r="G1474" s="32" t="s">
        <v>5673</v>
      </c>
      <c r="H1474" s="32" t="s">
        <v>80</v>
      </c>
      <c r="I1474" s="32" t="s">
        <v>31</v>
      </c>
      <c r="J1474" s="32" t="s">
        <v>74</v>
      </c>
      <c r="K1474" s="32" t="s">
        <v>5669</v>
      </c>
      <c r="P1474" s="32">
        <v>46.905130000000007</v>
      </c>
      <c r="Q1474" s="32">
        <v>65.494500000000002</v>
      </c>
      <c r="R1474" s="32">
        <v>55827.770370370359</v>
      </c>
      <c r="S1474" s="32">
        <v>75704.703125</v>
      </c>
      <c r="T1474" s="32">
        <v>-0.26255875704062659</v>
      </c>
      <c r="U1474" s="32">
        <v>17.07929</v>
      </c>
      <c r="V1474" s="32">
        <v>0.71616899128934497</v>
      </c>
      <c r="W1474" s="32">
        <v>17.07973864332676</v>
      </c>
      <c r="X1474" s="32">
        <v>46.905578643326763</v>
      </c>
      <c r="Y1474" s="32">
        <v>65.494948643326765</v>
      </c>
      <c r="Z1474" s="32">
        <v>-0.26211011371386728</v>
      </c>
      <c r="AA1474" s="32">
        <v>0.71661763461610428</v>
      </c>
      <c r="AB1474" s="32" t="s">
        <v>5657</v>
      </c>
    </row>
    <row r="1475" spans="1:28">
      <c r="A1475" s="32" t="s">
        <v>7950</v>
      </c>
      <c r="B1475" s="32" t="s">
        <v>7951</v>
      </c>
      <c r="C1475" s="32" t="s">
        <v>7952</v>
      </c>
      <c r="D1475" s="32" t="s">
        <v>5686</v>
      </c>
      <c r="E1475" s="32" t="s">
        <v>42</v>
      </c>
      <c r="F1475" s="32" t="s">
        <v>5724</v>
      </c>
      <c r="G1475" s="32" t="s">
        <v>5724</v>
      </c>
      <c r="H1475" s="32" t="s">
        <v>7953</v>
      </c>
      <c r="J1475" s="32" t="s">
        <v>5663</v>
      </c>
      <c r="K1475" s="32" t="s">
        <v>5664</v>
      </c>
      <c r="M1475" s="32" t="s">
        <v>7954</v>
      </c>
      <c r="P1475" s="32">
        <v>0</v>
      </c>
      <c r="Q1475" s="32">
        <v>0</v>
      </c>
      <c r="R1475" s="32">
        <v>0</v>
      </c>
      <c r="S1475" s="32">
        <v>0</v>
      </c>
      <c r="T1475" s="32">
        <v>0</v>
      </c>
      <c r="U1475" s="32">
        <v>0</v>
      </c>
      <c r="V1475" s="32">
        <v>0</v>
      </c>
      <c r="W1475" s="32">
        <v>3.5236090421676637E-4</v>
      </c>
      <c r="X1475" s="32">
        <v>3.5236090421676637E-4</v>
      </c>
      <c r="Y1475" s="32">
        <v>3.5236090421676637E-4</v>
      </c>
      <c r="Z1475" s="32">
        <v>3.5236090421676637E-4</v>
      </c>
      <c r="AA1475" s="32">
        <v>3.5236090421676637E-4</v>
      </c>
      <c r="AB1475" s="32" t="s">
        <v>5657</v>
      </c>
    </row>
    <row r="1476" spans="1:28">
      <c r="A1476" s="32" t="s">
        <v>9605</v>
      </c>
      <c r="B1476" s="32" t="s">
        <v>9606</v>
      </c>
      <c r="C1476" s="32" t="s">
        <v>5667</v>
      </c>
      <c r="D1476" s="32" t="s">
        <v>5668</v>
      </c>
      <c r="E1476" s="32" t="s">
        <v>5713</v>
      </c>
      <c r="F1476" s="32" t="s">
        <v>5730</v>
      </c>
      <c r="G1476" s="32" t="s">
        <v>5730</v>
      </c>
      <c r="H1476" s="32" t="s">
        <v>5730</v>
      </c>
      <c r="J1476" s="32" t="s">
        <v>5819</v>
      </c>
      <c r="K1476" s="32" t="s">
        <v>5669</v>
      </c>
      <c r="P1476" s="32">
        <v>0</v>
      </c>
      <c r="Q1476" s="32">
        <v>0</v>
      </c>
      <c r="R1476" s="32">
        <v>0</v>
      </c>
      <c r="S1476" s="32">
        <v>0</v>
      </c>
      <c r="T1476" s="32">
        <v>0</v>
      </c>
      <c r="U1476" s="32">
        <v>0</v>
      </c>
      <c r="V1476" s="32">
        <v>0</v>
      </c>
      <c r="W1476" s="32">
        <v>3.4349310398101808E-4</v>
      </c>
      <c r="X1476" s="32">
        <v>3.4349310398101808E-4</v>
      </c>
      <c r="Y1476" s="32">
        <v>3.4349310398101808E-4</v>
      </c>
      <c r="Z1476" s="32">
        <v>3.4349310398101808E-4</v>
      </c>
      <c r="AA1476" s="32">
        <v>3.4349310398101808E-4</v>
      </c>
      <c r="AB1476" s="32" t="s">
        <v>5657</v>
      </c>
    </row>
    <row r="1477" spans="1:28">
      <c r="A1477" s="32" t="s">
        <v>5817</v>
      </c>
      <c r="B1477" s="32" t="s">
        <v>5818</v>
      </c>
      <c r="C1477" s="32" t="s">
        <v>5729</v>
      </c>
      <c r="D1477" s="32" t="s">
        <v>5686</v>
      </c>
      <c r="E1477" s="32" t="s">
        <v>5713</v>
      </c>
      <c r="F1477" s="32" t="s">
        <v>5730</v>
      </c>
      <c r="G1477" s="32" t="s">
        <v>5730</v>
      </c>
      <c r="H1477" s="32" t="s">
        <v>5730</v>
      </c>
      <c r="J1477" s="32" t="s">
        <v>5819</v>
      </c>
      <c r="K1477" s="32" t="s">
        <v>5669</v>
      </c>
      <c r="M1477" s="32" t="s">
        <v>14</v>
      </c>
      <c r="N1477" s="32" t="s">
        <v>5760</v>
      </c>
      <c r="P1477" s="32">
        <v>0</v>
      </c>
      <c r="Q1477" s="32">
        <v>0</v>
      </c>
      <c r="R1477" s="32">
        <v>0</v>
      </c>
      <c r="S1477" s="32">
        <v>0</v>
      </c>
      <c r="T1477" s="32">
        <v>0</v>
      </c>
      <c r="U1477" s="32">
        <v>0</v>
      </c>
      <c r="V1477" s="32">
        <v>0</v>
      </c>
      <c r="W1477" s="32">
        <v>9.4857108592987058E-4</v>
      </c>
      <c r="X1477" s="32">
        <v>9.4857108592987058E-4</v>
      </c>
      <c r="Y1477" s="32">
        <v>9.4857108592987058E-4</v>
      </c>
      <c r="Z1477" s="32">
        <v>9.4857108592987058E-4</v>
      </c>
      <c r="AA1477" s="32">
        <v>9.4857108592987058E-4</v>
      </c>
      <c r="AB1477" s="32" t="s">
        <v>5657</v>
      </c>
    </row>
    <row r="1478" spans="1:28">
      <c r="A1478" s="32" t="s">
        <v>7133</v>
      </c>
      <c r="B1478" s="32" t="s">
        <v>7134</v>
      </c>
      <c r="C1478" s="32" t="s">
        <v>5729</v>
      </c>
      <c r="D1478" s="32" t="s">
        <v>5686</v>
      </c>
      <c r="E1478" s="32" t="s">
        <v>5713</v>
      </c>
      <c r="F1478" s="32" t="s">
        <v>5730</v>
      </c>
      <c r="G1478" s="32" t="s">
        <v>5730</v>
      </c>
      <c r="H1478" s="32" t="s">
        <v>5730</v>
      </c>
      <c r="J1478" s="32" t="s">
        <v>5819</v>
      </c>
      <c r="K1478" s="32" t="s">
        <v>5669</v>
      </c>
      <c r="N1478" s="32" t="s">
        <v>5760</v>
      </c>
      <c r="P1478" s="32">
        <v>0</v>
      </c>
      <c r="Q1478" s="32">
        <v>0</v>
      </c>
      <c r="R1478" s="32">
        <v>0</v>
      </c>
      <c r="S1478" s="32">
        <v>0</v>
      </c>
      <c r="T1478" s="32">
        <v>0</v>
      </c>
      <c r="U1478" s="32">
        <v>0</v>
      </c>
      <c r="V1478" s="32">
        <v>0</v>
      </c>
      <c r="W1478" s="32">
        <v>9.5585167407989503E-5</v>
      </c>
      <c r="X1478" s="32">
        <v>9.5585167407989503E-5</v>
      </c>
      <c r="Y1478" s="32">
        <v>9.5585167407989503E-5</v>
      </c>
      <c r="Z1478" s="32">
        <v>9.5585167407989503E-5</v>
      </c>
      <c r="AA1478" s="32">
        <v>9.5585167407989503E-5</v>
      </c>
      <c r="AB1478" s="32" t="s">
        <v>5657</v>
      </c>
    </row>
    <row r="1479" spans="1:28">
      <c r="A1479" s="32" t="s">
        <v>6466</v>
      </c>
      <c r="B1479" s="32" t="s">
        <v>6467</v>
      </c>
      <c r="C1479" s="32" t="s">
        <v>5729</v>
      </c>
      <c r="D1479" s="32" t="s">
        <v>5686</v>
      </c>
      <c r="E1479" s="32" t="s">
        <v>5713</v>
      </c>
      <c r="F1479" s="32" t="s">
        <v>5730</v>
      </c>
      <c r="G1479" s="32" t="s">
        <v>5730</v>
      </c>
      <c r="H1479" s="32" t="s">
        <v>5730</v>
      </c>
      <c r="J1479" s="32" t="s">
        <v>5819</v>
      </c>
      <c r="K1479" s="32" t="s">
        <v>5669</v>
      </c>
      <c r="M1479" s="32" t="s">
        <v>14</v>
      </c>
      <c r="N1479" s="32" t="s">
        <v>5760</v>
      </c>
      <c r="P1479" s="32">
        <v>0</v>
      </c>
      <c r="Q1479" s="32">
        <v>0</v>
      </c>
      <c r="R1479" s="32">
        <v>0</v>
      </c>
      <c r="S1479" s="32">
        <v>0</v>
      </c>
      <c r="T1479" s="32">
        <v>0</v>
      </c>
      <c r="U1479" s="32">
        <v>0</v>
      </c>
      <c r="V1479" s="32">
        <v>0</v>
      </c>
      <c r="W1479" s="32">
        <v>4.3766391277313233E-4</v>
      </c>
      <c r="X1479" s="32">
        <v>4.3766391277313233E-4</v>
      </c>
      <c r="Y1479" s="32">
        <v>4.3766391277313233E-4</v>
      </c>
      <c r="Z1479" s="32">
        <v>4.3766391277313233E-4</v>
      </c>
      <c r="AA1479" s="32">
        <v>4.3766391277313233E-4</v>
      </c>
      <c r="AB1479" s="32" t="s">
        <v>5657</v>
      </c>
    </row>
    <row r="1480" spans="1:28">
      <c r="A1480" s="32" t="s">
        <v>6677</v>
      </c>
      <c r="B1480" s="32" t="s">
        <v>6678</v>
      </c>
      <c r="C1480" s="32" t="s">
        <v>5729</v>
      </c>
      <c r="D1480" s="32" t="s">
        <v>5686</v>
      </c>
      <c r="E1480" s="32" t="s">
        <v>5713</v>
      </c>
      <c r="F1480" s="32" t="s">
        <v>5730</v>
      </c>
      <c r="G1480" s="32" t="s">
        <v>5730</v>
      </c>
      <c r="H1480" s="32" t="s">
        <v>5730</v>
      </c>
      <c r="J1480" s="32" t="s">
        <v>5819</v>
      </c>
      <c r="K1480" s="32" t="s">
        <v>5669</v>
      </c>
      <c r="M1480" s="32" t="s">
        <v>13</v>
      </c>
      <c r="N1480" s="32" t="s">
        <v>5760</v>
      </c>
      <c r="P1480" s="32">
        <v>0</v>
      </c>
      <c r="Q1480" s="32">
        <v>0</v>
      </c>
      <c r="R1480" s="32">
        <v>0</v>
      </c>
      <c r="S1480" s="32">
        <v>0</v>
      </c>
      <c r="T1480" s="32">
        <v>0</v>
      </c>
      <c r="U1480" s="32">
        <v>0</v>
      </c>
      <c r="V1480" s="32">
        <v>0</v>
      </c>
      <c r="W1480" s="32">
        <v>6.9460749626159668E-4</v>
      </c>
      <c r="X1480" s="32">
        <v>6.9460749626159668E-4</v>
      </c>
      <c r="Y1480" s="32">
        <v>6.9460749626159668E-4</v>
      </c>
      <c r="Z1480" s="32">
        <v>6.9460749626159668E-4</v>
      </c>
      <c r="AA1480" s="32">
        <v>6.9460749626159668E-4</v>
      </c>
      <c r="AB1480" s="32" t="s">
        <v>5657</v>
      </c>
    </row>
    <row r="1481" spans="1:28">
      <c r="A1481" s="32" t="s">
        <v>10160</v>
      </c>
      <c r="B1481" s="32" t="s">
        <v>10161</v>
      </c>
      <c r="C1481" s="32" t="s">
        <v>5667</v>
      </c>
      <c r="D1481" s="32" t="s">
        <v>5661</v>
      </c>
      <c r="E1481" s="32" t="s">
        <v>42</v>
      </c>
      <c r="F1481" s="32" t="s">
        <v>5819</v>
      </c>
      <c r="G1481" s="32" t="s">
        <v>5819</v>
      </c>
      <c r="H1481" s="32" t="s">
        <v>80</v>
      </c>
      <c r="J1481" s="32" t="s">
        <v>5819</v>
      </c>
      <c r="K1481" s="32" t="s">
        <v>5669</v>
      </c>
      <c r="P1481" s="32">
        <v>-2.46224</v>
      </c>
      <c r="Q1481" s="32">
        <v>14.592000000000001</v>
      </c>
      <c r="R1481" s="32">
        <v>2085.9849624060157</v>
      </c>
      <c r="S1481" s="32">
        <v>1061</v>
      </c>
      <c r="T1481" s="32">
        <v>0.96605557248446339</v>
      </c>
      <c r="U1481" s="32">
        <v>8.6714070000000003</v>
      </c>
      <c r="V1481" s="32">
        <v>-0.16873903508771929</v>
      </c>
      <c r="W1481" s="32">
        <v>8.6722753397769932</v>
      </c>
      <c r="X1481" s="32">
        <v>-2.4613716602230071</v>
      </c>
      <c r="Y1481" s="32">
        <v>14.592868339776993</v>
      </c>
      <c r="Z1481" s="32">
        <v>0.96692391226145613</v>
      </c>
      <c r="AA1481" s="32">
        <v>-0.16787069531072649</v>
      </c>
      <c r="AB1481" s="32" t="s">
        <v>5657</v>
      </c>
    </row>
    <row r="1482" spans="1:28">
      <c r="A1482" s="32" t="s">
        <v>10685</v>
      </c>
      <c r="B1482" s="32" t="s">
        <v>10686</v>
      </c>
      <c r="C1482" s="32" t="s">
        <v>10422</v>
      </c>
      <c r="D1482" s="32" t="s">
        <v>5661</v>
      </c>
      <c r="E1482" s="32" t="s">
        <v>42</v>
      </c>
      <c r="F1482" s="32" t="s">
        <v>326</v>
      </c>
      <c r="G1482" s="32" t="s">
        <v>5673</v>
      </c>
      <c r="H1482" s="32" t="s">
        <v>80</v>
      </c>
      <c r="I1482" s="32" t="s">
        <v>326</v>
      </c>
      <c r="J1482" s="32" t="s">
        <v>5663</v>
      </c>
      <c r="K1482" s="32" t="s">
        <v>5664</v>
      </c>
      <c r="P1482" s="32">
        <v>1.5225</v>
      </c>
      <c r="Q1482" s="32">
        <v>17.264199999999999</v>
      </c>
      <c r="R1482" s="32">
        <v>974.51260504201719</v>
      </c>
      <c r="S1482" s="32">
        <v>611</v>
      </c>
      <c r="T1482" s="32">
        <v>0.59494698042883332</v>
      </c>
      <c r="U1482" s="32">
        <v>9.9262580000000007</v>
      </c>
      <c r="V1482" s="32">
        <v>8.8188274000532904E-2</v>
      </c>
      <c r="W1482" s="32">
        <v>9.9264991685585979</v>
      </c>
      <c r="X1482" s="32">
        <v>1.5227411685585974</v>
      </c>
      <c r="Y1482" s="32">
        <v>17.264441168558598</v>
      </c>
      <c r="Z1482" s="32">
        <v>0.59518814898743089</v>
      </c>
      <c r="AA1482" s="32">
        <v>8.8429442559130475E-2</v>
      </c>
      <c r="AB1482" s="32" t="s">
        <v>5657</v>
      </c>
    </row>
    <row r="1483" spans="1:28">
      <c r="A1483" s="32" t="s">
        <v>10429</v>
      </c>
      <c r="B1483" s="32" t="s">
        <v>10430</v>
      </c>
      <c r="C1483" s="32" t="s">
        <v>10422</v>
      </c>
      <c r="D1483" s="32" t="s">
        <v>5661</v>
      </c>
      <c r="E1483" s="32" t="s">
        <v>42</v>
      </c>
      <c r="F1483" s="32" t="s">
        <v>5692</v>
      </c>
      <c r="G1483" s="32" t="s">
        <v>5673</v>
      </c>
      <c r="H1483" s="32" t="s">
        <v>80</v>
      </c>
      <c r="I1483" s="32" t="s">
        <v>5692</v>
      </c>
      <c r="J1483" s="32" t="s">
        <v>5663</v>
      </c>
      <c r="K1483" s="32" t="s">
        <v>5664</v>
      </c>
      <c r="P1483" s="32">
        <v>2.6851200000000004</v>
      </c>
      <c r="Q1483" s="32">
        <v>25.986599999999999</v>
      </c>
      <c r="R1483" s="32">
        <v>2148.1307692307696</v>
      </c>
      <c r="S1483" s="32">
        <v>1356.5333251953125</v>
      </c>
      <c r="T1483" s="32">
        <v>0.58354441378834798</v>
      </c>
      <c r="U1483" s="32">
        <v>7.5015689999999999</v>
      </c>
      <c r="V1483" s="32">
        <v>0.1033270993512041</v>
      </c>
      <c r="W1483" s="32">
        <v>7.5023280990662577</v>
      </c>
      <c r="X1483" s="32">
        <v>2.6858790990662578</v>
      </c>
      <c r="Y1483" s="32">
        <v>25.987359099066257</v>
      </c>
      <c r="Z1483" s="32">
        <v>0.58430351285460547</v>
      </c>
      <c r="AA1483" s="32">
        <v>0.10408619841746157</v>
      </c>
      <c r="AB1483" s="32" t="s">
        <v>5657</v>
      </c>
    </row>
    <row r="1484" spans="1:28">
      <c r="A1484" s="32" t="s">
        <v>11047</v>
      </c>
      <c r="B1484" s="32" t="s">
        <v>11048</v>
      </c>
      <c r="C1484" s="32" t="s">
        <v>10422</v>
      </c>
      <c r="D1484" s="32" t="s">
        <v>5661</v>
      </c>
      <c r="E1484" s="32" t="s">
        <v>42</v>
      </c>
      <c r="F1484" s="32" t="s">
        <v>5669</v>
      </c>
      <c r="G1484" s="32" t="s">
        <v>5669</v>
      </c>
      <c r="H1484" s="32" t="s">
        <v>80</v>
      </c>
      <c r="J1484" s="32" t="s">
        <v>5669</v>
      </c>
      <c r="K1484" s="32" t="s">
        <v>5669</v>
      </c>
      <c r="P1484" s="32">
        <v>7.9907299999999992</v>
      </c>
      <c r="Q1484" s="32">
        <v>24.92</v>
      </c>
      <c r="R1484" s="32">
        <v>3222.8130081300806</v>
      </c>
      <c r="S1484" s="32">
        <v>5477.7001953125</v>
      </c>
      <c r="T1484" s="32">
        <v>-0.41164852160255538</v>
      </c>
      <c r="U1484" s="32">
        <v>16.19265</v>
      </c>
      <c r="V1484" s="32">
        <v>0.3206552969502407</v>
      </c>
      <c r="W1484" s="32">
        <v>16.193533834421636</v>
      </c>
      <c r="X1484" s="32">
        <v>7.9916138344216341</v>
      </c>
      <c r="Y1484" s="32">
        <v>24.920883834421637</v>
      </c>
      <c r="Z1484" s="32">
        <v>-0.41076468718092068</v>
      </c>
      <c r="AA1484" s="32">
        <v>0.3215391313718754</v>
      </c>
      <c r="AB1484" s="32" t="s">
        <v>5657</v>
      </c>
    </row>
    <row r="1485" spans="1:28">
      <c r="A1485" s="32" t="s">
        <v>10681</v>
      </c>
      <c r="B1485" s="32" t="s">
        <v>10682</v>
      </c>
      <c r="C1485" s="32" t="s">
        <v>10422</v>
      </c>
      <c r="D1485" s="32" t="s">
        <v>5661</v>
      </c>
      <c r="E1485" s="32" t="s">
        <v>42</v>
      </c>
      <c r="F1485" s="32" t="s">
        <v>28</v>
      </c>
      <c r="G1485" s="32" t="s">
        <v>5673</v>
      </c>
      <c r="H1485" s="32" t="s">
        <v>80</v>
      </c>
      <c r="I1485" s="32" t="s">
        <v>28</v>
      </c>
      <c r="J1485" s="32" t="s">
        <v>5663</v>
      </c>
      <c r="K1485" s="32" t="s">
        <v>5664</v>
      </c>
      <c r="P1485" s="32">
        <v>-1.6620000000000079E-2</v>
      </c>
      <c r="Q1485" s="32">
        <v>18.224599999999999</v>
      </c>
      <c r="R1485" s="32">
        <v>1158.6791044776114</v>
      </c>
      <c r="S1485" s="32">
        <v>583.70001220703125</v>
      </c>
      <c r="T1485" s="32">
        <v>0.98505924318302418</v>
      </c>
      <c r="U1485" s="32">
        <v>-13.67329</v>
      </c>
      <c r="V1485" s="32">
        <v>-9.1195417183367975E-4</v>
      </c>
      <c r="W1485" s="32">
        <v>-13.672847578623294</v>
      </c>
      <c r="X1485" s="32">
        <v>-1.617757862329491E-2</v>
      </c>
      <c r="Y1485" s="32">
        <v>18.225042421376703</v>
      </c>
      <c r="Z1485" s="32">
        <v>0.98550166455972932</v>
      </c>
      <c r="AA1485" s="32">
        <v>-4.6953279512851006E-4</v>
      </c>
      <c r="AB1485" s="32" t="s">
        <v>5657</v>
      </c>
    </row>
    <row r="1486" spans="1:28">
      <c r="A1486" s="32" t="s">
        <v>10435</v>
      </c>
      <c r="B1486" s="32" t="s">
        <v>10436</v>
      </c>
      <c r="C1486" s="32" t="s">
        <v>10422</v>
      </c>
      <c r="D1486" s="32" t="s">
        <v>5661</v>
      </c>
      <c r="E1486" s="32" t="s">
        <v>42</v>
      </c>
      <c r="F1486" s="32" t="s">
        <v>5810</v>
      </c>
      <c r="G1486" s="32" t="s">
        <v>5673</v>
      </c>
      <c r="H1486" s="32" t="s">
        <v>80</v>
      </c>
      <c r="I1486" s="32" t="s">
        <v>5810</v>
      </c>
      <c r="J1486" s="32" t="s">
        <v>5663</v>
      </c>
      <c r="K1486" s="32" t="s">
        <v>5664</v>
      </c>
      <c r="P1486" s="32">
        <v>9.4139499999999998</v>
      </c>
      <c r="Q1486" s="32">
        <v>33.681899999999999</v>
      </c>
      <c r="R1486" s="32">
        <v>5719.8592592592595</v>
      </c>
      <c r="S1486" s="32">
        <v>2855.033447265625</v>
      </c>
      <c r="T1486" s="32">
        <v>1.0034298598979245</v>
      </c>
      <c r="U1486" s="32">
        <v>8.8781540000000003</v>
      </c>
      <c r="V1486" s="32">
        <v>0.27949581229087433</v>
      </c>
      <c r="W1486" s="32">
        <v>8.8782805074014668</v>
      </c>
      <c r="X1486" s="32">
        <v>9.4140765074014663</v>
      </c>
      <c r="Y1486" s="32">
        <v>33.682026507401467</v>
      </c>
      <c r="Z1486" s="32">
        <v>1.003556367299391</v>
      </c>
      <c r="AA1486" s="32">
        <v>0.27962231969234069</v>
      </c>
      <c r="AB1486" s="32" t="s">
        <v>5657</v>
      </c>
    </row>
    <row r="1487" spans="1:28">
      <c r="A1487" s="32" t="s">
        <v>10425</v>
      </c>
      <c r="B1487" s="32" t="s">
        <v>10426</v>
      </c>
      <c r="C1487" s="32" t="s">
        <v>10422</v>
      </c>
      <c r="D1487" s="32" t="s">
        <v>5661</v>
      </c>
      <c r="E1487" s="32" t="s">
        <v>42</v>
      </c>
      <c r="F1487" s="32" t="s">
        <v>30</v>
      </c>
      <c r="G1487" s="32" t="s">
        <v>5673</v>
      </c>
      <c r="H1487" s="32" t="s">
        <v>80</v>
      </c>
      <c r="I1487" s="32" t="s">
        <v>30</v>
      </c>
      <c r="J1487" s="32" t="s">
        <v>5663</v>
      </c>
      <c r="K1487" s="32" t="s">
        <v>5664</v>
      </c>
      <c r="P1487" s="32">
        <v>4.4231800000000003</v>
      </c>
      <c r="Q1487" s="32">
        <v>25.83</v>
      </c>
      <c r="R1487" s="32">
        <v>5690.4925373134311</v>
      </c>
      <c r="S1487" s="32">
        <v>5925.7333984375</v>
      </c>
      <c r="T1487" s="32">
        <v>-3.9698185069564108E-2</v>
      </c>
      <c r="U1487" s="32">
        <v>18.055530000000001</v>
      </c>
      <c r="V1487" s="32">
        <v>0.17124196670538136</v>
      </c>
      <c r="W1487" s="32">
        <v>18.056000563828945</v>
      </c>
      <c r="X1487" s="32">
        <v>4.4236505638289456</v>
      </c>
      <c r="Y1487" s="32">
        <v>25.830470563828943</v>
      </c>
      <c r="Z1487" s="32">
        <v>-3.9227621240618946E-2</v>
      </c>
      <c r="AA1487" s="32">
        <v>0.17171253053432653</v>
      </c>
      <c r="AB1487" s="32" t="s">
        <v>5657</v>
      </c>
    </row>
    <row r="1488" spans="1:28">
      <c r="A1488" s="32" t="s">
        <v>10679</v>
      </c>
      <c r="B1488" s="32" t="s">
        <v>10680</v>
      </c>
      <c r="C1488" s="32" t="s">
        <v>10422</v>
      </c>
      <c r="D1488" s="32" t="s">
        <v>5661</v>
      </c>
      <c r="E1488" s="32" t="s">
        <v>42</v>
      </c>
      <c r="F1488" s="32" t="s">
        <v>31</v>
      </c>
      <c r="G1488" s="32" t="s">
        <v>5673</v>
      </c>
      <c r="H1488" s="32" t="s">
        <v>80</v>
      </c>
      <c r="I1488" s="32" t="s">
        <v>31</v>
      </c>
      <c r="J1488" s="32" t="s">
        <v>5663</v>
      </c>
      <c r="K1488" s="32" t="s">
        <v>5664</v>
      </c>
      <c r="P1488" s="32">
        <v>1.48909</v>
      </c>
      <c r="Q1488" s="32">
        <v>18.531500000000001</v>
      </c>
      <c r="R1488" s="32">
        <v>1673.336</v>
      </c>
      <c r="S1488" s="32">
        <v>690.33331298828125</v>
      </c>
      <c r="T1488" s="32">
        <v>1.4239537170190217</v>
      </c>
      <c r="U1488" s="32">
        <v>11.976229999999999</v>
      </c>
      <c r="V1488" s="32">
        <v>8.0354531473437116E-2</v>
      </c>
      <c r="W1488" s="32">
        <v>11.977120198945999</v>
      </c>
      <c r="X1488" s="32">
        <v>1.4899801989459991</v>
      </c>
      <c r="Y1488" s="32">
        <v>18.532390198946</v>
      </c>
      <c r="Z1488" s="32">
        <v>1.4248439159650208</v>
      </c>
      <c r="AA1488" s="32">
        <v>8.1244730419436265E-2</v>
      </c>
      <c r="AB1488" s="32" t="s">
        <v>5657</v>
      </c>
    </row>
    <row r="1489" spans="1:28">
      <c r="A1489" s="32" t="s">
        <v>10420</v>
      </c>
      <c r="B1489" s="32" t="s">
        <v>10421</v>
      </c>
      <c r="C1489" s="32" t="s">
        <v>10422</v>
      </c>
      <c r="D1489" s="32" t="s">
        <v>5661</v>
      </c>
      <c r="E1489" s="32" t="s">
        <v>42</v>
      </c>
      <c r="F1489" s="32" t="s">
        <v>5724</v>
      </c>
      <c r="G1489" s="32" t="s">
        <v>5724</v>
      </c>
      <c r="H1489" s="32" t="s">
        <v>80</v>
      </c>
      <c r="J1489" s="32" t="s">
        <v>5663</v>
      </c>
      <c r="K1489" s="32" t="s">
        <v>5664</v>
      </c>
      <c r="P1489" s="32">
        <v>57.32103</v>
      </c>
      <c r="Q1489" s="32">
        <v>293.50599999999997</v>
      </c>
      <c r="R1489" s="32">
        <v>37460.614814814806</v>
      </c>
      <c r="S1489" s="32">
        <v>34778.06640625</v>
      </c>
      <c r="T1489" s="32">
        <v>7.7133339652336805E-2</v>
      </c>
      <c r="U1489" s="32">
        <v>10.78787</v>
      </c>
      <c r="V1489" s="32">
        <v>0.19529764297833777</v>
      </c>
      <c r="W1489" s="32">
        <v>10.788527172977924</v>
      </c>
      <c r="X1489" s="32">
        <v>57.321687172977924</v>
      </c>
      <c r="Y1489" s="32">
        <v>293.5066571729779</v>
      </c>
      <c r="Z1489" s="32">
        <v>7.7790512630261155E-2</v>
      </c>
      <c r="AA1489" s="32">
        <v>0.1959548159562621</v>
      </c>
      <c r="AB1489" s="32" t="s">
        <v>5657</v>
      </c>
    </row>
    <row r="1490" spans="1:28">
      <c r="A1490" s="32" t="s">
        <v>10427</v>
      </c>
      <c r="B1490" s="32" t="s">
        <v>10428</v>
      </c>
      <c r="C1490" s="32" t="s">
        <v>10422</v>
      </c>
      <c r="D1490" s="32" t="s">
        <v>5661</v>
      </c>
      <c r="E1490" s="32" t="s">
        <v>42</v>
      </c>
      <c r="F1490" s="32" t="s">
        <v>5689</v>
      </c>
      <c r="G1490" s="32" t="s">
        <v>5689</v>
      </c>
      <c r="H1490" s="32" t="s">
        <v>80</v>
      </c>
      <c r="J1490" s="32" t="s">
        <v>5663</v>
      </c>
      <c r="K1490" s="32" t="s">
        <v>5664</v>
      </c>
      <c r="P1490" s="32">
        <v>47.236519999999985</v>
      </c>
      <c r="Q1490" s="32">
        <v>137.76</v>
      </c>
      <c r="R1490" s="32">
        <v>24895.318518518514</v>
      </c>
      <c r="S1490" s="32">
        <v>26948.333984375</v>
      </c>
      <c r="T1490" s="32">
        <v>-7.6183391041793225E-2</v>
      </c>
      <c r="U1490" s="32">
        <v>10.518829999999999</v>
      </c>
      <c r="V1490" s="32">
        <v>0.34288995354239249</v>
      </c>
      <c r="W1490" s="32">
        <v>10.519144302802085</v>
      </c>
      <c r="X1490" s="32">
        <v>47.236834302802073</v>
      </c>
      <c r="Y1490" s="32">
        <v>137.76031430280207</v>
      </c>
      <c r="Z1490" s="32">
        <v>-7.5869088239707352E-2</v>
      </c>
      <c r="AA1490" s="32">
        <v>0.34320425634447838</v>
      </c>
      <c r="AB1490" s="32" t="s">
        <v>5657</v>
      </c>
    </row>
    <row r="1491" spans="1:28">
      <c r="A1491" s="32" t="s">
        <v>10687</v>
      </c>
      <c r="B1491" s="32" t="s">
        <v>10688</v>
      </c>
      <c r="C1491" s="32" t="s">
        <v>10422</v>
      </c>
      <c r="D1491" s="32" t="s">
        <v>5661</v>
      </c>
      <c r="E1491" s="32" t="s">
        <v>42</v>
      </c>
      <c r="F1491" s="32" t="s">
        <v>5679</v>
      </c>
      <c r="G1491" s="32" t="s">
        <v>5673</v>
      </c>
      <c r="H1491" s="32" t="s">
        <v>80</v>
      </c>
      <c r="I1491" s="32" t="s">
        <v>5679</v>
      </c>
      <c r="J1491" s="32" t="s">
        <v>5663</v>
      </c>
      <c r="K1491" s="32" t="s">
        <v>5664</v>
      </c>
      <c r="P1491" s="32">
        <v>1.30444</v>
      </c>
      <c r="Q1491" s="32">
        <v>15.036</v>
      </c>
      <c r="R1491" s="32">
        <v>1140.8799999999997</v>
      </c>
      <c r="S1491" s="32">
        <v>987.5999755859375</v>
      </c>
      <c r="T1491" s="32">
        <v>0.15520456480684092</v>
      </c>
      <c r="U1491" s="32">
        <v>4.6655740000000003</v>
      </c>
      <c r="V1491" s="32">
        <v>8.6754455972333069E-2</v>
      </c>
      <c r="W1491" s="32">
        <v>4.6662089349021914</v>
      </c>
      <c r="X1491" s="32">
        <v>1.3050749349021913</v>
      </c>
      <c r="Y1491" s="32">
        <v>15.036634934902191</v>
      </c>
      <c r="Z1491" s="32">
        <v>0.15583949970903208</v>
      </c>
      <c r="AA1491" s="32">
        <v>8.7389390874524228E-2</v>
      </c>
      <c r="AB1491" s="32" t="s">
        <v>5657</v>
      </c>
    </row>
    <row r="1492" spans="1:28">
      <c r="A1492" s="32" t="s">
        <v>10423</v>
      </c>
      <c r="B1492" s="32" t="s">
        <v>10424</v>
      </c>
      <c r="C1492" s="32" t="s">
        <v>10422</v>
      </c>
      <c r="D1492" s="32" t="s">
        <v>5661</v>
      </c>
      <c r="E1492" s="32" t="s">
        <v>42</v>
      </c>
      <c r="F1492" s="32" t="s">
        <v>33</v>
      </c>
      <c r="G1492" s="32" t="s">
        <v>5673</v>
      </c>
      <c r="H1492" s="32" t="s">
        <v>80</v>
      </c>
      <c r="I1492" s="32" t="s">
        <v>33</v>
      </c>
      <c r="J1492" s="32" t="s">
        <v>5663</v>
      </c>
      <c r="K1492" s="32" t="s">
        <v>5664</v>
      </c>
      <c r="P1492" s="32">
        <v>11.87599</v>
      </c>
      <c r="Q1492" s="32">
        <v>29.222000000000001</v>
      </c>
      <c r="R1492" s="32">
        <v>5226.4148148148151</v>
      </c>
      <c r="S1492" s="32">
        <v>4926.2333984375</v>
      </c>
      <c r="T1492" s="32">
        <v>6.0935280994304189E-2</v>
      </c>
      <c r="U1492" s="32">
        <v>20.35924</v>
      </c>
      <c r="V1492" s="32">
        <v>0.40640579015810002</v>
      </c>
      <c r="W1492" s="32">
        <v>20.359634978284834</v>
      </c>
      <c r="X1492" s="32">
        <v>11.876384978284836</v>
      </c>
      <c r="Y1492" s="32">
        <v>29.222394978284836</v>
      </c>
      <c r="Z1492" s="32">
        <v>6.1330259279140008E-2</v>
      </c>
      <c r="AA1492" s="32">
        <v>0.40680076844293583</v>
      </c>
      <c r="AB1492" s="32" t="s">
        <v>5657</v>
      </c>
    </row>
    <row r="1493" spans="1:28">
      <c r="A1493" s="32" t="s">
        <v>10683</v>
      </c>
      <c r="B1493" s="32" t="s">
        <v>10684</v>
      </c>
      <c r="C1493" s="32" t="s">
        <v>10422</v>
      </c>
      <c r="D1493" s="32" t="s">
        <v>5661</v>
      </c>
      <c r="E1493" s="32" t="s">
        <v>42</v>
      </c>
      <c r="F1493" s="32" t="s">
        <v>34</v>
      </c>
      <c r="G1493" s="32" t="s">
        <v>5673</v>
      </c>
      <c r="H1493" s="32" t="s">
        <v>80</v>
      </c>
      <c r="I1493" s="32" t="s">
        <v>34</v>
      </c>
      <c r="J1493" s="32" t="s">
        <v>5663</v>
      </c>
      <c r="K1493" s="32" t="s">
        <v>5664</v>
      </c>
      <c r="P1493" s="32">
        <v>1.3330300000000002</v>
      </c>
      <c r="Q1493" s="32">
        <v>15.15</v>
      </c>
      <c r="R1493" s="32">
        <v>1058.3749999999995</v>
      </c>
      <c r="S1493" s="32">
        <v>1365.199951171875</v>
      </c>
      <c r="T1493" s="32">
        <v>-0.22474726204648612</v>
      </c>
      <c r="U1493" s="32">
        <v>8.2907609999999998</v>
      </c>
      <c r="V1493" s="32">
        <v>8.7988778877887794E-2</v>
      </c>
      <c r="W1493" s="32">
        <v>8.291287171565056</v>
      </c>
      <c r="X1493" s="32">
        <v>1.3335561715650559</v>
      </c>
      <c r="Y1493" s="32">
        <v>15.150526171565057</v>
      </c>
      <c r="Z1493" s="32">
        <v>-0.22422109048143027</v>
      </c>
      <c r="AA1493" s="32">
        <v>8.8514950442943635E-2</v>
      </c>
      <c r="AB1493" s="32" t="s">
        <v>5657</v>
      </c>
    </row>
    <row r="1494" spans="1:28">
      <c r="A1494" s="32" t="s">
        <v>8176</v>
      </c>
      <c r="B1494" s="32" t="s">
        <v>8177</v>
      </c>
      <c r="C1494" s="32" t="s">
        <v>5757</v>
      </c>
      <c r="D1494" s="32" t="s">
        <v>5661</v>
      </c>
      <c r="E1494" s="32" t="s">
        <v>122</v>
      </c>
      <c r="F1494" s="32" t="s">
        <v>6330</v>
      </c>
      <c r="G1494" s="32" t="s">
        <v>5673</v>
      </c>
      <c r="H1494" s="32" t="s">
        <v>6330</v>
      </c>
      <c r="J1494" s="32" t="s">
        <v>74</v>
      </c>
      <c r="K1494" s="32" t="s">
        <v>5669</v>
      </c>
      <c r="P1494" s="32">
        <v>-1.2806513700000006</v>
      </c>
      <c r="Q1494" s="32">
        <v>17.663</v>
      </c>
      <c r="R1494" s="32">
        <v>1978.7777777777778</v>
      </c>
      <c r="S1494" s="32">
        <v>2232.10009765625</v>
      </c>
      <c r="T1494" s="32">
        <v>-0.11349057335935145</v>
      </c>
      <c r="U1494" s="32">
        <v>-2.8072180000000002</v>
      </c>
      <c r="V1494" s="32">
        <v>-7.2504748343995964E-2</v>
      </c>
      <c r="W1494" s="32">
        <v>-2.8071712437920571</v>
      </c>
      <c r="X1494" s="32">
        <v>-1.2806046137920577</v>
      </c>
      <c r="Y1494" s="32">
        <v>17.663046756207944</v>
      </c>
      <c r="Z1494" s="32">
        <v>-0.11344381715140849</v>
      </c>
      <c r="AA1494" s="32">
        <v>-7.2457992136053001E-2</v>
      </c>
      <c r="AB1494" s="32" t="s">
        <v>5657</v>
      </c>
    </row>
    <row r="1495" spans="1:28">
      <c r="A1495" s="32" t="s">
        <v>7447</v>
      </c>
      <c r="B1495" s="32" t="s">
        <v>7448</v>
      </c>
      <c r="C1495" s="32" t="s">
        <v>5757</v>
      </c>
      <c r="D1495" s="32" t="s">
        <v>7018</v>
      </c>
      <c r="E1495" s="32" t="s">
        <v>122</v>
      </c>
      <c r="J1495" s="32" t="s">
        <v>74</v>
      </c>
      <c r="K1495" s="32" t="s">
        <v>5669</v>
      </c>
      <c r="P1495" s="32">
        <v>0</v>
      </c>
      <c r="Q1495" s="32">
        <v>0</v>
      </c>
      <c r="R1495" s="32">
        <v>0</v>
      </c>
      <c r="S1495" s="32">
        <v>0</v>
      </c>
      <c r="T1495" s="32">
        <v>0</v>
      </c>
      <c r="U1495" s="32">
        <v>0</v>
      </c>
      <c r="V1495" s="32">
        <v>0</v>
      </c>
      <c r="W1495" s="32">
        <v>9.4507062435150149E-4</v>
      </c>
      <c r="X1495" s="32">
        <v>9.4507062435150149E-4</v>
      </c>
      <c r="Y1495" s="32">
        <v>9.4507062435150149E-4</v>
      </c>
      <c r="Z1495" s="32">
        <v>9.4507062435150149E-4</v>
      </c>
      <c r="AA1495" s="32">
        <v>9.4507062435150149E-4</v>
      </c>
      <c r="AB1495" s="32" t="s">
        <v>5657</v>
      </c>
    </row>
    <row r="1496" spans="1:28">
      <c r="A1496" s="32" t="s">
        <v>8178</v>
      </c>
      <c r="B1496" s="32" t="s">
        <v>8179</v>
      </c>
      <c r="C1496" s="32" t="s">
        <v>5757</v>
      </c>
      <c r="D1496" s="32" t="s">
        <v>5661</v>
      </c>
      <c r="E1496" s="32" t="s">
        <v>122</v>
      </c>
      <c r="F1496" s="32" t="s">
        <v>6123</v>
      </c>
      <c r="G1496" s="32" t="s">
        <v>5673</v>
      </c>
      <c r="H1496" s="32" t="s">
        <v>6123</v>
      </c>
      <c r="J1496" s="32" t="s">
        <v>74</v>
      </c>
      <c r="K1496" s="32" t="s">
        <v>5669</v>
      </c>
      <c r="P1496" s="32">
        <v>-7.1417878400000019</v>
      </c>
      <c r="Q1496" s="32">
        <v>60.459899999999998</v>
      </c>
      <c r="R1496" s="32">
        <v>59702.037037037058</v>
      </c>
      <c r="S1496" s="32">
        <v>58430.46484375</v>
      </c>
      <c r="T1496" s="32">
        <v>2.1762144057682807E-2</v>
      </c>
      <c r="U1496" s="32">
        <v>6.3067929999999999</v>
      </c>
      <c r="V1496" s="32">
        <v>-0.11812437400657298</v>
      </c>
      <c r="W1496" s="32">
        <v>6.3077044092588421</v>
      </c>
      <c r="X1496" s="32">
        <v>-7.1408764307411596</v>
      </c>
      <c r="Y1496" s="32">
        <v>60.460811409258838</v>
      </c>
      <c r="Z1496" s="32">
        <v>2.2673553316525274E-2</v>
      </c>
      <c r="AA1496" s="32">
        <v>-0.11721296474773052</v>
      </c>
      <c r="AB1496" s="32" t="s">
        <v>5657</v>
      </c>
    </row>
    <row r="1497" spans="1:28">
      <c r="A1497" s="32" t="s">
        <v>7783</v>
      </c>
      <c r="B1497" s="32" t="s">
        <v>7784</v>
      </c>
      <c r="C1497" s="32" t="s">
        <v>5757</v>
      </c>
      <c r="D1497" s="32" t="s">
        <v>7018</v>
      </c>
      <c r="E1497" s="32" t="s">
        <v>122</v>
      </c>
      <c r="J1497" s="32" t="s">
        <v>74</v>
      </c>
      <c r="K1497" s="32" t="s">
        <v>5669</v>
      </c>
      <c r="P1497" s="32">
        <v>0</v>
      </c>
      <c r="Q1497" s="32">
        <v>0</v>
      </c>
      <c r="R1497" s="32">
        <v>0</v>
      </c>
      <c r="S1497" s="32">
        <v>0</v>
      </c>
      <c r="T1497" s="32">
        <v>0</v>
      </c>
      <c r="U1497" s="32">
        <v>0</v>
      </c>
      <c r="V1497" s="32">
        <v>0</v>
      </c>
      <c r="W1497" s="32">
        <v>2.7484869956970214E-4</v>
      </c>
      <c r="X1497" s="32">
        <v>2.7484869956970214E-4</v>
      </c>
      <c r="Y1497" s="32">
        <v>2.7484869956970214E-4</v>
      </c>
      <c r="Z1497" s="32">
        <v>2.7484869956970214E-4</v>
      </c>
      <c r="AA1497" s="32">
        <v>2.7484869956970214E-4</v>
      </c>
      <c r="AB1497" s="32" t="s">
        <v>5657</v>
      </c>
    </row>
    <row r="1498" spans="1:28">
      <c r="A1498" s="32" t="s">
        <v>8319</v>
      </c>
      <c r="B1498" s="32" t="s">
        <v>8320</v>
      </c>
      <c r="C1498" s="32" t="s">
        <v>5757</v>
      </c>
      <c r="D1498" s="32" t="s">
        <v>5661</v>
      </c>
      <c r="E1498" s="32" t="s">
        <v>122</v>
      </c>
      <c r="F1498" s="32" t="s">
        <v>28</v>
      </c>
      <c r="G1498" s="32" t="s">
        <v>5673</v>
      </c>
      <c r="H1498" s="32" t="s">
        <v>28</v>
      </c>
      <c r="J1498" s="32" t="s">
        <v>5663</v>
      </c>
      <c r="K1498" s="32" t="s">
        <v>5664</v>
      </c>
      <c r="P1498" s="32">
        <v>-0.29678886999999998</v>
      </c>
      <c r="Q1498" s="32">
        <v>1.7159199999999999</v>
      </c>
      <c r="R1498" s="32">
        <v>1627.3131313131305</v>
      </c>
      <c r="S1498" s="32">
        <v>215.36666870117187</v>
      </c>
      <c r="T1498" s="32">
        <v>6.556011991674902</v>
      </c>
      <c r="U1498" s="32">
        <v>-26.270150000000001</v>
      </c>
      <c r="V1498" s="32">
        <v>-0.17296195044057999</v>
      </c>
      <c r="W1498" s="32">
        <v>-26.269477399253848</v>
      </c>
      <c r="X1498" s="32">
        <v>-0.29611626925384521</v>
      </c>
      <c r="Y1498" s="32">
        <v>1.7165926007461547</v>
      </c>
      <c r="Z1498" s="32">
        <v>6.5566845924210568</v>
      </c>
      <c r="AA1498" s="32">
        <v>-0.17228934969442522</v>
      </c>
      <c r="AB1498" s="32" t="s">
        <v>5657</v>
      </c>
    </row>
    <row r="1499" spans="1:28">
      <c r="A1499" s="32" t="s">
        <v>7299</v>
      </c>
      <c r="B1499" s="32" t="s">
        <v>7300</v>
      </c>
      <c r="C1499" s="32" t="s">
        <v>5757</v>
      </c>
      <c r="D1499" s="32" t="s">
        <v>7018</v>
      </c>
      <c r="E1499" s="32" t="s">
        <v>122</v>
      </c>
      <c r="J1499" s="32" t="s">
        <v>74</v>
      </c>
      <c r="K1499" s="32" t="s">
        <v>5669</v>
      </c>
      <c r="P1499" s="32">
        <v>0</v>
      </c>
      <c r="Q1499" s="32">
        <v>0</v>
      </c>
      <c r="R1499" s="32">
        <v>0</v>
      </c>
      <c r="S1499" s="32">
        <v>0</v>
      </c>
      <c r="T1499" s="32">
        <v>0</v>
      </c>
      <c r="U1499" s="32">
        <v>0</v>
      </c>
      <c r="V1499" s="32">
        <v>0</v>
      </c>
      <c r="W1499" s="32">
        <v>9.8214203119277956E-4</v>
      </c>
      <c r="X1499" s="32">
        <v>9.8214203119277956E-4</v>
      </c>
      <c r="Y1499" s="32">
        <v>9.8214203119277956E-4</v>
      </c>
      <c r="Z1499" s="32">
        <v>9.8214203119277956E-4</v>
      </c>
      <c r="AA1499" s="32">
        <v>9.8214203119277956E-4</v>
      </c>
      <c r="AB1499" s="32" t="s">
        <v>5657</v>
      </c>
    </row>
    <row r="1500" spans="1:28">
      <c r="A1500" s="32" t="s">
        <v>6503</v>
      </c>
      <c r="B1500" s="32" t="s">
        <v>6504</v>
      </c>
      <c r="C1500" s="32" t="s">
        <v>5757</v>
      </c>
      <c r="D1500" s="32" t="s">
        <v>5661</v>
      </c>
      <c r="E1500" s="32" t="s">
        <v>122</v>
      </c>
      <c r="F1500" s="32" t="s">
        <v>6330</v>
      </c>
      <c r="G1500" s="32" t="s">
        <v>5673</v>
      </c>
      <c r="H1500" s="32" t="s">
        <v>6330</v>
      </c>
      <c r="J1500" s="32" t="s">
        <v>74</v>
      </c>
      <c r="K1500" s="32" t="s">
        <v>5669</v>
      </c>
      <c r="P1500" s="32">
        <v>0.89264677999999953</v>
      </c>
      <c r="Q1500" s="32">
        <v>106.185</v>
      </c>
      <c r="R1500" s="32">
        <v>64897.12592592591</v>
      </c>
      <c r="S1500" s="32">
        <v>83341.6328125</v>
      </c>
      <c r="T1500" s="32">
        <v>-0.2213120413427716</v>
      </c>
      <c r="U1500" s="32">
        <v>3.4115160000000002</v>
      </c>
      <c r="V1500" s="32">
        <v>8.4065242736733013E-3</v>
      </c>
      <c r="W1500" s="32">
        <v>3.4117611739311222</v>
      </c>
      <c r="X1500" s="32">
        <v>0.89289195393112131</v>
      </c>
      <c r="Y1500" s="32">
        <v>106.18524517393112</v>
      </c>
      <c r="Z1500" s="32">
        <v>-0.22106686741164977</v>
      </c>
      <c r="AA1500" s="32">
        <v>8.6516982047951281E-3</v>
      </c>
      <c r="AB1500" s="32" t="s">
        <v>5657</v>
      </c>
    </row>
    <row r="1501" spans="1:28">
      <c r="A1501" s="32" t="s">
        <v>7451</v>
      </c>
      <c r="B1501" s="32" t="s">
        <v>7452</v>
      </c>
      <c r="C1501" s="32" t="s">
        <v>5757</v>
      </c>
      <c r="D1501" s="32" t="s">
        <v>7018</v>
      </c>
      <c r="E1501" s="32" t="s">
        <v>122</v>
      </c>
      <c r="J1501" s="32" t="s">
        <v>74</v>
      </c>
      <c r="K1501" s="32" t="s">
        <v>5669</v>
      </c>
      <c r="P1501" s="32">
        <v>0</v>
      </c>
      <c r="Q1501" s="32">
        <v>0</v>
      </c>
      <c r="R1501" s="32">
        <v>0</v>
      </c>
      <c r="S1501" s="32">
        <v>0</v>
      </c>
      <c r="T1501" s="32">
        <v>0</v>
      </c>
      <c r="U1501" s="32">
        <v>0</v>
      </c>
      <c r="V1501" s="32">
        <v>0</v>
      </c>
      <c r="W1501" s="32">
        <v>1.7358112335205079E-4</v>
      </c>
      <c r="X1501" s="32">
        <v>1.7358112335205079E-4</v>
      </c>
      <c r="Y1501" s="32">
        <v>1.7358112335205079E-4</v>
      </c>
      <c r="Z1501" s="32">
        <v>1.7358112335205079E-4</v>
      </c>
      <c r="AA1501" s="32">
        <v>1.7358112335205079E-4</v>
      </c>
      <c r="AB1501" s="32" t="s">
        <v>5657</v>
      </c>
    </row>
    <row r="1502" spans="1:28">
      <c r="A1502" s="32" t="s">
        <v>7225</v>
      </c>
      <c r="B1502" s="32" t="s">
        <v>7226</v>
      </c>
      <c r="C1502" s="32" t="s">
        <v>5757</v>
      </c>
      <c r="D1502" s="32" t="s">
        <v>5661</v>
      </c>
      <c r="E1502" s="32" t="s">
        <v>122</v>
      </c>
      <c r="F1502" s="32" t="s">
        <v>6123</v>
      </c>
      <c r="G1502" s="32" t="s">
        <v>5673</v>
      </c>
      <c r="H1502" s="32" t="s">
        <v>6123</v>
      </c>
      <c r="J1502" s="32" t="s">
        <v>74</v>
      </c>
      <c r="K1502" s="32" t="s">
        <v>5669</v>
      </c>
      <c r="P1502" s="32">
        <v>0.13925667000000044</v>
      </c>
      <c r="Q1502" s="32">
        <v>7.3866100000000001</v>
      </c>
      <c r="R1502" s="32">
        <v>3273.3185185185189</v>
      </c>
      <c r="S1502" s="32">
        <v>1745.36669921875</v>
      </c>
      <c r="T1502" s="32">
        <v>0.87543312243994398</v>
      </c>
      <c r="U1502" s="32">
        <v>4.3803840000000003</v>
      </c>
      <c r="V1502" s="32">
        <v>1.8852581901576019E-2</v>
      </c>
      <c r="W1502" s="32">
        <v>4.380428667840004</v>
      </c>
      <c r="X1502" s="32">
        <v>0.1393013378400044</v>
      </c>
      <c r="Y1502" s="32">
        <v>7.3866546678400038</v>
      </c>
      <c r="Z1502" s="32">
        <v>0.87547779027994799</v>
      </c>
      <c r="AA1502" s="32">
        <v>1.8897249741579986E-2</v>
      </c>
      <c r="AB1502" s="32" t="s">
        <v>5657</v>
      </c>
    </row>
    <row r="1503" spans="1:28">
      <c r="A1503" s="32" t="s">
        <v>8544</v>
      </c>
      <c r="B1503" s="32" t="s">
        <v>8545</v>
      </c>
      <c r="C1503" s="32" t="s">
        <v>5757</v>
      </c>
      <c r="D1503" s="32" t="s">
        <v>7018</v>
      </c>
      <c r="E1503" s="32" t="s">
        <v>122</v>
      </c>
      <c r="J1503" s="32" t="s">
        <v>74</v>
      </c>
      <c r="K1503" s="32" t="s">
        <v>5669</v>
      </c>
      <c r="P1503" s="32">
        <v>0</v>
      </c>
      <c r="Q1503" s="32">
        <v>0</v>
      </c>
      <c r="R1503" s="32">
        <v>0</v>
      </c>
      <c r="S1503" s="32">
        <v>0</v>
      </c>
      <c r="T1503" s="32">
        <v>0</v>
      </c>
      <c r="U1503" s="32">
        <v>0</v>
      </c>
      <c r="V1503" s="32">
        <v>0</v>
      </c>
      <c r="W1503" s="32">
        <v>4.6533632278442381E-4</v>
      </c>
      <c r="X1503" s="32">
        <v>4.6533632278442381E-4</v>
      </c>
      <c r="Y1503" s="32">
        <v>4.6533632278442381E-4</v>
      </c>
      <c r="Z1503" s="32">
        <v>4.6533632278442381E-4</v>
      </c>
      <c r="AA1503" s="32">
        <v>4.6533632278442381E-4</v>
      </c>
      <c r="AB1503" s="32" t="s">
        <v>5657</v>
      </c>
    </row>
    <row r="1504" spans="1:28">
      <c r="A1504" s="32" t="s">
        <v>8936</v>
      </c>
      <c r="B1504" s="32" t="s">
        <v>8937</v>
      </c>
      <c r="C1504" s="32" t="s">
        <v>5757</v>
      </c>
      <c r="D1504" s="32" t="s">
        <v>5661</v>
      </c>
      <c r="E1504" s="32" t="s">
        <v>122</v>
      </c>
      <c r="F1504" s="32" t="s">
        <v>6123</v>
      </c>
      <c r="G1504" s="32" t="s">
        <v>5673</v>
      </c>
      <c r="H1504" s="32" t="s">
        <v>6123</v>
      </c>
      <c r="J1504" s="32" t="s">
        <v>74</v>
      </c>
      <c r="K1504" s="32" t="s">
        <v>5669</v>
      </c>
      <c r="P1504" s="32">
        <v>0.53754533999999998</v>
      </c>
      <c r="Q1504" s="32">
        <v>10.4229</v>
      </c>
      <c r="R1504" s="32">
        <v>11559.31111111111</v>
      </c>
      <c r="S1504" s="32">
        <v>5170.2666015625</v>
      </c>
      <c r="T1504" s="32">
        <v>1.2357282519276249</v>
      </c>
      <c r="U1504" s="32">
        <v>-7.1892589999999998</v>
      </c>
      <c r="V1504" s="32">
        <v>5.1573491062947931E-2</v>
      </c>
      <c r="W1504" s="32">
        <v>-7.1890442305769922</v>
      </c>
      <c r="X1504" s="32">
        <v>0.53776010942300789</v>
      </c>
      <c r="Y1504" s="32">
        <v>10.423114769423009</v>
      </c>
      <c r="Z1504" s="32">
        <v>1.2359430213506328</v>
      </c>
      <c r="AA1504" s="32">
        <v>5.1788260485955896E-2</v>
      </c>
      <c r="AB1504" s="32" t="s">
        <v>5657</v>
      </c>
    </row>
    <row r="1505" spans="1:28">
      <c r="A1505" s="32" t="s">
        <v>7295</v>
      </c>
      <c r="B1505" s="32" t="s">
        <v>7296</v>
      </c>
      <c r="C1505" s="32" t="s">
        <v>5757</v>
      </c>
      <c r="D1505" s="32" t="s">
        <v>7018</v>
      </c>
      <c r="E1505" s="32" t="s">
        <v>122</v>
      </c>
      <c r="J1505" s="32" t="s">
        <v>74</v>
      </c>
      <c r="K1505" s="32" t="s">
        <v>5669</v>
      </c>
      <c r="P1505" s="32">
        <v>0</v>
      </c>
      <c r="Q1505" s="32">
        <v>0</v>
      </c>
      <c r="R1505" s="32">
        <v>0</v>
      </c>
      <c r="S1505" s="32">
        <v>0</v>
      </c>
      <c r="T1505" s="32">
        <v>0</v>
      </c>
      <c r="U1505" s="32">
        <v>0</v>
      </c>
      <c r="V1505" s="32">
        <v>0</v>
      </c>
      <c r="W1505" s="32">
        <v>8.9910072088241573E-4</v>
      </c>
      <c r="X1505" s="32">
        <v>8.9910072088241573E-4</v>
      </c>
      <c r="Y1505" s="32">
        <v>8.9910072088241573E-4</v>
      </c>
      <c r="Z1505" s="32">
        <v>8.9910072088241573E-4</v>
      </c>
      <c r="AA1505" s="32">
        <v>8.9910072088241573E-4</v>
      </c>
      <c r="AB1505" s="32" t="s">
        <v>5657</v>
      </c>
    </row>
    <row r="1506" spans="1:28">
      <c r="A1506" s="32" t="s">
        <v>7775</v>
      </c>
      <c r="B1506" s="32" t="s">
        <v>7776</v>
      </c>
      <c r="C1506" s="32" t="s">
        <v>5757</v>
      </c>
      <c r="D1506" s="32" t="s">
        <v>5661</v>
      </c>
      <c r="E1506" s="32" t="s">
        <v>122</v>
      </c>
      <c r="F1506" s="32" t="s">
        <v>163</v>
      </c>
      <c r="G1506" s="32" t="s">
        <v>5673</v>
      </c>
      <c r="H1506" s="32" t="s">
        <v>163</v>
      </c>
      <c r="J1506" s="32" t="s">
        <v>74</v>
      </c>
      <c r="K1506" s="32" t="s">
        <v>5669</v>
      </c>
      <c r="P1506" s="32">
        <v>2.5789999999999841E-4</v>
      </c>
      <c r="Q1506" s="32">
        <v>4.0255400000000003</v>
      </c>
      <c r="R1506" s="32">
        <v>229.95867768595042</v>
      </c>
      <c r="S1506" s="32">
        <v>137.26666259765625</v>
      </c>
      <c r="T1506" s="32">
        <v>0.67526967826109896</v>
      </c>
      <c r="U1506" s="32">
        <v>2.6157889999999999</v>
      </c>
      <c r="V1506" s="32">
        <v>6.4065938979614756E-5</v>
      </c>
      <c r="W1506" s="32">
        <v>2.6167129840507508</v>
      </c>
      <c r="X1506" s="32">
        <v>1.1818840507507307E-3</v>
      </c>
      <c r="Y1506" s="32">
        <v>4.0264639840507508</v>
      </c>
      <c r="Z1506" s="32">
        <v>0.67619366231184974</v>
      </c>
      <c r="AA1506" s="32">
        <v>9.8804998973034712E-4</v>
      </c>
      <c r="AB1506" s="32" t="s">
        <v>5657</v>
      </c>
    </row>
    <row r="1507" spans="1:28">
      <c r="A1507" s="32" t="s">
        <v>7039</v>
      </c>
      <c r="B1507" s="32" t="s">
        <v>7040</v>
      </c>
      <c r="C1507" s="32" t="s">
        <v>5757</v>
      </c>
      <c r="D1507" s="32" t="s">
        <v>7018</v>
      </c>
      <c r="E1507" s="32" t="s">
        <v>122</v>
      </c>
      <c r="J1507" s="32" t="s">
        <v>74</v>
      </c>
      <c r="K1507" s="32" t="s">
        <v>5669</v>
      </c>
      <c r="P1507" s="32">
        <v>0</v>
      </c>
      <c r="Q1507" s="32">
        <v>0</v>
      </c>
      <c r="R1507" s="32">
        <v>0</v>
      </c>
      <c r="S1507" s="32">
        <v>0</v>
      </c>
      <c r="T1507" s="32">
        <v>0</v>
      </c>
      <c r="U1507" s="32">
        <v>0</v>
      </c>
      <c r="V1507" s="32">
        <v>0</v>
      </c>
      <c r="W1507" s="32">
        <v>6.1810046434402461E-4</v>
      </c>
      <c r="X1507" s="32">
        <v>6.1810046434402461E-4</v>
      </c>
      <c r="Y1507" s="32">
        <v>6.1810046434402461E-4</v>
      </c>
      <c r="Z1507" s="32">
        <v>6.1810046434402461E-4</v>
      </c>
      <c r="AA1507" s="32">
        <v>6.1810046434402461E-4</v>
      </c>
      <c r="AB1507" s="32" t="s">
        <v>5657</v>
      </c>
    </row>
    <row r="1508" spans="1:28">
      <c r="A1508" s="32" t="s">
        <v>9008</v>
      </c>
      <c r="B1508" s="32" t="s">
        <v>9009</v>
      </c>
      <c r="C1508" s="32" t="s">
        <v>5757</v>
      </c>
      <c r="D1508" s="32" t="s">
        <v>5661</v>
      </c>
      <c r="E1508" s="32" t="s">
        <v>122</v>
      </c>
      <c r="F1508" s="32" t="s">
        <v>6330</v>
      </c>
      <c r="G1508" s="32" t="s">
        <v>5673</v>
      </c>
      <c r="H1508" s="32" t="s">
        <v>6330</v>
      </c>
      <c r="J1508" s="32" t="s">
        <v>74</v>
      </c>
      <c r="K1508" s="32" t="s">
        <v>5669</v>
      </c>
      <c r="P1508" s="32">
        <v>-0.3896027199999999</v>
      </c>
      <c r="Q1508" s="32">
        <v>2.3790300000000002</v>
      </c>
      <c r="R1508" s="32">
        <v>709.59292035398232</v>
      </c>
      <c r="S1508" s="32">
        <v>700.13336181640625</v>
      </c>
      <c r="T1508" s="32">
        <v>1.3511080964681442E-2</v>
      </c>
      <c r="U1508" s="32">
        <v>-18.37642</v>
      </c>
      <c r="V1508" s="32">
        <v>-0.16376536655695803</v>
      </c>
      <c r="W1508" s="32">
        <v>-18.375583986742495</v>
      </c>
      <c r="X1508" s="32">
        <v>-0.38876670674249642</v>
      </c>
      <c r="Y1508" s="32">
        <v>2.3798660132575038</v>
      </c>
      <c r="Z1508" s="32">
        <v>1.4347094222184952E-2</v>
      </c>
      <c r="AA1508" s="32">
        <v>-0.16292935329945452</v>
      </c>
      <c r="AB1508" s="32" t="s">
        <v>5657</v>
      </c>
    </row>
    <row r="1509" spans="1:28">
      <c r="A1509" s="32" t="s">
        <v>8766</v>
      </c>
      <c r="B1509" s="32" t="s">
        <v>8767</v>
      </c>
      <c r="C1509" s="32" t="s">
        <v>5757</v>
      </c>
      <c r="D1509" s="32" t="s">
        <v>7018</v>
      </c>
      <c r="E1509" s="32" t="s">
        <v>122</v>
      </c>
      <c r="J1509" s="32" t="s">
        <v>74</v>
      </c>
      <c r="K1509" s="32" t="s">
        <v>5669</v>
      </c>
      <c r="P1509" s="32">
        <v>0</v>
      </c>
      <c r="Q1509" s="32">
        <v>0</v>
      </c>
      <c r="R1509" s="32">
        <v>0</v>
      </c>
      <c r="S1509" s="32">
        <v>0</v>
      </c>
      <c r="T1509" s="32">
        <v>0</v>
      </c>
      <c r="U1509" s="32">
        <v>0</v>
      </c>
      <c r="V1509" s="32">
        <v>0</v>
      </c>
      <c r="W1509" s="32">
        <v>8.5238647460937503E-4</v>
      </c>
      <c r="X1509" s="32">
        <v>8.5238647460937503E-4</v>
      </c>
      <c r="Y1509" s="32">
        <v>8.5238647460937503E-4</v>
      </c>
      <c r="Z1509" s="32">
        <v>8.5238647460937503E-4</v>
      </c>
      <c r="AA1509" s="32">
        <v>8.5238647460937503E-4</v>
      </c>
      <c r="AB1509" s="32" t="s">
        <v>5657</v>
      </c>
    </row>
    <row r="1510" spans="1:28">
      <c r="A1510" s="32" t="s">
        <v>6803</v>
      </c>
      <c r="B1510" s="32" t="s">
        <v>6804</v>
      </c>
      <c r="C1510" s="32" t="s">
        <v>5757</v>
      </c>
      <c r="D1510" s="32" t="s">
        <v>5661</v>
      </c>
      <c r="E1510" s="32" t="s">
        <v>122</v>
      </c>
      <c r="F1510" s="32" t="s">
        <v>6123</v>
      </c>
      <c r="G1510" s="32" t="s">
        <v>5673</v>
      </c>
      <c r="H1510" s="32" t="s">
        <v>6123</v>
      </c>
      <c r="J1510" s="32" t="s">
        <v>74</v>
      </c>
      <c r="K1510" s="32" t="s">
        <v>5669</v>
      </c>
      <c r="P1510" s="32">
        <v>-0.39412730999999995</v>
      </c>
      <c r="Q1510" s="32">
        <v>3.2823899999999999</v>
      </c>
      <c r="R1510" s="32">
        <v>1109.144927536232</v>
      </c>
      <c r="S1510" s="32">
        <v>143.33332824707031</v>
      </c>
      <c r="T1510" s="32">
        <v>6.7382206992664493</v>
      </c>
      <c r="U1510" s="32">
        <v>-5.2969660000000003</v>
      </c>
      <c r="V1510" s="32">
        <v>-0.1200732728286401</v>
      </c>
      <c r="W1510" s="32">
        <v>-5.2965458886418348</v>
      </c>
      <c r="X1510" s="32">
        <v>-0.39370719864183423</v>
      </c>
      <c r="Y1510" s="32">
        <v>3.2828101113581658</v>
      </c>
      <c r="Z1510" s="32">
        <v>6.7386408106246147</v>
      </c>
      <c r="AA1510" s="32">
        <v>-0.11965316147047435</v>
      </c>
      <c r="AB1510" s="32" t="s">
        <v>5657</v>
      </c>
    </row>
    <row r="1511" spans="1:28">
      <c r="A1511" s="32" t="s">
        <v>7584</v>
      </c>
      <c r="B1511" s="32" t="s">
        <v>7585</v>
      </c>
      <c r="C1511" s="32" t="s">
        <v>5757</v>
      </c>
      <c r="D1511" s="32" t="s">
        <v>7018</v>
      </c>
      <c r="E1511" s="32" t="s">
        <v>122</v>
      </c>
      <c r="J1511" s="32" t="s">
        <v>74</v>
      </c>
      <c r="K1511" s="32" t="s">
        <v>5669</v>
      </c>
      <c r="P1511" s="32">
        <v>0</v>
      </c>
      <c r="Q1511" s="32">
        <v>0</v>
      </c>
      <c r="R1511" s="32">
        <v>0</v>
      </c>
      <c r="S1511" s="32">
        <v>0</v>
      </c>
      <c r="T1511" s="32">
        <v>0</v>
      </c>
      <c r="U1511" s="32">
        <v>0</v>
      </c>
      <c r="V1511" s="32">
        <v>0</v>
      </c>
      <c r="W1511" s="32">
        <v>5.5113643407821654E-4</v>
      </c>
      <c r="X1511" s="32">
        <v>5.5113643407821654E-4</v>
      </c>
      <c r="Y1511" s="32">
        <v>5.5113643407821654E-4</v>
      </c>
      <c r="Z1511" s="32">
        <v>5.5113643407821654E-4</v>
      </c>
      <c r="AA1511" s="32">
        <v>5.5113643407821654E-4</v>
      </c>
      <c r="AB1511" s="32" t="s">
        <v>5657</v>
      </c>
    </row>
    <row r="1512" spans="1:28">
      <c r="A1512" s="32" t="s">
        <v>8998</v>
      </c>
      <c r="B1512" s="32" t="s">
        <v>8999</v>
      </c>
      <c r="C1512" s="32" t="s">
        <v>5757</v>
      </c>
      <c r="D1512" s="32" t="s">
        <v>5661</v>
      </c>
      <c r="E1512" s="32" t="s">
        <v>122</v>
      </c>
      <c r="F1512" s="32" t="s">
        <v>6123</v>
      </c>
      <c r="G1512" s="32" t="s">
        <v>5673</v>
      </c>
      <c r="H1512" s="32" t="s">
        <v>6123</v>
      </c>
      <c r="J1512" s="32" t="s">
        <v>74</v>
      </c>
      <c r="K1512" s="32" t="s">
        <v>5669</v>
      </c>
      <c r="P1512" s="32">
        <v>8.4904599999999029E-3</v>
      </c>
      <c r="Q1512" s="32">
        <v>2.3462399999999999</v>
      </c>
      <c r="R1512" s="32">
        <v>1721.8160000000003</v>
      </c>
      <c r="S1512" s="32">
        <v>1306.5999755859375</v>
      </c>
      <c r="T1512" s="32">
        <v>0.31778358500876402</v>
      </c>
      <c r="U1512" s="32">
        <v>10.837770000000001</v>
      </c>
      <c r="V1512" s="32">
        <v>3.6187517048553871E-3</v>
      </c>
      <c r="W1512" s="32">
        <v>10.837881244201661</v>
      </c>
      <c r="X1512" s="32">
        <v>8.6017042016600584E-3</v>
      </c>
      <c r="Y1512" s="32">
        <v>2.3463512442016601</v>
      </c>
      <c r="Z1512" s="32">
        <v>0.31789482921042417</v>
      </c>
      <c r="AA1512" s="32">
        <v>3.7299959065155435E-3</v>
      </c>
      <c r="AB1512" s="32" t="s">
        <v>5657</v>
      </c>
    </row>
    <row r="1513" spans="1:28">
      <c r="A1513" s="32" t="s">
        <v>8429</v>
      </c>
      <c r="B1513" s="32" t="s">
        <v>8430</v>
      </c>
      <c r="C1513" s="32" t="s">
        <v>5757</v>
      </c>
      <c r="D1513" s="32" t="s">
        <v>7018</v>
      </c>
      <c r="E1513" s="32" t="s">
        <v>122</v>
      </c>
      <c r="J1513" s="32" t="s">
        <v>74</v>
      </c>
      <c r="K1513" s="32" t="s">
        <v>5669</v>
      </c>
      <c r="P1513" s="32">
        <v>0</v>
      </c>
      <c r="Q1513" s="32">
        <v>0</v>
      </c>
      <c r="R1513" s="32">
        <v>0</v>
      </c>
      <c r="S1513" s="32">
        <v>0</v>
      </c>
      <c r="T1513" s="32">
        <v>0</v>
      </c>
      <c r="U1513" s="32">
        <v>0</v>
      </c>
      <c r="V1513" s="32">
        <v>0</v>
      </c>
      <c r="W1513" s="32">
        <v>3.6536389589309691E-4</v>
      </c>
      <c r="X1513" s="32">
        <v>3.6536389589309691E-4</v>
      </c>
      <c r="Y1513" s="32">
        <v>3.6536389589309691E-4</v>
      </c>
      <c r="Z1513" s="32">
        <v>3.6536389589309691E-4</v>
      </c>
      <c r="AA1513" s="32">
        <v>3.6536389589309691E-4</v>
      </c>
      <c r="AB1513" s="32" t="s">
        <v>5657</v>
      </c>
    </row>
    <row r="1514" spans="1:28">
      <c r="A1514" s="32" t="s">
        <v>7949</v>
      </c>
      <c r="B1514" s="32" t="s">
        <v>5723</v>
      </c>
      <c r="C1514" s="32" t="s">
        <v>5708</v>
      </c>
      <c r="D1514" s="32" t="s">
        <v>5661</v>
      </c>
      <c r="E1514" s="32" t="s">
        <v>42</v>
      </c>
      <c r="F1514" s="32" t="s">
        <v>5724</v>
      </c>
      <c r="G1514" s="32" t="s">
        <v>5724</v>
      </c>
      <c r="H1514" s="32" t="s">
        <v>80</v>
      </c>
      <c r="J1514" s="32" t="s">
        <v>5663</v>
      </c>
      <c r="K1514" s="32" t="s">
        <v>5664</v>
      </c>
      <c r="P1514" s="32">
        <v>98.150999999999996</v>
      </c>
      <c r="Q1514" s="32">
        <v>683.25</v>
      </c>
      <c r="R1514" s="32">
        <v>21916.607407407417</v>
      </c>
      <c r="S1514" s="32">
        <v>18455.599609375</v>
      </c>
      <c r="T1514" s="32">
        <v>0.18753158235369974</v>
      </c>
      <c r="U1514" s="32">
        <v>12.73437</v>
      </c>
      <c r="V1514" s="32">
        <v>0.14365312843029637</v>
      </c>
      <c r="W1514" s="32">
        <v>12.735058366889954</v>
      </c>
      <c r="X1514" s="32">
        <v>98.151688366889957</v>
      </c>
      <c r="Y1514" s="32">
        <v>683.2506883668899</v>
      </c>
      <c r="Z1514" s="32">
        <v>0.18821994924365335</v>
      </c>
      <c r="AA1514" s="32">
        <v>0.14434149532024998</v>
      </c>
      <c r="AB1514" s="32" t="s">
        <v>5657</v>
      </c>
    </row>
    <row r="1515" spans="1:28">
      <c r="A1515" s="32" t="s">
        <v>5722</v>
      </c>
      <c r="B1515" s="32" t="s">
        <v>5723</v>
      </c>
      <c r="C1515" s="32" t="s">
        <v>5708</v>
      </c>
      <c r="D1515" s="32" t="s">
        <v>5661</v>
      </c>
      <c r="E1515" s="32" t="s">
        <v>42</v>
      </c>
      <c r="F1515" s="32" t="s">
        <v>5724</v>
      </c>
      <c r="G1515" s="32" t="s">
        <v>5724</v>
      </c>
      <c r="H1515" s="32" t="s">
        <v>44</v>
      </c>
      <c r="J1515" s="32" t="s">
        <v>5663</v>
      </c>
      <c r="K1515" s="32" t="s">
        <v>5664</v>
      </c>
      <c r="P1515" s="32">
        <v>-49.877499999999998</v>
      </c>
      <c r="Q1515" s="32">
        <v>714.01800000000003</v>
      </c>
      <c r="R1515" s="32">
        <v>17812.814814814814</v>
      </c>
      <c r="S1515" s="32">
        <v>12838.2666015625</v>
      </c>
      <c r="T1515" s="32">
        <v>0.3874781828137826</v>
      </c>
      <c r="U1515" s="32">
        <v>18.590779999999999</v>
      </c>
      <c r="V1515" s="32">
        <v>-6.9854681534639182E-2</v>
      </c>
      <c r="W1515" s="32">
        <v>18.590836236863137</v>
      </c>
      <c r="X1515" s="32">
        <v>-49.87744376313686</v>
      </c>
      <c r="Y1515" s="32">
        <v>714.01805623686312</v>
      </c>
      <c r="Z1515" s="32">
        <v>0.38753441967691887</v>
      </c>
      <c r="AA1515" s="32">
        <v>-6.9798444671502896E-2</v>
      </c>
      <c r="AB1515" s="32" t="s">
        <v>5657</v>
      </c>
    </row>
    <row r="1516" spans="1:28">
      <c r="A1516" s="32" t="s">
        <v>6295</v>
      </c>
      <c r="B1516" s="32" t="s">
        <v>5723</v>
      </c>
      <c r="C1516" s="32" t="s">
        <v>5708</v>
      </c>
      <c r="D1516" s="32" t="s">
        <v>5661</v>
      </c>
      <c r="E1516" s="32" t="s">
        <v>42</v>
      </c>
      <c r="F1516" s="32" t="s">
        <v>5724</v>
      </c>
      <c r="G1516" s="32" t="s">
        <v>5724</v>
      </c>
      <c r="H1516" s="32" t="s">
        <v>412</v>
      </c>
      <c r="J1516" s="32" t="s">
        <v>5663</v>
      </c>
      <c r="K1516" s="32" t="s">
        <v>5664</v>
      </c>
      <c r="P1516" s="32">
        <v>9.6014999999999979</v>
      </c>
      <c r="Q1516" s="32">
        <v>352.91699999999997</v>
      </c>
      <c r="R1516" s="32">
        <v>13519.237037037037</v>
      </c>
      <c r="S1516" s="32">
        <v>8113.966796875</v>
      </c>
      <c r="T1516" s="32">
        <v>0.66616864173560753</v>
      </c>
      <c r="U1516" s="32">
        <v>3.4707219999999999</v>
      </c>
      <c r="V1516" s="32">
        <v>2.7206113618782883E-2</v>
      </c>
      <c r="W1516" s="32">
        <v>3.4707996847004887</v>
      </c>
      <c r="X1516" s="32">
        <v>9.6015776847004872</v>
      </c>
      <c r="Y1516" s="32">
        <v>352.91707768470047</v>
      </c>
      <c r="Z1516" s="32">
        <v>0.6662463264360966</v>
      </c>
      <c r="AA1516" s="32">
        <v>2.7283798319271926E-2</v>
      </c>
      <c r="AB1516" s="32" t="s">
        <v>5657</v>
      </c>
    </row>
    <row r="1517" spans="1:28">
      <c r="A1517" s="32" t="s">
        <v>8061</v>
      </c>
      <c r="B1517" s="32" t="s">
        <v>8062</v>
      </c>
      <c r="C1517" s="32" t="s">
        <v>5708</v>
      </c>
      <c r="D1517" s="32" t="s">
        <v>5661</v>
      </c>
      <c r="E1517" s="32" t="s">
        <v>42</v>
      </c>
      <c r="F1517" s="32" t="s">
        <v>5689</v>
      </c>
      <c r="G1517" s="32" t="s">
        <v>5689</v>
      </c>
      <c r="H1517" s="32" t="s">
        <v>80</v>
      </c>
      <c r="J1517" s="32" t="s">
        <v>5663</v>
      </c>
      <c r="K1517" s="32" t="s">
        <v>5664</v>
      </c>
      <c r="P1517" s="32">
        <v>58.085000000000008</v>
      </c>
      <c r="Q1517" s="32">
        <v>652.71199999999999</v>
      </c>
      <c r="R1517" s="32">
        <v>13594.56296296296</v>
      </c>
      <c r="S1517" s="32">
        <v>9076.966796875</v>
      </c>
      <c r="T1517" s="32">
        <v>0.4976988753162862</v>
      </c>
      <c r="U1517" s="32">
        <v>9.6746949999999998</v>
      </c>
      <c r="V1517" s="32">
        <v>8.8990243782862896E-2</v>
      </c>
      <c r="W1517" s="32">
        <v>9.6756518982124327</v>
      </c>
      <c r="X1517" s="32">
        <v>58.085956898212444</v>
      </c>
      <c r="Y1517" s="32">
        <v>652.71295689821238</v>
      </c>
      <c r="Z1517" s="32">
        <v>0.49865577352871909</v>
      </c>
      <c r="AA1517" s="32">
        <v>8.9947141995295757E-2</v>
      </c>
      <c r="AB1517" s="32" t="s">
        <v>5657</v>
      </c>
    </row>
    <row r="1518" spans="1:28">
      <c r="A1518" s="32" t="s">
        <v>6801</v>
      </c>
      <c r="B1518" s="32" t="s">
        <v>6802</v>
      </c>
      <c r="C1518" s="32" t="s">
        <v>5708</v>
      </c>
      <c r="D1518" s="32" t="s">
        <v>5661</v>
      </c>
      <c r="E1518" s="32" t="s">
        <v>42</v>
      </c>
      <c r="F1518" s="32" t="s">
        <v>5689</v>
      </c>
      <c r="G1518" s="32" t="s">
        <v>5689</v>
      </c>
      <c r="H1518" s="32" t="s">
        <v>44</v>
      </c>
      <c r="J1518" s="32" t="s">
        <v>5663</v>
      </c>
      <c r="K1518" s="32" t="s">
        <v>5664</v>
      </c>
      <c r="P1518" s="32">
        <v>-1.2499999999999289E-2</v>
      </c>
      <c r="Q1518" s="32">
        <v>194.43700000000001</v>
      </c>
      <c r="R1518" s="32">
        <v>3657.5703703703712</v>
      </c>
      <c r="S1518" s="32">
        <v>4477.63330078125</v>
      </c>
      <c r="T1518" s="32">
        <v>-0.18314651408988664</v>
      </c>
      <c r="U1518" s="32">
        <v>14.71982</v>
      </c>
      <c r="V1518" s="32">
        <v>-6.4288175604433764E-5</v>
      </c>
      <c r="W1518" s="32">
        <v>14.719972599811554</v>
      </c>
      <c r="X1518" s="32">
        <v>-1.2347400188445334E-2</v>
      </c>
      <c r="Y1518" s="32">
        <v>194.43715259981155</v>
      </c>
      <c r="Z1518" s="32">
        <v>-0.18299391427833267</v>
      </c>
      <c r="AA1518" s="32">
        <v>8.8311635949521304E-5</v>
      </c>
      <c r="AB1518" s="32" t="s">
        <v>5657</v>
      </c>
    </row>
    <row r="1519" spans="1:28">
      <c r="A1519" s="32" t="s">
        <v>8497</v>
      </c>
      <c r="B1519" s="32" t="s">
        <v>8498</v>
      </c>
      <c r="C1519" s="32" t="s">
        <v>5708</v>
      </c>
      <c r="D1519" s="32" t="s">
        <v>5661</v>
      </c>
      <c r="E1519" s="32" t="s">
        <v>42</v>
      </c>
      <c r="F1519" s="32" t="s">
        <v>5689</v>
      </c>
      <c r="G1519" s="32" t="s">
        <v>5689</v>
      </c>
      <c r="H1519" s="32" t="s">
        <v>412</v>
      </c>
      <c r="J1519" s="32" t="s">
        <v>5663</v>
      </c>
      <c r="K1519" s="32" t="s">
        <v>5664</v>
      </c>
      <c r="P1519" s="32">
        <v>37.309999999999995</v>
      </c>
      <c r="Q1519" s="32">
        <v>332.28100000000001</v>
      </c>
      <c r="R1519" s="32">
        <v>15490.599999999995</v>
      </c>
      <c r="S1519" s="32">
        <v>13200.966796875</v>
      </c>
      <c r="T1519" s="32">
        <v>0.17344435739865724</v>
      </c>
      <c r="U1519" s="32">
        <v>4.5514020000000004</v>
      </c>
      <c r="V1519" s="32">
        <v>0.11228448211002132</v>
      </c>
      <c r="W1519" s="32">
        <v>4.5522802085180283</v>
      </c>
      <c r="X1519" s="32">
        <v>37.310878208518027</v>
      </c>
      <c r="Y1519" s="32">
        <v>332.28187820851804</v>
      </c>
      <c r="Z1519" s="32">
        <v>0.17432256591668549</v>
      </c>
      <c r="AA1519" s="32">
        <v>0.11316269062804958</v>
      </c>
      <c r="AB1519" s="32" t="s">
        <v>5657</v>
      </c>
    </row>
    <row r="1520" spans="1:28">
      <c r="A1520" s="32" t="s">
        <v>5825</v>
      </c>
      <c r="B1520" s="32" t="s">
        <v>5826</v>
      </c>
      <c r="C1520" s="32" t="s">
        <v>5708</v>
      </c>
      <c r="D1520" s="32" t="s">
        <v>5661</v>
      </c>
      <c r="E1520" s="32" t="s">
        <v>42</v>
      </c>
      <c r="F1520" s="32" t="s">
        <v>5743</v>
      </c>
      <c r="G1520" s="32" t="s">
        <v>5743</v>
      </c>
      <c r="H1520" s="32" t="s">
        <v>80</v>
      </c>
      <c r="J1520" s="32" t="s">
        <v>5663</v>
      </c>
      <c r="K1520" s="32" t="s">
        <v>5664</v>
      </c>
      <c r="P1520" s="32">
        <v>7.9275000000000091</v>
      </c>
      <c r="Q1520" s="32">
        <v>226.51900000000001</v>
      </c>
      <c r="R1520" s="32">
        <v>4823.7333333333336</v>
      </c>
      <c r="S1520" s="32">
        <v>3754.066650390625</v>
      </c>
      <c r="T1520" s="32">
        <v>0.28493545335200848</v>
      </c>
      <c r="U1520" s="32">
        <v>4.274419</v>
      </c>
      <c r="V1520" s="32">
        <v>3.4997064263924918E-2</v>
      </c>
      <c r="W1520" s="32">
        <v>4.2746972799601552</v>
      </c>
      <c r="X1520" s="32">
        <v>7.9277782799601644</v>
      </c>
      <c r="Y1520" s="32">
        <v>226.51927827996016</v>
      </c>
      <c r="Z1520" s="32">
        <v>0.28521373331216399</v>
      </c>
      <c r="AA1520" s="32">
        <v>3.5275344224080407E-2</v>
      </c>
      <c r="AB1520" s="32" t="s">
        <v>5657</v>
      </c>
    </row>
    <row r="1521" spans="1:28">
      <c r="A1521" s="32" t="s">
        <v>8840</v>
      </c>
      <c r="B1521" s="32" t="s">
        <v>5826</v>
      </c>
      <c r="C1521" s="32" t="s">
        <v>5708</v>
      </c>
      <c r="D1521" s="32" t="s">
        <v>5661</v>
      </c>
      <c r="E1521" s="32" t="s">
        <v>42</v>
      </c>
      <c r="F1521" s="32" t="s">
        <v>5743</v>
      </c>
      <c r="G1521" s="32" t="s">
        <v>5743</v>
      </c>
      <c r="H1521" s="32" t="s">
        <v>44</v>
      </c>
      <c r="J1521" s="32" t="s">
        <v>5663</v>
      </c>
      <c r="K1521" s="32" t="s">
        <v>5664</v>
      </c>
      <c r="P1521" s="32">
        <v>0.76800000000000068</v>
      </c>
      <c r="Q1521" s="32">
        <v>115.80200000000001</v>
      </c>
      <c r="R1521" s="32">
        <v>2901.8074074074061</v>
      </c>
      <c r="S1521" s="32">
        <v>2311.166748046875</v>
      </c>
      <c r="T1521" s="32">
        <v>0.25555951765906582</v>
      </c>
      <c r="U1521" s="32">
        <v>13.69736</v>
      </c>
      <c r="V1521" s="32">
        <v>6.6320098098478488E-3</v>
      </c>
      <c r="W1521" s="32">
        <v>13.698065595493317</v>
      </c>
      <c r="X1521" s="32">
        <v>0.7687055954933173</v>
      </c>
      <c r="Y1521" s="32">
        <v>115.80270559549332</v>
      </c>
      <c r="Z1521" s="32">
        <v>0.25626511315238248</v>
      </c>
      <c r="AA1521" s="32">
        <v>7.3376053031644992E-3</v>
      </c>
      <c r="AB1521" s="32" t="s">
        <v>5657</v>
      </c>
    </row>
    <row r="1522" spans="1:28">
      <c r="A1522" s="32" t="s">
        <v>8841</v>
      </c>
      <c r="B1522" s="32" t="s">
        <v>5826</v>
      </c>
      <c r="C1522" s="32" t="s">
        <v>5708</v>
      </c>
      <c r="D1522" s="32" t="s">
        <v>5661</v>
      </c>
      <c r="E1522" s="32" t="s">
        <v>42</v>
      </c>
      <c r="F1522" s="32" t="s">
        <v>5743</v>
      </c>
      <c r="G1522" s="32" t="s">
        <v>5743</v>
      </c>
      <c r="H1522" s="32" t="s">
        <v>412</v>
      </c>
      <c r="J1522" s="32" t="s">
        <v>5663</v>
      </c>
      <c r="K1522" s="32" t="s">
        <v>5664</v>
      </c>
      <c r="P1522" s="32">
        <v>22.960999999999984</v>
      </c>
      <c r="Q1522" s="32">
        <v>428.4</v>
      </c>
      <c r="R1522" s="32">
        <v>13668.955555555553</v>
      </c>
      <c r="S1522" s="32">
        <v>9261.06640625</v>
      </c>
      <c r="T1522" s="32">
        <v>0.47595913428833725</v>
      </c>
      <c r="U1522" s="32">
        <v>0.51867110000000005</v>
      </c>
      <c r="V1522" s="32">
        <v>5.3597105508870181E-2</v>
      </c>
      <c r="W1522" s="32">
        <v>0.51960605243787772</v>
      </c>
      <c r="X1522" s="32">
        <v>22.961934952437861</v>
      </c>
      <c r="Y1522" s="32">
        <v>428.40093495243786</v>
      </c>
      <c r="Z1522" s="32">
        <v>0.47689408672621492</v>
      </c>
      <c r="AA1522" s="32">
        <v>5.4532057946747835E-2</v>
      </c>
      <c r="AB1522" s="32" t="s">
        <v>5657</v>
      </c>
    </row>
    <row r="1523" spans="1:28">
      <c r="A1523" s="32" t="s">
        <v>6468</v>
      </c>
      <c r="B1523" s="32" t="s">
        <v>6469</v>
      </c>
      <c r="C1523" s="32" t="s">
        <v>5831</v>
      </c>
      <c r="D1523" s="32" t="s">
        <v>5668</v>
      </c>
      <c r="E1523" s="32" t="s">
        <v>42</v>
      </c>
      <c r="F1523" s="32" t="s">
        <v>6213</v>
      </c>
      <c r="G1523" s="32" t="s">
        <v>6213</v>
      </c>
      <c r="H1523" s="32" t="s">
        <v>80</v>
      </c>
      <c r="J1523" s="32" t="s">
        <v>6213</v>
      </c>
      <c r="K1523" s="32" t="s">
        <v>5669</v>
      </c>
      <c r="P1523" s="32">
        <v>0</v>
      </c>
      <c r="Q1523" s="32">
        <v>0</v>
      </c>
      <c r="R1523" s="32">
        <v>0</v>
      </c>
      <c r="S1523" s="32">
        <v>0</v>
      </c>
      <c r="T1523" s="32">
        <v>0</v>
      </c>
      <c r="U1523" s="32">
        <v>0</v>
      </c>
      <c r="V1523" s="32">
        <v>0</v>
      </c>
      <c r="W1523" s="32">
        <v>7.798057794570923E-5</v>
      </c>
      <c r="X1523" s="32">
        <v>7.798057794570923E-5</v>
      </c>
      <c r="Y1523" s="32">
        <v>7.798057794570923E-5</v>
      </c>
      <c r="Z1523" s="32">
        <v>7.798057794570923E-5</v>
      </c>
      <c r="AA1523" s="32">
        <v>7.798057794570923E-5</v>
      </c>
      <c r="AB1523" s="32" t="s">
        <v>5657</v>
      </c>
    </row>
    <row r="1524" spans="1:28">
      <c r="A1524" s="32" t="s">
        <v>8118</v>
      </c>
      <c r="B1524" s="32" t="s">
        <v>8119</v>
      </c>
      <c r="C1524" s="32" t="s">
        <v>5739</v>
      </c>
      <c r="D1524" s="32" t="s">
        <v>5661</v>
      </c>
      <c r="E1524" s="32" t="s">
        <v>5713</v>
      </c>
      <c r="F1524" s="32" t="s">
        <v>5714</v>
      </c>
      <c r="G1524" s="32" t="s">
        <v>5714</v>
      </c>
      <c r="H1524" s="32" t="s">
        <v>5714</v>
      </c>
      <c r="J1524" s="32" t="s">
        <v>5663</v>
      </c>
      <c r="K1524" s="32" t="s">
        <v>5664</v>
      </c>
      <c r="N1524" s="32" t="s">
        <v>5946</v>
      </c>
      <c r="P1524" s="32">
        <v>186.0250000000006</v>
      </c>
      <c r="Q1524" s="32">
        <v>12065.8248</v>
      </c>
      <c r="R1524" s="32">
        <v>10124973.296296304</v>
      </c>
      <c r="S1524" s="32">
        <v>10697986</v>
      </c>
      <c r="T1524" s="32">
        <v>-5.356267092737791E-2</v>
      </c>
      <c r="U1524" s="32">
        <v>5.0228820000000001</v>
      </c>
      <c r="V1524" s="32">
        <v>1.5417512112392067E-2</v>
      </c>
      <c r="W1524" s="32">
        <v>5.0236559930152893</v>
      </c>
      <c r="X1524" s="32">
        <v>186.02577399301589</v>
      </c>
      <c r="Y1524" s="32">
        <v>12065.825573993015</v>
      </c>
      <c r="Z1524" s="32">
        <v>-5.2788677912088605E-2</v>
      </c>
      <c r="AA1524" s="32">
        <v>1.6191505127681374E-2</v>
      </c>
      <c r="AB1524" s="32" t="s">
        <v>5657</v>
      </c>
    </row>
    <row r="1525" spans="1:28">
      <c r="A1525" s="32" t="s">
        <v>8526</v>
      </c>
      <c r="B1525" s="32" t="s">
        <v>8527</v>
      </c>
      <c r="C1525" s="32" t="s">
        <v>5805</v>
      </c>
      <c r="D1525" s="32" t="s">
        <v>5668</v>
      </c>
      <c r="E1525" s="32" t="s">
        <v>42</v>
      </c>
      <c r="F1525" s="32" t="s">
        <v>30</v>
      </c>
      <c r="G1525" s="32" t="s">
        <v>5673</v>
      </c>
      <c r="I1525" s="32" t="s">
        <v>30</v>
      </c>
      <c r="J1525" s="32" t="s">
        <v>74</v>
      </c>
      <c r="K1525" s="32" t="s">
        <v>5669</v>
      </c>
      <c r="P1525" s="32">
        <v>0</v>
      </c>
      <c r="Q1525" s="32">
        <v>0</v>
      </c>
      <c r="R1525" s="32">
        <v>0</v>
      </c>
      <c r="S1525" s="32">
        <v>0</v>
      </c>
      <c r="T1525" s="32">
        <v>0</v>
      </c>
      <c r="U1525" s="32">
        <v>0</v>
      </c>
      <c r="V1525" s="32">
        <v>0</v>
      </c>
      <c r="W1525" s="32">
        <v>7.6424795389175412E-4</v>
      </c>
      <c r="X1525" s="32">
        <v>7.6424795389175412E-4</v>
      </c>
      <c r="Y1525" s="32">
        <v>7.6424795389175412E-4</v>
      </c>
      <c r="Z1525" s="32">
        <v>7.6424795389175412E-4</v>
      </c>
      <c r="AA1525" s="32">
        <v>7.6424795389175412E-4</v>
      </c>
      <c r="AB1525" s="32" t="s">
        <v>5657</v>
      </c>
    </row>
    <row r="1526" spans="1:28">
      <c r="A1526" s="32" t="s">
        <v>9520</v>
      </c>
      <c r="B1526" s="32" t="s">
        <v>9521</v>
      </c>
      <c r="C1526" s="32" t="s">
        <v>5672</v>
      </c>
      <c r="D1526" s="32" t="s">
        <v>5661</v>
      </c>
      <c r="E1526" s="32" t="s">
        <v>42</v>
      </c>
      <c r="F1526" s="32" t="s">
        <v>326</v>
      </c>
      <c r="G1526" s="32" t="s">
        <v>5673</v>
      </c>
      <c r="H1526" s="32" t="s">
        <v>80</v>
      </c>
      <c r="I1526" s="32" t="s">
        <v>326</v>
      </c>
      <c r="J1526" s="32" t="s">
        <v>5663</v>
      </c>
      <c r="K1526" s="32" t="s">
        <v>5664</v>
      </c>
      <c r="M1526" s="32" t="s">
        <v>13</v>
      </c>
      <c r="P1526" s="32">
        <v>434.36291192303912</v>
      </c>
      <c r="Q1526" s="32">
        <v>648.19899999999996</v>
      </c>
      <c r="R1526" s="32">
        <v>16310224.448529402</v>
      </c>
      <c r="S1526" s="32">
        <v>17236620</v>
      </c>
      <c r="T1526" s="32">
        <v>-5.374577796984549E-2</v>
      </c>
      <c r="U1526" s="32">
        <v>-24.590969999999999</v>
      </c>
      <c r="V1526" s="32">
        <v>0.67010734654487147</v>
      </c>
      <c r="W1526" s="32">
        <v>-24.590850124509334</v>
      </c>
      <c r="X1526" s="32">
        <v>434.36303179852979</v>
      </c>
      <c r="Y1526" s="32">
        <v>648.19911987549062</v>
      </c>
      <c r="Z1526" s="32">
        <v>-5.3625902479180053E-2</v>
      </c>
      <c r="AA1526" s="32">
        <v>0.67022722203553686</v>
      </c>
      <c r="AB1526" s="32" t="s">
        <v>5657</v>
      </c>
    </row>
    <row r="1527" spans="1:28">
      <c r="A1527" s="32" t="s">
        <v>7203</v>
      </c>
      <c r="B1527" s="32" t="s">
        <v>7204</v>
      </c>
      <c r="C1527" s="32" t="s">
        <v>5757</v>
      </c>
      <c r="D1527" s="32" t="s">
        <v>5661</v>
      </c>
      <c r="E1527" s="32" t="s">
        <v>122</v>
      </c>
      <c r="F1527" s="32" t="s">
        <v>6330</v>
      </c>
      <c r="G1527" s="32" t="s">
        <v>5673</v>
      </c>
      <c r="H1527" s="32" t="s">
        <v>6330</v>
      </c>
      <c r="J1527" s="32" t="s">
        <v>74</v>
      </c>
      <c r="K1527" s="32" t="s">
        <v>5669</v>
      </c>
      <c r="P1527" s="32">
        <v>28.067136340000001</v>
      </c>
      <c r="Q1527" s="32">
        <v>131.56399999999999</v>
      </c>
      <c r="R1527" s="32">
        <v>211568.28148148154</v>
      </c>
      <c r="S1527" s="32">
        <v>226827.5</v>
      </c>
      <c r="T1527" s="32">
        <v>-6.7272348011235258E-2</v>
      </c>
      <c r="U1527" s="32">
        <v>-8.4355799999999999</v>
      </c>
      <c r="V1527" s="32">
        <v>0.21333447097990332</v>
      </c>
      <c r="W1527" s="32">
        <v>-8.4352100930380818</v>
      </c>
      <c r="X1527" s="32">
        <v>28.067506246961919</v>
      </c>
      <c r="Y1527" s="32">
        <v>131.5643699069619</v>
      </c>
      <c r="Z1527" s="32">
        <v>-6.6902441049317377E-2</v>
      </c>
      <c r="AA1527" s="32">
        <v>0.21370437794182121</v>
      </c>
      <c r="AB1527" s="32" t="s">
        <v>5657</v>
      </c>
    </row>
    <row r="1528" spans="1:28">
      <c r="A1528" s="32" t="s">
        <v>10691</v>
      </c>
      <c r="B1528" s="32" t="s">
        <v>10582</v>
      </c>
      <c r="C1528" s="32" t="s">
        <v>9815</v>
      </c>
      <c r="D1528" s="32" t="s">
        <v>5661</v>
      </c>
      <c r="E1528" s="32" t="s">
        <v>42</v>
      </c>
      <c r="F1528" s="32" t="s">
        <v>6120</v>
      </c>
      <c r="G1528" s="32" t="s">
        <v>6120</v>
      </c>
      <c r="H1528" s="32" t="s">
        <v>80</v>
      </c>
      <c r="J1528" s="32" t="s">
        <v>6120</v>
      </c>
      <c r="K1528" s="32" t="s">
        <v>5669</v>
      </c>
      <c r="P1528" s="32">
        <v>1.2423500000000001</v>
      </c>
      <c r="Q1528" s="32">
        <v>26.61</v>
      </c>
      <c r="R1528" s="32">
        <v>777.22500000000025</v>
      </c>
      <c r="S1528" s="32">
        <v>433</v>
      </c>
      <c r="T1528" s="32">
        <v>0.79497690531177889</v>
      </c>
      <c r="U1528" s="32">
        <v>0</v>
      </c>
      <c r="V1528" s="32">
        <v>4.6687335588124768E-2</v>
      </c>
      <c r="W1528" s="32">
        <v>5.7889282703399653E-4</v>
      </c>
      <c r="X1528" s="32">
        <v>1.2429288928270341</v>
      </c>
      <c r="Y1528" s="32">
        <v>26.610578892827032</v>
      </c>
      <c r="Z1528" s="32">
        <v>0.79555579813881294</v>
      </c>
      <c r="AA1528" s="32">
        <v>4.7266228415158762E-2</v>
      </c>
      <c r="AB1528" s="32" t="s">
        <v>5657</v>
      </c>
    </row>
    <row r="1529" spans="1:28">
      <c r="A1529" s="32" t="s">
        <v>10038</v>
      </c>
      <c r="B1529" s="32" t="s">
        <v>10039</v>
      </c>
      <c r="C1529" s="32" t="s">
        <v>9815</v>
      </c>
      <c r="D1529" s="32" t="s">
        <v>5661</v>
      </c>
      <c r="E1529" s="32" t="s">
        <v>42</v>
      </c>
      <c r="F1529" s="32" t="s">
        <v>109</v>
      </c>
      <c r="G1529" s="32" t="s">
        <v>109</v>
      </c>
      <c r="H1529" s="32" t="s">
        <v>80</v>
      </c>
      <c r="J1529" s="32" t="s">
        <v>5669</v>
      </c>
      <c r="K1529" s="32" t="s">
        <v>5669</v>
      </c>
      <c r="L1529" s="32" t="s">
        <v>5754</v>
      </c>
      <c r="P1529" s="32">
        <v>80.478819999999999</v>
      </c>
      <c r="Q1529" s="32">
        <v>60.177</v>
      </c>
      <c r="R1529" s="32">
        <v>28033.125925925931</v>
      </c>
      <c r="S1529" s="32">
        <v>46618.734375</v>
      </c>
      <c r="T1529" s="32">
        <v>-0.39867252292977051</v>
      </c>
      <c r="U1529" s="32">
        <v>18.362500000000001</v>
      </c>
      <c r="V1529" s="32">
        <v>1.3373684297987602</v>
      </c>
      <c r="W1529" s="32">
        <v>18.362959400653839</v>
      </c>
      <c r="X1529" s="32">
        <v>80.479279400653837</v>
      </c>
      <c r="Y1529" s="32">
        <v>60.177459400653838</v>
      </c>
      <c r="Z1529" s="32">
        <v>-0.39821312227593142</v>
      </c>
      <c r="AA1529" s="32">
        <v>1.3378278304525995</v>
      </c>
      <c r="AB1529" s="32" t="s">
        <v>5657</v>
      </c>
    </row>
    <row r="1530" spans="1:28">
      <c r="A1530" s="32" t="s">
        <v>10581</v>
      </c>
      <c r="B1530" s="32" t="s">
        <v>10582</v>
      </c>
      <c r="C1530" s="32" t="s">
        <v>9815</v>
      </c>
      <c r="D1530" s="32" t="s">
        <v>5661</v>
      </c>
      <c r="E1530" s="32" t="s">
        <v>42</v>
      </c>
      <c r="F1530" s="32" t="s">
        <v>6120</v>
      </c>
      <c r="G1530" s="32" t="s">
        <v>6120</v>
      </c>
      <c r="H1530" s="32" t="s">
        <v>80</v>
      </c>
      <c r="J1530" s="32" t="s">
        <v>6120</v>
      </c>
      <c r="K1530" s="32" t="s">
        <v>5669</v>
      </c>
      <c r="P1530" s="32">
        <v>0</v>
      </c>
      <c r="Q1530" s="32">
        <v>58.584000000000003</v>
      </c>
      <c r="R1530" s="32">
        <v>3077.6280991735539</v>
      </c>
      <c r="S1530" s="32">
        <v>3460.2333984375</v>
      </c>
      <c r="T1530" s="32">
        <v>-0.11057210748752239</v>
      </c>
      <c r="U1530" s="32">
        <v>19.172270000000001</v>
      </c>
      <c r="V1530" s="32">
        <v>0</v>
      </c>
      <c r="W1530" s="32">
        <v>19.172683351118565</v>
      </c>
      <c r="X1530" s="32">
        <v>4.1335111856460573E-4</v>
      </c>
      <c r="Y1530" s="32">
        <v>58.58441335111857</v>
      </c>
      <c r="Z1530" s="32">
        <v>-0.11015875636895778</v>
      </c>
      <c r="AA1530" s="32">
        <v>4.1335111856460573E-4</v>
      </c>
      <c r="AB1530" s="32" t="s">
        <v>5657</v>
      </c>
    </row>
    <row r="1531" spans="1:28">
      <c r="A1531" s="32" t="s">
        <v>11182</v>
      </c>
      <c r="B1531" s="32" t="s">
        <v>11183</v>
      </c>
      <c r="C1531" s="32" t="s">
        <v>9815</v>
      </c>
      <c r="D1531" s="32" t="s">
        <v>5661</v>
      </c>
      <c r="E1531" s="32" t="s">
        <v>5713</v>
      </c>
      <c r="F1531" s="32" t="s">
        <v>5806</v>
      </c>
      <c r="G1531" s="32" t="s">
        <v>5806</v>
      </c>
      <c r="H1531" s="32" t="s">
        <v>5807</v>
      </c>
      <c r="J1531" s="32" t="s">
        <v>74</v>
      </c>
      <c r="K1531" s="32" t="s">
        <v>5669</v>
      </c>
      <c r="P1531" s="32">
        <v>101.09219999999999</v>
      </c>
      <c r="Q1531" s="32">
        <v>0</v>
      </c>
      <c r="R1531" s="32">
        <v>36977.407407407401</v>
      </c>
      <c r="S1531" s="32">
        <v>49530.6328125</v>
      </c>
      <c r="T1531" s="32">
        <v>-0.25344367096243825</v>
      </c>
      <c r="U1531" s="32">
        <v>0</v>
      </c>
      <c r="V1531" s="32">
        <v>0</v>
      </c>
      <c r="W1531" s="32">
        <v>9.2813450098037725E-4</v>
      </c>
      <c r="X1531" s="32">
        <v>101.09312813450097</v>
      </c>
      <c r="Y1531" s="32">
        <v>9.2813450098037725E-4</v>
      </c>
      <c r="Z1531" s="32">
        <v>-0.25251553646145786</v>
      </c>
      <c r="AA1531" s="32">
        <v>9.2813450098037725E-4</v>
      </c>
      <c r="AB1531" s="32" t="s">
        <v>5657</v>
      </c>
    </row>
    <row r="1532" spans="1:28">
      <c r="A1532" s="32" t="s">
        <v>9813</v>
      </c>
      <c r="B1532" s="32" t="s">
        <v>9814</v>
      </c>
      <c r="C1532" s="32" t="s">
        <v>9815</v>
      </c>
      <c r="D1532" s="32" t="s">
        <v>5661</v>
      </c>
      <c r="E1532" s="32" t="s">
        <v>42</v>
      </c>
      <c r="F1532" s="32" t="s">
        <v>74</v>
      </c>
      <c r="G1532" s="32" t="s">
        <v>74</v>
      </c>
      <c r="H1532" s="32" t="s">
        <v>80</v>
      </c>
      <c r="J1532" s="32" t="s">
        <v>74</v>
      </c>
      <c r="K1532" s="32" t="s">
        <v>5669</v>
      </c>
      <c r="P1532" s="32">
        <v>-10.879099999999999</v>
      </c>
      <c r="Q1532" s="32">
        <v>76.305000000000007</v>
      </c>
      <c r="R1532" s="32">
        <v>7700.3703703703632</v>
      </c>
      <c r="S1532" s="32">
        <v>4494.7001953125</v>
      </c>
      <c r="T1532" s="32">
        <v>0.7132111232693652</v>
      </c>
      <c r="U1532" s="32">
        <v>14.487719999999999</v>
      </c>
      <c r="V1532" s="32">
        <v>-0.14257388113491906</v>
      </c>
      <c r="W1532" s="32">
        <v>14.488352271885871</v>
      </c>
      <c r="X1532" s="32">
        <v>-10.878467728114128</v>
      </c>
      <c r="Y1532" s="32">
        <v>76.305632271885884</v>
      </c>
      <c r="Z1532" s="32">
        <v>0.71384339515523709</v>
      </c>
      <c r="AA1532" s="32">
        <v>-0.14194160924904717</v>
      </c>
      <c r="AB1532" s="32" t="s">
        <v>5657</v>
      </c>
    </row>
    <row r="1533" spans="1:28">
      <c r="A1533" s="32" t="s">
        <v>10898</v>
      </c>
      <c r="B1533" s="32" t="s">
        <v>10899</v>
      </c>
      <c r="C1533" s="32" t="s">
        <v>9815</v>
      </c>
      <c r="D1533" s="32" t="s">
        <v>5661</v>
      </c>
      <c r="E1533" s="32" t="s">
        <v>5699</v>
      </c>
      <c r="H1533" s="32" t="s">
        <v>6031</v>
      </c>
      <c r="J1533" s="32" t="s">
        <v>74</v>
      </c>
      <c r="K1533" s="32" t="s">
        <v>5669</v>
      </c>
      <c r="P1533" s="32">
        <v>34.980550000000001</v>
      </c>
      <c r="Q1533" s="32">
        <v>53.906999999999996</v>
      </c>
      <c r="R1533" s="32">
        <v>13132.837037037038</v>
      </c>
      <c r="S1533" s="32">
        <v>11810.7998046875</v>
      </c>
      <c r="T1533" s="32">
        <v>0.11193460681848524</v>
      </c>
      <c r="U1533" s="32">
        <v>2.1347870000000002</v>
      </c>
      <c r="V1533" s="32">
        <v>0.64890552247389033</v>
      </c>
      <c r="W1533" s="32">
        <v>2.1354936877484323</v>
      </c>
      <c r="X1533" s="32">
        <v>34.981256687748434</v>
      </c>
      <c r="Y1533" s="32">
        <v>53.90770668774843</v>
      </c>
      <c r="Z1533" s="32">
        <v>0.1126412945669174</v>
      </c>
      <c r="AA1533" s="32">
        <v>0.64961221022232252</v>
      </c>
      <c r="AB1533" s="32" t="s">
        <v>5657</v>
      </c>
    </row>
    <row r="1534" spans="1:28">
      <c r="A1534" s="32" t="s">
        <v>10900</v>
      </c>
      <c r="B1534" s="32" t="s">
        <v>10901</v>
      </c>
      <c r="C1534" s="32" t="s">
        <v>9815</v>
      </c>
      <c r="D1534" s="32" t="s">
        <v>5661</v>
      </c>
      <c r="E1534" s="32" t="s">
        <v>5713</v>
      </c>
      <c r="F1534" s="32" t="s">
        <v>5714</v>
      </c>
      <c r="G1534" s="32" t="s">
        <v>5714</v>
      </c>
      <c r="H1534" s="32" t="s">
        <v>5714</v>
      </c>
      <c r="J1534" s="32" t="s">
        <v>74</v>
      </c>
      <c r="K1534" s="32" t="s">
        <v>5669</v>
      </c>
      <c r="N1534" s="32" t="s">
        <v>5946</v>
      </c>
      <c r="P1534" s="32">
        <v>5.0785200000000001</v>
      </c>
      <c r="Q1534" s="32">
        <v>25.24</v>
      </c>
      <c r="R1534" s="32">
        <v>1198.5462962962961</v>
      </c>
      <c r="S1534" s="32">
        <v>738.5999755859375</v>
      </c>
      <c r="T1534" s="32">
        <v>0.62272723519314954</v>
      </c>
      <c r="U1534" s="32">
        <v>5.0189709999999996</v>
      </c>
      <c r="V1534" s="32">
        <v>0.20120919175911253</v>
      </c>
      <c r="W1534" s="32">
        <v>5.019170558973312</v>
      </c>
      <c r="X1534" s="32">
        <v>5.0787195589733125</v>
      </c>
      <c r="Y1534" s="32">
        <v>25.240199558973313</v>
      </c>
      <c r="Z1534" s="32">
        <v>0.62292679416646191</v>
      </c>
      <c r="AA1534" s="32">
        <v>0.20140875073242492</v>
      </c>
      <c r="AB1534" s="32" t="s">
        <v>5657</v>
      </c>
    </row>
    <row r="1535" spans="1:28">
      <c r="A1535" s="32" t="s">
        <v>10692</v>
      </c>
      <c r="B1535" s="32" t="s">
        <v>9986</v>
      </c>
      <c r="C1535" s="32" t="s">
        <v>9815</v>
      </c>
      <c r="D1535" s="32" t="s">
        <v>5661</v>
      </c>
      <c r="E1535" s="32" t="s">
        <v>42</v>
      </c>
      <c r="F1535" s="32" t="s">
        <v>74</v>
      </c>
      <c r="G1535" s="32" t="s">
        <v>74</v>
      </c>
      <c r="H1535" s="32" t="s">
        <v>80</v>
      </c>
      <c r="J1535" s="32" t="s">
        <v>74</v>
      </c>
      <c r="K1535" s="32" t="s">
        <v>5669</v>
      </c>
      <c r="P1535" s="32">
        <v>10.574359999999999</v>
      </c>
      <c r="Q1535" s="32">
        <v>28.830400000000001</v>
      </c>
      <c r="R1535" s="32">
        <v>5379.0241935483855</v>
      </c>
      <c r="S1535" s="32">
        <v>2205.466552734375</v>
      </c>
      <c r="T1535" s="32">
        <v>1.4389507004218132</v>
      </c>
      <c r="U1535" s="32">
        <v>10.16502</v>
      </c>
      <c r="V1535" s="32">
        <v>0.36677812309229141</v>
      </c>
      <c r="W1535" s="32">
        <v>10.165452858288289</v>
      </c>
      <c r="X1535" s="32">
        <v>10.574792858288287</v>
      </c>
      <c r="Y1535" s="32">
        <v>28.830832858288289</v>
      </c>
      <c r="Z1535" s="32">
        <v>1.4393835587101014</v>
      </c>
      <c r="AA1535" s="32">
        <v>0.3672109813805795</v>
      </c>
      <c r="AB1535" s="32" t="s">
        <v>5657</v>
      </c>
    </row>
    <row r="1536" spans="1:28">
      <c r="A1536" s="32" t="s">
        <v>9985</v>
      </c>
      <c r="B1536" s="32" t="s">
        <v>9986</v>
      </c>
      <c r="C1536" s="32" t="s">
        <v>9815</v>
      </c>
      <c r="D1536" s="32" t="s">
        <v>5661</v>
      </c>
      <c r="E1536" s="32" t="s">
        <v>42</v>
      </c>
      <c r="F1536" s="32" t="s">
        <v>5669</v>
      </c>
      <c r="G1536" s="32" t="s">
        <v>5669</v>
      </c>
      <c r="H1536" s="32" t="s">
        <v>80</v>
      </c>
      <c r="J1536" s="32" t="s">
        <v>5669</v>
      </c>
      <c r="K1536" s="32" t="s">
        <v>5669</v>
      </c>
      <c r="P1536" s="32">
        <v>282.36680000000001</v>
      </c>
      <c r="Q1536" s="32">
        <v>553.02200000000005</v>
      </c>
      <c r="R1536" s="32">
        <v>100521.11111111111</v>
      </c>
      <c r="S1536" s="32">
        <v>98875.03125</v>
      </c>
      <c r="T1536" s="32">
        <v>1.6648084357607822E-2</v>
      </c>
      <c r="U1536" s="32">
        <v>15.97875</v>
      </c>
      <c r="V1536" s="32">
        <v>0.51058872883899731</v>
      </c>
      <c r="W1536" s="32">
        <v>15.978794783651828</v>
      </c>
      <c r="X1536" s="32">
        <v>282.36684478365186</v>
      </c>
      <c r="Y1536" s="32">
        <v>553.02204478365184</v>
      </c>
      <c r="Z1536" s="32">
        <v>1.6692868009436587E-2</v>
      </c>
      <c r="AA1536" s="32">
        <v>0.51063351249082611</v>
      </c>
      <c r="AB1536" s="32" t="s">
        <v>5657</v>
      </c>
    </row>
    <row r="1537" spans="1:28">
      <c r="A1537" s="32" t="s">
        <v>10749</v>
      </c>
      <c r="B1537" s="32" t="s">
        <v>10452</v>
      </c>
      <c r="C1537" s="32" t="s">
        <v>9815</v>
      </c>
      <c r="D1537" s="32" t="s">
        <v>5661</v>
      </c>
      <c r="E1537" s="32" t="s">
        <v>42</v>
      </c>
      <c r="F1537" s="32" t="s">
        <v>5689</v>
      </c>
      <c r="G1537" s="32" t="s">
        <v>5689</v>
      </c>
      <c r="H1537" s="32" t="s">
        <v>80</v>
      </c>
      <c r="J1537" s="32" t="s">
        <v>5663</v>
      </c>
      <c r="K1537" s="32" t="s">
        <v>5664</v>
      </c>
      <c r="P1537" s="32">
        <v>11.312999999999999</v>
      </c>
      <c r="Q1537" s="32">
        <v>43.32</v>
      </c>
      <c r="R1537" s="32">
        <v>6023.8518518518522</v>
      </c>
      <c r="S1537" s="32">
        <v>12463.466796875</v>
      </c>
      <c r="T1537" s="32">
        <v>-0.51667927150395832</v>
      </c>
      <c r="U1537" s="32">
        <v>10.101570000000001</v>
      </c>
      <c r="V1537" s="32">
        <v>0.26114958448753461</v>
      </c>
      <c r="W1537" s="32">
        <v>10.102524352498055</v>
      </c>
      <c r="X1537" s="32">
        <v>11.313954352498053</v>
      </c>
      <c r="Y1537" s="32">
        <v>43.320954352498056</v>
      </c>
      <c r="Z1537" s="32">
        <v>-0.51572491900590378</v>
      </c>
      <c r="AA1537" s="32">
        <v>0.26210393698558909</v>
      </c>
      <c r="AB1537" s="32" t="s">
        <v>5657</v>
      </c>
    </row>
    <row r="1538" spans="1:28">
      <c r="A1538" s="32" t="s">
        <v>9777</v>
      </c>
      <c r="B1538" s="32" t="s">
        <v>9778</v>
      </c>
      <c r="C1538" s="32" t="s">
        <v>5708</v>
      </c>
      <c r="D1538" s="32" t="s">
        <v>5661</v>
      </c>
      <c r="E1538" s="32" t="s">
        <v>42</v>
      </c>
      <c r="F1538" s="32" t="s">
        <v>5819</v>
      </c>
      <c r="G1538" s="32" t="s">
        <v>5819</v>
      </c>
      <c r="H1538" s="32" t="s">
        <v>80</v>
      </c>
      <c r="J1538" s="32" t="s">
        <v>5819</v>
      </c>
      <c r="K1538" s="32" t="s">
        <v>5669</v>
      </c>
      <c r="P1538" s="32">
        <v>-11.701000000000001</v>
      </c>
      <c r="Q1538" s="32">
        <v>39.837000000000003</v>
      </c>
      <c r="R1538" s="32">
        <v>5231.1629629629633</v>
      </c>
      <c r="S1538" s="32">
        <v>4910.7333984375</v>
      </c>
      <c r="T1538" s="32">
        <v>6.525085736224609E-2</v>
      </c>
      <c r="U1538" s="32">
        <v>10.01891</v>
      </c>
      <c r="V1538" s="32">
        <v>-0.29372191681100485</v>
      </c>
      <c r="W1538" s="32">
        <v>10.019113228473664</v>
      </c>
      <c r="X1538" s="32">
        <v>-11.700796771526337</v>
      </c>
      <c r="Y1538" s="32">
        <v>39.837203228473669</v>
      </c>
      <c r="Z1538" s="32">
        <v>6.545408583590942E-2</v>
      </c>
      <c r="AA1538" s="32">
        <v>-0.29351868833734152</v>
      </c>
      <c r="AB1538" s="32" t="s">
        <v>5657</v>
      </c>
    </row>
    <row r="1539" spans="1:28">
      <c r="A1539" s="32" t="s">
        <v>10272</v>
      </c>
      <c r="B1539" s="32" t="s">
        <v>10273</v>
      </c>
      <c r="C1539" s="32" t="s">
        <v>5682</v>
      </c>
      <c r="D1539" s="32" t="s">
        <v>5661</v>
      </c>
      <c r="E1539" s="32" t="s">
        <v>42</v>
      </c>
      <c r="F1539" s="32" t="s">
        <v>5929</v>
      </c>
      <c r="G1539" s="32" t="s">
        <v>5673</v>
      </c>
      <c r="H1539" s="32" t="s">
        <v>80</v>
      </c>
      <c r="I1539" s="32" t="s">
        <v>5929</v>
      </c>
      <c r="J1539" s="32" t="s">
        <v>5819</v>
      </c>
      <c r="K1539" s="32" t="s">
        <v>5669</v>
      </c>
      <c r="P1539" s="32">
        <v>-6.3104199999999997</v>
      </c>
      <c r="Q1539" s="32">
        <v>15.6975</v>
      </c>
      <c r="R1539" s="32">
        <v>4677.3984375000027</v>
      </c>
      <c r="S1539" s="32">
        <v>1639.5999755859375</v>
      </c>
      <c r="T1539" s="32">
        <v>1.852768057543096</v>
      </c>
      <c r="U1539" s="32">
        <v>9.8770360000000004</v>
      </c>
      <c r="V1539" s="32">
        <v>-0.40200159261028823</v>
      </c>
      <c r="W1539" s="32">
        <v>9.8777919879422189</v>
      </c>
      <c r="X1539" s="32">
        <v>-6.3096640120577812</v>
      </c>
      <c r="Y1539" s="32">
        <v>15.698255987942218</v>
      </c>
      <c r="Z1539" s="32">
        <v>1.8535240454853148</v>
      </c>
      <c r="AA1539" s="32">
        <v>-0.40124560466806947</v>
      </c>
      <c r="AB1539" s="32" t="s">
        <v>5657</v>
      </c>
    </row>
    <row r="1540" spans="1:28">
      <c r="A1540" s="32" t="s">
        <v>10377</v>
      </c>
      <c r="B1540" s="32" t="s">
        <v>10378</v>
      </c>
      <c r="C1540" s="32" t="s">
        <v>5682</v>
      </c>
      <c r="D1540" s="32" t="s">
        <v>5668</v>
      </c>
      <c r="E1540" s="32" t="s">
        <v>42</v>
      </c>
      <c r="F1540" s="32" t="s">
        <v>5819</v>
      </c>
      <c r="G1540" s="32" t="s">
        <v>5819</v>
      </c>
      <c r="H1540" s="32" t="s">
        <v>80</v>
      </c>
      <c r="J1540" s="32" t="s">
        <v>5819</v>
      </c>
      <c r="K1540" s="32" t="s">
        <v>5669</v>
      </c>
      <c r="P1540" s="32">
        <v>0</v>
      </c>
      <c r="Q1540" s="32">
        <v>3.4095200000000001</v>
      </c>
      <c r="R1540" s="32">
        <v>143.80769230769229</v>
      </c>
      <c r="S1540" s="32">
        <v>0</v>
      </c>
      <c r="T1540" s="32">
        <v>0</v>
      </c>
      <c r="U1540" s="32">
        <v>0</v>
      </c>
      <c r="V1540" s="32">
        <v>0</v>
      </c>
      <c r="W1540" s="32">
        <v>4.5087844133377073E-4</v>
      </c>
      <c r="X1540" s="32">
        <v>4.5087844133377073E-4</v>
      </c>
      <c r="Y1540" s="32">
        <v>3.4099708784413338</v>
      </c>
      <c r="Z1540" s="32">
        <v>4.5087844133377073E-4</v>
      </c>
      <c r="AA1540" s="32">
        <v>4.5087844133377073E-4</v>
      </c>
      <c r="AB1540" s="32" t="s">
        <v>5657</v>
      </c>
    </row>
    <row r="1541" spans="1:28">
      <c r="A1541" s="32" t="s">
        <v>9443</v>
      </c>
      <c r="B1541" s="32" t="s">
        <v>9444</v>
      </c>
      <c r="C1541" s="32" t="s">
        <v>5672</v>
      </c>
      <c r="D1541" s="32" t="s">
        <v>5661</v>
      </c>
      <c r="E1541" s="32" t="s">
        <v>42</v>
      </c>
      <c r="F1541" s="32" t="s">
        <v>5819</v>
      </c>
      <c r="G1541" s="32" t="s">
        <v>5819</v>
      </c>
      <c r="H1541" s="32" t="s">
        <v>80</v>
      </c>
      <c r="J1541" s="32" t="s">
        <v>5819</v>
      </c>
      <c r="K1541" s="32" t="s">
        <v>5669</v>
      </c>
      <c r="M1541" s="32" t="s">
        <v>13</v>
      </c>
      <c r="P1541" s="32">
        <v>0</v>
      </c>
      <c r="Q1541" s="32">
        <v>6.4080399999999997</v>
      </c>
      <c r="R1541" s="32">
        <v>3575.8740740740741</v>
      </c>
      <c r="S1541" s="32">
        <v>3202.89990234375</v>
      </c>
      <c r="T1541" s="32">
        <v>0.11644890040347404</v>
      </c>
      <c r="U1541" s="32">
        <v>30.61797</v>
      </c>
      <c r="V1541" s="32">
        <v>0</v>
      </c>
      <c r="W1541" s="32">
        <v>30.618035180003641</v>
      </c>
      <c r="X1541" s="32">
        <v>6.5180003643035888E-5</v>
      </c>
      <c r="Y1541" s="32">
        <v>6.408105180003643</v>
      </c>
      <c r="Z1541" s="32">
        <v>0.11651408040711708</v>
      </c>
      <c r="AA1541" s="32">
        <v>6.5180003643035888E-5</v>
      </c>
      <c r="AB1541" s="32" t="s">
        <v>5657</v>
      </c>
    </row>
    <row r="1542" spans="1:28">
      <c r="A1542" s="32" t="s">
        <v>9445</v>
      </c>
      <c r="B1542" s="32" t="s">
        <v>9446</v>
      </c>
      <c r="C1542" s="32" t="s">
        <v>5672</v>
      </c>
      <c r="D1542" s="32" t="s">
        <v>5668</v>
      </c>
      <c r="E1542" s="32" t="s">
        <v>42</v>
      </c>
      <c r="F1542" s="32" t="s">
        <v>5819</v>
      </c>
      <c r="G1542" s="32" t="s">
        <v>5819</v>
      </c>
      <c r="H1542" s="32" t="s">
        <v>80</v>
      </c>
      <c r="J1542" s="32" t="s">
        <v>5819</v>
      </c>
      <c r="K1542" s="32" t="s">
        <v>5669</v>
      </c>
      <c r="M1542" s="32" t="s">
        <v>14</v>
      </c>
      <c r="P1542" s="32">
        <v>0</v>
      </c>
      <c r="Q1542" s="32">
        <v>0</v>
      </c>
      <c r="R1542" s="32">
        <v>0</v>
      </c>
      <c r="S1542" s="32">
        <v>0</v>
      </c>
      <c r="T1542" s="32">
        <v>0</v>
      </c>
      <c r="U1542" s="32">
        <v>0</v>
      </c>
      <c r="V1542" s="32">
        <v>0</v>
      </c>
      <c r="W1542" s="32">
        <v>3.1194841861724855E-4</v>
      </c>
      <c r="X1542" s="32">
        <v>3.1194841861724855E-4</v>
      </c>
      <c r="Y1542" s="32">
        <v>3.1194841861724855E-4</v>
      </c>
      <c r="Z1542" s="32">
        <v>3.1194841861724855E-4</v>
      </c>
      <c r="AA1542" s="32">
        <v>3.1194841861724855E-4</v>
      </c>
      <c r="AB1542" s="32" t="s">
        <v>5657</v>
      </c>
    </row>
    <row r="1543" spans="1:28">
      <c r="A1543" s="32" t="s">
        <v>7527</v>
      </c>
      <c r="B1543" s="32" t="s">
        <v>7528</v>
      </c>
      <c r="C1543" s="32" t="s">
        <v>5739</v>
      </c>
      <c r="D1543" s="32" t="s">
        <v>5668</v>
      </c>
      <c r="E1543" s="32" t="s">
        <v>42</v>
      </c>
      <c r="F1543" s="32" t="s">
        <v>5819</v>
      </c>
      <c r="G1543" s="32" t="s">
        <v>5819</v>
      </c>
      <c r="H1543" s="32" t="s">
        <v>80</v>
      </c>
      <c r="J1543" s="32" t="s">
        <v>5819</v>
      </c>
      <c r="K1543" s="32" t="s">
        <v>5669</v>
      </c>
      <c r="P1543" s="32">
        <v>0</v>
      </c>
      <c r="Q1543" s="32">
        <v>0</v>
      </c>
      <c r="R1543" s="32">
        <v>0</v>
      </c>
      <c r="S1543" s="32">
        <v>0</v>
      </c>
      <c r="T1543" s="32">
        <v>0</v>
      </c>
      <c r="U1543" s="32">
        <v>0</v>
      </c>
      <c r="V1543" s="32">
        <v>0</v>
      </c>
      <c r="W1543" s="32">
        <v>6.0895305871963503E-4</v>
      </c>
      <c r="X1543" s="32">
        <v>6.0895305871963503E-4</v>
      </c>
      <c r="Y1543" s="32">
        <v>6.0895305871963503E-4</v>
      </c>
      <c r="Z1543" s="32">
        <v>6.0895305871963503E-4</v>
      </c>
      <c r="AA1543" s="32">
        <v>6.0895305871963503E-4</v>
      </c>
      <c r="AB1543" s="32" t="s">
        <v>5657</v>
      </c>
    </row>
    <row r="1544" spans="1:28">
      <c r="A1544" s="32" t="s">
        <v>11006</v>
      </c>
      <c r="B1544" s="32" t="s">
        <v>10452</v>
      </c>
      <c r="C1544" s="32" t="s">
        <v>9815</v>
      </c>
      <c r="D1544" s="32" t="s">
        <v>5661</v>
      </c>
      <c r="E1544" s="32" t="s">
        <v>42</v>
      </c>
      <c r="F1544" s="32" t="s">
        <v>5662</v>
      </c>
      <c r="G1544" s="32" t="s">
        <v>5662</v>
      </c>
      <c r="H1544" s="32" t="s">
        <v>80</v>
      </c>
      <c r="J1544" s="32" t="s">
        <v>5663</v>
      </c>
      <c r="K1544" s="32" t="s">
        <v>5664</v>
      </c>
      <c r="P1544" s="32">
        <v>9.3549400000000009</v>
      </c>
      <c r="Q1544" s="32">
        <v>26.14</v>
      </c>
      <c r="R1544" s="32">
        <v>6247.8372093023236</v>
      </c>
      <c r="S1544" s="32">
        <v>6103.2333984375</v>
      </c>
      <c r="T1544" s="32">
        <v>2.3692983935669879E-2</v>
      </c>
      <c r="U1544" s="32">
        <v>4.5045929999999998</v>
      </c>
      <c r="V1544" s="32">
        <v>0.35787834736036728</v>
      </c>
      <c r="W1544" s="32">
        <v>4.504803010707378</v>
      </c>
      <c r="X1544" s="32">
        <v>9.3551500107073799</v>
      </c>
      <c r="Y1544" s="32">
        <v>26.140210010707378</v>
      </c>
      <c r="Z1544" s="32">
        <v>2.3902994643048268E-2</v>
      </c>
      <c r="AA1544" s="32">
        <v>0.35808835806774564</v>
      </c>
      <c r="AB1544" s="32" t="s">
        <v>5657</v>
      </c>
    </row>
    <row r="1545" spans="1:28">
      <c r="A1545" s="32" t="s">
        <v>11234</v>
      </c>
      <c r="B1545" s="32" t="s">
        <v>11235</v>
      </c>
      <c r="C1545" s="32" t="s">
        <v>9815</v>
      </c>
      <c r="D1545" s="32" t="s">
        <v>5661</v>
      </c>
      <c r="E1545" s="32" t="s">
        <v>5713</v>
      </c>
      <c r="F1545" s="32" t="s">
        <v>11236</v>
      </c>
      <c r="G1545" s="32" t="s">
        <v>11236</v>
      </c>
      <c r="H1545" s="32" t="s">
        <v>5807</v>
      </c>
      <c r="J1545" s="32" t="s">
        <v>74</v>
      </c>
      <c r="K1545" s="32" t="s">
        <v>5669</v>
      </c>
      <c r="O1545" s="32" t="s">
        <v>6476</v>
      </c>
      <c r="P1545" s="32">
        <v>42.511849987299996</v>
      </c>
      <c r="Q1545" s="32">
        <v>0</v>
      </c>
      <c r="R1545" s="32">
        <v>33287.360000000001</v>
      </c>
      <c r="S1545" s="32">
        <v>10610.466796875</v>
      </c>
      <c r="T1545" s="32">
        <v>2.1372191852863449</v>
      </c>
      <c r="U1545" s="32">
        <v>0</v>
      </c>
      <c r="V1545" s="32">
        <v>0</v>
      </c>
      <c r="W1545" s="32">
        <v>7.2267836332321172E-4</v>
      </c>
      <c r="X1545" s="32">
        <v>42.51257266566332</v>
      </c>
      <c r="Y1545" s="32">
        <v>7.2267836332321172E-4</v>
      </c>
      <c r="Z1545" s="32">
        <v>2.1379418636496683</v>
      </c>
      <c r="AA1545" s="32">
        <v>7.2267836332321172E-4</v>
      </c>
      <c r="AB1545" s="32" t="s">
        <v>5657</v>
      </c>
    </row>
    <row r="1546" spans="1:28">
      <c r="A1546" s="32" t="s">
        <v>10451</v>
      </c>
      <c r="B1546" s="32" t="s">
        <v>10452</v>
      </c>
      <c r="C1546" s="32" t="s">
        <v>9815</v>
      </c>
      <c r="D1546" s="32" t="s">
        <v>5661</v>
      </c>
      <c r="E1546" s="32" t="s">
        <v>42</v>
      </c>
      <c r="F1546" s="32" t="s">
        <v>5662</v>
      </c>
      <c r="G1546" s="32" t="s">
        <v>5662</v>
      </c>
      <c r="H1546" s="32" t="s">
        <v>80</v>
      </c>
      <c r="J1546" s="32" t="s">
        <v>5663</v>
      </c>
      <c r="K1546" s="32" t="s">
        <v>5664</v>
      </c>
      <c r="P1546" s="32">
        <v>68.601120000000009</v>
      </c>
      <c r="Q1546" s="32">
        <v>171.709</v>
      </c>
      <c r="R1546" s="32">
        <v>37429.866666666683</v>
      </c>
      <c r="S1546" s="32">
        <v>30168.30078125</v>
      </c>
      <c r="T1546" s="32">
        <v>0.24070185251964349</v>
      </c>
      <c r="U1546" s="32">
        <v>10.97602</v>
      </c>
      <c r="V1546" s="32">
        <v>0.39951965243522475</v>
      </c>
      <c r="W1546" s="32">
        <v>10.976975001533031</v>
      </c>
      <c r="X1546" s="32">
        <v>68.602075001533038</v>
      </c>
      <c r="Y1546" s="32">
        <v>171.70995500153305</v>
      </c>
      <c r="Z1546" s="32">
        <v>0.24165685405267495</v>
      </c>
      <c r="AA1546" s="32">
        <v>0.40047465396825621</v>
      </c>
      <c r="AB1546" s="32" t="s">
        <v>5657</v>
      </c>
    </row>
    <row r="1547" spans="1:28">
      <c r="A1547" s="32" t="s">
        <v>6701</v>
      </c>
      <c r="B1547" s="32" t="s">
        <v>6702</v>
      </c>
      <c r="C1547" s="32" t="s">
        <v>5676</v>
      </c>
      <c r="D1547" s="32" t="s">
        <v>5668</v>
      </c>
      <c r="E1547" s="32" t="s">
        <v>42</v>
      </c>
      <c r="F1547" s="32" t="s">
        <v>6233</v>
      </c>
      <c r="G1547" s="32" t="s">
        <v>6233</v>
      </c>
      <c r="H1547" s="32" t="s">
        <v>80</v>
      </c>
      <c r="J1547" s="32" t="s">
        <v>6233</v>
      </c>
      <c r="K1547" s="32" t="s">
        <v>5669</v>
      </c>
      <c r="M1547" s="32" t="s">
        <v>14</v>
      </c>
      <c r="P1547" s="32">
        <v>0</v>
      </c>
      <c r="Q1547" s="32">
        <v>0</v>
      </c>
      <c r="R1547" s="32">
        <v>0</v>
      </c>
      <c r="S1547" s="32">
        <v>0</v>
      </c>
      <c r="T1547" s="32">
        <v>0</v>
      </c>
      <c r="U1547" s="32">
        <v>0</v>
      </c>
      <c r="V1547" s="32">
        <v>0</v>
      </c>
      <c r="W1547" s="32">
        <v>3.0961751937866214E-4</v>
      </c>
      <c r="X1547" s="32">
        <v>3.0961751937866214E-4</v>
      </c>
      <c r="Y1547" s="32">
        <v>3.0961751937866214E-4</v>
      </c>
      <c r="Z1547" s="32">
        <v>3.0961751937866214E-4</v>
      </c>
      <c r="AA1547" s="32">
        <v>3.0961751937866214E-4</v>
      </c>
      <c r="AB1547" s="32" t="s">
        <v>5657</v>
      </c>
    </row>
    <row r="1548" spans="1:28">
      <c r="A1548" s="32" t="s">
        <v>8897</v>
      </c>
      <c r="B1548" s="32" t="s">
        <v>8898</v>
      </c>
      <c r="C1548" s="32" t="s">
        <v>5708</v>
      </c>
      <c r="D1548" s="32" t="s">
        <v>5661</v>
      </c>
      <c r="E1548" s="32" t="s">
        <v>42</v>
      </c>
      <c r="F1548" s="32" t="s">
        <v>5819</v>
      </c>
      <c r="G1548" s="32" t="s">
        <v>5819</v>
      </c>
      <c r="H1548" s="32" t="s">
        <v>80</v>
      </c>
      <c r="J1548" s="32" t="s">
        <v>5819</v>
      </c>
      <c r="K1548" s="32" t="s">
        <v>5669</v>
      </c>
      <c r="P1548" s="32">
        <v>0</v>
      </c>
      <c r="Q1548" s="32">
        <v>79.53</v>
      </c>
      <c r="R1548" s="32">
        <v>4006.6222222222204</v>
      </c>
      <c r="S1548" s="32">
        <v>5562.2666015625</v>
      </c>
      <c r="T1548" s="32">
        <v>-0.27967814036516742</v>
      </c>
      <c r="U1548" s="32">
        <v>10.72025</v>
      </c>
      <c r="V1548" s="32">
        <v>0</v>
      </c>
      <c r="W1548" s="32">
        <v>10.721188013732434</v>
      </c>
      <c r="X1548" s="32">
        <v>9.3801373243331909E-4</v>
      </c>
      <c r="Y1548" s="32">
        <v>79.530938013732438</v>
      </c>
      <c r="Z1548" s="32">
        <v>-0.27874012663273412</v>
      </c>
      <c r="AA1548" s="32">
        <v>9.3801373243331909E-4</v>
      </c>
      <c r="AB1548" s="32" t="s">
        <v>5657</v>
      </c>
    </row>
    <row r="1549" spans="1:28">
      <c r="A1549" s="32" t="s">
        <v>8509</v>
      </c>
      <c r="B1549" s="32" t="s">
        <v>8510</v>
      </c>
      <c r="C1549" s="32" t="s">
        <v>5831</v>
      </c>
      <c r="D1549" s="32" t="s">
        <v>5668</v>
      </c>
      <c r="E1549" s="32" t="s">
        <v>42</v>
      </c>
      <c r="F1549" s="32" t="s">
        <v>5819</v>
      </c>
      <c r="G1549" s="32" t="s">
        <v>5819</v>
      </c>
      <c r="H1549" s="32" t="s">
        <v>80</v>
      </c>
      <c r="J1549" s="32" t="s">
        <v>5819</v>
      </c>
      <c r="K1549" s="32" t="s">
        <v>5669</v>
      </c>
      <c r="P1549" s="32">
        <v>0</v>
      </c>
      <c r="Q1549" s="32">
        <v>0</v>
      </c>
      <c r="R1549" s="32">
        <v>0</v>
      </c>
      <c r="S1549" s="32">
        <v>0</v>
      </c>
      <c r="T1549" s="32">
        <v>0</v>
      </c>
      <c r="U1549" s="32">
        <v>0</v>
      </c>
      <c r="V1549" s="32">
        <v>0</v>
      </c>
      <c r="W1549" s="32">
        <v>7.6615375280380247E-4</v>
      </c>
      <c r="X1549" s="32">
        <v>7.6615375280380247E-4</v>
      </c>
      <c r="Y1549" s="32">
        <v>7.6615375280380247E-4</v>
      </c>
      <c r="Z1549" s="32">
        <v>7.6615375280380247E-4</v>
      </c>
      <c r="AA1549" s="32">
        <v>7.6615375280380247E-4</v>
      </c>
      <c r="AB1549" s="32" t="s">
        <v>5657</v>
      </c>
    </row>
    <row r="1550" spans="1:28">
      <c r="A1550" s="32" t="s">
        <v>6360</v>
      </c>
      <c r="B1550" s="32" t="s">
        <v>6361</v>
      </c>
      <c r="C1550" s="32" t="s">
        <v>5739</v>
      </c>
      <c r="D1550" s="32" t="s">
        <v>5668</v>
      </c>
      <c r="E1550" s="32" t="s">
        <v>42</v>
      </c>
      <c r="F1550" s="32" t="s">
        <v>5819</v>
      </c>
      <c r="G1550" s="32" t="s">
        <v>5819</v>
      </c>
      <c r="H1550" s="32" t="s">
        <v>80</v>
      </c>
      <c r="J1550" s="32" t="s">
        <v>5819</v>
      </c>
      <c r="K1550" s="32" t="s">
        <v>5669</v>
      </c>
      <c r="P1550" s="32">
        <v>0</v>
      </c>
      <c r="Q1550" s="32">
        <v>0</v>
      </c>
      <c r="R1550" s="32">
        <v>0</v>
      </c>
      <c r="S1550" s="32">
        <v>0</v>
      </c>
      <c r="T1550" s="32">
        <v>0</v>
      </c>
      <c r="U1550" s="32">
        <v>0</v>
      </c>
      <c r="V1550" s="32">
        <v>0</v>
      </c>
      <c r="W1550" s="32">
        <v>9.7272902727127072E-4</v>
      </c>
      <c r="X1550" s="32">
        <v>9.7272902727127072E-4</v>
      </c>
      <c r="Y1550" s="32">
        <v>9.7272902727127072E-4</v>
      </c>
      <c r="Z1550" s="32">
        <v>9.7272902727127072E-4</v>
      </c>
      <c r="AA1550" s="32">
        <v>9.7272902727127072E-4</v>
      </c>
      <c r="AB1550" s="32" t="s">
        <v>5657</v>
      </c>
    </row>
    <row r="1551" spans="1:28">
      <c r="A1551" s="32" t="s">
        <v>10652</v>
      </c>
      <c r="B1551" s="32" t="s">
        <v>10647</v>
      </c>
      <c r="C1551" s="32" t="s">
        <v>9359</v>
      </c>
      <c r="D1551" s="32" t="s">
        <v>5661</v>
      </c>
      <c r="E1551" s="32" t="s">
        <v>42</v>
      </c>
      <c r="F1551" s="32" t="s">
        <v>5743</v>
      </c>
      <c r="G1551" s="32" t="s">
        <v>5743</v>
      </c>
      <c r="H1551" s="32" t="s">
        <v>80</v>
      </c>
      <c r="J1551" s="32" t="s">
        <v>5663</v>
      </c>
      <c r="K1551" s="32" t="s">
        <v>5664</v>
      </c>
      <c r="P1551" s="32">
        <v>4.8847100000000001</v>
      </c>
      <c r="Q1551" s="32">
        <v>12.582599999999999</v>
      </c>
      <c r="R1551" s="32">
        <v>3286.3185185185184</v>
      </c>
      <c r="S1551" s="32">
        <v>3130.066650390625</v>
      </c>
      <c r="T1551" s="32">
        <v>4.9919661649503073E-2</v>
      </c>
      <c r="U1551" s="32">
        <v>21.217500000000001</v>
      </c>
      <c r="V1551" s="32">
        <v>0.38821149841845093</v>
      </c>
      <c r="W1551" s="32">
        <v>21.217593614459037</v>
      </c>
      <c r="X1551" s="32">
        <v>4.8848036144590381</v>
      </c>
      <c r="Y1551" s="32">
        <v>12.582693614459037</v>
      </c>
      <c r="Z1551" s="32">
        <v>5.0013276108540852E-2</v>
      </c>
      <c r="AA1551" s="32">
        <v>0.3883051128774887</v>
      </c>
      <c r="AB1551" s="32" t="s">
        <v>5657</v>
      </c>
    </row>
    <row r="1552" spans="1:28">
      <c r="A1552" s="32" t="s">
        <v>10646</v>
      </c>
      <c r="B1552" s="32" t="s">
        <v>10647</v>
      </c>
      <c r="C1552" s="32" t="s">
        <v>9359</v>
      </c>
      <c r="D1552" s="32" t="s">
        <v>5661</v>
      </c>
      <c r="E1552" s="32" t="s">
        <v>42</v>
      </c>
      <c r="F1552" s="32" t="s">
        <v>5743</v>
      </c>
      <c r="G1552" s="32" t="s">
        <v>5743</v>
      </c>
      <c r="H1552" s="32" t="s">
        <v>80</v>
      </c>
      <c r="J1552" s="32" t="s">
        <v>5663</v>
      </c>
      <c r="K1552" s="32" t="s">
        <v>5664</v>
      </c>
      <c r="P1552" s="32">
        <v>1.6117300000000001</v>
      </c>
      <c r="Q1552" s="32">
        <v>6.1630200000000004</v>
      </c>
      <c r="R1552" s="32">
        <v>1305.607407407407</v>
      </c>
      <c r="S1552" s="32">
        <v>1760.13330078125</v>
      </c>
      <c r="T1552" s="32">
        <v>-0.25823379011811087</v>
      </c>
      <c r="U1552" s="32">
        <v>10.310180000000001</v>
      </c>
      <c r="V1552" s="32">
        <v>0.26151626962106239</v>
      </c>
      <c r="W1552" s="32">
        <v>10.311128640167714</v>
      </c>
      <c r="X1552" s="32">
        <v>1.6126786401677133</v>
      </c>
      <c r="Y1552" s="32">
        <v>6.1639686401677132</v>
      </c>
      <c r="Z1552" s="32">
        <v>-0.2572851499503977</v>
      </c>
      <c r="AA1552" s="32">
        <v>0.26246490978877557</v>
      </c>
      <c r="AB1552" s="32" t="s">
        <v>5657</v>
      </c>
    </row>
    <row r="1553" spans="1:28">
      <c r="A1553" s="32" t="s">
        <v>10689</v>
      </c>
      <c r="B1553" s="32" t="s">
        <v>10690</v>
      </c>
      <c r="C1553" s="32" t="s">
        <v>9400</v>
      </c>
      <c r="D1553" s="32" t="s">
        <v>5668</v>
      </c>
      <c r="E1553" s="32" t="s">
        <v>5699</v>
      </c>
      <c r="H1553" s="32" t="s">
        <v>8065</v>
      </c>
      <c r="J1553" s="32" t="s">
        <v>5663</v>
      </c>
      <c r="K1553" s="32" t="s">
        <v>5664</v>
      </c>
      <c r="P1553" s="32">
        <v>0.64749999999999996</v>
      </c>
      <c r="Q1553" s="32">
        <v>2.7029999999999998</v>
      </c>
      <c r="R1553" s="32">
        <v>1564.8606557377054</v>
      </c>
      <c r="S1553" s="32">
        <v>0</v>
      </c>
      <c r="T1553" s="32">
        <v>0</v>
      </c>
      <c r="U1553" s="32">
        <v>0</v>
      </c>
      <c r="V1553" s="32">
        <v>0.23954864964853867</v>
      </c>
      <c r="W1553" s="32">
        <v>5.2486389875411983E-4</v>
      </c>
      <c r="X1553" s="32">
        <v>0.64802486389875413</v>
      </c>
      <c r="Y1553" s="32">
        <v>2.7035248638987541</v>
      </c>
      <c r="Z1553" s="32">
        <v>5.2486389875411983E-4</v>
      </c>
      <c r="AA1553" s="32">
        <v>0.24007351354729278</v>
      </c>
      <c r="AB1553" s="32" t="s">
        <v>5657</v>
      </c>
    </row>
    <row r="1554" spans="1:28">
      <c r="A1554" s="32" t="s">
        <v>8107</v>
      </c>
      <c r="B1554" s="32" t="s">
        <v>8108</v>
      </c>
      <c r="C1554" s="32" t="s">
        <v>5721</v>
      </c>
      <c r="D1554" s="32" t="s">
        <v>5668</v>
      </c>
      <c r="E1554" s="32" t="s">
        <v>42</v>
      </c>
      <c r="F1554" s="32" t="s">
        <v>326</v>
      </c>
      <c r="G1554" s="32" t="s">
        <v>5673</v>
      </c>
      <c r="H1554" s="32" t="s">
        <v>80</v>
      </c>
      <c r="I1554" s="32" t="s">
        <v>326</v>
      </c>
      <c r="J1554" s="32" t="s">
        <v>74</v>
      </c>
      <c r="K1554" s="32" t="s">
        <v>5669</v>
      </c>
      <c r="P1554" s="32">
        <v>0</v>
      </c>
      <c r="Q1554" s="32">
        <v>0</v>
      </c>
      <c r="R1554" s="32">
        <v>0</v>
      </c>
      <c r="S1554" s="32">
        <v>0</v>
      </c>
      <c r="T1554" s="32">
        <v>0</v>
      </c>
      <c r="U1554" s="32">
        <v>0</v>
      </c>
      <c r="V1554" s="32">
        <v>0</v>
      </c>
      <c r="W1554" s="32">
        <v>6.1470186710357671E-4</v>
      </c>
      <c r="X1554" s="32">
        <v>6.1470186710357671E-4</v>
      </c>
      <c r="Y1554" s="32">
        <v>6.1470186710357671E-4</v>
      </c>
      <c r="Z1554" s="32">
        <v>6.1470186710357671E-4</v>
      </c>
      <c r="AA1554" s="32">
        <v>6.1470186710357671E-4</v>
      </c>
      <c r="AB1554" s="32" t="s">
        <v>5657</v>
      </c>
    </row>
    <row r="1555" spans="1:28">
      <c r="A1555" s="32" t="s">
        <v>6507</v>
      </c>
      <c r="B1555" s="32" t="s">
        <v>6508</v>
      </c>
      <c r="C1555" s="32" t="s">
        <v>6509</v>
      </c>
      <c r="D1555" s="32" t="s">
        <v>5668</v>
      </c>
      <c r="E1555" s="32" t="s">
        <v>42</v>
      </c>
      <c r="F1555" s="32" t="s">
        <v>5669</v>
      </c>
      <c r="G1555" s="32" t="s">
        <v>5669</v>
      </c>
      <c r="H1555" s="32" t="s">
        <v>80</v>
      </c>
      <c r="J1555" s="32" t="s">
        <v>5669</v>
      </c>
      <c r="K1555" s="32" t="s">
        <v>5669</v>
      </c>
      <c r="P1555" s="32">
        <v>0</v>
      </c>
      <c r="Q1555" s="32">
        <v>0</v>
      </c>
      <c r="R1555" s="32">
        <v>0</v>
      </c>
      <c r="S1555" s="32">
        <v>0</v>
      </c>
      <c r="T1555" s="32">
        <v>0</v>
      </c>
      <c r="U1555" s="32">
        <v>0</v>
      </c>
      <c r="V1555" s="32">
        <v>0</v>
      </c>
      <c r="W1555" s="32">
        <v>7.495033740997315E-5</v>
      </c>
      <c r="X1555" s="32">
        <v>7.495033740997315E-5</v>
      </c>
      <c r="Y1555" s="32">
        <v>7.495033740997315E-5</v>
      </c>
      <c r="Z1555" s="32">
        <v>7.495033740997315E-5</v>
      </c>
      <c r="AA1555" s="32">
        <v>7.495033740997315E-5</v>
      </c>
      <c r="AB1555" s="32" t="s">
        <v>5657</v>
      </c>
    </row>
    <row r="1556" spans="1:28">
      <c r="A1556" s="32" t="s">
        <v>6179</v>
      </c>
      <c r="B1556" s="32" t="s">
        <v>2744</v>
      </c>
      <c r="C1556" s="32" t="s">
        <v>5708</v>
      </c>
      <c r="D1556" s="32" t="s">
        <v>5661</v>
      </c>
      <c r="E1556" s="32" t="s">
        <v>42</v>
      </c>
      <c r="F1556" s="32" t="s">
        <v>34</v>
      </c>
      <c r="G1556" s="32" t="s">
        <v>5673</v>
      </c>
      <c r="H1556" s="32" t="s">
        <v>80</v>
      </c>
      <c r="I1556" s="32" t="s">
        <v>34</v>
      </c>
      <c r="J1556" s="32" t="s">
        <v>74</v>
      </c>
      <c r="K1556" s="32" t="s">
        <v>5669</v>
      </c>
      <c r="P1556" s="32">
        <v>9.8640000000000043</v>
      </c>
      <c r="Q1556" s="32">
        <v>127.395</v>
      </c>
      <c r="R1556" s="32">
        <v>30081.288888888896</v>
      </c>
      <c r="S1556" s="32">
        <v>29481.599609375</v>
      </c>
      <c r="T1556" s="32">
        <v>2.0341137776092633E-2</v>
      </c>
      <c r="U1556" s="32">
        <v>12.303179999999999</v>
      </c>
      <c r="V1556" s="32">
        <v>7.7428470505121902E-2</v>
      </c>
      <c r="W1556" s="32">
        <v>12.303482497565746</v>
      </c>
      <c r="X1556" s="32">
        <v>9.8643024975657507</v>
      </c>
      <c r="Y1556" s="32">
        <v>127.39530249756574</v>
      </c>
      <c r="Z1556" s="32">
        <v>2.064363534183894E-2</v>
      </c>
      <c r="AA1556" s="32">
        <v>7.7730968070868212E-2</v>
      </c>
      <c r="AB1556" s="32" t="s">
        <v>5657</v>
      </c>
    </row>
    <row r="1557" spans="1:28">
      <c r="A1557" s="32" t="s">
        <v>6495</v>
      </c>
      <c r="B1557" s="32" t="s">
        <v>6496</v>
      </c>
      <c r="C1557" s="32" t="s">
        <v>5667</v>
      </c>
      <c r="D1557" s="32" t="s">
        <v>5668</v>
      </c>
      <c r="E1557" s="32" t="s">
        <v>347</v>
      </c>
      <c r="F1557" s="32" t="s">
        <v>347</v>
      </c>
      <c r="G1557" s="32" t="s">
        <v>347</v>
      </c>
      <c r="H1557" s="32" t="s">
        <v>347</v>
      </c>
      <c r="J1557" s="32" t="s">
        <v>5819</v>
      </c>
      <c r="K1557" s="32" t="s">
        <v>5669</v>
      </c>
      <c r="P1557" s="32">
        <v>0</v>
      </c>
      <c r="Q1557" s="32">
        <v>0</v>
      </c>
      <c r="R1557" s="32">
        <v>0</v>
      </c>
      <c r="S1557" s="32">
        <v>0</v>
      </c>
      <c r="T1557" s="32">
        <v>0</v>
      </c>
      <c r="U1557" s="32">
        <v>0</v>
      </c>
      <c r="V1557" s="32">
        <v>0</v>
      </c>
      <c r="W1557" s="32">
        <v>6.3297581672668458E-4</v>
      </c>
      <c r="X1557" s="32">
        <v>6.3297581672668458E-4</v>
      </c>
      <c r="Y1557" s="32">
        <v>6.3297581672668458E-4</v>
      </c>
      <c r="Z1557" s="32">
        <v>6.3297581672668458E-4</v>
      </c>
      <c r="AA1557" s="32">
        <v>6.3297581672668458E-4</v>
      </c>
      <c r="AB1557" s="32" t="s">
        <v>5657</v>
      </c>
    </row>
    <row r="1558" spans="1:28">
      <c r="A1558" s="32" t="s">
        <v>8927</v>
      </c>
      <c r="B1558" s="32" t="s">
        <v>8928</v>
      </c>
      <c r="C1558" s="32" t="s">
        <v>5757</v>
      </c>
      <c r="D1558" s="32" t="s">
        <v>5858</v>
      </c>
      <c r="E1558" s="32" t="s">
        <v>347</v>
      </c>
      <c r="F1558" s="32" t="s">
        <v>347</v>
      </c>
      <c r="G1558" s="32" t="s">
        <v>347</v>
      </c>
      <c r="H1558" s="32" t="s">
        <v>347</v>
      </c>
      <c r="J1558" s="32" t="s">
        <v>5819</v>
      </c>
      <c r="K1558" s="32" t="s">
        <v>5669</v>
      </c>
      <c r="P1558" s="32">
        <v>0</v>
      </c>
      <c r="Q1558" s="32">
        <v>1.44258</v>
      </c>
      <c r="R1558" s="32">
        <v>67.583333333333357</v>
      </c>
      <c r="S1558" s="32">
        <v>0</v>
      </c>
      <c r="T1558" s="32">
        <v>0</v>
      </c>
      <c r="U1558" s="32">
        <v>0</v>
      </c>
      <c r="V1558" s="32">
        <v>0</v>
      </c>
      <c r="W1558" s="32">
        <v>5.8897125720977787E-4</v>
      </c>
      <c r="X1558" s="32">
        <v>5.8897125720977787E-4</v>
      </c>
      <c r="Y1558" s="32">
        <v>1.4431689712572098</v>
      </c>
      <c r="Z1558" s="32">
        <v>5.8897125720977787E-4</v>
      </c>
      <c r="AA1558" s="32">
        <v>5.8897125720977787E-4</v>
      </c>
      <c r="AB1558" s="32" t="s">
        <v>5657</v>
      </c>
    </row>
    <row r="1559" spans="1:28">
      <c r="A1559" s="32" t="s">
        <v>9697</v>
      </c>
      <c r="B1559" s="32" t="s">
        <v>9698</v>
      </c>
      <c r="C1559" s="32" t="s">
        <v>9465</v>
      </c>
      <c r="D1559" s="32" t="s">
        <v>5661</v>
      </c>
      <c r="E1559" s="32" t="s">
        <v>42</v>
      </c>
      <c r="F1559" s="32" t="s">
        <v>5715</v>
      </c>
      <c r="G1559" s="32" t="s">
        <v>5715</v>
      </c>
      <c r="H1559" s="32" t="s">
        <v>80</v>
      </c>
      <c r="J1559" s="32" t="s">
        <v>5715</v>
      </c>
      <c r="K1559" s="32" t="s">
        <v>5669</v>
      </c>
      <c r="P1559" s="32">
        <v>168.05200000000002</v>
      </c>
      <c r="Q1559" s="32">
        <v>24.074999999999999</v>
      </c>
      <c r="R1559" s="32">
        <v>88021.385185185194</v>
      </c>
      <c r="S1559" s="32">
        <v>157674.828125</v>
      </c>
      <c r="T1559" s="32">
        <v>-0.44175372675590036</v>
      </c>
      <c r="U1559" s="32">
        <v>17.214950000000002</v>
      </c>
      <c r="V1559" s="32">
        <v>6.9803530633437187</v>
      </c>
      <c r="W1559" s="32">
        <v>17.215179036509994</v>
      </c>
      <c r="X1559" s="32">
        <v>168.05222903651</v>
      </c>
      <c r="Y1559" s="32">
        <v>24.075229036509992</v>
      </c>
      <c r="Z1559" s="32">
        <v>-0.44152469024590968</v>
      </c>
      <c r="AA1559" s="32">
        <v>6.9805820998537094</v>
      </c>
      <c r="AB1559" s="32" t="s">
        <v>5657</v>
      </c>
    </row>
    <row r="1560" spans="1:28">
      <c r="A1560" s="32" t="s">
        <v>8204</v>
      </c>
      <c r="B1560" s="32" t="s">
        <v>2755</v>
      </c>
      <c r="C1560" s="32" t="s">
        <v>5739</v>
      </c>
      <c r="D1560" s="32" t="s">
        <v>5661</v>
      </c>
      <c r="E1560" s="32" t="s">
        <v>42</v>
      </c>
      <c r="F1560" s="32" t="s">
        <v>5810</v>
      </c>
      <c r="G1560" s="32" t="s">
        <v>5673</v>
      </c>
      <c r="H1560" s="32" t="s">
        <v>80</v>
      </c>
      <c r="I1560" s="32" t="s">
        <v>5810</v>
      </c>
      <c r="J1560" s="32" t="s">
        <v>5663</v>
      </c>
      <c r="K1560" s="32" t="s">
        <v>5664</v>
      </c>
      <c r="P1560" s="32">
        <v>148.92602999999994</v>
      </c>
      <c r="Q1560" s="32">
        <v>3288.5924399999999</v>
      </c>
      <c r="R1560" s="32">
        <v>2624035.6000000006</v>
      </c>
      <c r="S1560" s="32">
        <v>2481498.25</v>
      </c>
      <c r="T1560" s="32">
        <v>5.7440036477962683E-2</v>
      </c>
      <c r="U1560" s="32">
        <v>1.316622</v>
      </c>
      <c r="V1560" s="32">
        <v>4.528564506461006E-2</v>
      </c>
      <c r="W1560" s="32">
        <v>1.3174758557291031</v>
      </c>
      <c r="X1560" s="32">
        <v>148.92688385572905</v>
      </c>
      <c r="Y1560" s="32">
        <v>3288.5932938557289</v>
      </c>
      <c r="Z1560" s="32">
        <v>5.8293892207065774E-2</v>
      </c>
      <c r="AA1560" s="32">
        <v>4.6139500793713151E-2</v>
      </c>
      <c r="AB1560" s="32" t="s">
        <v>5657</v>
      </c>
    </row>
    <row r="1561" spans="1:28">
      <c r="A1561" s="32" t="s">
        <v>5808</v>
      </c>
      <c r="B1561" s="32" t="s">
        <v>5809</v>
      </c>
      <c r="C1561" s="32" t="s">
        <v>5712</v>
      </c>
      <c r="D1561" s="32" t="s">
        <v>5661</v>
      </c>
      <c r="E1561" s="32" t="s">
        <v>42</v>
      </c>
      <c r="F1561" s="32" t="s">
        <v>5810</v>
      </c>
      <c r="G1561" s="32" t="s">
        <v>5673</v>
      </c>
      <c r="H1561" s="32" t="s">
        <v>80</v>
      </c>
      <c r="I1561" s="32" t="s">
        <v>5810</v>
      </c>
      <c r="J1561" s="32" t="s">
        <v>5663</v>
      </c>
      <c r="K1561" s="32" t="s">
        <v>5664</v>
      </c>
      <c r="P1561" s="32">
        <v>171.35638999999989</v>
      </c>
      <c r="Q1561" s="32">
        <v>619.23699999999997</v>
      </c>
      <c r="R1561" s="32">
        <v>478747.99259259261</v>
      </c>
      <c r="S1561" s="32">
        <v>448594.15625</v>
      </c>
      <c r="T1561" s="32">
        <v>6.7218522404888348E-2</v>
      </c>
      <c r="U1561" s="32">
        <v>5.6662140000000001</v>
      </c>
      <c r="V1561" s="32">
        <v>0.27672182056304762</v>
      </c>
      <c r="W1561" s="32">
        <v>5.6662596491708754</v>
      </c>
      <c r="X1561" s="32">
        <v>171.35643564917078</v>
      </c>
      <c r="Y1561" s="32">
        <v>619.2370456491708</v>
      </c>
      <c r="Z1561" s="32">
        <v>6.7264171575763892E-2</v>
      </c>
      <c r="AA1561" s="32">
        <v>0.27676746973392319</v>
      </c>
      <c r="AB1561" s="32" t="s">
        <v>5657</v>
      </c>
    </row>
    <row r="1562" spans="1:28">
      <c r="A1562" s="32" t="s">
        <v>6779</v>
      </c>
      <c r="B1562" s="32" t="s">
        <v>6780</v>
      </c>
      <c r="C1562" s="32" t="s">
        <v>5712</v>
      </c>
      <c r="D1562" s="32" t="s">
        <v>5668</v>
      </c>
      <c r="E1562" s="32" t="s">
        <v>42</v>
      </c>
      <c r="F1562" s="32" t="s">
        <v>5810</v>
      </c>
      <c r="G1562" s="32" t="s">
        <v>5673</v>
      </c>
      <c r="H1562" s="32" t="s">
        <v>80</v>
      </c>
      <c r="I1562" s="32" t="s">
        <v>5810</v>
      </c>
      <c r="J1562" s="32" t="s">
        <v>5663</v>
      </c>
      <c r="K1562" s="32" t="s">
        <v>5664</v>
      </c>
      <c r="P1562" s="32">
        <v>0</v>
      </c>
      <c r="Q1562" s="32">
        <v>0</v>
      </c>
      <c r="R1562" s="32">
        <v>0</v>
      </c>
      <c r="S1562" s="32">
        <v>0</v>
      </c>
      <c r="T1562" s="32">
        <v>0</v>
      </c>
      <c r="U1562" s="32">
        <v>0</v>
      </c>
      <c r="V1562" s="32">
        <v>0</v>
      </c>
      <c r="W1562" s="32">
        <v>6.9889044761657713E-4</v>
      </c>
      <c r="X1562" s="32">
        <v>6.9889044761657713E-4</v>
      </c>
      <c r="Y1562" s="32">
        <v>6.9889044761657713E-4</v>
      </c>
      <c r="Z1562" s="32">
        <v>6.9889044761657713E-4</v>
      </c>
      <c r="AA1562" s="32">
        <v>6.9889044761657713E-4</v>
      </c>
      <c r="AB1562" s="32" t="s">
        <v>5657</v>
      </c>
    </row>
    <row r="1563" spans="1:28">
      <c r="A1563" s="32" t="s">
        <v>8733</v>
      </c>
      <c r="B1563" s="32" t="s">
        <v>8734</v>
      </c>
      <c r="C1563" s="32" t="s">
        <v>5712</v>
      </c>
      <c r="D1563" s="32" t="s">
        <v>5661</v>
      </c>
      <c r="E1563" s="32" t="s">
        <v>42</v>
      </c>
      <c r="F1563" s="32" t="s">
        <v>5810</v>
      </c>
      <c r="G1563" s="32" t="s">
        <v>5673</v>
      </c>
      <c r="H1563" s="32" t="s">
        <v>80</v>
      </c>
      <c r="I1563" s="32" t="s">
        <v>5810</v>
      </c>
      <c r="J1563" s="32" t="s">
        <v>5663</v>
      </c>
      <c r="K1563" s="32" t="s">
        <v>5664</v>
      </c>
      <c r="P1563" s="32">
        <v>58.81013999999999</v>
      </c>
      <c r="Q1563" s="32">
        <v>241.34299999999999</v>
      </c>
      <c r="R1563" s="32">
        <v>68085.318518518543</v>
      </c>
      <c r="S1563" s="32">
        <v>63010.734375</v>
      </c>
      <c r="T1563" s="32">
        <v>8.0535232510032834E-2</v>
      </c>
      <c r="U1563" s="32">
        <v>10.97377</v>
      </c>
      <c r="V1563" s="32">
        <v>0.24367866480486275</v>
      </c>
      <c r="W1563" s="32">
        <v>10.974256126303672</v>
      </c>
      <c r="X1563" s="32">
        <v>58.81062612630366</v>
      </c>
      <c r="Y1563" s="32">
        <v>241.34348612630367</v>
      </c>
      <c r="Z1563" s="32">
        <v>8.1021358813705618E-2</v>
      </c>
      <c r="AA1563" s="32">
        <v>0.24416479110853553</v>
      </c>
      <c r="AB1563" s="32" t="s">
        <v>5657</v>
      </c>
    </row>
    <row r="1564" spans="1:28">
      <c r="A1564" s="32" t="s">
        <v>7943</v>
      </c>
      <c r="B1564" s="32" t="s">
        <v>7944</v>
      </c>
      <c r="C1564" s="32" t="s">
        <v>5712</v>
      </c>
      <c r="D1564" s="32" t="s">
        <v>5668</v>
      </c>
      <c r="E1564" s="32" t="s">
        <v>42</v>
      </c>
      <c r="F1564" s="32" t="s">
        <v>5810</v>
      </c>
      <c r="G1564" s="32" t="s">
        <v>5673</v>
      </c>
      <c r="H1564" s="32" t="s">
        <v>80</v>
      </c>
      <c r="I1564" s="32" t="s">
        <v>5810</v>
      </c>
      <c r="J1564" s="32" t="s">
        <v>5663</v>
      </c>
      <c r="K1564" s="32" t="s">
        <v>5664</v>
      </c>
      <c r="P1564" s="32">
        <v>0</v>
      </c>
      <c r="Q1564" s="32">
        <v>0</v>
      </c>
      <c r="R1564" s="32">
        <v>0</v>
      </c>
      <c r="S1564" s="32">
        <v>0</v>
      </c>
      <c r="T1564" s="32">
        <v>0</v>
      </c>
      <c r="U1564" s="32">
        <v>0</v>
      </c>
      <c r="V1564" s="32">
        <v>0</v>
      </c>
      <c r="W1564" s="32">
        <v>7.0524156093597416E-5</v>
      </c>
      <c r="X1564" s="32">
        <v>7.0524156093597416E-5</v>
      </c>
      <c r="Y1564" s="32">
        <v>7.0524156093597416E-5</v>
      </c>
      <c r="Z1564" s="32">
        <v>7.0524156093597416E-5</v>
      </c>
      <c r="AA1564" s="32">
        <v>7.0524156093597416E-5</v>
      </c>
      <c r="AB1564" s="32" t="s">
        <v>5657</v>
      </c>
    </row>
    <row r="1565" spans="1:28">
      <c r="A1565" s="32" t="s">
        <v>8735</v>
      </c>
      <c r="B1565" s="32" t="s">
        <v>8736</v>
      </c>
      <c r="C1565" s="32" t="s">
        <v>5712</v>
      </c>
      <c r="D1565" s="32" t="s">
        <v>5661</v>
      </c>
      <c r="E1565" s="32" t="s">
        <v>42</v>
      </c>
      <c r="F1565" s="32" t="s">
        <v>5810</v>
      </c>
      <c r="G1565" s="32" t="s">
        <v>5673</v>
      </c>
      <c r="H1565" s="32" t="s">
        <v>80</v>
      </c>
      <c r="I1565" s="32" t="s">
        <v>5810</v>
      </c>
      <c r="J1565" s="32" t="s">
        <v>5663</v>
      </c>
      <c r="K1565" s="32" t="s">
        <v>5664</v>
      </c>
      <c r="P1565" s="32">
        <v>17.222799999999999</v>
      </c>
      <c r="Q1565" s="32">
        <v>83.433400000000006</v>
      </c>
      <c r="R1565" s="32">
        <v>11936.8888888889</v>
      </c>
      <c r="S1565" s="32">
        <v>4908.7333984375</v>
      </c>
      <c r="T1565" s="32">
        <v>1.4317655737197976</v>
      </c>
      <c r="U1565" s="32">
        <v>6.2581930000000003</v>
      </c>
      <c r="V1565" s="32">
        <v>0.20642572399063203</v>
      </c>
      <c r="W1565" s="32">
        <v>6.2586651441864971</v>
      </c>
      <c r="X1565" s="32">
        <v>17.223272144186495</v>
      </c>
      <c r="Y1565" s="32">
        <v>83.433872144186509</v>
      </c>
      <c r="Z1565" s="32">
        <v>1.4322377179062944</v>
      </c>
      <c r="AA1565" s="32">
        <v>0.20689786817712877</v>
      </c>
      <c r="AB1565" s="32" t="s">
        <v>5657</v>
      </c>
    </row>
    <row r="1566" spans="1:28">
      <c r="A1566" s="32" t="s">
        <v>8153</v>
      </c>
      <c r="B1566" s="32" t="s">
        <v>8154</v>
      </c>
      <c r="C1566" s="32" t="s">
        <v>5712</v>
      </c>
      <c r="D1566" s="32" t="s">
        <v>5661</v>
      </c>
      <c r="E1566" s="32" t="s">
        <v>42</v>
      </c>
      <c r="F1566" s="32" t="s">
        <v>5810</v>
      </c>
      <c r="G1566" s="32" t="s">
        <v>5673</v>
      </c>
      <c r="H1566" s="32" t="s">
        <v>80</v>
      </c>
      <c r="I1566" s="32" t="s">
        <v>5810</v>
      </c>
      <c r="J1566" s="32" t="s">
        <v>5663</v>
      </c>
      <c r="K1566" s="32" t="s">
        <v>5664</v>
      </c>
      <c r="P1566" s="32">
        <v>-55.672109999999996</v>
      </c>
      <c r="Q1566" s="32">
        <v>234.82599999999999</v>
      </c>
      <c r="R1566" s="32">
        <v>64447.97037037032</v>
      </c>
      <c r="S1566" s="32">
        <v>15355.7333984375</v>
      </c>
      <c r="T1566" s="32">
        <v>3.1969972190926503</v>
      </c>
      <c r="U1566" s="32">
        <v>-3.8450259999999998</v>
      </c>
      <c r="V1566" s="32">
        <v>-0.23707813444848524</v>
      </c>
      <c r="W1566" s="32">
        <v>-3.8440418103108405</v>
      </c>
      <c r="X1566" s="32">
        <v>-55.671125810310834</v>
      </c>
      <c r="Y1566" s="32">
        <v>234.82698418968914</v>
      </c>
      <c r="Z1566" s="32">
        <v>3.1979814087818097</v>
      </c>
      <c r="AA1566" s="32">
        <v>-0.23609394475932585</v>
      </c>
      <c r="AB1566" s="32" t="s">
        <v>5657</v>
      </c>
    </row>
    <row r="1567" spans="1:28">
      <c r="A1567" s="32" t="s">
        <v>7703</v>
      </c>
      <c r="B1567" s="32" t="s">
        <v>7704</v>
      </c>
      <c r="C1567" s="32" t="s">
        <v>5712</v>
      </c>
      <c r="D1567" s="32" t="s">
        <v>5668</v>
      </c>
      <c r="E1567" s="32" t="s">
        <v>42</v>
      </c>
      <c r="F1567" s="32" t="s">
        <v>5810</v>
      </c>
      <c r="G1567" s="32" t="s">
        <v>5673</v>
      </c>
      <c r="H1567" s="32" t="s">
        <v>80</v>
      </c>
      <c r="I1567" s="32" t="s">
        <v>5810</v>
      </c>
      <c r="J1567" s="32" t="s">
        <v>5669</v>
      </c>
      <c r="K1567" s="32" t="s">
        <v>5669</v>
      </c>
      <c r="P1567" s="32">
        <v>0</v>
      </c>
      <c r="Q1567" s="32">
        <v>0</v>
      </c>
      <c r="R1567" s="32">
        <v>0</v>
      </c>
      <c r="S1567" s="32">
        <v>0</v>
      </c>
      <c r="T1567" s="32">
        <v>0</v>
      </c>
      <c r="U1567" s="32">
        <v>0</v>
      </c>
      <c r="V1567" s="32">
        <v>0</v>
      </c>
      <c r="W1567" s="32">
        <v>9.8370838165283197E-4</v>
      </c>
      <c r="X1567" s="32">
        <v>9.8370838165283197E-4</v>
      </c>
      <c r="Y1567" s="32">
        <v>9.8370838165283197E-4</v>
      </c>
      <c r="Z1567" s="32">
        <v>9.8370838165283197E-4</v>
      </c>
      <c r="AA1567" s="32">
        <v>9.8370838165283197E-4</v>
      </c>
      <c r="AB1567" s="32" t="s">
        <v>5657</v>
      </c>
    </row>
    <row r="1568" spans="1:28">
      <c r="A1568" s="32" t="s">
        <v>7699</v>
      </c>
      <c r="B1568" s="32" t="s">
        <v>7700</v>
      </c>
      <c r="C1568" s="32" t="s">
        <v>5712</v>
      </c>
      <c r="D1568" s="32" t="s">
        <v>5661</v>
      </c>
      <c r="E1568" s="32" t="s">
        <v>42</v>
      </c>
      <c r="F1568" s="32" t="s">
        <v>32</v>
      </c>
      <c r="G1568" s="32" t="s">
        <v>5673</v>
      </c>
      <c r="H1568" s="32" t="s">
        <v>80</v>
      </c>
      <c r="I1568" s="32" t="s">
        <v>32</v>
      </c>
      <c r="J1568" s="32" t="s">
        <v>5663</v>
      </c>
      <c r="K1568" s="32" t="s">
        <v>5664</v>
      </c>
      <c r="P1568" s="32">
        <v>125.73093</v>
      </c>
      <c r="Q1568" s="32">
        <v>216.43</v>
      </c>
      <c r="R1568" s="32">
        <v>65886.281481481477</v>
      </c>
      <c r="S1568" s="32">
        <v>61789.83203125</v>
      </c>
      <c r="T1568" s="32">
        <v>6.6296497588142198E-2</v>
      </c>
      <c r="U1568" s="32">
        <v>3.0014959999999999</v>
      </c>
      <c r="V1568" s="32">
        <v>0.58093115556993025</v>
      </c>
      <c r="W1568" s="32">
        <v>3.0022862930974958</v>
      </c>
      <c r="X1568" s="32">
        <v>125.7317202930975</v>
      </c>
      <c r="Y1568" s="32">
        <v>216.43079029309752</v>
      </c>
      <c r="Z1568" s="32">
        <v>6.7086790685638234E-2</v>
      </c>
      <c r="AA1568" s="32">
        <v>0.58172144866742626</v>
      </c>
      <c r="AB1568" s="32" t="s">
        <v>5657</v>
      </c>
    </row>
    <row r="1569" spans="1:28">
      <c r="A1569" s="32" t="s">
        <v>6340</v>
      </c>
      <c r="B1569" s="32" t="s">
        <v>2791</v>
      </c>
      <c r="C1569" s="32" t="s">
        <v>5739</v>
      </c>
      <c r="D1569" s="32" t="s">
        <v>5661</v>
      </c>
      <c r="E1569" s="32" t="s">
        <v>42</v>
      </c>
      <c r="F1569" s="32" t="s">
        <v>5810</v>
      </c>
      <c r="G1569" s="32" t="s">
        <v>5673</v>
      </c>
      <c r="H1569" s="32" t="s">
        <v>80</v>
      </c>
      <c r="I1569" s="32" t="s">
        <v>5810</v>
      </c>
      <c r="J1569" s="32" t="s">
        <v>5663</v>
      </c>
      <c r="K1569" s="32" t="s">
        <v>5664</v>
      </c>
      <c r="P1569" s="32">
        <v>14.300479999999999</v>
      </c>
      <c r="Q1569" s="32">
        <v>80.784000000000006</v>
      </c>
      <c r="R1569" s="32">
        <v>8855.8592592592649</v>
      </c>
      <c r="S1569" s="32">
        <v>7217.466796875</v>
      </c>
      <c r="T1569" s="32">
        <v>0.2270038101309523</v>
      </c>
      <c r="U1569" s="32">
        <v>13.35394</v>
      </c>
      <c r="V1569" s="32">
        <v>0.17702119231530994</v>
      </c>
      <c r="W1569" s="32">
        <v>13.354437070968151</v>
      </c>
      <c r="X1569" s="32">
        <v>14.30097707096815</v>
      </c>
      <c r="Y1569" s="32">
        <v>80.784497070968158</v>
      </c>
      <c r="Z1569" s="32">
        <v>0.22750088109910341</v>
      </c>
      <c r="AA1569" s="32">
        <v>0.17751826328346104</v>
      </c>
      <c r="AB1569" s="32" t="s">
        <v>5657</v>
      </c>
    </row>
    <row r="1570" spans="1:28">
      <c r="A1570" s="32" t="s">
        <v>10005</v>
      </c>
      <c r="B1570" s="32" t="s">
        <v>10006</v>
      </c>
      <c r="C1570" s="32" t="s">
        <v>9465</v>
      </c>
      <c r="D1570" s="32" t="s">
        <v>5661</v>
      </c>
      <c r="E1570" s="32" t="s">
        <v>5713</v>
      </c>
      <c r="F1570" s="32" t="s">
        <v>5806</v>
      </c>
      <c r="G1570" s="32" t="s">
        <v>5806</v>
      </c>
      <c r="H1570" s="32" t="s">
        <v>5807</v>
      </c>
      <c r="J1570" s="32" t="s">
        <v>5715</v>
      </c>
      <c r="K1570" s="32" t="s">
        <v>5669</v>
      </c>
      <c r="O1570" s="32" t="s">
        <v>6476</v>
      </c>
      <c r="P1570" s="32">
        <v>-3.2629999999999999</v>
      </c>
      <c r="Q1570" s="32">
        <v>12.776</v>
      </c>
      <c r="R1570" s="32">
        <v>1301.149606299213</v>
      </c>
      <c r="S1570" s="32">
        <v>460.73333740234375</v>
      </c>
      <c r="T1570" s="32">
        <v>1.8240839129098239</v>
      </c>
      <c r="U1570" s="32">
        <v>4.2266729999999999</v>
      </c>
      <c r="V1570" s="32">
        <v>-0.25540075140889168</v>
      </c>
      <c r="W1570" s="32">
        <v>4.227474126182079</v>
      </c>
      <c r="X1570" s="32">
        <v>-3.2621988738179204</v>
      </c>
      <c r="Y1570" s="32">
        <v>12.776801126182079</v>
      </c>
      <c r="Z1570" s="32">
        <v>1.8248850390919031</v>
      </c>
      <c r="AA1570" s="32">
        <v>-0.25459962522681234</v>
      </c>
      <c r="AB1570" s="32" t="s">
        <v>5657</v>
      </c>
    </row>
    <row r="1571" spans="1:28">
      <c r="A1571" s="32" t="s">
        <v>10071</v>
      </c>
      <c r="B1571" s="32" t="s">
        <v>10072</v>
      </c>
      <c r="C1571" s="32" t="s">
        <v>9465</v>
      </c>
      <c r="D1571" s="32" t="s">
        <v>5661</v>
      </c>
      <c r="E1571" s="32" t="s">
        <v>42</v>
      </c>
      <c r="F1571" s="32" t="s">
        <v>109</v>
      </c>
      <c r="G1571" s="32" t="s">
        <v>109</v>
      </c>
      <c r="H1571" s="32" t="s">
        <v>80</v>
      </c>
      <c r="J1571" s="32" t="s">
        <v>5669</v>
      </c>
      <c r="K1571" s="32" t="s">
        <v>5669</v>
      </c>
      <c r="L1571" s="32" t="s">
        <v>5754</v>
      </c>
      <c r="P1571" s="32">
        <v>0</v>
      </c>
      <c r="Q1571" s="32">
        <v>2.04752</v>
      </c>
      <c r="R1571" s="32">
        <v>479.16949152542378</v>
      </c>
      <c r="S1571" s="32">
        <v>150.06666564941406</v>
      </c>
      <c r="T1571" s="32">
        <v>2.1930441677491532</v>
      </c>
      <c r="U1571" s="32">
        <v>19.381489999999999</v>
      </c>
      <c r="V1571" s="32">
        <v>0</v>
      </c>
      <c r="W1571" s="32">
        <v>19.382387294163703</v>
      </c>
      <c r="X1571" s="32">
        <v>8.9729416370391845E-4</v>
      </c>
      <c r="Y1571" s="32">
        <v>2.0484172941637038</v>
      </c>
      <c r="Z1571" s="32">
        <v>2.193941461912857</v>
      </c>
      <c r="AA1571" s="32">
        <v>8.9729416370391845E-4</v>
      </c>
      <c r="AB1571" s="32" t="s">
        <v>5657</v>
      </c>
    </row>
    <row r="1572" spans="1:28">
      <c r="A1572" s="32" t="s">
        <v>9463</v>
      </c>
      <c r="B1572" s="32" t="s">
        <v>9464</v>
      </c>
      <c r="C1572" s="32" t="s">
        <v>9465</v>
      </c>
      <c r="D1572" s="32" t="s">
        <v>5661</v>
      </c>
      <c r="E1572" s="32" t="s">
        <v>42</v>
      </c>
      <c r="F1572" s="32" t="s">
        <v>5715</v>
      </c>
      <c r="G1572" s="32" t="s">
        <v>5715</v>
      </c>
      <c r="H1572" s="32" t="s">
        <v>80</v>
      </c>
      <c r="J1572" s="32" t="s">
        <v>5715</v>
      </c>
      <c r="K1572" s="32" t="s">
        <v>5669</v>
      </c>
      <c r="P1572" s="32">
        <v>0</v>
      </c>
      <c r="Q1572" s="32">
        <v>2.8980000000000001</v>
      </c>
      <c r="R1572" s="32">
        <v>1076.9702970297028</v>
      </c>
      <c r="S1572" s="32">
        <v>2269.36669921875</v>
      </c>
      <c r="T1572" s="32">
        <v>-0.52543134725628093</v>
      </c>
      <c r="U1572" s="32">
        <v>36.507939999999998</v>
      </c>
      <c r="V1572" s="32">
        <v>0</v>
      </c>
      <c r="W1572" s="32">
        <v>36.50857672047853</v>
      </c>
      <c r="X1572" s="32">
        <v>6.3672047853469854E-4</v>
      </c>
      <c r="Y1572" s="32">
        <v>2.8986367204785348</v>
      </c>
      <c r="Z1572" s="32">
        <v>-0.52479462677774624</v>
      </c>
      <c r="AA1572" s="32">
        <v>6.3672047853469854E-4</v>
      </c>
      <c r="AB1572" s="32" t="s">
        <v>5657</v>
      </c>
    </row>
    <row r="1573" spans="1:28">
      <c r="A1573" s="32" t="s">
        <v>7510</v>
      </c>
      <c r="B1573" s="32" t="s">
        <v>2795</v>
      </c>
      <c r="C1573" s="32" t="s">
        <v>5739</v>
      </c>
      <c r="D1573" s="32" t="s">
        <v>5661</v>
      </c>
      <c r="E1573" s="32" t="s">
        <v>42</v>
      </c>
      <c r="F1573" s="32" t="s">
        <v>5810</v>
      </c>
      <c r="G1573" s="32" t="s">
        <v>5673</v>
      </c>
      <c r="H1573" s="32" t="s">
        <v>80</v>
      </c>
      <c r="I1573" s="32" t="s">
        <v>5810</v>
      </c>
      <c r="J1573" s="32" t="s">
        <v>5663</v>
      </c>
      <c r="K1573" s="32" t="s">
        <v>5664</v>
      </c>
      <c r="P1573" s="32">
        <v>-32.693789999999993</v>
      </c>
      <c r="Q1573" s="32">
        <v>858.53250000000003</v>
      </c>
      <c r="R1573" s="32">
        <v>152214.97037037031</v>
      </c>
      <c r="S1573" s="32">
        <v>92225.6015625</v>
      </c>
      <c r="T1573" s="32">
        <v>0.65046329643310985</v>
      </c>
      <c r="U1573" s="32">
        <v>8.3759270000000008</v>
      </c>
      <c r="V1573" s="32">
        <v>-3.8081016152562645E-2</v>
      </c>
      <c r="W1573" s="32">
        <v>8.3765520533461579</v>
      </c>
      <c r="X1573" s="32">
        <v>-32.693164946653837</v>
      </c>
      <c r="Y1573" s="32">
        <v>858.53312505334623</v>
      </c>
      <c r="Z1573" s="32">
        <v>0.65108834977926688</v>
      </c>
      <c r="AA1573" s="32">
        <v>-3.745596280640557E-2</v>
      </c>
      <c r="AB1573" s="32" t="s">
        <v>5657</v>
      </c>
    </row>
    <row r="1574" spans="1:28">
      <c r="A1574" s="32" t="s">
        <v>10319</v>
      </c>
      <c r="B1574" s="32" t="s">
        <v>10320</v>
      </c>
      <c r="C1574" s="32" t="s">
        <v>9162</v>
      </c>
      <c r="D1574" s="32" t="s">
        <v>5661</v>
      </c>
      <c r="E1574" s="32" t="s">
        <v>42</v>
      </c>
      <c r="F1574" s="32" t="s">
        <v>5929</v>
      </c>
      <c r="G1574" s="32" t="s">
        <v>5673</v>
      </c>
      <c r="H1574" s="32" t="s">
        <v>80</v>
      </c>
      <c r="I1574" s="32" t="s">
        <v>5929</v>
      </c>
      <c r="J1574" s="32" t="s">
        <v>74</v>
      </c>
      <c r="K1574" s="32" t="s">
        <v>5669</v>
      </c>
      <c r="P1574" s="32">
        <v>14.47719</v>
      </c>
      <c r="Q1574" s="32">
        <v>55.363599999999998</v>
      </c>
      <c r="R1574" s="32">
        <v>11312.805970149255</v>
      </c>
      <c r="S1574" s="32">
        <v>11038.533203125</v>
      </c>
      <c r="T1574" s="32">
        <v>2.4846848940637184E-2</v>
      </c>
      <c r="U1574" s="32">
        <v>17.548439999999999</v>
      </c>
      <c r="V1574" s="32">
        <v>0.2614929303730249</v>
      </c>
      <c r="W1574" s="32">
        <v>17.549235186281205</v>
      </c>
      <c r="X1574" s="32">
        <v>14.477985186281204</v>
      </c>
      <c r="Y1574" s="32">
        <v>55.3643951862812</v>
      </c>
      <c r="Z1574" s="32">
        <v>2.5642035221841407E-2</v>
      </c>
      <c r="AA1574" s="32">
        <v>0.26228811665422913</v>
      </c>
      <c r="AB1574" s="32" t="s">
        <v>5657</v>
      </c>
    </row>
    <row r="1575" spans="1:28">
      <c r="A1575" s="32" t="s">
        <v>10323</v>
      </c>
      <c r="B1575" s="32" t="s">
        <v>10324</v>
      </c>
      <c r="C1575" s="32" t="s">
        <v>9162</v>
      </c>
      <c r="D1575" s="32" t="s">
        <v>5668</v>
      </c>
      <c r="E1575" s="32" t="s">
        <v>42</v>
      </c>
      <c r="F1575" s="32" t="s">
        <v>109</v>
      </c>
      <c r="G1575" s="32" t="s">
        <v>109</v>
      </c>
      <c r="H1575" s="32" t="s">
        <v>80</v>
      </c>
      <c r="I1575" s="32" t="s">
        <v>5929</v>
      </c>
      <c r="J1575" s="32" t="s">
        <v>74</v>
      </c>
      <c r="K1575" s="32" t="s">
        <v>5669</v>
      </c>
      <c r="L1575" s="32" t="s">
        <v>5754</v>
      </c>
      <c r="P1575" s="32">
        <v>0</v>
      </c>
      <c r="Q1575" s="32">
        <v>4.4340200000000003</v>
      </c>
      <c r="R1575" s="32">
        <v>4603.1818181818189</v>
      </c>
      <c r="S1575" s="32">
        <v>0</v>
      </c>
      <c r="T1575" s="32">
        <v>0</v>
      </c>
      <c r="U1575" s="32">
        <v>0</v>
      </c>
      <c r="V1575" s="32">
        <v>0</v>
      </c>
      <c r="W1575" s="32">
        <v>5.3870081901550291E-5</v>
      </c>
      <c r="X1575" s="32">
        <v>5.3870081901550291E-5</v>
      </c>
      <c r="Y1575" s="32">
        <v>4.4340738700819022</v>
      </c>
      <c r="Z1575" s="32">
        <v>5.3870081901550291E-5</v>
      </c>
      <c r="AA1575" s="32">
        <v>5.3870081901550291E-5</v>
      </c>
      <c r="AB1575" s="32" t="s">
        <v>5657</v>
      </c>
    </row>
    <row r="1576" spans="1:28">
      <c r="A1576" s="32" t="s">
        <v>8282</v>
      </c>
      <c r="B1576" s="32" t="s">
        <v>8283</v>
      </c>
      <c r="C1576" s="32" t="s">
        <v>5739</v>
      </c>
      <c r="D1576" s="32" t="s">
        <v>5668</v>
      </c>
      <c r="E1576" s="32" t="s">
        <v>42</v>
      </c>
      <c r="F1576" s="32" t="s">
        <v>5810</v>
      </c>
      <c r="G1576" s="32" t="s">
        <v>5673</v>
      </c>
      <c r="H1576" s="32" t="s">
        <v>80</v>
      </c>
      <c r="I1576" s="32" t="s">
        <v>5810</v>
      </c>
      <c r="J1576" s="32" t="s">
        <v>5663</v>
      </c>
      <c r="K1576" s="32" t="s">
        <v>5664</v>
      </c>
      <c r="P1576" s="32">
        <v>0</v>
      </c>
      <c r="Q1576" s="32">
        <v>0</v>
      </c>
      <c r="R1576" s="32">
        <v>0</v>
      </c>
      <c r="S1576" s="32">
        <v>0</v>
      </c>
      <c r="T1576" s="32">
        <v>0</v>
      </c>
      <c r="U1576" s="32">
        <v>0</v>
      </c>
      <c r="V1576" s="32">
        <v>0</v>
      </c>
      <c r="W1576" s="32">
        <v>5.501532554626465E-5</v>
      </c>
      <c r="X1576" s="32">
        <v>5.501532554626465E-5</v>
      </c>
      <c r="Y1576" s="32">
        <v>5.501532554626465E-5</v>
      </c>
      <c r="Z1576" s="32">
        <v>5.501532554626465E-5</v>
      </c>
      <c r="AA1576" s="32">
        <v>5.501532554626465E-5</v>
      </c>
      <c r="AB1576" s="32" t="s">
        <v>5657</v>
      </c>
    </row>
    <row r="1577" spans="1:28">
      <c r="A1577" s="32" t="s">
        <v>8105</v>
      </c>
      <c r="B1577" s="32" t="s">
        <v>8106</v>
      </c>
      <c r="C1577" s="32" t="s">
        <v>5672</v>
      </c>
      <c r="D1577" s="32" t="s">
        <v>5661</v>
      </c>
      <c r="E1577" s="32" t="s">
        <v>42</v>
      </c>
      <c r="F1577" s="32" t="s">
        <v>5662</v>
      </c>
      <c r="G1577" s="32" t="s">
        <v>5662</v>
      </c>
      <c r="H1577" s="32" t="s">
        <v>80</v>
      </c>
      <c r="J1577" s="32" t="s">
        <v>5663</v>
      </c>
      <c r="K1577" s="32" t="s">
        <v>5664</v>
      </c>
      <c r="P1577" s="32">
        <v>11.019130000000001</v>
      </c>
      <c r="Q1577" s="32">
        <v>210.43799999999999</v>
      </c>
      <c r="R1577" s="32">
        <v>40669.970370370378</v>
      </c>
      <c r="S1577" s="32">
        <v>30481.56640625</v>
      </c>
      <c r="T1577" s="32">
        <v>0.33424804448472595</v>
      </c>
      <c r="U1577" s="32">
        <v>5.5394550000000002</v>
      </c>
      <c r="V1577" s="32">
        <v>5.236283370874082E-2</v>
      </c>
      <c r="W1577" s="32">
        <v>5.5402434809374812</v>
      </c>
      <c r="X1577" s="32">
        <v>11.019918480937481</v>
      </c>
      <c r="Y1577" s="32">
        <v>210.43878848093746</v>
      </c>
      <c r="Z1577" s="32">
        <v>0.33503652542220685</v>
      </c>
      <c r="AA1577" s="32">
        <v>5.3151314646221748E-2</v>
      </c>
      <c r="AB1577" s="32" t="s">
        <v>5657</v>
      </c>
    </row>
    <row r="1578" spans="1:28">
      <c r="A1578" s="32" t="s">
        <v>8200</v>
      </c>
      <c r="B1578" s="32" t="s">
        <v>8201</v>
      </c>
      <c r="C1578" s="32" t="s">
        <v>5763</v>
      </c>
      <c r="D1578" s="32" t="s">
        <v>5661</v>
      </c>
      <c r="E1578" s="32" t="s">
        <v>42</v>
      </c>
      <c r="F1578" s="32" t="s">
        <v>28</v>
      </c>
      <c r="G1578" s="32" t="s">
        <v>5673</v>
      </c>
      <c r="H1578" s="32" t="s">
        <v>80</v>
      </c>
      <c r="I1578" s="32" t="s">
        <v>28</v>
      </c>
      <c r="J1578" s="32" t="s">
        <v>74</v>
      </c>
      <c r="K1578" s="32" t="s">
        <v>5669</v>
      </c>
      <c r="P1578" s="32">
        <v>-26.21377</v>
      </c>
      <c r="Q1578" s="32">
        <v>100.532</v>
      </c>
      <c r="R1578" s="32">
        <v>130845.94814814813</v>
      </c>
      <c r="S1578" s="32">
        <v>68809.3984375</v>
      </c>
      <c r="T1578" s="32">
        <v>0.9015708772253882</v>
      </c>
      <c r="U1578" s="32">
        <v>13.29527</v>
      </c>
      <c r="V1578" s="32">
        <v>-0.26075050730115784</v>
      </c>
      <c r="W1578" s="32">
        <v>13.295557556648255</v>
      </c>
      <c r="X1578" s="32">
        <v>-26.213482443351747</v>
      </c>
      <c r="Y1578" s="32">
        <v>100.53228755664826</v>
      </c>
      <c r="Z1578" s="32">
        <v>0.90185843387364262</v>
      </c>
      <c r="AA1578" s="32">
        <v>-0.26046295065290342</v>
      </c>
      <c r="AB1578" s="32" t="s">
        <v>5657</v>
      </c>
    </row>
    <row r="1579" spans="1:28">
      <c r="A1579" s="32" t="s">
        <v>8977</v>
      </c>
      <c r="B1579" s="32" t="s">
        <v>6317</v>
      </c>
      <c r="C1579" s="32" t="s">
        <v>5676</v>
      </c>
      <c r="D1579" s="32" t="s">
        <v>5661</v>
      </c>
      <c r="E1579" s="32" t="s">
        <v>122</v>
      </c>
      <c r="F1579" s="32" t="s">
        <v>28</v>
      </c>
      <c r="G1579" s="32" t="s">
        <v>5673</v>
      </c>
      <c r="H1579" s="32" t="s">
        <v>28</v>
      </c>
      <c r="J1579" s="32" t="s">
        <v>5663</v>
      </c>
      <c r="K1579" s="32" t="s">
        <v>5664</v>
      </c>
      <c r="M1579" s="32" t="s">
        <v>14</v>
      </c>
      <c r="P1579" s="32">
        <v>3.0704500000000001</v>
      </c>
      <c r="Q1579" s="32">
        <v>4.0298800000000004</v>
      </c>
      <c r="R1579" s="32">
        <v>40185.5</v>
      </c>
      <c r="S1579" s="32">
        <v>69169.3359375</v>
      </c>
      <c r="T1579" s="32">
        <v>-0.41902724010086206</v>
      </c>
      <c r="U1579" s="32">
        <v>47.505429999999997</v>
      </c>
      <c r="V1579" s="32">
        <v>0.76192095049976671</v>
      </c>
      <c r="W1579" s="32">
        <v>47.505777040593621</v>
      </c>
      <c r="X1579" s="32">
        <v>3.0707970405936242</v>
      </c>
      <c r="Y1579" s="32">
        <v>4.0302270405936245</v>
      </c>
      <c r="Z1579" s="32">
        <v>-0.41868019950723795</v>
      </c>
      <c r="AA1579" s="32">
        <v>0.76226799109339083</v>
      </c>
      <c r="AB1579" s="32" t="s">
        <v>5657</v>
      </c>
    </row>
    <row r="1580" spans="1:28">
      <c r="A1580" s="32" t="s">
        <v>10955</v>
      </c>
      <c r="B1580" s="32" t="s">
        <v>10956</v>
      </c>
      <c r="C1580" s="32" t="s">
        <v>6178</v>
      </c>
      <c r="D1580" s="32" t="s">
        <v>5661</v>
      </c>
      <c r="E1580" s="32" t="s">
        <v>42</v>
      </c>
      <c r="F1580" s="32" t="s">
        <v>6621</v>
      </c>
      <c r="G1580" s="32" t="s">
        <v>6621</v>
      </c>
      <c r="H1580" s="32" t="s">
        <v>80</v>
      </c>
      <c r="J1580" s="32" t="s">
        <v>6622</v>
      </c>
      <c r="K1580" s="32" t="s">
        <v>5669</v>
      </c>
      <c r="P1580" s="32">
        <v>0.58603700000000003</v>
      </c>
      <c r="Q1580" s="32">
        <v>7.5107499999999998</v>
      </c>
      <c r="R1580" s="32">
        <v>403.53703703703701</v>
      </c>
      <c r="S1580" s="32">
        <v>183.36666870117187</v>
      </c>
      <c r="T1580" s="32">
        <v>1.2007109574241726</v>
      </c>
      <c r="U1580" s="32">
        <v>26.698830000000001</v>
      </c>
      <c r="V1580" s="32">
        <v>7.8026428785407595E-2</v>
      </c>
      <c r="W1580" s="32">
        <v>26.699181809024811</v>
      </c>
      <c r="X1580" s="32">
        <v>0.58638880902481083</v>
      </c>
      <c r="Y1580" s="32">
        <v>7.5111018090248107</v>
      </c>
      <c r="Z1580" s="32">
        <v>1.2010627664489832</v>
      </c>
      <c r="AA1580" s="32">
        <v>7.8378237810218382E-2</v>
      </c>
      <c r="AB1580" s="32" t="s">
        <v>5657</v>
      </c>
    </row>
    <row r="1581" spans="1:28">
      <c r="A1581" s="32" t="s">
        <v>9366</v>
      </c>
      <c r="B1581" s="32" t="s">
        <v>9367</v>
      </c>
      <c r="C1581" s="32" t="s">
        <v>5672</v>
      </c>
      <c r="D1581" s="32" t="s">
        <v>5661</v>
      </c>
      <c r="E1581" s="32" t="s">
        <v>42</v>
      </c>
      <c r="F1581" s="32" t="s">
        <v>6621</v>
      </c>
      <c r="G1581" s="32" t="s">
        <v>6621</v>
      </c>
      <c r="H1581" s="32" t="s">
        <v>80</v>
      </c>
      <c r="J1581" s="32" t="s">
        <v>6622</v>
      </c>
      <c r="K1581" s="32" t="s">
        <v>5669</v>
      </c>
      <c r="M1581" s="32" t="s">
        <v>13</v>
      </c>
      <c r="P1581" s="32">
        <v>4.7784499999999994</v>
      </c>
      <c r="Q1581" s="32">
        <v>3.6375199999999999</v>
      </c>
      <c r="R1581" s="32">
        <v>8357.0518518518511</v>
      </c>
      <c r="S1581" s="32">
        <v>14258.8662109375</v>
      </c>
      <c r="T1581" s="32">
        <v>-0.41390488358454225</v>
      </c>
      <c r="U1581" s="32">
        <v>114.06189999999999</v>
      </c>
      <c r="V1581" s="32">
        <v>1.3136560073896499</v>
      </c>
      <c r="W1581" s="32">
        <v>114.06204891767501</v>
      </c>
      <c r="X1581" s="32">
        <v>4.7785989176750174</v>
      </c>
      <c r="Y1581" s="32">
        <v>3.6376689176750183</v>
      </c>
      <c r="Z1581" s="32">
        <v>-0.41375596590952396</v>
      </c>
      <c r="AA1581" s="32">
        <v>1.3138049250646682</v>
      </c>
      <c r="AB1581" s="32" t="s">
        <v>5657</v>
      </c>
    </row>
    <row r="1582" spans="1:28">
      <c r="A1582" s="32" t="s">
        <v>9390</v>
      </c>
      <c r="B1582" s="32" t="s">
        <v>9391</v>
      </c>
      <c r="C1582" s="32" t="s">
        <v>5672</v>
      </c>
      <c r="D1582" s="32" t="s">
        <v>5668</v>
      </c>
      <c r="E1582" s="32" t="s">
        <v>42</v>
      </c>
      <c r="F1582" s="32" t="s">
        <v>6621</v>
      </c>
      <c r="G1582" s="32" t="s">
        <v>6621</v>
      </c>
      <c r="H1582" s="32" t="s">
        <v>80</v>
      </c>
      <c r="J1582" s="32" t="s">
        <v>6622</v>
      </c>
      <c r="K1582" s="32" t="s">
        <v>5669</v>
      </c>
      <c r="M1582" s="32" t="s">
        <v>14</v>
      </c>
      <c r="P1582" s="32">
        <v>0</v>
      </c>
      <c r="Q1582" s="32">
        <v>0</v>
      </c>
      <c r="R1582" s="32">
        <v>0</v>
      </c>
      <c r="S1582" s="32">
        <v>0</v>
      </c>
      <c r="T1582" s="32">
        <v>0</v>
      </c>
      <c r="U1582" s="32">
        <v>0</v>
      </c>
      <c r="V1582" s="32">
        <v>0</v>
      </c>
      <c r="W1582" s="32">
        <v>8.4516471624374392E-4</v>
      </c>
      <c r="X1582" s="32">
        <v>8.4516471624374392E-4</v>
      </c>
      <c r="Y1582" s="32">
        <v>8.4516471624374392E-4</v>
      </c>
      <c r="Z1582" s="32">
        <v>8.4516471624374392E-4</v>
      </c>
      <c r="AA1582" s="32">
        <v>8.4516471624374392E-4</v>
      </c>
      <c r="AB1582" s="32" t="s">
        <v>5657</v>
      </c>
    </row>
    <row r="1583" spans="1:28">
      <c r="A1583" s="32" t="s">
        <v>8912</v>
      </c>
      <c r="B1583" s="32" t="s">
        <v>2817</v>
      </c>
      <c r="C1583" s="32" t="s">
        <v>5739</v>
      </c>
      <c r="D1583" s="32" t="s">
        <v>5661</v>
      </c>
      <c r="E1583" s="32" t="s">
        <v>42</v>
      </c>
      <c r="F1583" s="32" t="s">
        <v>5810</v>
      </c>
      <c r="G1583" s="32" t="s">
        <v>5673</v>
      </c>
      <c r="H1583" s="32" t="s">
        <v>80</v>
      </c>
      <c r="I1583" s="32" t="s">
        <v>5810</v>
      </c>
      <c r="J1583" s="32" t="s">
        <v>5663</v>
      </c>
      <c r="K1583" s="32" t="s">
        <v>5664</v>
      </c>
      <c r="P1583" s="32">
        <v>388.36160999999987</v>
      </c>
      <c r="Q1583" s="32">
        <v>3531.64021</v>
      </c>
      <c r="R1583" s="32">
        <v>7408130.0888888892</v>
      </c>
      <c r="S1583" s="32">
        <v>6823509</v>
      </c>
      <c r="T1583" s="32">
        <v>8.5677484837916845E-2</v>
      </c>
      <c r="U1583" s="32">
        <v>-0.32685639999999999</v>
      </c>
      <c r="V1583" s="32">
        <v>0.10996635752994778</v>
      </c>
      <c r="W1583" s="32">
        <v>-0.32601462869539261</v>
      </c>
      <c r="X1583" s="32">
        <v>388.36245177130451</v>
      </c>
      <c r="Y1583" s="32">
        <v>3531.6410517713048</v>
      </c>
      <c r="Z1583" s="32">
        <v>8.6519256142524231E-2</v>
      </c>
      <c r="AA1583" s="32">
        <v>0.11080812883455517</v>
      </c>
      <c r="AB1583" s="32" t="s">
        <v>5657</v>
      </c>
    </row>
    <row r="1584" spans="1:28">
      <c r="A1584" s="32" t="s">
        <v>10849</v>
      </c>
      <c r="B1584" s="32" t="s">
        <v>10850</v>
      </c>
      <c r="C1584" s="32" t="s">
        <v>5721</v>
      </c>
      <c r="D1584" s="32" t="s">
        <v>5661</v>
      </c>
      <c r="E1584" s="32" t="s">
        <v>42</v>
      </c>
      <c r="F1584" s="32" t="s">
        <v>5929</v>
      </c>
      <c r="G1584" s="32" t="s">
        <v>5673</v>
      </c>
      <c r="H1584" s="32" t="s">
        <v>80</v>
      </c>
      <c r="I1584" s="32" t="s">
        <v>5929</v>
      </c>
      <c r="J1584" s="32" t="s">
        <v>5663</v>
      </c>
      <c r="K1584" s="32" t="s">
        <v>5664</v>
      </c>
      <c r="P1584" s="32">
        <v>0.86249999999999982</v>
      </c>
      <c r="Q1584" s="32">
        <v>34.378300000000003</v>
      </c>
      <c r="R1584" s="32">
        <v>2888.5111111111109</v>
      </c>
      <c r="S1584" s="32">
        <v>3900.666748046875</v>
      </c>
      <c r="T1584" s="32">
        <v>-0.25948272495787195</v>
      </c>
      <c r="U1584" s="32">
        <v>10.81996</v>
      </c>
      <c r="V1584" s="32">
        <v>2.5088500594851976E-2</v>
      </c>
      <c r="W1584" s="32">
        <v>10.820359501025676</v>
      </c>
      <c r="X1584" s="32">
        <v>0.86289950102567659</v>
      </c>
      <c r="Y1584" s="32">
        <v>34.378699501025679</v>
      </c>
      <c r="Z1584" s="32">
        <v>-0.25908322393219524</v>
      </c>
      <c r="AA1584" s="32">
        <v>2.5488001620528705E-2</v>
      </c>
      <c r="AB1584" s="32" t="s">
        <v>5657</v>
      </c>
    </row>
    <row r="1585" spans="1:28">
      <c r="A1585" s="32" t="s">
        <v>7556</v>
      </c>
      <c r="B1585" s="32" t="s">
        <v>2821</v>
      </c>
      <c r="C1585" s="32" t="s">
        <v>5977</v>
      </c>
      <c r="D1585" s="32" t="s">
        <v>5661</v>
      </c>
      <c r="E1585" s="32" t="s">
        <v>42</v>
      </c>
      <c r="F1585" s="32" t="s">
        <v>5793</v>
      </c>
      <c r="G1585" s="32" t="s">
        <v>5793</v>
      </c>
      <c r="H1585" s="32" t="s">
        <v>80</v>
      </c>
      <c r="J1585" s="32" t="s">
        <v>5793</v>
      </c>
      <c r="K1585" s="32" t="s">
        <v>5669</v>
      </c>
      <c r="P1585" s="32">
        <v>-1.6039239999999999</v>
      </c>
      <c r="Q1585" s="32">
        <v>8.5634999999999994</v>
      </c>
      <c r="R1585" s="32">
        <v>1795.2272727272709</v>
      </c>
      <c r="S1585" s="32">
        <v>844.4666748046875</v>
      </c>
      <c r="T1585" s="32">
        <v>1.1258710690300244</v>
      </c>
      <c r="U1585" s="32">
        <v>11.239570000000001</v>
      </c>
      <c r="V1585" s="32">
        <v>-0.1872977170549425</v>
      </c>
      <c r="W1585" s="32">
        <v>11.239894798047542</v>
      </c>
      <c r="X1585" s="32">
        <v>-1.6035992019524574</v>
      </c>
      <c r="Y1585" s="32">
        <v>8.5638247980475413</v>
      </c>
      <c r="Z1585" s="32">
        <v>1.1261958670775669</v>
      </c>
      <c r="AA1585" s="32">
        <v>-0.18697291900739993</v>
      </c>
      <c r="AB1585" s="32" t="s">
        <v>5657</v>
      </c>
    </row>
    <row r="1586" spans="1:28">
      <c r="A1586" s="32" t="s">
        <v>6981</v>
      </c>
      <c r="B1586" s="32" t="s">
        <v>6982</v>
      </c>
      <c r="C1586" s="32" t="s">
        <v>5676</v>
      </c>
      <c r="D1586" s="32" t="s">
        <v>5661</v>
      </c>
      <c r="E1586" s="32" t="s">
        <v>42</v>
      </c>
      <c r="F1586" s="32" t="s">
        <v>5810</v>
      </c>
      <c r="G1586" s="32" t="s">
        <v>5673</v>
      </c>
      <c r="H1586" s="32" t="s">
        <v>80</v>
      </c>
      <c r="I1586" s="32" t="s">
        <v>5810</v>
      </c>
      <c r="J1586" s="32" t="s">
        <v>5663</v>
      </c>
      <c r="K1586" s="32" t="s">
        <v>5664</v>
      </c>
      <c r="M1586" s="32" t="s">
        <v>14</v>
      </c>
      <c r="P1586" s="32">
        <v>0</v>
      </c>
      <c r="Q1586" s="32">
        <v>1.6415</v>
      </c>
      <c r="R1586" s="32">
        <v>1140.8811881188124</v>
      </c>
      <c r="S1586" s="32">
        <v>596.5</v>
      </c>
      <c r="T1586" s="32">
        <v>0.9126256297046309</v>
      </c>
      <c r="U1586" s="32">
        <v>0</v>
      </c>
      <c r="V1586" s="32">
        <v>0</v>
      </c>
      <c r="W1586" s="32">
        <v>6.341909766197205E-4</v>
      </c>
      <c r="X1586" s="32">
        <v>6.341909766197205E-4</v>
      </c>
      <c r="Y1586" s="32">
        <v>1.6421341909766196</v>
      </c>
      <c r="Z1586" s="32">
        <v>0.91325982068125067</v>
      </c>
      <c r="AA1586" s="32">
        <v>6.341909766197205E-4</v>
      </c>
      <c r="AB1586" s="32" t="s">
        <v>5657</v>
      </c>
    </row>
    <row r="1587" spans="1:28">
      <c r="A1587" s="32" t="s">
        <v>9030</v>
      </c>
      <c r="B1587" s="32" t="s">
        <v>9031</v>
      </c>
      <c r="C1587" s="32" t="s">
        <v>5676</v>
      </c>
      <c r="D1587" s="32" t="s">
        <v>5661</v>
      </c>
      <c r="E1587" s="32" t="s">
        <v>42</v>
      </c>
      <c r="F1587" s="32" t="s">
        <v>5810</v>
      </c>
      <c r="G1587" s="32" t="s">
        <v>5673</v>
      </c>
      <c r="H1587" s="32" t="s">
        <v>80</v>
      </c>
      <c r="I1587" s="32" t="s">
        <v>5810</v>
      </c>
      <c r="J1587" s="32" t="s">
        <v>5663</v>
      </c>
      <c r="K1587" s="32" t="s">
        <v>5664</v>
      </c>
      <c r="M1587" s="32" t="s">
        <v>13</v>
      </c>
      <c r="P1587" s="32">
        <v>0.40324999999999989</v>
      </c>
      <c r="Q1587" s="32">
        <v>12.2325</v>
      </c>
      <c r="R1587" s="32">
        <v>4233.2148148148162</v>
      </c>
      <c r="S1587" s="32">
        <v>2622.833251953125</v>
      </c>
      <c r="T1587" s="32">
        <v>0.61398549132412472</v>
      </c>
      <c r="U1587" s="32">
        <v>-5.3085129999999996</v>
      </c>
      <c r="V1587" s="32">
        <v>3.296546086245656E-2</v>
      </c>
      <c r="W1587" s="32">
        <v>-5.308004095364093</v>
      </c>
      <c r="X1587" s="32">
        <v>0.40375890463590608</v>
      </c>
      <c r="Y1587" s="32">
        <v>12.233008904635906</v>
      </c>
      <c r="Z1587" s="32">
        <v>0.61449439596003097</v>
      </c>
      <c r="AA1587" s="32">
        <v>3.3474365498362781E-2</v>
      </c>
      <c r="AB1587" s="32" t="s">
        <v>5657</v>
      </c>
    </row>
    <row r="1588" spans="1:28">
      <c r="A1588" s="32" t="s">
        <v>10408</v>
      </c>
      <c r="B1588" s="32" t="s">
        <v>10409</v>
      </c>
      <c r="C1588" s="32" t="s">
        <v>5708</v>
      </c>
      <c r="D1588" s="32" t="s">
        <v>5661</v>
      </c>
      <c r="E1588" s="32" t="s">
        <v>42</v>
      </c>
      <c r="G1588" s="32" t="s">
        <v>109</v>
      </c>
      <c r="H1588" s="32" t="s">
        <v>80</v>
      </c>
      <c r="J1588" s="32" t="s">
        <v>10410</v>
      </c>
      <c r="K1588" s="32" t="s">
        <v>5669</v>
      </c>
      <c r="L1588" s="32" t="s">
        <v>5754</v>
      </c>
      <c r="P1588" s="32">
        <v>11.512499999999999</v>
      </c>
      <c r="Q1588" s="32">
        <v>6.3137999999999996</v>
      </c>
      <c r="R1588" s="32">
        <v>10684.429629629629</v>
      </c>
      <c r="S1588" s="32">
        <v>24470.033203125</v>
      </c>
      <c r="T1588" s="32">
        <v>-0.56336677024757165</v>
      </c>
      <c r="U1588" s="32">
        <v>6.1608599999999996</v>
      </c>
      <c r="V1588" s="32">
        <v>1.823386866863062</v>
      </c>
      <c r="W1588" s="32">
        <v>6.1615642040228842</v>
      </c>
      <c r="X1588" s="32">
        <v>11.513204204022884</v>
      </c>
      <c r="Y1588" s="32">
        <v>6.3145042040228843</v>
      </c>
      <c r="Z1588" s="32">
        <v>-0.56266256622468724</v>
      </c>
      <c r="AA1588" s="32">
        <v>1.8240910708859464</v>
      </c>
      <c r="AB1588" s="32" t="s">
        <v>5657</v>
      </c>
    </row>
    <row r="1589" spans="1:28">
      <c r="A1589" s="32" t="s">
        <v>7416</v>
      </c>
      <c r="B1589" s="32" t="s">
        <v>7417</v>
      </c>
      <c r="C1589" s="32" t="s">
        <v>5805</v>
      </c>
      <c r="D1589" s="32" t="s">
        <v>5668</v>
      </c>
      <c r="E1589" s="32" t="s">
        <v>42</v>
      </c>
      <c r="F1589" s="32" t="s">
        <v>5724</v>
      </c>
      <c r="G1589" s="32" t="s">
        <v>5724</v>
      </c>
      <c r="H1589" s="32" t="s">
        <v>44</v>
      </c>
      <c r="J1589" s="32" t="s">
        <v>5663</v>
      </c>
      <c r="K1589" s="32" t="s">
        <v>5664</v>
      </c>
      <c r="P1589" s="32">
        <v>0</v>
      </c>
      <c r="Q1589" s="32">
        <v>0</v>
      </c>
      <c r="R1589" s="32">
        <v>0</v>
      </c>
      <c r="S1589" s="32">
        <v>0</v>
      </c>
      <c r="T1589" s="32">
        <v>0</v>
      </c>
      <c r="U1589" s="32">
        <v>0</v>
      </c>
      <c r="V1589" s="32">
        <v>0</v>
      </c>
      <c r="W1589" s="32">
        <v>4.9970251321792604E-4</v>
      </c>
      <c r="X1589" s="32">
        <v>4.9970251321792604E-4</v>
      </c>
      <c r="Y1589" s="32">
        <v>4.9970251321792604E-4</v>
      </c>
      <c r="Z1589" s="32">
        <v>4.9970251321792604E-4</v>
      </c>
      <c r="AA1589" s="32">
        <v>4.9970251321792604E-4</v>
      </c>
      <c r="AB1589" s="32" t="s">
        <v>5657</v>
      </c>
    </row>
    <row r="1590" spans="1:28">
      <c r="A1590" s="32" t="s">
        <v>9472</v>
      </c>
      <c r="B1590" s="32" t="s">
        <v>9473</v>
      </c>
      <c r="C1590" s="32" t="s">
        <v>9465</v>
      </c>
      <c r="D1590" s="32" t="s">
        <v>5661</v>
      </c>
      <c r="E1590" s="32" t="s">
        <v>42</v>
      </c>
      <c r="F1590" s="32" t="s">
        <v>33</v>
      </c>
      <c r="G1590" s="32" t="s">
        <v>5673</v>
      </c>
      <c r="H1590" s="32" t="s">
        <v>80</v>
      </c>
      <c r="I1590" s="32" t="s">
        <v>33</v>
      </c>
      <c r="J1590" s="32" t="s">
        <v>5715</v>
      </c>
      <c r="K1590" s="32" t="s">
        <v>5669</v>
      </c>
      <c r="P1590" s="32">
        <v>254.03450000000001</v>
      </c>
      <c r="Q1590" s="32">
        <v>203.17</v>
      </c>
      <c r="R1590" s="32">
        <v>180600.31111111108</v>
      </c>
      <c r="S1590" s="32">
        <v>251018.4375</v>
      </c>
      <c r="T1590" s="32">
        <v>-0.28052969769955216</v>
      </c>
      <c r="U1590" s="32">
        <v>46.71754</v>
      </c>
      <c r="V1590" s="32">
        <v>1.2503543830289907</v>
      </c>
      <c r="W1590" s="32">
        <v>46.718150259115696</v>
      </c>
      <c r="X1590" s="32">
        <v>254.0351102591157</v>
      </c>
      <c r="Y1590" s="32">
        <v>203.17061025911568</v>
      </c>
      <c r="Z1590" s="32">
        <v>-0.27991943858385621</v>
      </c>
      <c r="AA1590" s="32">
        <v>1.2509646421446867</v>
      </c>
      <c r="AB1590" s="32" t="s">
        <v>5657</v>
      </c>
    </row>
    <row r="1591" spans="1:28">
      <c r="A1591" s="32" t="s">
        <v>7568</v>
      </c>
      <c r="B1591" s="32" t="s">
        <v>7569</v>
      </c>
      <c r="C1591" s="32" t="s">
        <v>5763</v>
      </c>
      <c r="D1591" s="32" t="s">
        <v>5661</v>
      </c>
      <c r="E1591" s="32" t="s">
        <v>42</v>
      </c>
      <c r="F1591" s="32" t="s">
        <v>28</v>
      </c>
      <c r="G1591" s="32" t="s">
        <v>5673</v>
      </c>
      <c r="H1591" s="32" t="s">
        <v>80</v>
      </c>
      <c r="I1591" s="32" t="s">
        <v>28</v>
      </c>
      <c r="J1591" s="32" t="s">
        <v>74</v>
      </c>
      <c r="K1591" s="32" t="s">
        <v>5669</v>
      </c>
      <c r="P1591" s="32">
        <v>0</v>
      </c>
      <c r="Q1591" s="32">
        <v>10.3529</v>
      </c>
      <c r="R1591" s="32">
        <v>877.96296296296305</v>
      </c>
      <c r="S1591" s="32">
        <v>1062.2332763671875</v>
      </c>
      <c r="T1591" s="32">
        <v>-0.17347443118560976</v>
      </c>
      <c r="U1591" s="32">
        <v>18.77854</v>
      </c>
      <c r="V1591" s="32">
        <v>0</v>
      </c>
      <c r="W1591" s="32">
        <v>18.779332565107346</v>
      </c>
      <c r="X1591" s="32">
        <v>7.9256510734558106E-4</v>
      </c>
      <c r="Y1591" s="32">
        <v>10.353692565107346</v>
      </c>
      <c r="Z1591" s="32">
        <v>-0.17268186607826419</v>
      </c>
      <c r="AA1591" s="32">
        <v>7.9256510734558106E-4</v>
      </c>
      <c r="AB1591" s="32" t="s">
        <v>5657</v>
      </c>
    </row>
    <row r="1592" spans="1:28">
      <c r="A1592" s="32" t="s">
        <v>7532</v>
      </c>
      <c r="B1592" s="32" t="s">
        <v>7533</v>
      </c>
      <c r="C1592" s="32" t="s">
        <v>5708</v>
      </c>
      <c r="D1592" s="32" t="s">
        <v>5661</v>
      </c>
      <c r="E1592" s="32" t="s">
        <v>42</v>
      </c>
      <c r="F1592" s="32" t="s">
        <v>5679</v>
      </c>
      <c r="G1592" s="32" t="s">
        <v>5673</v>
      </c>
      <c r="H1592" s="32" t="s">
        <v>80</v>
      </c>
      <c r="I1592" s="32" t="s">
        <v>5679</v>
      </c>
      <c r="J1592" s="32" t="s">
        <v>74</v>
      </c>
      <c r="K1592" s="32" t="s">
        <v>5669</v>
      </c>
      <c r="P1592" s="32">
        <v>-9.3004999999999995</v>
      </c>
      <c r="Q1592" s="32">
        <v>566.29200000000003</v>
      </c>
      <c r="R1592" s="32">
        <v>22450.851851851843</v>
      </c>
      <c r="S1592" s="32">
        <v>21902.732421875</v>
      </c>
      <c r="T1592" s="32">
        <v>2.5025162131342923E-2</v>
      </c>
      <c r="U1592" s="32">
        <v>12.65109</v>
      </c>
      <c r="V1592" s="32">
        <v>-1.6423505894485529E-2</v>
      </c>
      <c r="W1592" s="32">
        <v>12.651819455649854</v>
      </c>
      <c r="X1592" s="32">
        <v>-9.2997705443501459</v>
      </c>
      <c r="Y1592" s="32">
        <v>566.29272945564992</v>
      </c>
      <c r="Z1592" s="32">
        <v>2.5754617781195675E-2</v>
      </c>
      <c r="AA1592" s="32">
        <v>-1.5694050244632777E-2</v>
      </c>
      <c r="AB1592" s="32" t="s">
        <v>5657</v>
      </c>
    </row>
    <row r="1593" spans="1:28">
      <c r="A1593" s="32" t="s">
        <v>10217</v>
      </c>
      <c r="B1593" s="32" t="s">
        <v>10218</v>
      </c>
      <c r="C1593" s="32" t="s">
        <v>5672</v>
      </c>
      <c r="D1593" s="32" t="s">
        <v>5661</v>
      </c>
      <c r="E1593" s="32" t="s">
        <v>42</v>
      </c>
      <c r="F1593" s="32" t="s">
        <v>30</v>
      </c>
      <c r="G1593" s="32" t="s">
        <v>5673</v>
      </c>
      <c r="H1593" s="32" t="s">
        <v>10216</v>
      </c>
      <c r="I1593" s="32" t="s">
        <v>30</v>
      </c>
      <c r="J1593" s="32" t="s">
        <v>5663</v>
      </c>
      <c r="K1593" s="32" t="s">
        <v>5664</v>
      </c>
      <c r="M1593" s="32" t="s">
        <v>14</v>
      </c>
      <c r="P1593" s="32">
        <v>122.70976900000001</v>
      </c>
      <c r="Q1593" s="32">
        <v>62.534999999999997</v>
      </c>
      <c r="R1593" s="32">
        <v>4692335.4296296304</v>
      </c>
      <c r="S1593" s="32">
        <v>7644811.5</v>
      </c>
      <c r="T1593" s="32">
        <v>-0.3862065232570312</v>
      </c>
      <c r="U1593" s="32">
        <v>-66.279690000000002</v>
      </c>
      <c r="V1593" s="32">
        <v>1.9622574398336934</v>
      </c>
      <c r="W1593" s="32">
        <v>-66.279031676712037</v>
      </c>
      <c r="X1593" s="32">
        <v>122.71042732328797</v>
      </c>
      <c r="Y1593" s="32">
        <v>62.535658323287961</v>
      </c>
      <c r="Z1593" s="32">
        <v>-0.38554819996906731</v>
      </c>
      <c r="AA1593" s="32">
        <v>1.9629157631216572</v>
      </c>
      <c r="AB1593" s="32" t="s">
        <v>5657</v>
      </c>
    </row>
    <row r="1594" spans="1:28">
      <c r="A1594" s="32" t="s">
        <v>10559</v>
      </c>
      <c r="B1594" s="32" t="s">
        <v>10373</v>
      </c>
      <c r="C1594" s="32" t="s">
        <v>5672</v>
      </c>
      <c r="D1594" s="32" t="s">
        <v>5661</v>
      </c>
      <c r="E1594" s="32" t="s">
        <v>42</v>
      </c>
      <c r="F1594" s="32" t="s">
        <v>30</v>
      </c>
      <c r="G1594" s="32" t="s">
        <v>5673</v>
      </c>
      <c r="H1594" s="32" t="s">
        <v>10216</v>
      </c>
      <c r="I1594" s="32" t="s">
        <v>30</v>
      </c>
      <c r="J1594" s="32" t="s">
        <v>5663</v>
      </c>
      <c r="K1594" s="32" t="s">
        <v>5664</v>
      </c>
      <c r="M1594" s="32" t="s">
        <v>14</v>
      </c>
      <c r="P1594" s="32">
        <v>-5.0082599999999999</v>
      </c>
      <c r="Q1594" s="32">
        <v>9.5900400000000001</v>
      </c>
      <c r="R1594" s="32">
        <v>977.19148936170211</v>
      </c>
      <c r="S1594" s="32">
        <v>1906.86669921875</v>
      </c>
      <c r="T1594" s="32">
        <v>-0.48754074432048089</v>
      </c>
      <c r="U1594" s="32">
        <v>-28.182480000000002</v>
      </c>
      <c r="V1594" s="32">
        <v>-0.52223556940325588</v>
      </c>
      <c r="W1594" s="32">
        <v>-28.18241674248457</v>
      </c>
      <c r="X1594" s="32">
        <v>-5.0081967424845697</v>
      </c>
      <c r="Y1594" s="32">
        <v>9.5901032575154304</v>
      </c>
      <c r="Z1594" s="32">
        <v>-0.48747748680505043</v>
      </c>
      <c r="AA1594" s="32">
        <v>-0.52217231188782542</v>
      </c>
      <c r="AB1594" s="32" t="s">
        <v>5657</v>
      </c>
    </row>
    <row r="1595" spans="1:28">
      <c r="A1595" s="32" t="s">
        <v>10219</v>
      </c>
      <c r="B1595" s="32" t="s">
        <v>10220</v>
      </c>
      <c r="C1595" s="32" t="s">
        <v>5672</v>
      </c>
      <c r="D1595" s="32" t="s">
        <v>5661</v>
      </c>
      <c r="E1595" s="32" t="s">
        <v>42</v>
      </c>
      <c r="F1595" s="32" t="s">
        <v>30</v>
      </c>
      <c r="G1595" s="32" t="s">
        <v>5673</v>
      </c>
      <c r="H1595" s="32" t="s">
        <v>80</v>
      </c>
      <c r="I1595" s="32" t="s">
        <v>30</v>
      </c>
      <c r="J1595" s="32" t="s">
        <v>5663</v>
      </c>
      <c r="K1595" s="32" t="s">
        <v>5664</v>
      </c>
      <c r="M1595" s="32" t="s">
        <v>13</v>
      </c>
      <c r="P1595" s="32">
        <v>-219.62534999999991</v>
      </c>
      <c r="Q1595" s="32">
        <v>299.37400000000002</v>
      </c>
      <c r="R1595" s="32">
        <v>1969582.6029411769</v>
      </c>
      <c r="S1595" s="32">
        <v>1657740.375</v>
      </c>
      <c r="T1595" s="32">
        <v>0.18811282673933599</v>
      </c>
      <c r="U1595" s="32">
        <v>114.9473</v>
      </c>
      <c r="V1595" s="32">
        <v>-0.73361531061481589</v>
      </c>
      <c r="W1595" s="32">
        <v>114.94755596827268</v>
      </c>
      <c r="X1595" s="32">
        <v>-219.62509403172723</v>
      </c>
      <c r="Y1595" s="32">
        <v>299.37425596827273</v>
      </c>
      <c r="Z1595" s="32">
        <v>0.188368795012022</v>
      </c>
      <c r="AA1595" s="32">
        <v>-0.73335934234212985</v>
      </c>
      <c r="AB1595" s="32" t="s">
        <v>5657</v>
      </c>
    </row>
    <row r="1596" spans="1:28">
      <c r="A1596" s="32" t="s">
        <v>9761</v>
      </c>
      <c r="B1596" s="32" t="s">
        <v>9762</v>
      </c>
      <c r="C1596" s="32" t="s">
        <v>5712</v>
      </c>
      <c r="D1596" s="32" t="s">
        <v>5661</v>
      </c>
      <c r="E1596" s="32" t="s">
        <v>5699</v>
      </c>
      <c r="H1596" s="32" t="s">
        <v>6031</v>
      </c>
      <c r="J1596" s="32" t="s">
        <v>74</v>
      </c>
      <c r="K1596" s="32" t="s">
        <v>5669</v>
      </c>
      <c r="P1596" s="32">
        <v>-2.1926100000000002</v>
      </c>
      <c r="Q1596" s="32">
        <v>6.7650300000000003</v>
      </c>
      <c r="R1596" s="32">
        <v>2142.2109374999995</v>
      </c>
      <c r="S1596" s="32">
        <v>5304.966796875</v>
      </c>
      <c r="T1596" s="32">
        <v>-0.59618768231275021</v>
      </c>
      <c r="U1596" s="32">
        <v>-3.3263720000000001</v>
      </c>
      <c r="V1596" s="32">
        <v>-0.32410942745264987</v>
      </c>
      <c r="W1596" s="32">
        <v>-3.3256169951171874</v>
      </c>
      <c r="X1596" s="32">
        <v>-2.1918549951171875</v>
      </c>
      <c r="Y1596" s="32">
        <v>6.7657850048828125</v>
      </c>
      <c r="Z1596" s="32">
        <v>-0.59543267742993766</v>
      </c>
      <c r="AA1596" s="32">
        <v>-0.32335442256983737</v>
      </c>
      <c r="AB1596" s="32" t="s">
        <v>5657</v>
      </c>
    </row>
    <row r="1597" spans="1:28">
      <c r="A1597" s="32" t="s">
        <v>10497</v>
      </c>
      <c r="B1597" s="32" t="s">
        <v>10498</v>
      </c>
      <c r="C1597" s="32" t="s">
        <v>9278</v>
      </c>
      <c r="D1597" s="32" t="s">
        <v>5661</v>
      </c>
      <c r="E1597" s="32" t="s">
        <v>42</v>
      </c>
      <c r="F1597" s="32" t="s">
        <v>32</v>
      </c>
      <c r="G1597" s="32" t="s">
        <v>5673</v>
      </c>
      <c r="H1597" s="32" t="s">
        <v>80</v>
      </c>
      <c r="I1597" s="32" t="s">
        <v>32</v>
      </c>
      <c r="J1597" s="32" t="s">
        <v>6092</v>
      </c>
      <c r="K1597" s="32" t="s">
        <v>5669</v>
      </c>
      <c r="P1597" s="32">
        <v>1.3883300000000001</v>
      </c>
      <c r="Q1597" s="32">
        <v>2.42</v>
      </c>
      <c r="R1597" s="32">
        <v>1504.7251908396945</v>
      </c>
      <c r="S1597" s="32">
        <v>1008.2999877929687</v>
      </c>
      <c r="T1597" s="32">
        <v>0.49233879704127825</v>
      </c>
      <c r="U1597" s="32">
        <v>27.19173</v>
      </c>
      <c r="V1597" s="32">
        <v>0.57369008264462817</v>
      </c>
      <c r="W1597" s="32">
        <v>27.191893237750531</v>
      </c>
      <c r="X1597" s="32">
        <v>1.3884932377505304</v>
      </c>
      <c r="Y1597" s="32">
        <v>2.42016323775053</v>
      </c>
      <c r="Z1597" s="32">
        <v>0.49250203479180849</v>
      </c>
      <c r="AA1597" s="32">
        <v>0.57385332039515846</v>
      </c>
      <c r="AB1597" s="32" t="s">
        <v>5657</v>
      </c>
    </row>
    <row r="1598" spans="1:28">
      <c r="A1598" s="32" t="s">
        <v>7418</v>
      </c>
      <c r="B1598" s="32" t="s">
        <v>7419</v>
      </c>
      <c r="C1598" s="32" t="s">
        <v>5763</v>
      </c>
      <c r="D1598" s="32" t="s">
        <v>5668</v>
      </c>
      <c r="E1598" s="32" t="s">
        <v>42</v>
      </c>
      <c r="F1598" s="32" t="s">
        <v>6092</v>
      </c>
      <c r="G1598" s="32" t="s">
        <v>6092</v>
      </c>
      <c r="H1598" s="32" t="s">
        <v>80</v>
      </c>
      <c r="J1598" s="32" t="s">
        <v>6092</v>
      </c>
      <c r="K1598" s="32" t="s">
        <v>5669</v>
      </c>
      <c r="P1598" s="32">
        <v>0</v>
      </c>
      <c r="Q1598" s="32">
        <v>0</v>
      </c>
      <c r="R1598" s="32">
        <v>0</v>
      </c>
      <c r="S1598" s="32">
        <v>0</v>
      </c>
      <c r="T1598" s="32">
        <v>0</v>
      </c>
      <c r="U1598" s="32">
        <v>0</v>
      </c>
      <c r="V1598" s="32">
        <v>0</v>
      </c>
      <c r="W1598" s="32">
        <v>5.7466506958007816E-4</v>
      </c>
      <c r="X1598" s="32">
        <v>5.7466506958007816E-4</v>
      </c>
      <c r="Y1598" s="32">
        <v>5.7466506958007816E-4</v>
      </c>
      <c r="Z1598" s="32">
        <v>5.7466506958007816E-4</v>
      </c>
      <c r="AA1598" s="32">
        <v>5.7466506958007816E-4</v>
      </c>
      <c r="AB1598" s="32" t="s">
        <v>5657</v>
      </c>
    </row>
    <row r="1599" spans="1:28">
      <c r="A1599" s="32" t="s">
        <v>10482</v>
      </c>
      <c r="B1599" s="32" t="s">
        <v>10483</v>
      </c>
      <c r="C1599" s="32" t="s">
        <v>5660</v>
      </c>
      <c r="D1599" s="32" t="s">
        <v>5661</v>
      </c>
      <c r="E1599" s="32" t="s">
        <v>42</v>
      </c>
      <c r="F1599" s="32" t="s">
        <v>5662</v>
      </c>
      <c r="G1599" s="32" t="s">
        <v>5662</v>
      </c>
      <c r="H1599" s="32" t="s">
        <v>80</v>
      </c>
      <c r="J1599" s="32" t="s">
        <v>5663</v>
      </c>
      <c r="K1599" s="32" t="s">
        <v>5664</v>
      </c>
      <c r="M1599" s="32" t="s">
        <v>13</v>
      </c>
      <c r="P1599" s="32">
        <v>0</v>
      </c>
      <c r="Q1599" s="32">
        <v>20.611499999999999</v>
      </c>
      <c r="R1599" s="32">
        <v>1192.8205128205127</v>
      </c>
      <c r="S1599" s="32">
        <v>1662.6666259765625</v>
      </c>
      <c r="T1599" s="32">
        <v>-0.28258588090687575</v>
      </c>
      <c r="U1599" s="32">
        <v>0</v>
      </c>
      <c r="V1599" s="32">
        <v>0</v>
      </c>
      <c r="W1599" s="32">
        <v>5.5873554944992066E-4</v>
      </c>
      <c r="X1599" s="32">
        <v>5.5873554944992066E-4</v>
      </c>
      <c r="Y1599" s="32">
        <v>20.61205873554945</v>
      </c>
      <c r="Z1599" s="32">
        <v>-0.28202714535742585</v>
      </c>
      <c r="AA1599" s="32">
        <v>5.5873554944992066E-4</v>
      </c>
      <c r="AB1599" s="32" t="s">
        <v>5657</v>
      </c>
    </row>
    <row r="1600" spans="1:28">
      <c r="A1600" s="32" t="s">
        <v>7567</v>
      </c>
      <c r="B1600" s="32" t="s">
        <v>6091</v>
      </c>
      <c r="C1600" s="32" t="s">
        <v>5672</v>
      </c>
      <c r="D1600" s="32" t="s">
        <v>5661</v>
      </c>
      <c r="E1600" s="32" t="s">
        <v>42</v>
      </c>
      <c r="F1600" s="32" t="s">
        <v>6092</v>
      </c>
      <c r="G1600" s="32" t="s">
        <v>6092</v>
      </c>
      <c r="H1600" s="32" t="s">
        <v>80</v>
      </c>
      <c r="J1600" s="32" t="s">
        <v>6092</v>
      </c>
      <c r="K1600" s="32" t="s">
        <v>5669</v>
      </c>
      <c r="M1600" s="32" t="s">
        <v>13</v>
      </c>
      <c r="P1600" s="32">
        <v>-4.4681099350900002</v>
      </c>
      <c r="Q1600" s="32">
        <v>12.0892</v>
      </c>
      <c r="R1600" s="32">
        <v>13171.562962962964</v>
      </c>
      <c r="S1600" s="32">
        <v>7939.66650390625</v>
      </c>
      <c r="T1600" s="32">
        <v>0.65895670258727668</v>
      </c>
      <c r="U1600" s="32">
        <v>46.666840000000001</v>
      </c>
      <c r="V1600" s="32">
        <v>-0.36959517049018958</v>
      </c>
      <c r="W1600" s="32">
        <v>46.666871154453752</v>
      </c>
      <c r="X1600" s="32">
        <v>-4.4680787806362456</v>
      </c>
      <c r="Y1600" s="32">
        <v>12.089231154453755</v>
      </c>
      <c r="Z1600" s="32">
        <v>0.65898785704103113</v>
      </c>
      <c r="AA1600" s="32">
        <v>-0.36956401603643518</v>
      </c>
      <c r="AB1600" s="32" t="s">
        <v>5657</v>
      </c>
    </row>
    <row r="1601" spans="1:28">
      <c r="A1601" s="32" t="s">
        <v>7963</v>
      </c>
      <c r="B1601" s="32" t="s">
        <v>7964</v>
      </c>
      <c r="C1601" s="32" t="s">
        <v>5729</v>
      </c>
      <c r="D1601" s="32" t="s">
        <v>5686</v>
      </c>
      <c r="E1601" s="32" t="s">
        <v>5713</v>
      </c>
      <c r="F1601" s="32" t="s">
        <v>5730</v>
      </c>
      <c r="G1601" s="32" t="s">
        <v>5730</v>
      </c>
      <c r="H1601" s="32" t="s">
        <v>5730</v>
      </c>
      <c r="J1601" s="32" t="s">
        <v>5663</v>
      </c>
      <c r="K1601" s="32" t="s">
        <v>5664</v>
      </c>
      <c r="M1601" s="32" t="s">
        <v>13</v>
      </c>
      <c r="N1601" s="32" t="s">
        <v>5760</v>
      </c>
      <c r="O1601" s="32" t="s">
        <v>6126</v>
      </c>
      <c r="P1601" s="32">
        <v>0</v>
      </c>
      <c r="Q1601" s="32">
        <v>0</v>
      </c>
      <c r="R1601" s="32">
        <v>0</v>
      </c>
      <c r="S1601" s="32">
        <v>0</v>
      </c>
      <c r="T1601" s="32">
        <v>0</v>
      </c>
      <c r="U1601" s="32">
        <v>0</v>
      </c>
      <c r="V1601" s="32">
        <v>0</v>
      </c>
      <c r="W1601" s="32">
        <v>8.1490600109100338E-4</v>
      </c>
      <c r="X1601" s="32">
        <v>8.1490600109100338E-4</v>
      </c>
      <c r="Y1601" s="32">
        <v>8.1490600109100338E-4</v>
      </c>
      <c r="Z1601" s="32">
        <v>8.1490600109100338E-4</v>
      </c>
      <c r="AA1601" s="32">
        <v>8.1490600109100338E-4</v>
      </c>
      <c r="AB1601" s="32" t="s">
        <v>5657</v>
      </c>
    </row>
    <row r="1602" spans="1:28">
      <c r="A1602" s="32" t="s">
        <v>8505</v>
      </c>
      <c r="B1602" s="32" t="s">
        <v>2857</v>
      </c>
      <c r="C1602" s="32" t="s">
        <v>6240</v>
      </c>
      <c r="D1602" s="32" t="s">
        <v>5668</v>
      </c>
      <c r="E1602" s="32" t="s">
        <v>42</v>
      </c>
      <c r="F1602" s="32" t="s">
        <v>5724</v>
      </c>
      <c r="G1602" s="32" t="s">
        <v>5724</v>
      </c>
      <c r="H1602" s="32" t="s">
        <v>80</v>
      </c>
      <c r="J1602" s="32" t="s">
        <v>5663</v>
      </c>
      <c r="K1602" s="32" t="s">
        <v>5664</v>
      </c>
      <c r="P1602" s="32">
        <v>0</v>
      </c>
      <c r="Q1602" s="32">
        <v>0</v>
      </c>
      <c r="R1602" s="32">
        <v>0</v>
      </c>
      <c r="S1602" s="32">
        <v>0</v>
      </c>
      <c r="T1602" s="32">
        <v>0</v>
      </c>
      <c r="U1602" s="32">
        <v>0</v>
      </c>
      <c r="V1602" s="32">
        <v>0</v>
      </c>
      <c r="W1602" s="32">
        <v>4.6693289279937743E-4</v>
      </c>
      <c r="X1602" s="32">
        <v>4.6693289279937743E-4</v>
      </c>
      <c r="Y1602" s="32">
        <v>4.6693289279937743E-4</v>
      </c>
      <c r="Z1602" s="32">
        <v>4.6693289279937743E-4</v>
      </c>
      <c r="AA1602" s="32">
        <v>4.6693289279937743E-4</v>
      </c>
      <c r="AB1602" s="32" t="s">
        <v>5657</v>
      </c>
    </row>
    <row r="1603" spans="1:28">
      <c r="A1603" s="32" t="s">
        <v>6759</v>
      </c>
      <c r="B1603" s="32" t="s">
        <v>6760</v>
      </c>
      <c r="C1603" s="32" t="s">
        <v>5718</v>
      </c>
      <c r="D1603" s="32" t="s">
        <v>5686</v>
      </c>
      <c r="E1603" s="32" t="s">
        <v>122</v>
      </c>
      <c r="F1603" s="32" t="s">
        <v>6123</v>
      </c>
      <c r="G1603" s="32" t="s">
        <v>5673</v>
      </c>
      <c r="H1603" s="32" t="s">
        <v>6123</v>
      </c>
      <c r="J1603" s="32" t="s">
        <v>74</v>
      </c>
      <c r="K1603" s="32" t="s">
        <v>5669</v>
      </c>
      <c r="M1603" s="32" t="s">
        <v>13</v>
      </c>
      <c r="P1603" s="32">
        <v>0</v>
      </c>
      <c r="Q1603" s="32">
        <v>0</v>
      </c>
      <c r="R1603" s="32">
        <v>0</v>
      </c>
      <c r="S1603" s="32">
        <v>0</v>
      </c>
      <c r="T1603" s="32">
        <v>0</v>
      </c>
      <c r="U1603" s="32">
        <v>0</v>
      </c>
      <c r="V1603" s="32">
        <v>0</v>
      </c>
      <c r="W1603" s="32">
        <v>6.0567343235015864E-4</v>
      </c>
      <c r="X1603" s="32">
        <v>6.0567343235015864E-4</v>
      </c>
      <c r="Y1603" s="32">
        <v>6.0567343235015864E-4</v>
      </c>
      <c r="Z1603" s="32">
        <v>6.0567343235015864E-4</v>
      </c>
      <c r="AA1603" s="32">
        <v>6.0567343235015864E-4</v>
      </c>
      <c r="AB1603" s="32" t="s">
        <v>5657</v>
      </c>
    </row>
    <row r="1604" spans="1:28">
      <c r="A1604" s="32" t="s">
        <v>9003</v>
      </c>
      <c r="B1604" s="32" t="s">
        <v>9004</v>
      </c>
      <c r="C1604" s="32" t="s">
        <v>5757</v>
      </c>
      <c r="D1604" s="32" t="s">
        <v>5661</v>
      </c>
      <c r="E1604" s="32" t="s">
        <v>122</v>
      </c>
      <c r="F1604" s="32" t="s">
        <v>6123</v>
      </c>
      <c r="G1604" s="32" t="s">
        <v>5673</v>
      </c>
      <c r="H1604" s="32" t="s">
        <v>6123</v>
      </c>
      <c r="J1604" s="32" t="s">
        <v>74</v>
      </c>
      <c r="K1604" s="32" t="s">
        <v>5669</v>
      </c>
      <c r="P1604" s="32">
        <v>-0.62919181999999996</v>
      </c>
      <c r="Q1604" s="32">
        <v>0.82174999999999998</v>
      </c>
      <c r="R1604" s="32">
        <v>776.02941176470586</v>
      </c>
      <c r="S1604" s="32">
        <v>313.43331909179687</v>
      </c>
      <c r="T1604" s="32">
        <v>1.4758995438434099</v>
      </c>
      <c r="U1604" s="32">
        <v>0</v>
      </c>
      <c r="V1604" s="32">
        <v>-0.76567303924551255</v>
      </c>
      <c r="W1604" s="32">
        <v>1.2446558475494386E-4</v>
      </c>
      <c r="X1604" s="32">
        <v>-0.62906735441524497</v>
      </c>
      <c r="Y1604" s="32">
        <v>0.82187446558475497</v>
      </c>
      <c r="Z1604" s="32">
        <v>1.4760240094281649</v>
      </c>
      <c r="AA1604" s="32">
        <v>-0.76554857366075757</v>
      </c>
      <c r="AB1604" s="32" t="s">
        <v>5657</v>
      </c>
    </row>
    <row r="1605" spans="1:28">
      <c r="A1605" s="32" t="s">
        <v>7037</v>
      </c>
      <c r="B1605" s="32" t="s">
        <v>7038</v>
      </c>
      <c r="C1605" s="32" t="s">
        <v>5757</v>
      </c>
      <c r="D1605" s="32" t="s">
        <v>7018</v>
      </c>
      <c r="E1605" s="32" t="s">
        <v>122</v>
      </c>
      <c r="J1605" s="32" t="s">
        <v>74</v>
      </c>
      <c r="K1605" s="32" t="s">
        <v>5669</v>
      </c>
      <c r="P1605" s="32">
        <v>0</v>
      </c>
      <c r="Q1605" s="32">
        <v>0</v>
      </c>
      <c r="R1605" s="32">
        <v>0</v>
      </c>
      <c r="S1605" s="32">
        <v>0</v>
      </c>
      <c r="T1605" s="32">
        <v>0</v>
      </c>
      <c r="U1605" s="32">
        <v>0</v>
      </c>
      <c r="V1605" s="32">
        <v>0</v>
      </c>
      <c r="W1605" s="32">
        <v>2.8358423709869384E-4</v>
      </c>
      <c r="X1605" s="32">
        <v>2.8358423709869384E-4</v>
      </c>
      <c r="Y1605" s="32">
        <v>2.8358423709869384E-4</v>
      </c>
      <c r="Z1605" s="32">
        <v>2.8358423709869384E-4</v>
      </c>
      <c r="AA1605" s="32">
        <v>2.8358423709869384E-4</v>
      </c>
      <c r="AB1605" s="32" t="s">
        <v>5657</v>
      </c>
    </row>
    <row r="1606" spans="1:28">
      <c r="A1606" s="32" t="s">
        <v>8996</v>
      </c>
      <c r="B1606" s="32" t="s">
        <v>8997</v>
      </c>
      <c r="C1606" s="32" t="s">
        <v>5831</v>
      </c>
      <c r="D1606" s="32" t="s">
        <v>5668</v>
      </c>
      <c r="E1606" s="32" t="s">
        <v>42</v>
      </c>
      <c r="F1606" s="32" t="s">
        <v>6412</v>
      </c>
      <c r="G1606" s="32" t="s">
        <v>6412</v>
      </c>
      <c r="H1606" s="32" t="s">
        <v>80</v>
      </c>
      <c r="J1606" s="32" t="s">
        <v>6413</v>
      </c>
      <c r="K1606" s="32" t="s">
        <v>5669</v>
      </c>
      <c r="P1606" s="32">
        <v>0</v>
      </c>
      <c r="Q1606" s="32">
        <v>0</v>
      </c>
      <c r="R1606" s="32">
        <v>0</v>
      </c>
      <c r="S1606" s="32">
        <v>0</v>
      </c>
      <c r="T1606" s="32">
        <v>0</v>
      </c>
      <c r="U1606" s="32">
        <v>0</v>
      </c>
      <c r="V1606" s="32">
        <v>0</v>
      </c>
      <c r="W1606" s="32">
        <v>2.0756155252456664E-4</v>
      </c>
      <c r="X1606" s="32">
        <v>2.0756155252456664E-4</v>
      </c>
      <c r="Y1606" s="32">
        <v>2.0756155252456664E-4</v>
      </c>
      <c r="Z1606" s="32">
        <v>2.0756155252456664E-4</v>
      </c>
      <c r="AA1606" s="32">
        <v>2.0756155252456664E-4</v>
      </c>
      <c r="AB1606" s="32" t="s">
        <v>5657</v>
      </c>
    </row>
    <row r="1607" spans="1:28">
      <c r="A1607" s="32" t="s">
        <v>9895</v>
      </c>
      <c r="B1607" s="32" t="s">
        <v>9896</v>
      </c>
      <c r="C1607" s="32" t="s">
        <v>5712</v>
      </c>
      <c r="D1607" s="32" t="s">
        <v>5661</v>
      </c>
      <c r="E1607" s="32" t="s">
        <v>5713</v>
      </c>
      <c r="F1607" s="32" t="s">
        <v>5714</v>
      </c>
      <c r="G1607" s="32" t="s">
        <v>5714</v>
      </c>
      <c r="H1607" s="32" t="s">
        <v>5714</v>
      </c>
      <c r="J1607" s="32" t="s">
        <v>5663</v>
      </c>
      <c r="K1607" s="32" t="s">
        <v>5664</v>
      </c>
      <c r="O1607" s="32" t="s">
        <v>6162</v>
      </c>
      <c r="P1607" s="32">
        <v>-3.75177</v>
      </c>
      <c r="Q1607" s="32">
        <v>26.0715</v>
      </c>
      <c r="R1607" s="32">
        <v>5530.3203125</v>
      </c>
      <c r="S1607" s="32">
        <v>3012.60009765625</v>
      </c>
      <c r="T1607" s="32">
        <v>0.83572997850013087</v>
      </c>
      <c r="U1607" s="32">
        <v>1.4721759999999999</v>
      </c>
      <c r="V1607" s="32">
        <v>-0.14390311259421207</v>
      </c>
      <c r="W1607" s="32">
        <v>1.4726604754338264</v>
      </c>
      <c r="X1607" s="32">
        <v>-3.7512855245661738</v>
      </c>
      <c r="Y1607" s="32">
        <v>26.071984475433826</v>
      </c>
      <c r="Z1607" s="32">
        <v>0.83621445393395732</v>
      </c>
      <c r="AA1607" s="32">
        <v>-0.14341863716038561</v>
      </c>
      <c r="AB1607" s="32" t="s">
        <v>5657</v>
      </c>
    </row>
    <row r="1608" spans="1:28">
      <c r="A1608" s="32" t="s">
        <v>9648</v>
      </c>
      <c r="B1608" s="32" t="s">
        <v>9649</v>
      </c>
      <c r="C1608" s="32" t="s">
        <v>5796</v>
      </c>
      <c r="D1608" s="32" t="s">
        <v>5661</v>
      </c>
      <c r="E1608" s="32" t="s">
        <v>5713</v>
      </c>
      <c r="F1608" s="32" t="s">
        <v>5806</v>
      </c>
      <c r="G1608" s="32" t="s">
        <v>5806</v>
      </c>
      <c r="H1608" s="32" t="s">
        <v>5807</v>
      </c>
      <c r="J1608" s="32" t="s">
        <v>74</v>
      </c>
      <c r="K1608" s="32" t="s">
        <v>5669</v>
      </c>
      <c r="O1608" s="32" t="s">
        <v>6162</v>
      </c>
      <c r="P1608" s="32">
        <v>25.15147</v>
      </c>
      <c r="Q1608" s="32">
        <v>73.270099999999999</v>
      </c>
      <c r="R1608" s="32">
        <v>8078.2074074074098</v>
      </c>
      <c r="S1608" s="32">
        <v>7367.7666015625</v>
      </c>
      <c r="T1608" s="32">
        <v>9.6425530864976766E-2</v>
      </c>
      <c r="U1608" s="32">
        <v>1.620282</v>
      </c>
      <c r="V1608" s="32">
        <v>0.34327058377155212</v>
      </c>
      <c r="W1608" s="32">
        <v>1.6206197595543861</v>
      </c>
      <c r="X1608" s="32">
        <v>25.151807759554387</v>
      </c>
      <c r="Y1608" s="32">
        <v>73.270437759554383</v>
      </c>
      <c r="Z1608" s="32">
        <v>9.6763290419362907E-2</v>
      </c>
      <c r="AA1608" s="32">
        <v>0.34360834332593826</v>
      </c>
      <c r="AB1608" s="32" t="s">
        <v>5657</v>
      </c>
    </row>
    <row r="1609" spans="1:28">
      <c r="A1609" s="32" t="s">
        <v>10611</v>
      </c>
      <c r="B1609" s="32" t="s">
        <v>10612</v>
      </c>
      <c r="C1609" s="32" t="s">
        <v>10029</v>
      </c>
      <c r="D1609" s="32" t="s">
        <v>5661</v>
      </c>
      <c r="E1609" s="32" t="s">
        <v>42</v>
      </c>
      <c r="F1609" s="32" t="s">
        <v>5724</v>
      </c>
      <c r="G1609" s="32" t="s">
        <v>5724</v>
      </c>
      <c r="H1609" s="32" t="s">
        <v>80</v>
      </c>
      <c r="J1609" s="32" t="s">
        <v>5663</v>
      </c>
      <c r="K1609" s="32" t="s">
        <v>5664</v>
      </c>
      <c r="P1609" s="32">
        <v>5.5138230000000004</v>
      </c>
      <c r="Q1609" s="32">
        <v>5.8162500000000001</v>
      </c>
      <c r="R1609" s="32">
        <v>3152.1374045801526</v>
      </c>
      <c r="S1609" s="32">
        <v>4616.33349609375</v>
      </c>
      <c r="T1609" s="32">
        <v>-0.31717727775789401</v>
      </c>
      <c r="U1609" s="32">
        <v>11.439640000000001</v>
      </c>
      <c r="V1609" s="32">
        <v>0.94800309477756295</v>
      </c>
      <c r="W1609" s="32">
        <v>11.440258060112001</v>
      </c>
      <c r="X1609" s="32">
        <v>5.5144410601119995</v>
      </c>
      <c r="Y1609" s="32">
        <v>5.8168680601119993</v>
      </c>
      <c r="Z1609" s="32">
        <v>-0.31655921764589451</v>
      </c>
      <c r="AA1609" s="32">
        <v>0.94862115488956245</v>
      </c>
      <c r="AB1609" s="32" t="s">
        <v>5657</v>
      </c>
    </row>
    <row r="1610" spans="1:28">
      <c r="A1610" s="32" t="s">
        <v>6484</v>
      </c>
      <c r="B1610" s="32" t="s">
        <v>6485</v>
      </c>
      <c r="C1610" s="32" t="s">
        <v>5757</v>
      </c>
      <c r="D1610" s="32" t="s">
        <v>5661</v>
      </c>
      <c r="E1610" s="32" t="s">
        <v>122</v>
      </c>
      <c r="F1610" s="32" t="s">
        <v>6123</v>
      </c>
      <c r="G1610" s="32" t="s">
        <v>5673</v>
      </c>
      <c r="H1610" s="32" t="s">
        <v>6123</v>
      </c>
      <c r="J1610" s="32" t="s">
        <v>74</v>
      </c>
      <c r="K1610" s="32" t="s">
        <v>5669</v>
      </c>
      <c r="P1610" s="32">
        <v>-3.7389999999999993E-4</v>
      </c>
      <c r="Q1610" s="32">
        <v>0.5635</v>
      </c>
      <c r="R1610" s="32">
        <v>486.82499999999999</v>
      </c>
      <c r="S1610" s="32">
        <v>329.26666259765625</v>
      </c>
      <c r="T1610" s="32">
        <v>0.47851287512477508</v>
      </c>
      <c r="U1610" s="32">
        <v>0</v>
      </c>
      <c r="V1610" s="32">
        <v>-6.6353149955634418E-4</v>
      </c>
      <c r="W1610" s="32">
        <v>9.5623689889907839E-4</v>
      </c>
      <c r="X1610" s="32">
        <v>5.8233689889907847E-4</v>
      </c>
      <c r="Y1610" s="32">
        <v>0.56445623689889912</v>
      </c>
      <c r="Z1610" s="32">
        <v>0.47946911202367415</v>
      </c>
      <c r="AA1610" s="32">
        <v>2.9270539934273421E-4</v>
      </c>
      <c r="AB1610" s="32" t="s">
        <v>5657</v>
      </c>
    </row>
    <row r="1611" spans="1:28">
      <c r="A1611" s="32" t="s">
        <v>6369</v>
      </c>
      <c r="B1611" s="32" t="s">
        <v>6370</v>
      </c>
      <c r="C1611" s="32" t="s">
        <v>6371</v>
      </c>
      <c r="D1611" s="32" t="s">
        <v>5686</v>
      </c>
      <c r="E1611" s="32" t="s">
        <v>122</v>
      </c>
      <c r="J1611" s="32" t="s">
        <v>5663</v>
      </c>
      <c r="K1611" s="32" t="s">
        <v>5664</v>
      </c>
      <c r="P1611" s="32">
        <v>0</v>
      </c>
      <c r="Q1611" s="32">
        <v>0</v>
      </c>
      <c r="R1611" s="32">
        <v>0</v>
      </c>
      <c r="S1611" s="32">
        <v>0</v>
      </c>
      <c r="T1611" s="32">
        <v>0</v>
      </c>
      <c r="U1611" s="32">
        <v>0</v>
      </c>
      <c r="V1611" s="32">
        <v>0</v>
      </c>
      <c r="W1611" s="32">
        <v>4.1664838790893554E-4</v>
      </c>
      <c r="X1611" s="32">
        <v>4.1664838790893554E-4</v>
      </c>
      <c r="Y1611" s="32">
        <v>4.1664838790893554E-4</v>
      </c>
      <c r="Z1611" s="32">
        <v>4.1664838790893554E-4</v>
      </c>
      <c r="AA1611" s="32">
        <v>4.1664838790893554E-4</v>
      </c>
      <c r="AB1611" s="32" t="s">
        <v>5657</v>
      </c>
    </row>
    <row r="1612" spans="1:28">
      <c r="A1612" s="32" t="s">
        <v>6557</v>
      </c>
      <c r="B1612" s="32" t="s">
        <v>6370</v>
      </c>
      <c r="C1612" s="32" t="s">
        <v>6371</v>
      </c>
      <c r="D1612" s="32" t="s">
        <v>5686</v>
      </c>
      <c r="E1612" s="32" t="s">
        <v>122</v>
      </c>
      <c r="J1612" s="32" t="s">
        <v>5663</v>
      </c>
      <c r="K1612" s="32" t="s">
        <v>5664</v>
      </c>
      <c r="P1612" s="32">
        <v>0</v>
      </c>
      <c r="Q1612" s="32">
        <v>0</v>
      </c>
      <c r="R1612" s="32">
        <v>0</v>
      </c>
      <c r="S1612" s="32">
        <v>0</v>
      </c>
      <c r="T1612" s="32">
        <v>0</v>
      </c>
      <c r="U1612" s="32">
        <v>0</v>
      </c>
      <c r="V1612" s="32">
        <v>0</v>
      </c>
      <c r="W1612" s="32">
        <v>1.9553488492965698E-4</v>
      </c>
      <c r="X1612" s="32">
        <v>1.9553488492965698E-4</v>
      </c>
      <c r="Y1612" s="32">
        <v>1.9553488492965698E-4</v>
      </c>
      <c r="Z1612" s="32">
        <v>1.9553488492965698E-4</v>
      </c>
      <c r="AA1612" s="32">
        <v>1.9553488492965698E-4</v>
      </c>
      <c r="AB1612" s="32" t="s">
        <v>5657</v>
      </c>
    </row>
    <row r="1613" spans="1:28">
      <c r="A1613" s="32" t="s">
        <v>6953</v>
      </c>
      <c r="B1613" s="32" t="s">
        <v>6954</v>
      </c>
      <c r="C1613" s="32" t="s">
        <v>5708</v>
      </c>
      <c r="D1613" s="32" t="s">
        <v>5661</v>
      </c>
      <c r="E1613" s="32" t="s">
        <v>5713</v>
      </c>
      <c r="F1613" s="32" t="s">
        <v>6732</v>
      </c>
      <c r="G1613" s="32" t="s">
        <v>109</v>
      </c>
      <c r="H1613" s="32" t="s">
        <v>5730</v>
      </c>
      <c r="J1613" s="32" t="s">
        <v>5669</v>
      </c>
      <c r="K1613" s="32" t="s">
        <v>5669</v>
      </c>
      <c r="L1613" s="32" t="s">
        <v>6733</v>
      </c>
      <c r="P1613" s="32">
        <v>-45.953999999999994</v>
      </c>
      <c r="Q1613" s="32">
        <v>291.38</v>
      </c>
      <c r="R1613" s="32">
        <v>94260.607407407413</v>
      </c>
      <c r="S1613" s="32">
        <v>46137.33203125</v>
      </c>
      <c r="T1613" s="32">
        <v>1.043044173936245</v>
      </c>
      <c r="U1613" s="32">
        <v>10.85181</v>
      </c>
      <c r="V1613" s="32">
        <v>-0.15771157938087718</v>
      </c>
      <c r="W1613" s="32">
        <v>10.852474871633053</v>
      </c>
      <c r="X1613" s="32">
        <v>-45.953335128366938</v>
      </c>
      <c r="Y1613" s="32">
        <v>291.38066487163303</v>
      </c>
      <c r="Z1613" s="32">
        <v>1.0437090455692979</v>
      </c>
      <c r="AA1613" s="32">
        <v>-0.15704670774782437</v>
      </c>
      <c r="AB1613" s="32" t="s">
        <v>5657</v>
      </c>
    </row>
    <row r="1614" spans="1:28">
      <c r="A1614" s="32" t="s">
        <v>9623</v>
      </c>
      <c r="B1614" s="32" t="s">
        <v>9624</v>
      </c>
      <c r="C1614" s="32" t="s">
        <v>6695</v>
      </c>
      <c r="D1614" s="32" t="s">
        <v>5668</v>
      </c>
      <c r="E1614" s="32" t="s">
        <v>5713</v>
      </c>
      <c r="F1614" s="32" t="s">
        <v>6732</v>
      </c>
      <c r="G1614" s="32" t="s">
        <v>109</v>
      </c>
      <c r="H1614" s="32" t="s">
        <v>5807</v>
      </c>
      <c r="J1614" s="32" t="s">
        <v>5669</v>
      </c>
      <c r="K1614" s="32" t="s">
        <v>5669</v>
      </c>
      <c r="L1614" s="32" t="s">
        <v>6733</v>
      </c>
      <c r="N1614" s="32" t="s">
        <v>5760</v>
      </c>
      <c r="O1614" s="32" t="s">
        <v>6126</v>
      </c>
      <c r="P1614" s="32">
        <v>0</v>
      </c>
      <c r="Q1614" s="32">
        <v>0</v>
      </c>
      <c r="R1614" s="32">
        <v>0</v>
      </c>
      <c r="S1614" s="32">
        <v>0</v>
      </c>
      <c r="T1614" s="32">
        <v>0</v>
      </c>
      <c r="U1614" s="32">
        <v>0</v>
      </c>
      <c r="V1614" s="32">
        <v>0</v>
      </c>
      <c r="W1614" s="32">
        <v>7.5537377595901486E-4</v>
      </c>
      <c r="X1614" s="32">
        <v>7.5537377595901486E-4</v>
      </c>
      <c r="Y1614" s="32">
        <v>7.5537377595901486E-4</v>
      </c>
      <c r="Z1614" s="32">
        <v>7.5537377595901486E-4</v>
      </c>
      <c r="AA1614" s="32">
        <v>7.5537377595901486E-4</v>
      </c>
      <c r="AB1614" s="32" t="s">
        <v>5657</v>
      </c>
    </row>
    <row r="1615" spans="1:28">
      <c r="A1615" s="32" t="s">
        <v>8371</v>
      </c>
      <c r="B1615" s="32" t="s">
        <v>8372</v>
      </c>
      <c r="C1615" s="32" t="s">
        <v>6695</v>
      </c>
      <c r="D1615" s="32" t="s">
        <v>5668</v>
      </c>
      <c r="E1615" s="32" t="s">
        <v>42</v>
      </c>
      <c r="F1615" s="32" t="s">
        <v>109</v>
      </c>
      <c r="G1615" s="32" t="s">
        <v>109</v>
      </c>
      <c r="H1615" s="32" t="s">
        <v>80</v>
      </c>
      <c r="I1615" s="32" t="s">
        <v>326</v>
      </c>
      <c r="J1615" s="32" t="s">
        <v>5669</v>
      </c>
      <c r="K1615" s="32" t="s">
        <v>5669</v>
      </c>
      <c r="L1615" s="32" t="s">
        <v>5754</v>
      </c>
      <c r="P1615" s="32">
        <v>0</v>
      </c>
      <c r="Q1615" s="32">
        <v>0</v>
      </c>
      <c r="R1615" s="32">
        <v>0</v>
      </c>
      <c r="S1615" s="32">
        <v>0</v>
      </c>
      <c r="T1615" s="32">
        <v>0</v>
      </c>
      <c r="U1615" s="32">
        <v>0</v>
      </c>
      <c r="V1615" s="32">
        <v>0</v>
      </c>
      <c r="W1615" s="32">
        <v>7.7795785665512088E-4</v>
      </c>
      <c r="X1615" s="32">
        <v>7.7795785665512088E-4</v>
      </c>
      <c r="Y1615" s="32">
        <v>7.7795785665512088E-4</v>
      </c>
      <c r="Z1615" s="32">
        <v>7.7795785665512088E-4</v>
      </c>
      <c r="AA1615" s="32">
        <v>7.7795785665512088E-4</v>
      </c>
      <c r="AB1615" s="32" t="s">
        <v>5657</v>
      </c>
    </row>
    <row r="1616" spans="1:28">
      <c r="A1616" s="32" t="s">
        <v>9329</v>
      </c>
      <c r="B1616" s="32" t="s">
        <v>9330</v>
      </c>
      <c r="C1616" s="32" t="s">
        <v>5739</v>
      </c>
      <c r="D1616" s="32" t="s">
        <v>5661</v>
      </c>
      <c r="E1616" s="32" t="s">
        <v>42</v>
      </c>
      <c r="F1616" s="32" t="s">
        <v>5724</v>
      </c>
      <c r="G1616" s="32" t="s">
        <v>5724</v>
      </c>
      <c r="H1616" s="32" t="s">
        <v>80</v>
      </c>
      <c r="J1616" s="32" t="s">
        <v>5663</v>
      </c>
      <c r="K1616" s="32" t="s">
        <v>5664</v>
      </c>
      <c r="P1616" s="32">
        <v>-4.4472000000000005</v>
      </c>
      <c r="Q1616" s="32">
        <v>76.313500000000005</v>
      </c>
      <c r="R1616" s="32">
        <v>4611.1555555555569</v>
      </c>
      <c r="S1616" s="32">
        <v>2038.9666748046875</v>
      </c>
      <c r="T1616" s="32">
        <v>1.2615159004485736</v>
      </c>
      <c r="U1616" s="32">
        <v>9.4853170000000002</v>
      </c>
      <c r="V1616" s="32">
        <v>-5.8275403434516829E-2</v>
      </c>
      <c r="W1616" s="32">
        <v>9.4854040436429976</v>
      </c>
      <c r="X1616" s="32">
        <v>-4.4471129563570031</v>
      </c>
      <c r="Y1616" s="32">
        <v>76.313587043642997</v>
      </c>
      <c r="Z1616" s="32">
        <v>1.2616029440915715</v>
      </c>
      <c r="AA1616" s="32">
        <v>-5.8188359791519088E-2</v>
      </c>
      <c r="AB1616" s="32" t="s">
        <v>5657</v>
      </c>
    </row>
    <row r="1617" spans="1:28">
      <c r="A1617" s="32" t="s">
        <v>9155</v>
      </c>
      <c r="B1617" s="32" t="s">
        <v>9156</v>
      </c>
      <c r="C1617" s="32" t="s">
        <v>5763</v>
      </c>
      <c r="D1617" s="32" t="s">
        <v>7440</v>
      </c>
      <c r="E1617" s="32" t="s">
        <v>42</v>
      </c>
      <c r="F1617" s="32" t="s">
        <v>7214</v>
      </c>
      <c r="G1617" s="32" t="s">
        <v>7214</v>
      </c>
      <c r="H1617" s="32" t="s">
        <v>80</v>
      </c>
      <c r="J1617" s="32" t="s">
        <v>9157</v>
      </c>
      <c r="K1617" s="32" t="s">
        <v>5669</v>
      </c>
      <c r="P1617" s="32">
        <v>0</v>
      </c>
      <c r="Q1617" s="32">
        <v>0</v>
      </c>
      <c r="R1617" s="32">
        <v>0</v>
      </c>
      <c r="S1617" s="32">
        <v>0</v>
      </c>
      <c r="T1617" s="32">
        <v>0</v>
      </c>
      <c r="U1617" s="32">
        <v>0</v>
      </c>
      <c r="V1617" s="32">
        <v>0</v>
      </c>
      <c r="W1617" s="32">
        <v>1.1373740434646606E-4</v>
      </c>
      <c r="X1617" s="32">
        <v>1.1373740434646606E-4</v>
      </c>
      <c r="Y1617" s="32">
        <v>1.1373740434646606E-4</v>
      </c>
      <c r="Z1617" s="32">
        <v>1.1373740434646606E-4</v>
      </c>
      <c r="AA1617" s="32">
        <v>1.1373740434646606E-4</v>
      </c>
      <c r="AB1617" s="32" t="s">
        <v>5657</v>
      </c>
    </row>
    <row r="1618" spans="1:28">
      <c r="A1618" s="32" t="s">
        <v>6090</v>
      </c>
      <c r="B1618" s="32" t="s">
        <v>6091</v>
      </c>
      <c r="C1618" s="32" t="s">
        <v>5672</v>
      </c>
      <c r="D1618" s="32" t="s">
        <v>5686</v>
      </c>
      <c r="E1618" s="32" t="s">
        <v>42</v>
      </c>
      <c r="F1618" s="32" t="s">
        <v>6092</v>
      </c>
      <c r="G1618" s="32" t="s">
        <v>6092</v>
      </c>
      <c r="H1618" s="32" t="s">
        <v>80</v>
      </c>
      <c r="J1618" s="32" t="s">
        <v>6092</v>
      </c>
      <c r="K1618" s="32" t="s">
        <v>5669</v>
      </c>
      <c r="M1618" s="32" t="s">
        <v>14</v>
      </c>
      <c r="P1618" s="32">
        <v>0</v>
      </c>
      <c r="Q1618" s="32">
        <v>0</v>
      </c>
      <c r="R1618" s="32">
        <v>0</v>
      </c>
      <c r="S1618" s="32">
        <v>0</v>
      </c>
      <c r="T1618" s="32">
        <v>0</v>
      </c>
      <c r="U1618" s="32">
        <v>0</v>
      </c>
      <c r="V1618" s="32">
        <v>0</v>
      </c>
      <c r="W1618" s="32">
        <v>8.0691337585449223E-5</v>
      </c>
      <c r="X1618" s="32">
        <v>8.0691337585449223E-5</v>
      </c>
      <c r="Y1618" s="32">
        <v>8.0691337585449223E-5</v>
      </c>
      <c r="Z1618" s="32">
        <v>8.0691337585449223E-5</v>
      </c>
      <c r="AA1618" s="32">
        <v>8.0691337585449223E-5</v>
      </c>
      <c r="AB1618" s="32" t="s">
        <v>5657</v>
      </c>
    </row>
    <row r="1619" spans="1:28">
      <c r="A1619" s="32" t="s">
        <v>7212</v>
      </c>
      <c r="B1619" s="32" t="s">
        <v>7213</v>
      </c>
      <c r="C1619" s="32" t="s">
        <v>5831</v>
      </c>
      <c r="D1619" s="32" t="s">
        <v>5668</v>
      </c>
      <c r="E1619" s="32" t="s">
        <v>42</v>
      </c>
      <c r="F1619" s="32" t="s">
        <v>7214</v>
      </c>
      <c r="G1619" s="32" t="s">
        <v>7214</v>
      </c>
      <c r="H1619" s="32" t="s">
        <v>80</v>
      </c>
      <c r="J1619" s="32" t="s">
        <v>7215</v>
      </c>
      <c r="K1619" s="32" t="s">
        <v>5669</v>
      </c>
      <c r="P1619" s="32">
        <v>0</v>
      </c>
      <c r="Q1619" s="32">
        <v>0</v>
      </c>
      <c r="R1619" s="32">
        <v>0</v>
      </c>
      <c r="S1619" s="32">
        <v>0</v>
      </c>
      <c r="T1619" s="32">
        <v>0</v>
      </c>
      <c r="U1619" s="32">
        <v>0</v>
      </c>
      <c r="V1619" s="32">
        <v>0</v>
      </c>
      <c r="W1619" s="32">
        <v>6.1749815940856931E-4</v>
      </c>
      <c r="X1619" s="32">
        <v>6.1749815940856931E-4</v>
      </c>
      <c r="Y1619" s="32">
        <v>6.1749815940856931E-4</v>
      </c>
      <c r="Z1619" s="32">
        <v>6.1749815940856931E-4</v>
      </c>
      <c r="AA1619" s="32">
        <v>6.1749815940856931E-4</v>
      </c>
      <c r="AB1619" s="32" t="s">
        <v>5657</v>
      </c>
    </row>
    <row r="1620" spans="1:28">
      <c r="A1620" s="32" t="s">
        <v>7291</v>
      </c>
      <c r="B1620" s="32" t="s">
        <v>7292</v>
      </c>
      <c r="C1620" s="32" t="s">
        <v>5721</v>
      </c>
      <c r="D1620" s="32" t="s">
        <v>5661</v>
      </c>
      <c r="E1620" s="32" t="s">
        <v>42</v>
      </c>
      <c r="F1620" s="32" t="s">
        <v>326</v>
      </c>
      <c r="G1620" s="32" t="s">
        <v>5673</v>
      </c>
      <c r="H1620" s="32" t="s">
        <v>80</v>
      </c>
      <c r="I1620" s="32" t="s">
        <v>326</v>
      </c>
      <c r="J1620" s="32" t="s">
        <v>74</v>
      </c>
      <c r="K1620" s="32" t="s">
        <v>5669</v>
      </c>
      <c r="P1620" s="32">
        <v>103.35550000000001</v>
      </c>
      <c r="Q1620" s="32">
        <v>113.967</v>
      </c>
      <c r="R1620" s="32">
        <v>104677.42222222225</v>
      </c>
      <c r="S1620" s="32">
        <v>106395.6640625</v>
      </c>
      <c r="T1620" s="32">
        <v>-1.6149547591228983E-2</v>
      </c>
      <c r="U1620" s="32">
        <v>25.26662</v>
      </c>
      <c r="V1620" s="32">
        <v>0.90688971368905036</v>
      </c>
      <c r="W1620" s="32">
        <v>25.266838785583971</v>
      </c>
      <c r="X1620" s="32">
        <v>103.35571878558397</v>
      </c>
      <c r="Y1620" s="32">
        <v>113.96721878558397</v>
      </c>
      <c r="Z1620" s="32">
        <v>-1.5930762007256051E-2</v>
      </c>
      <c r="AA1620" s="32">
        <v>0.90710849927302328</v>
      </c>
      <c r="AB1620" s="32" t="s">
        <v>5657</v>
      </c>
    </row>
    <row r="1621" spans="1:28">
      <c r="A1621" s="32" t="s">
        <v>10437</v>
      </c>
      <c r="B1621" s="32" t="s">
        <v>10438</v>
      </c>
      <c r="C1621" s="32" t="s">
        <v>6709</v>
      </c>
      <c r="D1621" s="32" t="s">
        <v>5661</v>
      </c>
      <c r="E1621" s="32" t="s">
        <v>5713</v>
      </c>
      <c r="F1621" s="32" t="s">
        <v>10439</v>
      </c>
      <c r="G1621" s="32" t="s">
        <v>10439</v>
      </c>
      <c r="H1621" s="32" t="s">
        <v>5714</v>
      </c>
      <c r="J1621" s="32" t="s">
        <v>5663</v>
      </c>
      <c r="K1621" s="32" t="s">
        <v>5664</v>
      </c>
      <c r="N1621" s="32" t="s">
        <v>5760</v>
      </c>
      <c r="O1621" s="32" t="s">
        <v>6126</v>
      </c>
      <c r="P1621" s="32">
        <v>1.0260000000000158E-2</v>
      </c>
      <c r="Q1621" s="32">
        <v>12.5101</v>
      </c>
      <c r="R1621" s="32">
        <v>2518.6090225563903</v>
      </c>
      <c r="S1621" s="32">
        <v>1690.63330078125</v>
      </c>
      <c r="T1621" s="32">
        <v>0.48974293916518064</v>
      </c>
      <c r="U1621" s="32">
        <v>8.3180689999999995</v>
      </c>
      <c r="V1621" s="32">
        <v>8.2013732903814989E-4</v>
      </c>
      <c r="W1621" s="32">
        <v>8.3183272762837408</v>
      </c>
      <c r="X1621" s="32">
        <v>1.0518276283741156E-2</v>
      </c>
      <c r="Y1621" s="32">
        <v>12.510358276283741</v>
      </c>
      <c r="Z1621" s="32">
        <v>0.49000121544892161</v>
      </c>
      <c r="AA1621" s="32">
        <v>1.0784136127791472E-3</v>
      </c>
      <c r="AB1621" s="32" t="s">
        <v>5657</v>
      </c>
    </row>
    <row r="1622" spans="1:28">
      <c r="A1622" s="32" t="s">
        <v>10040</v>
      </c>
      <c r="B1622" s="32" t="s">
        <v>10041</v>
      </c>
      <c r="C1622" s="32" t="s">
        <v>5672</v>
      </c>
      <c r="D1622" s="32" t="s">
        <v>5668</v>
      </c>
      <c r="E1622" s="32" t="s">
        <v>42</v>
      </c>
      <c r="F1622" s="32" t="s">
        <v>5669</v>
      </c>
      <c r="G1622" s="32" t="s">
        <v>5669</v>
      </c>
      <c r="H1622" s="32" t="s">
        <v>80</v>
      </c>
      <c r="J1622" s="32" t="s">
        <v>5669</v>
      </c>
      <c r="K1622" s="32" t="s">
        <v>5669</v>
      </c>
      <c r="M1622" s="32" t="s">
        <v>13</v>
      </c>
      <c r="P1622" s="32">
        <v>0</v>
      </c>
      <c r="Q1622" s="32">
        <v>0</v>
      </c>
      <c r="R1622" s="32">
        <v>0</v>
      </c>
      <c r="S1622" s="32">
        <v>0</v>
      </c>
      <c r="T1622" s="32">
        <v>0</v>
      </c>
      <c r="U1622" s="32">
        <v>0</v>
      </c>
      <c r="V1622" s="32">
        <v>0</v>
      </c>
      <c r="W1622" s="32">
        <v>7.8877133131027225E-4</v>
      </c>
      <c r="X1622" s="32">
        <v>7.8877133131027225E-4</v>
      </c>
      <c r="Y1622" s="32">
        <v>7.8877133131027225E-4</v>
      </c>
      <c r="Z1622" s="32">
        <v>7.8877133131027225E-4</v>
      </c>
      <c r="AA1622" s="32">
        <v>7.8877133131027225E-4</v>
      </c>
      <c r="AB1622" s="32" t="s">
        <v>5657</v>
      </c>
    </row>
    <row r="1623" spans="1:28">
      <c r="A1623" s="32" t="s">
        <v>10036</v>
      </c>
      <c r="B1623" s="32" t="s">
        <v>10037</v>
      </c>
      <c r="C1623" s="32" t="s">
        <v>5672</v>
      </c>
      <c r="D1623" s="32" t="s">
        <v>5668</v>
      </c>
      <c r="E1623" s="32" t="s">
        <v>42</v>
      </c>
      <c r="F1623" s="32" t="s">
        <v>109</v>
      </c>
      <c r="G1623" s="32" t="s">
        <v>109</v>
      </c>
      <c r="H1623" s="32" t="s">
        <v>80</v>
      </c>
      <c r="J1623" s="32" t="s">
        <v>5669</v>
      </c>
      <c r="K1623" s="32" t="s">
        <v>5669</v>
      </c>
      <c r="L1623" s="32" t="s">
        <v>5754</v>
      </c>
      <c r="M1623" s="32" t="s">
        <v>13</v>
      </c>
      <c r="P1623" s="32">
        <v>0</v>
      </c>
      <c r="Q1623" s="32">
        <v>0</v>
      </c>
      <c r="R1623" s="32">
        <v>0</v>
      </c>
      <c r="S1623" s="32">
        <v>0</v>
      </c>
      <c r="T1623" s="32">
        <v>0</v>
      </c>
      <c r="U1623" s="32">
        <v>0</v>
      </c>
      <c r="V1623" s="32">
        <v>0</v>
      </c>
      <c r="W1623" s="32">
        <v>1.0664612054824829E-4</v>
      </c>
      <c r="X1623" s="32">
        <v>1.0664612054824829E-4</v>
      </c>
      <c r="Y1623" s="32">
        <v>1.0664612054824829E-4</v>
      </c>
      <c r="Z1623" s="32">
        <v>1.0664612054824829E-4</v>
      </c>
      <c r="AA1623" s="32">
        <v>1.0664612054824829E-4</v>
      </c>
      <c r="AB1623" s="32" t="s">
        <v>5657</v>
      </c>
    </row>
    <row r="1624" spans="1:28">
      <c r="A1624" s="32" t="s">
        <v>10042</v>
      </c>
      <c r="B1624" s="32" t="s">
        <v>6850</v>
      </c>
      <c r="C1624" s="32" t="s">
        <v>5672</v>
      </c>
      <c r="D1624" s="32" t="s">
        <v>5661</v>
      </c>
      <c r="E1624" s="32" t="s">
        <v>42</v>
      </c>
      <c r="F1624" s="32" t="s">
        <v>5743</v>
      </c>
      <c r="G1624" s="32" t="s">
        <v>5743</v>
      </c>
      <c r="H1624" s="32" t="s">
        <v>80</v>
      </c>
      <c r="J1624" s="32" t="s">
        <v>5663</v>
      </c>
      <c r="K1624" s="32" t="s">
        <v>5664</v>
      </c>
      <c r="M1624" s="32" t="s">
        <v>13</v>
      </c>
      <c r="P1624" s="32">
        <v>-0.13636999999999988</v>
      </c>
      <c r="Q1624" s="32">
        <v>6.2439999999999998</v>
      </c>
      <c r="R1624" s="32">
        <v>1055.8717948717951</v>
      </c>
      <c r="S1624" s="32">
        <v>668.066650390625</v>
      </c>
      <c r="T1624" s="32">
        <v>0.58048870461415303</v>
      </c>
      <c r="U1624" s="32">
        <v>0</v>
      </c>
      <c r="V1624" s="32">
        <v>-2.1840166559897484E-2</v>
      </c>
      <c r="W1624" s="32">
        <v>5.7525646686553951E-4</v>
      </c>
      <c r="X1624" s="32">
        <v>-0.13579474353313434</v>
      </c>
      <c r="Y1624" s="32">
        <v>6.2445752564668657</v>
      </c>
      <c r="Z1624" s="32">
        <v>0.58106396108101854</v>
      </c>
      <c r="AA1624" s="32">
        <v>-2.1264910093031945E-2</v>
      </c>
      <c r="AB1624" s="32" t="s">
        <v>5657</v>
      </c>
    </row>
    <row r="1625" spans="1:28">
      <c r="A1625" s="32" t="s">
        <v>10043</v>
      </c>
      <c r="B1625" s="32" t="s">
        <v>10044</v>
      </c>
      <c r="C1625" s="32" t="s">
        <v>5672</v>
      </c>
      <c r="D1625" s="32" t="s">
        <v>5661</v>
      </c>
      <c r="E1625" s="32" t="s">
        <v>42</v>
      </c>
      <c r="F1625" s="32" t="s">
        <v>5724</v>
      </c>
      <c r="G1625" s="32" t="s">
        <v>5724</v>
      </c>
      <c r="H1625" s="32" t="s">
        <v>80</v>
      </c>
      <c r="J1625" s="32" t="s">
        <v>5663</v>
      </c>
      <c r="K1625" s="32" t="s">
        <v>5664</v>
      </c>
      <c r="M1625" s="32" t="s">
        <v>13</v>
      </c>
      <c r="P1625" s="32">
        <v>3.8300000000000001E-3</v>
      </c>
      <c r="Q1625" s="32">
        <v>7.19</v>
      </c>
      <c r="R1625" s="32">
        <v>2184.5098039215686</v>
      </c>
      <c r="S1625" s="32">
        <v>3199.63330078125</v>
      </c>
      <c r="T1625" s="32">
        <v>-0.31726244898495715</v>
      </c>
      <c r="U1625" s="32">
        <v>12.595890000000001</v>
      </c>
      <c r="V1625" s="32">
        <v>5.3268428372739917E-4</v>
      </c>
      <c r="W1625" s="32">
        <v>12.595969509556294</v>
      </c>
      <c r="X1625" s="32">
        <v>3.9095095562934872E-3</v>
      </c>
      <c r="Y1625" s="32">
        <v>7.1900795095562939</v>
      </c>
      <c r="Z1625" s="32">
        <v>-0.31718293942866366</v>
      </c>
      <c r="AA1625" s="32">
        <v>6.1219384002088675E-4</v>
      </c>
      <c r="AB1625" s="32" t="s">
        <v>5657</v>
      </c>
    </row>
    <row r="1626" spans="1:28">
      <c r="A1626" s="32" t="s">
        <v>9981</v>
      </c>
      <c r="B1626" s="32" t="s">
        <v>9982</v>
      </c>
      <c r="C1626" s="32" t="s">
        <v>5918</v>
      </c>
      <c r="D1626" s="32" t="s">
        <v>5661</v>
      </c>
      <c r="E1626" s="32" t="s">
        <v>5713</v>
      </c>
      <c r="F1626" s="32" t="s">
        <v>6108</v>
      </c>
      <c r="G1626" s="32" t="s">
        <v>6108</v>
      </c>
      <c r="H1626" s="32" t="s">
        <v>6108</v>
      </c>
      <c r="J1626" s="32" t="s">
        <v>5663</v>
      </c>
      <c r="K1626" s="32" t="s">
        <v>5664</v>
      </c>
      <c r="N1626" s="32" t="s">
        <v>5760</v>
      </c>
      <c r="P1626" s="32">
        <v>276.09919999999994</v>
      </c>
      <c r="Q1626" s="32">
        <v>352.21499999999997</v>
      </c>
      <c r="R1626" s="32">
        <v>122816.08888888887</v>
      </c>
      <c r="S1626" s="32">
        <v>98165.53125</v>
      </c>
      <c r="T1626" s="32">
        <v>0.25111215031384931</v>
      </c>
      <c r="U1626" s="32">
        <v>1.360557</v>
      </c>
      <c r="V1626" s="32">
        <v>0.78389392842439976</v>
      </c>
      <c r="W1626" s="32">
        <v>1.3606387336440087</v>
      </c>
      <c r="X1626" s="32">
        <v>276.09928173364392</v>
      </c>
      <c r="Y1626" s="32">
        <v>352.21508173364396</v>
      </c>
      <c r="Z1626" s="32">
        <v>0.25119388395785797</v>
      </c>
      <c r="AA1626" s="32">
        <v>0.78397566206840841</v>
      </c>
      <c r="AB1626" s="32" t="s">
        <v>5657</v>
      </c>
    </row>
    <row r="1627" spans="1:28">
      <c r="A1627" s="32" t="s">
        <v>9824</v>
      </c>
      <c r="B1627" s="32" t="s">
        <v>9095</v>
      </c>
      <c r="C1627" s="32" t="s">
        <v>5660</v>
      </c>
      <c r="D1627" s="32" t="s">
        <v>5661</v>
      </c>
      <c r="E1627" s="32" t="s">
        <v>42</v>
      </c>
      <c r="F1627" s="32" t="s">
        <v>5662</v>
      </c>
      <c r="G1627" s="32" t="s">
        <v>5662</v>
      </c>
      <c r="H1627" s="32" t="s">
        <v>80</v>
      </c>
      <c r="J1627" s="32" t="s">
        <v>5663</v>
      </c>
      <c r="K1627" s="32" t="s">
        <v>5664</v>
      </c>
      <c r="M1627" s="32" t="s">
        <v>13</v>
      </c>
      <c r="P1627" s="32">
        <v>-4.4114379999999995</v>
      </c>
      <c r="Q1627" s="32">
        <v>23.779299999999999</v>
      </c>
      <c r="R1627" s="32">
        <v>27993.481481481496</v>
      </c>
      <c r="S1627" s="32">
        <v>13916.7666015625</v>
      </c>
      <c r="T1627" s="32">
        <v>1.0114932069305911</v>
      </c>
      <c r="U1627" s="32">
        <v>43.228569999999998</v>
      </c>
      <c r="V1627" s="32">
        <v>-0.18551588987060172</v>
      </c>
      <c r="W1627" s="32">
        <v>43.228836935408111</v>
      </c>
      <c r="X1627" s="32">
        <v>-4.4111710645918842</v>
      </c>
      <c r="Y1627" s="32">
        <v>23.779566935408116</v>
      </c>
      <c r="Z1627" s="32">
        <v>1.0117601423387064</v>
      </c>
      <c r="AA1627" s="32">
        <v>-0.18524895446248632</v>
      </c>
      <c r="AB1627" s="32" t="s">
        <v>5657</v>
      </c>
    </row>
    <row r="1628" spans="1:28">
      <c r="A1628" s="32" t="s">
        <v>10743</v>
      </c>
      <c r="B1628" s="32" t="s">
        <v>10744</v>
      </c>
      <c r="C1628" s="32" t="s">
        <v>5721</v>
      </c>
      <c r="D1628" s="32" t="s">
        <v>5661</v>
      </c>
      <c r="E1628" s="32" t="s">
        <v>42</v>
      </c>
      <c r="F1628" s="32" t="s">
        <v>30</v>
      </c>
      <c r="G1628" s="32" t="s">
        <v>5673</v>
      </c>
      <c r="H1628" s="32" t="s">
        <v>80</v>
      </c>
      <c r="I1628" s="32" t="s">
        <v>30</v>
      </c>
      <c r="J1628" s="32" t="s">
        <v>74</v>
      </c>
      <c r="K1628" s="32" t="s">
        <v>5669</v>
      </c>
      <c r="P1628" s="32">
        <v>3.5920000000000001</v>
      </c>
      <c r="Q1628" s="32">
        <v>1.5331999999999999</v>
      </c>
      <c r="R1628" s="32">
        <v>2015.5663716814161</v>
      </c>
      <c r="S1628" s="32">
        <v>3824.933349609375</v>
      </c>
      <c r="T1628" s="32">
        <v>-0.47304536119897156</v>
      </c>
      <c r="U1628" s="32">
        <v>24.347770000000001</v>
      </c>
      <c r="V1628" s="32">
        <v>2.3428124184711718</v>
      </c>
      <c r="W1628" s="32">
        <v>24.347937005121707</v>
      </c>
      <c r="X1628" s="32">
        <v>3.5921670051217078</v>
      </c>
      <c r="Y1628" s="32">
        <v>1.5333670051217079</v>
      </c>
      <c r="Z1628" s="32">
        <v>-0.47287835607726364</v>
      </c>
      <c r="AA1628" s="32">
        <v>2.3429794235928796</v>
      </c>
      <c r="AB1628" s="32" t="s">
        <v>5657</v>
      </c>
    </row>
    <row r="1629" spans="1:28">
      <c r="A1629" s="32" t="s">
        <v>9999</v>
      </c>
      <c r="B1629" s="32" t="s">
        <v>10000</v>
      </c>
      <c r="C1629" s="32" t="s">
        <v>5739</v>
      </c>
      <c r="D1629" s="32" t="s">
        <v>5661</v>
      </c>
      <c r="E1629" s="32" t="s">
        <v>42</v>
      </c>
      <c r="F1629" s="32" t="s">
        <v>74</v>
      </c>
      <c r="G1629" s="32" t="s">
        <v>74</v>
      </c>
      <c r="H1629" s="32" t="s">
        <v>80</v>
      </c>
      <c r="J1629" s="32" t="s">
        <v>74</v>
      </c>
      <c r="K1629" s="32" t="s">
        <v>5669</v>
      </c>
      <c r="P1629" s="32">
        <v>0</v>
      </c>
      <c r="Q1629" s="32">
        <v>127.092</v>
      </c>
      <c r="R1629" s="32">
        <v>967.54074074074117</v>
      </c>
      <c r="S1629" s="32">
        <v>946.13336181640625</v>
      </c>
      <c r="T1629" s="32">
        <v>2.2626174901217516E-2</v>
      </c>
      <c r="U1629" s="32">
        <v>13.656510000000001</v>
      </c>
      <c r="V1629" s="32">
        <v>0</v>
      </c>
      <c r="W1629" s="32">
        <v>13.656588945994377</v>
      </c>
      <c r="X1629" s="32">
        <v>7.8945994377136225E-5</v>
      </c>
      <c r="Y1629" s="32">
        <v>127.09207894599437</v>
      </c>
      <c r="Z1629" s="32">
        <v>2.2705120895594653E-2</v>
      </c>
      <c r="AA1629" s="32">
        <v>7.8945994377136225E-5</v>
      </c>
      <c r="AB1629" s="32" t="s">
        <v>5657</v>
      </c>
    </row>
    <row r="1630" spans="1:28">
      <c r="A1630" s="32" t="s">
        <v>5956</v>
      </c>
      <c r="B1630" s="32" t="s">
        <v>5957</v>
      </c>
      <c r="C1630" s="32" t="s">
        <v>5718</v>
      </c>
      <c r="D1630" s="32" t="s">
        <v>5686</v>
      </c>
      <c r="E1630" s="32" t="s">
        <v>122</v>
      </c>
      <c r="F1630" s="32" t="s">
        <v>163</v>
      </c>
      <c r="G1630" s="32" t="s">
        <v>5673</v>
      </c>
      <c r="H1630" s="32" t="s">
        <v>163</v>
      </c>
      <c r="J1630" s="32" t="s">
        <v>74</v>
      </c>
      <c r="K1630" s="32" t="s">
        <v>5669</v>
      </c>
      <c r="M1630" s="32" t="s">
        <v>13</v>
      </c>
      <c r="P1630" s="32">
        <v>0</v>
      </c>
      <c r="Q1630" s="32">
        <v>0</v>
      </c>
      <c r="R1630" s="32">
        <v>0</v>
      </c>
      <c r="S1630" s="32">
        <v>0</v>
      </c>
      <c r="T1630" s="32">
        <v>0</v>
      </c>
      <c r="U1630" s="32">
        <v>0</v>
      </c>
      <c r="V1630" s="32">
        <v>0</v>
      </c>
      <c r="W1630" s="32">
        <v>5.0608736276626582E-4</v>
      </c>
      <c r="X1630" s="32">
        <v>5.0608736276626582E-4</v>
      </c>
      <c r="Y1630" s="32">
        <v>5.0608736276626582E-4</v>
      </c>
      <c r="Z1630" s="32">
        <v>5.0608736276626582E-4</v>
      </c>
      <c r="AA1630" s="32">
        <v>5.0608736276626582E-4</v>
      </c>
      <c r="AB1630" s="32" t="s">
        <v>5657</v>
      </c>
    </row>
    <row r="1631" spans="1:28">
      <c r="A1631" s="32" t="s">
        <v>6885</v>
      </c>
      <c r="B1631" s="32" t="s">
        <v>6886</v>
      </c>
      <c r="C1631" s="32" t="s">
        <v>5718</v>
      </c>
      <c r="D1631" s="32" t="s">
        <v>5686</v>
      </c>
      <c r="E1631" s="32" t="s">
        <v>122</v>
      </c>
      <c r="F1631" s="32" t="s">
        <v>163</v>
      </c>
      <c r="G1631" s="32" t="s">
        <v>5673</v>
      </c>
      <c r="H1631" s="32" t="s">
        <v>163</v>
      </c>
      <c r="J1631" s="32" t="s">
        <v>74</v>
      </c>
      <c r="K1631" s="32" t="s">
        <v>5669</v>
      </c>
      <c r="M1631" s="32" t="s">
        <v>13</v>
      </c>
      <c r="P1631" s="32">
        <v>0</v>
      </c>
      <c r="Q1631" s="32">
        <v>0</v>
      </c>
      <c r="R1631" s="32">
        <v>0</v>
      </c>
      <c r="S1631" s="32">
        <v>0</v>
      </c>
      <c r="T1631" s="32">
        <v>0</v>
      </c>
      <c r="U1631" s="32">
        <v>0</v>
      </c>
      <c r="V1631" s="32">
        <v>0</v>
      </c>
      <c r="W1631" s="32">
        <v>4.0310204029083252E-5</v>
      </c>
      <c r="X1631" s="32">
        <v>4.0310204029083252E-5</v>
      </c>
      <c r="Y1631" s="32">
        <v>4.0310204029083252E-5</v>
      </c>
      <c r="Z1631" s="32">
        <v>4.0310204029083252E-5</v>
      </c>
      <c r="AA1631" s="32">
        <v>4.0310204029083252E-5</v>
      </c>
      <c r="AB1631" s="32" t="s">
        <v>5657</v>
      </c>
    </row>
    <row r="1632" spans="1:28">
      <c r="A1632" s="32" t="s">
        <v>8476</v>
      </c>
      <c r="B1632" s="32" t="s">
        <v>6788</v>
      </c>
      <c r="C1632" s="32" t="s">
        <v>5708</v>
      </c>
      <c r="D1632" s="32" t="s">
        <v>5661</v>
      </c>
      <c r="E1632" s="32" t="s">
        <v>5713</v>
      </c>
      <c r="F1632" s="32" t="s">
        <v>5714</v>
      </c>
      <c r="G1632" s="32" t="s">
        <v>5714</v>
      </c>
      <c r="H1632" s="32" t="s">
        <v>5714</v>
      </c>
      <c r="J1632" s="32" t="s">
        <v>5663</v>
      </c>
      <c r="K1632" s="32" t="s">
        <v>5664</v>
      </c>
      <c r="N1632" s="32" t="s">
        <v>5760</v>
      </c>
      <c r="P1632" s="32">
        <v>8844.1819999999989</v>
      </c>
      <c r="Q1632" s="32">
        <v>27103.7</v>
      </c>
      <c r="R1632" s="32">
        <v>4538631.496296295</v>
      </c>
      <c r="S1632" s="32">
        <v>5389141.5</v>
      </c>
      <c r="T1632" s="32">
        <v>-0.1578192006470242</v>
      </c>
      <c r="U1632" s="32">
        <v>4.5659640000000001</v>
      </c>
      <c r="V1632" s="32">
        <v>0.32630902791869737</v>
      </c>
      <c r="W1632" s="32">
        <v>4.5666509080662729</v>
      </c>
      <c r="X1632" s="32">
        <v>8844.1826869080651</v>
      </c>
      <c r="Y1632" s="32">
        <v>27103.700686908069</v>
      </c>
      <c r="Z1632" s="32">
        <v>-0.15713229258075148</v>
      </c>
      <c r="AA1632" s="32">
        <v>0.32699593598497012</v>
      </c>
      <c r="AB1632" s="32" t="s">
        <v>5657</v>
      </c>
    </row>
    <row r="1633" spans="1:28">
      <c r="A1633" s="32" t="s">
        <v>9015</v>
      </c>
      <c r="B1633" s="32" t="s">
        <v>6788</v>
      </c>
      <c r="C1633" s="32" t="s">
        <v>5708</v>
      </c>
      <c r="D1633" s="32" t="s">
        <v>6146</v>
      </c>
      <c r="E1633" s="32" t="s">
        <v>5713</v>
      </c>
      <c r="F1633" s="32" t="s">
        <v>5714</v>
      </c>
      <c r="G1633" s="32" t="s">
        <v>5714</v>
      </c>
      <c r="H1633" s="32" t="s">
        <v>5714</v>
      </c>
      <c r="J1633" s="32" t="s">
        <v>5663</v>
      </c>
      <c r="K1633" s="32" t="s">
        <v>5664</v>
      </c>
      <c r="N1633" s="32" t="s">
        <v>5760</v>
      </c>
      <c r="P1633" s="32">
        <v>0</v>
      </c>
      <c r="Q1633" s="32">
        <v>0</v>
      </c>
      <c r="R1633" s="32">
        <v>0</v>
      </c>
      <c r="S1633" s="32">
        <v>0</v>
      </c>
      <c r="T1633" s="32">
        <v>0</v>
      </c>
      <c r="U1633" s="32">
        <v>0</v>
      </c>
      <c r="V1633" s="32">
        <v>0</v>
      </c>
      <c r="W1633" s="32">
        <v>2.3002499341964722E-4</v>
      </c>
      <c r="X1633" s="32">
        <v>2.3002499341964722E-4</v>
      </c>
      <c r="Y1633" s="32">
        <v>2.3002499341964722E-4</v>
      </c>
      <c r="Z1633" s="32">
        <v>2.3002499341964722E-4</v>
      </c>
      <c r="AA1633" s="32">
        <v>2.3002499341964722E-4</v>
      </c>
      <c r="AB1633" s="32" t="s">
        <v>5657</v>
      </c>
    </row>
    <row r="1634" spans="1:28">
      <c r="A1634" s="32" t="s">
        <v>9769</v>
      </c>
      <c r="B1634" s="32" t="s">
        <v>9770</v>
      </c>
      <c r="C1634" s="32" t="s">
        <v>5708</v>
      </c>
      <c r="D1634" s="32" t="s">
        <v>5661</v>
      </c>
      <c r="E1634" s="32" t="s">
        <v>5713</v>
      </c>
      <c r="F1634" s="32" t="s">
        <v>5714</v>
      </c>
      <c r="G1634" s="32" t="s">
        <v>5714</v>
      </c>
      <c r="H1634" s="32" t="s">
        <v>5714</v>
      </c>
      <c r="J1634" s="32" t="s">
        <v>5663</v>
      </c>
      <c r="K1634" s="32" t="s">
        <v>5664</v>
      </c>
      <c r="N1634" s="32" t="s">
        <v>5760</v>
      </c>
      <c r="P1634" s="32">
        <v>33.008499999999998</v>
      </c>
      <c r="Q1634" s="32">
        <v>42.329500000000003</v>
      </c>
      <c r="R1634" s="32">
        <v>6065.5925925925958</v>
      </c>
      <c r="S1634" s="32">
        <v>4132.16650390625</v>
      </c>
      <c r="T1634" s="32">
        <v>0.4678964622695202</v>
      </c>
      <c r="U1634" s="32">
        <v>2.9576760000000002</v>
      </c>
      <c r="V1634" s="32">
        <v>0.77979895817337785</v>
      </c>
      <c r="W1634" s="32">
        <v>2.958038926721573</v>
      </c>
      <c r="X1634" s="32">
        <v>33.008862926721569</v>
      </c>
      <c r="Y1634" s="32">
        <v>42.329862926721574</v>
      </c>
      <c r="Z1634" s="32">
        <v>0.4682593889910931</v>
      </c>
      <c r="AA1634" s="32">
        <v>0.78016188489495075</v>
      </c>
      <c r="AB1634" s="32" t="s">
        <v>5657</v>
      </c>
    </row>
    <row r="1635" spans="1:28">
      <c r="A1635" s="32" t="s">
        <v>6787</v>
      </c>
      <c r="B1635" s="32" t="s">
        <v>6788</v>
      </c>
      <c r="C1635" s="32" t="s">
        <v>5708</v>
      </c>
      <c r="D1635" s="32" t="s">
        <v>6146</v>
      </c>
      <c r="E1635" s="32" t="s">
        <v>5713</v>
      </c>
      <c r="F1635" s="32" t="s">
        <v>5714</v>
      </c>
      <c r="G1635" s="32" t="s">
        <v>5714</v>
      </c>
      <c r="H1635" s="32" t="s">
        <v>5714</v>
      </c>
      <c r="J1635" s="32" t="s">
        <v>5663</v>
      </c>
      <c r="K1635" s="32" t="s">
        <v>5664</v>
      </c>
      <c r="N1635" s="32" t="s">
        <v>5760</v>
      </c>
      <c r="P1635" s="32">
        <v>0</v>
      </c>
      <c r="Q1635" s="32">
        <v>0</v>
      </c>
      <c r="R1635" s="32">
        <v>0</v>
      </c>
      <c r="S1635" s="32">
        <v>0</v>
      </c>
      <c r="T1635" s="32">
        <v>0</v>
      </c>
      <c r="U1635" s="32">
        <v>0</v>
      </c>
      <c r="V1635" s="32">
        <v>0</v>
      </c>
      <c r="W1635" s="32">
        <v>9.8464965820312502E-4</v>
      </c>
      <c r="X1635" s="32">
        <v>9.8464965820312502E-4</v>
      </c>
      <c r="Y1635" s="32">
        <v>9.8464965820312502E-4</v>
      </c>
      <c r="Z1635" s="32">
        <v>9.8464965820312502E-4</v>
      </c>
      <c r="AA1635" s="32">
        <v>9.8464965820312502E-4</v>
      </c>
      <c r="AB1635" s="32" t="s">
        <v>5657</v>
      </c>
    </row>
    <row r="1636" spans="1:28">
      <c r="A1636" s="32" t="s">
        <v>10190</v>
      </c>
      <c r="B1636" s="32" t="s">
        <v>9095</v>
      </c>
      <c r="C1636" s="32" t="s">
        <v>5660</v>
      </c>
      <c r="D1636" s="32" t="s">
        <v>5661</v>
      </c>
      <c r="E1636" s="32" t="s">
        <v>42</v>
      </c>
      <c r="F1636" s="32" t="s">
        <v>28</v>
      </c>
      <c r="G1636" s="32" t="s">
        <v>5673</v>
      </c>
      <c r="H1636" s="32" t="s">
        <v>80</v>
      </c>
      <c r="I1636" s="32" t="s">
        <v>28</v>
      </c>
      <c r="J1636" s="32" t="s">
        <v>5663</v>
      </c>
      <c r="K1636" s="32" t="s">
        <v>5664</v>
      </c>
      <c r="M1636" s="32" t="s">
        <v>13</v>
      </c>
      <c r="P1636" s="32">
        <v>-19.375959999999999</v>
      </c>
      <c r="Q1636" s="32">
        <v>26.51</v>
      </c>
      <c r="R1636" s="32">
        <v>3431.3208955223895</v>
      </c>
      <c r="S1636" s="32">
        <v>1349.566650390625</v>
      </c>
      <c r="T1636" s="32">
        <v>1.5425353349752764</v>
      </c>
      <c r="U1636" s="32">
        <v>3.6001820000000002</v>
      </c>
      <c r="V1636" s="32">
        <v>-0.73089249339871742</v>
      </c>
      <c r="W1636" s="32">
        <v>3.6005073643512726</v>
      </c>
      <c r="X1636" s="32">
        <v>-19.375634635648726</v>
      </c>
      <c r="Y1636" s="32">
        <v>26.510325364351274</v>
      </c>
      <c r="Z1636" s="32">
        <v>1.542860699326549</v>
      </c>
      <c r="AA1636" s="32">
        <v>-0.73056712904744481</v>
      </c>
      <c r="AB1636" s="32" t="s">
        <v>5657</v>
      </c>
    </row>
    <row r="1637" spans="1:28">
      <c r="A1637" s="32" t="s">
        <v>11241</v>
      </c>
      <c r="B1637" s="32" t="s">
        <v>11242</v>
      </c>
      <c r="C1637" s="32" t="s">
        <v>10591</v>
      </c>
      <c r="D1637" s="32" t="s">
        <v>5661</v>
      </c>
      <c r="E1637" s="32" t="s">
        <v>42</v>
      </c>
      <c r="F1637" s="32" t="s">
        <v>74</v>
      </c>
      <c r="G1637" s="32" t="s">
        <v>74</v>
      </c>
      <c r="H1637" s="32" t="s">
        <v>44</v>
      </c>
      <c r="J1637" s="32" t="s">
        <v>74</v>
      </c>
      <c r="K1637" s="32" t="s">
        <v>5669</v>
      </c>
      <c r="P1637" s="32">
        <v>0</v>
      </c>
      <c r="Q1637" s="32">
        <v>0</v>
      </c>
      <c r="R1637" s="32">
        <v>6340.4666666666672</v>
      </c>
      <c r="S1637" s="32">
        <v>140.06666564941406</v>
      </c>
      <c r="T1637" s="32">
        <v>44.267491999394153</v>
      </c>
      <c r="U1637" s="32">
        <v>0</v>
      </c>
      <c r="V1637" s="32">
        <v>0</v>
      </c>
      <c r="W1637" s="32">
        <v>9.1394352912902831E-4</v>
      </c>
      <c r="X1637" s="32">
        <v>9.1394352912902831E-4</v>
      </c>
      <c r="Y1637" s="32">
        <v>9.1394352912902831E-4</v>
      </c>
      <c r="Z1637" s="32">
        <v>44.26840594292328</v>
      </c>
      <c r="AA1637" s="32">
        <v>9.1394352912902831E-4</v>
      </c>
      <c r="AB1637" s="32" t="s">
        <v>5657</v>
      </c>
    </row>
    <row r="1638" spans="1:28">
      <c r="A1638" s="32" t="s">
        <v>10184</v>
      </c>
      <c r="B1638" s="32" t="s">
        <v>10180</v>
      </c>
      <c r="C1638" s="32" t="s">
        <v>5708</v>
      </c>
      <c r="D1638" s="32" t="s">
        <v>5661</v>
      </c>
      <c r="E1638" s="32" t="s">
        <v>42</v>
      </c>
      <c r="F1638" s="32" t="s">
        <v>5662</v>
      </c>
      <c r="G1638" s="32" t="s">
        <v>5662</v>
      </c>
      <c r="H1638" s="32" t="s">
        <v>80</v>
      </c>
      <c r="J1638" s="32" t="s">
        <v>5663</v>
      </c>
      <c r="K1638" s="32" t="s">
        <v>5664</v>
      </c>
      <c r="P1638" s="32">
        <v>180.30449999999999</v>
      </c>
      <c r="Q1638" s="32">
        <v>309.952</v>
      </c>
      <c r="R1638" s="32">
        <v>133255.63703703697</v>
      </c>
      <c r="S1638" s="32">
        <v>169669.640625</v>
      </c>
      <c r="T1638" s="32">
        <v>-0.21461708443435934</v>
      </c>
      <c r="U1638" s="32">
        <v>10.184060000000001</v>
      </c>
      <c r="V1638" s="32">
        <v>0.58171749174065657</v>
      </c>
      <c r="W1638" s="32">
        <v>10.184382674930097</v>
      </c>
      <c r="X1638" s="32">
        <v>180.30482267493008</v>
      </c>
      <c r="Y1638" s="32">
        <v>309.95232267493009</v>
      </c>
      <c r="Z1638" s="32">
        <v>-0.21429440950426368</v>
      </c>
      <c r="AA1638" s="32">
        <v>0.5820401666707522</v>
      </c>
      <c r="AB1638" s="32" t="s">
        <v>5657</v>
      </c>
    </row>
    <row r="1639" spans="1:28">
      <c r="A1639" s="32" t="s">
        <v>5984</v>
      </c>
      <c r="B1639" s="32" t="s">
        <v>5985</v>
      </c>
      <c r="C1639" s="32" t="s">
        <v>5986</v>
      </c>
      <c r="D1639" s="32" t="s">
        <v>5686</v>
      </c>
      <c r="E1639" s="32" t="s">
        <v>122</v>
      </c>
      <c r="F1639" s="32" t="s">
        <v>5859</v>
      </c>
      <c r="G1639" s="32" t="s">
        <v>5673</v>
      </c>
      <c r="H1639" s="32" t="s">
        <v>5859</v>
      </c>
      <c r="J1639" s="32" t="s">
        <v>74</v>
      </c>
      <c r="K1639" s="32" t="s">
        <v>5669</v>
      </c>
      <c r="P1639" s="32">
        <v>0</v>
      </c>
      <c r="Q1639" s="32">
        <v>0</v>
      </c>
      <c r="R1639" s="32">
        <v>0</v>
      </c>
      <c r="S1639" s="32">
        <v>0</v>
      </c>
      <c r="T1639" s="32">
        <v>0</v>
      </c>
      <c r="U1639" s="32">
        <v>0</v>
      </c>
      <c r="V1639" s="32">
        <v>0</v>
      </c>
      <c r="W1639" s="32">
        <v>2.4121999740600584E-7</v>
      </c>
      <c r="X1639" s="32">
        <v>2.4121999740600584E-7</v>
      </c>
      <c r="Y1639" s="32">
        <v>2.4121999740600584E-7</v>
      </c>
      <c r="Z1639" s="32">
        <v>2.4121999740600584E-7</v>
      </c>
      <c r="AA1639" s="32">
        <v>2.4121999740600584E-7</v>
      </c>
      <c r="AB1639" s="32" t="s">
        <v>5657</v>
      </c>
    </row>
    <row r="1640" spans="1:28">
      <c r="A1640" s="32" t="s">
        <v>8715</v>
      </c>
      <c r="B1640" s="32" t="s">
        <v>8716</v>
      </c>
      <c r="C1640" s="32" t="s">
        <v>5660</v>
      </c>
      <c r="D1640" s="32" t="s">
        <v>5686</v>
      </c>
      <c r="E1640" s="32" t="s">
        <v>42</v>
      </c>
      <c r="F1640" s="32" t="s">
        <v>33</v>
      </c>
      <c r="G1640" s="32" t="s">
        <v>5673</v>
      </c>
      <c r="H1640" s="32" t="s">
        <v>80</v>
      </c>
      <c r="I1640" s="32" t="s">
        <v>33</v>
      </c>
      <c r="J1640" s="32" t="s">
        <v>74</v>
      </c>
      <c r="K1640" s="32" t="s">
        <v>5669</v>
      </c>
      <c r="M1640" s="32" t="s">
        <v>13</v>
      </c>
      <c r="P1640" s="32">
        <v>0</v>
      </c>
      <c r="Q1640" s="32">
        <v>0</v>
      </c>
      <c r="R1640" s="32">
        <v>0</v>
      </c>
      <c r="S1640" s="32">
        <v>0</v>
      </c>
      <c r="T1640" s="32">
        <v>0</v>
      </c>
      <c r="U1640" s="32">
        <v>0</v>
      </c>
      <c r="V1640" s="32">
        <v>0</v>
      </c>
      <c r="W1640" s="32">
        <v>2.0537781715393067E-4</v>
      </c>
      <c r="X1640" s="32">
        <v>2.0537781715393067E-4</v>
      </c>
      <c r="Y1640" s="32">
        <v>2.0537781715393067E-4</v>
      </c>
      <c r="Z1640" s="32">
        <v>2.0537781715393067E-4</v>
      </c>
      <c r="AA1640" s="32">
        <v>2.0537781715393067E-4</v>
      </c>
      <c r="AB1640" s="32" t="s">
        <v>5657</v>
      </c>
    </row>
    <row r="1641" spans="1:28">
      <c r="A1641" s="32" t="s">
        <v>6942</v>
      </c>
      <c r="B1641" s="32" t="s">
        <v>6943</v>
      </c>
      <c r="C1641" s="32" t="s">
        <v>5757</v>
      </c>
      <c r="D1641" s="32" t="s">
        <v>5661</v>
      </c>
      <c r="E1641" s="32" t="s">
        <v>122</v>
      </c>
      <c r="F1641" s="32" t="s">
        <v>5900</v>
      </c>
      <c r="G1641" s="32" t="s">
        <v>5673</v>
      </c>
      <c r="H1641" s="32" t="s">
        <v>5900</v>
      </c>
      <c r="J1641" s="32" t="s">
        <v>74</v>
      </c>
      <c r="K1641" s="32" t="s">
        <v>5669</v>
      </c>
      <c r="P1641" s="32">
        <v>1.0299808799999999</v>
      </c>
      <c r="Q1641" s="32">
        <v>3.2322899999999999</v>
      </c>
      <c r="R1641" s="32">
        <v>1339.89</v>
      </c>
      <c r="S1641" s="32">
        <v>542.5</v>
      </c>
      <c r="T1641" s="32">
        <v>1.4698433179723505</v>
      </c>
      <c r="U1641" s="32">
        <v>14.07878</v>
      </c>
      <c r="V1641" s="32">
        <v>0.3186536109074371</v>
      </c>
      <c r="W1641" s="32">
        <v>14.078964224188327</v>
      </c>
      <c r="X1641" s="32">
        <v>1.0301651041883277</v>
      </c>
      <c r="Y1641" s="32">
        <v>3.2324742241883277</v>
      </c>
      <c r="Z1641" s="32">
        <v>1.4700275421606783</v>
      </c>
      <c r="AA1641" s="32">
        <v>0.31883783509576491</v>
      </c>
      <c r="AB1641" s="32" t="s">
        <v>5657</v>
      </c>
    </row>
    <row r="1642" spans="1:28">
      <c r="A1642" s="32" t="s">
        <v>10838</v>
      </c>
      <c r="B1642" s="32" t="s">
        <v>10839</v>
      </c>
      <c r="C1642" s="32" t="s">
        <v>10840</v>
      </c>
      <c r="D1642" s="32" t="s">
        <v>5661</v>
      </c>
      <c r="E1642" s="32" t="s">
        <v>5699</v>
      </c>
      <c r="F1642" s="32" t="s">
        <v>5700</v>
      </c>
      <c r="G1642" s="32" t="s">
        <v>5700</v>
      </c>
      <c r="H1642" s="32" t="s">
        <v>5700</v>
      </c>
      <c r="J1642" s="32" t="s">
        <v>5663</v>
      </c>
      <c r="K1642" s="32" t="s">
        <v>5664</v>
      </c>
      <c r="P1642" s="32">
        <v>-0.30346299999999998</v>
      </c>
      <c r="Q1642" s="32">
        <v>26.75</v>
      </c>
      <c r="R1642" s="32">
        <v>813.92592592592575</v>
      </c>
      <c r="S1642" s="32">
        <v>247.83332824707031</v>
      </c>
      <c r="T1642" s="32">
        <v>2.2841665472631902</v>
      </c>
      <c r="U1642" s="32">
        <v>12.29907</v>
      </c>
      <c r="V1642" s="32">
        <v>-1.1344411214953271E-2</v>
      </c>
      <c r="W1642" s="32">
        <v>12.299955729551316</v>
      </c>
      <c r="X1642" s="32">
        <v>-0.30257727044868465</v>
      </c>
      <c r="Y1642" s="32">
        <v>26.750885729551314</v>
      </c>
      <c r="Z1642" s="32">
        <v>2.2850522768145054</v>
      </c>
      <c r="AA1642" s="32">
        <v>-1.0458681663637963E-2</v>
      </c>
      <c r="AB1642" s="32" t="s">
        <v>5657</v>
      </c>
    </row>
    <row r="1643" spans="1:28">
      <c r="A1643" s="32" t="s">
        <v>7730</v>
      </c>
      <c r="B1643" s="32" t="s">
        <v>7731</v>
      </c>
      <c r="C1643" s="32" t="s">
        <v>5676</v>
      </c>
      <c r="D1643" s="32" t="s">
        <v>5661</v>
      </c>
      <c r="E1643" s="32" t="s">
        <v>42</v>
      </c>
      <c r="F1643" s="32" t="s">
        <v>5951</v>
      </c>
      <c r="G1643" s="32" t="s">
        <v>5673</v>
      </c>
      <c r="H1643" s="32" t="s">
        <v>80</v>
      </c>
      <c r="I1643" s="32" t="s">
        <v>5952</v>
      </c>
      <c r="J1643" s="32" t="s">
        <v>5663</v>
      </c>
      <c r="K1643" s="32" t="s">
        <v>5664</v>
      </c>
      <c r="M1643" s="32" t="s">
        <v>13</v>
      </c>
      <c r="P1643" s="32">
        <v>-6.2585000000000006</v>
      </c>
      <c r="Q1643" s="32">
        <v>12.018000000000001</v>
      </c>
      <c r="R1643" s="32">
        <v>4105.7218045112777</v>
      </c>
      <c r="S1643" s="32">
        <v>1133.699951171875</v>
      </c>
      <c r="T1643" s="32">
        <v>2.6215241962984157</v>
      </c>
      <c r="U1643" s="32">
        <v>-18.41938</v>
      </c>
      <c r="V1643" s="32">
        <v>-0.52076052587784993</v>
      </c>
      <c r="W1643" s="32">
        <v>-18.418465897386074</v>
      </c>
      <c r="X1643" s="32">
        <v>-6.2575858973860745</v>
      </c>
      <c r="Y1643" s="32">
        <v>12.018914102613927</v>
      </c>
      <c r="Z1643" s="32">
        <v>2.6224382989123418</v>
      </c>
      <c r="AA1643" s="32">
        <v>-0.51984642326392405</v>
      </c>
      <c r="AB1643" s="32" t="s">
        <v>5657</v>
      </c>
    </row>
    <row r="1644" spans="1:28">
      <c r="A1644" s="32" t="s">
        <v>6512</v>
      </c>
      <c r="B1644" s="32" t="s">
        <v>6513</v>
      </c>
      <c r="C1644" s="32" t="s">
        <v>5796</v>
      </c>
      <c r="D1644" s="32" t="s">
        <v>5661</v>
      </c>
      <c r="E1644" s="32" t="s">
        <v>5713</v>
      </c>
      <c r="F1644" s="32" t="s">
        <v>5778</v>
      </c>
      <c r="G1644" s="32" t="s">
        <v>5778</v>
      </c>
      <c r="H1644" s="32" t="s">
        <v>5778</v>
      </c>
      <c r="J1644" s="32" t="s">
        <v>5663</v>
      </c>
      <c r="K1644" s="32" t="s">
        <v>5664</v>
      </c>
      <c r="N1644" s="32" t="s">
        <v>5760</v>
      </c>
      <c r="O1644" s="32" t="s">
        <v>6126</v>
      </c>
      <c r="P1644" s="32">
        <v>84.766250000000014</v>
      </c>
      <c r="Q1644" s="32">
        <v>102.003</v>
      </c>
      <c r="R1644" s="32">
        <v>25245.525925925933</v>
      </c>
      <c r="S1644" s="32">
        <v>48971.19921875</v>
      </c>
      <c r="T1644" s="32">
        <v>-0.48448217873619126</v>
      </c>
      <c r="U1644" s="32">
        <v>1.0654429999999999</v>
      </c>
      <c r="V1644" s="32">
        <v>0.83101722498357899</v>
      </c>
      <c r="W1644" s="32">
        <v>1.0662029790096281</v>
      </c>
      <c r="X1644" s="32">
        <v>84.767009979009643</v>
      </c>
      <c r="Y1644" s="32">
        <v>102.00375997900963</v>
      </c>
      <c r="Z1644" s="32">
        <v>-0.48372219972656294</v>
      </c>
      <c r="AA1644" s="32">
        <v>0.83177720399320731</v>
      </c>
      <c r="AB1644" s="32" t="s">
        <v>5657</v>
      </c>
    </row>
    <row r="1645" spans="1:28">
      <c r="A1645" s="32" t="s">
        <v>10969</v>
      </c>
      <c r="B1645" s="32" t="s">
        <v>10970</v>
      </c>
      <c r="C1645" s="32" t="s">
        <v>10211</v>
      </c>
      <c r="D1645" s="32" t="s">
        <v>5661</v>
      </c>
      <c r="E1645" s="32" t="s">
        <v>42</v>
      </c>
      <c r="F1645" s="32" t="s">
        <v>5724</v>
      </c>
      <c r="G1645" s="32" t="s">
        <v>5724</v>
      </c>
      <c r="H1645" s="32" t="s">
        <v>80</v>
      </c>
      <c r="J1645" s="32" t="s">
        <v>5663</v>
      </c>
      <c r="K1645" s="32" t="s">
        <v>5664</v>
      </c>
      <c r="P1645" s="32">
        <v>35.389889999999987</v>
      </c>
      <c r="Q1645" s="32">
        <v>83.957099999999997</v>
      </c>
      <c r="R1645" s="32">
        <v>32440.333333333318</v>
      </c>
      <c r="S1645" s="32">
        <v>22590.8671875</v>
      </c>
      <c r="T1645" s="32">
        <v>0.43599327392280157</v>
      </c>
      <c r="U1645" s="32">
        <v>8.5590759999999992</v>
      </c>
      <c r="V1645" s="32">
        <v>0.42152349235502401</v>
      </c>
      <c r="W1645" s="32">
        <v>8.5594117077240934</v>
      </c>
      <c r="X1645" s="32">
        <v>35.390225707724085</v>
      </c>
      <c r="Y1645" s="32">
        <v>83.957435707724088</v>
      </c>
      <c r="Z1645" s="32">
        <v>0.43632898164689599</v>
      </c>
      <c r="AA1645" s="32">
        <v>0.42185920007911842</v>
      </c>
      <c r="AB1645" s="32" t="s">
        <v>5657</v>
      </c>
    </row>
    <row r="1646" spans="1:28">
      <c r="A1646" s="32" t="s">
        <v>10592</v>
      </c>
      <c r="B1646" s="32" t="s">
        <v>10593</v>
      </c>
      <c r="C1646" s="32" t="s">
        <v>10591</v>
      </c>
      <c r="D1646" s="32" t="s">
        <v>5661</v>
      </c>
      <c r="E1646" s="32" t="s">
        <v>42</v>
      </c>
      <c r="F1646" s="32" t="s">
        <v>5662</v>
      </c>
      <c r="G1646" s="32" t="s">
        <v>5662</v>
      </c>
      <c r="H1646" s="32" t="s">
        <v>412</v>
      </c>
      <c r="J1646" s="32" t="s">
        <v>5663</v>
      </c>
      <c r="K1646" s="32" t="s">
        <v>5664</v>
      </c>
      <c r="P1646" s="32">
        <v>262.80030999999997</v>
      </c>
      <c r="Q1646" s="32">
        <v>108.52800000000001</v>
      </c>
      <c r="R1646" s="32">
        <v>65430.888888888883</v>
      </c>
      <c r="S1646" s="32">
        <v>161959.53125</v>
      </c>
      <c r="T1646" s="32">
        <v>-0.59600470324966515</v>
      </c>
      <c r="U1646" s="32">
        <v>6.6767969999999996</v>
      </c>
      <c r="V1646" s="32">
        <v>2.4214977701606952</v>
      </c>
      <c r="W1646" s="32">
        <v>6.677744775125503</v>
      </c>
      <c r="X1646" s="32">
        <v>262.80125777512546</v>
      </c>
      <c r="Y1646" s="32">
        <v>108.52894777512552</v>
      </c>
      <c r="Z1646" s="32">
        <v>-0.59505692812416155</v>
      </c>
      <c r="AA1646" s="32">
        <v>2.4224455452861986</v>
      </c>
      <c r="AB1646" s="32" t="s">
        <v>5657</v>
      </c>
    </row>
    <row r="1647" spans="1:28">
      <c r="A1647" s="32" t="s">
        <v>11008</v>
      </c>
      <c r="B1647" s="32" t="s">
        <v>11009</v>
      </c>
      <c r="C1647" s="32" t="s">
        <v>10591</v>
      </c>
      <c r="D1647" s="32" t="s">
        <v>5661</v>
      </c>
      <c r="E1647" s="32" t="s">
        <v>42</v>
      </c>
      <c r="F1647" s="32" t="s">
        <v>109</v>
      </c>
      <c r="G1647" s="32" t="s">
        <v>109</v>
      </c>
      <c r="H1647" s="32" t="s">
        <v>412</v>
      </c>
      <c r="J1647" s="32" t="s">
        <v>5669</v>
      </c>
      <c r="K1647" s="32" t="s">
        <v>5669</v>
      </c>
      <c r="L1647" s="32" t="s">
        <v>5754</v>
      </c>
      <c r="P1647" s="32">
        <v>0</v>
      </c>
      <c r="Q1647" s="32">
        <v>3.0899899999999998</v>
      </c>
      <c r="R1647" s="32">
        <v>1495.8709677419347</v>
      </c>
      <c r="S1647" s="32">
        <v>1771.9666748046875</v>
      </c>
      <c r="T1647" s="32">
        <v>-0.15581314873948465</v>
      </c>
      <c r="U1647" s="32">
        <v>7.5695899999999998</v>
      </c>
      <c r="V1647" s="32">
        <v>0</v>
      </c>
      <c r="W1647" s="32">
        <v>7.5705378123784062</v>
      </c>
      <c r="X1647" s="32">
        <v>9.4781237840652467E-4</v>
      </c>
      <c r="Y1647" s="32">
        <v>3.0909378123784061</v>
      </c>
      <c r="Z1647" s="32">
        <v>-0.15486533636107813</v>
      </c>
      <c r="AA1647" s="32">
        <v>9.4781237840652467E-4</v>
      </c>
      <c r="AB1647" s="32" t="s">
        <v>5657</v>
      </c>
    </row>
    <row r="1648" spans="1:28">
      <c r="A1648" s="32" t="s">
        <v>10855</v>
      </c>
      <c r="B1648" s="32" t="s">
        <v>10856</v>
      </c>
      <c r="C1648" s="32" t="s">
        <v>10591</v>
      </c>
      <c r="D1648" s="32" t="s">
        <v>5661</v>
      </c>
      <c r="E1648" s="32" t="s">
        <v>42</v>
      </c>
      <c r="F1648" s="32" t="s">
        <v>5669</v>
      </c>
      <c r="G1648" s="32" t="s">
        <v>5669</v>
      </c>
      <c r="H1648" s="32" t="s">
        <v>412</v>
      </c>
      <c r="J1648" s="32" t="s">
        <v>5669</v>
      </c>
      <c r="K1648" s="32" t="s">
        <v>5669</v>
      </c>
      <c r="P1648" s="32">
        <v>49.461640000000003</v>
      </c>
      <c r="Q1648" s="32">
        <v>6.2324200000000003</v>
      </c>
      <c r="R1648" s="32">
        <v>18303.088888888895</v>
      </c>
      <c r="S1648" s="32">
        <v>51425.765625</v>
      </c>
      <c r="T1648" s="32">
        <v>-0.64408718729914105</v>
      </c>
      <c r="U1648" s="32">
        <v>9.5477179999999997</v>
      </c>
      <c r="V1648" s="32">
        <v>7.936185302017515</v>
      </c>
      <c r="W1648" s="32">
        <v>9.5485882003955833</v>
      </c>
      <c r="X1648" s="32">
        <v>49.462510200395585</v>
      </c>
      <c r="Y1648" s="32">
        <v>6.2332902003955848</v>
      </c>
      <c r="Z1648" s="32">
        <v>-0.643216986903557</v>
      </c>
      <c r="AA1648" s="32">
        <v>7.9370555024130995</v>
      </c>
      <c r="AB1648" s="32" t="s">
        <v>5657</v>
      </c>
    </row>
    <row r="1649" spans="1:28">
      <c r="A1649" s="32" t="s">
        <v>11233</v>
      </c>
      <c r="B1649" s="32" t="s">
        <v>11232</v>
      </c>
      <c r="C1649" s="32" t="s">
        <v>10092</v>
      </c>
      <c r="D1649" s="32" t="s">
        <v>5661</v>
      </c>
      <c r="E1649" s="32" t="s">
        <v>42</v>
      </c>
      <c r="F1649" s="32" t="s">
        <v>5669</v>
      </c>
      <c r="G1649" s="32" t="s">
        <v>5669</v>
      </c>
      <c r="H1649" s="32" t="s">
        <v>80</v>
      </c>
      <c r="J1649" s="32" t="s">
        <v>5669</v>
      </c>
      <c r="K1649" s="32" t="s">
        <v>5669</v>
      </c>
      <c r="P1649" s="32">
        <v>7.4319667000000145E-2</v>
      </c>
      <c r="Q1649" s="32">
        <v>0</v>
      </c>
      <c r="R1649" s="32">
        <v>4790.1666666666679</v>
      </c>
      <c r="S1649" s="32">
        <v>625.83331298828125</v>
      </c>
      <c r="T1649" s="32">
        <v>6.6540615004883321</v>
      </c>
      <c r="U1649" s="32">
        <v>0</v>
      </c>
      <c r="V1649" s="32">
        <v>0</v>
      </c>
      <c r="W1649" s="32">
        <v>5.5255794525146484E-4</v>
      </c>
      <c r="X1649" s="32">
        <v>7.4872224945251614E-2</v>
      </c>
      <c r="Y1649" s="32">
        <v>5.5255794525146484E-4</v>
      </c>
      <c r="Z1649" s="32">
        <v>6.6546140584335838</v>
      </c>
      <c r="AA1649" s="32">
        <v>5.5255794525146484E-4</v>
      </c>
      <c r="AB1649" s="32" t="s">
        <v>5657</v>
      </c>
    </row>
    <row r="1650" spans="1:28">
      <c r="A1650" s="32" t="s">
        <v>7824</v>
      </c>
      <c r="B1650" s="32" t="s">
        <v>7825</v>
      </c>
      <c r="C1650" s="32" t="s">
        <v>5737</v>
      </c>
      <c r="D1650" s="32" t="s">
        <v>5661</v>
      </c>
      <c r="E1650" s="32" t="s">
        <v>42</v>
      </c>
      <c r="F1650" s="32" t="s">
        <v>74</v>
      </c>
      <c r="G1650" s="32" t="s">
        <v>74</v>
      </c>
      <c r="H1650" s="32" t="s">
        <v>80</v>
      </c>
      <c r="J1650" s="32" t="s">
        <v>74</v>
      </c>
      <c r="K1650" s="32" t="s">
        <v>5669</v>
      </c>
      <c r="P1650" s="32">
        <v>1.4277480000000011</v>
      </c>
      <c r="Q1650" s="32">
        <v>54.404000000000003</v>
      </c>
      <c r="R1650" s="32">
        <v>28855.318518518532</v>
      </c>
      <c r="S1650" s="32">
        <v>13058.7001953125</v>
      </c>
      <c r="T1650" s="32">
        <v>1.2096623773380084</v>
      </c>
      <c r="U1650" s="32">
        <v>9.3182010000000002</v>
      </c>
      <c r="V1650" s="32">
        <v>2.6243437982501307E-2</v>
      </c>
      <c r="W1650" s="32">
        <v>9.3189926494607924</v>
      </c>
      <c r="X1650" s="32">
        <v>1.4285396494607936</v>
      </c>
      <c r="Y1650" s="32">
        <v>54.404791649460797</v>
      </c>
      <c r="Z1650" s="32">
        <v>1.2104540267988009</v>
      </c>
      <c r="AA1650" s="32">
        <v>2.7035087443293849E-2</v>
      </c>
      <c r="AB1650" s="32" t="s">
        <v>5657</v>
      </c>
    </row>
    <row r="1651" spans="1:28">
      <c r="A1651" s="32" t="s">
        <v>8755</v>
      </c>
      <c r="B1651" s="32" t="s">
        <v>8756</v>
      </c>
      <c r="C1651" s="32" t="s">
        <v>6240</v>
      </c>
      <c r="D1651" s="32" t="s">
        <v>5668</v>
      </c>
      <c r="E1651" s="32" t="s">
        <v>42</v>
      </c>
      <c r="F1651" s="32" t="s">
        <v>5724</v>
      </c>
      <c r="G1651" s="32" t="s">
        <v>5724</v>
      </c>
      <c r="H1651" s="32" t="s">
        <v>80</v>
      </c>
      <c r="J1651" s="32" t="s">
        <v>5663</v>
      </c>
      <c r="K1651" s="32" t="s">
        <v>5664</v>
      </c>
      <c r="P1651" s="32">
        <v>0</v>
      </c>
      <c r="Q1651" s="32">
        <v>0</v>
      </c>
      <c r="R1651" s="32">
        <v>0</v>
      </c>
      <c r="S1651" s="32">
        <v>0</v>
      </c>
      <c r="T1651" s="32">
        <v>0</v>
      </c>
      <c r="U1651" s="32">
        <v>0</v>
      </c>
      <c r="V1651" s="32">
        <v>0</v>
      </c>
      <c r="W1651" s="32">
        <v>3.888617753982544E-4</v>
      </c>
      <c r="X1651" s="32">
        <v>3.888617753982544E-4</v>
      </c>
      <c r="Y1651" s="32">
        <v>3.888617753982544E-4</v>
      </c>
      <c r="Z1651" s="32">
        <v>3.888617753982544E-4</v>
      </c>
      <c r="AA1651" s="32">
        <v>3.888617753982544E-4</v>
      </c>
      <c r="AB1651" s="32" t="s">
        <v>5657</v>
      </c>
    </row>
    <row r="1652" spans="1:28">
      <c r="A1652" s="32" t="s">
        <v>11231</v>
      </c>
      <c r="B1652" s="32" t="s">
        <v>11232</v>
      </c>
      <c r="C1652" s="32" t="s">
        <v>10092</v>
      </c>
      <c r="D1652" s="32" t="s">
        <v>5661</v>
      </c>
      <c r="E1652" s="32" t="s">
        <v>42</v>
      </c>
      <c r="F1652" s="32" t="s">
        <v>5662</v>
      </c>
      <c r="G1652" s="32" t="s">
        <v>5662</v>
      </c>
      <c r="H1652" s="32" t="s">
        <v>80</v>
      </c>
      <c r="J1652" s="32" t="s">
        <v>5663</v>
      </c>
      <c r="K1652" s="32" t="s">
        <v>5664</v>
      </c>
      <c r="P1652" s="32">
        <v>-3.7423994715000002</v>
      </c>
      <c r="Q1652" s="32">
        <v>0</v>
      </c>
      <c r="R1652" s="32">
        <v>14027.909090909092</v>
      </c>
      <c r="S1652" s="32">
        <v>376.86666870117187</v>
      </c>
      <c r="T1652" s="32">
        <v>36.222472178966335</v>
      </c>
      <c r="U1652" s="32">
        <v>0</v>
      </c>
      <c r="V1652" s="32">
        <v>0</v>
      </c>
      <c r="W1652" s="32">
        <v>9.9632936716079722E-4</v>
      </c>
      <c r="X1652" s="32">
        <v>-3.7414031421328393</v>
      </c>
      <c r="Y1652" s="32">
        <v>9.9632936716079722E-4</v>
      </c>
      <c r="Z1652" s="32">
        <v>36.223468508333497</v>
      </c>
      <c r="AA1652" s="32">
        <v>9.9632936716079722E-4</v>
      </c>
      <c r="AB1652" s="32" t="s">
        <v>5657</v>
      </c>
    </row>
    <row r="1653" spans="1:28">
      <c r="A1653" s="32" t="s">
        <v>7277</v>
      </c>
      <c r="B1653" s="32" t="s">
        <v>7278</v>
      </c>
      <c r="C1653" s="32" t="s">
        <v>5739</v>
      </c>
      <c r="D1653" s="32" t="s">
        <v>5661</v>
      </c>
      <c r="E1653" s="32" t="s">
        <v>5713</v>
      </c>
      <c r="F1653" s="32" t="s">
        <v>5714</v>
      </c>
      <c r="G1653" s="32" t="s">
        <v>5714</v>
      </c>
      <c r="H1653" s="32" t="s">
        <v>5714</v>
      </c>
      <c r="J1653" s="32" t="s">
        <v>5663</v>
      </c>
      <c r="K1653" s="32" t="s">
        <v>5664</v>
      </c>
      <c r="N1653" s="32" t="s">
        <v>5760</v>
      </c>
      <c r="O1653" s="32" t="s">
        <v>6126</v>
      </c>
      <c r="P1653" s="32">
        <v>15.246499999999997</v>
      </c>
      <c r="Q1653" s="32">
        <v>195.363</v>
      </c>
      <c r="R1653" s="32">
        <v>38886.162962962953</v>
      </c>
      <c r="S1653" s="32">
        <v>31803.666015625</v>
      </c>
      <c r="T1653" s="32">
        <v>0.22269435680334318</v>
      </c>
      <c r="U1653" s="32">
        <v>6.7133960000000004</v>
      </c>
      <c r="V1653" s="32">
        <v>7.8041901485951776E-2</v>
      </c>
      <c r="W1653" s="32">
        <v>6.7142188070735935</v>
      </c>
      <c r="X1653" s="32">
        <v>15.247322807073591</v>
      </c>
      <c r="Y1653" s="32">
        <v>195.3638228070736</v>
      </c>
      <c r="Z1653" s="32">
        <v>0.22351716387693632</v>
      </c>
      <c r="AA1653" s="32">
        <v>7.8864708559544916E-2</v>
      </c>
      <c r="AB1653" s="32" t="s">
        <v>5657</v>
      </c>
    </row>
    <row r="1654" spans="1:28">
      <c r="A1654" s="32" t="s">
        <v>7770</v>
      </c>
      <c r="B1654" s="32" t="s">
        <v>7771</v>
      </c>
      <c r="C1654" s="32" t="s">
        <v>6240</v>
      </c>
      <c r="D1654" s="32" t="s">
        <v>5686</v>
      </c>
      <c r="E1654" s="32" t="s">
        <v>42</v>
      </c>
      <c r="F1654" s="32" t="s">
        <v>5724</v>
      </c>
      <c r="G1654" s="32" t="s">
        <v>5724</v>
      </c>
      <c r="H1654" s="32" t="s">
        <v>412</v>
      </c>
      <c r="J1654" s="32" t="s">
        <v>5663</v>
      </c>
      <c r="K1654" s="32" t="s">
        <v>5664</v>
      </c>
      <c r="P1654" s="32">
        <v>0</v>
      </c>
      <c r="Q1654" s="32">
        <v>0</v>
      </c>
      <c r="R1654" s="32">
        <v>0</v>
      </c>
      <c r="S1654" s="32">
        <v>0</v>
      </c>
      <c r="T1654" s="32">
        <v>0</v>
      </c>
      <c r="U1654" s="32">
        <v>0</v>
      </c>
      <c r="V1654" s="32">
        <v>0</v>
      </c>
      <c r="W1654" s="32">
        <v>8.6162036657333376E-4</v>
      </c>
      <c r="X1654" s="32">
        <v>8.6162036657333376E-4</v>
      </c>
      <c r="Y1654" s="32">
        <v>8.6162036657333376E-4</v>
      </c>
      <c r="Z1654" s="32">
        <v>8.6162036657333376E-4</v>
      </c>
      <c r="AA1654" s="32">
        <v>8.6162036657333376E-4</v>
      </c>
      <c r="AB1654" s="32" t="s">
        <v>5657</v>
      </c>
    </row>
    <row r="1655" spans="1:28">
      <c r="A1655" s="32" t="s">
        <v>10757</v>
      </c>
      <c r="B1655" s="32" t="s">
        <v>10180</v>
      </c>
      <c r="C1655" s="32" t="s">
        <v>5708</v>
      </c>
      <c r="D1655" s="32" t="s">
        <v>5661</v>
      </c>
      <c r="E1655" s="32" t="s">
        <v>42</v>
      </c>
      <c r="F1655" s="32" t="s">
        <v>326</v>
      </c>
      <c r="G1655" s="32" t="s">
        <v>5673</v>
      </c>
      <c r="H1655" s="32" t="s">
        <v>80</v>
      </c>
      <c r="I1655" s="32" t="s">
        <v>326</v>
      </c>
      <c r="J1655" s="32" t="s">
        <v>5663</v>
      </c>
      <c r="K1655" s="32" t="s">
        <v>5664</v>
      </c>
      <c r="P1655" s="32">
        <v>0</v>
      </c>
      <c r="Q1655" s="32">
        <v>2.7909899999999999</v>
      </c>
      <c r="R1655" s="32">
        <v>982.28735632183896</v>
      </c>
      <c r="S1655" s="32">
        <v>1077.4000244140625</v>
      </c>
      <c r="T1655" s="32">
        <v>-8.8279808740444374E-2</v>
      </c>
      <c r="U1655" s="32">
        <v>11.662879999999999</v>
      </c>
      <c r="V1655" s="32">
        <v>0</v>
      </c>
      <c r="W1655" s="32">
        <v>11.663850123291015</v>
      </c>
      <c r="X1655" s="32">
        <v>9.7012329101562505E-4</v>
      </c>
      <c r="Y1655" s="32">
        <v>2.7919601232910156</v>
      </c>
      <c r="Z1655" s="32">
        <v>-8.7309685449428742E-2</v>
      </c>
      <c r="AA1655" s="32">
        <v>9.7012329101562505E-4</v>
      </c>
      <c r="AB1655" s="32" t="s">
        <v>5657</v>
      </c>
    </row>
    <row r="1656" spans="1:28">
      <c r="A1656" s="32" t="s">
        <v>7106</v>
      </c>
      <c r="B1656" s="32" t="s">
        <v>2939</v>
      </c>
      <c r="C1656" s="32" t="s">
        <v>6178</v>
      </c>
      <c r="D1656" s="32" t="s">
        <v>5661</v>
      </c>
      <c r="E1656" s="32" t="s">
        <v>5885</v>
      </c>
      <c r="F1656" s="32" t="s">
        <v>7007</v>
      </c>
      <c r="G1656" s="32" t="s">
        <v>7007</v>
      </c>
      <c r="H1656" s="32" t="s">
        <v>7007</v>
      </c>
      <c r="J1656" s="32" t="s">
        <v>5663</v>
      </c>
      <c r="K1656" s="32" t="s">
        <v>5664</v>
      </c>
      <c r="P1656" s="32">
        <v>-1.5158179999999999</v>
      </c>
      <c r="Q1656" s="32">
        <v>14.66</v>
      </c>
      <c r="R1656" s="32">
        <v>1558.8532110091737</v>
      </c>
      <c r="S1656" s="32">
        <v>1016.1333618164062</v>
      </c>
      <c r="T1656" s="32">
        <v>0.53410297268718698</v>
      </c>
      <c r="U1656" s="32">
        <v>4.5024009999999999</v>
      </c>
      <c r="V1656" s="32">
        <v>-0.1033982264665757</v>
      </c>
      <c r="W1656" s="32">
        <v>4.5026826099524495</v>
      </c>
      <c r="X1656" s="32">
        <v>-1.51553639004755</v>
      </c>
      <c r="Y1656" s="32">
        <v>14.660281609952451</v>
      </c>
      <c r="Z1656" s="32">
        <v>0.53438458263963673</v>
      </c>
      <c r="AA1656" s="32">
        <v>-0.1031166165141259</v>
      </c>
      <c r="AB1656" s="32" t="s">
        <v>5657</v>
      </c>
    </row>
    <row r="1657" spans="1:28">
      <c r="A1657" s="32" t="s">
        <v>7875</v>
      </c>
      <c r="B1657" s="32" t="s">
        <v>7211</v>
      </c>
      <c r="C1657" s="32" t="s">
        <v>5672</v>
      </c>
      <c r="D1657" s="32" t="s">
        <v>5668</v>
      </c>
      <c r="E1657" s="32" t="s">
        <v>42</v>
      </c>
      <c r="F1657" s="32" t="s">
        <v>326</v>
      </c>
      <c r="G1657" s="32" t="s">
        <v>5673</v>
      </c>
      <c r="H1657" s="32" t="s">
        <v>80</v>
      </c>
      <c r="I1657" s="32" t="s">
        <v>326</v>
      </c>
      <c r="J1657" s="32" t="s">
        <v>5663</v>
      </c>
      <c r="K1657" s="32" t="s">
        <v>5664</v>
      </c>
      <c r="M1657" s="32" t="s">
        <v>13</v>
      </c>
      <c r="P1657" s="32">
        <v>0</v>
      </c>
      <c r="Q1657" s="32">
        <v>0</v>
      </c>
      <c r="R1657" s="32">
        <v>0</v>
      </c>
      <c r="S1657" s="32">
        <v>0</v>
      </c>
      <c r="T1657" s="32">
        <v>0</v>
      </c>
      <c r="U1657" s="32">
        <v>0</v>
      </c>
      <c r="V1657" s="32">
        <v>0</v>
      </c>
      <c r="W1657" s="32">
        <v>8.4224903583526606E-4</v>
      </c>
      <c r="X1657" s="32">
        <v>8.4224903583526606E-4</v>
      </c>
      <c r="Y1657" s="32">
        <v>8.4224903583526606E-4</v>
      </c>
      <c r="Z1657" s="32">
        <v>8.4224903583526606E-4</v>
      </c>
      <c r="AA1657" s="32">
        <v>8.4224903583526606E-4</v>
      </c>
      <c r="AB1657" s="32" t="s">
        <v>5657</v>
      </c>
    </row>
    <row r="1658" spans="1:28">
      <c r="A1658" s="32" t="s">
        <v>7210</v>
      </c>
      <c r="B1658" s="32" t="s">
        <v>7211</v>
      </c>
      <c r="C1658" s="32" t="s">
        <v>5672</v>
      </c>
      <c r="D1658" s="32" t="s">
        <v>5686</v>
      </c>
      <c r="E1658" s="32" t="s">
        <v>42</v>
      </c>
      <c r="F1658" s="32" t="s">
        <v>326</v>
      </c>
      <c r="G1658" s="32" t="s">
        <v>5673</v>
      </c>
      <c r="H1658" s="32" t="s">
        <v>80</v>
      </c>
      <c r="I1658" s="32" t="s">
        <v>326</v>
      </c>
      <c r="J1658" s="32" t="s">
        <v>74</v>
      </c>
      <c r="K1658" s="32" t="s">
        <v>5669</v>
      </c>
      <c r="M1658" s="32" t="s">
        <v>14</v>
      </c>
      <c r="P1658" s="32">
        <v>0</v>
      </c>
      <c r="Q1658" s="32">
        <v>0</v>
      </c>
      <c r="R1658" s="32">
        <v>0</v>
      </c>
      <c r="S1658" s="32">
        <v>0</v>
      </c>
      <c r="T1658" s="32">
        <v>0</v>
      </c>
      <c r="U1658" s="32">
        <v>0</v>
      </c>
      <c r="V1658" s="32">
        <v>0</v>
      </c>
      <c r="W1658" s="32">
        <v>4.2316895723342894E-4</v>
      </c>
      <c r="X1658" s="32">
        <v>4.2316895723342894E-4</v>
      </c>
      <c r="Y1658" s="32">
        <v>4.2316895723342894E-4</v>
      </c>
      <c r="Z1658" s="32">
        <v>4.2316895723342894E-4</v>
      </c>
      <c r="AA1658" s="32">
        <v>4.2316895723342894E-4</v>
      </c>
      <c r="AB1658" s="32" t="s">
        <v>5657</v>
      </c>
    </row>
    <row r="1659" spans="1:28">
      <c r="A1659" s="32" t="s">
        <v>9839</v>
      </c>
      <c r="B1659" s="32" t="s">
        <v>9840</v>
      </c>
      <c r="C1659" s="32" t="s">
        <v>6178</v>
      </c>
      <c r="D1659" s="32" t="s">
        <v>5668</v>
      </c>
      <c r="E1659" s="32" t="s">
        <v>5713</v>
      </c>
      <c r="F1659" s="32" t="s">
        <v>5806</v>
      </c>
      <c r="G1659" s="32" t="s">
        <v>5806</v>
      </c>
      <c r="H1659" s="32" t="s">
        <v>5807</v>
      </c>
      <c r="J1659" s="32" t="s">
        <v>74</v>
      </c>
      <c r="K1659" s="32" t="s">
        <v>5669</v>
      </c>
      <c r="N1659" s="32" t="s">
        <v>5760</v>
      </c>
      <c r="O1659" s="32" t="s">
        <v>5747</v>
      </c>
      <c r="P1659" s="32">
        <v>0</v>
      </c>
      <c r="Q1659" s="32">
        <v>1.1884999999999999</v>
      </c>
      <c r="R1659" s="32">
        <v>688.38095238095252</v>
      </c>
      <c r="S1659" s="32">
        <v>0</v>
      </c>
      <c r="T1659" s="32">
        <v>0</v>
      </c>
      <c r="U1659" s="32">
        <v>0</v>
      </c>
      <c r="V1659" s="32">
        <v>0</v>
      </c>
      <c r="W1659" s="32">
        <v>2.787213921546936E-4</v>
      </c>
      <c r="X1659" s="32">
        <v>2.787213921546936E-4</v>
      </c>
      <c r="Y1659" s="32">
        <v>1.1887787213921546</v>
      </c>
      <c r="Z1659" s="32">
        <v>2.787213921546936E-4</v>
      </c>
      <c r="AA1659" s="32">
        <v>2.787213921546936E-4</v>
      </c>
      <c r="AB1659" s="32" t="s">
        <v>5657</v>
      </c>
    </row>
    <row r="1660" spans="1:28">
      <c r="A1660" s="32" t="s">
        <v>6667</v>
      </c>
      <c r="B1660" s="32" t="s">
        <v>2948</v>
      </c>
      <c r="C1660" s="32" t="s">
        <v>5708</v>
      </c>
      <c r="D1660" s="32" t="s">
        <v>5661</v>
      </c>
      <c r="E1660" s="32" t="s">
        <v>5713</v>
      </c>
      <c r="F1660" s="32" t="s">
        <v>6108</v>
      </c>
      <c r="G1660" s="32" t="s">
        <v>6108</v>
      </c>
      <c r="H1660" s="32" t="s">
        <v>6108</v>
      </c>
      <c r="J1660" s="32" t="s">
        <v>5663</v>
      </c>
      <c r="K1660" s="32" t="s">
        <v>5664</v>
      </c>
      <c r="N1660" s="32" t="s">
        <v>5760</v>
      </c>
      <c r="P1660" s="32">
        <v>935.05700000000002</v>
      </c>
      <c r="Q1660" s="32">
        <v>9219.68</v>
      </c>
      <c r="R1660" s="32">
        <v>644917.32592592586</v>
      </c>
      <c r="S1660" s="32">
        <v>504957.875</v>
      </c>
      <c r="T1660" s="32">
        <v>0.2771705479906138</v>
      </c>
      <c r="U1660" s="32">
        <v>1.685635</v>
      </c>
      <c r="V1660" s="32">
        <v>0.10141968050951877</v>
      </c>
      <c r="W1660" s="32">
        <v>1.6860443232750892</v>
      </c>
      <c r="X1660" s="32">
        <v>935.05740932327512</v>
      </c>
      <c r="Y1660" s="32">
        <v>9219.6804093232749</v>
      </c>
      <c r="Z1660" s="32">
        <v>0.27757987126570305</v>
      </c>
      <c r="AA1660" s="32">
        <v>0.10182900378460803</v>
      </c>
      <c r="AB1660" s="32" t="s">
        <v>5657</v>
      </c>
    </row>
    <row r="1661" spans="1:28">
      <c r="A1661" s="32" t="s">
        <v>6106</v>
      </c>
      <c r="B1661" s="32" t="s">
        <v>6107</v>
      </c>
      <c r="C1661" s="32" t="s">
        <v>5739</v>
      </c>
      <c r="D1661" s="32" t="s">
        <v>5661</v>
      </c>
      <c r="E1661" s="32" t="s">
        <v>5713</v>
      </c>
      <c r="F1661" s="32" t="s">
        <v>6108</v>
      </c>
      <c r="G1661" s="32" t="s">
        <v>6108</v>
      </c>
      <c r="H1661" s="32" t="s">
        <v>6108</v>
      </c>
      <c r="J1661" s="32" t="s">
        <v>5663</v>
      </c>
      <c r="K1661" s="32" t="s">
        <v>5664</v>
      </c>
      <c r="N1661" s="32" t="s">
        <v>5760</v>
      </c>
      <c r="P1661" s="32">
        <v>-105.48152999999998</v>
      </c>
      <c r="Q1661" s="32">
        <v>317.988</v>
      </c>
      <c r="R1661" s="32">
        <v>52399.43703703706</v>
      </c>
      <c r="S1661" s="32">
        <v>46332.93359375</v>
      </c>
      <c r="T1661" s="32">
        <v>0.13093285861151235</v>
      </c>
      <c r="U1661" s="32">
        <v>1.4745550000000001</v>
      </c>
      <c r="V1661" s="32">
        <v>-0.33171544209215437</v>
      </c>
      <c r="W1661" s="32">
        <v>1.474902726404667</v>
      </c>
      <c r="X1661" s="32">
        <v>-105.48118227359531</v>
      </c>
      <c r="Y1661" s="32">
        <v>317.98834772640464</v>
      </c>
      <c r="Z1661" s="32">
        <v>0.13128058501617926</v>
      </c>
      <c r="AA1661" s="32">
        <v>-0.33136771568748746</v>
      </c>
      <c r="AB1661" s="32" t="s">
        <v>5657</v>
      </c>
    </row>
    <row r="1662" spans="1:28">
      <c r="A1662" s="32" t="s">
        <v>9892</v>
      </c>
      <c r="B1662" s="32" t="s">
        <v>9893</v>
      </c>
      <c r="C1662" s="32" t="s">
        <v>6709</v>
      </c>
      <c r="D1662" s="32" t="s">
        <v>5661</v>
      </c>
      <c r="E1662" s="32" t="s">
        <v>5713</v>
      </c>
      <c r="F1662" s="32" t="s">
        <v>6108</v>
      </c>
      <c r="G1662" s="32" t="s">
        <v>6108</v>
      </c>
      <c r="H1662" s="32" t="s">
        <v>6108</v>
      </c>
      <c r="J1662" s="32" t="s">
        <v>5663</v>
      </c>
      <c r="K1662" s="32" t="s">
        <v>5664</v>
      </c>
      <c r="N1662" s="32" t="s">
        <v>5760</v>
      </c>
      <c r="P1662" s="32">
        <v>-1.2206699999999997</v>
      </c>
      <c r="Q1662" s="32">
        <v>36.21</v>
      </c>
      <c r="R1662" s="32">
        <v>8322.5037593984962</v>
      </c>
      <c r="S1662" s="32">
        <v>11470.900390625</v>
      </c>
      <c r="T1662" s="32">
        <v>-0.27446813449793728</v>
      </c>
      <c r="U1662" s="32">
        <v>0.83934819999999999</v>
      </c>
      <c r="V1662" s="32">
        <v>-3.3710853355426666E-2</v>
      </c>
      <c r="W1662" s="32">
        <v>0.83943120799131388</v>
      </c>
      <c r="X1662" s="32">
        <v>-1.2205869920086858</v>
      </c>
      <c r="Y1662" s="32">
        <v>36.210083007991315</v>
      </c>
      <c r="Z1662" s="32">
        <v>-0.27438512650662333</v>
      </c>
      <c r="AA1662" s="32">
        <v>-3.362784536411273E-2</v>
      </c>
      <c r="AB1662" s="32" t="s">
        <v>5657</v>
      </c>
    </row>
    <row r="1663" spans="1:28">
      <c r="A1663" s="32" t="s">
        <v>10961</v>
      </c>
      <c r="B1663" s="32" t="s">
        <v>10962</v>
      </c>
      <c r="C1663" s="32" t="s">
        <v>5918</v>
      </c>
      <c r="D1663" s="32" t="s">
        <v>5661</v>
      </c>
      <c r="E1663" s="32" t="s">
        <v>5713</v>
      </c>
      <c r="F1663" s="32" t="s">
        <v>5746</v>
      </c>
      <c r="G1663" s="32" t="s">
        <v>5746</v>
      </c>
      <c r="H1663" s="32" t="s">
        <v>5746</v>
      </c>
      <c r="J1663" s="32" t="s">
        <v>5663</v>
      </c>
      <c r="K1663" s="32" t="s">
        <v>5664</v>
      </c>
      <c r="P1663" s="32">
        <v>6.5124870000000001</v>
      </c>
      <c r="Q1663" s="32">
        <v>6.4522899999999996</v>
      </c>
      <c r="R1663" s="32">
        <v>9479.4095238095233</v>
      </c>
      <c r="S1663" s="32">
        <v>4757.7998046875</v>
      </c>
      <c r="T1663" s="32">
        <v>0.9923935249377619</v>
      </c>
      <c r="U1663" s="32">
        <v>5.8909989999999999</v>
      </c>
      <c r="V1663" s="32">
        <v>1.0093295558631123</v>
      </c>
      <c r="W1663" s="32">
        <v>5.8913213741650576</v>
      </c>
      <c r="X1663" s="32">
        <v>6.5128093741650579</v>
      </c>
      <c r="Y1663" s="32">
        <v>6.4526123741650574</v>
      </c>
      <c r="Z1663" s="32">
        <v>0.99271589910281999</v>
      </c>
      <c r="AA1663" s="32">
        <v>1.0096519300281706</v>
      </c>
      <c r="AB1663" s="32" t="s">
        <v>5657</v>
      </c>
    </row>
    <row r="1664" spans="1:28">
      <c r="A1664" s="32" t="s">
        <v>8172</v>
      </c>
      <c r="B1664" s="32" t="s">
        <v>8173</v>
      </c>
      <c r="C1664" s="32" t="s">
        <v>5805</v>
      </c>
      <c r="D1664" s="32" t="s">
        <v>5668</v>
      </c>
      <c r="E1664" s="32" t="s">
        <v>42</v>
      </c>
      <c r="F1664" s="32" t="s">
        <v>5689</v>
      </c>
      <c r="G1664" s="32" t="s">
        <v>5689</v>
      </c>
      <c r="H1664" s="32" t="s">
        <v>44</v>
      </c>
      <c r="J1664" s="32" t="s">
        <v>5663</v>
      </c>
      <c r="K1664" s="32" t="s">
        <v>5664</v>
      </c>
      <c r="P1664" s="32">
        <v>0</v>
      </c>
      <c r="Q1664" s="32">
        <v>0</v>
      </c>
      <c r="R1664" s="32">
        <v>0</v>
      </c>
      <c r="S1664" s="32">
        <v>0</v>
      </c>
      <c r="T1664" s="32">
        <v>0</v>
      </c>
      <c r="U1664" s="32">
        <v>0</v>
      </c>
      <c r="V1664" s="32">
        <v>0</v>
      </c>
      <c r="W1664" s="32">
        <v>6.5272647142410284E-4</v>
      </c>
      <c r="X1664" s="32">
        <v>6.5272647142410284E-4</v>
      </c>
      <c r="Y1664" s="32">
        <v>6.5272647142410284E-4</v>
      </c>
      <c r="Z1664" s="32">
        <v>6.5272647142410284E-4</v>
      </c>
      <c r="AA1664" s="32">
        <v>6.5272647142410284E-4</v>
      </c>
      <c r="AB1664" s="32" t="s">
        <v>5657</v>
      </c>
    </row>
    <row r="1665" spans="1:28">
      <c r="A1665" s="32" t="s">
        <v>8512</v>
      </c>
      <c r="B1665" s="32" t="s">
        <v>2955</v>
      </c>
      <c r="C1665" s="32" t="s">
        <v>5708</v>
      </c>
      <c r="D1665" s="32" t="s">
        <v>5661</v>
      </c>
      <c r="E1665" s="32" t="s">
        <v>42</v>
      </c>
      <c r="F1665" s="32" t="s">
        <v>5715</v>
      </c>
      <c r="G1665" s="32" t="s">
        <v>5715</v>
      </c>
      <c r="H1665" s="32" t="s">
        <v>80</v>
      </c>
      <c r="J1665" s="32" t="s">
        <v>5715</v>
      </c>
      <c r="K1665" s="32" t="s">
        <v>5669</v>
      </c>
      <c r="P1665" s="32">
        <v>-167.07599999999999</v>
      </c>
      <c r="Q1665" s="32">
        <v>2125.2800000000002</v>
      </c>
      <c r="R1665" s="32">
        <v>1434641.1851851866</v>
      </c>
      <c r="S1665" s="32">
        <v>1584054.75</v>
      </c>
      <c r="T1665" s="32">
        <v>-9.4323485229796153E-2</v>
      </c>
      <c r="U1665" s="32">
        <v>32.503990000000002</v>
      </c>
      <c r="V1665" s="32">
        <v>-7.8613641496649844E-2</v>
      </c>
      <c r="W1665" s="32">
        <v>32.504195541193489</v>
      </c>
      <c r="X1665" s="32">
        <v>-167.07579445880651</v>
      </c>
      <c r="Y1665" s="32">
        <v>2125.2802055411935</v>
      </c>
      <c r="Z1665" s="32">
        <v>-9.4117944036310894E-2</v>
      </c>
      <c r="AA1665" s="32">
        <v>-7.8408100303164585E-2</v>
      </c>
      <c r="AB1665" s="32" t="s">
        <v>5657</v>
      </c>
    </row>
    <row r="1666" spans="1:28">
      <c r="A1666" s="32" t="s">
        <v>7590</v>
      </c>
      <c r="B1666" s="32" t="s">
        <v>2959</v>
      </c>
      <c r="C1666" s="32" t="s">
        <v>5977</v>
      </c>
      <c r="D1666" s="32" t="s">
        <v>5661</v>
      </c>
      <c r="E1666" s="32" t="s">
        <v>5699</v>
      </c>
      <c r="H1666" s="32" t="s">
        <v>7591</v>
      </c>
      <c r="J1666" s="32" t="s">
        <v>74</v>
      </c>
      <c r="K1666" s="32" t="s">
        <v>5669</v>
      </c>
      <c r="P1666" s="32">
        <v>-2.5265900000000001</v>
      </c>
      <c r="Q1666" s="32">
        <v>8.6135000000000002</v>
      </c>
      <c r="R1666" s="32">
        <v>2645.8220338983042</v>
      </c>
      <c r="S1666" s="32">
        <v>1787.13330078125</v>
      </c>
      <c r="T1666" s="32">
        <v>0.48048387478520832</v>
      </c>
      <c r="U1666" s="32">
        <v>5.1401839999999996</v>
      </c>
      <c r="V1666" s="32">
        <v>-0.29332907644975909</v>
      </c>
      <c r="W1666" s="32">
        <v>5.1409500346031187</v>
      </c>
      <c r="X1666" s="32">
        <v>-2.525823965396881</v>
      </c>
      <c r="Y1666" s="32">
        <v>8.6142660346031192</v>
      </c>
      <c r="Z1666" s="32">
        <v>0.48124990938832723</v>
      </c>
      <c r="AA1666" s="32">
        <v>-0.29256304184664017</v>
      </c>
      <c r="AB1666" s="32" t="s">
        <v>5657</v>
      </c>
    </row>
    <row r="1667" spans="1:28">
      <c r="A1667" s="32" t="s">
        <v>6881</v>
      </c>
      <c r="B1667" s="32" t="s">
        <v>6882</v>
      </c>
      <c r="C1667" s="32" t="s">
        <v>5739</v>
      </c>
      <c r="D1667" s="32" t="s">
        <v>5668</v>
      </c>
      <c r="E1667" s="32" t="s">
        <v>42</v>
      </c>
      <c r="F1667" s="32" t="s">
        <v>5669</v>
      </c>
      <c r="G1667" s="32" t="s">
        <v>5669</v>
      </c>
      <c r="H1667" s="32" t="s">
        <v>80</v>
      </c>
      <c r="J1667" s="32" t="s">
        <v>5669</v>
      </c>
      <c r="K1667" s="32" t="s">
        <v>5669</v>
      </c>
      <c r="P1667" s="32">
        <v>0</v>
      </c>
      <c r="Q1667" s="32">
        <v>0</v>
      </c>
      <c r="R1667" s="32">
        <v>0</v>
      </c>
      <c r="S1667" s="32">
        <v>0</v>
      </c>
      <c r="T1667" s="32">
        <v>0</v>
      </c>
      <c r="U1667" s="32">
        <v>0</v>
      </c>
      <c r="V1667" s="32">
        <v>0</v>
      </c>
      <c r="W1667" s="32">
        <v>5.8248442411422733E-4</v>
      </c>
      <c r="X1667" s="32">
        <v>5.8248442411422733E-4</v>
      </c>
      <c r="Y1667" s="32">
        <v>5.8248442411422733E-4</v>
      </c>
      <c r="Z1667" s="32">
        <v>5.8248442411422733E-4</v>
      </c>
      <c r="AA1667" s="32">
        <v>5.8248442411422733E-4</v>
      </c>
      <c r="AB1667" s="32" t="s">
        <v>5657</v>
      </c>
    </row>
    <row r="1668" spans="1:28">
      <c r="A1668" s="32" t="s">
        <v>9220</v>
      </c>
      <c r="B1668" s="32" t="s">
        <v>9221</v>
      </c>
      <c r="C1668" s="32" t="s">
        <v>5918</v>
      </c>
      <c r="D1668" s="32" t="s">
        <v>5661</v>
      </c>
      <c r="E1668" s="32" t="s">
        <v>5885</v>
      </c>
      <c r="F1668" s="32" t="s">
        <v>8336</v>
      </c>
      <c r="G1668" s="32" t="s">
        <v>8336</v>
      </c>
      <c r="H1668" s="32" t="s">
        <v>8336</v>
      </c>
      <c r="J1668" s="32" t="s">
        <v>5663</v>
      </c>
      <c r="K1668" s="32" t="s">
        <v>5664</v>
      </c>
      <c r="P1668" s="32">
        <v>25.829087999999988</v>
      </c>
      <c r="Q1668" s="32">
        <v>844.66200000000003</v>
      </c>
      <c r="R1668" s="32">
        <v>127626.89629629628</v>
      </c>
      <c r="S1668" s="32">
        <v>108961.1640625</v>
      </c>
      <c r="T1668" s="32">
        <v>0.17130628508235871</v>
      </c>
      <c r="U1668" s="32">
        <v>4.3878820000000003</v>
      </c>
      <c r="V1668" s="32">
        <v>3.0579199727228154E-2</v>
      </c>
      <c r="W1668" s="32">
        <v>4.3887742950625421</v>
      </c>
      <c r="X1668" s="32">
        <v>25.82998029506253</v>
      </c>
      <c r="Y1668" s="32">
        <v>844.66289229506253</v>
      </c>
      <c r="Z1668" s="32">
        <v>0.17219858014490066</v>
      </c>
      <c r="AA1668" s="32">
        <v>3.1471494789770113E-2</v>
      </c>
      <c r="AB1668" s="32" t="s">
        <v>5657</v>
      </c>
    </row>
    <row r="1669" spans="1:28">
      <c r="A1669" s="32" t="s">
        <v>9850</v>
      </c>
      <c r="B1669" s="32" t="s">
        <v>9851</v>
      </c>
      <c r="C1669" s="32" t="s">
        <v>5672</v>
      </c>
      <c r="D1669" s="32" t="s">
        <v>5668</v>
      </c>
      <c r="E1669" s="32" t="s">
        <v>42</v>
      </c>
      <c r="F1669" s="32" t="s">
        <v>5689</v>
      </c>
      <c r="G1669" s="32" t="s">
        <v>5689</v>
      </c>
      <c r="H1669" s="32" t="s">
        <v>80</v>
      </c>
      <c r="J1669" s="32" t="s">
        <v>5663</v>
      </c>
      <c r="K1669" s="32" t="s">
        <v>5664</v>
      </c>
      <c r="M1669" s="32" t="s">
        <v>13</v>
      </c>
      <c r="P1669" s="32">
        <v>0</v>
      </c>
      <c r="Q1669" s="32">
        <v>0</v>
      </c>
      <c r="R1669" s="32">
        <v>0</v>
      </c>
      <c r="S1669" s="32">
        <v>0</v>
      </c>
      <c r="T1669" s="32">
        <v>0</v>
      </c>
      <c r="U1669" s="32">
        <v>0</v>
      </c>
      <c r="V1669" s="32">
        <v>0</v>
      </c>
      <c r="W1669" s="32">
        <v>6.8672442436218265E-4</v>
      </c>
      <c r="X1669" s="32">
        <v>6.8672442436218265E-4</v>
      </c>
      <c r="Y1669" s="32">
        <v>6.8672442436218265E-4</v>
      </c>
      <c r="Z1669" s="32">
        <v>6.8672442436218265E-4</v>
      </c>
      <c r="AA1669" s="32">
        <v>6.8672442436218265E-4</v>
      </c>
      <c r="AB1669" s="32" t="s">
        <v>5657</v>
      </c>
    </row>
    <row r="1670" spans="1:28">
      <c r="A1670" s="32" t="s">
        <v>5962</v>
      </c>
      <c r="B1670" s="32" t="s">
        <v>5963</v>
      </c>
      <c r="C1670" s="32" t="s">
        <v>5739</v>
      </c>
      <c r="D1670" s="32" t="s">
        <v>5661</v>
      </c>
      <c r="E1670" s="32" t="s">
        <v>42</v>
      </c>
      <c r="F1670" s="32" t="s">
        <v>5689</v>
      </c>
      <c r="G1670" s="32" t="s">
        <v>5689</v>
      </c>
      <c r="H1670" s="32" t="s">
        <v>80</v>
      </c>
      <c r="J1670" s="32" t="s">
        <v>5663</v>
      </c>
      <c r="K1670" s="32" t="s">
        <v>5664</v>
      </c>
      <c r="P1670" s="32">
        <v>-881.37364000000002</v>
      </c>
      <c r="Q1670" s="32">
        <v>18800.599999999999</v>
      </c>
      <c r="R1670" s="32">
        <v>1287474.1703703701</v>
      </c>
      <c r="S1670" s="32">
        <v>1288334.625</v>
      </c>
      <c r="T1670" s="32">
        <v>-6.6788131975405879E-4</v>
      </c>
      <c r="U1670" s="32">
        <v>6.9035820000000001</v>
      </c>
      <c r="V1670" s="32">
        <v>-4.688008042296523E-2</v>
      </c>
      <c r="W1670" s="32">
        <v>6.9043659952707293</v>
      </c>
      <c r="X1670" s="32">
        <v>-881.37285600472933</v>
      </c>
      <c r="Y1670" s="32">
        <v>18800.600783995269</v>
      </c>
      <c r="Z1670" s="32">
        <v>1.1611395097500614E-4</v>
      </c>
      <c r="AA1670" s="32">
        <v>-4.6096085152236163E-2</v>
      </c>
      <c r="AB1670" s="32" t="s">
        <v>5657</v>
      </c>
    </row>
    <row r="1671" spans="1:28">
      <c r="A1671" s="32" t="s">
        <v>8909</v>
      </c>
      <c r="B1671" s="32" t="s">
        <v>8910</v>
      </c>
      <c r="C1671" s="32" t="s">
        <v>5739</v>
      </c>
      <c r="D1671" s="32" t="s">
        <v>5661</v>
      </c>
      <c r="E1671" s="32" t="s">
        <v>42</v>
      </c>
      <c r="F1671" s="32" t="s">
        <v>5689</v>
      </c>
      <c r="G1671" s="32" t="s">
        <v>5689</v>
      </c>
      <c r="H1671" s="32" t="s">
        <v>44</v>
      </c>
      <c r="J1671" s="32" t="s">
        <v>5663</v>
      </c>
      <c r="K1671" s="32" t="s">
        <v>5664</v>
      </c>
      <c r="P1671" s="32">
        <v>83.47578</v>
      </c>
      <c r="Q1671" s="32">
        <v>472.22</v>
      </c>
      <c r="R1671" s="32">
        <v>19795.740740740734</v>
      </c>
      <c r="S1671" s="32">
        <v>18123.599609375</v>
      </c>
      <c r="T1671" s="32">
        <v>9.2263190944737394E-2</v>
      </c>
      <c r="U1671" s="32">
        <v>9.6837250000000008</v>
      </c>
      <c r="V1671" s="32">
        <v>0.1767730718732794</v>
      </c>
      <c r="W1671" s="32">
        <v>9.6841082598328594</v>
      </c>
      <c r="X1671" s="32">
        <v>83.476163259832859</v>
      </c>
      <c r="Y1671" s="32">
        <v>472.22038325983289</v>
      </c>
      <c r="Z1671" s="32">
        <v>9.2646450777596437E-2</v>
      </c>
      <c r="AA1671" s="32">
        <v>0.17715633170613843</v>
      </c>
      <c r="AB1671" s="32" t="s">
        <v>5657</v>
      </c>
    </row>
    <row r="1672" spans="1:28">
      <c r="A1672" s="32" t="s">
        <v>6010</v>
      </c>
      <c r="B1672" s="32" t="s">
        <v>2976</v>
      </c>
      <c r="C1672" s="32" t="s">
        <v>5739</v>
      </c>
      <c r="D1672" s="32" t="s">
        <v>5661</v>
      </c>
      <c r="E1672" s="32" t="s">
        <v>42</v>
      </c>
      <c r="F1672" s="32" t="s">
        <v>5689</v>
      </c>
      <c r="G1672" s="32" t="s">
        <v>5689</v>
      </c>
      <c r="H1672" s="32" t="s">
        <v>412</v>
      </c>
      <c r="J1672" s="32" t="s">
        <v>5663</v>
      </c>
      <c r="K1672" s="32" t="s">
        <v>5664</v>
      </c>
      <c r="P1672" s="32">
        <v>-24.098990000000001</v>
      </c>
      <c r="Q1672" s="32">
        <v>371.142</v>
      </c>
      <c r="R1672" s="32">
        <v>30861.111111111113</v>
      </c>
      <c r="S1672" s="32">
        <v>13703.06640625</v>
      </c>
      <c r="T1672" s="32">
        <v>1.2521317635179299</v>
      </c>
      <c r="U1672" s="32">
        <v>4.4085789999999996</v>
      </c>
      <c r="V1672" s="32">
        <v>-6.4931993684358008E-2</v>
      </c>
      <c r="W1672" s="32">
        <v>4.409283395771026</v>
      </c>
      <c r="X1672" s="32">
        <v>-24.098285604228973</v>
      </c>
      <c r="Y1672" s="32">
        <v>371.14270439577103</v>
      </c>
      <c r="Z1672" s="32">
        <v>1.2528361592889565</v>
      </c>
      <c r="AA1672" s="32">
        <v>-6.4227597913331394E-2</v>
      </c>
      <c r="AB1672" s="32" t="s">
        <v>5657</v>
      </c>
    </row>
    <row r="1673" spans="1:28">
      <c r="A1673" s="32" t="s">
        <v>10112</v>
      </c>
      <c r="B1673" s="32" t="s">
        <v>10113</v>
      </c>
      <c r="C1673" s="32" t="s">
        <v>5708</v>
      </c>
      <c r="D1673" s="32" t="s">
        <v>5661</v>
      </c>
      <c r="E1673" s="32" t="s">
        <v>5713</v>
      </c>
      <c r="F1673" s="32" t="s">
        <v>5746</v>
      </c>
      <c r="G1673" s="32" t="s">
        <v>5746</v>
      </c>
      <c r="H1673" s="32" t="s">
        <v>5746</v>
      </c>
      <c r="J1673" s="32" t="s">
        <v>5663</v>
      </c>
      <c r="K1673" s="32" t="s">
        <v>5664</v>
      </c>
      <c r="N1673" s="32" t="s">
        <v>5760</v>
      </c>
      <c r="O1673" s="32" t="s">
        <v>6162</v>
      </c>
      <c r="P1673" s="32">
        <v>2.4984999999999999</v>
      </c>
      <c r="Q1673" s="32">
        <v>34.832000000000001</v>
      </c>
      <c r="R1673" s="32">
        <v>6242.6307692307655</v>
      </c>
      <c r="S1673" s="32">
        <v>2438.86669921875</v>
      </c>
      <c r="T1673" s="32">
        <v>1.5596441048748124</v>
      </c>
      <c r="U1673" s="32">
        <v>1.0115499999999999</v>
      </c>
      <c r="V1673" s="32">
        <v>7.1730018373909049E-2</v>
      </c>
      <c r="W1673" s="32">
        <v>1.0116523215651512</v>
      </c>
      <c r="X1673" s="32">
        <v>2.4986023215651509</v>
      </c>
      <c r="Y1673" s="32">
        <v>34.832102321565152</v>
      </c>
      <c r="Z1673" s="32">
        <v>1.5597464264399636</v>
      </c>
      <c r="AA1673" s="32">
        <v>7.1832339939060269E-2</v>
      </c>
      <c r="AB1673" s="32" t="s">
        <v>5657</v>
      </c>
    </row>
    <row r="1674" spans="1:28">
      <c r="A1674" s="32" t="s">
        <v>10863</v>
      </c>
      <c r="B1674" s="32" t="s">
        <v>7760</v>
      </c>
      <c r="C1674" s="32" t="s">
        <v>5672</v>
      </c>
      <c r="D1674" s="32" t="s">
        <v>5661</v>
      </c>
      <c r="E1674" s="32" t="s">
        <v>42</v>
      </c>
      <c r="F1674" s="32" t="s">
        <v>326</v>
      </c>
      <c r="G1674" s="32" t="s">
        <v>5673</v>
      </c>
      <c r="H1674" s="32" t="s">
        <v>80</v>
      </c>
      <c r="I1674" s="32" t="s">
        <v>326</v>
      </c>
      <c r="J1674" s="32" t="s">
        <v>74</v>
      </c>
      <c r="K1674" s="32" t="s">
        <v>5669</v>
      </c>
      <c r="M1674" s="32" t="s">
        <v>14</v>
      </c>
      <c r="P1674" s="32">
        <v>-4.1009999999999991E-2</v>
      </c>
      <c r="Q1674" s="32">
        <v>2.9440300000000001</v>
      </c>
      <c r="R1674" s="32">
        <v>2866.853846153846</v>
      </c>
      <c r="S1674" s="32">
        <v>1591.7667236328125</v>
      </c>
      <c r="T1674" s="32">
        <v>0.80105150056847751</v>
      </c>
      <c r="U1674" s="32">
        <v>-8.9487830000000006</v>
      </c>
      <c r="V1674" s="32">
        <v>-1.3929885225354358E-2</v>
      </c>
      <c r="W1674" s="32">
        <v>-8.9487132601814281</v>
      </c>
      <c r="X1674" s="32">
        <v>-4.0940260181426991E-2</v>
      </c>
      <c r="Y1674" s="32">
        <v>2.9440997398185731</v>
      </c>
      <c r="Z1674" s="32">
        <v>0.80112124038705046</v>
      </c>
      <c r="AA1674" s="32">
        <v>-1.3860145406781359E-2</v>
      </c>
      <c r="AB1674" s="32" t="s">
        <v>5657</v>
      </c>
    </row>
    <row r="1675" spans="1:28">
      <c r="A1675" s="32" t="s">
        <v>11002</v>
      </c>
      <c r="B1675" s="32" t="s">
        <v>11003</v>
      </c>
      <c r="C1675" s="32" t="s">
        <v>5995</v>
      </c>
      <c r="D1675" s="32" t="s">
        <v>5661</v>
      </c>
      <c r="E1675" s="32" t="s">
        <v>42</v>
      </c>
      <c r="F1675" s="32" t="s">
        <v>5692</v>
      </c>
      <c r="G1675" s="32" t="s">
        <v>5673</v>
      </c>
      <c r="H1675" s="32" t="s">
        <v>80</v>
      </c>
      <c r="I1675" s="32" t="s">
        <v>5692</v>
      </c>
      <c r="J1675" s="32" t="s">
        <v>74</v>
      </c>
      <c r="K1675" s="32" t="s">
        <v>5669</v>
      </c>
      <c r="P1675" s="32">
        <v>0</v>
      </c>
      <c r="Q1675" s="32">
        <v>1.6730400000000001</v>
      </c>
      <c r="R1675" s="32">
        <v>923.38016528925596</v>
      </c>
      <c r="S1675" s="32">
        <v>501.26666259765625</v>
      </c>
      <c r="T1675" s="32">
        <v>0.84209370817546436</v>
      </c>
      <c r="U1675" s="32">
        <v>5.0061109999999998</v>
      </c>
      <c r="V1675" s="32">
        <v>0</v>
      </c>
      <c r="W1675" s="32">
        <v>5.0064980659470555</v>
      </c>
      <c r="X1675" s="32">
        <v>3.8706594705581666E-4</v>
      </c>
      <c r="Y1675" s="32">
        <v>1.6734270659470558</v>
      </c>
      <c r="Z1675" s="32">
        <v>0.8424807741225202</v>
      </c>
      <c r="AA1675" s="32">
        <v>3.8706594705581666E-4</v>
      </c>
      <c r="AB1675" s="32" t="s">
        <v>5657</v>
      </c>
    </row>
    <row r="1676" spans="1:28">
      <c r="A1676" s="32" t="s">
        <v>6796</v>
      </c>
      <c r="B1676" s="32" t="s">
        <v>6797</v>
      </c>
      <c r="C1676" s="32" t="s">
        <v>5763</v>
      </c>
      <c r="D1676" s="32" t="s">
        <v>5668</v>
      </c>
      <c r="E1676" s="32" t="s">
        <v>42</v>
      </c>
      <c r="F1676" s="32" t="s">
        <v>6382</v>
      </c>
      <c r="G1676" s="32" t="s">
        <v>6382</v>
      </c>
      <c r="H1676" s="32" t="s">
        <v>80</v>
      </c>
      <c r="J1676" s="32" t="s">
        <v>6382</v>
      </c>
      <c r="K1676" s="32" t="s">
        <v>5669</v>
      </c>
      <c r="P1676" s="32">
        <v>0</v>
      </c>
      <c r="Q1676" s="32">
        <v>0</v>
      </c>
      <c r="R1676" s="32">
        <v>0</v>
      </c>
      <c r="S1676" s="32">
        <v>0</v>
      </c>
      <c r="T1676" s="32">
        <v>0</v>
      </c>
      <c r="U1676" s="32">
        <v>0</v>
      </c>
      <c r="V1676" s="32">
        <v>0</v>
      </c>
      <c r="W1676" s="32">
        <v>1.8442481756210328E-4</v>
      </c>
      <c r="X1676" s="32">
        <v>1.8442481756210328E-4</v>
      </c>
      <c r="Y1676" s="32">
        <v>1.8442481756210328E-4</v>
      </c>
      <c r="Z1676" s="32">
        <v>1.8442481756210328E-4</v>
      </c>
      <c r="AA1676" s="32">
        <v>1.8442481756210328E-4</v>
      </c>
      <c r="AB1676" s="32" t="s">
        <v>5657</v>
      </c>
    </row>
    <row r="1677" spans="1:28">
      <c r="A1677" s="32" t="s">
        <v>6674</v>
      </c>
      <c r="B1677" s="32" t="s">
        <v>6675</v>
      </c>
      <c r="C1677" s="32" t="s">
        <v>5721</v>
      </c>
      <c r="D1677" s="32" t="s">
        <v>5668</v>
      </c>
      <c r="E1677" s="32" t="s">
        <v>42</v>
      </c>
      <c r="F1677" s="32" t="s">
        <v>6676</v>
      </c>
      <c r="G1677" s="32" t="s">
        <v>6676</v>
      </c>
      <c r="H1677" s="32" t="s">
        <v>80</v>
      </c>
      <c r="J1677" s="32" t="s">
        <v>6676</v>
      </c>
      <c r="K1677" s="32" t="s">
        <v>5669</v>
      </c>
      <c r="P1677" s="32">
        <v>0</v>
      </c>
      <c r="Q1677" s="32">
        <v>0</v>
      </c>
      <c r="R1677" s="32">
        <v>0</v>
      </c>
      <c r="S1677" s="32">
        <v>0</v>
      </c>
      <c r="T1677" s="32">
        <v>0</v>
      </c>
      <c r="U1677" s="32">
        <v>0</v>
      </c>
      <c r="V1677" s="32">
        <v>0</v>
      </c>
      <c r="W1677" s="32">
        <v>1.7448407411575317E-4</v>
      </c>
      <c r="X1677" s="32">
        <v>1.7448407411575317E-4</v>
      </c>
      <c r="Y1677" s="32">
        <v>1.7448407411575317E-4</v>
      </c>
      <c r="Z1677" s="32">
        <v>1.7448407411575317E-4</v>
      </c>
      <c r="AA1677" s="32">
        <v>1.7448407411575317E-4</v>
      </c>
      <c r="AB1677" s="32" t="s">
        <v>5657</v>
      </c>
    </row>
    <row r="1678" spans="1:28">
      <c r="A1678" s="32" t="s">
        <v>11221</v>
      </c>
      <c r="B1678" s="32" t="s">
        <v>11222</v>
      </c>
      <c r="C1678" s="32" t="s">
        <v>5672</v>
      </c>
      <c r="D1678" s="32" t="s">
        <v>5661</v>
      </c>
      <c r="E1678" s="32" t="s">
        <v>42</v>
      </c>
      <c r="F1678" s="32" t="s">
        <v>6676</v>
      </c>
      <c r="G1678" s="32" t="s">
        <v>6676</v>
      </c>
      <c r="H1678" s="32" t="s">
        <v>80</v>
      </c>
      <c r="J1678" s="32" t="s">
        <v>6676</v>
      </c>
      <c r="K1678" s="32" t="s">
        <v>5669</v>
      </c>
      <c r="M1678" s="32" t="s">
        <v>13</v>
      </c>
      <c r="P1678" s="32">
        <v>0</v>
      </c>
      <c r="Q1678" s="32">
        <v>0</v>
      </c>
      <c r="R1678" s="32">
        <v>665.04878048780495</v>
      </c>
      <c r="S1678" s="32">
        <v>530.066650390625</v>
      </c>
      <c r="T1678" s="32">
        <v>0.25465124055193211</v>
      </c>
      <c r="U1678" s="32">
        <v>0</v>
      </c>
      <c r="V1678" s="32">
        <v>0</v>
      </c>
      <c r="W1678" s="32">
        <v>9.3103611469268796E-4</v>
      </c>
      <c r="X1678" s="32">
        <v>9.3103611469268796E-4</v>
      </c>
      <c r="Y1678" s="32">
        <v>9.3103611469268796E-4</v>
      </c>
      <c r="Z1678" s="32">
        <v>0.25558227666662481</v>
      </c>
      <c r="AA1678" s="32">
        <v>9.3103611469268796E-4</v>
      </c>
      <c r="AB1678" s="32" t="s">
        <v>5657</v>
      </c>
    </row>
    <row r="1679" spans="1:28">
      <c r="A1679" s="32" t="s">
        <v>6195</v>
      </c>
      <c r="B1679" s="32" t="s">
        <v>6196</v>
      </c>
      <c r="C1679" s="32" t="s">
        <v>5757</v>
      </c>
      <c r="D1679" s="32" t="s">
        <v>5858</v>
      </c>
      <c r="E1679" s="32" t="s">
        <v>42</v>
      </c>
      <c r="F1679" s="32" t="s">
        <v>5669</v>
      </c>
      <c r="G1679" s="32" t="s">
        <v>5669</v>
      </c>
      <c r="H1679" s="32" t="s">
        <v>80</v>
      </c>
      <c r="J1679" s="32" t="s">
        <v>5669</v>
      </c>
      <c r="K1679" s="32" t="s">
        <v>5669</v>
      </c>
      <c r="M1679" s="32" t="s">
        <v>13</v>
      </c>
      <c r="P1679" s="32">
        <v>0</v>
      </c>
      <c r="Q1679" s="32">
        <v>0</v>
      </c>
      <c r="R1679" s="32">
        <v>0</v>
      </c>
      <c r="S1679" s="32">
        <v>0</v>
      </c>
      <c r="T1679" s="32">
        <v>0</v>
      </c>
      <c r="U1679" s="32">
        <v>0</v>
      </c>
      <c r="V1679" s="32">
        <v>0</v>
      </c>
      <c r="W1679" s="32">
        <v>1.9063341617584227E-4</v>
      </c>
      <c r="X1679" s="32">
        <v>1.9063341617584227E-4</v>
      </c>
      <c r="Y1679" s="32">
        <v>1.9063341617584227E-4</v>
      </c>
      <c r="Z1679" s="32">
        <v>1.9063341617584227E-4</v>
      </c>
      <c r="AA1679" s="32">
        <v>1.9063341617584227E-4</v>
      </c>
      <c r="AB1679" s="32" t="s">
        <v>5657</v>
      </c>
    </row>
    <row r="1680" spans="1:28">
      <c r="A1680" s="32" t="s">
        <v>5860</v>
      </c>
      <c r="B1680" s="32" t="s">
        <v>5861</v>
      </c>
      <c r="C1680" s="32" t="s">
        <v>5757</v>
      </c>
      <c r="D1680" s="32" t="s">
        <v>5686</v>
      </c>
      <c r="E1680" s="32" t="s">
        <v>42</v>
      </c>
      <c r="F1680" s="32" t="s">
        <v>5669</v>
      </c>
      <c r="G1680" s="32" t="s">
        <v>5669</v>
      </c>
      <c r="H1680" s="32" t="s">
        <v>80</v>
      </c>
      <c r="J1680" s="32" t="s">
        <v>5669</v>
      </c>
      <c r="K1680" s="32" t="s">
        <v>5669</v>
      </c>
      <c r="M1680" s="32" t="s">
        <v>14</v>
      </c>
      <c r="P1680" s="32">
        <v>0</v>
      </c>
      <c r="Q1680" s="32">
        <v>0</v>
      </c>
      <c r="R1680" s="32">
        <v>0</v>
      </c>
      <c r="S1680" s="32">
        <v>0</v>
      </c>
      <c r="T1680" s="32">
        <v>0</v>
      </c>
      <c r="U1680" s="32">
        <v>0</v>
      </c>
      <c r="V1680" s="32">
        <v>0</v>
      </c>
      <c r="W1680" s="32">
        <v>2.6136827468872071E-4</v>
      </c>
      <c r="X1680" s="32">
        <v>2.6136827468872071E-4</v>
      </c>
      <c r="Y1680" s="32">
        <v>2.6136827468872071E-4</v>
      </c>
      <c r="Z1680" s="32">
        <v>2.6136827468872071E-4</v>
      </c>
      <c r="AA1680" s="32">
        <v>2.6136827468872071E-4</v>
      </c>
      <c r="AB1680" s="32" t="s">
        <v>5657</v>
      </c>
    </row>
    <row r="1681" spans="1:28">
      <c r="A1681" s="32" t="s">
        <v>8893</v>
      </c>
      <c r="B1681" s="32" t="s">
        <v>8894</v>
      </c>
      <c r="C1681" s="32" t="s">
        <v>5695</v>
      </c>
      <c r="D1681" s="32" t="s">
        <v>5661</v>
      </c>
      <c r="E1681" s="32" t="s">
        <v>42</v>
      </c>
      <c r="F1681" s="32" t="s">
        <v>5724</v>
      </c>
      <c r="G1681" s="32" t="s">
        <v>5724</v>
      </c>
      <c r="H1681" s="32" t="s">
        <v>80</v>
      </c>
      <c r="J1681" s="32" t="s">
        <v>5663</v>
      </c>
      <c r="K1681" s="32" t="s">
        <v>5664</v>
      </c>
      <c r="P1681" s="32">
        <v>6.9692500000000024</v>
      </c>
      <c r="Q1681" s="32">
        <v>1106.93</v>
      </c>
      <c r="R1681" s="32">
        <v>43014.451851851845</v>
      </c>
      <c r="S1681" s="32">
        <v>37392.265625</v>
      </c>
      <c r="T1681" s="32">
        <v>0.1503569289765882</v>
      </c>
      <c r="U1681" s="32">
        <v>11.22758</v>
      </c>
      <c r="V1681" s="32">
        <v>6.2960169116384971E-3</v>
      </c>
      <c r="W1681" s="32">
        <v>11.227648541109561</v>
      </c>
      <c r="X1681" s="32">
        <v>6.9693185411095646</v>
      </c>
      <c r="Y1681" s="32">
        <v>1106.9300685411097</v>
      </c>
      <c r="Z1681" s="32">
        <v>0.15042547008615012</v>
      </c>
      <c r="AA1681" s="32">
        <v>6.3645580212004175E-3</v>
      </c>
      <c r="AB1681" s="32" t="s">
        <v>5657</v>
      </c>
    </row>
    <row r="1682" spans="1:28">
      <c r="A1682" s="32" t="s">
        <v>6046</v>
      </c>
      <c r="B1682" s="32" t="s">
        <v>6047</v>
      </c>
      <c r="C1682" s="32" t="s">
        <v>5695</v>
      </c>
      <c r="D1682" s="32" t="s">
        <v>5661</v>
      </c>
      <c r="E1682" s="32" t="s">
        <v>42</v>
      </c>
      <c r="F1682" s="32" t="s">
        <v>5724</v>
      </c>
      <c r="G1682" s="32" t="s">
        <v>5724</v>
      </c>
      <c r="H1682" s="32" t="s">
        <v>44</v>
      </c>
      <c r="J1682" s="32" t="s">
        <v>5663</v>
      </c>
      <c r="K1682" s="32" t="s">
        <v>5664</v>
      </c>
      <c r="P1682" s="32">
        <v>318.54714999999999</v>
      </c>
      <c r="Q1682" s="32">
        <v>2318.35</v>
      </c>
      <c r="R1682" s="32">
        <v>129009.87407407408</v>
      </c>
      <c r="S1682" s="32">
        <v>152566.359375</v>
      </c>
      <c r="T1682" s="32">
        <v>-0.15440156924125939</v>
      </c>
      <c r="U1682" s="32">
        <v>18.021339999999999</v>
      </c>
      <c r="V1682" s="32">
        <v>0.13740252765975802</v>
      </c>
      <c r="W1682" s="32">
        <v>18.022090687718389</v>
      </c>
      <c r="X1682" s="32">
        <v>318.54790068771837</v>
      </c>
      <c r="Y1682" s="32">
        <v>2318.3507506877181</v>
      </c>
      <c r="Z1682" s="32">
        <v>-0.15365088152286796</v>
      </c>
      <c r="AA1682" s="32">
        <v>0.13815321537814945</v>
      </c>
      <c r="AB1682" s="32" t="s">
        <v>5657</v>
      </c>
    </row>
    <row r="1683" spans="1:28">
      <c r="A1683" s="32" t="s">
        <v>8071</v>
      </c>
      <c r="B1683" s="32" t="s">
        <v>8072</v>
      </c>
      <c r="C1683" s="32" t="s">
        <v>5695</v>
      </c>
      <c r="D1683" s="32" t="s">
        <v>5661</v>
      </c>
      <c r="E1683" s="32" t="s">
        <v>42</v>
      </c>
      <c r="F1683" s="32" t="s">
        <v>5724</v>
      </c>
      <c r="G1683" s="32" t="s">
        <v>5724</v>
      </c>
      <c r="H1683" s="32" t="s">
        <v>412</v>
      </c>
      <c r="J1683" s="32" t="s">
        <v>5663</v>
      </c>
      <c r="K1683" s="32" t="s">
        <v>5664</v>
      </c>
      <c r="P1683" s="32">
        <v>140.37680000000003</v>
      </c>
      <c r="Q1683" s="32">
        <v>1496.43</v>
      </c>
      <c r="R1683" s="32">
        <v>66349.65925925925</v>
      </c>
      <c r="S1683" s="32">
        <v>55893.3984375</v>
      </c>
      <c r="T1683" s="32">
        <v>0.18707505920312648</v>
      </c>
      <c r="U1683" s="32">
        <v>5.5336119999999998</v>
      </c>
      <c r="V1683" s="32">
        <v>9.3807795887545703E-2</v>
      </c>
      <c r="W1683" s="32">
        <v>5.5340724270458219</v>
      </c>
      <c r="X1683" s="32">
        <v>140.37726042704585</v>
      </c>
      <c r="Y1683" s="32">
        <v>1496.4304604270458</v>
      </c>
      <c r="Z1683" s="32">
        <v>0.18753548624894861</v>
      </c>
      <c r="AA1683" s="32">
        <v>9.426822293336784E-2</v>
      </c>
      <c r="AB1683" s="32" t="s">
        <v>5657</v>
      </c>
    </row>
    <row r="1684" spans="1:28">
      <c r="A1684" s="32" t="s">
        <v>5811</v>
      </c>
      <c r="B1684" s="32" t="s">
        <v>5812</v>
      </c>
      <c r="C1684" s="32" t="s">
        <v>5672</v>
      </c>
      <c r="D1684" s="32" t="s">
        <v>5661</v>
      </c>
      <c r="E1684" s="32" t="s">
        <v>42</v>
      </c>
      <c r="F1684" s="32" t="s">
        <v>5689</v>
      </c>
      <c r="G1684" s="32" t="s">
        <v>5689</v>
      </c>
      <c r="H1684" s="32" t="s">
        <v>80</v>
      </c>
      <c r="J1684" s="32" t="s">
        <v>5663</v>
      </c>
      <c r="K1684" s="32" t="s">
        <v>5664</v>
      </c>
      <c r="M1684" s="32" t="s">
        <v>13</v>
      </c>
      <c r="P1684" s="32">
        <v>-12.84618</v>
      </c>
      <c r="Q1684" s="32">
        <v>63.345700000000001</v>
      </c>
      <c r="R1684" s="32">
        <v>37904.45185185186</v>
      </c>
      <c r="S1684" s="32">
        <v>25543.333984375</v>
      </c>
      <c r="T1684" s="32">
        <v>0.48392734773926632</v>
      </c>
      <c r="U1684" s="32">
        <v>18.308769999999999</v>
      </c>
      <c r="V1684" s="32">
        <v>-0.20279482269514743</v>
      </c>
      <c r="W1684" s="32">
        <v>18.309065772850513</v>
      </c>
      <c r="X1684" s="32">
        <v>-12.845884227149487</v>
      </c>
      <c r="Y1684" s="32">
        <v>63.345995772850515</v>
      </c>
      <c r="Z1684" s="32">
        <v>0.48422312058977979</v>
      </c>
      <c r="AA1684" s="32">
        <v>-0.20249904984463396</v>
      </c>
      <c r="AB1684" s="32" t="s">
        <v>5657</v>
      </c>
    </row>
    <row r="1685" spans="1:28">
      <c r="A1685" s="32" t="s">
        <v>5687</v>
      </c>
      <c r="B1685" s="32" t="s">
        <v>5688</v>
      </c>
      <c r="C1685" s="32" t="s">
        <v>5672</v>
      </c>
      <c r="D1685" s="32" t="s">
        <v>5661</v>
      </c>
      <c r="E1685" s="32" t="s">
        <v>42</v>
      </c>
      <c r="F1685" s="32" t="s">
        <v>5689</v>
      </c>
      <c r="G1685" s="32" t="s">
        <v>5689</v>
      </c>
      <c r="H1685" s="32" t="s">
        <v>80</v>
      </c>
      <c r="J1685" s="32" t="s">
        <v>5663</v>
      </c>
      <c r="K1685" s="32" t="s">
        <v>5664</v>
      </c>
      <c r="M1685" s="32" t="s">
        <v>14</v>
      </c>
      <c r="P1685" s="32">
        <v>0.15721000000000007</v>
      </c>
      <c r="Q1685" s="32">
        <v>10.2262</v>
      </c>
      <c r="R1685" s="32">
        <v>12184.27407407407</v>
      </c>
      <c r="S1685" s="32">
        <v>6633.60009765625</v>
      </c>
      <c r="T1685" s="32">
        <v>0.83675137100576147</v>
      </c>
      <c r="U1685" s="32">
        <v>-22.02543</v>
      </c>
      <c r="V1685" s="32">
        <v>1.5373256928282262E-2</v>
      </c>
      <c r="W1685" s="32">
        <v>-22.024669276409149</v>
      </c>
      <c r="X1685" s="32">
        <v>0.1579707235908509</v>
      </c>
      <c r="Y1685" s="32">
        <v>10.226960723590851</v>
      </c>
      <c r="Z1685" s="32">
        <v>0.83751209459661224</v>
      </c>
      <c r="AA1685" s="32">
        <v>1.6133980519133093E-2</v>
      </c>
      <c r="AB1685" s="32" t="s">
        <v>5657</v>
      </c>
    </row>
    <row r="1686" spans="1:28">
      <c r="A1686" s="32" t="s">
        <v>10741</v>
      </c>
      <c r="B1686" s="32" t="s">
        <v>10742</v>
      </c>
      <c r="C1686" s="32" t="s">
        <v>5721</v>
      </c>
      <c r="D1686" s="32" t="s">
        <v>5661</v>
      </c>
      <c r="E1686" s="32" t="s">
        <v>42</v>
      </c>
      <c r="F1686" s="32" t="s">
        <v>5929</v>
      </c>
      <c r="G1686" s="32" t="s">
        <v>5673</v>
      </c>
      <c r="H1686" s="32" t="s">
        <v>80</v>
      </c>
      <c r="I1686" s="32" t="s">
        <v>5929</v>
      </c>
      <c r="J1686" s="32" t="s">
        <v>5663</v>
      </c>
      <c r="K1686" s="32" t="s">
        <v>5664</v>
      </c>
      <c r="P1686" s="32">
        <v>2.6215000000000002</v>
      </c>
      <c r="Q1686" s="32">
        <v>3.9024800000000002</v>
      </c>
      <c r="R1686" s="32">
        <v>3925.0148148148146</v>
      </c>
      <c r="S1686" s="32">
        <v>6020.93310546875</v>
      </c>
      <c r="T1686" s="32">
        <v>-0.34810522786746045</v>
      </c>
      <c r="U1686" s="32">
        <v>14.30566</v>
      </c>
      <c r="V1686" s="32">
        <v>0.67175232160062326</v>
      </c>
      <c r="W1686" s="32">
        <v>14.306201127085686</v>
      </c>
      <c r="X1686" s="32">
        <v>2.6220411270856858</v>
      </c>
      <c r="Y1686" s="32">
        <v>3.9030211270856858</v>
      </c>
      <c r="Z1686" s="32">
        <v>-0.34756410078177474</v>
      </c>
      <c r="AA1686" s="32">
        <v>0.67229344868630903</v>
      </c>
      <c r="AB1686" s="32" t="s">
        <v>5657</v>
      </c>
    </row>
    <row r="1687" spans="1:28">
      <c r="A1687" s="32" t="s">
        <v>9347</v>
      </c>
      <c r="B1687" s="32" t="s">
        <v>9348</v>
      </c>
      <c r="C1687" s="32" t="s">
        <v>6178</v>
      </c>
      <c r="D1687" s="32" t="s">
        <v>5661</v>
      </c>
      <c r="E1687" s="32" t="s">
        <v>5713</v>
      </c>
      <c r="F1687" s="32" t="s">
        <v>5806</v>
      </c>
      <c r="G1687" s="32" t="s">
        <v>5806</v>
      </c>
      <c r="H1687" s="32" t="s">
        <v>5807</v>
      </c>
      <c r="J1687" s="32" t="s">
        <v>74</v>
      </c>
      <c r="K1687" s="32" t="s">
        <v>5669</v>
      </c>
      <c r="N1687" s="32" t="s">
        <v>5760</v>
      </c>
      <c r="O1687" s="32" t="s">
        <v>6162</v>
      </c>
      <c r="P1687" s="32">
        <v>7.3018600000000005</v>
      </c>
      <c r="Q1687" s="32">
        <v>259.84899999999999</v>
      </c>
      <c r="R1687" s="32">
        <v>31061.792592592588</v>
      </c>
      <c r="S1687" s="32">
        <v>27817.533203125</v>
      </c>
      <c r="T1687" s="32">
        <v>0.11662642283116358</v>
      </c>
      <c r="U1687" s="32">
        <v>1.5686720000000001</v>
      </c>
      <c r="V1687" s="32">
        <v>2.8100396768892706E-2</v>
      </c>
      <c r="W1687" s="32">
        <v>1.5696331006379127</v>
      </c>
      <c r="X1687" s="32">
        <v>7.3028211006379129</v>
      </c>
      <c r="Y1687" s="32">
        <v>259.84996110063793</v>
      </c>
      <c r="Z1687" s="32">
        <v>0.11758752346907633</v>
      </c>
      <c r="AA1687" s="32">
        <v>2.9061497406805456E-2</v>
      </c>
      <c r="AB1687" s="32" t="s">
        <v>5657</v>
      </c>
    </row>
    <row r="1688" spans="1:28">
      <c r="A1688" s="32" t="s">
        <v>9024</v>
      </c>
      <c r="B1688" s="32" t="s">
        <v>9025</v>
      </c>
      <c r="C1688" s="32" t="s">
        <v>5796</v>
      </c>
      <c r="D1688" s="32" t="s">
        <v>5661</v>
      </c>
      <c r="E1688" s="32" t="s">
        <v>5713</v>
      </c>
      <c r="F1688" s="32" t="s">
        <v>5806</v>
      </c>
      <c r="G1688" s="32" t="s">
        <v>5806</v>
      </c>
      <c r="H1688" s="32" t="s">
        <v>5807</v>
      </c>
      <c r="J1688" s="32" t="s">
        <v>74</v>
      </c>
      <c r="K1688" s="32" t="s">
        <v>5669</v>
      </c>
      <c r="N1688" s="32" t="s">
        <v>5760</v>
      </c>
      <c r="O1688" s="32" t="s">
        <v>6162</v>
      </c>
      <c r="P1688" s="32">
        <v>1606.5614400000002</v>
      </c>
      <c r="Q1688" s="32">
        <v>5620.78</v>
      </c>
      <c r="R1688" s="32">
        <v>562166.51851851866</v>
      </c>
      <c r="S1688" s="32">
        <v>600344.4375</v>
      </c>
      <c r="T1688" s="32">
        <v>-6.359335840682516E-2</v>
      </c>
      <c r="U1688" s="32">
        <v>1.10782</v>
      </c>
      <c r="V1688" s="32">
        <v>0.28582535519981217</v>
      </c>
      <c r="W1688" s="32">
        <v>1.108424544043541</v>
      </c>
      <c r="X1688" s="32">
        <v>1606.5620445440438</v>
      </c>
      <c r="Y1688" s="32">
        <v>5620.7806045440429</v>
      </c>
      <c r="Z1688" s="32">
        <v>-6.2988814363284198E-2</v>
      </c>
      <c r="AA1688" s="32">
        <v>0.2864298992433531</v>
      </c>
      <c r="AB1688" s="32" t="s">
        <v>5657</v>
      </c>
    </row>
    <row r="1689" spans="1:28">
      <c r="A1689" s="32" t="s">
        <v>8899</v>
      </c>
      <c r="B1689" s="32" t="s">
        <v>8900</v>
      </c>
      <c r="C1689" s="32" t="s">
        <v>5771</v>
      </c>
      <c r="D1689" s="32" t="s">
        <v>5686</v>
      </c>
      <c r="E1689" s="32" t="s">
        <v>42</v>
      </c>
      <c r="F1689" s="32" t="s">
        <v>74</v>
      </c>
      <c r="G1689" s="32" t="s">
        <v>74</v>
      </c>
      <c r="H1689" s="32" t="s">
        <v>80</v>
      </c>
      <c r="J1689" s="32" t="s">
        <v>74</v>
      </c>
      <c r="K1689" s="32" t="s">
        <v>5669</v>
      </c>
      <c r="P1689" s="32">
        <v>0</v>
      </c>
      <c r="Q1689" s="32">
        <v>0</v>
      </c>
      <c r="R1689" s="32">
        <v>0</v>
      </c>
      <c r="S1689" s="32">
        <v>0</v>
      </c>
      <c r="T1689" s="32">
        <v>0</v>
      </c>
      <c r="U1689" s="32">
        <v>0</v>
      </c>
      <c r="V1689" s="32">
        <v>0</v>
      </c>
      <c r="W1689" s="32">
        <v>8.8924801349639891E-4</v>
      </c>
      <c r="X1689" s="32">
        <v>8.8924801349639891E-4</v>
      </c>
      <c r="Y1689" s="32">
        <v>8.8924801349639891E-4</v>
      </c>
      <c r="Z1689" s="32">
        <v>8.8924801349639891E-4</v>
      </c>
      <c r="AA1689" s="32">
        <v>8.8924801349639891E-4</v>
      </c>
      <c r="AB1689" s="32" t="s">
        <v>5657</v>
      </c>
    </row>
    <row r="1690" spans="1:28">
      <c r="A1690" s="32" t="s">
        <v>8737</v>
      </c>
      <c r="B1690" s="32" t="s">
        <v>8738</v>
      </c>
      <c r="C1690" s="32" t="s">
        <v>5763</v>
      </c>
      <c r="D1690" s="32" t="s">
        <v>5661</v>
      </c>
      <c r="E1690" s="32" t="s">
        <v>5713</v>
      </c>
      <c r="F1690" s="32" t="s">
        <v>5746</v>
      </c>
      <c r="G1690" s="32" t="s">
        <v>5746</v>
      </c>
      <c r="H1690" s="32" t="s">
        <v>5746</v>
      </c>
      <c r="J1690" s="32" t="s">
        <v>5663</v>
      </c>
      <c r="K1690" s="32" t="s">
        <v>5664</v>
      </c>
      <c r="N1690" s="32" t="s">
        <v>5760</v>
      </c>
      <c r="O1690" s="32" t="s">
        <v>6126</v>
      </c>
      <c r="P1690" s="32">
        <v>20.505136999999998</v>
      </c>
      <c r="Q1690" s="32">
        <v>142.29599999999999</v>
      </c>
      <c r="R1690" s="32">
        <v>66275.177777777775</v>
      </c>
      <c r="S1690" s="32">
        <v>50355.83203125</v>
      </c>
      <c r="T1690" s="32">
        <v>0.31613708093728826</v>
      </c>
      <c r="U1690" s="32">
        <v>4.1339430000000004</v>
      </c>
      <c r="V1690" s="32">
        <v>0.1441019916230955</v>
      </c>
      <c r="W1690" s="32">
        <v>4.134052488487244</v>
      </c>
      <c r="X1690" s="32">
        <v>20.505246488487241</v>
      </c>
      <c r="Y1690" s="32">
        <v>142.29610948848725</v>
      </c>
      <c r="Z1690" s="32">
        <v>0.31624656942453189</v>
      </c>
      <c r="AA1690" s="32">
        <v>0.14421148011033916</v>
      </c>
      <c r="AB1690" s="32" t="s">
        <v>5657</v>
      </c>
    </row>
    <row r="1691" spans="1:28">
      <c r="A1691" s="32" t="s">
        <v>9124</v>
      </c>
      <c r="B1691" s="32" t="s">
        <v>9125</v>
      </c>
      <c r="C1691" s="32" t="s">
        <v>5721</v>
      </c>
      <c r="D1691" s="32" t="s">
        <v>5661</v>
      </c>
      <c r="E1691" s="32" t="s">
        <v>42</v>
      </c>
      <c r="F1691" s="32" t="s">
        <v>28</v>
      </c>
      <c r="G1691" s="32" t="s">
        <v>5673</v>
      </c>
      <c r="H1691" s="32" t="s">
        <v>80</v>
      </c>
      <c r="I1691" s="32" t="s">
        <v>28</v>
      </c>
      <c r="J1691" s="32" t="s">
        <v>5663</v>
      </c>
      <c r="K1691" s="32" t="s">
        <v>5664</v>
      </c>
      <c r="P1691" s="32">
        <v>229.48599999999996</v>
      </c>
      <c r="Q1691" s="32">
        <v>420.56900000000002</v>
      </c>
      <c r="R1691" s="32">
        <v>404189.08888888883</v>
      </c>
      <c r="S1691" s="32">
        <v>400689.4375</v>
      </c>
      <c r="T1691" s="32">
        <v>8.7340744760431317E-3</v>
      </c>
      <c r="U1691" s="32">
        <v>-0.9110587</v>
      </c>
      <c r="V1691" s="32">
        <v>0.54565600412774107</v>
      </c>
      <c r="W1691" s="32">
        <v>-0.91065948305006028</v>
      </c>
      <c r="X1691" s="32">
        <v>229.48639921694991</v>
      </c>
      <c r="Y1691" s="32">
        <v>420.56939921694993</v>
      </c>
      <c r="Z1691" s="32">
        <v>9.1332914259828601E-3</v>
      </c>
      <c r="AA1691" s="32">
        <v>0.54605522107768079</v>
      </c>
      <c r="AB1691" s="32" t="s">
        <v>5657</v>
      </c>
    </row>
    <row r="1692" spans="1:28">
      <c r="A1692" s="32" t="s">
        <v>10479</v>
      </c>
      <c r="B1692" s="32" t="s">
        <v>7490</v>
      </c>
      <c r="C1692" s="32" t="s">
        <v>5660</v>
      </c>
      <c r="D1692" s="32" t="s">
        <v>5661</v>
      </c>
      <c r="E1692" s="32" t="s">
        <v>42</v>
      </c>
      <c r="F1692" s="32" t="s">
        <v>28</v>
      </c>
      <c r="G1692" s="32" t="s">
        <v>5673</v>
      </c>
      <c r="H1692" s="32" t="s">
        <v>80</v>
      </c>
      <c r="I1692" s="32" t="s">
        <v>28</v>
      </c>
      <c r="J1692" s="32" t="s">
        <v>5663</v>
      </c>
      <c r="K1692" s="32" t="s">
        <v>5664</v>
      </c>
      <c r="M1692" s="32" t="s">
        <v>13</v>
      </c>
      <c r="P1692" s="32">
        <v>0</v>
      </c>
      <c r="Q1692" s="32">
        <v>0</v>
      </c>
      <c r="R1692" s="32">
        <v>359.44827586206895</v>
      </c>
      <c r="S1692" s="32">
        <v>276.0333251953125</v>
      </c>
      <c r="T1692" s="32">
        <v>0.3021915944668444</v>
      </c>
      <c r="U1692" s="32">
        <v>0</v>
      </c>
      <c r="V1692" s="32">
        <v>0</v>
      </c>
      <c r="W1692" s="32">
        <v>5.190206170082092E-4</v>
      </c>
      <c r="X1692" s="32">
        <v>5.190206170082092E-4</v>
      </c>
      <c r="Y1692" s="32">
        <v>5.190206170082092E-4</v>
      </c>
      <c r="Z1692" s="32">
        <v>0.30271061508385261</v>
      </c>
      <c r="AA1692" s="32">
        <v>5.190206170082092E-4</v>
      </c>
      <c r="AB1692" s="32" t="s">
        <v>5657</v>
      </c>
    </row>
    <row r="1693" spans="1:28">
      <c r="A1693" s="32" t="s">
        <v>9516</v>
      </c>
      <c r="B1693" s="32" t="s">
        <v>9517</v>
      </c>
      <c r="C1693" s="32" t="s">
        <v>7262</v>
      </c>
      <c r="D1693" s="32" t="s">
        <v>5661</v>
      </c>
      <c r="E1693" s="32" t="s">
        <v>42</v>
      </c>
      <c r="F1693" s="32" t="s">
        <v>28</v>
      </c>
      <c r="G1693" s="32" t="s">
        <v>5673</v>
      </c>
      <c r="H1693" s="32" t="s">
        <v>80</v>
      </c>
      <c r="I1693" s="32" t="s">
        <v>28</v>
      </c>
      <c r="J1693" s="32" t="s">
        <v>5663</v>
      </c>
      <c r="K1693" s="32" t="s">
        <v>5664</v>
      </c>
      <c r="P1693" s="32">
        <v>0</v>
      </c>
      <c r="Q1693" s="32">
        <v>116.9</v>
      </c>
      <c r="R1693" s="32">
        <v>3782.5555555555534</v>
      </c>
      <c r="S1693" s="32">
        <v>1103.433349609375</v>
      </c>
      <c r="T1693" s="32">
        <v>2.4279873423207761</v>
      </c>
      <c r="U1693" s="32">
        <v>2.5140370000000001</v>
      </c>
      <c r="V1693" s="32">
        <v>0</v>
      </c>
      <c r="W1693" s="32">
        <v>2.5144080016608239</v>
      </c>
      <c r="X1693" s="32">
        <v>3.7100166082382202E-4</v>
      </c>
      <c r="Y1693" s="32">
        <v>116.90037100166083</v>
      </c>
      <c r="Z1693" s="32">
        <v>2.4283583439815999</v>
      </c>
      <c r="AA1693" s="32">
        <v>3.7100166082382202E-4</v>
      </c>
      <c r="AB1693" s="32" t="s">
        <v>5657</v>
      </c>
    </row>
    <row r="1694" spans="1:28">
      <c r="A1694" s="32" t="s">
        <v>10866</v>
      </c>
      <c r="B1694" s="32" t="s">
        <v>10867</v>
      </c>
      <c r="C1694" s="32" t="s">
        <v>7262</v>
      </c>
      <c r="D1694" s="32" t="s">
        <v>5661</v>
      </c>
      <c r="E1694" s="32" t="s">
        <v>42</v>
      </c>
      <c r="F1694" s="32" t="s">
        <v>28</v>
      </c>
      <c r="G1694" s="32" t="s">
        <v>5673</v>
      </c>
      <c r="H1694" s="32" t="s">
        <v>80</v>
      </c>
      <c r="I1694" s="32" t="s">
        <v>28</v>
      </c>
      <c r="J1694" s="32" t="s">
        <v>5663</v>
      </c>
      <c r="K1694" s="32" t="s">
        <v>5664</v>
      </c>
      <c r="P1694" s="32">
        <v>0</v>
      </c>
      <c r="Q1694" s="32">
        <v>24.21</v>
      </c>
      <c r="R1694" s="32">
        <v>672.89473684210532</v>
      </c>
      <c r="S1694" s="32">
        <v>211.46665954589844</v>
      </c>
      <c r="T1694" s="32">
        <v>2.1820370089879573</v>
      </c>
      <c r="U1694" s="32">
        <v>0</v>
      </c>
      <c r="V1694" s="32">
        <v>0</v>
      </c>
      <c r="W1694" s="32">
        <v>7.3823082447052005E-4</v>
      </c>
      <c r="X1694" s="32">
        <v>7.3823082447052005E-4</v>
      </c>
      <c r="Y1694" s="32">
        <v>24.210738230824472</v>
      </c>
      <c r="Z1694" s="32">
        <v>2.1827752398124276</v>
      </c>
      <c r="AA1694" s="32">
        <v>7.3823082447052005E-4</v>
      </c>
      <c r="AB1694" s="32" t="s">
        <v>5657</v>
      </c>
    </row>
    <row r="1695" spans="1:28">
      <c r="A1695" s="32" t="s">
        <v>6241</v>
      </c>
      <c r="B1695" s="32" t="s">
        <v>6242</v>
      </c>
      <c r="C1695" s="32" t="s">
        <v>5660</v>
      </c>
      <c r="D1695" s="32" t="s">
        <v>5661</v>
      </c>
      <c r="E1695" s="32" t="s">
        <v>42</v>
      </c>
      <c r="F1695" s="32" t="s">
        <v>28</v>
      </c>
      <c r="G1695" s="32" t="s">
        <v>5673</v>
      </c>
      <c r="H1695" s="32" t="s">
        <v>80</v>
      </c>
      <c r="I1695" s="32" t="s">
        <v>28</v>
      </c>
      <c r="J1695" s="32" t="s">
        <v>5663</v>
      </c>
      <c r="K1695" s="32" t="s">
        <v>5664</v>
      </c>
      <c r="P1695" s="32">
        <v>-8.9185800000000004</v>
      </c>
      <c r="Q1695" s="32">
        <v>23.3291</v>
      </c>
      <c r="R1695" s="32">
        <v>1398.8861788617892</v>
      </c>
      <c r="S1695" s="32">
        <v>745.66668701171875</v>
      </c>
      <c r="T1695" s="32">
        <v>0.87602075193658824</v>
      </c>
      <c r="U1695" s="32">
        <v>1.6099110000000001</v>
      </c>
      <c r="V1695" s="32">
        <v>-0.38229421623637433</v>
      </c>
      <c r="W1695" s="32">
        <v>1.6101277335152626</v>
      </c>
      <c r="X1695" s="32">
        <v>-8.9183632664847377</v>
      </c>
      <c r="Y1695" s="32">
        <v>23.329316733515263</v>
      </c>
      <c r="Z1695" s="32">
        <v>0.87623748545185087</v>
      </c>
      <c r="AA1695" s="32">
        <v>-0.38207748272111175</v>
      </c>
      <c r="AB1695" s="32" t="s">
        <v>5657</v>
      </c>
    </row>
    <row r="1696" spans="1:28">
      <c r="A1696" s="32" t="s">
        <v>7489</v>
      </c>
      <c r="B1696" s="32" t="s">
        <v>7490</v>
      </c>
      <c r="C1696" s="32" t="s">
        <v>5660</v>
      </c>
      <c r="D1696" s="32" t="s">
        <v>5661</v>
      </c>
      <c r="E1696" s="32" t="s">
        <v>42</v>
      </c>
      <c r="F1696" s="32" t="s">
        <v>28</v>
      </c>
      <c r="G1696" s="32" t="s">
        <v>5673</v>
      </c>
      <c r="H1696" s="32" t="s">
        <v>80</v>
      </c>
      <c r="I1696" s="32" t="s">
        <v>28</v>
      </c>
      <c r="J1696" s="32" t="s">
        <v>5663</v>
      </c>
      <c r="K1696" s="32" t="s">
        <v>5664</v>
      </c>
      <c r="P1696" s="32">
        <v>167.28165000000004</v>
      </c>
      <c r="Q1696" s="32">
        <v>2410.5300000000002</v>
      </c>
      <c r="R1696" s="32">
        <v>393555.93333333341</v>
      </c>
      <c r="S1696" s="32">
        <v>515927.09375</v>
      </c>
      <c r="T1696" s="32">
        <v>-0.23718692408110539</v>
      </c>
      <c r="U1696" s="32">
        <v>-1.8700920000000001</v>
      </c>
      <c r="V1696" s="32">
        <v>6.9396211621510634E-2</v>
      </c>
      <c r="W1696" s="32">
        <v>-1.8698273636622429</v>
      </c>
      <c r="X1696" s="32">
        <v>167.2819146363378</v>
      </c>
      <c r="Y1696" s="32">
        <v>2410.530264636338</v>
      </c>
      <c r="Z1696" s="32">
        <v>-0.23692228774334828</v>
      </c>
      <c r="AA1696" s="32">
        <v>6.9660847959267747E-2</v>
      </c>
      <c r="AB1696" s="32" t="s">
        <v>5657</v>
      </c>
    </row>
    <row r="1697" spans="1:28">
      <c r="A1697" s="32" t="s">
        <v>9307</v>
      </c>
      <c r="B1697" s="32" t="s">
        <v>9308</v>
      </c>
      <c r="C1697" s="32" t="s">
        <v>5721</v>
      </c>
      <c r="D1697" s="32" t="s">
        <v>5661</v>
      </c>
      <c r="E1697" s="32" t="s">
        <v>42</v>
      </c>
      <c r="F1697" s="32" t="s">
        <v>28</v>
      </c>
      <c r="G1697" s="32" t="s">
        <v>5673</v>
      </c>
      <c r="H1697" s="32" t="s">
        <v>80</v>
      </c>
      <c r="I1697" s="32" t="s">
        <v>28</v>
      </c>
      <c r="J1697" s="32" t="s">
        <v>5663</v>
      </c>
      <c r="K1697" s="32" t="s">
        <v>5664</v>
      </c>
      <c r="P1697" s="32">
        <v>0</v>
      </c>
      <c r="Q1697" s="32">
        <v>8.6199999999999992</v>
      </c>
      <c r="R1697" s="32">
        <v>6264.133333333335</v>
      </c>
      <c r="S1697" s="32">
        <v>4496.2666015625</v>
      </c>
      <c r="T1697" s="32">
        <v>0.39318547773757068</v>
      </c>
      <c r="U1697" s="32">
        <v>-6.5163149999999996</v>
      </c>
      <c r="V1697" s="32">
        <v>0</v>
      </c>
      <c r="W1697" s="32">
        <v>-6.5155771452212328</v>
      </c>
      <c r="X1697" s="32">
        <v>7.3785477876663205E-4</v>
      </c>
      <c r="Y1697" s="32">
        <v>8.6207378547787652</v>
      </c>
      <c r="Z1697" s="32">
        <v>0.39392333251633732</v>
      </c>
      <c r="AA1697" s="32">
        <v>7.3785477876663205E-4</v>
      </c>
      <c r="AB1697" s="32" t="s">
        <v>5657</v>
      </c>
    </row>
    <row r="1698" spans="1:28">
      <c r="A1698" s="32" t="s">
        <v>7671</v>
      </c>
      <c r="B1698" s="32" t="s">
        <v>7672</v>
      </c>
      <c r="C1698" s="32" t="s">
        <v>5660</v>
      </c>
      <c r="D1698" s="32" t="s">
        <v>5686</v>
      </c>
      <c r="E1698" s="32" t="s">
        <v>42</v>
      </c>
      <c r="F1698" s="32" t="s">
        <v>28</v>
      </c>
      <c r="G1698" s="32" t="s">
        <v>5673</v>
      </c>
      <c r="H1698" s="32" t="s">
        <v>80</v>
      </c>
      <c r="I1698" s="32" t="s">
        <v>28</v>
      </c>
      <c r="J1698" s="32" t="s">
        <v>74</v>
      </c>
      <c r="K1698" s="32" t="s">
        <v>5669</v>
      </c>
      <c r="M1698" s="32" t="s">
        <v>13</v>
      </c>
      <c r="P1698" s="32">
        <v>0</v>
      </c>
      <c r="Q1698" s="32">
        <v>0</v>
      </c>
      <c r="R1698" s="32">
        <v>0</v>
      </c>
      <c r="S1698" s="32">
        <v>0</v>
      </c>
      <c r="T1698" s="32">
        <v>0</v>
      </c>
      <c r="U1698" s="32">
        <v>0</v>
      </c>
      <c r="V1698" s="32">
        <v>0</v>
      </c>
      <c r="W1698" s="32">
        <v>4.5578062534332275E-5</v>
      </c>
      <c r="X1698" s="32">
        <v>4.5578062534332275E-5</v>
      </c>
      <c r="Y1698" s="32">
        <v>4.5578062534332275E-5</v>
      </c>
      <c r="Z1698" s="32">
        <v>4.5578062534332275E-5</v>
      </c>
      <c r="AA1698" s="32">
        <v>4.5578062534332275E-5</v>
      </c>
      <c r="AB1698" s="32" t="s">
        <v>5657</v>
      </c>
    </row>
    <row r="1699" spans="1:28">
      <c r="A1699" s="32" t="s">
        <v>6199</v>
      </c>
      <c r="B1699" s="32" t="s">
        <v>6200</v>
      </c>
      <c r="C1699" s="32" t="s">
        <v>6201</v>
      </c>
      <c r="D1699" s="32" t="s">
        <v>5686</v>
      </c>
      <c r="E1699" s="32" t="s">
        <v>42</v>
      </c>
      <c r="F1699" s="32" t="s">
        <v>28</v>
      </c>
      <c r="G1699" s="32" t="s">
        <v>5673</v>
      </c>
      <c r="H1699" s="32" t="s">
        <v>80</v>
      </c>
      <c r="I1699" s="32" t="s">
        <v>28</v>
      </c>
      <c r="J1699" s="32" t="s">
        <v>5663</v>
      </c>
      <c r="K1699" s="32" t="s">
        <v>5664</v>
      </c>
      <c r="P1699" s="32">
        <v>0</v>
      </c>
      <c r="Q1699" s="32">
        <v>0</v>
      </c>
      <c r="R1699" s="32">
        <v>0</v>
      </c>
      <c r="S1699" s="32">
        <v>0</v>
      </c>
      <c r="T1699" s="32">
        <v>0</v>
      </c>
      <c r="U1699" s="32">
        <v>0</v>
      </c>
      <c r="V1699" s="32">
        <v>0</v>
      </c>
      <c r="W1699" s="32">
        <v>7.4741578102111819E-4</v>
      </c>
      <c r="X1699" s="32">
        <v>7.4741578102111819E-4</v>
      </c>
      <c r="Y1699" s="32">
        <v>7.4741578102111819E-4</v>
      </c>
      <c r="Z1699" s="32">
        <v>7.4741578102111819E-4</v>
      </c>
      <c r="AA1699" s="32">
        <v>7.4741578102111819E-4</v>
      </c>
      <c r="AB1699" s="32" t="s">
        <v>5657</v>
      </c>
    </row>
    <row r="1700" spans="1:28">
      <c r="A1700" s="32" t="s">
        <v>10001</v>
      </c>
      <c r="B1700" s="32" t="s">
        <v>10002</v>
      </c>
      <c r="C1700" s="32" t="s">
        <v>6201</v>
      </c>
      <c r="D1700" s="32" t="s">
        <v>5661</v>
      </c>
      <c r="E1700" s="32" t="s">
        <v>42</v>
      </c>
      <c r="F1700" s="32" t="s">
        <v>28</v>
      </c>
      <c r="G1700" s="32" t="s">
        <v>5673</v>
      </c>
      <c r="H1700" s="32" t="s">
        <v>80</v>
      </c>
      <c r="I1700" s="32" t="s">
        <v>28</v>
      </c>
      <c r="J1700" s="32" t="s">
        <v>5663</v>
      </c>
      <c r="K1700" s="32" t="s">
        <v>5664</v>
      </c>
      <c r="P1700" s="32">
        <v>0</v>
      </c>
      <c r="Q1700" s="32">
        <v>0</v>
      </c>
      <c r="R1700" s="32">
        <v>67.13636363636364</v>
      </c>
      <c r="S1700" s="32">
        <v>31</v>
      </c>
      <c r="T1700" s="32">
        <v>1.1656891495601174</v>
      </c>
      <c r="U1700" s="32">
        <v>0</v>
      </c>
      <c r="V1700" s="32">
        <v>0</v>
      </c>
      <c r="W1700" s="32">
        <v>4.051108956336975E-4</v>
      </c>
      <c r="X1700" s="32">
        <v>4.051108956336975E-4</v>
      </c>
      <c r="Y1700" s="32">
        <v>4.051108956336975E-4</v>
      </c>
      <c r="Z1700" s="32">
        <v>1.1660942604557512</v>
      </c>
      <c r="AA1700" s="32">
        <v>4.051108956336975E-4</v>
      </c>
      <c r="AB1700" s="32" t="s">
        <v>5657</v>
      </c>
    </row>
    <row r="1701" spans="1:28">
      <c r="A1701" s="32" t="s">
        <v>10624</v>
      </c>
      <c r="B1701" s="32" t="s">
        <v>10625</v>
      </c>
      <c r="C1701" s="32" t="s">
        <v>5660</v>
      </c>
      <c r="D1701" s="32" t="s">
        <v>5661</v>
      </c>
      <c r="E1701" s="32" t="s">
        <v>42</v>
      </c>
      <c r="F1701" s="32" t="s">
        <v>28</v>
      </c>
      <c r="G1701" s="32" t="s">
        <v>5673</v>
      </c>
      <c r="H1701" s="32" t="s">
        <v>80</v>
      </c>
      <c r="I1701" s="32" t="s">
        <v>28</v>
      </c>
      <c r="J1701" s="32" t="s">
        <v>5663</v>
      </c>
      <c r="K1701" s="32" t="s">
        <v>5664</v>
      </c>
      <c r="M1701" s="32" t="s">
        <v>13</v>
      </c>
      <c r="P1701" s="32">
        <v>0</v>
      </c>
      <c r="Q1701" s="32">
        <v>53.899900000000002</v>
      </c>
      <c r="R1701" s="32">
        <v>7254.1703703703688</v>
      </c>
      <c r="S1701" s="32">
        <v>10637.966796875</v>
      </c>
      <c r="T1701" s="32">
        <v>-0.3180867632994166</v>
      </c>
      <c r="U1701" s="32">
        <v>-4.7208829999999997</v>
      </c>
      <c r="V1701" s="32">
        <v>0</v>
      </c>
      <c r="W1701" s="32">
        <v>-4.7205264082388876</v>
      </c>
      <c r="X1701" s="32">
        <v>3.5659176111221315E-4</v>
      </c>
      <c r="Y1701" s="32">
        <v>53.900256591761114</v>
      </c>
      <c r="Z1701" s="32">
        <v>-0.31773017153830441</v>
      </c>
      <c r="AA1701" s="32">
        <v>3.5659176111221315E-4</v>
      </c>
      <c r="AB1701" s="32" t="s">
        <v>5657</v>
      </c>
    </row>
    <row r="1702" spans="1:28">
      <c r="A1702" s="32" t="s">
        <v>7788</v>
      </c>
      <c r="B1702" s="32" t="s">
        <v>7789</v>
      </c>
      <c r="C1702" s="32" t="s">
        <v>5660</v>
      </c>
      <c r="D1702" s="32" t="s">
        <v>5661</v>
      </c>
      <c r="E1702" s="32" t="s">
        <v>42</v>
      </c>
      <c r="F1702" s="32" t="s">
        <v>28</v>
      </c>
      <c r="G1702" s="32" t="s">
        <v>5673</v>
      </c>
      <c r="H1702" s="32" t="s">
        <v>80</v>
      </c>
      <c r="I1702" s="32" t="s">
        <v>28</v>
      </c>
      <c r="J1702" s="32" t="s">
        <v>5663</v>
      </c>
      <c r="K1702" s="32" t="s">
        <v>5664</v>
      </c>
      <c r="M1702" s="32" t="s">
        <v>14</v>
      </c>
      <c r="P1702" s="32">
        <v>-0.88651199999999997</v>
      </c>
      <c r="Q1702" s="32">
        <v>4.6466399999999997</v>
      </c>
      <c r="R1702" s="32">
        <v>1937.7173913043482</v>
      </c>
      <c r="S1702" s="32">
        <v>97.733329772949219</v>
      </c>
      <c r="T1702" s="32">
        <v>18.826577031663486</v>
      </c>
      <c r="U1702" s="32">
        <v>0</v>
      </c>
      <c r="V1702" s="32">
        <v>-0.19078559991735966</v>
      </c>
      <c r="W1702" s="32">
        <v>9.8794943094253546E-4</v>
      </c>
      <c r="X1702" s="32">
        <v>-0.88552405056905747</v>
      </c>
      <c r="Y1702" s="32">
        <v>4.6476279494309418</v>
      </c>
      <c r="Z1702" s="32">
        <v>18.827564981094429</v>
      </c>
      <c r="AA1702" s="32">
        <v>-0.18979765048641711</v>
      </c>
      <c r="AB1702" s="32" t="s">
        <v>5657</v>
      </c>
    </row>
    <row r="1703" spans="1:28">
      <c r="A1703" s="32" t="s">
        <v>10337</v>
      </c>
      <c r="B1703" s="32" t="s">
        <v>10338</v>
      </c>
      <c r="C1703" s="32" t="s">
        <v>5660</v>
      </c>
      <c r="D1703" s="32" t="s">
        <v>5686</v>
      </c>
      <c r="E1703" s="32" t="s">
        <v>42</v>
      </c>
      <c r="F1703" s="32" t="s">
        <v>28</v>
      </c>
      <c r="G1703" s="32" t="s">
        <v>5673</v>
      </c>
      <c r="H1703" s="32" t="s">
        <v>80</v>
      </c>
      <c r="I1703" s="32" t="s">
        <v>28</v>
      </c>
      <c r="J1703" s="32" t="s">
        <v>5663</v>
      </c>
      <c r="K1703" s="32" t="s">
        <v>5664</v>
      </c>
      <c r="M1703" s="32" t="s">
        <v>13</v>
      </c>
      <c r="P1703" s="32">
        <v>0</v>
      </c>
      <c r="Q1703" s="32">
        <v>0</v>
      </c>
      <c r="R1703" s="32">
        <v>0</v>
      </c>
      <c r="S1703" s="32">
        <v>0</v>
      </c>
      <c r="T1703" s="32">
        <v>0</v>
      </c>
      <c r="U1703" s="32">
        <v>0</v>
      </c>
      <c r="V1703" s="32">
        <v>0</v>
      </c>
      <c r="W1703" s="32">
        <v>1.6346144676208495E-4</v>
      </c>
      <c r="X1703" s="32">
        <v>1.6346144676208495E-4</v>
      </c>
      <c r="Y1703" s="32">
        <v>1.6346144676208495E-4</v>
      </c>
      <c r="Z1703" s="32">
        <v>1.6346144676208495E-4</v>
      </c>
      <c r="AA1703" s="32">
        <v>1.6346144676208495E-4</v>
      </c>
      <c r="AB1703" s="32" t="s">
        <v>5657</v>
      </c>
    </row>
    <row r="1704" spans="1:28">
      <c r="A1704" s="32" t="s">
        <v>5889</v>
      </c>
      <c r="B1704" s="32" t="s">
        <v>5890</v>
      </c>
      <c r="C1704" s="32" t="s">
        <v>5660</v>
      </c>
      <c r="D1704" s="32" t="s">
        <v>5686</v>
      </c>
      <c r="E1704" s="32" t="s">
        <v>42</v>
      </c>
      <c r="F1704" s="32" t="s">
        <v>28</v>
      </c>
      <c r="G1704" s="32" t="s">
        <v>5673</v>
      </c>
      <c r="H1704" s="32" t="s">
        <v>80</v>
      </c>
      <c r="I1704" s="32" t="s">
        <v>28</v>
      </c>
      <c r="J1704" s="32" t="s">
        <v>5663</v>
      </c>
      <c r="K1704" s="32" t="s">
        <v>5664</v>
      </c>
      <c r="P1704" s="32">
        <v>0</v>
      </c>
      <c r="Q1704" s="32">
        <v>0</v>
      </c>
      <c r="R1704" s="32">
        <v>0</v>
      </c>
      <c r="S1704" s="32">
        <v>0</v>
      </c>
      <c r="T1704" s="32">
        <v>0</v>
      </c>
      <c r="U1704" s="32">
        <v>0</v>
      </c>
      <c r="V1704" s="32">
        <v>0</v>
      </c>
      <c r="W1704" s="32">
        <v>8.3481717109680172E-4</v>
      </c>
      <c r="X1704" s="32">
        <v>8.3481717109680172E-4</v>
      </c>
      <c r="Y1704" s="32">
        <v>8.3481717109680172E-4</v>
      </c>
      <c r="Z1704" s="32">
        <v>8.3481717109680172E-4</v>
      </c>
      <c r="AA1704" s="32">
        <v>8.3481717109680172E-4</v>
      </c>
      <c r="AB1704" s="32" t="s">
        <v>5657</v>
      </c>
    </row>
    <row r="1705" spans="1:28">
      <c r="A1705" s="32" t="s">
        <v>9482</v>
      </c>
      <c r="B1705" s="32" t="s">
        <v>9483</v>
      </c>
      <c r="C1705" s="32" t="s">
        <v>5721</v>
      </c>
      <c r="D1705" s="32" t="s">
        <v>5661</v>
      </c>
      <c r="E1705" s="32" t="s">
        <v>42</v>
      </c>
      <c r="F1705" s="32" t="s">
        <v>28</v>
      </c>
      <c r="G1705" s="32" t="s">
        <v>5673</v>
      </c>
      <c r="H1705" s="32" t="s">
        <v>80</v>
      </c>
      <c r="I1705" s="32" t="s">
        <v>28</v>
      </c>
      <c r="J1705" s="32" t="s">
        <v>5663</v>
      </c>
      <c r="K1705" s="32" t="s">
        <v>5664</v>
      </c>
      <c r="P1705" s="32">
        <v>167.91499999999999</v>
      </c>
      <c r="Q1705" s="32">
        <v>138.10499999999999</v>
      </c>
      <c r="R1705" s="32">
        <v>162070.82962962962</v>
      </c>
      <c r="S1705" s="32">
        <v>91796.4296875</v>
      </c>
      <c r="T1705" s="32">
        <v>0.76554611308264142</v>
      </c>
      <c r="U1705" s="32">
        <v>-3.0484279999999999</v>
      </c>
      <c r="V1705" s="32">
        <v>1.2158502588610116</v>
      </c>
      <c r="W1705" s="32">
        <v>-3.0480929472117424</v>
      </c>
      <c r="X1705" s="32">
        <v>167.91533505278824</v>
      </c>
      <c r="Y1705" s="32">
        <v>138.10533505278823</v>
      </c>
      <c r="Z1705" s="32">
        <v>0.76588116587089905</v>
      </c>
      <c r="AA1705" s="32">
        <v>1.2161853116492691</v>
      </c>
      <c r="AB1705" s="32" t="s">
        <v>5657</v>
      </c>
    </row>
    <row r="1706" spans="1:28">
      <c r="A1706" s="32" t="s">
        <v>6093</v>
      </c>
      <c r="B1706" s="32" t="s">
        <v>6094</v>
      </c>
      <c r="C1706" s="32" t="s">
        <v>5766</v>
      </c>
      <c r="D1706" s="32" t="s">
        <v>5661</v>
      </c>
      <c r="E1706" s="32" t="s">
        <v>42</v>
      </c>
      <c r="F1706" s="32" t="s">
        <v>28</v>
      </c>
      <c r="G1706" s="32" t="s">
        <v>5673</v>
      </c>
      <c r="H1706" s="32" t="s">
        <v>80</v>
      </c>
      <c r="I1706" s="32" t="s">
        <v>28</v>
      </c>
      <c r="J1706" s="32" t="s">
        <v>5663</v>
      </c>
      <c r="K1706" s="32" t="s">
        <v>5664</v>
      </c>
      <c r="P1706" s="32">
        <v>0</v>
      </c>
      <c r="Q1706" s="32">
        <v>60.399500000000003</v>
      </c>
      <c r="R1706" s="32">
        <v>4254.9618320610707</v>
      </c>
      <c r="S1706" s="32">
        <v>3322.7333984375</v>
      </c>
      <c r="T1706" s="32">
        <v>0.28056070765772145</v>
      </c>
      <c r="U1706" s="32">
        <v>-5.8274609999999996</v>
      </c>
      <c r="V1706" s="32">
        <v>0</v>
      </c>
      <c r="W1706" s="32">
        <v>-5.826826628063678</v>
      </c>
      <c r="X1706" s="32">
        <v>6.3437193632125859E-4</v>
      </c>
      <c r="Y1706" s="32">
        <v>60.400134371936325</v>
      </c>
      <c r="Z1706" s="32">
        <v>0.28119507959404272</v>
      </c>
      <c r="AA1706" s="32">
        <v>6.3437193632125859E-4</v>
      </c>
      <c r="AB1706" s="32" t="s">
        <v>5657</v>
      </c>
    </row>
    <row r="1707" spans="1:28">
      <c r="A1707" s="32" t="s">
        <v>10621</v>
      </c>
      <c r="B1707" s="32" t="s">
        <v>10338</v>
      </c>
      <c r="C1707" s="32" t="s">
        <v>5660</v>
      </c>
      <c r="D1707" s="32" t="s">
        <v>5661</v>
      </c>
      <c r="E1707" s="32" t="s">
        <v>42</v>
      </c>
      <c r="F1707" s="32" t="s">
        <v>28</v>
      </c>
      <c r="G1707" s="32" t="s">
        <v>5673</v>
      </c>
      <c r="H1707" s="32" t="s">
        <v>80</v>
      </c>
      <c r="I1707" s="32" t="s">
        <v>28</v>
      </c>
      <c r="J1707" s="32" t="s">
        <v>5663</v>
      </c>
      <c r="K1707" s="32" t="s">
        <v>5664</v>
      </c>
      <c r="M1707" s="32" t="s">
        <v>13</v>
      </c>
      <c r="P1707" s="32">
        <v>-8.3774200000000008</v>
      </c>
      <c r="Q1707" s="32">
        <v>79.492000000000004</v>
      </c>
      <c r="R1707" s="32">
        <v>532.89256198347118</v>
      </c>
      <c r="S1707" s="32">
        <v>375.5333251953125</v>
      </c>
      <c r="T1707" s="32">
        <v>0.41902868861589621</v>
      </c>
      <c r="U1707" s="32">
        <v>-6.6366339999999999</v>
      </c>
      <c r="V1707" s="32">
        <v>-0.10538695717808082</v>
      </c>
      <c r="W1707" s="32">
        <v>-6.6364630420174597</v>
      </c>
      <c r="X1707" s="32">
        <v>-8.3772490420174606</v>
      </c>
      <c r="Y1707" s="32">
        <v>79.492170957982538</v>
      </c>
      <c r="Z1707" s="32">
        <v>0.41919964659843634</v>
      </c>
      <c r="AA1707" s="32">
        <v>-0.10521599919554069</v>
      </c>
      <c r="AB1707" s="32" t="s">
        <v>5657</v>
      </c>
    </row>
    <row r="1708" spans="1:28">
      <c r="A1708" s="32" t="s">
        <v>10457</v>
      </c>
      <c r="B1708" s="32" t="s">
        <v>10458</v>
      </c>
      <c r="C1708" s="32" t="s">
        <v>6201</v>
      </c>
      <c r="D1708" s="32" t="s">
        <v>5661</v>
      </c>
      <c r="E1708" s="32" t="s">
        <v>42</v>
      </c>
      <c r="F1708" s="32" t="s">
        <v>5662</v>
      </c>
      <c r="G1708" s="32" t="s">
        <v>5662</v>
      </c>
      <c r="H1708" s="32" t="s">
        <v>80</v>
      </c>
      <c r="J1708" s="32" t="s">
        <v>5663</v>
      </c>
      <c r="K1708" s="32" t="s">
        <v>5664</v>
      </c>
      <c r="P1708" s="32">
        <v>0</v>
      </c>
      <c r="Q1708" s="32">
        <v>6.9486299999999996</v>
      </c>
      <c r="R1708" s="32">
        <v>877.92241379310349</v>
      </c>
      <c r="S1708" s="32">
        <v>767</v>
      </c>
      <c r="T1708" s="32">
        <v>0.14461853167288591</v>
      </c>
      <c r="U1708" s="32">
        <v>6.9163490000000003</v>
      </c>
      <c r="V1708" s="32">
        <v>0</v>
      </c>
      <c r="W1708" s="32">
        <v>6.9170659015407567</v>
      </c>
      <c r="X1708" s="32">
        <v>7.1690154075622554E-4</v>
      </c>
      <c r="Y1708" s="32">
        <v>6.9493469015407561</v>
      </c>
      <c r="Z1708" s="32">
        <v>0.14533543321364215</v>
      </c>
      <c r="AA1708" s="32">
        <v>7.1690154075622554E-4</v>
      </c>
      <c r="AB1708" s="32" t="s">
        <v>5657</v>
      </c>
    </row>
    <row r="1709" spans="1:28">
      <c r="A1709" s="32" t="s">
        <v>9255</v>
      </c>
      <c r="B1709" s="32" t="s">
        <v>9256</v>
      </c>
      <c r="C1709" s="32" t="s">
        <v>5739</v>
      </c>
      <c r="D1709" s="32" t="s">
        <v>5661</v>
      </c>
      <c r="E1709" s="32" t="s">
        <v>42</v>
      </c>
      <c r="F1709" s="32" t="s">
        <v>5662</v>
      </c>
      <c r="G1709" s="32" t="s">
        <v>5662</v>
      </c>
      <c r="H1709" s="32" t="s">
        <v>80</v>
      </c>
      <c r="J1709" s="32" t="s">
        <v>5663</v>
      </c>
      <c r="K1709" s="32" t="s">
        <v>5664</v>
      </c>
      <c r="P1709" s="32">
        <v>0.3697499999999998</v>
      </c>
      <c r="Q1709" s="32">
        <v>18.756</v>
      </c>
      <c r="R1709" s="32">
        <v>2410.8593750000018</v>
      </c>
      <c r="S1709" s="32">
        <v>2648.39990234375</v>
      </c>
      <c r="T1709" s="32">
        <v>-8.9692091867822663E-2</v>
      </c>
      <c r="U1709" s="32">
        <v>11.131930000000001</v>
      </c>
      <c r="V1709" s="32">
        <v>1.971369161868201E-2</v>
      </c>
      <c r="W1709" s="32">
        <v>11.132469891541005</v>
      </c>
      <c r="X1709" s="32">
        <v>0.370289891541004</v>
      </c>
      <c r="Y1709" s="32">
        <v>18.756539891541003</v>
      </c>
      <c r="Z1709" s="32">
        <v>-8.9152200326818476E-2</v>
      </c>
      <c r="AA1709" s="32">
        <v>2.025358315968619E-2</v>
      </c>
      <c r="AB1709" s="32" t="s">
        <v>5657</v>
      </c>
    </row>
    <row r="1710" spans="1:28">
      <c r="A1710" s="32" t="s">
        <v>9042</v>
      </c>
      <c r="B1710" s="32" t="s">
        <v>3051</v>
      </c>
      <c r="C1710" s="32" t="s">
        <v>5977</v>
      </c>
      <c r="D1710" s="32" t="s">
        <v>5661</v>
      </c>
      <c r="E1710" s="32" t="s">
        <v>5699</v>
      </c>
      <c r="H1710" s="32" t="s">
        <v>8065</v>
      </c>
      <c r="J1710" s="32" t="s">
        <v>74</v>
      </c>
      <c r="K1710" s="32" t="s">
        <v>5669</v>
      </c>
      <c r="P1710" s="32">
        <v>97.745920000000012</v>
      </c>
      <c r="Q1710" s="32">
        <v>139.17500000000001</v>
      </c>
      <c r="R1710" s="32">
        <v>48400.044444444437</v>
      </c>
      <c r="S1710" s="32">
        <v>47360.3671875</v>
      </c>
      <c r="T1710" s="32">
        <v>2.1952474583407419E-2</v>
      </c>
      <c r="U1710" s="32">
        <v>4.873723</v>
      </c>
      <c r="V1710" s="32">
        <v>0.70232383689599431</v>
      </c>
      <c r="W1710" s="32">
        <v>4.874343345652103</v>
      </c>
      <c r="X1710" s="32">
        <v>97.746540345652122</v>
      </c>
      <c r="Y1710" s="32">
        <v>139.17562034565211</v>
      </c>
      <c r="Z1710" s="32">
        <v>2.2572820235510844E-2</v>
      </c>
      <c r="AA1710" s="32">
        <v>0.70294418254809776</v>
      </c>
      <c r="AB1710" s="32" t="s">
        <v>5657</v>
      </c>
    </row>
    <row r="1711" spans="1:28">
      <c r="A1711" s="32" t="s">
        <v>9129</v>
      </c>
      <c r="B1711" s="32" t="s">
        <v>9130</v>
      </c>
      <c r="C1711" s="32" t="s">
        <v>5763</v>
      </c>
      <c r="D1711" s="32" t="s">
        <v>5661</v>
      </c>
      <c r="E1711" s="32" t="s">
        <v>42</v>
      </c>
      <c r="F1711" s="32" t="s">
        <v>5724</v>
      </c>
      <c r="G1711" s="32" t="s">
        <v>5724</v>
      </c>
      <c r="H1711" s="32" t="s">
        <v>80</v>
      </c>
      <c r="J1711" s="32" t="s">
        <v>5663</v>
      </c>
      <c r="K1711" s="32" t="s">
        <v>5664</v>
      </c>
      <c r="P1711" s="32">
        <v>264.23435999999992</v>
      </c>
      <c r="Q1711" s="32">
        <v>851.59400000000005</v>
      </c>
      <c r="R1711" s="32">
        <v>131718.21481481483</v>
      </c>
      <c r="S1711" s="32">
        <v>129309.6640625</v>
      </c>
      <c r="T1711" s="32">
        <v>1.8626223877209108E-2</v>
      </c>
      <c r="U1711" s="32">
        <v>14.15446</v>
      </c>
      <c r="V1711" s="32">
        <v>0.31028208277653424</v>
      </c>
      <c r="W1711" s="32">
        <v>14.154787670514583</v>
      </c>
      <c r="X1711" s="32">
        <v>264.23468767051452</v>
      </c>
      <c r="Y1711" s="32">
        <v>851.59432767051464</v>
      </c>
      <c r="Z1711" s="32">
        <v>1.8953894391792694E-2</v>
      </c>
      <c r="AA1711" s="32">
        <v>0.31060975329111784</v>
      </c>
      <c r="AB1711" s="32" t="s">
        <v>5657</v>
      </c>
    </row>
    <row r="1712" spans="1:28">
      <c r="A1712" s="32" t="s">
        <v>6810</v>
      </c>
      <c r="B1712" s="32" t="s">
        <v>6811</v>
      </c>
      <c r="C1712" s="32" t="s">
        <v>6812</v>
      </c>
      <c r="D1712" s="32" t="s">
        <v>5661</v>
      </c>
      <c r="E1712" s="32" t="s">
        <v>5699</v>
      </c>
      <c r="H1712" s="32" t="s">
        <v>6559</v>
      </c>
      <c r="J1712" s="32" t="s">
        <v>5663</v>
      </c>
      <c r="K1712" s="32" t="s">
        <v>5664</v>
      </c>
      <c r="P1712" s="32">
        <v>0</v>
      </c>
      <c r="Q1712" s="32">
        <v>2.2770199999999998</v>
      </c>
      <c r="R1712" s="32">
        <v>997.6631578947372</v>
      </c>
      <c r="S1712" s="32">
        <v>177.5</v>
      </c>
      <c r="T1712" s="32">
        <v>4.6206375092661247</v>
      </c>
      <c r="U1712" s="32">
        <v>1.1418509999999999</v>
      </c>
      <c r="V1712" s="32">
        <v>0</v>
      </c>
      <c r="W1712" s="32">
        <v>1.1418939477095604</v>
      </c>
      <c r="X1712" s="32">
        <v>4.2947709560394287E-5</v>
      </c>
      <c r="Y1712" s="32">
        <v>2.2770629477095601</v>
      </c>
      <c r="Z1712" s="32">
        <v>4.620680456975685</v>
      </c>
      <c r="AA1712" s="32">
        <v>4.2947709560394287E-5</v>
      </c>
      <c r="AB1712" s="32" t="s">
        <v>5657</v>
      </c>
    </row>
    <row r="1713" spans="1:28">
      <c r="A1713" s="32" t="s">
        <v>7269</v>
      </c>
      <c r="B1713" s="32" t="s">
        <v>7270</v>
      </c>
      <c r="C1713" s="32" t="s">
        <v>5708</v>
      </c>
      <c r="D1713" s="32" t="s">
        <v>5668</v>
      </c>
      <c r="E1713" s="32" t="s">
        <v>5713</v>
      </c>
      <c r="F1713" s="32" t="s">
        <v>5714</v>
      </c>
      <c r="G1713" s="32" t="s">
        <v>5714</v>
      </c>
      <c r="H1713" s="32" t="s">
        <v>5714</v>
      </c>
      <c r="J1713" s="32" t="s">
        <v>5663</v>
      </c>
      <c r="K1713" s="32" t="s">
        <v>5664</v>
      </c>
      <c r="N1713" s="32" t="s">
        <v>5760</v>
      </c>
      <c r="P1713" s="32">
        <v>0</v>
      </c>
      <c r="Q1713" s="32">
        <v>0</v>
      </c>
      <c r="R1713" s="32">
        <v>0</v>
      </c>
      <c r="S1713" s="32">
        <v>0</v>
      </c>
      <c r="T1713" s="32">
        <v>0</v>
      </c>
      <c r="U1713" s="32">
        <v>0</v>
      </c>
      <c r="V1713" s="32">
        <v>0</v>
      </c>
      <c r="W1713" s="32">
        <v>6.9386625289916994E-4</v>
      </c>
      <c r="X1713" s="32">
        <v>6.9386625289916994E-4</v>
      </c>
      <c r="Y1713" s="32">
        <v>6.9386625289916994E-4</v>
      </c>
      <c r="Z1713" s="32">
        <v>6.9386625289916994E-4</v>
      </c>
      <c r="AA1713" s="32">
        <v>6.9386625289916994E-4</v>
      </c>
      <c r="AB1713" s="32" t="s">
        <v>5657</v>
      </c>
    </row>
    <row r="1714" spans="1:28">
      <c r="A1714" s="32" t="s">
        <v>6186</v>
      </c>
      <c r="B1714" s="32" t="s">
        <v>6187</v>
      </c>
      <c r="C1714" s="32" t="s">
        <v>5763</v>
      </c>
      <c r="D1714" s="32" t="s">
        <v>5661</v>
      </c>
      <c r="E1714" s="32" t="s">
        <v>42</v>
      </c>
      <c r="F1714" s="32" t="s">
        <v>5929</v>
      </c>
      <c r="G1714" s="32" t="s">
        <v>5673</v>
      </c>
      <c r="H1714" s="32" t="s">
        <v>80</v>
      </c>
      <c r="I1714" s="32" t="s">
        <v>5929</v>
      </c>
      <c r="J1714" s="32" t="s">
        <v>74</v>
      </c>
      <c r="K1714" s="32" t="s">
        <v>5669</v>
      </c>
      <c r="P1714" s="32">
        <v>-70.73617999999999</v>
      </c>
      <c r="Q1714" s="32">
        <v>803.471</v>
      </c>
      <c r="R1714" s="32">
        <v>80746.800000000061</v>
      </c>
      <c r="S1714" s="32">
        <v>49727.30078125</v>
      </c>
      <c r="T1714" s="32">
        <v>0.62379213694313695</v>
      </c>
      <c r="U1714" s="32">
        <v>9.5442140000000002</v>
      </c>
      <c r="V1714" s="32">
        <v>-8.8038249046947542E-2</v>
      </c>
      <c r="W1714" s="32">
        <v>9.5444372617735862</v>
      </c>
      <c r="X1714" s="32">
        <v>-70.735956738226406</v>
      </c>
      <c r="Y1714" s="32">
        <v>803.47122326177362</v>
      </c>
      <c r="Z1714" s="32">
        <v>0.62401539871672318</v>
      </c>
      <c r="AA1714" s="32">
        <v>-8.7814987273361275E-2</v>
      </c>
      <c r="AB1714" s="32" t="s">
        <v>5657</v>
      </c>
    </row>
    <row r="1715" spans="1:28">
      <c r="A1715" s="32" t="s">
        <v>9248</v>
      </c>
      <c r="B1715" s="32" t="s">
        <v>9095</v>
      </c>
      <c r="C1715" s="32" t="s">
        <v>5660</v>
      </c>
      <c r="D1715" s="32" t="s">
        <v>5661</v>
      </c>
      <c r="E1715" s="32" t="s">
        <v>42</v>
      </c>
      <c r="F1715" s="32" t="s">
        <v>32</v>
      </c>
      <c r="G1715" s="32" t="s">
        <v>5673</v>
      </c>
      <c r="H1715" s="32" t="s">
        <v>80</v>
      </c>
      <c r="I1715" s="32" t="s">
        <v>32</v>
      </c>
      <c r="J1715" s="32" t="s">
        <v>74</v>
      </c>
      <c r="K1715" s="32" t="s">
        <v>5669</v>
      </c>
      <c r="M1715" s="32" t="s">
        <v>13</v>
      </c>
      <c r="P1715" s="32">
        <v>87.601946999999996</v>
      </c>
      <c r="Q1715" s="32">
        <v>277.32400000000001</v>
      </c>
      <c r="R1715" s="32">
        <v>292148.68888888904</v>
      </c>
      <c r="S1715" s="32">
        <v>233784</v>
      </c>
      <c r="T1715" s="32">
        <v>0.24965219556893986</v>
      </c>
      <c r="U1715" s="32">
        <v>32.173169999999999</v>
      </c>
      <c r="V1715" s="32">
        <v>0.31588303572716386</v>
      </c>
      <c r="W1715" s="32">
        <v>32.17377695272684</v>
      </c>
      <c r="X1715" s="32">
        <v>87.602553952726836</v>
      </c>
      <c r="Y1715" s="32">
        <v>277.32460695272687</v>
      </c>
      <c r="Z1715" s="32">
        <v>0.25025914829578083</v>
      </c>
      <c r="AA1715" s="32">
        <v>0.31648998845400483</v>
      </c>
      <c r="AB1715" s="32" t="s">
        <v>5657</v>
      </c>
    </row>
    <row r="1716" spans="1:28">
      <c r="A1716" s="32" t="s">
        <v>7206</v>
      </c>
      <c r="B1716" s="32" t="s">
        <v>7207</v>
      </c>
      <c r="C1716" s="32" t="s">
        <v>5763</v>
      </c>
      <c r="D1716" s="32" t="s">
        <v>5661</v>
      </c>
      <c r="E1716" s="32" t="s">
        <v>42</v>
      </c>
      <c r="F1716" s="32" t="s">
        <v>32</v>
      </c>
      <c r="G1716" s="32" t="s">
        <v>5673</v>
      </c>
      <c r="H1716" s="32" t="s">
        <v>80</v>
      </c>
      <c r="I1716" s="32" t="s">
        <v>32</v>
      </c>
      <c r="J1716" s="32" t="s">
        <v>5663</v>
      </c>
      <c r="K1716" s="32" t="s">
        <v>5664</v>
      </c>
      <c r="P1716" s="32">
        <v>36.049269999999993</v>
      </c>
      <c r="Q1716" s="32">
        <v>103.883</v>
      </c>
      <c r="R1716" s="32">
        <v>38155.392592592601</v>
      </c>
      <c r="S1716" s="32">
        <v>31474.80078125</v>
      </c>
      <c r="T1716" s="32">
        <v>0.21225207612187105</v>
      </c>
      <c r="U1716" s="32">
        <v>15.748010000000001</v>
      </c>
      <c r="V1716" s="32">
        <v>0.34701799139416456</v>
      </c>
      <c r="W1716" s="32">
        <v>15.748224759528638</v>
      </c>
      <c r="X1716" s="32">
        <v>36.049484759528632</v>
      </c>
      <c r="Y1716" s="32">
        <v>103.88321475952863</v>
      </c>
      <c r="Z1716" s="32">
        <v>0.21246683565050797</v>
      </c>
      <c r="AA1716" s="32">
        <v>0.34723275092280148</v>
      </c>
      <c r="AB1716" s="32" t="s">
        <v>5657</v>
      </c>
    </row>
    <row r="1717" spans="1:28">
      <c r="A1717" s="32" t="s">
        <v>10333</v>
      </c>
      <c r="B1717" s="32" t="s">
        <v>10334</v>
      </c>
      <c r="C1717" s="32" t="s">
        <v>5763</v>
      </c>
      <c r="D1717" s="32" t="s">
        <v>5661</v>
      </c>
      <c r="E1717" s="32" t="s">
        <v>42</v>
      </c>
      <c r="F1717" s="32" t="s">
        <v>5929</v>
      </c>
      <c r="G1717" s="32" t="s">
        <v>5673</v>
      </c>
      <c r="H1717" s="32" t="s">
        <v>80</v>
      </c>
      <c r="I1717" s="32" t="s">
        <v>5929</v>
      </c>
      <c r="J1717" s="32" t="s">
        <v>5669</v>
      </c>
      <c r="K1717" s="32" t="s">
        <v>5669</v>
      </c>
      <c r="P1717" s="32">
        <v>20.897359999999995</v>
      </c>
      <c r="Q1717" s="32">
        <v>30.553000000000001</v>
      </c>
      <c r="R1717" s="32">
        <v>8779.4074074074106</v>
      </c>
      <c r="S1717" s="32">
        <v>14549.2666015625</v>
      </c>
      <c r="T1717" s="32">
        <v>-0.39657388596724474</v>
      </c>
      <c r="U1717" s="32">
        <v>23.130099999999999</v>
      </c>
      <c r="V1717" s="32">
        <v>0.6839708048309493</v>
      </c>
      <c r="W1717" s="32">
        <v>23.130438097691535</v>
      </c>
      <c r="X1717" s="32">
        <v>20.897698097691531</v>
      </c>
      <c r="Y1717" s="32">
        <v>30.553338097691537</v>
      </c>
      <c r="Z1717" s="32">
        <v>-0.39623578827570877</v>
      </c>
      <c r="AA1717" s="32">
        <v>0.68430890252248522</v>
      </c>
      <c r="AB1717" s="32" t="s">
        <v>5657</v>
      </c>
    </row>
    <row r="1718" spans="1:28">
      <c r="A1718" s="32" t="s">
        <v>10724</v>
      </c>
      <c r="B1718" s="32" t="s">
        <v>10725</v>
      </c>
      <c r="C1718" s="32" t="s">
        <v>5708</v>
      </c>
      <c r="D1718" s="32" t="s">
        <v>5661</v>
      </c>
      <c r="E1718" s="32" t="s">
        <v>42</v>
      </c>
      <c r="F1718" s="32" t="s">
        <v>74</v>
      </c>
      <c r="G1718" s="32" t="s">
        <v>74</v>
      </c>
      <c r="H1718" s="32" t="s">
        <v>80</v>
      </c>
      <c r="J1718" s="32" t="s">
        <v>74</v>
      </c>
      <c r="K1718" s="32" t="s">
        <v>5669</v>
      </c>
      <c r="P1718" s="32">
        <v>5.0939999999999994</v>
      </c>
      <c r="Q1718" s="32">
        <v>16.701699999999999</v>
      </c>
      <c r="R1718" s="32">
        <v>2063.6766917293239</v>
      </c>
      <c r="S1718" s="32">
        <v>4734.10009765625</v>
      </c>
      <c r="T1718" s="32">
        <v>-0.56408258187210591</v>
      </c>
      <c r="U1718" s="32">
        <v>16.480630000000001</v>
      </c>
      <c r="V1718" s="32">
        <v>0.30499889232832583</v>
      </c>
      <c r="W1718" s="32">
        <v>16.480974909608367</v>
      </c>
      <c r="X1718" s="32">
        <v>5.0943449096083633</v>
      </c>
      <c r="Y1718" s="32">
        <v>16.702044909608365</v>
      </c>
      <c r="Z1718" s="32">
        <v>-0.56373767226374183</v>
      </c>
      <c r="AA1718" s="32">
        <v>0.30534380193668992</v>
      </c>
      <c r="AB1718" s="32" t="s">
        <v>5657</v>
      </c>
    </row>
    <row r="1719" spans="1:28">
      <c r="A1719" s="32" t="s">
        <v>9286</v>
      </c>
      <c r="B1719" s="32" t="s">
        <v>9287</v>
      </c>
      <c r="C1719" s="32" t="s">
        <v>5676</v>
      </c>
      <c r="D1719" s="32" t="s">
        <v>5661</v>
      </c>
      <c r="E1719" s="32" t="s">
        <v>5699</v>
      </c>
      <c r="H1719" s="32" t="s">
        <v>8065</v>
      </c>
      <c r="J1719" s="32" t="s">
        <v>5663</v>
      </c>
      <c r="K1719" s="32" t="s">
        <v>5664</v>
      </c>
      <c r="P1719" s="32">
        <v>0.89600000000000002</v>
      </c>
      <c r="Q1719" s="32">
        <v>2.6737899999999999</v>
      </c>
      <c r="R1719" s="32">
        <v>2343.2765957446804</v>
      </c>
      <c r="S1719" s="32">
        <v>1458.13330078125</v>
      </c>
      <c r="T1719" s="32">
        <v>0.60703866682777319</v>
      </c>
      <c r="U1719" s="32">
        <v>1.3744700000000001</v>
      </c>
      <c r="V1719" s="32">
        <v>0.33510485116632199</v>
      </c>
      <c r="W1719" s="32">
        <v>1.3745504759860039</v>
      </c>
      <c r="X1719" s="32">
        <v>0.89608047598600393</v>
      </c>
      <c r="Y1719" s="32">
        <v>2.6738704759860039</v>
      </c>
      <c r="Z1719" s="32">
        <v>0.6071191428137771</v>
      </c>
      <c r="AA1719" s="32">
        <v>0.33518532715232585</v>
      </c>
      <c r="AB1719" s="32" t="s">
        <v>5657</v>
      </c>
    </row>
    <row r="1720" spans="1:28">
      <c r="A1720" s="32" t="s">
        <v>10484</v>
      </c>
      <c r="B1720" s="32" t="s">
        <v>9095</v>
      </c>
      <c r="C1720" s="32" t="s">
        <v>5660</v>
      </c>
      <c r="D1720" s="32" t="s">
        <v>5661</v>
      </c>
      <c r="E1720" s="32" t="s">
        <v>42</v>
      </c>
      <c r="F1720" s="32" t="s">
        <v>32</v>
      </c>
      <c r="G1720" s="32" t="s">
        <v>5673</v>
      </c>
      <c r="H1720" s="32" t="s">
        <v>80</v>
      </c>
      <c r="I1720" s="32" t="s">
        <v>32</v>
      </c>
      <c r="J1720" s="32" t="s">
        <v>74</v>
      </c>
      <c r="K1720" s="32" t="s">
        <v>5669</v>
      </c>
      <c r="M1720" s="32" t="s">
        <v>13</v>
      </c>
      <c r="P1720" s="32">
        <v>0</v>
      </c>
      <c r="Q1720" s="32">
        <v>15.64</v>
      </c>
      <c r="R1720" s="32">
        <v>6811.125925925925</v>
      </c>
      <c r="S1720" s="32">
        <v>7819.2998046875</v>
      </c>
      <c r="T1720" s="32">
        <v>-0.1289340355203156</v>
      </c>
      <c r="U1720" s="32">
        <v>30.435210000000001</v>
      </c>
      <c r="V1720" s="32">
        <v>0</v>
      </c>
      <c r="W1720" s="32">
        <v>30.435887473187449</v>
      </c>
      <c r="X1720" s="32">
        <v>6.7747318744659421E-4</v>
      </c>
      <c r="Y1720" s="32">
        <v>15.640677473187447</v>
      </c>
      <c r="Z1720" s="32">
        <v>-0.128256562332869</v>
      </c>
      <c r="AA1720" s="32">
        <v>6.7747318744659421E-4</v>
      </c>
      <c r="AB1720" s="32" t="s">
        <v>5657</v>
      </c>
    </row>
    <row r="1721" spans="1:28">
      <c r="A1721" s="32" t="s">
        <v>9279</v>
      </c>
      <c r="B1721" s="32" t="s">
        <v>9280</v>
      </c>
      <c r="C1721" s="32" t="s">
        <v>9281</v>
      </c>
      <c r="D1721" s="32" t="s">
        <v>5668</v>
      </c>
      <c r="E1721" s="32" t="s">
        <v>42</v>
      </c>
      <c r="F1721" s="32" t="s">
        <v>326</v>
      </c>
      <c r="G1721" s="32" t="s">
        <v>5673</v>
      </c>
      <c r="H1721" s="32" t="s">
        <v>80</v>
      </c>
      <c r="I1721" s="32" t="s">
        <v>326</v>
      </c>
      <c r="J1721" s="32" t="s">
        <v>74</v>
      </c>
      <c r="K1721" s="32" t="s">
        <v>5669</v>
      </c>
      <c r="P1721" s="32">
        <v>0</v>
      </c>
      <c r="Q1721" s="32">
        <v>0</v>
      </c>
      <c r="R1721" s="32">
        <v>0</v>
      </c>
      <c r="S1721" s="32">
        <v>0</v>
      </c>
      <c r="T1721" s="32">
        <v>0</v>
      </c>
      <c r="U1721" s="32">
        <v>0</v>
      </c>
      <c r="V1721" s="32">
        <v>0</v>
      </c>
      <c r="W1721" s="32">
        <v>1.2359464168548584E-4</v>
      </c>
      <c r="X1721" s="32">
        <v>1.2359464168548584E-4</v>
      </c>
      <c r="Y1721" s="32">
        <v>1.2359464168548584E-4</v>
      </c>
      <c r="Z1721" s="32">
        <v>1.2359464168548584E-4</v>
      </c>
      <c r="AA1721" s="32">
        <v>1.2359464168548584E-4</v>
      </c>
      <c r="AB1721" s="32" t="s">
        <v>5657</v>
      </c>
    </row>
    <row r="1722" spans="1:28">
      <c r="A1722" s="32" t="s">
        <v>5772</v>
      </c>
      <c r="B1722" s="32" t="s">
        <v>5773</v>
      </c>
      <c r="C1722" s="32" t="s">
        <v>5739</v>
      </c>
      <c r="D1722" s="32" t="s">
        <v>5661</v>
      </c>
      <c r="E1722" s="32" t="s">
        <v>42</v>
      </c>
      <c r="F1722" s="32" t="s">
        <v>33</v>
      </c>
      <c r="G1722" s="32" t="s">
        <v>5673</v>
      </c>
      <c r="H1722" s="32" t="s">
        <v>80</v>
      </c>
      <c r="I1722" s="32" t="s">
        <v>33</v>
      </c>
      <c r="J1722" s="32" t="s">
        <v>5663</v>
      </c>
      <c r="K1722" s="32" t="s">
        <v>5664</v>
      </c>
      <c r="P1722" s="32">
        <v>35.521340000000002</v>
      </c>
      <c r="Q1722" s="32">
        <v>562.84</v>
      </c>
      <c r="R1722" s="32">
        <v>24980.844444444443</v>
      </c>
      <c r="S1722" s="32">
        <v>20313.533203125</v>
      </c>
      <c r="T1722" s="32">
        <v>0.22976363563387545</v>
      </c>
      <c r="U1722" s="32">
        <v>25.209949999999999</v>
      </c>
      <c r="V1722" s="32">
        <v>6.3110901854878831E-2</v>
      </c>
      <c r="W1722" s="32">
        <v>25.210176866006851</v>
      </c>
      <c r="X1722" s="32">
        <v>35.52156686600685</v>
      </c>
      <c r="Y1722" s="32">
        <v>562.8402268660069</v>
      </c>
      <c r="Z1722" s="32">
        <v>0.22999050164072665</v>
      </c>
      <c r="AA1722" s="32">
        <v>6.3337767861730024E-2</v>
      </c>
      <c r="AB1722" s="32" t="s">
        <v>5657</v>
      </c>
    </row>
    <row r="1723" spans="1:28">
      <c r="A1723" s="32" t="s">
        <v>9382</v>
      </c>
      <c r="B1723" s="32" t="s">
        <v>9383</v>
      </c>
      <c r="C1723" s="32" t="s">
        <v>5708</v>
      </c>
      <c r="D1723" s="32" t="s">
        <v>5661</v>
      </c>
      <c r="E1723" s="32" t="s">
        <v>42</v>
      </c>
      <c r="F1723" s="32" t="s">
        <v>5724</v>
      </c>
      <c r="G1723" s="32" t="s">
        <v>5724</v>
      </c>
      <c r="H1723" s="32" t="s">
        <v>80</v>
      </c>
      <c r="J1723" s="32" t="s">
        <v>5663</v>
      </c>
      <c r="K1723" s="32" t="s">
        <v>5664</v>
      </c>
      <c r="P1723" s="32">
        <v>959.38050000000021</v>
      </c>
      <c r="Q1723" s="32">
        <v>1869.95</v>
      </c>
      <c r="R1723" s="32">
        <v>329357.39259259246</v>
      </c>
      <c r="S1723" s="32">
        <v>453480.875</v>
      </c>
      <c r="T1723" s="32">
        <v>-0.27371271700798305</v>
      </c>
      <c r="U1723" s="32">
        <v>21.50001</v>
      </c>
      <c r="V1723" s="32">
        <v>0.51305141848712543</v>
      </c>
      <c r="W1723" s="32">
        <v>21.500357091853619</v>
      </c>
      <c r="X1723" s="32">
        <v>959.38084709185387</v>
      </c>
      <c r="Y1723" s="32">
        <v>1869.9503470918537</v>
      </c>
      <c r="Z1723" s="32">
        <v>-0.27336562515436441</v>
      </c>
      <c r="AA1723" s="32">
        <v>0.51339851034074402</v>
      </c>
      <c r="AB1723" s="32" t="s">
        <v>5657</v>
      </c>
    </row>
    <row r="1724" spans="1:28">
      <c r="A1724" s="32" t="s">
        <v>7830</v>
      </c>
      <c r="B1724" s="32" t="s">
        <v>7831</v>
      </c>
      <c r="C1724" s="32" t="s">
        <v>5708</v>
      </c>
      <c r="D1724" s="32" t="s">
        <v>5668</v>
      </c>
      <c r="E1724" s="32" t="s">
        <v>5713</v>
      </c>
      <c r="F1724" s="32" t="s">
        <v>5746</v>
      </c>
      <c r="G1724" s="32" t="s">
        <v>5746</v>
      </c>
      <c r="H1724" s="32" t="s">
        <v>5746</v>
      </c>
      <c r="J1724" s="32" t="s">
        <v>5663</v>
      </c>
      <c r="K1724" s="32" t="s">
        <v>5664</v>
      </c>
      <c r="O1724" s="32" t="s">
        <v>6162</v>
      </c>
      <c r="P1724" s="32">
        <v>0</v>
      </c>
      <c r="Q1724" s="32">
        <v>0</v>
      </c>
      <c r="R1724" s="32">
        <v>0</v>
      </c>
      <c r="S1724" s="32">
        <v>0</v>
      </c>
      <c r="T1724" s="32">
        <v>0</v>
      </c>
      <c r="U1724" s="32">
        <v>0</v>
      </c>
      <c r="V1724" s="32">
        <v>0</v>
      </c>
      <c r="W1724" s="32">
        <v>3.5622829198837282E-4</v>
      </c>
      <c r="X1724" s="32">
        <v>3.5622829198837282E-4</v>
      </c>
      <c r="Y1724" s="32">
        <v>3.5622829198837282E-4</v>
      </c>
      <c r="Z1724" s="32">
        <v>3.5622829198837282E-4</v>
      </c>
      <c r="AA1724" s="32">
        <v>3.5622829198837282E-4</v>
      </c>
      <c r="AB1724" s="32" t="s">
        <v>5657</v>
      </c>
    </row>
    <row r="1725" spans="1:28">
      <c r="A1725" s="32" t="s">
        <v>5744</v>
      </c>
      <c r="B1725" s="32" t="s">
        <v>5745</v>
      </c>
      <c r="C1725" s="32" t="s">
        <v>5708</v>
      </c>
      <c r="D1725" s="32" t="s">
        <v>5686</v>
      </c>
      <c r="E1725" s="32" t="s">
        <v>5713</v>
      </c>
      <c r="F1725" s="32" t="s">
        <v>5746</v>
      </c>
      <c r="G1725" s="32" t="s">
        <v>5746</v>
      </c>
      <c r="H1725" s="32" t="s">
        <v>5746</v>
      </c>
      <c r="J1725" s="32" t="s">
        <v>5663</v>
      </c>
      <c r="K1725" s="32" t="s">
        <v>5664</v>
      </c>
      <c r="O1725" s="32" t="s">
        <v>5747</v>
      </c>
      <c r="P1725" s="32">
        <v>0</v>
      </c>
      <c r="Q1725" s="32">
        <v>0</v>
      </c>
      <c r="R1725" s="32">
        <v>0</v>
      </c>
      <c r="S1725" s="32">
        <v>0</v>
      </c>
      <c r="T1725" s="32">
        <v>0</v>
      </c>
      <c r="U1725" s="32">
        <v>0</v>
      </c>
      <c r="V1725" s="32">
        <v>0</v>
      </c>
      <c r="W1725" s="32">
        <v>2.9816544055938723E-4</v>
      </c>
      <c r="X1725" s="32">
        <v>2.9816544055938723E-4</v>
      </c>
      <c r="Y1725" s="32">
        <v>2.9816544055938723E-4</v>
      </c>
      <c r="Z1725" s="32">
        <v>2.9816544055938723E-4</v>
      </c>
      <c r="AA1725" s="32">
        <v>2.9816544055938723E-4</v>
      </c>
      <c r="AB1725" s="32" t="s">
        <v>5657</v>
      </c>
    </row>
    <row r="1726" spans="1:28">
      <c r="A1726" s="32" t="s">
        <v>7236</v>
      </c>
      <c r="B1726" s="32" t="s">
        <v>7237</v>
      </c>
      <c r="C1726" s="32" t="s">
        <v>5708</v>
      </c>
      <c r="D1726" s="32" t="s">
        <v>5686</v>
      </c>
      <c r="E1726" s="32" t="s">
        <v>5713</v>
      </c>
      <c r="F1726" s="32" t="s">
        <v>5746</v>
      </c>
      <c r="G1726" s="32" t="s">
        <v>5746</v>
      </c>
      <c r="H1726" s="32" t="s">
        <v>5746</v>
      </c>
      <c r="J1726" s="32" t="s">
        <v>5663</v>
      </c>
      <c r="K1726" s="32" t="s">
        <v>5664</v>
      </c>
      <c r="N1726" s="32" t="s">
        <v>5760</v>
      </c>
      <c r="O1726" s="32" t="s">
        <v>5747</v>
      </c>
      <c r="P1726" s="32">
        <v>0</v>
      </c>
      <c r="Q1726" s="32">
        <v>0</v>
      </c>
      <c r="R1726" s="32">
        <v>0</v>
      </c>
      <c r="S1726" s="32">
        <v>0</v>
      </c>
      <c r="T1726" s="32">
        <v>0</v>
      </c>
      <c r="U1726" s="32">
        <v>0</v>
      </c>
      <c r="V1726" s="32">
        <v>0</v>
      </c>
      <c r="W1726" s="32">
        <v>8.3637475967407232E-4</v>
      </c>
      <c r="X1726" s="32">
        <v>8.3637475967407232E-4</v>
      </c>
      <c r="Y1726" s="32">
        <v>8.3637475967407232E-4</v>
      </c>
      <c r="Z1726" s="32">
        <v>8.3637475967407232E-4</v>
      </c>
      <c r="AA1726" s="32">
        <v>8.3637475967407232E-4</v>
      </c>
      <c r="AB1726" s="32" t="s">
        <v>5657</v>
      </c>
    </row>
    <row r="1727" spans="1:28">
      <c r="A1727" s="32" t="s">
        <v>6025</v>
      </c>
      <c r="B1727" s="32" t="s">
        <v>6026</v>
      </c>
      <c r="C1727" s="32" t="s">
        <v>5708</v>
      </c>
      <c r="D1727" s="32" t="s">
        <v>5661</v>
      </c>
      <c r="E1727" s="32" t="s">
        <v>5713</v>
      </c>
      <c r="F1727" s="32" t="s">
        <v>5746</v>
      </c>
      <c r="G1727" s="32" t="s">
        <v>5746</v>
      </c>
      <c r="H1727" s="32" t="s">
        <v>5746</v>
      </c>
      <c r="J1727" s="32" t="s">
        <v>5663</v>
      </c>
      <c r="K1727" s="32" t="s">
        <v>5664</v>
      </c>
      <c r="P1727" s="32">
        <v>3.9249999999999652</v>
      </c>
      <c r="Q1727" s="32">
        <v>8210.86</v>
      </c>
      <c r="R1727" s="32">
        <v>620465.76296296332</v>
      </c>
      <c r="S1727" s="32">
        <v>413764.6875</v>
      </c>
      <c r="T1727" s="32">
        <v>0.49956190488818192</v>
      </c>
      <c r="U1727" s="32">
        <v>3.2073079999999998</v>
      </c>
      <c r="V1727" s="32">
        <v>4.7802544435052662E-4</v>
      </c>
      <c r="W1727" s="32">
        <v>3.2075156272964476</v>
      </c>
      <c r="X1727" s="32">
        <v>3.9252076272964129</v>
      </c>
      <c r="Y1727" s="32">
        <v>8210.8602076272964</v>
      </c>
      <c r="Z1727" s="32">
        <v>0.49976953218462966</v>
      </c>
      <c r="AA1727" s="32">
        <v>6.8565274079828049E-4</v>
      </c>
      <c r="AB1727" s="32" t="s">
        <v>5657</v>
      </c>
    </row>
    <row r="1728" spans="1:28">
      <c r="A1728" s="32" t="s">
        <v>6374</v>
      </c>
      <c r="B1728" s="32" t="s">
        <v>6375</v>
      </c>
      <c r="C1728" s="32" t="s">
        <v>5708</v>
      </c>
      <c r="D1728" s="32" t="s">
        <v>6146</v>
      </c>
      <c r="E1728" s="32" t="s">
        <v>5713</v>
      </c>
      <c r="F1728" s="32" t="s">
        <v>5746</v>
      </c>
      <c r="G1728" s="32" t="s">
        <v>5746</v>
      </c>
      <c r="H1728" s="32" t="s">
        <v>5746</v>
      </c>
      <c r="J1728" s="32" t="s">
        <v>5663</v>
      </c>
      <c r="K1728" s="32" t="s">
        <v>5664</v>
      </c>
      <c r="P1728" s="32">
        <v>0</v>
      </c>
      <c r="Q1728" s="32">
        <v>0</v>
      </c>
      <c r="R1728" s="32">
        <v>0</v>
      </c>
      <c r="S1728" s="32">
        <v>0</v>
      </c>
      <c r="T1728" s="32">
        <v>0</v>
      </c>
      <c r="U1728" s="32">
        <v>0</v>
      </c>
      <c r="V1728" s="32">
        <v>0</v>
      </c>
      <c r="W1728" s="32">
        <v>9.5415794849395749E-4</v>
      </c>
      <c r="X1728" s="32">
        <v>9.5415794849395749E-4</v>
      </c>
      <c r="Y1728" s="32">
        <v>9.5415794849395749E-4</v>
      </c>
      <c r="Z1728" s="32">
        <v>9.5415794849395749E-4</v>
      </c>
      <c r="AA1728" s="32">
        <v>9.5415794849395749E-4</v>
      </c>
      <c r="AB1728" s="32" t="s">
        <v>5657</v>
      </c>
    </row>
    <row r="1729" spans="1:28">
      <c r="A1729" s="32" t="s">
        <v>8102</v>
      </c>
      <c r="B1729" s="32" t="s">
        <v>6375</v>
      </c>
      <c r="C1729" s="32" t="s">
        <v>5708</v>
      </c>
      <c r="D1729" s="32" t="s">
        <v>6146</v>
      </c>
      <c r="E1729" s="32" t="s">
        <v>5713</v>
      </c>
      <c r="F1729" s="32" t="s">
        <v>5746</v>
      </c>
      <c r="G1729" s="32" t="s">
        <v>5746</v>
      </c>
      <c r="H1729" s="32" t="s">
        <v>5746</v>
      </c>
      <c r="J1729" s="32" t="s">
        <v>5663</v>
      </c>
      <c r="K1729" s="32" t="s">
        <v>5664</v>
      </c>
      <c r="P1729" s="32">
        <v>0</v>
      </c>
      <c r="Q1729" s="32">
        <v>0</v>
      </c>
      <c r="R1729" s="32">
        <v>0</v>
      </c>
      <c r="S1729" s="32">
        <v>0</v>
      </c>
      <c r="T1729" s="32">
        <v>0</v>
      </c>
      <c r="U1729" s="32">
        <v>0</v>
      </c>
      <c r="V1729" s="32">
        <v>0</v>
      </c>
      <c r="W1729" s="32">
        <v>9.0576750040054319E-4</v>
      </c>
      <c r="X1729" s="32">
        <v>9.0576750040054319E-4</v>
      </c>
      <c r="Y1729" s="32">
        <v>9.0576750040054319E-4</v>
      </c>
      <c r="Z1729" s="32">
        <v>9.0576750040054319E-4</v>
      </c>
      <c r="AA1729" s="32">
        <v>9.0576750040054319E-4</v>
      </c>
      <c r="AB1729" s="32" t="s">
        <v>5657</v>
      </c>
    </row>
    <row r="1730" spans="1:28">
      <c r="A1730" s="32" t="s">
        <v>8270</v>
      </c>
      <c r="B1730" s="32" t="s">
        <v>8271</v>
      </c>
      <c r="C1730" s="32" t="s">
        <v>5796</v>
      </c>
      <c r="D1730" s="32" t="s">
        <v>5661</v>
      </c>
      <c r="E1730" s="32" t="s">
        <v>5713</v>
      </c>
      <c r="F1730" s="32" t="s">
        <v>5746</v>
      </c>
      <c r="G1730" s="32" t="s">
        <v>5746</v>
      </c>
      <c r="H1730" s="32" t="s">
        <v>5746</v>
      </c>
      <c r="J1730" s="32" t="s">
        <v>5663</v>
      </c>
      <c r="K1730" s="32" t="s">
        <v>5664</v>
      </c>
      <c r="N1730" s="32" t="s">
        <v>5760</v>
      </c>
      <c r="O1730" s="32" t="s">
        <v>5747</v>
      </c>
      <c r="P1730" s="32">
        <v>-18.465299999999999</v>
      </c>
      <c r="Q1730" s="32">
        <v>273.00400000000002</v>
      </c>
      <c r="R1730" s="32">
        <v>28060.333333333332</v>
      </c>
      <c r="S1730" s="32">
        <v>18871.333984375</v>
      </c>
      <c r="T1730" s="32">
        <v>0.48692897685805347</v>
      </c>
      <c r="U1730" s="32">
        <v>3.4336229999999999</v>
      </c>
      <c r="V1730" s="32">
        <v>-6.7637470513252543E-2</v>
      </c>
      <c r="W1730" s="32">
        <v>3.4340883671979903</v>
      </c>
      <c r="X1730" s="32">
        <v>-18.46483463280201</v>
      </c>
      <c r="Y1730" s="32">
        <v>273.00446536719801</v>
      </c>
      <c r="Z1730" s="32">
        <v>0.48739434405604387</v>
      </c>
      <c r="AA1730" s="32">
        <v>-6.7172103315262119E-2</v>
      </c>
      <c r="AB1730" s="32" t="s">
        <v>5657</v>
      </c>
    </row>
    <row r="1731" spans="1:28">
      <c r="A1731" s="32" t="s">
        <v>10971</v>
      </c>
      <c r="B1731" s="32" t="s">
        <v>10972</v>
      </c>
      <c r="C1731" s="32" t="s">
        <v>10973</v>
      </c>
      <c r="D1731" s="32" t="s">
        <v>5661</v>
      </c>
      <c r="E1731" s="32" t="s">
        <v>42</v>
      </c>
      <c r="F1731" s="32" t="s">
        <v>5669</v>
      </c>
      <c r="G1731" s="32" t="s">
        <v>5669</v>
      </c>
      <c r="H1731" s="32" t="s">
        <v>80</v>
      </c>
      <c r="J1731" s="32" t="s">
        <v>5669</v>
      </c>
      <c r="K1731" s="32" t="s">
        <v>5669</v>
      </c>
      <c r="P1731" s="32">
        <v>0</v>
      </c>
      <c r="Q1731" s="32">
        <v>13.4435</v>
      </c>
      <c r="R1731" s="32">
        <v>2019.6702127659569</v>
      </c>
      <c r="S1731" s="32">
        <v>1781.86669921875</v>
      </c>
      <c r="T1731" s="32">
        <v>0.13345752162688185</v>
      </c>
      <c r="U1731" s="32">
        <v>0</v>
      </c>
      <c r="V1731" s="32">
        <v>0</v>
      </c>
      <c r="W1731" s="32">
        <v>9.3286037445068355E-4</v>
      </c>
      <c r="X1731" s="32">
        <v>9.3286037445068355E-4</v>
      </c>
      <c r="Y1731" s="32">
        <v>13.444432860374452</v>
      </c>
      <c r="Z1731" s="32">
        <v>0.13439038200133252</v>
      </c>
      <c r="AA1731" s="32">
        <v>9.3286037445068355E-4</v>
      </c>
      <c r="AB1731" s="32" t="s">
        <v>5657</v>
      </c>
    </row>
    <row r="1732" spans="1:28">
      <c r="A1732" s="32" t="s">
        <v>8748</v>
      </c>
      <c r="B1732" s="32" t="s">
        <v>8749</v>
      </c>
      <c r="C1732" s="32" t="s">
        <v>5676</v>
      </c>
      <c r="D1732" s="32" t="s">
        <v>5661</v>
      </c>
      <c r="E1732" s="32" t="s">
        <v>42</v>
      </c>
      <c r="F1732" s="32" t="s">
        <v>5689</v>
      </c>
      <c r="G1732" s="32" t="s">
        <v>5689</v>
      </c>
      <c r="H1732" s="32" t="s">
        <v>80</v>
      </c>
      <c r="J1732" s="32" t="s">
        <v>5663</v>
      </c>
      <c r="K1732" s="32" t="s">
        <v>5664</v>
      </c>
      <c r="M1732" s="32" t="s">
        <v>13</v>
      </c>
      <c r="P1732" s="32">
        <v>-27.589500000000001</v>
      </c>
      <c r="Q1732" s="32">
        <v>162.56399999999999</v>
      </c>
      <c r="R1732" s="32">
        <v>45412.770370370366</v>
      </c>
      <c r="S1732" s="32">
        <v>34634.3984375</v>
      </c>
      <c r="T1732" s="32">
        <v>0.31120424835212979</v>
      </c>
      <c r="U1732" s="32">
        <v>12.68337</v>
      </c>
      <c r="V1732" s="32">
        <v>-0.1697146969808814</v>
      </c>
      <c r="W1732" s="32">
        <v>12.68394426917553</v>
      </c>
      <c r="X1732" s="32">
        <v>-27.588925730824471</v>
      </c>
      <c r="Y1732" s="32">
        <v>162.56457426917552</v>
      </c>
      <c r="Z1732" s="32">
        <v>0.31177851752765928</v>
      </c>
      <c r="AA1732" s="32">
        <v>-0.16914042780535193</v>
      </c>
      <c r="AB1732" s="32" t="s">
        <v>5657</v>
      </c>
    </row>
    <row r="1733" spans="1:28">
      <c r="A1733" s="32" t="s">
        <v>8913</v>
      </c>
      <c r="B1733" s="32" t="s">
        <v>3115</v>
      </c>
      <c r="C1733" s="32" t="s">
        <v>5708</v>
      </c>
      <c r="D1733" s="32" t="s">
        <v>5661</v>
      </c>
      <c r="E1733" s="32" t="s">
        <v>42</v>
      </c>
      <c r="F1733" s="32" t="s">
        <v>326</v>
      </c>
      <c r="G1733" s="32" t="s">
        <v>5673</v>
      </c>
      <c r="H1733" s="32" t="s">
        <v>80</v>
      </c>
      <c r="I1733" s="32" t="s">
        <v>326</v>
      </c>
      <c r="J1733" s="32" t="s">
        <v>74</v>
      </c>
      <c r="K1733" s="32" t="s">
        <v>5669</v>
      </c>
      <c r="P1733" s="32">
        <v>-96.947999999999993</v>
      </c>
      <c r="Q1733" s="32">
        <v>293.34100000000001</v>
      </c>
      <c r="R1733" s="32">
        <v>34223.274074074048</v>
      </c>
      <c r="S1733" s="32">
        <v>19657.966796875</v>
      </c>
      <c r="T1733" s="32">
        <v>0.74093660996082644</v>
      </c>
      <c r="U1733" s="32">
        <v>15.000400000000001</v>
      </c>
      <c r="V1733" s="32">
        <v>-0.33049590749332686</v>
      </c>
      <c r="W1733" s="32">
        <v>15.001221041703225</v>
      </c>
      <c r="X1733" s="32">
        <v>-96.947178958296774</v>
      </c>
      <c r="Y1733" s="32">
        <v>293.34182104170321</v>
      </c>
      <c r="Z1733" s="32">
        <v>0.74175765166405061</v>
      </c>
      <c r="AA1733" s="32">
        <v>-0.32967486579010269</v>
      </c>
      <c r="AB1733" s="32" t="s">
        <v>5657</v>
      </c>
    </row>
    <row r="1734" spans="1:28">
      <c r="A1734" s="32" t="s">
        <v>6635</v>
      </c>
      <c r="B1734" s="32" t="s">
        <v>6636</v>
      </c>
      <c r="C1734" s="32" t="s">
        <v>5831</v>
      </c>
      <c r="D1734" s="32" t="s">
        <v>5668</v>
      </c>
      <c r="E1734" s="32" t="s">
        <v>42</v>
      </c>
      <c r="F1734" s="32" t="s">
        <v>74</v>
      </c>
      <c r="G1734" s="32" t="s">
        <v>74</v>
      </c>
      <c r="H1734" s="32" t="s">
        <v>80</v>
      </c>
      <c r="J1734" s="32" t="s">
        <v>74</v>
      </c>
      <c r="K1734" s="32" t="s">
        <v>5669</v>
      </c>
      <c r="P1734" s="32">
        <v>0</v>
      </c>
      <c r="Q1734" s="32">
        <v>0</v>
      </c>
      <c r="R1734" s="32">
        <v>0</v>
      </c>
      <c r="S1734" s="32">
        <v>0</v>
      </c>
      <c r="T1734" s="32">
        <v>0</v>
      </c>
      <c r="U1734" s="32">
        <v>0</v>
      </c>
      <c r="V1734" s="32">
        <v>0</v>
      </c>
      <c r="W1734" s="32">
        <v>5.6398922204971313E-4</v>
      </c>
      <c r="X1734" s="32">
        <v>5.6398922204971313E-4</v>
      </c>
      <c r="Y1734" s="32">
        <v>5.6398922204971313E-4</v>
      </c>
      <c r="Z1734" s="32">
        <v>5.6398922204971313E-4</v>
      </c>
      <c r="AA1734" s="32">
        <v>5.6398922204971313E-4</v>
      </c>
      <c r="AB1734" s="32" t="s">
        <v>5657</v>
      </c>
    </row>
    <row r="1735" spans="1:28">
      <c r="A1735" s="32" t="s">
        <v>6158</v>
      </c>
      <c r="B1735" s="32" t="s">
        <v>6159</v>
      </c>
      <c r="C1735" s="32" t="s">
        <v>5676</v>
      </c>
      <c r="D1735" s="32" t="s">
        <v>5661</v>
      </c>
      <c r="E1735" s="32" t="s">
        <v>42</v>
      </c>
      <c r="F1735" s="32" t="s">
        <v>5689</v>
      </c>
      <c r="G1735" s="32" t="s">
        <v>5689</v>
      </c>
      <c r="H1735" s="32" t="s">
        <v>80</v>
      </c>
      <c r="J1735" s="32" t="s">
        <v>5663</v>
      </c>
      <c r="K1735" s="32" t="s">
        <v>5664</v>
      </c>
      <c r="M1735" s="32" t="s">
        <v>14</v>
      </c>
      <c r="P1735" s="32">
        <v>-1.8774999999999999</v>
      </c>
      <c r="Q1735" s="32">
        <v>17.384</v>
      </c>
      <c r="R1735" s="32">
        <v>23596.13333333332</v>
      </c>
      <c r="S1735" s="32">
        <v>18171.099609375</v>
      </c>
      <c r="T1735" s="32">
        <v>0.29855285814180377</v>
      </c>
      <c r="U1735" s="32">
        <v>-7.3932919999999998</v>
      </c>
      <c r="V1735" s="32">
        <v>-0.10800161067648412</v>
      </c>
      <c r="W1735" s="32">
        <v>-7.3927488229913711</v>
      </c>
      <c r="X1735" s="32">
        <v>-1.8769568229913711</v>
      </c>
      <c r="Y1735" s="32">
        <v>17.384543177008631</v>
      </c>
      <c r="Z1735" s="32">
        <v>0.29909603515043259</v>
      </c>
      <c r="AA1735" s="32">
        <v>-0.10745843366785528</v>
      </c>
      <c r="AB1735" s="32" t="s">
        <v>5657</v>
      </c>
    </row>
    <row r="1736" spans="1:28">
      <c r="A1736" s="32" t="s">
        <v>6629</v>
      </c>
      <c r="B1736" s="32" t="s">
        <v>6630</v>
      </c>
      <c r="C1736" s="32" t="s">
        <v>5805</v>
      </c>
      <c r="D1736" s="32" t="s">
        <v>5668</v>
      </c>
      <c r="E1736" s="32" t="s">
        <v>42</v>
      </c>
      <c r="F1736" s="32" t="s">
        <v>5662</v>
      </c>
      <c r="G1736" s="32" t="s">
        <v>5662</v>
      </c>
      <c r="J1736" s="32" t="s">
        <v>5663</v>
      </c>
      <c r="K1736" s="32" t="s">
        <v>5664</v>
      </c>
      <c r="P1736" s="32">
        <v>0</v>
      </c>
      <c r="Q1736" s="32">
        <v>0</v>
      </c>
      <c r="R1736" s="32">
        <v>0</v>
      </c>
      <c r="S1736" s="32">
        <v>0</v>
      </c>
      <c r="T1736" s="32">
        <v>0</v>
      </c>
      <c r="U1736" s="32">
        <v>0</v>
      </c>
      <c r="V1736" s="32">
        <v>0</v>
      </c>
      <c r="W1736" s="32">
        <v>4.5094227790832517E-4</v>
      </c>
      <c r="X1736" s="32">
        <v>4.5094227790832517E-4</v>
      </c>
      <c r="Y1736" s="32">
        <v>4.5094227790832517E-4</v>
      </c>
      <c r="Z1736" s="32">
        <v>4.5094227790832517E-4</v>
      </c>
      <c r="AA1736" s="32">
        <v>4.5094227790832517E-4</v>
      </c>
      <c r="AB1736" s="32" t="s">
        <v>5657</v>
      </c>
    </row>
    <row r="1737" spans="1:28">
      <c r="A1737" s="32" t="s">
        <v>6284</v>
      </c>
      <c r="B1737" s="32" t="s">
        <v>6285</v>
      </c>
      <c r="C1737" s="32" t="s">
        <v>5805</v>
      </c>
      <c r="D1737" s="32" t="s">
        <v>5668</v>
      </c>
      <c r="E1737" s="32" t="s">
        <v>42</v>
      </c>
      <c r="F1737" s="32" t="s">
        <v>5662</v>
      </c>
      <c r="G1737" s="32" t="s">
        <v>5662</v>
      </c>
      <c r="J1737" s="32" t="s">
        <v>5663</v>
      </c>
      <c r="K1737" s="32" t="s">
        <v>5664</v>
      </c>
      <c r="P1737" s="32">
        <v>0</v>
      </c>
      <c r="Q1737" s="32">
        <v>0</v>
      </c>
      <c r="R1737" s="32">
        <v>0</v>
      </c>
      <c r="S1737" s="32">
        <v>0</v>
      </c>
      <c r="T1737" s="32">
        <v>0</v>
      </c>
      <c r="U1737" s="32">
        <v>0</v>
      </c>
      <c r="V1737" s="32">
        <v>0</v>
      </c>
      <c r="W1737" s="32">
        <v>9.449710249900818E-4</v>
      </c>
      <c r="X1737" s="32">
        <v>9.449710249900818E-4</v>
      </c>
      <c r="Y1737" s="32">
        <v>9.449710249900818E-4</v>
      </c>
      <c r="Z1737" s="32">
        <v>9.449710249900818E-4</v>
      </c>
      <c r="AA1737" s="32">
        <v>9.449710249900818E-4</v>
      </c>
      <c r="AB1737" s="32" t="s">
        <v>5657</v>
      </c>
    </row>
    <row r="1738" spans="1:28">
      <c r="A1738" s="32" t="s">
        <v>6464</v>
      </c>
      <c r="B1738" s="32" t="s">
        <v>6465</v>
      </c>
      <c r="C1738" s="32" t="s">
        <v>5805</v>
      </c>
      <c r="D1738" s="32" t="s">
        <v>5668</v>
      </c>
      <c r="E1738" s="32" t="s">
        <v>42</v>
      </c>
      <c r="F1738" s="32" t="s">
        <v>5662</v>
      </c>
      <c r="G1738" s="32" t="s">
        <v>5662</v>
      </c>
      <c r="J1738" s="32" t="s">
        <v>5663</v>
      </c>
      <c r="K1738" s="32" t="s">
        <v>5664</v>
      </c>
      <c r="P1738" s="32">
        <v>0</v>
      </c>
      <c r="Q1738" s="32">
        <v>0</v>
      </c>
      <c r="R1738" s="32">
        <v>0</v>
      </c>
      <c r="S1738" s="32">
        <v>0</v>
      </c>
      <c r="T1738" s="32">
        <v>0</v>
      </c>
      <c r="U1738" s="32">
        <v>0</v>
      </c>
      <c r="V1738" s="32">
        <v>0</v>
      </c>
      <c r="W1738" s="32">
        <v>7.4178069829940792E-4</v>
      </c>
      <c r="X1738" s="32">
        <v>7.4178069829940792E-4</v>
      </c>
      <c r="Y1738" s="32">
        <v>7.4178069829940792E-4</v>
      </c>
      <c r="Z1738" s="32">
        <v>7.4178069829940792E-4</v>
      </c>
      <c r="AA1738" s="32">
        <v>7.4178069829940792E-4</v>
      </c>
      <c r="AB1738" s="32" t="s">
        <v>5657</v>
      </c>
    </row>
    <row r="1739" spans="1:28">
      <c r="A1739" s="32" t="s">
        <v>6609</v>
      </c>
      <c r="B1739" s="32" t="s">
        <v>6610</v>
      </c>
      <c r="C1739" s="32" t="s">
        <v>5676</v>
      </c>
      <c r="D1739" s="32" t="s">
        <v>5661</v>
      </c>
      <c r="E1739" s="32" t="s">
        <v>42</v>
      </c>
      <c r="F1739" s="32" t="s">
        <v>5689</v>
      </c>
      <c r="G1739" s="32" t="s">
        <v>5689</v>
      </c>
      <c r="H1739" s="32" t="s">
        <v>80</v>
      </c>
      <c r="J1739" s="32" t="s">
        <v>5663</v>
      </c>
      <c r="K1739" s="32" t="s">
        <v>5664</v>
      </c>
      <c r="M1739" s="32" t="s">
        <v>14</v>
      </c>
      <c r="P1739" s="32">
        <v>0</v>
      </c>
      <c r="Q1739" s="32">
        <v>5.3046800000000003</v>
      </c>
      <c r="R1739" s="32">
        <v>2625.9333333333338</v>
      </c>
      <c r="S1739" s="32">
        <v>1968.5333251953125</v>
      </c>
      <c r="T1739" s="32">
        <v>0.33395421846505746</v>
      </c>
      <c r="U1739" s="32">
        <v>-14.76484</v>
      </c>
      <c r="V1739" s="32">
        <v>0</v>
      </c>
      <c r="W1739" s="32">
        <v>-14.764258497264384</v>
      </c>
      <c r="X1739" s="32">
        <v>5.8150273561477657E-4</v>
      </c>
      <c r="Y1739" s="32">
        <v>5.3052615027356147</v>
      </c>
      <c r="Z1739" s="32">
        <v>0.33453572120067226</v>
      </c>
      <c r="AA1739" s="32">
        <v>5.8150273561477657E-4</v>
      </c>
      <c r="AB1739" s="32" t="s">
        <v>5657</v>
      </c>
    </row>
    <row r="1740" spans="1:28">
      <c r="A1740" s="32" t="s">
        <v>8362</v>
      </c>
      <c r="B1740" s="32" t="s">
        <v>8363</v>
      </c>
      <c r="C1740" s="32" t="s">
        <v>6718</v>
      </c>
      <c r="D1740" s="32" t="s">
        <v>5668</v>
      </c>
      <c r="E1740" s="32" t="s">
        <v>122</v>
      </c>
      <c r="F1740" s="32" t="s">
        <v>28</v>
      </c>
      <c r="G1740" s="32" t="s">
        <v>5673</v>
      </c>
      <c r="H1740" s="32" t="s">
        <v>28</v>
      </c>
      <c r="J1740" s="32" t="s">
        <v>5663</v>
      </c>
      <c r="K1740" s="32" t="s">
        <v>5664</v>
      </c>
      <c r="P1740" s="32">
        <v>0</v>
      </c>
      <c r="Q1740" s="32">
        <v>0</v>
      </c>
      <c r="R1740" s="32">
        <v>0</v>
      </c>
      <c r="S1740" s="32">
        <v>0</v>
      </c>
      <c r="T1740" s="32">
        <v>0</v>
      </c>
      <c r="U1740" s="32">
        <v>0</v>
      </c>
      <c r="V1740" s="32">
        <v>0</v>
      </c>
      <c r="W1740" s="32">
        <v>1.483292579650879E-4</v>
      </c>
      <c r="X1740" s="32">
        <v>1.483292579650879E-4</v>
      </c>
      <c r="Y1740" s="32">
        <v>1.483292579650879E-4</v>
      </c>
      <c r="Z1740" s="32">
        <v>1.483292579650879E-4</v>
      </c>
      <c r="AA1740" s="32">
        <v>1.483292579650879E-4</v>
      </c>
      <c r="AB1740" s="32" t="s">
        <v>5657</v>
      </c>
    </row>
    <row r="1741" spans="1:28">
      <c r="A1741" s="32" t="s">
        <v>10382</v>
      </c>
      <c r="B1741" s="32" t="s">
        <v>10373</v>
      </c>
      <c r="C1741" s="32" t="s">
        <v>5672</v>
      </c>
      <c r="D1741" s="32" t="s">
        <v>5661</v>
      </c>
      <c r="E1741" s="32" t="s">
        <v>42</v>
      </c>
      <c r="F1741" s="32" t="s">
        <v>5692</v>
      </c>
      <c r="G1741" s="32" t="s">
        <v>5673</v>
      </c>
      <c r="H1741" s="32" t="s">
        <v>80</v>
      </c>
      <c r="I1741" s="32" t="s">
        <v>5692</v>
      </c>
      <c r="J1741" s="32" t="s">
        <v>5663</v>
      </c>
      <c r="K1741" s="32" t="s">
        <v>5664</v>
      </c>
      <c r="M1741" s="32" t="s">
        <v>13</v>
      </c>
      <c r="P1741" s="32">
        <v>1.45167</v>
      </c>
      <c r="Q1741" s="32">
        <v>2.5376400000000001</v>
      </c>
      <c r="R1741" s="32">
        <v>8238.2348484848499</v>
      </c>
      <c r="S1741" s="32">
        <v>6508.66650390625</v>
      </c>
      <c r="T1741" s="32">
        <v>0.26573313343686911</v>
      </c>
      <c r="U1741" s="32">
        <v>89.822040000000001</v>
      </c>
      <c r="V1741" s="32">
        <v>0.57205513784461148</v>
      </c>
      <c r="W1741" s="32">
        <v>89.822910095133778</v>
      </c>
      <c r="X1741" s="32">
        <v>1.4525400951337815</v>
      </c>
      <c r="Y1741" s="32">
        <v>2.5385100951337813</v>
      </c>
      <c r="Z1741" s="32">
        <v>0.26660322857065055</v>
      </c>
      <c r="AA1741" s="32">
        <v>0.57292523297839293</v>
      </c>
      <c r="AB1741" s="32" t="s">
        <v>5657</v>
      </c>
    </row>
    <row r="1742" spans="1:28">
      <c r="A1742" s="32" t="s">
        <v>10577</v>
      </c>
      <c r="B1742" s="32" t="s">
        <v>10578</v>
      </c>
      <c r="C1742" s="32" t="s">
        <v>5739</v>
      </c>
      <c r="D1742" s="32" t="s">
        <v>5661</v>
      </c>
      <c r="E1742" s="32" t="s">
        <v>42</v>
      </c>
      <c r="F1742" s="32" t="s">
        <v>28</v>
      </c>
      <c r="G1742" s="32" t="s">
        <v>5673</v>
      </c>
      <c r="H1742" s="32" t="s">
        <v>80</v>
      </c>
      <c r="I1742" s="32" t="s">
        <v>28</v>
      </c>
      <c r="J1742" s="32" t="s">
        <v>6402</v>
      </c>
      <c r="K1742" s="32" t="s">
        <v>5669</v>
      </c>
      <c r="P1742" s="32">
        <v>151.89438000000004</v>
      </c>
      <c r="Q1742" s="32">
        <v>837</v>
      </c>
      <c r="R1742" s="32">
        <v>53832.785185185181</v>
      </c>
      <c r="S1742" s="32">
        <v>58834.93359375</v>
      </c>
      <c r="T1742" s="32">
        <v>-8.5020040017453072E-2</v>
      </c>
      <c r="U1742" s="32">
        <v>-5.4754170000000002</v>
      </c>
      <c r="V1742" s="32">
        <v>0.18147476702508966</v>
      </c>
      <c r="W1742" s="32">
        <v>-5.4748713543457983</v>
      </c>
      <c r="X1742" s="32">
        <v>151.89492564565424</v>
      </c>
      <c r="Y1742" s="32">
        <v>837.00054564565426</v>
      </c>
      <c r="Z1742" s="32">
        <v>-8.4474394363251562E-2</v>
      </c>
      <c r="AA1742" s="32">
        <v>0.18202041267929117</v>
      </c>
      <c r="AB1742" s="32" t="s">
        <v>5657</v>
      </c>
    </row>
    <row r="1743" spans="1:28">
      <c r="A1743" s="32" t="s">
        <v>9474</v>
      </c>
      <c r="B1743" s="32" t="s">
        <v>9475</v>
      </c>
      <c r="C1743" s="32" t="s">
        <v>9476</v>
      </c>
      <c r="D1743" s="32" t="s">
        <v>5661</v>
      </c>
      <c r="E1743" s="32" t="s">
        <v>42</v>
      </c>
      <c r="F1743" s="32" t="s">
        <v>5929</v>
      </c>
      <c r="G1743" s="32" t="s">
        <v>5673</v>
      </c>
      <c r="H1743" s="32" t="s">
        <v>80</v>
      </c>
      <c r="I1743" s="32" t="s">
        <v>5929</v>
      </c>
      <c r="J1743" s="32" t="s">
        <v>9477</v>
      </c>
      <c r="K1743" s="32" t="s">
        <v>5669</v>
      </c>
      <c r="P1743" s="32">
        <v>0</v>
      </c>
      <c r="Q1743" s="32">
        <v>8.0069999999999997</v>
      </c>
      <c r="R1743" s="32">
        <v>379.47252747252747</v>
      </c>
      <c r="S1743" s="32">
        <v>161.39999389648437</v>
      </c>
      <c r="T1743" s="32">
        <v>1.3511309902273372</v>
      </c>
      <c r="U1743" s="32">
        <v>6.5192930000000002</v>
      </c>
      <c r="V1743" s="32">
        <v>0</v>
      </c>
      <c r="W1743" s="32">
        <v>6.5197928311996458</v>
      </c>
      <c r="X1743" s="32">
        <v>4.9983119964599608E-4</v>
      </c>
      <c r="Y1743" s="32">
        <v>8.0074998311996453</v>
      </c>
      <c r="Z1743" s="32">
        <v>1.3516308214269832</v>
      </c>
      <c r="AA1743" s="32">
        <v>4.9983119964599608E-4</v>
      </c>
      <c r="AB1743" s="32" t="s">
        <v>5657</v>
      </c>
    </row>
    <row r="1744" spans="1:28">
      <c r="A1744" s="32" t="s">
        <v>6536</v>
      </c>
      <c r="B1744" s="32" t="s">
        <v>6537</v>
      </c>
      <c r="C1744" s="32" t="s">
        <v>6533</v>
      </c>
      <c r="D1744" s="32" t="s">
        <v>5668</v>
      </c>
      <c r="E1744" s="32" t="s">
        <v>42</v>
      </c>
      <c r="F1744" s="32" t="s">
        <v>5929</v>
      </c>
      <c r="G1744" s="32" t="s">
        <v>5673</v>
      </c>
      <c r="H1744" s="32" t="s">
        <v>80</v>
      </c>
      <c r="I1744" s="32" t="s">
        <v>5929</v>
      </c>
      <c r="J1744" s="32" t="s">
        <v>5663</v>
      </c>
      <c r="K1744" s="32" t="s">
        <v>5664</v>
      </c>
      <c r="P1744" s="32">
        <v>0</v>
      </c>
      <c r="Q1744" s="32">
        <v>0</v>
      </c>
      <c r="R1744" s="32">
        <v>0</v>
      </c>
      <c r="S1744" s="32">
        <v>0</v>
      </c>
      <c r="T1744" s="32">
        <v>0</v>
      </c>
      <c r="U1744" s="32">
        <v>0</v>
      </c>
      <c r="V1744" s="32">
        <v>0</v>
      </c>
      <c r="W1744" s="32">
        <v>6.5237671136856082E-4</v>
      </c>
      <c r="X1744" s="32">
        <v>6.5237671136856082E-4</v>
      </c>
      <c r="Y1744" s="32">
        <v>6.5237671136856082E-4</v>
      </c>
      <c r="Z1744" s="32">
        <v>6.5237671136856082E-4</v>
      </c>
      <c r="AA1744" s="32">
        <v>6.5237671136856082E-4</v>
      </c>
      <c r="AB1744" s="32" t="s">
        <v>5657</v>
      </c>
    </row>
    <row r="1745" spans="1:28">
      <c r="A1745" s="32" t="s">
        <v>9503</v>
      </c>
      <c r="B1745" s="32" t="s">
        <v>9504</v>
      </c>
      <c r="C1745" s="32" t="s">
        <v>5708</v>
      </c>
      <c r="D1745" s="32" t="s">
        <v>5661</v>
      </c>
      <c r="E1745" s="32" t="s">
        <v>5713</v>
      </c>
      <c r="F1745" s="32" t="s">
        <v>5806</v>
      </c>
      <c r="G1745" s="32" t="s">
        <v>5806</v>
      </c>
      <c r="H1745" s="32" t="s">
        <v>5807</v>
      </c>
      <c r="J1745" s="32" t="s">
        <v>5663</v>
      </c>
      <c r="K1745" s="32" t="s">
        <v>5664</v>
      </c>
      <c r="O1745" s="32" t="s">
        <v>6476</v>
      </c>
      <c r="P1745" s="32">
        <v>331.26199999999994</v>
      </c>
      <c r="Q1745" s="32">
        <v>2245.56</v>
      </c>
      <c r="R1745" s="32">
        <v>469674.97777777765</v>
      </c>
      <c r="S1745" s="32">
        <v>415493.96875</v>
      </c>
      <c r="T1745" s="32">
        <v>0.13040143324048586</v>
      </c>
      <c r="U1745" s="32">
        <v>0.86376770000000003</v>
      </c>
      <c r="V1745" s="32">
        <v>0.1475186590427332</v>
      </c>
      <c r="W1745" s="32">
        <v>0.86421280400295264</v>
      </c>
      <c r="X1745" s="32">
        <v>331.26244510400289</v>
      </c>
      <c r="Y1745" s="32">
        <v>2245.5604451040031</v>
      </c>
      <c r="Z1745" s="32">
        <v>0.13084653724343845</v>
      </c>
      <c r="AA1745" s="32">
        <v>0.14796376304568579</v>
      </c>
      <c r="AB1745" s="32" t="s">
        <v>5657</v>
      </c>
    </row>
    <row r="1746" spans="1:28">
      <c r="A1746" s="32" t="s">
        <v>10360</v>
      </c>
      <c r="B1746" s="32" t="s">
        <v>10361</v>
      </c>
      <c r="C1746" s="32" t="s">
        <v>10362</v>
      </c>
      <c r="D1746" s="32" t="s">
        <v>5661</v>
      </c>
      <c r="E1746" s="32" t="s">
        <v>5713</v>
      </c>
      <c r="F1746" s="32" t="s">
        <v>5806</v>
      </c>
      <c r="G1746" s="32" t="s">
        <v>5806</v>
      </c>
      <c r="H1746" s="32" t="s">
        <v>5807</v>
      </c>
      <c r="J1746" s="32" t="s">
        <v>74</v>
      </c>
      <c r="K1746" s="32" t="s">
        <v>5669</v>
      </c>
      <c r="N1746" s="32" t="s">
        <v>5760</v>
      </c>
      <c r="O1746" s="32" t="s">
        <v>5747</v>
      </c>
      <c r="P1746" s="32">
        <v>-17.906669999999998</v>
      </c>
      <c r="Q1746" s="32">
        <v>198.13399999999999</v>
      </c>
      <c r="R1746" s="32">
        <v>52932.407407407431</v>
      </c>
      <c r="S1746" s="32">
        <v>26457.333984375</v>
      </c>
      <c r="T1746" s="32">
        <v>1.000670492297822</v>
      </c>
      <c r="U1746" s="32">
        <v>3.4283760000000001</v>
      </c>
      <c r="V1746" s="32">
        <v>-9.037656333592417E-2</v>
      </c>
      <c r="W1746" s="32">
        <v>3.4285611813197137</v>
      </c>
      <c r="X1746" s="32">
        <v>-17.906484818680283</v>
      </c>
      <c r="Y1746" s="32">
        <v>198.13418518131971</v>
      </c>
      <c r="Z1746" s="32">
        <v>1.0008556736175356</v>
      </c>
      <c r="AA1746" s="32">
        <v>-9.0191382016210575E-2</v>
      </c>
      <c r="AB1746" s="32" t="s">
        <v>5657</v>
      </c>
    </row>
    <row r="1747" spans="1:28">
      <c r="A1747" s="32" t="s">
        <v>5873</v>
      </c>
      <c r="B1747" s="32" t="s">
        <v>5874</v>
      </c>
      <c r="C1747" s="32" t="s">
        <v>5737</v>
      </c>
      <c r="D1747" s="32" t="s">
        <v>5661</v>
      </c>
      <c r="E1747" s="32" t="s">
        <v>42</v>
      </c>
      <c r="F1747" s="32" t="s">
        <v>5662</v>
      </c>
      <c r="G1747" s="32" t="s">
        <v>5662</v>
      </c>
      <c r="H1747" s="32" t="s">
        <v>80</v>
      </c>
      <c r="J1747" s="32" t="s">
        <v>5663</v>
      </c>
      <c r="K1747" s="32" t="s">
        <v>5664</v>
      </c>
      <c r="P1747" s="32">
        <v>-8.0251199999999976</v>
      </c>
      <c r="Q1747" s="32">
        <v>68.917100000000005</v>
      </c>
      <c r="R1747" s="32">
        <v>2955.3777777777768</v>
      </c>
      <c r="S1747" s="32">
        <v>4267.43310546875</v>
      </c>
      <c r="T1747" s="32">
        <v>-0.30745773753537314</v>
      </c>
      <c r="U1747" s="32">
        <v>15.546849999999999</v>
      </c>
      <c r="V1747" s="32">
        <v>-0.11644599090791687</v>
      </c>
      <c r="W1747" s="32">
        <v>15.547477642035483</v>
      </c>
      <c r="X1747" s="32">
        <v>-8.0244923579645135</v>
      </c>
      <c r="Y1747" s="32">
        <v>68.917727642035487</v>
      </c>
      <c r="Z1747" s="32">
        <v>-0.30683009549988882</v>
      </c>
      <c r="AA1747" s="32">
        <v>-0.11581834887243256</v>
      </c>
      <c r="AB1747" s="32" t="s">
        <v>5657</v>
      </c>
    </row>
    <row r="1748" spans="1:28">
      <c r="A1748" s="32" t="s">
        <v>9533</v>
      </c>
      <c r="B1748" s="32" t="s">
        <v>9534</v>
      </c>
      <c r="C1748" s="32" t="s">
        <v>6709</v>
      </c>
      <c r="D1748" s="32" t="s">
        <v>5661</v>
      </c>
      <c r="E1748" s="32" t="s">
        <v>42</v>
      </c>
      <c r="F1748" s="32" t="s">
        <v>5929</v>
      </c>
      <c r="G1748" s="32" t="s">
        <v>5673</v>
      </c>
      <c r="H1748" s="32" t="s">
        <v>80</v>
      </c>
      <c r="I1748" s="32" t="s">
        <v>5929</v>
      </c>
      <c r="J1748" s="32" t="s">
        <v>74</v>
      </c>
      <c r="K1748" s="32" t="s">
        <v>5669</v>
      </c>
      <c r="P1748" s="32">
        <v>188.36794</v>
      </c>
      <c r="Q1748" s="32">
        <v>683.66600000000005</v>
      </c>
      <c r="R1748" s="32">
        <v>61715.229629629634</v>
      </c>
      <c r="S1748" s="32">
        <v>48667</v>
      </c>
      <c r="T1748" s="32">
        <v>0.268112471071355</v>
      </c>
      <c r="U1748" s="32">
        <v>10.91769</v>
      </c>
      <c r="V1748" s="32">
        <v>0.27552626574964967</v>
      </c>
      <c r="W1748" s="32">
        <v>10.91832092648983</v>
      </c>
      <c r="X1748" s="32">
        <v>188.36857092648984</v>
      </c>
      <c r="Y1748" s="32">
        <v>683.66663092648992</v>
      </c>
      <c r="Z1748" s="32">
        <v>0.26874339756118504</v>
      </c>
      <c r="AA1748" s="32">
        <v>0.27615719223947971</v>
      </c>
      <c r="AB1748" s="32" t="s">
        <v>5657</v>
      </c>
    </row>
    <row r="1749" spans="1:28">
      <c r="A1749" s="32" t="s">
        <v>9355</v>
      </c>
      <c r="B1749" s="32" t="s">
        <v>9356</v>
      </c>
      <c r="C1749" s="32" t="s">
        <v>5721</v>
      </c>
      <c r="D1749" s="32" t="s">
        <v>5661</v>
      </c>
      <c r="E1749" s="32" t="s">
        <v>42</v>
      </c>
      <c r="F1749" s="32" t="s">
        <v>7214</v>
      </c>
      <c r="G1749" s="32" t="s">
        <v>7214</v>
      </c>
      <c r="H1749" s="32" t="s">
        <v>80</v>
      </c>
      <c r="J1749" s="32" t="s">
        <v>9157</v>
      </c>
      <c r="K1749" s="32" t="s">
        <v>5669</v>
      </c>
      <c r="P1749" s="32">
        <v>20.949156350000006</v>
      </c>
      <c r="Q1749" s="32">
        <v>29.181000000000001</v>
      </c>
      <c r="R1749" s="32">
        <v>35623.407407407387</v>
      </c>
      <c r="S1749" s="32">
        <v>39386</v>
      </c>
      <c r="T1749" s="32">
        <v>-9.5531219026877903E-2</v>
      </c>
      <c r="U1749" s="32">
        <v>13.43896</v>
      </c>
      <c r="V1749" s="32">
        <v>0.71790399061032883</v>
      </c>
      <c r="W1749" s="32">
        <v>13.439197591087819</v>
      </c>
      <c r="X1749" s="32">
        <v>20.949393941087823</v>
      </c>
      <c r="Y1749" s="32">
        <v>29.181237591087818</v>
      </c>
      <c r="Z1749" s="32">
        <v>-9.5293627939059752E-2</v>
      </c>
      <c r="AA1749" s="32">
        <v>0.71814158169814701</v>
      </c>
      <c r="AB1749" s="32" t="s">
        <v>5657</v>
      </c>
    </row>
    <row r="1750" spans="1:28">
      <c r="A1750" s="32" t="s">
        <v>7779</v>
      </c>
      <c r="B1750" s="32" t="s">
        <v>7780</v>
      </c>
      <c r="C1750" s="32" t="s">
        <v>5757</v>
      </c>
      <c r="D1750" s="32" t="s">
        <v>5661</v>
      </c>
      <c r="E1750" s="32" t="s">
        <v>122</v>
      </c>
      <c r="F1750" s="32" t="s">
        <v>6330</v>
      </c>
      <c r="G1750" s="32" t="s">
        <v>5673</v>
      </c>
      <c r="H1750" s="32" t="s">
        <v>6330</v>
      </c>
      <c r="J1750" s="32" t="s">
        <v>74</v>
      </c>
      <c r="K1750" s="32" t="s">
        <v>5669</v>
      </c>
      <c r="P1750" s="32">
        <v>42.95954702999996</v>
      </c>
      <c r="Q1750" s="32">
        <v>14.1709</v>
      </c>
      <c r="R1750" s="32">
        <v>117186.29629629628</v>
      </c>
      <c r="S1750" s="32">
        <v>91241.8359375</v>
      </c>
      <c r="T1750" s="32">
        <v>0.28434829365520492</v>
      </c>
      <c r="U1750" s="32">
        <v>-14.535310000000001</v>
      </c>
      <c r="V1750" s="32">
        <v>3.0315327205752607</v>
      </c>
      <c r="W1750" s="32">
        <v>-14.53448513358593</v>
      </c>
      <c r="X1750" s="32">
        <v>42.960371896414031</v>
      </c>
      <c r="Y1750" s="32">
        <v>14.17172486641407</v>
      </c>
      <c r="Z1750" s="32">
        <v>0.28517316006927507</v>
      </c>
      <c r="AA1750" s="32">
        <v>3.0323575869893307</v>
      </c>
      <c r="AB1750" s="32" t="s">
        <v>5657</v>
      </c>
    </row>
    <row r="1751" spans="1:28">
      <c r="A1751" s="32" t="s">
        <v>9055</v>
      </c>
      <c r="B1751" s="32" t="s">
        <v>9056</v>
      </c>
      <c r="C1751" s="32" t="s">
        <v>5757</v>
      </c>
      <c r="D1751" s="32" t="s">
        <v>7018</v>
      </c>
      <c r="E1751" s="32" t="s">
        <v>122</v>
      </c>
      <c r="J1751" s="32" t="s">
        <v>74</v>
      </c>
      <c r="K1751" s="32" t="s">
        <v>5669</v>
      </c>
      <c r="P1751" s="32">
        <v>0</v>
      </c>
      <c r="Q1751" s="32">
        <v>0</v>
      </c>
      <c r="R1751" s="32">
        <v>0</v>
      </c>
      <c r="S1751" s="32">
        <v>0</v>
      </c>
      <c r="T1751" s="32">
        <v>0</v>
      </c>
      <c r="U1751" s="32">
        <v>0</v>
      </c>
      <c r="V1751" s="32">
        <v>0</v>
      </c>
      <c r="W1751" s="32">
        <v>6.8692594766616821E-4</v>
      </c>
      <c r="X1751" s="32">
        <v>6.8692594766616821E-4</v>
      </c>
      <c r="Y1751" s="32">
        <v>6.8692594766616821E-4</v>
      </c>
      <c r="Z1751" s="32">
        <v>6.8692594766616821E-4</v>
      </c>
      <c r="AA1751" s="32">
        <v>6.8692594766616821E-4</v>
      </c>
      <c r="AB1751" s="32" t="s">
        <v>5657</v>
      </c>
    </row>
    <row r="1752" spans="1:28">
      <c r="A1752" s="32" t="s">
        <v>8375</v>
      </c>
      <c r="B1752" s="32" t="s">
        <v>8376</v>
      </c>
      <c r="C1752" s="32" t="s">
        <v>5757</v>
      </c>
      <c r="D1752" s="32" t="s">
        <v>5661</v>
      </c>
      <c r="E1752" s="32" t="s">
        <v>122</v>
      </c>
      <c r="F1752" s="32" t="s">
        <v>6123</v>
      </c>
      <c r="G1752" s="32" t="s">
        <v>5673</v>
      </c>
      <c r="H1752" s="32" t="s">
        <v>6123</v>
      </c>
      <c r="J1752" s="32" t="s">
        <v>74</v>
      </c>
      <c r="K1752" s="32" t="s">
        <v>5669</v>
      </c>
      <c r="P1752" s="32">
        <v>0.25405505999999994</v>
      </c>
      <c r="Q1752" s="32">
        <v>0.98277800000000004</v>
      </c>
      <c r="R1752" s="32">
        <v>1009.9350649350647</v>
      </c>
      <c r="S1752" s="32">
        <v>99.199996948242188</v>
      </c>
      <c r="T1752" s="32">
        <v>9.1807973387539565</v>
      </c>
      <c r="U1752" s="32">
        <v>-6.5616339999999997</v>
      </c>
      <c r="V1752" s="32">
        <v>0.25850706873780238</v>
      </c>
      <c r="W1752" s="32">
        <v>-6.5610497609343525</v>
      </c>
      <c r="X1752" s="32">
        <v>0.25463929906564708</v>
      </c>
      <c r="Y1752" s="32">
        <v>0.98336223906564713</v>
      </c>
      <c r="Z1752" s="32">
        <v>9.1813815778196037</v>
      </c>
      <c r="AA1752" s="32">
        <v>0.25909130780344952</v>
      </c>
      <c r="AB1752" s="32" t="s">
        <v>5657</v>
      </c>
    </row>
    <row r="1753" spans="1:28">
      <c r="A1753" s="32" t="s">
        <v>5822</v>
      </c>
      <c r="B1753" s="32" t="s">
        <v>5823</v>
      </c>
      <c r="C1753" s="32" t="s">
        <v>5824</v>
      </c>
      <c r="D1753" s="32" t="s">
        <v>5668</v>
      </c>
      <c r="E1753" s="32" t="s">
        <v>42</v>
      </c>
      <c r="F1753" s="32" t="s">
        <v>5819</v>
      </c>
      <c r="G1753" s="32" t="s">
        <v>5819</v>
      </c>
      <c r="H1753" s="32" t="s">
        <v>80</v>
      </c>
      <c r="J1753" s="32" t="s">
        <v>5819</v>
      </c>
      <c r="K1753" s="32" t="s">
        <v>5669</v>
      </c>
      <c r="P1753" s="32">
        <v>0</v>
      </c>
      <c r="Q1753" s="32">
        <v>0</v>
      </c>
      <c r="R1753" s="32">
        <v>0</v>
      </c>
      <c r="S1753" s="32">
        <v>0</v>
      </c>
      <c r="T1753" s="32">
        <v>0</v>
      </c>
      <c r="U1753" s="32">
        <v>0</v>
      </c>
      <c r="V1753" s="32">
        <v>0</v>
      </c>
      <c r="W1753" s="32">
        <v>4.0137434005737307E-4</v>
      </c>
      <c r="X1753" s="32">
        <v>4.0137434005737307E-4</v>
      </c>
      <c r="Y1753" s="32">
        <v>4.0137434005737307E-4</v>
      </c>
      <c r="Z1753" s="32">
        <v>4.0137434005737307E-4</v>
      </c>
      <c r="AA1753" s="32">
        <v>4.0137434005737307E-4</v>
      </c>
      <c r="AB1753" s="32" t="s">
        <v>5657</v>
      </c>
    </row>
    <row r="1754" spans="1:28">
      <c r="A1754" s="32" t="s">
        <v>7172</v>
      </c>
      <c r="B1754" s="32" t="s">
        <v>7173</v>
      </c>
      <c r="C1754" s="32" t="s">
        <v>5763</v>
      </c>
      <c r="D1754" s="32" t="s">
        <v>5661</v>
      </c>
      <c r="E1754" s="32" t="s">
        <v>42</v>
      </c>
      <c r="F1754" s="32" t="s">
        <v>28</v>
      </c>
      <c r="G1754" s="32" t="s">
        <v>5673</v>
      </c>
      <c r="H1754" s="32" t="s">
        <v>80</v>
      </c>
      <c r="I1754" s="32" t="s">
        <v>28</v>
      </c>
      <c r="J1754" s="32" t="s">
        <v>74</v>
      </c>
      <c r="K1754" s="32" t="s">
        <v>5669</v>
      </c>
      <c r="P1754" s="32">
        <v>-4.88368</v>
      </c>
      <c r="Q1754" s="32">
        <v>34.004199999999997</v>
      </c>
      <c r="R1754" s="32">
        <v>1532.2444444444434</v>
      </c>
      <c r="S1754" s="32">
        <v>944.9000244140625</v>
      </c>
      <c r="T1754" s="32">
        <v>0.62159424791484819</v>
      </c>
      <c r="U1754" s="32">
        <v>5.0368789999999999</v>
      </c>
      <c r="V1754" s="32">
        <v>-0.14361990577634529</v>
      </c>
      <c r="W1754" s="32">
        <v>5.0373415001549722</v>
      </c>
      <c r="X1754" s="32">
        <v>-4.8832174998450277</v>
      </c>
      <c r="Y1754" s="32">
        <v>34.004662500154971</v>
      </c>
      <c r="Z1754" s="32">
        <v>0.62205674806982025</v>
      </c>
      <c r="AA1754" s="32">
        <v>-0.14315740562137322</v>
      </c>
      <c r="AB1754" s="32" t="s">
        <v>5657</v>
      </c>
    </row>
    <row r="1755" spans="1:28">
      <c r="A1755" s="32" t="s">
        <v>9527</v>
      </c>
      <c r="B1755" s="32" t="s">
        <v>9528</v>
      </c>
      <c r="C1755" s="32" t="s">
        <v>5676</v>
      </c>
      <c r="D1755" s="32" t="s">
        <v>5661</v>
      </c>
      <c r="E1755" s="32" t="s">
        <v>42</v>
      </c>
      <c r="F1755" s="32" t="s">
        <v>5724</v>
      </c>
      <c r="G1755" s="32" t="s">
        <v>5724</v>
      </c>
      <c r="H1755" s="32" t="s">
        <v>412</v>
      </c>
      <c r="J1755" s="32" t="s">
        <v>5663</v>
      </c>
      <c r="K1755" s="32" t="s">
        <v>5664</v>
      </c>
      <c r="P1755" s="32">
        <v>190.59799999999996</v>
      </c>
      <c r="Q1755" s="32">
        <v>2649.68</v>
      </c>
      <c r="R1755" s="32">
        <v>273372.64444444457</v>
      </c>
      <c r="S1755" s="32">
        <v>166715.265625</v>
      </c>
      <c r="T1755" s="32">
        <v>0.63975772356296223</v>
      </c>
      <c r="U1755" s="32">
        <v>8.3773549999999997</v>
      </c>
      <c r="V1755" s="32">
        <v>7.1932459768726781E-2</v>
      </c>
      <c r="W1755" s="32">
        <v>8.377443588535785</v>
      </c>
      <c r="X1755" s="32">
        <v>190.59808858853575</v>
      </c>
      <c r="Y1755" s="32">
        <v>2649.6800885885355</v>
      </c>
      <c r="Z1755" s="32">
        <v>0.63984631209874787</v>
      </c>
      <c r="AA1755" s="32">
        <v>7.2021048304512461E-2</v>
      </c>
      <c r="AB1755" s="32" t="s">
        <v>5657</v>
      </c>
    </row>
    <row r="1756" spans="1:28">
      <c r="A1756" s="32" t="s">
        <v>7906</v>
      </c>
      <c r="B1756" s="32" t="s">
        <v>7411</v>
      </c>
      <c r="C1756" s="32" t="s">
        <v>6812</v>
      </c>
      <c r="D1756" s="32" t="s">
        <v>5668</v>
      </c>
      <c r="E1756" s="32" t="s">
        <v>42</v>
      </c>
      <c r="F1756" s="32" t="s">
        <v>5724</v>
      </c>
      <c r="G1756" s="32" t="s">
        <v>5724</v>
      </c>
      <c r="H1756" s="32" t="s">
        <v>7412</v>
      </c>
      <c r="J1756" s="32" t="s">
        <v>5663</v>
      </c>
      <c r="K1756" s="32" t="s">
        <v>5664</v>
      </c>
      <c r="P1756" s="32">
        <v>0</v>
      </c>
      <c r="Q1756" s="32">
        <v>0</v>
      </c>
      <c r="R1756" s="32">
        <v>0</v>
      </c>
      <c r="S1756" s="32">
        <v>0</v>
      </c>
      <c r="T1756" s="32">
        <v>0</v>
      </c>
      <c r="U1756" s="32">
        <v>0</v>
      </c>
      <c r="V1756" s="32">
        <v>0</v>
      </c>
      <c r="W1756" s="32">
        <v>5.5405724048614505E-4</v>
      </c>
      <c r="X1756" s="32">
        <v>5.5405724048614505E-4</v>
      </c>
      <c r="Y1756" s="32">
        <v>5.5405724048614505E-4</v>
      </c>
      <c r="Z1756" s="32">
        <v>5.5405724048614505E-4</v>
      </c>
      <c r="AA1756" s="32">
        <v>5.5405724048614505E-4</v>
      </c>
      <c r="AB1756" s="32" t="s">
        <v>5657</v>
      </c>
    </row>
    <row r="1757" spans="1:28">
      <c r="A1757" s="32" t="s">
        <v>7139</v>
      </c>
      <c r="B1757" s="32" t="s">
        <v>7140</v>
      </c>
      <c r="C1757" s="32" t="s">
        <v>5721</v>
      </c>
      <c r="D1757" s="32" t="s">
        <v>5661</v>
      </c>
      <c r="E1757" s="32" t="s">
        <v>42</v>
      </c>
      <c r="F1757" s="32" t="s">
        <v>5955</v>
      </c>
      <c r="G1757" s="32" t="s">
        <v>5955</v>
      </c>
      <c r="H1757" s="32" t="s">
        <v>80</v>
      </c>
      <c r="J1757" s="32" t="s">
        <v>5955</v>
      </c>
      <c r="K1757" s="32" t="s">
        <v>5669</v>
      </c>
      <c r="P1757" s="32">
        <v>-5.7675000000000001</v>
      </c>
      <c r="Q1757" s="32">
        <v>115.92</v>
      </c>
      <c r="R1757" s="32">
        <v>77699.303703703656</v>
      </c>
      <c r="S1757" s="32">
        <v>39806.6015625</v>
      </c>
      <c r="T1757" s="32">
        <v>0.95192004978643185</v>
      </c>
      <c r="U1757" s="32">
        <v>9.649457</v>
      </c>
      <c r="V1757" s="32">
        <v>-4.975414078674948E-2</v>
      </c>
      <c r="W1757" s="32">
        <v>9.6498965760297768</v>
      </c>
      <c r="X1757" s="32">
        <v>-5.7670604239702223</v>
      </c>
      <c r="Y1757" s="32">
        <v>115.92043957602978</v>
      </c>
      <c r="Z1757" s="32">
        <v>0.95235962581620937</v>
      </c>
      <c r="AA1757" s="32">
        <v>-4.9314564756971956E-2</v>
      </c>
      <c r="AB1757" s="32" t="s">
        <v>5657</v>
      </c>
    </row>
    <row r="1758" spans="1:28">
      <c r="A1758" s="32" t="s">
        <v>10906</v>
      </c>
      <c r="B1758" s="32" t="s">
        <v>10907</v>
      </c>
      <c r="C1758" s="32" t="s">
        <v>10908</v>
      </c>
      <c r="D1758" s="32" t="s">
        <v>5661</v>
      </c>
      <c r="E1758" s="32" t="s">
        <v>5713</v>
      </c>
      <c r="F1758" s="32" t="s">
        <v>5806</v>
      </c>
      <c r="G1758" s="32" t="s">
        <v>5806</v>
      </c>
      <c r="H1758" s="32" t="s">
        <v>5807</v>
      </c>
      <c r="J1758" s="32" t="s">
        <v>5663</v>
      </c>
      <c r="K1758" s="32" t="s">
        <v>5664</v>
      </c>
      <c r="N1758" s="32" t="s">
        <v>5760</v>
      </c>
      <c r="P1758" s="32">
        <v>4.8651700000000009</v>
      </c>
      <c r="Q1758" s="32">
        <v>48.58</v>
      </c>
      <c r="R1758" s="32">
        <v>10822.87407407408</v>
      </c>
      <c r="S1758" s="32">
        <v>9058.533203125</v>
      </c>
      <c r="T1758" s="32">
        <v>0.19477114356002137</v>
      </c>
      <c r="U1758" s="32">
        <v>2.6892339999999999</v>
      </c>
      <c r="V1758" s="32">
        <v>0.10014759160148211</v>
      </c>
      <c r="W1758" s="32">
        <v>2.690151706489563</v>
      </c>
      <c r="X1758" s="32">
        <v>4.866087706489564</v>
      </c>
      <c r="Y1758" s="32">
        <v>48.580917706489558</v>
      </c>
      <c r="Z1758" s="32">
        <v>0.19568885004958436</v>
      </c>
      <c r="AA1758" s="32">
        <v>0.1010652980910451</v>
      </c>
      <c r="AB1758" s="32" t="s">
        <v>5657</v>
      </c>
    </row>
    <row r="1759" spans="1:28">
      <c r="A1759" s="32" t="s">
        <v>7738</v>
      </c>
      <c r="B1759" s="32" t="s">
        <v>7739</v>
      </c>
      <c r="C1759" s="32" t="s">
        <v>5708</v>
      </c>
      <c r="D1759" s="32" t="s">
        <v>5668</v>
      </c>
      <c r="E1759" s="32" t="s">
        <v>42</v>
      </c>
      <c r="F1759" s="32" t="s">
        <v>28</v>
      </c>
      <c r="G1759" s="32" t="s">
        <v>5673</v>
      </c>
      <c r="H1759" s="32" t="s">
        <v>80</v>
      </c>
      <c r="I1759" s="32" t="s">
        <v>28</v>
      </c>
      <c r="J1759" s="32" t="s">
        <v>74</v>
      </c>
      <c r="K1759" s="32" t="s">
        <v>5669</v>
      </c>
      <c r="P1759" s="32">
        <v>0</v>
      </c>
      <c r="Q1759" s="32">
        <v>0</v>
      </c>
      <c r="R1759" s="32">
        <v>0</v>
      </c>
      <c r="S1759" s="32">
        <v>0</v>
      </c>
      <c r="T1759" s="32">
        <v>0</v>
      </c>
      <c r="U1759" s="32">
        <v>0</v>
      </c>
      <c r="V1759" s="32">
        <v>0</v>
      </c>
      <c r="W1759" s="32">
        <v>7.3781800270080562E-4</v>
      </c>
      <c r="X1759" s="32">
        <v>7.3781800270080562E-4</v>
      </c>
      <c r="Y1759" s="32">
        <v>7.3781800270080562E-4</v>
      </c>
      <c r="Z1759" s="32">
        <v>7.3781800270080562E-4</v>
      </c>
      <c r="AA1759" s="32">
        <v>7.3781800270080562E-4</v>
      </c>
      <c r="AB1759" s="32" t="s">
        <v>5657</v>
      </c>
    </row>
    <row r="1760" spans="1:28">
      <c r="A1760" s="32" t="s">
        <v>11258</v>
      </c>
      <c r="B1760" s="32" t="s">
        <v>11259</v>
      </c>
      <c r="C1760" s="32" t="s">
        <v>10908</v>
      </c>
      <c r="D1760" s="32" t="s">
        <v>5661</v>
      </c>
      <c r="E1760" s="32" t="s">
        <v>42</v>
      </c>
      <c r="F1760" s="32" t="s">
        <v>5669</v>
      </c>
      <c r="G1760" s="32" t="s">
        <v>5669</v>
      </c>
      <c r="H1760" s="32" t="s">
        <v>80</v>
      </c>
      <c r="J1760" s="32" t="s">
        <v>5669</v>
      </c>
      <c r="K1760" s="32" t="s">
        <v>5669</v>
      </c>
      <c r="P1760" s="32">
        <v>0</v>
      </c>
      <c r="Q1760" s="32">
        <v>0</v>
      </c>
      <c r="R1760" s="32">
        <v>18817.857142857141</v>
      </c>
      <c r="S1760" s="32">
        <v>0</v>
      </c>
      <c r="T1760" s="32">
        <v>0</v>
      </c>
      <c r="U1760" s="32">
        <v>0</v>
      </c>
      <c r="V1760" s="32">
        <v>0</v>
      </c>
      <c r="W1760" s="32">
        <v>6.2664008140563964E-4</v>
      </c>
      <c r="X1760" s="32">
        <v>6.2664008140563964E-4</v>
      </c>
      <c r="Y1760" s="32">
        <v>6.2664008140563964E-4</v>
      </c>
      <c r="Z1760" s="32">
        <v>6.2664008140563964E-4</v>
      </c>
      <c r="AA1760" s="32">
        <v>6.2664008140563964E-4</v>
      </c>
      <c r="AB1760" s="32" t="s">
        <v>5657</v>
      </c>
    </row>
    <row r="1761" spans="1:28">
      <c r="A1761" s="32" t="s">
        <v>11256</v>
      </c>
      <c r="B1761" s="32" t="s">
        <v>11257</v>
      </c>
      <c r="C1761" s="32" t="s">
        <v>10908</v>
      </c>
      <c r="D1761" s="32" t="s">
        <v>5661</v>
      </c>
      <c r="E1761" s="32" t="s">
        <v>42</v>
      </c>
      <c r="F1761" s="32" t="s">
        <v>109</v>
      </c>
      <c r="G1761" s="32" t="s">
        <v>109</v>
      </c>
      <c r="H1761" s="32" t="s">
        <v>80</v>
      </c>
      <c r="L1761" s="32" t="s">
        <v>5754</v>
      </c>
      <c r="P1761" s="32">
        <v>0</v>
      </c>
      <c r="Q1761" s="32">
        <v>0</v>
      </c>
      <c r="R1761" s="32">
        <v>17544.08695652174</v>
      </c>
      <c r="S1761" s="32">
        <v>0</v>
      </c>
      <c r="T1761" s="32">
        <v>0</v>
      </c>
      <c r="U1761" s="32">
        <v>0</v>
      </c>
      <c r="V1761" s="32">
        <v>0</v>
      </c>
      <c r="W1761" s="32">
        <v>1.5018582344055175E-6</v>
      </c>
      <c r="X1761" s="32">
        <v>1.5018582344055175E-6</v>
      </c>
      <c r="Y1761" s="32">
        <v>1.5018582344055175E-6</v>
      </c>
      <c r="Z1761" s="32">
        <v>1.5018582344055175E-6</v>
      </c>
      <c r="AA1761" s="32">
        <v>1.5018582344055175E-6</v>
      </c>
      <c r="AB1761" s="32" t="s">
        <v>5657</v>
      </c>
    </row>
    <row r="1762" spans="1:28">
      <c r="A1762" s="32" t="s">
        <v>8730</v>
      </c>
      <c r="B1762" s="32" t="s">
        <v>7760</v>
      </c>
      <c r="C1762" s="32" t="s">
        <v>5672</v>
      </c>
      <c r="D1762" s="32" t="s">
        <v>5661</v>
      </c>
      <c r="E1762" s="32" t="s">
        <v>42</v>
      </c>
      <c r="F1762" s="32" t="s">
        <v>326</v>
      </c>
      <c r="G1762" s="32" t="s">
        <v>5673</v>
      </c>
      <c r="H1762" s="32" t="s">
        <v>80</v>
      </c>
      <c r="I1762" s="32" t="s">
        <v>326</v>
      </c>
      <c r="J1762" s="32" t="s">
        <v>5663</v>
      </c>
      <c r="K1762" s="32" t="s">
        <v>5664</v>
      </c>
      <c r="M1762" s="32" t="s">
        <v>13</v>
      </c>
      <c r="P1762" s="32">
        <v>-39.204502263100053</v>
      </c>
      <c r="Q1762" s="32">
        <v>1459.15</v>
      </c>
      <c r="R1762" s="32">
        <v>11743520.110294122</v>
      </c>
      <c r="S1762" s="32">
        <v>11557513</v>
      </c>
      <c r="T1762" s="32">
        <v>1.6094042922047525E-2</v>
      </c>
      <c r="U1762" s="32">
        <v>-4.7774850000000004</v>
      </c>
      <c r="V1762" s="32">
        <v>-2.6868041163074428E-2</v>
      </c>
      <c r="W1762" s="32">
        <v>-4.7766095586872108</v>
      </c>
      <c r="X1762" s="32">
        <v>-39.20362682178726</v>
      </c>
      <c r="Y1762" s="32">
        <v>1459.1508754413128</v>
      </c>
      <c r="Z1762" s="32">
        <v>1.6969484234837441E-2</v>
      </c>
      <c r="AA1762" s="32">
        <v>-2.5992599850284511E-2</v>
      </c>
      <c r="AB1762" s="32" t="s">
        <v>5657</v>
      </c>
    </row>
    <row r="1763" spans="1:28">
      <c r="A1763" s="32" t="s">
        <v>11043</v>
      </c>
      <c r="B1763" s="32" t="s">
        <v>11044</v>
      </c>
      <c r="C1763" s="32" t="s">
        <v>10908</v>
      </c>
      <c r="D1763" s="32" t="s">
        <v>5661</v>
      </c>
      <c r="E1763" s="32" t="s">
        <v>42</v>
      </c>
      <c r="F1763" s="32" t="s">
        <v>5724</v>
      </c>
      <c r="G1763" s="32" t="s">
        <v>5724</v>
      </c>
      <c r="H1763" s="32" t="s">
        <v>44</v>
      </c>
      <c r="J1763" s="32" t="s">
        <v>5663</v>
      </c>
      <c r="K1763" s="32" t="s">
        <v>5664</v>
      </c>
      <c r="P1763" s="32">
        <v>1.9380000000000175E-2</v>
      </c>
      <c r="Q1763" s="32">
        <v>6.3</v>
      </c>
      <c r="R1763" s="32">
        <v>601.58888888888873</v>
      </c>
      <c r="S1763" s="32">
        <v>908.4666748046875</v>
      </c>
      <c r="T1763" s="32">
        <v>-0.33779751577764244</v>
      </c>
      <c r="U1763" s="32">
        <v>14.24563</v>
      </c>
      <c r="V1763" s="32">
        <v>3.076190476190504E-3</v>
      </c>
      <c r="W1763" s="32">
        <v>14.245682891194821</v>
      </c>
      <c r="X1763" s="32">
        <v>1.9432891194820581E-2</v>
      </c>
      <c r="Y1763" s="32">
        <v>6.3000528911948201</v>
      </c>
      <c r="Z1763" s="32">
        <v>-0.33774462458282206</v>
      </c>
      <c r="AA1763" s="32">
        <v>3.129081671010908E-3</v>
      </c>
      <c r="AB1763" s="32" t="s">
        <v>5657</v>
      </c>
    </row>
    <row r="1764" spans="1:28">
      <c r="A1764" s="32" t="s">
        <v>11035</v>
      </c>
      <c r="B1764" s="32" t="s">
        <v>11036</v>
      </c>
      <c r="C1764" s="32" t="s">
        <v>10908</v>
      </c>
      <c r="D1764" s="32" t="s">
        <v>5661</v>
      </c>
      <c r="E1764" s="32" t="s">
        <v>42</v>
      </c>
      <c r="F1764" s="32" t="s">
        <v>5724</v>
      </c>
      <c r="G1764" s="32" t="s">
        <v>5724</v>
      </c>
      <c r="H1764" s="32" t="s">
        <v>412</v>
      </c>
      <c r="J1764" s="32" t="s">
        <v>5663</v>
      </c>
      <c r="K1764" s="32" t="s">
        <v>5664</v>
      </c>
      <c r="P1764" s="32">
        <v>6.6205300000000005</v>
      </c>
      <c r="Q1764" s="32">
        <v>6.2525000000000004</v>
      </c>
      <c r="R1764" s="32">
        <v>3414.23076923077</v>
      </c>
      <c r="S1764" s="32">
        <v>8393.3330078125</v>
      </c>
      <c r="T1764" s="32">
        <v>-0.59322109988334681</v>
      </c>
      <c r="U1764" s="32">
        <v>6.437424</v>
      </c>
      <c r="V1764" s="32">
        <v>1.058861255497801</v>
      </c>
      <c r="W1764" s="32">
        <v>6.4383648504366873</v>
      </c>
      <c r="X1764" s="32">
        <v>6.6214708504366877</v>
      </c>
      <c r="Y1764" s="32">
        <v>6.2534408504366876</v>
      </c>
      <c r="Z1764" s="32">
        <v>-0.59228024944665936</v>
      </c>
      <c r="AA1764" s="32">
        <v>1.0598021059344884</v>
      </c>
      <c r="AB1764" s="32" t="s">
        <v>5657</v>
      </c>
    </row>
    <row r="1765" spans="1:28">
      <c r="A1765" s="32" t="s">
        <v>11033</v>
      </c>
      <c r="B1765" s="32" t="s">
        <v>11034</v>
      </c>
      <c r="C1765" s="32" t="s">
        <v>10908</v>
      </c>
      <c r="D1765" s="32" t="s">
        <v>5661</v>
      </c>
      <c r="E1765" s="32" t="s">
        <v>42</v>
      </c>
      <c r="F1765" s="32" t="s">
        <v>5689</v>
      </c>
      <c r="G1765" s="32" t="s">
        <v>5689</v>
      </c>
      <c r="H1765" s="32" t="s">
        <v>44</v>
      </c>
      <c r="J1765" s="32" t="s">
        <v>5663</v>
      </c>
      <c r="K1765" s="32" t="s">
        <v>5664</v>
      </c>
      <c r="P1765" s="32">
        <v>1.2802800000000001</v>
      </c>
      <c r="Q1765" s="32">
        <v>4.9619999999999997</v>
      </c>
      <c r="R1765" s="32">
        <v>701.58163265306109</v>
      </c>
      <c r="S1765" s="32">
        <v>928.4666748046875</v>
      </c>
      <c r="T1765" s="32">
        <v>-0.24436530497915179</v>
      </c>
      <c r="U1765" s="32">
        <v>11.043939999999999</v>
      </c>
      <c r="V1765" s="32">
        <v>0.25801692865779929</v>
      </c>
      <c r="W1765" s="32">
        <v>11.044912672462463</v>
      </c>
      <c r="X1765" s="32">
        <v>1.2812526724624635</v>
      </c>
      <c r="Y1765" s="32">
        <v>4.9629726724624632</v>
      </c>
      <c r="Z1765" s="32">
        <v>-0.24339263251668841</v>
      </c>
      <c r="AA1765" s="32">
        <v>0.25898960112026265</v>
      </c>
      <c r="AB1765" s="32" t="s">
        <v>5657</v>
      </c>
    </row>
    <row r="1766" spans="1:28">
      <c r="A1766" s="32" t="s">
        <v>11045</v>
      </c>
      <c r="B1766" s="32" t="s">
        <v>11046</v>
      </c>
      <c r="C1766" s="32" t="s">
        <v>10908</v>
      </c>
      <c r="D1766" s="32" t="s">
        <v>5661</v>
      </c>
      <c r="E1766" s="32" t="s">
        <v>42</v>
      </c>
      <c r="F1766" s="32" t="s">
        <v>5689</v>
      </c>
      <c r="G1766" s="32" t="s">
        <v>5689</v>
      </c>
      <c r="H1766" s="32" t="s">
        <v>412</v>
      </c>
      <c r="J1766" s="32" t="s">
        <v>5663</v>
      </c>
      <c r="K1766" s="32" t="s">
        <v>5664</v>
      </c>
      <c r="P1766" s="32">
        <v>1.2465599999999999</v>
      </c>
      <c r="Q1766" s="32">
        <v>4.9580000000000002</v>
      </c>
      <c r="R1766" s="32">
        <v>781.47422680412387</v>
      </c>
      <c r="S1766" s="32">
        <v>843.63336181640625</v>
      </c>
      <c r="T1766" s="32">
        <v>-7.3680271342575959E-2</v>
      </c>
      <c r="U1766" s="32">
        <v>6.2525170000000001</v>
      </c>
      <c r="V1766" s="32">
        <v>0.25142396127470751</v>
      </c>
      <c r="W1766" s="32">
        <v>6.25302035586071</v>
      </c>
      <c r="X1766" s="32">
        <v>1.24706335586071</v>
      </c>
      <c r="Y1766" s="32">
        <v>4.9585033558607101</v>
      </c>
      <c r="Z1766" s="32">
        <v>-7.317691548186582E-2</v>
      </c>
      <c r="AA1766" s="32">
        <v>0.25192731713541766</v>
      </c>
      <c r="AB1766" s="32" t="s">
        <v>5657</v>
      </c>
    </row>
    <row r="1767" spans="1:28">
      <c r="A1767" s="32" t="s">
        <v>11041</v>
      </c>
      <c r="B1767" s="32" t="s">
        <v>11042</v>
      </c>
      <c r="C1767" s="32" t="s">
        <v>10908</v>
      </c>
      <c r="D1767" s="32" t="s">
        <v>5661</v>
      </c>
      <c r="E1767" s="32" t="s">
        <v>42</v>
      </c>
      <c r="F1767" s="32" t="s">
        <v>32</v>
      </c>
      <c r="G1767" s="32" t="s">
        <v>5673</v>
      </c>
      <c r="H1767" s="32" t="s">
        <v>80</v>
      </c>
      <c r="I1767" s="32" t="s">
        <v>32</v>
      </c>
      <c r="J1767" s="32" t="s">
        <v>5663</v>
      </c>
      <c r="K1767" s="32" t="s">
        <v>5664</v>
      </c>
      <c r="P1767" s="32">
        <v>1.24851</v>
      </c>
      <c r="Q1767" s="32">
        <v>4.9880000000000004</v>
      </c>
      <c r="R1767" s="32">
        <v>573.61971830985919</v>
      </c>
      <c r="S1767" s="32">
        <v>177.53334045410156</v>
      </c>
      <c r="T1767" s="32">
        <v>2.2310534846166514</v>
      </c>
      <c r="U1767" s="32">
        <v>5.4009179999999999</v>
      </c>
      <c r="V1767" s="32">
        <v>0.25030272654370489</v>
      </c>
      <c r="W1767" s="32">
        <v>5.4011815319232941</v>
      </c>
      <c r="X1767" s="32">
        <v>1.248773531923294</v>
      </c>
      <c r="Y1767" s="32">
        <v>4.9882635319232946</v>
      </c>
      <c r="Z1767" s="32">
        <v>2.2313170165399456</v>
      </c>
      <c r="AA1767" s="32">
        <v>0.25056625846699898</v>
      </c>
      <c r="AB1767" s="32" t="s">
        <v>5657</v>
      </c>
    </row>
    <row r="1768" spans="1:28">
      <c r="A1768" s="32" t="s">
        <v>11147</v>
      </c>
      <c r="B1768" s="32" t="s">
        <v>11148</v>
      </c>
      <c r="C1768" s="32" t="s">
        <v>10908</v>
      </c>
      <c r="D1768" s="32" t="s">
        <v>5661</v>
      </c>
      <c r="E1768" s="32" t="s">
        <v>5713</v>
      </c>
      <c r="F1768" s="32" t="s">
        <v>5714</v>
      </c>
      <c r="G1768" s="32" t="s">
        <v>5714</v>
      </c>
      <c r="H1768" s="32" t="s">
        <v>5714</v>
      </c>
      <c r="J1768" s="32" t="s">
        <v>5663</v>
      </c>
      <c r="K1768" s="32" t="s">
        <v>5664</v>
      </c>
      <c r="O1768" s="32" t="s">
        <v>5747</v>
      </c>
      <c r="P1768" s="32">
        <v>0</v>
      </c>
      <c r="Q1768" s="32">
        <v>0</v>
      </c>
      <c r="R1768" s="32">
        <v>18272.617647058822</v>
      </c>
      <c r="S1768" s="32">
        <v>380.26666259765625</v>
      </c>
      <c r="T1768" s="32">
        <v>47.052115644942269</v>
      </c>
      <c r="U1768" s="32">
        <v>0</v>
      </c>
      <c r="V1768" s="32">
        <v>0</v>
      </c>
      <c r="W1768" s="32">
        <v>9.5041519403457641E-4</v>
      </c>
      <c r="X1768" s="32">
        <v>9.5041519403457641E-4</v>
      </c>
      <c r="Y1768" s="32">
        <v>9.5041519403457641E-4</v>
      </c>
      <c r="Z1768" s="32">
        <v>47.053066060136302</v>
      </c>
      <c r="AA1768" s="32">
        <v>9.5041519403457641E-4</v>
      </c>
      <c r="AB1768" s="32" t="s">
        <v>5657</v>
      </c>
    </row>
    <row r="1769" spans="1:28">
      <c r="A1769" s="32" t="s">
        <v>11039</v>
      </c>
      <c r="B1769" s="32" t="s">
        <v>11040</v>
      </c>
      <c r="C1769" s="32" t="s">
        <v>10908</v>
      </c>
      <c r="D1769" s="32" t="s">
        <v>5661</v>
      </c>
      <c r="E1769" s="32" t="s">
        <v>42</v>
      </c>
      <c r="F1769" s="32" t="s">
        <v>5743</v>
      </c>
      <c r="G1769" s="32" t="s">
        <v>5743</v>
      </c>
      <c r="H1769" s="32" t="s">
        <v>44</v>
      </c>
      <c r="J1769" s="32" t="s">
        <v>5663</v>
      </c>
      <c r="K1769" s="32" t="s">
        <v>5664</v>
      </c>
      <c r="P1769" s="32">
        <v>5.2168700000000001</v>
      </c>
      <c r="Q1769" s="32">
        <v>11.092499999999999</v>
      </c>
      <c r="R1769" s="32">
        <v>3138.7419354838707</v>
      </c>
      <c r="S1769" s="32">
        <v>6742.533203125</v>
      </c>
      <c r="T1769" s="32">
        <v>-0.53448624709343062</v>
      </c>
      <c r="U1769" s="32">
        <v>7.1399609999999996</v>
      </c>
      <c r="V1769" s="32">
        <v>0.47030606265494707</v>
      </c>
      <c r="W1769" s="32">
        <v>7.1403633230671879</v>
      </c>
      <c r="X1769" s="32">
        <v>5.2172723230671885</v>
      </c>
      <c r="Y1769" s="32">
        <v>11.092902323067188</v>
      </c>
      <c r="Z1769" s="32">
        <v>-0.53408392402624238</v>
      </c>
      <c r="AA1769" s="32">
        <v>0.4707083857221353</v>
      </c>
      <c r="AB1769" s="32" t="s">
        <v>5657</v>
      </c>
    </row>
    <row r="1770" spans="1:28">
      <c r="A1770" s="32" t="s">
        <v>7529</v>
      </c>
      <c r="B1770" s="32" t="s">
        <v>7530</v>
      </c>
      <c r="C1770" s="32" t="s">
        <v>7531</v>
      </c>
      <c r="D1770" s="32" t="s">
        <v>5668</v>
      </c>
      <c r="E1770" s="32" t="s">
        <v>42</v>
      </c>
      <c r="F1770" s="32" t="s">
        <v>33</v>
      </c>
      <c r="G1770" s="32" t="s">
        <v>5673</v>
      </c>
      <c r="I1770" s="32" t="s">
        <v>33</v>
      </c>
      <c r="J1770" s="32" t="s">
        <v>5663</v>
      </c>
      <c r="K1770" s="32" t="s">
        <v>5664</v>
      </c>
      <c r="P1770" s="32">
        <v>0</v>
      </c>
      <c r="Q1770" s="32">
        <v>0</v>
      </c>
      <c r="R1770" s="32">
        <v>0</v>
      </c>
      <c r="S1770" s="32">
        <v>0</v>
      </c>
      <c r="T1770" s="32">
        <v>0</v>
      </c>
      <c r="U1770" s="32">
        <v>0</v>
      </c>
      <c r="V1770" s="32">
        <v>0</v>
      </c>
      <c r="W1770" s="32">
        <v>5.491595268249512E-4</v>
      </c>
      <c r="X1770" s="32">
        <v>5.491595268249512E-4</v>
      </c>
      <c r="Y1770" s="32">
        <v>5.491595268249512E-4</v>
      </c>
      <c r="Z1770" s="32">
        <v>5.491595268249512E-4</v>
      </c>
      <c r="AA1770" s="32">
        <v>5.491595268249512E-4</v>
      </c>
      <c r="AB1770" s="32" t="s">
        <v>5657</v>
      </c>
    </row>
    <row r="1771" spans="1:28">
      <c r="A1771" s="32" t="s">
        <v>8887</v>
      </c>
      <c r="B1771" s="32" t="s">
        <v>3179</v>
      </c>
      <c r="C1771" s="32" t="s">
        <v>5708</v>
      </c>
      <c r="D1771" s="32" t="s">
        <v>5668</v>
      </c>
      <c r="E1771" s="32" t="s">
        <v>42</v>
      </c>
      <c r="F1771" s="32" t="s">
        <v>5724</v>
      </c>
      <c r="G1771" s="32" t="s">
        <v>5724</v>
      </c>
      <c r="H1771" s="32" t="s">
        <v>80</v>
      </c>
      <c r="J1771" s="32" t="s">
        <v>5663</v>
      </c>
      <c r="K1771" s="32" t="s">
        <v>5664</v>
      </c>
      <c r="P1771" s="32">
        <v>0</v>
      </c>
      <c r="Q1771" s="32">
        <v>0</v>
      </c>
      <c r="R1771" s="32">
        <v>0</v>
      </c>
      <c r="S1771" s="32">
        <v>0</v>
      </c>
      <c r="T1771" s="32">
        <v>0</v>
      </c>
      <c r="U1771" s="32">
        <v>0</v>
      </c>
      <c r="V1771" s="32">
        <v>0</v>
      </c>
      <c r="W1771" s="32">
        <v>5.6610995531082152E-4</v>
      </c>
      <c r="X1771" s="32">
        <v>5.6610995531082152E-4</v>
      </c>
      <c r="Y1771" s="32">
        <v>5.6610995531082152E-4</v>
      </c>
      <c r="Z1771" s="32">
        <v>5.6610995531082152E-4</v>
      </c>
      <c r="AA1771" s="32">
        <v>5.6610995531082152E-4</v>
      </c>
      <c r="AB1771" s="32" t="s">
        <v>5657</v>
      </c>
    </row>
    <row r="1772" spans="1:28">
      <c r="A1772" s="32" t="s">
        <v>5974</v>
      </c>
      <c r="B1772" s="32" t="s">
        <v>3184</v>
      </c>
      <c r="C1772" s="32" t="s">
        <v>5708</v>
      </c>
      <c r="D1772" s="32" t="s">
        <v>5668</v>
      </c>
      <c r="E1772" s="32" t="s">
        <v>42</v>
      </c>
      <c r="F1772" s="32" t="s">
        <v>5662</v>
      </c>
      <c r="G1772" s="32" t="s">
        <v>5662</v>
      </c>
      <c r="H1772" s="32" t="s">
        <v>80</v>
      </c>
      <c r="J1772" s="32" t="s">
        <v>5663</v>
      </c>
      <c r="K1772" s="32" t="s">
        <v>5664</v>
      </c>
      <c r="P1772" s="32">
        <v>0</v>
      </c>
      <c r="Q1772" s="32">
        <v>0</v>
      </c>
      <c r="R1772" s="32">
        <v>0</v>
      </c>
      <c r="S1772" s="32">
        <v>0</v>
      </c>
      <c r="T1772" s="32">
        <v>0</v>
      </c>
      <c r="U1772" s="32">
        <v>0</v>
      </c>
      <c r="V1772" s="32">
        <v>0</v>
      </c>
      <c r="W1772" s="32">
        <v>2.1036863327026368E-4</v>
      </c>
      <c r="X1772" s="32">
        <v>2.1036863327026368E-4</v>
      </c>
      <c r="Y1772" s="32">
        <v>2.1036863327026368E-4</v>
      </c>
      <c r="Z1772" s="32">
        <v>2.1036863327026368E-4</v>
      </c>
      <c r="AA1772" s="32">
        <v>2.1036863327026368E-4</v>
      </c>
      <c r="AB1772" s="32" t="s">
        <v>5657</v>
      </c>
    </row>
    <row r="1773" spans="1:28">
      <c r="A1773" s="32" t="s">
        <v>5937</v>
      </c>
      <c r="B1773" s="32" t="s">
        <v>5938</v>
      </c>
      <c r="C1773" s="32" t="s">
        <v>5708</v>
      </c>
      <c r="D1773" s="32" t="s">
        <v>5661</v>
      </c>
      <c r="E1773" s="32" t="s">
        <v>5713</v>
      </c>
      <c r="F1773" s="32" t="s">
        <v>5746</v>
      </c>
      <c r="G1773" s="32" t="s">
        <v>5746</v>
      </c>
      <c r="H1773" s="32" t="s">
        <v>5746</v>
      </c>
      <c r="J1773" s="32" t="s">
        <v>5663</v>
      </c>
      <c r="K1773" s="32" t="s">
        <v>5664</v>
      </c>
      <c r="N1773" s="32" t="s">
        <v>5760</v>
      </c>
      <c r="P1773" s="32">
        <v>16.491500000000002</v>
      </c>
      <c r="Q1773" s="32">
        <v>245.00200000000001</v>
      </c>
      <c r="R1773" s="32">
        <v>9189.5111111111073</v>
      </c>
      <c r="S1773" s="32">
        <v>7655.2333984375</v>
      </c>
      <c r="T1773" s="32">
        <v>0.20042206851417055</v>
      </c>
      <c r="U1773" s="32">
        <v>3.741914</v>
      </c>
      <c r="V1773" s="32">
        <v>6.731169541473131E-2</v>
      </c>
      <c r="W1773" s="32">
        <v>3.7423884591712953</v>
      </c>
      <c r="X1773" s="32">
        <v>16.491974459171296</v>
      </c>
      <c r="Y1773" s="32">
        <v>245.00247445917131</v>
      </c>
      <c r="Z1773" s="32">
        <v>0.2008965276854657</v>
      </c>
      <c r="AA1773" s="32">
        <v>6.7786154586026479E-2</v>
      </c>
      <c r="AB1773" s="32" t="s">
        <v>5657</v>
      </c>
    </row>
    <row r="1774" spans="1:28">
      <c r="A1774" s="32" t="s">
        <v>8877</v>
      </c>
      <c r="B1774" s="32" t="s">
        <v>7754</v>
      </c>
      <c r="C1774" s="32" t="s">
        <v>5708</v>
      </c>
      <c r="D1774" s="32" t="s">
        <v>6146</v>
      </c>
      <c r="E1774" s="32" t="s">
        <v>5713</v>
      </c>
      <c r="F1774" s="32" t="s">
        <v>5746</v>
      </c>
      <c r="G1774" s="32" t="s">
        <v>5746</v>
      </c>
      <c r="H1774" s="32" t="s">
        <v>5746</v>
      </c>
      <c r="J1774" s="32" t="s">
        <v>5663</v>
      </c>
      <c r="K1774" s="32" t="s">
        <v>5664</v>
      </c>
      <c r="P1774" s="32">
        <v>0</v>
      </c>
      <c r="Q1774" s="32">
        <v>0</v>
      </c>
      <c r="R1774" s="32">
        <v>0</v>
      </c>
      <c r="S1774" s="32">
        <v>0</v>
      </c>
      <c r="T1774" s="32">
        <v>0</v>
      </c>
      <c r="U1774" s="32">
        <v>0</v>
      </c>
      <c r="V1774" s="32">
        <v>0</v>
      </c>
      <c r="W1774" s="32">
        <v>5.9363645315170283E-4</v>
      </c>
      <c r="X1774" s="32">
        <v>5.9363645315170283E-4</v>
      </c>
      <c r="Y1774" s="32">
        <v>5.9363645315170283E-4</v>
      </c>
      <c r="Z1774" s="32">
        <v>5.9363645315170283E-4</v>
      </c>
      <c r="AA1774" s="32">
        <v>5.9363645315170283E-4</v>
      </c>
      <c r="AB1774" s="32" t="s">
        <v>5657</v>
      </c>
    </row>
    <row r="1775" spans="1:28">
      <c r="A1775" s="32" t="s">
        <v>7753</v>
      </c>
      <c r="B1775" s="32" t="s">
        <v>7754</v>
      </c>
      <c r="C1775" s="32" t="s">
        <v>5708</v>
      </c>
      <c r="D1775" s="32" t="s">
        <v>6146</v>
      </c>
      <c r="E1775" s="32" t="s">
        <v>5713</v>
      </c>
      <c r="F1775" s="32" t="s">
        <v>5746</v>
      </c>
      <c r="G1775" s="32" t="s">
        <v>5746</v>
      </c>
      <c r="H1775" s="32" t="s">
        <v>5746</v>
      </c>
      <c r="J1775" s="32" t="s">
        <v>5663</v>
      </c>
      <c r="K1775" s="32" t="s">
        <v>5664</v>
      </c>
      <c r="P1775" s="32">
        <v>0</v>
      </c>
      <c r="Q1775" s="32">
        <v>0</v>
      </c>
      <c r="R1775" s="32">
        <v>0</v>
      </c>
      <c r="S1775" s="32">
        <v>0</v>
      </c>
      <c r="T1775" s="32">
        <v>0</v>
      </c>
      <c r="U1775" s="32">
        <v>0</v>
      </c>
      <c r="V1775" s="32">
        <v>0</v>
      </c>
      <c r="W1775" s="32">
        <v>9.6549868583679194E-4</v>
      </c>
      <c r="X1775" s="32">
        <v>9.6549868583679194E-4</v>
      </c>
      <c r="Y1775" s="32">
        <v>9.6549868583679194E-4</v>
      </c>
      <c r="Z1775" s="32">
        <v>9.6549868583679194E-4</v>
      </c>
      <c r="AA1775" s="32">
        <v>9.6549868583679194E-4</v>
      </c>
      <c r="AB1775" s="32" t="s">
        <v>5657</v>
      </c>
    </row>
    <row r="1776" spans="1:28">
      <c r="A1776" s="32" t="s">
        <v>10394</v>
      </c>
      <c r="B1776" s="32" t="s">
        <v>10371</v>
      </c>
      <c r="C1776" s="32" t="s">
        <v>10332</v>
      </c>
      <c r="D1776" s="32" t="s">
        <v>5661</v>
      </c>
      <c r="E1776" s="32" t="s">
        <v>42</v>
      </c>
      <c r="F1776" s="32" t="s">
        <v>5929</v>
      </c>
      <c r="G1776" s="32" t="s">
        <v>5673</v>
      </c>
      <c r="H1776" s="32" t="s">
        <v>80</v>
      </c>
      <c r="I1776" s="32" t="s">
        <v>5929</v>
      </c>
      <c r="J1776" s="32" t="s">
        <v>6233</v>
      </c>
      <c r="K1776" s="32" t="s">
        <v>5669</v>
      </c>
      <c r="P1776" s="32">
        <v>-1.3332299999999999</v>
      </c>
      <c r="Q1776" s="32">
        <v>3.9015300000000002</v>
      </c>
      <c r="R1776" s="32">
        <v>2549.4580152671765</v>
      </c>
      <c r="S1776" s="32">
        <v>631.5</v>
      </c>
      <c r="T1776" s="32">
        <v>3.0371465008189653</v>
      </c>
      <c r="U1776" s="32">
        <v>11.87481</v>
      </c>
      <c r="V1776" s="32">
        <v>-0.34171978685284998</v>
      </c>
      <c r="W1776" s="32">
        <v>11.875706355569363</v>
      </c>
      <c r="X1776" s="32">
        <v>-1.3323336444306373</v>
      </c>
      <c r="Y1776" s="32">
        <v>3.902426355569363</v>
      </c>
      <c r="Z1776" s="32">
        <v>3.0380428563883282</v>
      </c>
      <c r="AA1776" s="32">
        <v>-0.34082343128348735</v>
      </c>
      <c r="AB1776" s="32" t="s">
        <v>5657</v>
      </c>
    </row>
    <row r="1777" spans="1:28">
      <c r="A1777" s="32" t="s">
        <v>10370</v>
      </c>
      <c r="B1777" s="32" t="s">
        <v>10371</v>
      </c>
      <c r="C1777" s="32" t="s">
        <v>10332</v>
      </c>
      <c r="D1777" s="32" t="s">
        <v>5661</v>
      </c>
      <c r="E1777" s="32" t="s">
        <v>42</v>
      </c>
      <c r="F1777" s="32" t="s">
        <v>6233</v>
      </c>
      <c r="G1777" s="32" t="s">
        <v>6233</v>
      </c>
      <c r="H1777" s="32" t="s">
        <v>80</v>
      </c>
      <c r="J1777" s="32" t="s">
        <v>6233</v>
      </c>
      <c r="K1777" s="32" t="s">
        <v>5669</v>
      </c>
      <c r="P1777" s="32">
        <v>0</v>
      </c>
      <c r="Q1777" s="32">
        <v>10.16</v>
      </c>
      <c r="R1777" s="32">
        <v>1872.9629629629635</v>
      </c>
      <c r="S1777" s="32">
        <v>1328.5333251953125</v>
      </c>
      <c r="T1777" s="32">
        <v>0.40979750183354446</v>
      </c>
      <c r="U1777" s="32">
        <v>12.444520000000001</v>
      </c>
      <c r="V1777" s="32">
        <v>0</v>
      </c>
      <c r="W1777" s="32">
        <v>12.44542046221018</v>
      </c>
      <c r="X1777" s="32">
        <v>9.0046221017837523E-4</v>
      </c>
      <c r="Y1777" s="32">
        <v>10.160900462210179</v>
      </c>
      <c r="Z1777" s="32">
        <v>0.41069796404372283</v>
      </c>
      <c r="AA1777" s="32">
        <v>9.0046221017837523E-4</v>
      </c>
      <c r="AB1777" s="32" t="s">
        <v>5657</v>
      </c>
    </row>
    <row r="1778" spans="1:28">
      <c r="A1778" s="32" t="s">
        <v>11290</v>
      </c>
      <c r="B1778" s="32" t="s">
        <v>11291</v>
      </c>
      <c r="C1778" s="32" t="s">
        <v>9162</v>
      </c>
      <c r="D1778" s="32" t="s">
        <v>5661</v>
      </c>
      <c r="E1778" s="32" t="s">
        <v>5885</v>
      </c>
      <c r="F1778" s="32" t="s">
        <v>6721</v>
      </c>
      <c r="G1778" s="32" t="s">
        <v>6721</v>
      </c>
      <c r="H1778" s="32" t="s">
        <v>6721</v>
      </c>
      <c r="J1778" s="32" t="s">
        <v>74</v>
      </c>
      <c r="K1778" s="32" t="s">
        <v>5669</v>
      </c>
      <c r="P1778" s="32">
        <v>42.463260000000005</v>
      </c>
      <c r="Q1778" s="32">
        <v>0</v>
      </c>
      <c r="R1778" s="32">
        <v>136149.00000000003</v>
      </c>
      <c r="S1778" s="32">
        <v>0</v>
      </c>
      <c r="T1778" s="32">
        <v>0</v>
      </c>
      <c r="U1778" s="32">
        <v>0</v>
      </c>
      <c r="V1778" s="32">
        <v>0</v>
      </c>
      <c r="W1778" s="32">
        <v>6.7457652091979978E-4</v>
      </c>
      <c r="X1778" s="32">
        <v>42.463934576520927</v>
      </c>
      <c r="Y1778" s="32">
        <v>6.7457652091979978E-4</v>
      </c>
      <c r="Z1778" s="32">
        <v>6.7457652091979978E-4</v>
      </c>
      <c r="AA1778" s="32">
        <v>6.7457652091979978E-4</v>
      </c>
      <c r="AB1778" s="32" t="s">
        <v>5657</v>
      </c>
    </row>
    <row r="1779" spans="1:28">
      <c r="A1779" s="32" t="s">
        <v>5816</v>
      </c>
      <c r="B1779" s="32" t="s">
        <v>3193</v>
      </c>
      <c r="C1779" s="32" t="s">
        <v>5708</v>
      </c>
      <c r="D1779" s="32" t="s">
        <v>5661</v>
      </c>
      <c r="E1779" s="32" t="s">
        <v>42</v>
      </c>
      <c r="F1779" s="32" t="s">
        <v>5724</v>
      </c>
      <c r="G1779" s="32" t="s">
        <v>5724</v>
      </c>
      <c r="H1779" s="32" t="s">
        <v>80</v>
      </c>
      <c r="J1779" s="32" t="s">
        <v>5663</v>
      </c>
      <c r="K1779" s="32" t="s">
        <v>5664</v>
      </c>
      <c r="P1779" s="32">
        <v>-20.67049999999999</v>
      </c>
      <c r="Q1779" s="32">
        <v>4413.8900000000003</v>
      </c>
      <c r="R1779" s="32">
        <v>452583.96296296292</v>
      </c>
      <c r="S1779" s="32">
        <v>337516.53125</v>
      </c>
      <c r="T1779" s="32">
        <v>0.34092383945405019</v>
      </c>
      <c r="U1779" s="32">
        <v>10.371560000000001</v>
      </c>
      <c r="V1779" s="32">
        <v>-4.6830573485066437E-3</v>
      </c>
      <c r="W1779" s="32">
        <v>10.371860970494748</v>
      </c>
      <c r="X1779" s="32">
        <v>-20.670199029505241</v>
      </c>
      <c r="Y1779" s="32">
        <v>4413.8903009704954</v>
      </c>
      <c r="Z1779" s="32">
        <v>0.34122480994879734</v>
      </c>
      <c r="AA1779" s="32">
        <v>-4.3820868537594818E-3</v>
      </c>
      <c r="AB1779" s="32" t="s">
        <v>5657</v>
      </c>
    </row>
    <row r="1780" spans="1:28">
      <c r="A1780" s="32" t="s">
        <v>10393</v>
      </c>
      <c r="B1780" s="32" t="s">
        <v>10369</v>
      </c>
      <c r="C1780" s="32" t="s">
        <v>10332</v>
      </c>
      <c r="D1780" s="32" t="s">
        <v>5661</v>
      </c>
      <c r="E1780" s="32" t="s">
        <v>42</v>
      </c>
      <c r="F1780" s="32" t="s">
        <v>6120</v>
      </c>
      <c r="G1780" s="32" t="s">
        <v>6120</v>
      </c>
      <c r="H1780" s="32" t="s">
        <v>80</v>
      </c>
      <c r="J1780" s="32" t="s">
        <v>6120</v>
      </c>
      <c r="K1780" s="32" t="s">
        <v>5669</v>
      </c>
      <c r="P1780" s="32">
        <v>1.5880900000000002</v>
      </c>
      <c r="Q1780" s="32">
        <v>14.747999999999999</v>
      </c>
      <c r="R1780" s="32">
        <v>7414.3111111111066</v>
      </c>
      <c r="S1780" s="32">
        <v>4917.2001953125</v>
      </c>
      <c r="T1780" s="32">
        <v>0.50783185890602311</v>
      </c>
      <c r="U1780" s="32">
        <v>11.24044</v>
      </c>
      <c r="V1780" s="32">
        <v>0.10768171955519394</v>
      </c>
      <c r="W1780" s="32">
        <v>11.241346368017195</v>
      </c>
      <c r="X1780" s="32">
        <v>1.5889963680171968</v>
      </c>
      <c r="Y1780" s="32">
        <v>14.748906368017195</v>
      </c>
      <c r="Z1780" s="32">
        <v>0.50873822692321979</v>
      </c>
      <c r="AA1780" s="32">
        <v>0.10858808757239059</v>
      </c>
      <c r="AB1780" s="32" t="s">
        <v>5657</v>
      </c>
    </row>
    <row r="1781" spans="1:28">
      <c r="A1781" s="32" t="s">
        <v>10368</v>
      </c>
      <c r="B1781" s="32" t="s">
        <v>10369</v>
      </c>
      <c r="C1781" s="32" t="s">
        <v>10332</v>
      </c>
      <c r="D1781" s="32" t="s">
        <v>5661</v>
      </c>
      <c r="E1781" s="32" t="s">
        <v>42</v>
      </c>
      <c r="F1781" s="32" t="s">
        <v>6120</v>
      </c>
      <c r="G1781" s="32" t="s">
        <v>6120</v>
      </c>
      <c r="H1781" s="32" t="s">
        <v>80</v>
      </c>
      <c r="J1781" s="32" t="s">
        <v>6120</v>
      </c>
      <c r="K1781" s="32" t="s">
        <v>5669</v>
      </c>
      <c r="P1781" s="32">
        <v>26.977080000000001</v>
      </c>
      <c r="Q1781" s="32">
        <v>33.526499999999999</v>
      </c>
      <c r="R1781" s="32">
        <v>21901.11111111112</v>
      </c>
      <c r="S1781" s="32">
        <v>37446.265625</v>
      </c>
      <c r="T1781" s="32">
        <v>-0.41513230370054771</v>
      </c>
      <c r="U1781" s="32">
        <v>18.142589999999998</v>
      </c>
      <c r="V1781" s="32">
        <v>0.80464945640016117</v>
      </c>
      <c r="W1781" s="32">
        <v>18.14355444737911</v>
      </c>
      <c r="X1781" s="32">
        <v>26.978044447379112</v>
      </c>
      <c r="Y1781" s="32">
        <v>33.52746444737911</v>
      </c>
      <c r="Z1781" s="32">
        <v>-0.41416785632143549</v>
      </c>
      <c r="AA1781" s="32">
        <v>0.80561390377927344</v>
      </c>
      <c r="AB1781" s="32" t="s">
        <v>5657</v>
      </c>
    </row>
    <row r="1782" spans="1:28">
      <c r="A1782" s="32" t="s">
        <v>10832</v>
      </c>
      <c r="B1782" s="32" t="s">
        <v>10833</v>
      </c>
      <c r="C1782" s="32" t="s">
        <v>5737</v>
      </c>
      <c r="D1782" s="32" t="s">
        <v>5661</v>
      </c>
      <c r="E1782" s="32" t="s">
        <v>42</v>
      </c>
      <c r="F1782" s="32" t="s">
        <v>5724</v>
      </c>
      <c r="G1782" s="32" t="s">
        <v>5724</v>
      </c>
      <c r="H1782" s="32" t="s">
        <v>80</v>
      </c>
      <c r="J1782" s="32" t="s">
        <v>5663</v>
      </c>
      <c r="K1782" s="32" t="s">
        <v>5664</v>
      </c>
      <c r="P1782" s="32">
        <v>-6.5800000000000303E-3</v>
      </c>
      <c r="Q1782" s="32">
        <v>4.2285000000000004</v>
      </c>
      <c r="R1782" s="32">
        <v>1385.4380952380955</v>
      </c>
      <c r="S1782" s="32">
        <v>788.566650390625</v>
      </c>
      <c r="T1782" s="32">
        <v>0.75690678086855911</v>
      </c>
      <c r="U1782" s="32">
        <v>7.3947469999999997</v>
      </c>
      <c r="V1782" s="32">
        <v>-1.5561073666784983E-3</v>
      </c>
      <c r="W1782" s="32">
        <v>7.3952135076136587</v>
      </c>
      <c r="X1782" s="32">
        <v>-6.1134923863411256E-3</v>
      </c>
      <c r="Y1782" s="32">
        <v>4.2289665076136593</v>
      </c>
      <c r="Z1782" s="32">
        <v>0.75737328848221797</v>
      </c>
      <c r="AA1782" s="32">
        <v>-1.0895997530195932E-3</v>
      </c>
      <c r="AB1782" s="32" t="s">
        <v>5657</v>
      </c>
    </row>
    <row r="1783" spans="1:28">
      <c r="A1783" s="32" t="s">
        <v>7993</v>
      </c>
      <c r="B1783" s="32" t="s">
        <v>7994</v>
      </c>
      <c r="C1783" s="32" t="s">
        <v>5660</v>
      </c>
      <c r="D1783" s="32" t="s">
        <v>5686</v>
      </c>
      <c r="E1783" s="32" t="s">
        <v>5699</v>
      </c>
      <c r="F1783" s="32" t="s">
        <v>5700</v>
      </c>
      <c r="G1783" s="32" t="s">
        <v>5700</v>
      </c>
      <c r="H1783" s="32" t="s">
        <v>5700</v>
      </c>
      <c r="J1783" s="32" t="s">
        <v>74</v>
      </c>
      <c r="K1783" s="32" t="s">
        <v>5669</v>
      </c>
      <c r="M1783" s="32" t="s">
        <v>14</v>
      </c>
      <c r="P1783" s="32">
        <v>0</v>
      </c>
      <c r="Q1783" s="32">
        <v>0</v>
      </c>
      <c r="R1783" s="32">
        <v>0</v>
      </c>
      <c r="S1783" s="32">
        <v>0</v>
      </c>
      <c r="T1783" s="32">
        <v>0</v>
      </c>
      <c r="U1783" s="32">
        <v>0</v>
      </c>
      <c r="V1783" s="32">
        <v>0</v>
      </c>
      <c r="W1783" s="32">
        <v>9.997214078903199E-4</v>
      </c>
      <c r="X1783" s="32">
        <v>9.997214078903199E-4</v>
      </c>
      <c r="Y1783" s="32">
        <v>9.997214078903199E-4</v>
      </c>
      <c r="Z1783" s="32">
        <v>9.997214078903199E-4</v>
      </c>
      <c r="AA1783" s="32">
        <v>9.997214078903199E-4</v>
      </c>
      <c r="AB1783" s="32" t="s">
        <v>5657</v>
      </c>
    </row>
    <row r="1784" spans="1:28">
      <c r="A1784" s="32" t="s">
        <v>7554</v>
      </c>
      <c r="B1784" s="32" t="s">
        <v>7555</v>
      </c>
      <c r="C1784" s="32" t="s">
        <v>6695</v>
      </c>
      <c r="D1784" s="32" t="s">
        <v>5668</v>
      </c>
      <c r="E1784" s="32" t="s">
        <v>42</v>
      </c>
      <c r="F1784" s="32" t="s">
        <v>109</v>
      </c>
      <c r="G1784" s="32" t="s">
        <v>109</v>
      </c>
      <c r="H1784" s="32" t="s">
        <v>80</v>
      </c>
      <c r="I1784" s="32" t="s">
        <v>28</v>
      </c>
      <c r="J1784" s="32" t="s">
        <v>5669</v>
      </c>
      <c r="K1784" s="32" t="s">
        <v>5669</v>
      </c>
      <c r="L1784" s="32" t="s">
        <v>5754</v>
      </c>
      <c r="P1784" s="32">
        <v>0</v>
      </c>
      <c r="Q1784" s="32">
        <v>0</v>
      </c>
      <c r="R1784" s="32">
        <v>0</v>
      </c>
      <c r="S1784" s="32">
        <v>0</v>
      </c>
      <c r="T1784" s="32">
        <v>0</v>
      </c>
      <c r="U1784" s="32">
        <v>0</v>
      </c>
      <c r="V1784" s="32">
        <v>0</v>
      </c>
      <c r="W1784" s="32">
        <v>3.6267495155334475E-4</v>
      </c>
      <c r="X1784" s="32">
        <v>3.6267495155334475E-4</v>
      </c>
      <c r="Y1784" s="32">
        <v>3.6267495155334475E-4</v>
      </c>
      <c r="Z1784" s="32">
        <v>3.6267495155334475E-4</v>
      </c>
      <c r="AA1784" s="32">
        <v>3.6267495155334475E-4</v>
      </c>
      <c r="AB1784" s="32" t="s">
        <v>5657</v>
      </c>
    </row>
    <row r="1785" spans="1:28">
      <c r="A1785" s="32" t="s">
        <v>6555</v>
      </c>
      <c r="B1785" s="32" t="s">
        <v>6556</v>
      </c>
      <c r="C1785" s="32" t="s">
        <v>5763</v>
      </c>
      <c r="D1785" s="32" t="s">
        <v>5661</v>
      </c>
      <c r="E1785" s="32" t="s">
        <v>42</v>
      </c>
      <c r="F1785" s="32" t="s">
        <v>28</v>
      </c>
      <c r="G1785" s="32" t="s">
        <v>5673</v>
      </c>
      <c r="H1785" s="32" t="s">
        <v>80</v>
      </c>
      <c r="I1785" s="32" t="s">
        <v>28</v>
      </c>
      <c r="J1785" s="32" t="s">
        <v>5663</v>
      </c>
      <c r="K1785" s="32" t="s">
        <v>5664</v>
      </c>
      <c r="P1785" s="32">
        <v>214.00081000000009</v>
      </c>
      <c r="Q1785" s="32">
        <v>1217.6400000000001</v>
      </c>
      <c r="R1785" s="32">
        <v>5859074.2444444476</v>
      </c>
      <c r="S1785" s="32">
        <v>7069180.5</v>
      </c>
      <c r="T1785" s="32">
        <v>-0.17118055700452867</v>
      </c>
      <c r="U1785" s="32">
        <v>-23.778110000000002</v>
      </c>
      <c r="V1785" s="32">
        <v>0.17575047633126381</v>
      </c>
      <c r="W1785" s="32">
        <v>-23.777727430686951</v>
      </c>
      <c r="X1785" s="32">
        <v>214.00119256931313</v>
      </c>
      <c r="Y1785" s="32">
        <v>1217.6403825693133</v>
      </c>
      <c r="Z1785" s="32">
        <v>-0.17079798769147936</v>
      </c>
      <c r="AA1785" s="32">
        <v>0.17613304564431312</v>
      </c>
      <c r="AB1785" s="32" t="s">
        <v>5657</v>
      </c>
    </row>
    <row r="1786" spans="1:28">
      <c r="A1786" s="32" t="s">
        <v>6472</v>
      </c>
      <c r="B1786" s="32" t="s">
        <v>6473</v>
      </c>
      <c r="C1786" s="32" t="s">
        <v>5771</v>
      </c>
      <c r="D1786" s="32" t="s">
        <v>5698</v>
      </c>
      <c r="E1786" s="32" t="s">
        <v>42</v>
      </c>
      <c r="F1786" s="32" t="s">
        <v>28</v>
      </c>
      <c r="G1786" s="32" t="s">
        <v>5673</v>
      </c>
      <c r="H1786" s="32" t="s">
        <v>80</v>
      </c>
      <c r="I1786" s="32" t="s">
        <v>28</v>
      </c>
      <c r="J1786" s="32" t="s">
        <v>5663</v>
      </c>
      <c r="K1786" s="32" t="s">
        <v>5664</v>
      </c>
      <c r="P1786" s="32">
        <v>0</v>
      </c>
      <c r="Q1786" s="32">
        <v>0</v>
      </c>
      <c r="R1786" s="32">
        <v>0</v>
      </c>
      <c r="S1786" s="32">
        <v>0</v>
      </c>
      <c r="T1786" s="32">
        <v>0</v>
      </c>
      <c r="U1786" s="32">
        <v>0</v>
      </c>
      <c r="V1786" s="32">
        <v>0</v>
      </c>
      <c r="W1786" s="32">
        <v>3.3937519788742064E-4</v>
      </c>
      <c r="X1786" s="32">
        <v>3.3937519788742064E-4</v>
      </c>
      <c r="Y1786" s="32">
        <v>3.3937519788742064E-4</v>
      </c>
      <c r="Z1786" s="32">
        <v>3.3937519788742064E-4</v>
      </c>
      <c r="AA1786" s="32">
        <v>3.3937519788742064E-4</v>
      </c>
      <c r="AB1786" s="32" t="s">
        <v>5657</v>
      </c>
    </row>
    <row r="1787" spans="1:28">
      <c r="A1787" s="32" t="s">
        <v>10622</v>
      </c>
      <c r="B1787" s="32" t="s">
        <v>10623</v>
      </c>
      <c r="C1787" s="32" t="s">
        <v>6201</v>
      </c>
      <c r="D1787" s="32" t="s">
        <v>5661</v>
      </c>
      <c r="E1787" s="32" t="s">
        <v>122</v>
      </c>
      <c r="F1787" s="32" t="s">
        <v>28</v>
      </c>
      <c r="G1787" s="32" t="s">
        <v>5673</v>
      </c>
      <c r="H1787" s="32" t="s">
        <v>28</v>
      </c>
      <c r="I1787" s="32" t="s">
        <v>28</v>
      </c>
      <c r="J1787" s="32" t="s">
        <v>5663</v>
      </c>
      <c r="K1787" s="32" t="s">
        <v>5664</v>
      </c>
      <c r="P1787" s="32">
        <v>0</v>
      </c>
      <c r="Q1787" s="32">
        <v>35.8994</v>
      </c>
      <c r="R1787" s="32">
        <v>956.11818181818205</v>
      </c>
      <c r="S1787" s="32">
        <v>1809.800048828125</v>
      </c>
      <c r="T1787" s="32">
        <v>-0.4716995491091493</v>
      </c>
      <c r="U1787" s="32">
        <v>-17.95823</v>
      </c>
      <c r="V1787" s="32">
        <v>0</v>
      </c>
      <c r="W1787" s="32">
        <v>-17.957649203877448</v>
      </c>
      <c r="X1787" s="32">
        <v>5.8079612255096435E-4</v>
      </c>
      <c r="Y1787" s="32">
        <v>35.899980796122549</v>
      </c>
      <c r="Z1787" s="32">
        <v>-0.47111875298659833</v>
      </c>
      <c r="AA1787" s="32">
        <v>5.8079612255096435E-4</v>
      </c>
      <c r="AB1787" s="32" t="s">
        <v>5657</v>
      </c>
    </row>
    <row r="1788" spans="1:28">
      <c r="A1788" s="32" t="s">
        <v>5755</v>
      </c>
      <c r="B1788" s="32" t="s">
        <v>5756</v>
      </c>
      <c r="C1788" s="32" t="s">
        <v>5757</v>
      </c>
      <c r="D1788" s="32" t="s">
        <v>5661</v>
      </c>
      <c r="E1788" s="32" t="s">
        <v>122</v>
      </c>
      <c r="F1788" s="32" t="s">
        <v>28</v>
      </c>
      <c r="G1788" s="32" t="s">
        <v>5673</v>
      </c>
      <c r="H1788" s="32" t="s">
        <v>28</v>
      </c>
      <c r="J1788" s="32" t="s">
        <v>5663</v>
      </c>
      <c r="K1788" s="32" t="s">
        <v>5664</v>
      </c>
      <c r="P1788" s="32">
        <v>2.741401999999965E-2</v>
      </c>
      <c r="Q1788" s="32">
        <v>857.93499999999995</v>
      </c>
      <c r="R1788" s="32">
        <v>2891241.666666667</v>
      </c>
      <c r="S1788" s="32">
        <v>3751024.25</v>
      </c>
      <c r="T1788" s="32">
        <v>-0.2292127499131292</v>
      </c>
      <c r="U1788" s="32">
        <v>-22.906790000000001</v>
      </c>
      <c r="V1788" s="32">
        <v>3.1953492980237026E-5</v>
      </c>
      <c r="W1788" s="32">
        <v>-22.906510657944679</v>
      </c>
      <c r="X1788" s="32">
        <v>2.769336205532039E-2</v>
      </c>
      <c r="Y1788" s="32">
        <v>857.93527934205531</v>
      </c>
      <c r="Z1788" s="32">
        <v>-0.22893340785780847</v>
      </c>
      <c r="AA1788" s="32">
        <v>3.1129554830097679E-4</v>
      </c>
      <c r="AB1788" s="32" t="s">
        <v>5657</v>
      </c>
    </row>
    <row r="1789" spans="1:28">
      <c r="A1789" s="32" t="s">
        <v>11014</v>
      </c>
      <c r="B1789" s="32" t="s">
        <v>11015</v>
      </c>
      <c r="C1789" s="32" t="s">
        <v>5757</v>
      </c>
      <c r="D1789" s="32" t="s">
        <v>5661</v>
      </c>
      <c r="E1789" s="32" t="s">
        <v>122</v>
      </c>
      <c r="F1789" s="32" t="s">
        <v>28</v>
      </c>
      <c r="G1789" s="32" t="s">
        <v>5673</v>
      </c>
      <c r="H1789" s="32" t="s">
        <v>28</v>
      </c>
      <c r="I1789" s="32" t="s">
        <v>28</v>
      </c>
      <c r="J1789" s="32" t="s">
        <v>74</v>
      </c>
      <c r="K1789" s="32" t="s">
        <v>5669</v>
      </c>
      <c r="P1789" s="32">
        <v>1.8763830499999992</v>
      </c>
      <c r="Q1789" s="32">
        <v>57.273200000000003</v>
      </c>
      <c r="R1789" s="32">
        <v>1569.0694444444441</v>
      </c>
      <c r="S1789" s="32">
        <v>1313.13330078125</v>
      </c>
      <c r="T1789" s="32">
        <v>0.19490492207525667</v>
      </c>
      <c r="U1789" s="32">
        <v>-18.827649999999998</v>
      </c>
      <c r="V1789" s="32">
        <v>3.2761973313871047E-2</v>
      </c>
      <c r="W1789" s="32">
        <v>-18.827358253979682</v>
      </c>
      <c r="X1789" s="32">
        <v>1.8766747960203163</v>
      </c>
      <c r="Y1789" s="32">
        <v>57.273491746020319</v>
      </c>
      <c r="Z1789" s="32">
        <v>0.19519666809557376</v>
      </c>
      <c r="AA1789" s="32">
        <v>3.3053719334188124E-2</v>
      </c>
      <c r="AB1789" s="32" t="s">
        <v>5657</v>
      </c>
    </row>
    <row r="1790" spans="1:28">
      <c r="A1790" s="32" t="s">
        <v>7787</v>
      </c>
      <c r="B1790" s="32" t="s">
        <v>5756</v>
      </c>
      <c r="C1790" s="32" t="s">
        <v>5757</v>
      </c>
      <c r="D1790" s="32" t="s">
        <v>7018</v>
      </c>
      <c r="J1790" s="32" t="s">
        <v>74</v>
      </c>
      <c r="K1790" s="32" t="s">
        <v>5669</v>
      </c>
      <c r="P1790" s="32">
        <v>0</v>
      </c>
      <c r="Q1790" s="32">
        <v>0</v>
      </c>
      <c r="R1790" s="32">
        <v>0</v>
      </c>
      <c r="S1790" s="32">
        <v>0</v>
      </c>
      <c r="T1790" s="32">
        <v>0</v>
      </c>
      <c r="U1790" s="32">
        <v>0</v>
      </c>
      <c r="V1790" s="32">
        <v>0</v>
      </c>
      <c r="W1790" s="32">
        <v>9.0305840969085696E-4</v>
      </c>
      <c r="X1790" s="32">
        <v>9.0305840969085696E-4</v>
      </c>
      <c r="Y1790" s="32">
        <v>9.0305840969085696E-4</v>
      </c>
      <c r="Z1790" s="32">
        <v>9.0305840969085696E-4</v>
      </c>
      <c r="AA1790" s="32">
        <v>9.0305840969085696E-4</v>
      </c>
      <c r="AB1790" s="32" t="s">
        <v>5657</v>
      </c>
    </row>
    <row r="1791" spans="1:28">
      <c r="A1791" s="32" t="s">
        <v>11166</v>
      </c>
      <c r="B1791" s="32" t="s">
        <v>11167</v>
      </c>
      <c r="C1791" s="32" t="s">
        <v>5676</v>
      </c>
      <c r="D1791" s="32" t="s">
        <v>5661</v>
      </c>
      <c r="E1791" s="32" t="s">
        <v>122</v>
      </c>
      <c r="F1791" s="32" t="s">
        <v>28</v>
      </c>
      <c r="G1791" s="32" t="s">
        <v>5673</v>
      </c>
      <c r="H1791" s="32" t="s">
        <v>28</v>
      </c>
      <c r="J1791" s="32" t="s">
        <v>74</v>
      </c>
      <c r="K1791" s="32" t="s">
        <v>5669</v>
      </c>
      <c r="M1791" s="32" t="s">
        <v>14</v>
      </c>
      <c r="P1791" s="32">
        <v>0.21248000000000022</v>
      </c>
      <c r="Q1791" s="32">
        <v>0</v>
      </c>
      <c r="R1791" s="32">
        <v>69949.320512820501</v>
      </c>
      <c r="S1791" s="32">
        <v>111306.9296875</v>
      </c>
      <c r="T1791" s="32">
        <v>-0.37156365098555083</v>
      </c>
      <c r="U1791" s="32">
        <v>0</v>
      </c>
      <c r="V1791" s="32">
        <v>0</v>
      </c>
      <c r="W1791" s="32">
        <v>2.5127124786376951E-4</v>
      </c>
      <c r="X1791" s="32">
        <v>0.21273127124786401</v>
      </c>
      <c r="Y1791" s="32">
        <v>2.5127124786376951E-4</v>
      </c>
      <c r="Z1791" s="32">
        <v>-0.37131237973768705</v>
      </c>
      <c r="AA1791" s="32">
        <v>2.5127124786376951E-4</v>
      </c>
      <c r="AB1791" s="32" t="s">
        <v>5657</v>
      </c>
    </row>
    <row r="1792" spans="1:28">
      <c r="A1792" s="32" t="s">
        <v>10959</v>
      </c>
      <c r="B1792" s="32" t="s">
        <v>10960</v>
      </c>
      <c r="C1792" s="32" t="s">
        <v>5676</v>
      </c>
      <c r="D1792" s="32" t="s">
        <v>5661</v>
      </c>
      <c r="E1792" s="32" t="s">
        <v>122</v>
      </c>
      <c r="F1792" s="32" t="s">
        <v>28</v>
      </c>
      <c r="G1792" s="32" t="s">
        <v>5673</v>
      </c>
      <c r="H1792" s="32" t="s">
        <v>28</v>
      </c>
      <c r="I1792" s="32" t="s">
        <v>28</v>
      </c>
      <c r="P1792" s="32">
        <v>-4.1624999999999996</v>
      </c>
      <c r="Q1792" s="32">
        <v>6.7200199999999999</v>
      </c>
      <c r="R1792" s="32">
        <v>3935.6592592592592</v>
      </c>
      <c r="S1792" s="32">
        <v>3952.10009765625</v>
      </c>
      <c r="T1792" s="32">
        <v>-4.1600258067200383E-3</v>
      </c>
      <c r="U1792" s="32">
        <v>-18.883929999999999</v>
      </c>
      <c r="V1792" s="32">
        <v>-0.61941779935178765</v>
      </c>
      <c r="W1792" s="32">
        <v>-18.883842599444389</v>
      </c>
      <c r="X1792" s="32">
        <v>-4.162412599444389</v>
      </c>
      <c r="Y1792" s="32">
        <v>6.7201074005556105</v>
      </c>
      <c r="Z1792" s="32">
        <v>-4.0726252511093814E-3</v>
      </c>
      <c r="AA1792" s="32">
        <v>-0.61933039879617702</v>
      </c>
      <c r="AB1792" s="32" t="s">
        <v>5657</v>
      </c>
    </row>
    <row r="1793" spans="1:28">
      <c r="A1793" s="32" t="s">
        <v>11170</v>
      </c>
      <c r="B1793" s="32" t="s">
        <v>11171</v>
      </c>
      <c r="C1793" s="32" t="s">
        <v>5676</v>
      </c>
      <c r="D1793" s="32" t="s">
        <v>5661</v>
      </c>
      <c r="E1793" s="32" t="s">
        <v>122</v>
      </c>
      <c r="F1793" s="32" t="s">
        <v>28</v>
      </c>
      <c r="G1793" s="32" t="s">
        <v>5673</v>
      </c>
      <c r="H1793" s="32" t="s">
        <v>28</v>
      </c>
      <c r="J1793" s="32" t="s">
        <v>74</v>
      </c>
      <c r="K1793" s="32" t="s">
        <v>5669</v>
      </c>
      <c r="M1793" s="32" t="s">
        <v>13</v>
      </c>
      <c r="P1793" s="32">
        <v>17.356208999999996</v>
      </c>
      <c r="Q1793" s="32">
        <v>0</v>
      </c>
      <c r="R1793" s="32">
        <v>113933.82051282049</v>
      </c>
      <c r="S1793" s="32">
        <v>203236.171875</v>
      </c>
      <c r="T1793" s="32">
        <v>-0.43940185715121982</v>
      </c>
      <c r="U1793" s="32">
        <v>0</v>
      </c>
      <c r="V1793" s="32">
        <v>0</v>
      </c>
      <c r="W1793" s="32">
        <v>4.6478712558746337E-4</v>
      </c>
      <c r="X1793" s="32">
        <v>17.356673787125583</v>
      </c>
      <c r="Y1793" s="32">
        <v>4.6478712558746337E-4</v>
      </c>
      <c r="Z1793" s="32">
        <v>-0.43893707002563237</v>
      </c>
      <c r="AA1793" s="32">
        <v>4.6478712558746337E-4</v>
      </c>
      <c r="AB1793" s="32" t="s">
        <v>5657</v>
      </c>
    </row>
    <row r="1794" spans="1:28">
      <c r="A1794" s="32" t="s">
        <v>10632</v>
      </c>
      <c r="B1794" s="32" t="s">
        <v>10633</v>
      </c>
      <c r="C1794" s="32" t="s">
        <v>5660</v>
      </c>
      <c r="D1794" s="32" t="s">
        <v>5661</v>
      </c>
      <c r="E1794" s="32" t="s">
        <v>42</v>
      </c>
      <c r="F1794" s="32" t="s">
        <v>28</v>
      </c>
      <c r="G1794" s="32" t="s">
        <v>5673</v>
      </c>
      <c r="H1794" s="32" t="s">
        <v>80</v>
      </c>
      <c r="I1794" s="32" t="s">
        <v>28</v>
      </c>
      <c r="J1794" s="32" t="s">
        <v>5663</v>
      </c>
      <c r="K1794" s="32" t="s">
        <v>5664</v>
      </c>
      <c r="M1794" s="32" t="s">
        <v>13</v>
      </c>
      <c r="P1794" s="32">
        <v>0</v>
      </c>
      <c r="Q1794" s="32">
        <v>33.61</v>
      </c>
      <c r="R1794" s="32">
        <v>627.24285714285702</v>
      </c>
      <c r="S1794" s="32">
        <v>246.10000610351562</v>
      </c>
      <c r="T1794" s="32">
        <v>1.5487315789786023</v>
      </c>
      <c r="U1794" s="32">
        <v>-20.053560000000001</v>
      </c>
      <c r="V1794" s="32">
        <v>0</v>
      </c>
      <c r="W1794" s="32">
        <v>-20.052693236169816</v>
      </c>
      <c r="X1794" s="32">
        <v>8.6676383018493652E-4</v>
      </c>
      <c r="Y1794" s="32">
        <v>33.610866763830181</v>
      </c>
      <c r="Z1794" s="32">
        <v>1.5495983428087872</v>
      </c>
      <c r="AA1794" s="32">
        <v>8.6676383018493652E-4</v>
      </c>
      <c r="AB1794" s="32" t="s">
        <v>5657</v>
      </c>
    </row>
    <row r="1795" spans="1:28">
      <c r="A1795" s="32" t="s">
        <v>7467</v>
      </c>
      <c r="B1795" s="32" t="s">
        <v>7468</v>
      </c>
      <c r="C1795" s="32" t="s">
        <v>5660</v>
      </c>
      <c r="D1795" s="32" t="s">
        <v>5668</v>
      </c>
      <c r="E1795" s="32" t="s">
        <v>42</v>
      </c>
      <c r="F1795" s="32" t="s">
        <v>28</v>
      </c>
      <c r="G1795" s="32" t="s">
        <v>5673</v>
      </c>
      <c r="H1795" s="32" t="s">
        <v>80</v>
      </c>
      <c r="I1795" s="32" t="s">
        <v>28</v>
      </c>
      <c r="J1795" s="32" t="s">
        <v>74</v>
      </c>
      <c r="K1795" s="32" t="s">
        <v>5669</v>
      </c>
      <c r="P1795" s="32">
        <v>0</v>
      </c>
      <c r="Q1795" s="32">
        <v>0</v>
      </c>
      <c r="R1795" s="32">
        <v>0</v>
      </c>
      <c r="S1795" s="32">
        <v>0</v>
      </c>
      <c r="T1795" s="32">
        <v>0</v>
      </c>
      <c r="U1795" s="32">
        <v>0</v>
      </c>
      <c r="V1795" s="32">
        <v>0</v>
      </c>
      <c r="W1795" s="32">
        <v>3.6475515365600586E-4</v>
      </c>
      <c r="X1795" s="32">
        <v>3.6475515365600586E-4</v>
      </c>
      <c r="Y1795" s="32">
        <v>3.6475515365600586E-4</v>
      </c>
      <c r="Z1795" s="32">
        <v>3.6475515365600586E-4</v>
      </c>
      <c r="AA1795" s="32">
        <v>3.6475515365600586E-4</v>
      </c>
      <c r="AB1795" s="32" t="s">
        <v>5657</v>
      </c>
    </row>
    <row r="1796" spans="1:28">
      <c r="A1796" s="32" t="s">
        <v>10774</v>
      </c>
      <c r="B1796" s="32" t="s">
        <v>10775</v>
      </c>
      <c r="C1796" s="32" t="s">
        <v>9359</v>
      </c>
      <c r="D1796" s="32" t="s">
        <v>5661</v>
      </c>
      <c r="E1796" s="32" t="s">
        <v>42</v>
      </c>
      <c r="F1796" s="32" t="s">
        <v>30</v>
      </c>
      <c r="G1796" s="32" t="s">
        <v>5673</v>
      </c>
      <c r="H1796" s="32" t="s">
        <v>80</v>
      </c>
      <c r="I1796" s="32" t="s">
        <v>30</v>
      </c>
      <c r="J1796" s="32" t="s">
        <v>74</v>
      </c>
      <c r="K1796" s="32" t="s">
        <v>5669</v>
      </c>
      <c r="P1796" s="32">
        <v>5.2522099999999998</v>
      </c>
      <c r="Q1796" s="32">
        <v>4.69034</v>
      </c>
      <c r="R1796" s="32">
        <v>3546.417910447763</v>
      </c>
      <c r="S1796" s="32">
        <v>3509.2666015625</v>
      </c>
      <c r="T1796" s="32">
        <v>1.0586630513829128E-2</v>
      </c>
      <c r="U1796" s="32">
        <v>15.02816</v>
      </c>
      <c r="V1796" s="32">
        <v>1.1197930214014336</v>
      </c>
      <c r="W1796" s="32">
        <v>15.028395812962055</v>
      </c>
      <c r="X1796" s="32">
        <v>5.2524458129620548</v>
      </c>
      <c r="Y1796" s="32">
        <v>4.6905758129620549</v>
      </c>
      <c r="Z1796" s="32">
        <v>1.0822443475884335E-2</v>
      </c>
      <c r="AA1796" s="32">
        <v>1.1200288343634888</v>
      </c>
      <c r="AB1796" s="32" t="s">
        <v>5657</v>
      </c>
    </row>
    <row r="1797" spans="1:28">
      <c r="A1797" s="32" t="s">
        <v>6698</v>
      </c>
      <c r="B1797" s="32" t="s">
        <v>6699</v>
      </c>
      <c r="C1797" s="32" t="s">
        <v>5757</v>
      </c>
      <c r="D1797" s="32" t="s">
        <v>5661</v>
      </c>
      <c r="E1797" s="32" t="s">
        <v>122</v>
      </c>
      <c r="F1797" s="32" t="s">
        <v>28</v>
      </c>
      <c r="G1797" s="32" t="s">
        <v>5673</v>
      </c>
      <c r="H1797" s="32" t="s">
        <v>28</v>
      </c>
      <c r="J1797" s="32" t="s">
        <v>5663</v>
      </c>
      <c r="K1797" s="32" t="s">
        <v>5664</v>
      </c>
      <c r="P1797" s="32">
        <v>-0.67307503999999974</v>
      </c>
      <c r="Q1797" s="32">
        <v>29.825600000000001</v>
      </c>
      <c r="R1797" s="32">
        <v>6907.4358974358993</v>
      </c>
      <c r="S1797" s="32">
        <v>2237.2333984375</v>
      </c>
      <c r="T1797" s="32">
        <v>2.0874900679831181</v>
      </c>
      <c r="U1797" s="32">
        <v>-19.36506</v>
      </c>
      <c r="V1797" s="32">
        <v>-2.2567024301271381E-2</v>
      </c>
      <c r="W1797" s="32">
        <v>-19.364764419255255</v>
      </c>
      <c r="X1797" s="32">
        <v>-0.6727794592552564</v>
      </c>
      <c r="Y1797" s="32">
        <v>29.825895580744746</v>
      </c>
      <c r="Z1797" s="32">
        <v>2.0877856487278614</v>
      </c>
      <c r="AA1797" s="32">
        <v>-2.2271443556528034E-2</v>
      </c>
      <c r="AB1797" s="32" t="s">
        <v>5657</v>
      </c>
    </row>
    <row r="1798" spans="1:28">
      <c r="A1798" s="32" t="s">
        <v>7086</v>
      </c>
      <c r="B1798" s="32" t="s">
        <v>7087</v>
      </c>
      <c r="C1798" s="32" t="s">
        <v>5729</v>
      </c>
      <c r="D1798" s="32" t="s">
        <v>5661</v>
      </c>
      <c r="E1798" s="32" t="s">
        <v>122</v>
      </c>
      <c r="F1798" s="32" t="s">
        <v>28</v>
      </c>
      <c r="G1798" s="32" t="s">
        <v>5673</v>
      </c>
      <c r="H1798" s="32" t="s">
        <v>28</v>
      </c>
      <c r="J1798" s="32" t="s">
        <v>5663</v>
      </c>
      <c r="K1798" s="32" t="s">
        <v>5664</v>
      </c>
      <c r="P1798" s="32">
        <v>0</v>
      </c>
      <c r="Q1798" s="32">
        <v>10.040900000000001</v>
      </c>
      <c r="R1798" s="32">
        <v>3842.5267175572508</v>
      </c>
      <c r="S1798" s="32">
        <v>3026.13330078125</v>
      </c>
      <c r="T1798" s="32">
        <v>0.26978104915775997</v>
      </c>
      <c r="U1798" s="32">
        <v>-16.03773</v>
      </c>
      <c r="V1798" s="32">
        <v>0</v>
      </c>
      <c r="W1798" s="32">
        <v>-16.037411410670281</v>
      </c>
      <c r="X1798" s="32">
        <v>3.1858932971954348E-4</v>
      </c>
      <c r="Y1798" s="32">
        <v>10.04121858932972</v>
      </c>
      <c r="Z1798" s="32">
        <v>0.27009963848747953</v>
      </c>
      <c r="AA1798" s="32">
        <v>3.1858932971954348E-4</v>
      </c>
      <c r="AB1798" s="32" t="s">
        <v>5657</v>
      </c>
    </row>
    <row r="1799" spans="1:28">
      <c r="A1799" s="32" t="s">
        <v>6791</v>
      </c>
      <c r="B1799" s="32" t="s">
        <v>3221</v>
      </c>
      <c r="C1799" s="32" t="s">
        <v>6240</v>
      </c>
      <c r="D1799" s="32" t="s">
        <v>5668</v>
      </c>
      <c r="E1799" s="32" t="s">
        <v>42</v>
      </c>
      <c r="F1799" s="32" t="s">
        <v>74</v>
      </c>
      <c r="G1799" s="32" t="s">
        <v>74</v>
      </c>
      <c r="H1799" s="32" t="s">
        <v>80</v>
      </c>
      <c r="J1799" s="32" t="s">
        <v>74</v>
      </c>
      <c r="K1799" s="32" t="s">
        <v>5669</v>
      </c>
      <c r="P1799" s="32">
        <v>0</v>
      </c>
      <c r="Q1799" s="32">
        <v>0</v>
      </c>
      <c r="R1799" s="32">
        <v>0</v>
      </c>
      <c r="S1799" s="32">
        <v>0</v>
      </c>
      <c r="T1799" s="32">
        <v>0</v>
      </c>
      <c r="U1799" s="32">
        <v>0</v>
      </c>
      <c r="V1799" s="32">
        <v>0</v>
      </c>
      <c r="W1799" s="32">
        <v>5.3198969364166263E-4</v>
      </c>
      <c r="X1799" s="32">
        <v>5.3198969364166263E-4</v>
      </c>
      <c r="Y1799" s="32">
        <v>5.3198969364166263E-4</v>
      </c>
      <c r="Z1799" s="32">
        <v>5.3198969364166263E-4</v>
      </c>
      <c r="AA1799" s="32">
        <v>5.3198969364166263E-4</v>
      </c>
      <c r="AB1799" s="32" t="s">
        <v>5657</v>
      </c>
    </row>
    <row r="1800" spans="1:28">
      <c r="A1800" s="32" t="s">
        <v>8202</v>
      </c>
      <c r="B1800" s="32" t="s">
        <v>8203</v>
      </c>
      <c r="C1800" s="32" t="s">
        <v>5739</v>
      </c>
      <c r="D1800" s="32" t="s">
        <v>5661</v>
      </c>
      <c r="E1800" s="32" t="s">
        <v>42</v>
      </c>
      <c r="F1800" s="32" t="s">
        <v>5724</v>
      </c>
      <c r="G1800" s="32" t="s">
        <v>5724</v>
      </c>
      <c r="H1800" s="32" t="s">
        <v>80</v>
      </c>
      <c r="J1800" s="32" t="s">
        <v>5663</v>
      </c>
      <c r="K1800" s="32" t="s">
        <v>5664</v>
      </c>
      <c r="P1800" s="32">
        <v>22.048789999999997</v>
      </c>
      <c r="Q1800" s="32">
        <v>115.72</v>
      </c>
      <c r="R1800" s="32">
        <v>5704.4592592592608</v>
      </c>
      <c r="S1800" s="32">
        <v>8804.7001953125</v>
      </c>
      <c r="T1800" s="32">
        <v>-0.35211203871584001</v>
      </c>
      <c r="U1800" s="32">
        <v>10.55368</v>
      </c>
      <c r="V1800" s="32">
        <v>0.19053568959557551</v>
      </c>
      <c r="W1800" s="32">
        <v>10.554430104129315</v>
      </c>
      <c r="X1800" s="32">
        <v>22.04954010412931</v>
      </c>
      <c r="Y1800" s="32">
        <v>115.72075010412931</v>
      </c>
      <c r="Z1800" s="32">
        <v>-0.35136193458652559</v>
      </c>
      <c r="AA1800" s="32">
        <v>0.19128579372488994</v>
      </c>
      <c r="AB1800" s="32" t="s">
        <v>5657</v>
      </c>
    </row>
    <row r="1801" spans="1:28">
      <c r="A1801" s="32" t="s">
        <v>10553</v>
      </c>
      <c r="B1801" s="32" t="s">
        <v>10554</v>
      </c>
      <c r="C1801" s="32" t="s">
        <v>5739</v>
      </c>
      <c r="D1801" s="32" t="s">
        <v>5661</v>
      </c>
      <c r="E1801" s="32" t="s">
        <v>42</v>
      </c>
      <c r="F1801" s="32" t="s">
        <v>5724</v>
      </c>
      <c r="G1801" s="32" t="s">
        <v>5724</v>
      </c>
      <c r="H1801" s="32" t="s">
        <v>80</v>
      </c>
      <c r="J1801" s="32" t="s">
        <v>5663</v>
      </c>
      <c r="K1801" s="32" t="s">
        <v>5664</v>
      </c>
      <c r="P1801" s="32">
        <v>46.512870000000007</v>
      </c>
      <c r="Q1801" s="32">
        <v>395.16</v>
      </c>
      <c r="R1801" s="32">
        <v>7872.3185185185193</v>
      </c>
      <c r="S1801" s="32">
        <v>2916.666748046875</v>
      </c>
      <c r="T1801" s="32">
        <v>1.6990805596114678</v>
      </c>
      <c r="U1801" s="32">
        <v>8.6294719999999998</v>
      </c>
      <c r="V1801" s="32">
        <v>0.11770642271484968</v>
      </c>
      <c r="W1801" s="32">
        <v>8.6300666054458617</v>
      </c>
      <c r="X1801" s="32">
        <v>46.513464605445868</v>
      </c>
      <c r="Y1801" s="32">
        <v>395.16059460544591</v>
      </c>
      <c r="Z1801" s="32">
        <v>1.6996751650573296</v>
      </c>
      <c r="AA1801" s="32">
        <v>0.1183010281607115</v>
      </c>
      <c r="AB1801" s="32" t="s">
        <v>5657</v>
      </c>
    </row>
    <row r="1802" spans="1:28">
      <c r="A1802" s="32" t="s">
        <v>8066</v>
      </c>
      <c r="B1802" s="32" t="s">
        <v>8067</v>
      </c>
      <c r="C1802" s="32" t="s">
        <v>8068</v>
      </c>
      <c r="D1802" s="32" t="s">
        <v>5661</v>
      </c>
      <c r="E1802" s="32" t="s">
        <v>42</v>
      </c>
      <c r="F1802" s="32" t="s">
        <v>5662</v>
      </c>
      <c r="G1802" s="32" t="s">
        <v>5662</v>
      </c>
      <c r="H1802" s="32" t="s">
        <v>80</v>
      </c>
      <c r="J1802" s="32" t="s">
        <v>5663</v>
      </c>
      <c r="K1802" s="32" t="s">
        <v>5664</v>
      </c>
      <c r="P1802" s="32">
        <v>294.77199999999999</v>
      </c>
      <c r="Q1802" s="32">
        <v>804.15599999999995</v>
      </c>
      <c r="R1802" s="32">
        <v>34586.162962962961</v>
      </c>
      <c r="S1802" s="32">
        <v>31135.666015625</v>
      </c>
      <c r="T1802" s="32">
        <v>0.11082136305054072</v>
      </c>
      <c r="U1802" s="32">
        <v>17.744309999999999</v>
      </c>
      <c r="V1802" s="32">
        <v>0.36656071707479643</v>
      </c>
      <c r="W1802" s="32">
        <v>17.744737734494208</v>
      </c>
      <c r="X1802" s="32">
        <v>294.77242773449422</v>
      </c>
      <c r="Y1802" s="32">
        <v>804.15642773449417</v>
      </c>
      <c r="Z1802" s="32">
        <v>0.11124909754475</v>
      </c>
      <c r="AA1802" s="32">
        <v>0.36698845156900572</v>
      </c>
      <c r="AB1802" s="32" t="s">
        <v>5657</v>
      </c>
    </row>
    <row r="1803" spans="1:28">
      <c r="A1803" s="32" t="s">
        <v>10555</v>
      </c>
      <c r="B1803" s="32" t="s">
        <v>10556</v>
      </c>
      <c r="C1803" s="32" t="s">
        <v>5739</v>
      </c>
      <c r="D1803" s="32" t="s">
        <v>5661</v>
      </c>
      <c r="E1803" s="32" t="s">
        <v>42</v>
      </c>
      <c r="F1803" s="32" t="s">
        <v>5724</v>
      </c>
      <c r="G1803" s="32" t="s">
        <v>5724</v>
      </c>
      <c r="H1803" s="32" t="s">
        <v>80</v>
      </c>
      <c r="J1803" s="32" t="s">
        <v>5663</v>
      </c>
      <c r="K1803" s="32" t="s">
        <v>5664</v>
      </c>
      <c r="P1803" s="32">
        <v>0</v>
      </c>
      <c r="Q1803" s="32">
        <v>404.67</v>
      </c>
      <c r="R1803" s="32">
        <v>1664.7761194029847</v>
      </c>
      <c r="S1803" s="32">
        <v>1522.13330078125</v>
      </c>
      <c r="T1803" s="32">
        <v>9.3712435401368505E-2</v>
      </c>
      <c r="U1803" s="32">
        <v>8.2256599999999995</v>
      </c>
      <c r="V1803" s="32">
        <v>0</v>
      </c>
      <c r="W1803" s="32">
        <v>8.2263444264864916</v>
      </c>
      <c r="X1803" s="32">
        <v>6.8442648649215702E-4</v>
      </c>
      <c r="Y1803" s="32">
        <v>404.6706844264865</v>
      </c>
      <c r="Z1803" s="32">
        <v>9.4396861887860659E-2</v>
      </c>
      <c r="AA1803" s="32">
        <v>6.8442648649215702E-4</v>
      </c>
      <c r="AB1803" s="32" t="s">
        <v>5657</v>
      </c>
    </row>
    <row r="1804" spans="1:28">
      <c r="A1804" s="32" t="s">
        <v>10557</v>
      </c>
      <c r="B1804" s="32" t="s">
        <v>10558</v>
      </c>
      <c r="C1804" s="32" t="s">
        <v>5739</v>
      </c>
      <c r="D1804" s="32" t="s">
        <v>5661</v>
      </c>
      <c r="E1804" s="32" t="s">
        <v>42</v>
      </c>
      <c r="F1804" s="32" t="s">
        <v>5724</v>
      </c>
      <c r="G1804" s="32" t="s">
        <v>5724</v>
      </c>
      <c r="H1804" s="32" t="s">
        <v>80</v>
      </c>
      <c r="J1804" s="32" t="s">
        <v>5663</v>
      </c>
      <c r="K1804" s="32" t="s">
        <v>5664</v>
      </c>
      <c r="P1804" s="32">
        <v>3.4056799999999998</v>
      </c>
      <c r="Q1804" s="32">
        <v>380.82243</v>
      </c>
      <c r="R1804" s="32">
        <v>1356.146341463415</v>
      </c>
      <c r="S1804" s="32">
        <v>1387.6666259765625</v>
      </c>
      <c r="T1804" s="32">
        <v>-2.2714594357967875E-2</v>
      </c>
      <c r="U1804" s="32">
        <v>4.4387850000000002</v>
      </c>
      <c r="V1804" s="32">
        <v>8.9429606339101395E-3</v>
      </c>
      <c r="W1804" s="32">
        <v>4.4392694824075702</v>
      </c>
      <c r="X1804" s="32">
        <v>3.4061644824075699</v>
      </c>
      <c r="Y1804" s="32">
        <v>380.82291448240755</v>
      </c>
      <c r="Z1804" s="32">
        <v>-2.223011195039799E-2</v>
      </c>
      <c r="AA1804" s="32">
        <v>9.4274430414800249E-3</v>
      </c>
      <c r="AB1804" s="32" t="s">
        <v>5657</v>
      </c>
    </row>
    <row r="1805" spans="1:28">
      <c r="A1805" s="32" t="s">
        <v>6655</v>
      </c>
      <c r="B1805" s="32" t="s">
        <v>6656</v>
      </c>
      <c r="C1805" s="32" t="s">
        <v>5757</v>
      </c>
      <c r="D1805" s="32" t="s">
        <v>5858</v>
      </c>
      <c r="E1805" s="32" t="s">
        <v>42</v>
      </c>
      <c r="F1805" s="32" t="s">
        <v>28</v>
      </c>
      <c r="G1805" s="32" t="s">
        <v>5673</v>
      </c>
      <c r="H1805" s="32" t="s">
        <v>80</v>
      </c>
      <c r="I1805" s="32" t="s">
        <v>28</v>
      </c>
      <c r="J1805" s="32" t="s">
        <v>74</v>
      </c>
      <c r="K1805" s="32" t="s">
        <v>5669</v>
      </c>
      <c r="P1805" s="32">
        <v>0</v>
      </c>
      <c r="Q1805" s="32">
        <v>0.78485199999999999</v>
      </c>
      <c r="R1805" s="32">
        <v>196</v>
      </c>
      <c r="S1805" s="32">
        <v>0</v>
      </c>
      <c r="T1805" s="32">
        <v>0</v>
      </c>
      <c r="U1805" s="32">
        <v>0</v>
      </c>
      <c r="V1805" s="32">
        <v>0</v>
      </c>
      <c r="W1805" s="32">
        <v>5.4759997129440305E-4</v>
      </c>
      <c r="X1805" s="32">
        <v>5.4759997129440305E-4</v>
      </c>
      <c r="Y1805" s="32">
        <v>0.78539959997129438</v>
      </c>
      <c r="Z1805" s="32">
        <v>5.4759997129440305E-4</v>
      </c>
      <c r="AA1805" s="32">
        <v>5.4759997129440305E-4</v>
      </c>
      <c r="AB1805" s="32" t="s">
        <v>5657</v>
      </c>
    </row>
    <row r="1806" spans="1:28">
      <c r="A1806" s="32" t="s">
        <v>8489</v>
      </c>
      <c r="B1806" s="32" t="s">
        <v>8490</v>
      </c>
      <c r="C1806" s="32" t="s">
        <v>5660</v>
      </c>
      <c r="D1806" s="32" t="s">
        <v>5686</v>
      </c>
      <c r="E1806" s="32" t="s">
        <v>5699</v>
      </c>
      <c r="F1806" s="32" t="s">
        <v>5700</v>
      </c>
      <c r="G1806" s="32" t="s">
        <v>5700</v>
      </c>
      <c r="H1806" s="32" t="s">
        <v>5700</v>
      </c>
      <c r="J1806" s="32" t="s">
        <v>74</v>
      </c>
      <c r="K1806" s="32" t="s">
        <v>5669</v>
      </c>
      <c r="P1806" s="32">
        <v>0</v>
      </c>
      <c r="Q1806" s="32">
        <v>0</v>
      </c>
      <c r="R1806" s="32">
        <v>0</v>
      </c>
      <c r="S1806" s="32">
        <v>0</v>
      </c>
      <c r="T1806" s="32">
        <v>0</v>
      </c>
      <c r="U1806" s="32">
        <v>0</v>
      </c>
      <c r="V1806" s="32">
        <v>0</v>
      </c>
      <c r="W1806" s="32">
        <v>6.9013714790344235E-5</v>
      </c>
      <c r="X1806" s="32">
        <v>6.9013714790344235E-5</v>
      </c>
      <c r="Y1806" s="32">
        <v>6.9013714790344235E-5</v>
      </c>
      <c r="Z1806" s="32">
        <v>6.9013714790344235E-5</v>
      </c>
      <c r="AA1806" s="32">
        <v>6.9013714790344235E-5</v>
      </c>
      <c r="AB1806" s="32" t="s">
        <v>5657</v>
      </c>
    </row>
    <row r="1807" spans="1:28">
      <c r="A1807" s="32" t="s">
        <v>11161</v>
      </c>
      <c r="B1807" s="32" t="s">
        <v>11162</v>
      </c>
      <c r="C1807" s="32" t="s">
        <v>10332</v>
      </c>
      <c r="D1807" s="32" t="s">
        <v>5661</v>
      </c>
      <c r="E1807" s="32" t="s">
        <v>42</v>
      </c>
      <c r="F1807" s="32" t="s">
        <v>5669</v>
      </c>
      <c r="G1807" s="32" t="s">
        <v>5669</v>
      </c>
      <c r="H1807" s="32" t="s">
        <v>80</v>
      </c>
      <c r="J1807" s="32" t="s">
        <v>5669</v>
      </c>
      <c r="K1807" s="32" t="s">
        <v>5669</v>
      </c>
      <c r="P1807" s="32">
        <v>11.57911</v>
      </c>
      <c r="Q1807" s="32">
        <v>0</v>
      </c>
      <c r="R1807" s="32">
        <v>12008.199999999997</v>
      </c>
      <c r="S1807" s="32">
        <v>9503.2001953125</v>
      </c>
      <c r="T1807" s="32">
        <v>0.26359539452016389</v>
      </c>
      <c r="U1807" s="32">
        <v>0</v>
      </c>
      <c r="V1807" s="32">
        <v>0</v>
      </c>
      <c r="W1807" s="32">
        <v>3.9293897151947019E-4</v>
      </c>
      <c r="X1807" s="32">
        <v>11.579502938971519</v>
      </c>
      <c r="Y1807" s="32">
        <v>3.9293897151947019E-4</v>
      </c>
      <c r="Z1807" s="32">
        <v>0.26398833349168338</v>
      </c>
      <c r="AA1807" s="32">
        <v>3.9293897151947019E-4</v>
      </c>
      <c r="AB1807" s="32" t="s">
        <v>5657</v>
      </c>
    </row>
    <row r="1808" spans="1:28">
      <c r="A1808" s="32" t="s">
        <v>10653</v>
      </c>
      <c r="B1808" s="32" t="s">
        <v>10654</v>
      </c>
      <c r="C1808" s="32" t="s">
        <v>5729</v>
      </c>
      <c r="D1808" s="32" t="s">
        <v>7440</v>
      </c>
      <c r="E1808" s="32" t="s">
        <v>122</v>
      </c>
      <c r="F1808" s="32" t="s">
        <v>28</v>
      </c>
      <c r="G1808" s="32" t="s">
        <v>5673</v>
      </c>
      <c r="H1808" s="32" t="s">
        <v>28</v>
      </c>
      <c r="I1808" s="32" t="s">
        <v>28</v>
      </c>
      <c r="J1808" s="32" t="s">
        <v>74</v>
      </c>
      <c r="K1808" s="32" t="s">
        <v>5669</v>
      </c>
      <c r="M1808" s="32" t="s">
        <v>13</v>
      </c>
      <c r="P1808" s="32">
        <v>0</v>
      </c>
      <c r="Q1808" s="32">
        <v>0</v>
      </c>
      <c r="R1808" s="32">
        <v>0</v>
      </c>
      <c r="S1808" s="32">
        <v>0</v>
      </c>
      <c r="T1808" s="32">
        <v>0</v>
      </c>
      <c r="U1808" s="32">
        <v>0</v>
      </c>
      <c r="V1808" s="32">
        <v>0</v>
      </c>
      <c r="W1808" s="32">
        <v>7.7223831415176392E-4</v>
      </c>
      <c r="X1808" s="32">
        <v>7.7223831415176392E-4</v>
      </c>
      <c r="Y1808" s="32">
        <v>7.7223831415176392E-4</v>
      </c>
      <c r="Z1808" s="32">
        <v>7.7223831415176392E-4</v>
      </c>
      <c r="AA1808" s="32">
        <v>7.7223831415176392E-4</v>
      </c>
      <c r="AB1808" s="32" t="s">
        <v>5657</v>
      </c>
    </row>
    <row r="1809" spans="1:28">
      <c r="A1809" s="32" t="s">
        <v>10644</v>
      </c>
      <c r="B1809" s="32" t="s">
        <v>10645</v>
      </c>
      <c r="C1809" s="32" t="s">
        <v>5729</v>
      </c>
      <c r="D1809" s="32" t="s">
        <v>7440</v>
      </c>
      <c r="E1809" s="32" t="s">
        <v>122</v>
      </c>
      <c r="F1809" s="32" t="s">
        <v>28</v>
      </c>
      <c r="G1809" s="32" t="s">
        <v>5673</v>
      </c>
      <c r="H1809" s="32" t="s">
        <v>28</v>
      </c>
      <c r="I1809" s="32" t="s">
        <v>28</v>
      </c>
      <c r="J1809" s="32" t="s">
        <v>74</v>
      </c>
      <c r="K1809" s="32" t="s">
        <v>5669</v>
      </c>
      <c r="M1809" s="32" t="s">
        <v>14</v>
      </c>
      <c r="P1809" s="32">
        <v>0</v>
      </c>
      <c r="Q1809" s="32">
        <v>0</v>
      </c>
      <c r="R1809" s="32">
        <v>0</v>
      </c>
      <c r="S1809" s="32">
        <v>0</v>
      </c>
      <c r="T1809" s="32">
        <v>0</v>
      </c>
      <c r="U1809" s="32">
        <v>0</v>
      </c>
      <c r="V1809" s="32">
        <v>0</v>
      </c>
      <c r="W1809" s="32">
        <v>9.19498085975647E-4</v>
      </c>
      <c r="X1809" s="32">
        <v>9.19498085975647E-4</v>
      </c>
      <c r="Y1809" s="32">
        <v>9.19498085975647E-4</v>
      </c>
      <c r="Z1809" s="32">
        <v>9.19498085975647E-4</v>
      </c>
      <c r="AA1809" s="32">
        <v>9.19498085975647E-4</v>
      </c>
      <c r="AB1809" s="32" t="s">
        <v>5657</v>
      </c>
    </row>
    <row r="1810" spans="1:28">
      <c r="A1810" s="32" t="s">
        <v>10717</v>
      </c>
      <c r="B1810" s="32" t="s">
        <v>10718</v>
      </c>
      <c r="C1810" s="32" t="s">
        <v>5737</v>
      </c>
      <c r="D1810" s="32" t="s">
        <v>5661</v>
      </c>
      <c r="E1810" s="32" t="s">
        <v>42</v>
      </c>
      <c r="F1810" s="32" t="s">
        <v>5724</v>
      </c>
      <c r="G1810" s="32" t="s">
        <v>5724</v>
      </c>
      <c r="H1810" s="32" t="s">
        <v>80</v>
      </c>
      <c r="J1810" s="32" t="s">
        <v>5663</v>
      </c>
      <c r="K1810" s="32" t="s">
        <v>5664</v>
      </c>
      <c r="P1810" s="32">
        <v>-4.229999999999956E-3</v>
      </c>
      <c r="Q1810" s="32">
        <v>1.3165</v>
      </c>
      <c r="R1810" s="32">
        <v>824.63636363636363</v>
      </c>
      <c r="S1810" s="32">
        <v>3.3333332538604736</v>
      </c>
      <c r="T1810" s="32">
        <v>246.39091498916812</v>
      </c>
      <c r="U1810" s="32">
        <v>0</v>
      </c>
      <c r="V1810" s="32">
        <v>-3.2130649449297046E-3</v>
      </c>
      <c r="W1810" s="32">
        <v>6.6954624652862545E-4</v>
      </c>
      <c r="X1810" s="32">
        <v>-3.5604537534713303E-3</v>
      </c>
      <c r="Y1810" s="32">
        <v>1.3171695462465287</v>
      </c>
      <c r="Z1810" s="32">
        <v>246.39158453541467</v>
      </c>
      <c r="AA1810" s="32">
        <v>-2.543518698401079E-3</v>
      </c>
      <c r="AB1810" s="32" t="s">
        <v>5657</v>
      </c>
    </row>
    <row r="1811" spans="1:28">
      <c r="A1811" s="32" t="s">
        <v>10780</v>
      </c>
      <c r="B1811" s="32" t="s">
        <v>10781</v>
      </c>
      <c r="C1811" s="32" t="s">
        <v>9359</v>
      </c>
      <c r="D1811" s="32" t="s">
        <v>5661</v>
      </c>
      <c r="E1811" s="32" t="s">
        <v>42</v>
      </c>
      <c r="F1811" s="32" t="s">
        <v>5679</v>
      </c>
      <c r="G1811" s="32" t="s">
        <v>5673</v>
      </c>
      <c r="H1811" s="32" t="s">
        <v>80</v>
      </c>
      <c r="I1811" s="32" t="s">
        <v>5679</v>
      </c>
      <c r="J1811" s="32" t="s">
        <v>5663</v>
      </c>
      <c r="K1811" s="32" t="s">
        <v>5664</v>
      </c>
      <c r="P1811" s="32">
        <v>5.6259899999999998</v>
      </c>
      <c r="Q1811" s="32">
        <v>2.4500199999999999</v>
      </c>
      <c r="R1811" s="32">
        <v>2248.5954198473287</v>
      </c>
      <c r="S1811" s="32">
        <v>1903.4666748046875</v>
      </c>
      <c r="T1811" s="32">
        <v>0.18131588517464034</v>
      </c>
      <c r="U1811" s="32">
        <v>20.21199</v>
      </c>
      <c r="V1811" s="32">
        <v>2.2963037036432357</v>
      </c>
      <c r="W1811" s="32">
        <v>20.212981804480552</v>
      </c>
      <c r="X1811" s="32">
        <v>5.6269818044805522</v>
      </c>
      <c r="Y1811" s="32">
        <v>2.4510118044805527</v>
      </c>
      <c r="Z1811" s="32">
        <v>0.18230768965519301</v>
      </c>
      <c r="AA1811" s="32">
        <v>2.2972955081237885</v>
      </c>
      <c r="AB1811" s="32" t="s">
        <v>5657</v>
      </c>
    </row>
    <row r="1812" spans="1:28">
      <c r="A1812" s="32" t="s">
        <v>9739</v>
      </c>
      <c r="B1812" s="32" t="s">
        <v>9740</v>
      </c>
      <c r="C1812" s="32" t="s">
        <v>6392</v>
      </c>
      <c r="D1812" s="32" t="s">
        <v>5686</v>
      </c>
      <c r="E1812" s="32" t="s">
        <v>42</v>
      </c>
      <c r="F1812" s="32" t="s">
        <v>28</v>
      </c>
      <c r="G1812" s="32" t="s">
        <v>5673</v>
      </c>
      <c r="H1812" s="32" t="s">
        <v>80</v>
      </c>
      <c r="I1812" s="32" t="s">
        <v>28</v>
      </c>
      <c r="J1812" s="32" t="s">
        <v>5663</v>
      </c>
      <c r="K1812" s="32" t="s">
        <v>5664</v>
      </c>
      <c r="P1812" s="32">
        <v>0</v>
      </c>
      <c r="Q1812" s="32">
        <v>0</v>
      </c>
      <c r="R1812" s="32">
        <v>0</v>
      </c>
      <c r="S1812" s="32">
        <v>0</v>
      </c>
      <c r="T1812" s="32">
        <v>0</v>
      </c>
      <c r="U1812" s="32">
        <v>0</v>
      </c>
      <c r="V1812" s="32">
        <v>0</v>
      </c>
      <c r="W1812" s="32">
        <v>1.5144813060760499E-4</v>
      </c>
      <c r="X1812" s="32">
        <v>1.5144813060760499E-4</v>
      </c>
      <c r="Y1812" s="32">
        <v>1.5144813060760499E-4</v>
      </c>
      <c r="Z1812" s="32">
        <v>1.5144813060760499E-4</v>
      </c>
      <c r="AA1812" s="32">
        <v>1.5144813060760499E-4</v>
      </c>
      <c r="AB1812" s="32" t="s">
        <v>5657</v>
      </c>
    </row>
    <row r="1813" spans="1:28">
      <c r="A1813" s="32" t="s">
        <v>7303</v>
      </c>
      <c r="B1813" s="32" t="s">
        <v>7304</v>
      </c>
      <c r="C1813" s="32" t="s">
        <v>5737</v>
      </c>
      <c r="D1813" s="32" t="s">
        <v>5668</v>
      </c>
      <c r="E1813" s="32" t="s">
        <v>42</v>
      </c>
      <c r="F1813" s="32" t="s">
        <v>5662</v>
      </c>
      <c r="G1813" s="32" t="s">
        <v>5662</v>
      </c>
      <c r="H1813" s="32" t="s">
        <v>80</v>
      </c>
      <c r="J1813" s="32" t="s">
        <v>5663</v>
      </c>
      <c r="K1813" s="32" t="s">
        <v>5664</v>
      </c>
      <c r="P1813" s="32">
        <v>0</v>
      </c>
      <c r="Q1813" s="32">
        <v>0</v>
      </c>
      <c r="R1813" s="32">
        <v>0</v>
      </c>
      <c r="S1813" s="32">
        <v>0</v>
      </c>
      <c r="T1813" s="32">
        <v>0</v>
      </c>
      <c r="U1813" s="32">
        <v>0</v>
      </c>
      <c r="V1813" s="32">
        <v>0</v>
      </c>
      <c r="W1813" s="32">
        <v>8.7135952711105342E-4</v>
      </c>
      <c r="X1813" s="32">
        <v>8.7135952711105342E-4</v>
      </c>
      <c r="Y1813" s="32">
        <v>8.7135952711105342E-4</v>
      </c>
      <c r="Z1813" s="32">
        <v>8.7135952711105342E-4</v>
      </c>
      <c r="AA1813" s="32">
        <v>8.7135952711105342E-4</v>
      </c>
      <c r="AB1813" s="32" t="s">
        <v>5657</v>
      </c>
    </row>
    <row r="1814" spans="1:28">
      <c r="A1814" s="32" t="s">
        <v>6287</v>
      </c>
      <c r="B1814" s="32" t="s">
        <v>6288</v>
      </c>
      <c r="C1814" s="32" t="s">
        <v>5737</v>
      </c>
      <c r="D1814" s="32" t="s">
        <v>5668</v>
      </c>
      <c r="E1814" s="32" t="s">
        <v>42</v>
      </c>
      <c r="F1814" s="32" t="s">
        <v>5662</v>
      </c>
      <c r="G1814" s="32" t="s">
        <v>5662</v>
      </c>
      <c r="H1814" s="32" t="s">
        <v>44</v>
      </c>
      <c r="J1814" s="32" t="s">
        <v>5663</v>
      </c>
      <c r="K1814" s="32" t="s">
        <v>5664</v>
      </c>
      <c r="P1814" s="32">
        <v>0</v>
      </c>
      <c r="Q1814" s="32">
        <v>0</v>
      </c>
      <c r="R1814" s="32">
        <v>0</v>
      </c>
      <c r="S1814" s="32">
        <v>0</v>
      </c>
      <c r="T1814" s="32">
        <v>0</v>
      </c>
      <c r="U1814" s="32">
        <v>0</v>
      </c>
      <c r="V1814" s="32">
        <v>0</v>
      </c>
      <c r="W1814" s="32">
        <v>6.4595133066177365E-4</v>
      </c>
      <c r="X1814" s="32">
        <v>6.4595133066177365E-4</v>
      </c>
      <c r="Y1814" s="32">
        <v>6.4595133066177365E-4</v>
      </c>
      <c r="Z1814" s="32">
        <v>6.4595133066177365E-4</v>
      </c>
      <c r="AA1814" s="32">
        <v>6.4595133066177365E-4</v>
      </c>
      <c r="AB1814" s="32" t="s">
        <v>5657</v>
      </c>
    </row>
    <row r="1815" spans="1:28">
      <c r="A1815" s="32" t="s">
        <v>10650</v>
      </c>
      <c r="B1815" s="32" t="s">
        <v>10651</v>
      </c>
      <c r="C1815" s="32" t="s">
        <v>5729</v>
      </c>
      <c r="D1815" s="32" t="s">
        <v>7440</v>
      </c>
      <c r="E1815" s="32" t="s">
        <v>122</v>
      </c>
      <c r="F1815" s="32" t="s">
        <v>28</v>
      </c>
      <c r="G1815" s="32" t="s">
        <v>5673</v>
      </c>
      <c r="H1815" s="32" t="s">
        <v>28</v>
      </c>
      <c r="I1815" s="32" t="s">
        <v>28</v>
      </c>
      <c r="J1815" s="32" t="s">
        <v>74</v>
      </c>
      <c r="K1815" s="32" t="s">
        <v>5669</v>
      </c>
      <c r="M1815" s="32" t="s">
        <v>14</v>
      </c>
      <c r="P1815" s="32">
        <v>0</v>
      </c>
      <c r="Q1815" s="32">
        <v>0</v>
      </c>
      <c r="R1815" s="32">
        <v>0</v>
      </c>
      <c r="S1815" s="32">
        <v>0</v>
      </c>
      <c r="T1815" s="32">
        <v>0</v>
      </c>
      <c r="U1815" s="32">
        <v>0</v>
      </c>
      <c r="V1815" s="32">
        <v>0</v>
      </c>
      <c r="W1815" s="32">
        <v>1.1622947454452515E-4</v>
      </c>
      <c r="X1815" s="32">
        <v>1.1622947454452515E-4</v>
      </c>
      <c r="Y1815" s="32">
        <v>1.1622947454452515E-4</v>
      </c>
      <c r="Z1815" s="32">
        <v>1.1622947454452515E-4</v>
      </c>
      <c r="AA1815" s="32">
        <v>1.1622947454452515E-4</v>
      </c>
      <c r="AB1815" s="32" t="s">
        <v>5657</v>
      </c>
    </row>
    <row r="1816" spans="1:28">
      <c r="A1816" s="32" t="s">
        <v>9126</v>
      </c>
      <c r="B1816" s="32" t="s">
        <v>9127</v>
      </c>
      <c r="C1816" s="32" t="s">
        <v>9128</v>
      </c>
      <c r="D1816" s="32" t="s">
        <v>5661</v>
      </c>
      <c r="E1816" s="32" t="s">
        <v>122</v>
      </c>
      <c r="F1816" s="32" t="s">
        <v>163</v>
      </c>
      <c r="G1816" s="32" t="s">
        <v>5673</v>
      </c>
      <c r="H1816" s="32" t="s">
        <v>163</v>
      </c>
      <c r="J1816" s="32" t="s">
        <v>74</v>
      </c>
      <c r="K1816" s="32" t="s">
        <v>5669</v>
      </c>
      <c r="P1816" s="32">
        <v>5.5351762999999998</v>
      </c>
      <c r="Q1816" s="32">
        <v>112.57</v>
      </c>
      <c r="R1816" s="32">
        <v>39950.740740740752</v>
      </c>
      <c r="S1816" s="32">
        <v>27927.267578125</v>
      </c>
      <c r="T1816" s="32">
        <v>0.43052808975961376</v>
      </c>
      <c r="U1816" s="32">
        <v>6.4969239999999999</v>
      </c>
      <c r="V1816" s="32">
        <v>4.9170971839744164E-2</v>
      </c>
      <c r="W1816" s="32">
        <v>6.4978130612125398</v>
      </c>
      <c r="X1816" s="32">
        <v>5.5360653612125397</v>
      </c>
      <c r="Y1816" s="32">
        <v>112.57088906121253</v>
      </c>
      <c r="Z1816" s="32">
        <v>0.43141715097215344</v>
      </c>
      <c r="AA1816" s="32">
        <v>5.0060033052283834E-2</v>
      </c>
      <c r="AB1816" s="32" t="s">
        <v>5657</v>
      </c>
    </row>
    <row r="1817" spans="1:28">
      <c r="A1817" s="32" t="s">
        <v>10330</v>
      </c>
      <c r="B1817" s="32" t="s">
        <v>10331</v>
      </c>
      <c r="C1817" s="32" t="s">
        <v>10332</v>
      </c>
      <c r="D1817" s="32" t="s">
        <v>5661</v>
      </c>
      <c r="E1817" s="32" t="s">
        <v>42</v>
      </c>
      <c r="F1817" s="32" t="s">
        <v>5724</v>
      </c>
      <c r="G1817" s="32" t="s">
        <v>5724</v>
      </c>
      <c r="H1817" s="32" t="s">
        <v>80</v>
      </c>
      <c r="J1817" s="32" t="s">
        <v>5663</v>
      </c>
      <c r="K1817" s="32" t="s">
        <v>5664</v>
      </c>
      <c r="P1817" s="32">
        <v>43.839269999999992</v>
      </c>
      <c r="Q1817" s="32">
        <v>350.37</v>
      </c>
      <c r="R1817" s="32">
        <v>74510.318518518514</v>
      </c>
      <c r="S1817" s="32">
        <v>80417.234375</v>
      </c>
      <c r="T1817" s="32">
        <v>-7.3453357385264914E-2</v>
      </c>
      <c r="U1817" s="32">
        <v>8.3129050000000007</v>
      </c>
      <c r="V1817" s="32">
        <v>0.12512278448497299</v>
      </c>
      <c r="W1817" s="32">
        <v>8.31367809769392</v>
      </c>
      <c r="X1817" s="32">
        <v>43.840043097693915</v>
      </c>
      <c r="Y1817" s="32">
        <v>350.37077309769393</v>
      </c>
      <c r="Z1817" s="32">
        <v>-7.2680259691344784E-2</v>
      </c>
      <c r="AA1817" s="32">
        <v>0.12589588217889314</v>
      </c>
      <c r="AB1817" s="32" t="s">
        <v>5657</v>
      </c>
    </row>
    <row r="1818" spans="1:28">
      <c r="A1818" s="32" t="s">
        <v>11087</v>
      </c>
      <c r="B1818" s="32" t="s">
        <v>11088</v>
      </c>
      <c r="C1818" s="32" t="s">
        <v>10332</v>
      </c>
      <c r="D1818" s="32" t="s">
        <v>5661</v>
      </c>
      <c r="E1818" s="32" t="s">
        <v>42</v>
      </c>
      <c r="F1818" s="32" t="s">
        <v>5743</v>
      </c>
      <c r="G1818" s="32" t="s">
        <v>5743</v>
      </c>
      <c r="H1818" s="32" t="s">
        <v>80</v>
      </c>
      <c r="J1818" s="32" t="s">
        <v>5663</v>
      </c>
      <c r="K1818" s="32" t="s">
        <v>5664</v>
      </c>
      <c r="P1818" s="32">
        <v>37.98742</v>
      </c>
      <c r="Q1818" s="32">
        <v>0</v>
      </c>
      <c r="R1818" s="32">
        <v>27342.281481481474</v>
      </c>
      <c r="S1818" s="32">
        <v>15521.2333984375</v>
      </c>
      <c r="T1818" s="32">
        <v>0.76160494334386997</v>
      </c>
      <c r="U1818" s="32">
        <v>3.2902659999999999</v>
      </c>
      <c r="V1818" s="32">
        <v>0</v>
      </c>
      <c r="W1818" s="32">
        <v>3.2908469956789017</v>
      </c>
      <c r="X1818" s="32">
        <v>37.988000995678902</v>
      </c>
      <c r="Y1818" s="32">
        <v>5.8099567890167235E-4</v>
      </c>
      <c r="Z1818" s="32">
        <v>0.76218593902277165</v>
      </c>
      <c r="AA1818" s="32">
        <v>5.8099567890167235E-4</v>
      </c>
      <c r="AB1818" s="32" t="s">
        <v>5657</v>
      </c>
    </row>
    <row r="1819" spans="1:28">
      <c r="A1819" s="32" t="s">
        <v>10739</v>
      </c>
      <c r="B1819" s="32" t="s">
        <v>10740</v>
      </c>
      <c r="C1819" s="32" t="s">
        <v>5737</v>
      </c>
      <c r="D1819" s="32" t="s">
        <v>5661</v>
      </c>
      <c r="E1819" s="32" t="s">
        <v>42</v>
      </c>
      <c r="F1819" s="32" t="s">
        <v>5724</v>
      </c>
      <c r="G1819" s="32" t="s">
        <v>5724</v>
      </c>
      <c r="H1819" s="32" t="s">
        <v>80</v>
      </c>
      <c r="J1819" s="32" t="s">
        <v>5663</v>
      </c>
      <c r="K1819" s="32" t="s">
        <v>5664</v>
      </c>
      <c r="P1819" s="32">
        <v>-1.3984300000000001</v>
      </c>
      <c r="Q1819" s="32">
        <v>2.593</v>
      </c>
      <c r="R1819" s="32">
        <v>215.39583333333337</v>
      </c>
      <c r="S1819" s="32">
        <v>54.333332061767578</v>
      </c>
      <c r="T1819" s="32">
        <v>2.9643405835752104</v>
      </c>
      <c r="U1819" s="32">
        <v>0</v>
      </c>
      <c r="V1819" s="32">
        <v>-0.53930967990744316</v>
      </c>
      <c r="W1819" s="32">
        <v>4.4069141149520873E-4</v>
      </c>
      <c r="X1819" s="32">
        <v>-1.3979893085885049</v>
      </c>
      <c r="Y1819" s="32">
        <v>2.5934406914114954</v>
      </c>
      <c r="Z1819" s="32">
        <v>2.9647812749867057</v>
      </c>
      <c r="AA1819" s="32">
        <v>-0.538868988495948</v>
      </c>
      <c r="AB1819" s="32" t="s">
        <v>5657</v>
      </c>
    </row>
    <row r="1820" spans="1:28">
      <c r="A1820" s="32" t="s">
        <v>10562</v>
      </c>
      <c r="B1820" s="32" t="s">
        <v>10563</v>
      </c>
      <c r="C1820" s="32" t="s">
        <v>10229</v>
      </c>
      <c r="D1820" s="32" t="s">
        <v>5668</v>
      </c>
      <c r="E1820" s="32" t="s">
        <v>42</v>
      </c>
      <c r="F1820" s="32" t="s">
        <v>6120</v>
      </c>
      <c r="G1820" s="32" t="s">
        <v>6120</v>
      </c>
      <c r="H1820" s="32" t="s">
        <v>80</v>
      </c>
      <c r="J1820" s="32" t="s">
        <v>6120</v>
      </c>
      <c r="K1820" s="32" t="s">
        <v>5669</v>
      </c>
      <c r="P1820" s="32">
        <v>0</v>
      </c>
      <c r="Q1820" s="32">
        <v>2.68</v>
      </c>
      <c r="R1820" s="32">
        <v>0</v>
      </c>
      <c r="S1820" s="32">
        <v>0</v>
      </c>
      <c r="T1820" s="32">
        <v>0</v>
      </c>
      <c r="U1820" s="32">
        <v>0</v>
      </c>
      <c r="V1820" s="32">
        <v>0</v>
      </c>
      <c r="W1820" s="32">
        <v>7.2005122900009155E-4</v>
      </c>
      <c r="X1820" s="32">
        <v>7.2005122900009155E-4</v>
      </c>
      <c r="Y1820" s="32">
        <v>2.6807200512290001</v>
      </c>
      <c r="Z1820" s="32">
        <v>7.2005122900009155E-4</v>
      </c>
      <c r="AA1820" s="32">
        <v>7.2005122900009155E-4</v>
      </c>
      <c r="AB1820" s="32" t="s">
        <v>5657</v>
      </c>
    </row>
    <row r="1821" spans="1:28">
      <c r="A1821" s="32" t="s">
        <v>6505</v>
      </c>
      <c r="B1821" s="32" t="s">
        <v>6506</v>
      </c>
      <c r="C1821" s="32" t="s">
        <v>5712</v>
      </c>
      <c r="D1821" s="32" t="s">
        <v>5661</v>
      </c>
      <c r="E1821" s="32" t="s">
        <v>42</v>
      </c>
      <c r="F1821" s="32" t="s">
        <v>5802</v>
      </c>
      <c r="G1821" s="32" t="s">
        <v>5802</v>
      </c>
      <c r="H1821" s="32" t="s">
        <v>80</v>
      </c>
      <c r="J1821" s="32" t="s">
        <v>5802</v>
      </c>
      <c r="K1821" s="32" t="s">
        <v>5669</v>
      </c>
      <c r="P1821" s="32">
        <v>2.6710699999999998</v>
      </c>
      <c r="Q1821" s="32">
        <v>23.666499999999999</v>
      </c>
      <c r="R1821" s="32">
        <v>5265.4962962962982</v>
      </c>
      <c r="S1821" s="32">
        <v>8602.7666015625</v>
      </c>
      <c r="T1821" s="32">
        <v>-0.38792989044478565</v>
      </c>
      <c r="U1821" s="32">
        <v>21.347460000000002</v>
      </c>
      <c r="V1821" s="32">
        <v>0.11286290748526398</v>
      </c>
      <c r="W1821" s="32">
        <v>21.348320162436963</v>
      </c>
      <c r="X1821" s="32">
        <v>2.6719301624369618</v>
      </c>
      <c r="Y1821" s="32">
        <v>23.66736016243696</v>
      </c>
      <c r="Z1821" s="32">
        <v>-0.38706972800782352</v>
      </c>
      <c r="AA1821" s="32">
        <v>0.11372306992222611</v>
      </c>
      <c r="AB1821" s="32" t="s">
        <v>5657</v>
      </c>
    </row>
    <row r="1822" spans="1:28">
      <c r="A1822" s="32" t="s">
        <v>7012</v>
      </c>
      <c r="B1822" s="32" t="s">
        <v>7013</v>
      </c>
      <c r="C1822" s="32" t="s">
        <v>5712</v>
      </c>
      <c r="D1822" s="32" t="s">
        <v>5661</v>
      </c>
      <c r="E1822" s="32" t="s">
        <v>42</v>
      </c>
      <c r="F1822" s="32" t="s">
        <v>326</v>
      </c>
      <c r="G1822" s="32" t="s">
        <v>5673</v>
      </c>
      <c r="H1822" s="32" t="s">
        <v>80</v>
      </c>
      <c r="I1822" s="32" t="s">
        <v>326</v>
      </c>
      <c r="J1822" s="32" t="s">
        <v>74</v>
      </c>
      <c r="K1822" s="32" t="s">
        <v>5669</v>
      </c>
      <c r="P1822" s="32">
        <v>0</v>
      </c>
      <c r="Q1822" s="32">
        <v>22.14</v>
      </c>
      <c r="R1822" s="32">
        <v>2018.3233082706779</v>
      </c>
      <c r="S1822" s="32">
        <v>1813.199951171875</v>
      </c>
      <c r="T1822" s="32">
        <v>0.11312781966833345</v>
      </c>
      <c r="U1822" s="32">
        <v>5.2714410000000003</v>
      </c>
      <c r="V1822" s="32">
        <v>0</v>
      </c>
      <c r="W1822" s="32">
        <v>5.2718665341291429</v>
      </c>
      <c r="X1822" s="32">
        <v>4.2553412914276125E-4</v>
      </c>
      <c r="Y1822" s="32">
        <v>22.140425534129143</v>
      </c>
      <c r="Z1822" s="32">
        <v>0.11355335379747621</v>
      </c>
      <c r="AA1822" s="32">
        <v>4.2553412914276125E-4</v>
      </c>
      <c r="AB1822" s="32" t="s">
        <v>5657</v>
      </c>
    </row>
    <row r="1823" spans="1:28">
      <c r="A1823" s="32" t="s">
        <v>10176</v>
      </c>
      <c r="B1823" s="32" t="s">
        <v>10177</v>
      </c>
      <c r="C1823" s="32" t="s">
        <v>5721</v>
      </c>
      <c r="D1823" s="32" t="s">
        <v>5661</v>
      </c>
      <c r="E1823" s="32" t="s">
        <v>42</v>
      </c>
      <c r="F1823" s="32" t="s">
        <v>7214</v>
      </c>
      <c r="G1823" s="32" t="s">
        <v>7214</v>
      </c>
      <c r="H1823" s="32" t="s">
        <v>80</v>
      </c>
      <c r="J1823" s="32" t="s">
        <v>10178</v>
      </c>
      <c r="K1823" s="32" t="s">
        <v>5669</v>
      </c>
      <c r="P1823" s="32">
        <v>24.856500000000004</v>
      </c>
      <c r="Q1823" s="32">
        <v>12.25</v>
      </c>
      <c r="R1823" s="32">
        <v>52011.948148148142</v>
      </c>
      <c r="S1823" s="32">
        <v>62060.6328125</v>
      </c>
      <c r="T1823" s="32">
        <v>-0.16191721239310169</v>
      </c>
      <c r="U1823" s="32">
        <v>-10.4</v>
      </c>
      <c r="V1823" s="32">
        <v>2.0291020408163267</v>
      </c>
      <c r="W1823" s="32">
        <v>-10.399509265184403</v>
      </c>
      <c r="X1823" s="32">
        <v>24.8569907348156</v>
      </c>
      <c r="Y1823" s="32">
        <v>12.250490734815598</v>
      </c>
      <c r="Z1823" s="32">
        <v>-0.16142647757750417</v>
      </c>
      <c r="AA1823" s="32">
        <v>2.0295927756319241</v>
      </c>
      <c r="AB1823" s="32" t="s">
        <v>5657</v>
      </c>
    </row>
    <row r="1824" spans="1:28">
      <c r="A1824" s="32" t="s">
        <v>7656</v>
      </c>
      <c r="B1824" s="32" t="s">
        <v>7657</v>
      </c>
      <c r="C1824" s="32" t="s">
        <v>7658</v>
      </c>
      <c r="D1824" s="32" t="s">
        <v>5661</v>
      </c>
      <c r="E1824" s="32" t="s">
        <v>122</v>
      </c>
      <c r="F1824" s="32" t="s">
        <v>163</v>
      </c>
      <c r="G1824" s="32" t="s">
        <v>5673</v>
      </c>
      <c r="H1824" s="32" t="s">
        <v>163</v>
      </c>
      <c r="J1824" s="32" t="s">
        <v>74</v>
      </c>
      <c r="K1824" s="32" t="s">
        <v>5669</v>
      </c>
      <c r="P1824" s="32">
        <v>-17.858110000000003</v>
      </c>
      <c r="Q1824" s="32">
        <v>179.327</v>
      </c>
      <c r="R1824" s="32">
        <v>32849.874074074061</v>
      </c>
      <c r="S1824" s="32">
        <v>35045.234375</v>
      </c>
      <c r="T1824" s="32">
        <v>-6.2643618742411075E-2</v>
      </c>
      <c r="U1824" s="32">
        <v>25.870270000000001</v>
      </c>
      <c r="V1824" s="32">
        <v>-9.9584055942496127E-2</v>
      </c>
      <c r="W1824" s="32">
        <v>25.870816630382539</v>
      </c>
      <c r="X1824" s="32">
        <v>-17.857563369617466</v>
      </c>
      <c r="Y1824" s="32">
        <v>179.32754663038253</v>
      </c>
      <c r="Z1824" s="32">
        <v>-6.2096988359873234E-2</v>
      </c>
      <c r="AA1824" s="32">
        <v>-9.9037425559958286E-2</v>
      </c>
      <c r="AB1824" s="32" t="s">
        <v>5657</v>
      </c>
    </row>
    <row r="1825" spans="1:28">
      <c r="A1825" s="32" t="s">
        <v>6719</v>
      </c>
      <c r="B1825" s="32" t="s">
        <v>6720</v>
      </c>
      <c r="C1825" s="32" t="s">
        <v>5712</v>
      </c>
      <c r="D1825" s="32" t="s">
        <v>5668</v>
      </c>
      <c r="E1825" s="32" t="s">
        <v>5885</v>
      </c>
      <c r="F1825" s="32" t="s">
        <v>6721</v>
      </c>
      <c r="G1825" s="32" t="s">
        <v>6721</v>
      </c>
      <c r="H1825" s="32" t="s">
        <v>6721</v>
      </c>
      <c r="J1825" s="32" t="s">
        <v>74</v>
      </c>
      <c r="K1825" s="32" t="s">
        <v>5669</v>
      </c>
      <c r="P1825" s="32">
        <v>0</v>
      </c>
      <c r="Q1825" s="32">
        <v>0</v>
      </c>
      <c r="R1825" s="32">
        <v>0</v>
      </c>
      <c r="S1825" s="32">
        <v>0</v>
      </c>
      <c r="T1825" s="32">
        <v>0</v>
      </c>
      <c r="U1825" s="32">
        <v>0</v>
      </c>
      <c r="V1825" s="32">
        <v>0</v>
      </c>
      <c r="W1825" s="32">
        <v>9.5033073425292971E-4</v>
      </c>
      <c r="X1825" s="32">
        <v>9.5033073425292971E-4</v>
      </c>
      <c r="Y1825" s="32">
        <v>9.5033073425292971E-4</v>
      </c>
      <c r="Z1825" s="32">
        <v>9.5033073425292971E-4</v>
      </c>
      <c r="AA1825" s="32">
        <v>9.5033073425292971E-4</v>
      </c>
      <c r="AB1825" s="32" t="s">
        <v>5657</v>
      </c>
    </row>
    <row r="1826" spans="1:28">
      <c r="A1826" s="32" t="s">
        <v>11141</v>
      </c>
      <c r="B1826" s="32" t="s">
        <v>11142</v>
      </c>
      <c r="C1826" s="32" t="s">
        <v>5721</v>
      </c>
      <c r="D1826" s="32" t="s">
        <v>5661</v>
      </c>
      <c r="E1826" s="32" t="s">
        <v>42</v>
      </c>
      <c r="F1826" s="32" t="s">
        <v>5929</v>
      </c>
      <c r="G1826" s="32" t="s">
        <v>5673</v>
      </c>
      <c r="H1826" s="32" t="s">
        <v>80</v>
      </c>
      <c r="I1826" s="32" t="s">
        <v>5929</v>
      </c>
      <c r="J1826" s="32" t="s">
        <v>5663</v>
      </c>
      <c r="K1826" s="32" t="s">
        <v>5664</v>
      </c>
      <c r="P1826" s="32">
        <v>11.596490000000001</v>
      </c>
      <c r="Q1826" s="32">
        <v>0</v>
      </c>
      <c r="R1826" s="32">
        <v>16418.388888888894</v>
      </c>
      <c r="S1826" s="32">
        <v>16787.166015625</v>
      </c>
      <c r="T1826" s="32">
        <v>-2.1967801259179718E-2</v>
      </c>
      <c r="U1826" s="32">
        <v>0</v>
      </c>
      <c r="V1826" s="32">
        <v>0</v>
      </c>
      <c r="W1826" s="32">
        <v>1.6011834144592286E-4</v>
      </c>
      <c r="X1826" s="32">
        <v>11.596650118341447</v>
      </c>
      <c r="Y1826" s="32">
        <v>1.6011834144592286E-4</v>
      </c>
      <c r="Z1826" s="32">
        <v>-2.1807682917733794E-2</v>
      </c>
      <c r="AA1826" s="32">
        <v>1.6011834144592286E-4</v>
      </c>
      <c r="AB1826" s="32" t="s">
        <v>5657</v>
      </c>
    </row>
    <row r="1827" spans="1:28">
      <c r="A1827" s="32" t="s">
        <v>8648</v>
      </c>
      <c r="B1827" s="32" t="s">
        <v>8649</v>
      </c>
      <c r="C1827" s="32" t="s">
        <v>5712</v>
      </c>
      <c r="D1827" s="32" t="s">
        <v>5661</v>
      </c>
      <c r="E1827" s="32" t="s">
        <v>42</v>
      </c>
      <c r="F1827" s="32" t="s">
        <v>5929</v>
      </c>
      <c r="G1827" s="32" t="s">
        <v>5673</v>
      </c>
      <c r="H1827" s="32" t="s">
        <v>80</v>
      </c>
      <c r="I1827" s="32" t="s">
        <v>5929</v>
      </c>
      <c r="J1827" s="32" t="s">
        <v>74</v>
      </c>
      <c r="K1827" s="32" t="s">
        <v>5669</v>
      </c>
      <c r="P1827" s="32">
        <v>-4.3950439999999995</v>
      </c>
      <c r="Q1827" s="32">
        <v>52.26</v>
      </c>
      <c r="R1827" s="32">
        <v>11359.259259259265</v>
      </c>
      <c r="S1827" s="32">
        <v>9725.7666015625</v>
      </c>
      <c r="T1827" s="32">
        <v>0.16795515712194189</v>
      </c>
      <c r="U1827" s="32">
        <v>17.10671</v>
      </c>
      <c r="V1827" s="32">
        <v>-8.409957902793723E-2</v>
      </c>
      <c r="W1827" s="32">
        <v>17.107049656829833</v>
      </c>
      <c r="X1827" s="32">
        <v>-4.3947043431701651</v>
      </c>
      <c r="Y1827" s="32">
        <v>52.260339656829835</v>
      </c>
      <c r="Z1827" s="32">
        <v>0.16829481395177587</v>
      </c>
      <c r="AA1827" s="32">
        <v>-8.3759922198103243E-2</v>
      </c>
      <c r="AB1827" s="32" t="s">
        <v>5657</v>
      </c>
    </row>
    <row r="1828" spans="1:28">
      <c r="A1828" s="32" t="s">
        <v>8192</v>
      </c>
      <c r="B1828" s="32" t="s">
        <v>8193</v>
      </c>
      <c r="C1828" s="32" t="s">
        <v>5712</v>
      </c>
      <c r="D1828" s="32" t="s">
        <v>5661</v>
      </c>
      <c r="E1828" s="32" t="s">
        <v>42</v>
      </c>
      <c r="F1828" s="32" t="s">
        <v>30</v>
      </c>
      <c r="G1828" s="32" t="s">
        <v>5673</v>
      </c>
      <c r="H1828" s="32" t="s">
        <v>80</v>
      </c>
      <c r="I1828" s="32" t="s">
        <v>30</v>
      </c>
      <c r="J1828" s="32" t="s">
        <v>5663</v>
      </c>
      <c r="K1828" s="32" t="s">
        <v>5664</v>
      </c>
      <c r="P1828" s="32">
        <v>-24.339359999999992</v>
      </c>
      <c r="Q1828" s="32">
        <v>225.09800000000001</v>
      </c>
      <c r="R1828" s="32">
        <v>20115.16296296295</v>
      </c>
      <c r="S1828" s="32">
        <v>13843.7001953125</v>
      </c>
      <c r="T1828" s="32">
        <v>0.45301925635271828</v>
      </c>
      <c r="U1828" s="32">
        <v>20.567969999999999</v>
      </c>
      <c r="V1828" s="32">
        <v>-0.10812783765293335</v>
      </c>
      <c r="W1828" s="32">
        <v>20.568179912061691</v>
      </c>
      <c r="X1828" s="32">
        <v>-24.3391500879383</v>
      </c>
      <c r="Y1828" s="32">
        <v>225.09820991206169</v>
      </c>
      <c r="Z1828" s="32">
        <v>0.45322916841440958</v>
      </c>
      <c r="AA1828" s="32">
        <v>-0.10791792559124207</v>
      </c>
      <c r="AB1828" s="32" t="s">
        <v>5657</v>
      </c>
    </row>
    <row r="1829" spans="1:28">
      <c r="A1829" s="32" t="s">
        <v>5922</v>
      </c>
      <c r="B1829" s="32" t="s">
        <v>5923</v>
      </c>
      <c r="C1829" s="32" t="s">
        <v>5712</v>
      </c>
      <c r="D1829" s="32" t="s">
        <v>5661</v>
      </c>
      <c r="E1829" s="32" t="s">
        <v>42</v>
      </c>
      <c r="F1829" s="32" t="s">
        <v>5679</v>
      </c>
      <c r="G1829" s="32" t="s">
        <v>5673</v>
      </c>
      <c r="H1829" s="32" t="s">
        <v>80</v>
      </c>
      <c r="I1829" s="32" t="s">
        <v>5679</v>
      </c>
      <c r="J1829" s="32" t="s">
        <v>5663</v>
      </c>
      <c r="K1829" s="32" t="s">
        <v>5664</v>
      </c>
      <c r="P1829" s="32">
        <v>-26.452540000000013</v>
      </c>
      <c r="Q1829" s="32">
        <v>150.61799999999999</v>
      </c>
      <c r="R1829" s="32">
        <v>23946.511111111107</v>
      </c>
      <c r="S1829" s="32">
        <v>31045.56640625</v>
      </c>
      <c r="T1829" s="32">
        <v>-0.2286656716854015</v>
      </c>
      <c r="U1829" s="32">
        <v>-5.3043290000000001</v>
      </c>
      <c r="V1829" s="32">
        <v>-0.17562668472559731</v>
      </c>
      <c r="W1829" s="32">
        <v>-5.3033499220647808</v>
      </c>
      <c r="X1829" s="32">
        <v>-26.451560922064793</v>
      </c>
      <c r="Y1829" s="32">
        <v>150.61897907793522</v>
      </c>
      <c r="Z1829" s="32">
        <v>-0.22768659375018269</v>
      </c>
      <c r="AA1829" s="32">
        <v>-0.1746476067903785</v>
      </c>
      <c r="AB1829" s="32" t="s">
        <v>5657</v>
      </c>
    </row>
    <row r="1830" spans="1:28">
      <c r="A1830" s="32" t="s">
        <v>6739</v>
      </c>
      <c r="B1830" s="32" t="s">
        <v>6740</v>
      </c>
      <c r="C1830" s="32" t="s">
        <v>5712</v>
      </c>
      <c r="D1830" s="32" t="s">
        <v>5661</v>
      </c>
      <c r="E1830" s="32" t="s">
        <v>42</v>
      </c>
      <c r="F1830" s="32" t="s">
        <v>5724</v>
      </c>
      <c r="G1830" s="32" t="s">
        <v>5724</v>
      </c>
      <c r="H1830" s="32" t="s">
        <v>80</v>
      </c>
      <c r="J1830" s="32" t="s">
        <v>5663</v>
      </c>
      <c r="K1830" s="32" t="s">
        <v>5664</v>
      </c>
      <c r="P1830" s="32">
        <v>13.115179999999999</v>
      </c>
      <c r="Q1830" s="32">
        <v>283.95499999999998</v>
      </c>
      <c r="R1830" s="32">
        <v>94986.74074074073</v>
      </c>
      <c r="S1830" s="32">
        <v>109966.0703125</v>
      </c>
      <c r="T1830" s="32">
        <v>-0.13621773997371395</v>
      </c>
      <c r="U1830" s="32">
        <v>7.5984569999999998</v>
      </c>
      <c r="V1830" s="32">
        <v>4.6187529714215282E-2</v>
      </c>
      <c r="W1830" s="32">
        <v>7.5987400147743225</v>
      </c>
      <c r="X1830" s="32">
        <v>13.115463014774321</v>
      </c>
      <c r="Y1830" s="32">
        <v>283.9552830147743</v>
      </c>
      <c r="Z1830" s="32">
        <v>-0.13593472519939143</v>
      </c>
      <c r="AA1830" s="32">
        <v>4.6470544488537789E-2</v>
      </c>
      <c r="AB1830" s="32" t="s">
        <v>5657</v>
      </c>
    </row>
    <row r="1831" spans="1:28">
      <c r="A1831" s="32" t="s">
        <v>7471</v>
      </c>
      <c r="B1831" s="32" t="s">
        <v>7472</v>
      </c>
      <c r="C1831" s="32" t="s">
        <v>5712</v>
      </c>
      <c r="D1831" s="32" t="s">
        <v>5661</v>
      </c>
      <c r="E1831" s="32" t="s">
        <v>42</v>
      </c>
      <c r="F1831" s="32" t="s">
        <v>5692</v>
      </c>
      <c r="G1831" s="32" t="s">
        <v>5673</v>
      </c>
      <c r="H1831" s="32" t="s">
        <v>80</v>
      </c>
      <c r="I1831" s="32" t="s">
        <v>5692</v>
      </c>
      <c r="J1831" s="32" t="s">
        <v>5663</v>
      </c>
      <c r="K1831" s="32" t="s">
        <v>5664</v>
      </c>
      <c r="P1831" s="32">
        <v>7.6965899999999818</v>
      </c>
      <c r="Q1831" s="32">
        <v>83.872</v>
      </c>
      <c r="R1831" s="32">
        <v>51679.918518518542</v>
      </c>
      <c r="S1831" s="32">
        <v>51239.80078125</v>
      </c>
      <c r="T1831" s="32">
        <v>8.5893725299102316E-3</v>
      </c>
      <c r="U1831" s="32">
        <v>7.5312469999999996</v>
      </c>
      <c r="V1831" s="32">
        <v>9.1765905188858993E-2</v>
      </c>
      <c r="W1831" s="32">
        <v>7.5321286500902174</v>
      </c>
      <c r="X1831" s="32">
        <v>7.6974716500901996</v>
      </c>
      <c r="Y1831" s="32">
        <v>83.872881650090221</v>
      </c>
      <c r="Z1831" s="32">
        <v>9.4710226201278214E-3</v>
      </c>
      <c r="AA1831" s="32">
        <v>9.2647555279076588E-2</v>
      </c>
      <c r="AB1831" s="32" t="s">
        <v>5657</v>
      </c>
    </row>
    <row r="1832" spans="1:28">
      <c r="A1832" s="32" t="s">
        <v>7463</v>
      </c>
      <c r="B1832" s="32" t="s">
        <v>7464</v>
      </c>
      <c r="C1832" s="32" t="s">
        <v>5712</v>
      </c>
      <c r="D1832" s="32" t="s">
        <v>5668</v>
      </c>
      <c r="E1832" s="32" t="s">
        <v>42</v>
      </c>
      <c r="F1832" s="32" t="s">
        <v>30</v>
      </c>
      <c r="G1832" s="32" t="s">
        <v>5673</v>
      </c>
      <c r="I1832" s="32" t="s">
        <v>30</v>
      </c>
      <c r="J1832" s="32" t="s">
        <v>74</v>
      </c>
      <c r="K1832" s="32" t="s">
        <v>5669</v>
      </c>
      <c r="P1832" s="32">
        <v>0</v>
      </c>
      <c r="Q1832" s="32">
        <v>0</v>
      </c>
      <c r="R1832" s="32">
        <v>0</v>
      </c>
      <c r="S1832" s="32">
        <v>0</v>
      </c>
      <c r="T1832" s="32">
        <v>0</v>
      </c>
      <c r="U1832" s="32">
        <v>0</v>
      </c>
      <c r="V1832" s="32">
        <v>0</v>
      </c>
      <c r="W1832" s="32">
        <v>6.7332148551940915E-5</v>
      </c>
      <c r="X1832" s="32">
        <v>6.7332148551940915E-5</v>
      </c>
      <c r="Y1832" s="32">
        <v>6.7332148551940915E-5</v>
      </c>
      <c r="Z1832" s="32">
        <v>6.7332148551940915E-5</v>
      </c>
      <c r="AA1832" s="32">
        <v>6.7332148551940915E-5</v>
      </c>
      <c r="AB1832" s="32" t="s">
        <v>5657</v>
      </c>
    </row>
    <row r="1833" spans="1:28">
      <c r="A1833" s="32" t="s">
        <v>7343</v>
      </c>
      <c r="B1833" s="32" t="s">
        <v>7344</v>
      </c>
      <c r="C1833" s="32" t="s">
        <v>5712</v>
      </c>
      <c r="D1833" s="32" t="s">
        <v>5661</v>
      </c>
      <c r="E1833" s="32" t="s">
        <v>42</v>
      </c>
      <c r="F1833" s="32" t="s">
        <v>5929</v>
      </c>
      <c r="G1833" s="32" t="s">
        <v>5673</v>
      </c>
      <c r="H1833" s="32" t="s">
        <v>80</v>
      </c>
      <c r="I1833" s="32" t="s">
        <v>5929</v>
      </c>
      <c r="J1833" s="32" t="s">
        <v>5663</v>
      </c>
      <c r="K1833" s="32" t="s">
        <v>5664</v>
      </c>
      <c r="P1833" s="32">
        <v>1.8244739999999999</v>
      </c>
      <c r="Q1833" s="32">
        <v>85.007999999999996</v>
      </c>
      <c r="R1833" s="32">
        <v>112108.06666666668</v>
      </c>
      <c r="S1833" s="32">
        <v>68646.765625</v>
      </c>
      <c r="T1833" s="32">
        <v>0.63311505860428774</v>
      </c>
      <c r="U1833" s="32">
        <v>20.817609999999998</v>
      </c>
      <c r="V1833" s="32">
        <v>2.1462380011293056E-2</v>
      </c>
      <c r="W1833" s="32">
        <v>20.818143242940902</v>
      </c>
      <c r="X1833" s="32">
        <v>1.8250072429409026</v>
      </c>
      <c r="Y1833" s="32">
        <v>85.008533242940899</v>
      </c>
      <c r="Z1833" s="32">
        <v>0.63364830154519047</v>
      </c>
      <c r="AA1833" s="32">
        <v>2.1995622952195766E-2</v>
      </c>
      <c r="AB1833" s="32" t="s">
        <v>5657</v>
      </c>
    </row>
    <row r="1834" spans="1:28">
      <c r="A1834" s="32" t="s">
        <v>7006</v>
      </c>
      <c r="B1834" s="32" t="s">
        <v>6720</v>
      </c>
      <c r="C1834" s="32" t="s">
        <v>5712</v>
      </c>
      <c r="D1834" s="32" t="s">
        <v>5668</v>
      </c>
      <c r="E1834" s="32" t="s">
        <v>5885</v>
      </c>
      <c r="F1834" s="32" t="s">
        <v>7007</v>
      </c>
      <c r="G1834" s="32" t="s">
        <v>7007</v>
      </c>
      <c r="H1834" s="32" t="s">
        <v>7007</v>
      </c>
      <c r="J1834" s="32" t="s">
        <v>74</v>
      </c>
      <c r="K1834" s="32" t="s">
        <v>5669</v>
      </c>
      <c r="P1834" s="32">
        <v>0</v>
      </c>
      <c r="Q1834" s="32">
        <v>0</v>
      </c>
      <c r="R1834" s="32">
        <v>0</v>
      </c>
      <c r="S1834" s="32">
        <v>0</v>
      </c>
      <c r="T1834" s="32">
        <v>0</v>
      </c>
      <c r="U1834" s="32">
        <v>0</v>
      </c>
      <c r="V1834" s="32">
        <v>0</v>
      </c>
      <c r="W1834" s="32">
        <v>8.9949065446853641E-4</v>
      </c>
      <c r="X1834" s="32">
        <v>8.9949065446853641E-4</v>
      </c>
      <c r="Y1834" s="32">
        <v>8.9949065446853641E-4</v>
      </c>
      <c r="Z1834" s="32">
        <v>8.9949065446853641E-4</v>
      </c>
      <c r="AA1834" s="32">
        <v>8.9949065446853641E-4</v>
      </c>
      <c r="AB1834" s="32" t="s">
        <v>5657</v>
      </c>
    </row>
    <row r="1835" spans="1:28">
      <c r="A1835" s="32" t="s">
        <v>7413</v>
      </c>
      <c r="B1835" s="32" t="s">
        <v>7414</v>
      </c>
      <c r="C1835" s="32" t="s">
        <v>5712</v>
      </c>
      <c r="D1835" s="32" t="s">
        <v>5661</v>
      </c>
      <c r="E1835" s="32" t="s">
        <v>5885</v>
      </c>
      <c r="F1835" s="32" t="s">
        <v>7415</v>
      </c>
      <c r="G1835" s="32" t="s">
        <v>7415</v>
      </c>
      <c r="H1835" s="32" t="s">
        <v>7415</v>
      </c>
      <c r="J1835" s="32" t="s">
        <v>5663</v>
      </c>
      <c r="K1835" s="32" t="s">
        <v>5664</v>
      </c>
      <c r="P1835" s="32">
        <v>10.508349999999998</v>
      </c>
      <c r="Q1835" s="32">
        <v>638.68499999999995</v>
      </c>
      <c r="R1835" s="32">
        <v>112847.07407407406</v>
      </c>
      <c r="S1835" s="32">
        <v>112624.46875</v>
      </c>
      <c r="T1835" s="32">
        <v>1.9765271840543838E-3</v>
      </c>
      <c r="U1835" s="32">
        <v>10.88287</v>
      </c>
      <c r="V1835" s="32">
        <v>1.6453102859782208E-2</v>
      </c>
      <c r="W1835" s="32">
        <v>10.882952734465599</v>
      </c>
      <c r="X1835" s="32">
        <v>10.508432734465597</v>
      </c>
      <c r="Y1835" s="32">
        <v>638.6850827344656</v>
      </c>
      <c r="Z1835" s="32">
        <v>2.0592616496534436E-3</v>
      </c>
      <c r="AA1835" s="32">
        <v>1.6535837325381268E-2</v>
      </c>
      <c r="AB1835" s="32" t="s">
        <v>5657</v>
      </c>
    </row>
    <row r="1836" spans="1:28">
      <c r="A1836" s="32" t="s">
        <v>6730</v>
      </c>
      <c r="B1836" s="32" t="s">
        <v>6731</v>
      </c>
      <c r="C1836" s="32" t="s">
        <v>5712</v>
      </c>
      <c r="D1836" s="32" t="s">
        <v>5661</v>
      </c>
      <c r="E1836" s="32" t="s">
        <v>5713</v>
      </c>
      <c r="F1836" s="32" t="s">
        <v>6732</v>
      </c>
      <c r="G1836" s="32" t="s">
        <v>109</v>
      </c>
      <c r="H1836" s="32" t="s">
        <v>5730</v>
      </c>
      <c r="J1836" s="32" t="s">
        <v>5669</v>
      </c>
      <c r="K1836" s="32" t="s">
        <v>5669</v>
      </c>
      <c r="L1836" s="32" t="s">
        <v>6733</v>
      </c>
      <c r="N1836" s="32" t="s">
        <v>5760</v>
      </c>
      <c r="O1836" s="32" t="s">
        <v>5747</v>
      </c>
      <c r="P1836" s="32">
        <v>719.11065000000019</v>
      </c>
      <c r="Q1836" s="32">
        <v>3778.36</v>
      </c>
      <c r="R1836" s="32">
        <v>1361550.4148148147</v>
      </c>
      <c r="S1836" s="32">
        <v>1386530.375</v>
      </c>
      <c r="T1836" s="32">
        <v>-1.8016165123815125E-2</v>
      </c>
      <c r="U1836" s="32">
        <v>6.5764269999999998</v>
      </c>
      <c r="V1836" s="32">
        <v>0.19032348690966455</v>
      </c>
      <c r="W1836" s="32">
        <v>6.5771755327124595</v>
      </c>
      <c r="X1836" s="32">
        <v>719.11139853271266</v>
      </c>
      <c r="Y1836" s="32">
        <v>3778.3607485327125</v>
      </c>
      <c r="Z1836" s="32">
        <v>-1.7267632411355562E-2</v>
      </c>
      <c r="AA1836" s="32">
        <v>0.19107201962212411</v>
      </c>
      <c r="AB1836" s="32" t="s">
        <v>5657</v>
      </c>
    </row>
    <row r="1837" spans="1:28">
      <c r="A1837" s="32" t="s">
        <v>9987</v>
      </c>
      <c r="B1837" s="32" t="s">
        <v>9988</v>
      </c>
      <c r="C1837" s="32" t="s">
        <v>5712</v>
      </c>
      <c r="D1837" s="32" t="s">
        <v>5661</v>
      </c>
      <c r="E1837" s="32" t="s">
        <v>122</v>
      </c>
      <c r="F1837" s="32" t="s">
        <v>5859</v>
      </c>
      <c r="G1837" s="32" t="s">
        <v>5673</v>
      </c>
      <c r="H1837" s="32" t="s">
        <v>5859</v>
      </c>
      <c r="J1837" s="32" t="s">
        <v>5663</v>
      </c>
      <c r="K1837" s="32" t="s">
        <v>5664</v>
      </c>
      <c r="P1837" s="32">
        <v>16.204799999999949</v>
      </c>
      <c r="Q1837" s="32">
        <v>466.62900000000002</v>
      </c>
      <c r="R1837" s="32">
        <v>521477.17777777737</v>
      </c>
      <c r="S1837" s="32">
        <v>223383.328125</v>
      </c>
      <c r="T1837" s="32">
        <v>1.3344498542253391</v>
      </c>
      <c r="U1837" s="32">
        <v>-8.2175960000000003</v>
      </c>
      <c r="V1837" s="32">
        <v>3.4727374423792666E-2</v>
      </c>
      <c r="W1837" s="32">
        <v>-8.217196617408753</v>
      </c>
      <c r="X1837" s="32">
        <v>16.205199382591196</v>
      </c>
      <c r="Y1837" s="32">
        <v>466.62939938259126</v>
      </c>
      <c r="Z1837" s="32">
        <v>1.3348492368165867</v>
      </c>
      <c r="AA1837" s="32">
        <v>3.5126757015040228E-2</v>
      </c>
      <c r="AB1837" s="32" t="s">
        <v>5657</v>
      </c>
    </row>
    <row r="1838" spans="1:28">
      <c r="A1838" s="32" t="s">
        <v>7235</v>
      </c>
      <c r="B1838" s="32" t="s">
        <v>6157</v>
      </c>
      <c r="C1838" s="32" t="s">
        <v>5712</v>
      </c>
      <c r="D1838" s="32" t="s">
        <v>5661</v>
      </c>
      <c r="E1838" s="32" t="s">
        <v>42</v>
      </c>
      <c r="F1838" s="32" t="s">
        <v>5669</v>
      </c>
      <c r="G1838" s="32" t="s">
        <v>5669</v>
      </c>
      <c r="H1838" s="32" t="s">
        <v>80</v>
      </c>
      <c r="J1838" s="32" t="s">
        <v>5669</v>
      </c>
      <c r="K1838" s="32" t="s">
        <v>5669</v>
      </c>
      <c r="P1838" s="32">
        <v>4.3345499999999983</v>
      </c>
      <c r="Q1838" s="32">
        <v>160.65</v>
      </c>
      <c r="R1838" s="32">
        <v>19103.288888888885</v>
      </c>
      <c r="S1838" s="32">
        <v>13840.400390625</v>
      </c>
      <c r="T1838" s="32">
        <v>0.38025550921408169</v>
      </c>
      <c r="U1838" s="32">
        <v>18.35867</v>
      </c>
      <c r="V1838" s="32">
        <v>2.6981325863678792E-2</v>
      </c>
      <c r="W1838" s="32">
        <v>18.358957628710272</v>
      </c>
      <c r="X1838" s="32">
        <v>4.3348376287102681</v>
      </c>
      <c r="Y1838" s="32">
        <v>160.65028762871029</v>
      </c>
      <c r="Z1838" s="32">
        <v>0.38054313792435163</v>
      </c>
      <c r="AA1838" s="32">
        <v>2.726895457394872E-2</v>
      </c>
      <c r="AB1838" s="32" t="s">
        <v>5657</v>
      </c>
    </row>
    <row r="1839" spans="1:28">
      <c r="A1839" s="32" t="s">
        <v>7229</v>
      </c>
      <c r="B1839" s="32" t="s">
        <v>7230</v>
      </c>
      <c r="C1839" s="32" t="s">
        <v>5712</v>
      </c>
      <c r="D1839" s="32" t="s">
        <v>5661</v>
      </c>
      <c r="E1839" s="32" t="s">
        <v>42</v>
      </c>
      <c r="F1839" s="32" t="s">
        <v>5662</v>
      </c>
      <c r="G1839" s="32" t="s">
        <v>5662</v>
      </c>
      <c r="H1839" s="32" t="s">
        <v>80</v>
      </c>
      <c r="J1839" s="32" t="s">
        <v>5663</v>
      </c>
      <c r="K1839" s="32" t="s">
        <v>5664</v>
      </c>
      <c r="P1839" s="32">
        <v>-331.67533000000003</v>
      </c>
      <c r="Q1839" s="32">
        <v>1591.8</v>
      </c>
      <c r="R1839" s="32">
        <v>137453.22222222234</v>
      </c>
      <c r="S1839" s="32">
        <v>70222.734375</v>
      </c>
      <c r="T1839" s="32">
        <v>0.95738920515685677</v>
      </c>
      <c r="U1839" s="32">
        <v>14.01763</v>
      </c>
      <c r="V1839" s="32">
        <v>-0.20836495162708885</v>
      </c>
      <c r="W1839" s="32">
        <v>14.017876225595474</v>
      </c>
      <c r="X1839" s="32">
        <v>-331.67508377440458</v>
      </c>
      <c r="Y1839" s="32">
        <v>1591.8002462255954</v>
      </c>
      <c r="Z1839" s="32">
        <v>0.95763543075233104</v>
      </c>
      <c r="AA1839" s="32">
        <v>-0.2081187260316146</v>
      </c>
      <c r="AB1839" s="32" t="s">
        <v>5657</v>
      </c>
    </row>
    <row r="1840" spans="1:28">
      <c r="A1840" s="32" t="s">
        <v>8085</v>
      </c>
      <c r="B1840" s="32" t="s">
        <v>6506</v>
      </c>
      <c r="C1840" s="32" t="s">
        <v>5712</v>
      </c>
      <c r="D1840" s="32" t="s">
        <v>5668</v>
      </c>
      <c r="E1840" s="32" t="s">
        <v>42</v>
      </c>
      <c r="F1840" s="32" t="s">
        <v>5802</v>
      </c>
      <c r="G1840" s="32" t="s">
        <v>5802</v>
      </c>
      <c r="H1840" s="32" t="s">
        <v>80</v>
      </c>
      <c r="J1840" s="32" t="s">
        <v>5802</v>
      </c>
      <c r="K1840" s="32" t="s">
        <v>5669</v>
      </c>
      <c r="P1840" s="32">
        <v>0</v>
      </c>
      <c r="Q1840" s="32">
        <v>0</v>
      </c>
      <c r="R1840" s="32">
        <v>0</v>
      </c>
      <c r="S1840" s="32">
        <v>0</v>
      </c>
      <c r="T1840" s="32">
        <v>0</v>
      </c>
      <c r="U1840" s="32">
        <v>0</v>
      </c>
      <c r="V1840" s="32">
        <v>0</v>
      </c>
      <c r="W1840" s="32">
        <v>7.9022639989852911E-4</v>
      </c>
      <c r="X1840" s="32">
        <v>7.9022639989852911E-4</v>
      </c>
      <c r="Y1840" s="32">
        <v>7.9022639989852911E-4</v>
      </c>
      <c r="Z1840" s="32">
        <v>7.9022639989852911E-4</v>
      </c>
      <c r="AA1840" s="32">
        <v>7.9022639989852911E-4</v>
      </c>
      <c r="AB1840" s="32" t="s">
        <v>5657</v>
      </c>
    </row>
    <row r="1841" spans="1:28">
      <c r="A1841" s="32" t="s">
        <v>8253</v>
      </c>
      <c r="B1841" s="32" t="s">
        <v>8254</v>
      </c>
      <c r="C1841" s="32" t="s">
        <v>5712</v>
      </c>
      <c r="D1841" s="32" t="s">
        <v>5668</v>
      </c>
      <c r="E1841" s="32" t="s">
        <v>42</v>
      </c>
      <c r="F1841" s="32" t="s">
        <v>6120</v>
      </c>
      <c r="G1841" s="32" t="s">
        <v>6120</v>
      </c>
      <c r="H1841" s="32" t="s">
        <v>80</v>
      </c>
      <c r="J1841" s="32" t="s">
        <v>6120</v>
      </c>
      <c r="K1841" s="32" t="s">
        <v>5669</v>
      </c>
      <c r="P1841" s="32">
        <v>0</v>
      </c>
      <c r="Q1841" s="32">
        <v>0</v>
      </c>
      <c r="R1841" s="32">
        <v>0</v>
      </c>
      <c r="S1841" s="32">
        <v>0</v>
      </c>
      <c r="T1841" s="32">
        <v>0</v>
      </c>
      <c r="U1841" s="32">
        <v>0</v>
      </c>
      <c r="V1841" s="32">
        <v>0</v>
      </c>
      <c r="W1841" s="32">
        <v>2.564074993133545E-4</v>
      </c>
      <c r="X1841" s="32">
        <v>2.564074993133545E-4</v>
      </c>
      <c r="Y1841" s="32">
        <v>2.564074993133545E-4</v>
      </c>
      <c r="Z1841" s="32">
        <v>2.564074993133545E-4</v>
      </c>
      <c r="AA1841" s="32">
        <v>2.564074993133545E-4</v>
      </c>
      <c r="AB1841" s="32" t="s">
        <v>5657</v>
      </c>
    </row>
    <row r="1842" spans="1:28">
      <c r="A1842" s="32" t="s">
        <v>6351</v>
      </c>
      <c r="B1842" s="32" t="s">
        <v>6352</v>
      </c>
      <c r="C1842" s="32" t="s">
        <v>5712</v>
      </c>
      <c r="D1842" s="32" t="s">
        <v>5668</v>
      </c>
      <c r="E1842" s="32" t="s">
        <v>42</v>
      </c>
      <c r="F1842" s="32" t="s">
        <v>5853</v>
      </c>
      <c r="G1842" s="32" t="s">
        <v>5853</v>
      </c>
      <c r="H1842" s="32" t="s">
        <v>80</v>
      </c>
      <c r="J1842" s="32" t="s">
        <v>5853</v>
      </c>
      <c r="K1842" s="32" t="s">
        <v>5669</v>
      </c>
      <c r="P1842" s="32">
        <v>0</v>
      </c>
      <c r="Q1842" s="32">
        <v>0</v>
      </c>
      <c r="R1842" s="32">
        <v>0</v>
      </c>
      <c r="S1842" s="32">
        <v>0</v>
      </c>
      <c r="T1842" s="32">
        <v>0</v>
      </c>
      <c r="U1842" s="32">
        <v>0</v>
      </c>
      <c r="V1842" s="32">
        <v>0</v>
      </c>
      <c r="W1842" s="32">
        <v>5.1801592111587523E-4</v>
      </c>
      <c r="X1842" s="32">
        <v>5.1801592111587523E-4</v>
      </c>
      <c r="Y1842" s="32">
        <v>5.1801592111587523E-4</v>
      </c>
      <c r="Z1842" s="32">
        <v>5.1801592111587523E-4</v>
      </c>
      <c r="AA1842" s="32">
        <v>5.1801592111587523E-4</v>
      </c>
      <c r="AB1842" s="32" t="s">
        <v>5657</v>
      </c>
    </row>
    <row r="1843" spans="1:28">
      <c r="A1843" s="32" t="s">
        <v>6097</v>
      </c>
      <c r="B1843" s="32" t="s">
        <v>6098</v>
      </c>
      <c r="C1843" s="32" t="s">
        <v>5712</v>
      </c>
      <c r="D1843" s="32" t="s">
        <v>5661</v>
      </c>
      <c r="E1843" s="32" t="s">
        <v>42</v>
      </c>
      <c r="F1843" s="32" t="s">
        <v>5692</v>
      </c>
      <c r="G1843" s="32" t="s">
        <v>5673</v>
      </c>
      <c r="H1843" s="32" t="s">
        <v>80</v>
      </c>
      <c r="I1843" s="32" t="s">
        <v>5692</v>
      </c>
      <c r="J1843" s="32" t="s">
        <v>5663</v>
      </c>
      <c r="K1843" s="32" t="s">
        <v>5664</v>
      </c>
      <c r="P1843" s="32">
        <v>-27.948919999999998</v>
      </c>
      <c r="Q1843" s="32">
        <v>148.07400000000001</v>
      </c>
      <c r="R1843" s="32">
        <v>33075.91111111112</v>
      </c>
      <c r="S1843" s="32">
        <v>16436.69921875</v>
      </c>
      <c r="T1843" s="32">
        <v>1.0123207628804272</v>
      </c>
      <c r="U1843" s="32">
        <v>4.9369579999999997</v>
      </c>
      <c r="V1843" s="32">
        <v>-0.1887496792144468</v>
      </c>
      <c r="W1843" s="32">
        <v>4.9379184228138921</v>
      </c>
      <c r="X1843" s="32">
        <v>-27.947959577186104</v>
      </c>
      <c r="Y1843" s="32">
        <v>148.07496042281392</v>
      </c>
      <c r="Z1843" s="32">
        <v>1.0132811856943196</v>
      </c>
      <c r="AA1843" s="32">
        <v>-0.18778925640055444</v>
      </c>
      <c r="AB1843" s="32" t="s">
        <v>5657</v>
      </c>
    </row>
    <row r="1844" spans="1:28">
      <c r="A1844" s="32" t="s">
        <v>8968</v>
      </c>
      <c r="B1844" s="32" t="s">
        <v>8969</v>
      </c>
      <c r="C1844" s="32" t="s">
        <v>5763</v>
      </c>
      <c r="D1844" s="32" t="s">
        <v>5661</v>
      </c>
      <c r="E1844" s="32" t="s">
        <v>42</v>
      </c>
      <c r="F1844" s="32" t="s">
        <v>5715</v>
      </c>
      <c r="G1844" s="32" t="s">
        <v>5715</v>
      </c>
      <c r="H1844" s="32" t="s">
        <v>80</v>
      </c>
      <c r="J1844" s="32" t="s">
        <v>5715</v>
      </c>
      <c r="K1844" s="32" t="s">
        <v>5669</v>
      </c>
      <c r="P1844" s="32">
        <v>-10.320399999999999</v>
      </c>
      <c r="Q1844" s="32">
        <v>84.915999999999997</v>
      </c>
      <c r="R1844" s="32">
        <v>13733.311111111112</v>
      </c>
      <c r="S1844" s="32">
        <v>23904</v>
      </c>
      <c r="T1844" s="32">
        <v>-0.42548062620853783</v>
      </c>
      <c r="U1844" s="32">
        <v>17.416039999999999</v>
      </c>
      <c r="V1844" s="32">
        <v>-0.1215365773234726</v>
      </c>
      <c r="W1844" s="32">
        <v>17.416218404808042</v>
      </c>
      <c r="X1844" s="32">
        <v>-10.320221595191954</v>
      </c>
      <c r="Y1844" s="32">
        <v>84.916178404808036</v>
      </c>
      <c r="Z1844" s="32">
        <v>-0.4253022214004934</v>
      </c>
      <c r="AA1844" s="32">
        <v>-0.12135817251542817</v>
      </c>
      <c r="AB1844" s="32" t="s">
        <v>5657</v>
      </c>
    </row>
    <row r="1845" spans="1:28">
      <c r="A1845" s="32" t="s">
        <v>8628</v>
      </c>
      <c r="B1845" s="32" t="s">
        <v>8629</v>
      </c>
      <c r="C1845" s="32" t="s">
        <v>5721</v>
      </c>
      <c r="D1845" s="32" t="s">
        <v>5661</v>
      </c>
      <c r="E1845" s="32" t="s">
        <v>5885</v>
      </c>
      <c r="F1845" s="32" t="s">
        <v>8336</v>
      </c>
      <c r="G1845" s="32" t="s">
        <v>8336</v>
      </c>
      <c r="H1845" s="32" t="s">
        <v>8336</v>
      </c>
      <c r="J1845" s="32" t="s">
        <v>74</v>
      </c>
      <c r="K1845" s="32" t="s">
        <v>5669</v>
      </c>
      <c r="P1845" s="32">
        <v>-1.2735000000000001</v>
      </c>
      <c r="Q1845" s="32">
        <v>8.5015000000000001</v>
      </c>
      <c r="R1845" s="32">
        <v>2349.8833333333346</v>
      </c>
      <c r="S1845" s="32">
        <v>981.73333740234375</v>
      </c>
      <c r="T1845" s="32">
        <v>1.3936065363239081</v>
      </c>
      <c r="U1845" s="32">
        <v>3.0053480000000001</v>
      </c>
      <c r="V1845" s="32">
        <v>-0.14979709463035937</v>
      </c>
      <c r="W1845" s="32">
        <v>3.0055860356192592</v>
      </c>
      <c r="X1845" s="32">
        <v>-1.2732619643807412</v>
      </c>
      <c r="Y1845" s="32">
        <v>8.5017380356192582</v>
      </c>
      <c r="Z1845" s="32">
        <v>1.3938445719431669</v>
      </c>
      <c r="AA1845" s="32">
        <v>-0.14955905901110048</v>
      </c>
      <c r="AB1845" s="32" t="s">
        <v>5657</v>
      </c>
    </row>
    <row r="1846" spans="1:28">
      <c r="A1846" s="32" t="s">
        <v>9333</v>
      </c>
      <c r="B1846" s="32" t="s">
        <v>9334</v>
      </c>
      <c r="C1846" s="32" t="s">
        <v>5676</v>
      </c>
      <c r="D1846" s="32" t="s">
        <v>5661</v>
      </c>
      <c r="E1846" s="32" t="s">
        <v>42</v>
      </c>
      <c r="F1846" s="32" t="s">
        <v>74</v>
      </c>
      <c r="G1846" s="32" t="s">
        <v>74</v>
      </c>
      <c r="H1846" s="32" t="s">
        <v>80</v>
      </c>
      <c r="J1846" s="32" t="s">
        <v>74</v>
      </c>
      <c r="K1846" s="32" t="s">
        <v>5669</v>
      </c>
      <c r="P1846" s="32">
        <v>-3.0847500000000001</v>
      </c>
      <c r="Q1846" s="32">
        <v>13.653499999999999</v>
      </c>
      <c r="R1846" s="32">
        <v>2337.0150375939847</v>
      </c>
      <c r="S1846" s="32">
        <v>2134.966552734375</v>
      </c>
      <c r="T1846" s="32">
        <v>9.4637775285441622E-2</v>
      </c>
      <c r="U1846" s="32">
        <v>14.23263</v>
      </c>
      <c r="V1846" s="32">
        <v>-0.22593107994287182</v>
      </c>
      <c r="W1846" s="32">
        <v>14.232970986728668</v>
      </c>
      <c r="X1846" s="32">
        <v>-3.084409013271332</v>
      </c>
      <c r="Y1846" s="32">
        <v>13.653840986728667</v>
      </c>
      <c r="Z1846" s="32">
        <v>9.4978762014109833E-2</v>
      </c>
      <c r="AA1846" s="32">
        <v>-0.22559009321420359</v>
      </c>
      <c r="AB1846" s="32" t="s">
        <v>5657</v>
      </c>
    </row>
    <row r="1847" spans="1:28">
      <c r="A1847" s="32" t="s">
        <v>6679</v>
      </c>
      <c r="B1847" s="32" t="s">
        <v>6680</v>
      </c>
      <c r="C1847" s="32" t="s">
        <v>5712</v>
      </c>
      <c r="D1847" s="32" t="s">
        <v>5661</v>
      </c>
      <c r="E1847" s="32" t="s">
        <v>42</v>
      </c>
      <c r="F1847" s="32" t="s">
        <v>5724</v>
      </c>
      <c r="G1847" s="32" t="s">
        <v>5724</v>
      </c>
      <c r="H1847" s="32" t="s">
        <v>80</v>
      </c>
      <c r="J1847" s="32" t="s">
        <v>5663</v>
      </c>
      <c r="K1847" s="32" t="s">
        <v>5664</v>
      </c>
      <c r="P1847" s="32">
        <v>-151.12989299999998</v>
      </c>
      <c r="Q1847" s="32">
        <v>1075.06</v>
      </c>
      <c r="R1847" s="32">
        <v>334877.54074074043</v>
      </c>
      <c r="S1847" s="32">
        <v>176430.9375</v>
      </c>
      <c r="T1847" s="32">
        <v>0.89806586920584963</v>
      </c>
      <c r="U1847" s="32">
        <v>0.68535800000000002</v>
      </c>
      <c r="V1847" s="32">
        <v>-0.14057810075716703</v>
      </c>
      <c r="W1847" s="32">
        <v>0.68537498869466784</v>
      </c>
      <c r="X1847" s="32">
        <v>-151.12987601130533</v>
      </c>
      <c r="Y1847" s="32">
        <v>1075.0600169886945</v>
      </c>
      <c r="Z1847" s="32">
        <v>0.89808285790051745</v>
      </c>
      <c r="AA1847" s="32">
        <v>-0.14056111206249922</v>
      </c>
      <c r="AB1847" s="32" t="s">
        <v>5657</v>
      </c>
    </row>
    <row r="1848" spans="1:28">
      <c r="A1848" s="32" t="s">
        <v>6710</v>
      </c>
      <c r="B1848" s="32" t="s">
        <v>6711</v>
      </c>
      <c r="C1848" s="32" t="s">
        <v>5712</v>
      </c>
      <c r="D1848" s="32" t="s">
        <v>5661</v>
      </c>
      <c r="E1848" s="32" t="s">
        <v>42</v>
      </c>
      <c r="F1848" s="32" t="s">
        <v>5692</v>
      </c>
      <c r="G1848" s="32" t="s">
        <v>5673</v>
      </c>
      <c r="H1848" s="32" t="s">
        <v>80</v>
      </c>
      <c r="I1848" s="32" t="s">
        <v>5692</v>
      </c>
      <c r="J1848" s="32" t="s">
        <v>5663</v>
      </c>
      <c r="K1848" s="32" t="s">
        <v>5664</v>
      </c>
      <c r="P1848" s="32">
        <v>-9.5362500000000061</v>
      </c>
      <c r="Q1848" s="32">
        <v>37.917000000000002</v>
      </c>
      <c r="R1848" s="32">
        <v>22140.562962962966</v>
      </c>
      <c r="S1848" s="32">
        <v>87299.6640625</v>
      </c>
      <c r="T1848" s="32">
        <v>-0.7463843280414918</v>
      </c>
      <c r="U1848" s="32">
        <v>6.5189380000000003</v>
      </c>
      <c r="V1848" s="32">
        <v>-0.25150328348761786</v>
      </c>
      <c r="W1848" s="32">
        <v>6.5193475971584327</v>
      </c>
      <c r="X1848" s="32">
        <v>-9.5358404028415737</v>
      </c>
      <c r="Y1848" s="32">
        <v>37.917409597158432</v>
      </c>
      <c r="Z1848" s="32">
        <v>-0.74597473088305977</v>
      </c>
      <c r="AA1848" s="32">
        <v>-0.25109368632918583</v>
      </c>
      <c r="AB1848" s="32" t="s">
        <v>5657</v>
      </c>
    </row>
    <row r="1849" spans="1:28">
      <c r="A1849" s="32" t="s">
        <v>9396</v>
      </c>
      <c r="B1849" s="32" t="s">
        <v>9397</v>
      </c>
      <c r="C1849" s="32" t="s">
        <v>5712</v>
      </c>
      <c r="D1849" s="32" t="s">
        <v>5668</v>
      </c>
      <c r="E1849" s="32" t="s">
        <v>5713</v>
      </c>
      <c r="F1849" s="32" t="s">
        <v>6732</v>
      </c>
      <c r="G1849" s="32" t="s">
        <v>109</v>
      </c>
      <c r="H1849" s="32" t="s">
        <v>5730</v>
      </c>
      <c r="J1849" s="32" t="s">
        <v>5669</v>
      </c>
      <c r="K1849" s="32" t="s">
        <v>5669</v>
      </c>
      <c r="L1849" s="32" t="s">
        <v>6733</v>
      </c>
      <c r="N1849" s="32" t="s">
        <v>5760</v>
      </c>
      <c r="P1849" s="32">
        <v>0</v>
      </c>
      <c r="Q1849" s="32">
        <v>0</v>
      </c>
      <c r="R1849" s="32">
        <v>0</v>
      </c>
      <c r="S1849" s="32">
        <v>0</v>
      </c>
      <c r="T1849" s="32">
        <v>0</v>
      </c>
      <c r="U1849" s="32">
        <v>0</v>
      </c>
      <c r="V1849" s="32">
        <v>0</v>
      </c>
      <c r="W1849" s="32">
        <v>3.868412971496582E-4</v>
      </c>
      <c r="X1849" s="32">
        <v>3.868412971496582E-4</v>
      </c>
      <c r="Y1849" s="32">
        <v>3.868412971496582E-4</v>
      </c>
      <c r="Z1849" s="32">
        <v>3.868412971496582E-4</v>
      </c>
      <c r="AA1849" s="32">
        <v>3.868412971496582E-4</v>
      </c>
      <c r="AB1849" s="32" t="s">
        <v>5657</v>
      </c>
    </row>
    <row r="1850" spans="1:28">
      <c r="A1850" s="32" t="s">
        <v>6586</v>
      </c>
      <c r="B1850" s="32" t="s">
        <v>6587</v>
      </c>
      <c r="C1850" s="32" t="s">
        <v>5708</v>
      </c>
      <c r="D1850" s="32" t="s">
        <v>5661</v>
      </c>
      <c r="E1850" s="32" t="s">
        <v>5713</v>
      </c>
      <c r="F1850" s="32" t="s">
        <v>5870</v>
      </c>
      <c r="G1850" s="32" t="s">
        <v>5870</v>
      </c>
      <c r="H1850" s="32" t="s">
        <v>5870</v>
      </c>
      <c r="J1850" s="32" t="s">
        <v>5663</v>
      </c>
      <c r="K1850" s="32" t="s">
        <v>5664</v>
      </c>
      <c r="P1850" s="32">
        <v>1061.4880000000001</v>
      </c>
      <c r="Q1850" s="32">
        <v>16556.599999999999</v>
      </c>
      <c r="R1850" s="32">
        <v>2590539.3925925926</v>
      </c>
      <c r="S1850" s="32">
        <v>2292347</v>
      </c>
      <c r="T1850" s="32">
        <v>0.1300816990589089</v>
      </c>
      <c r="U1850" s="32">
        <v>8.0475279999999998</v>
      </c>
      <c r="V1850" s="32">
        <v>6.4112680139642206E-2</v>
      </c>
      <c r="W1850" s="32">
        <v>8.0482805424957267</v>
      </c>
      <c r="X1850" s="32">
        <v>1061.4887525424958</v>
      </c>
      <c r="Y1850" s="32">
        <v>16556.600752542494</v>
      </c>
      <c r="Z1850" s="32">
        <v>0.13083424155463644</v>
      </c>
      <c r="AA1850" s="32">
        <v>6.4865222635369743E-2</v>
      </c>
      <c r="AB1850" s="32" t="s">
        <v>5657</v>
      </c>
    </row>
    <row r="1851" spans="1:28">
      <c r="A1851" s="32" t="s">
        <v>11115</v>
      </c>
      <c r="B1851" s="32" t="s">
        <v>11116</v>
      </c>
      <c r="C1851" s="32" t="s">
        <v>9946</v>
      </c>
      <c r="D1851" s="32" t="s">
        <v>5661</v>
      </c>
      <c r="E1851" s="32" t="s">
        <v>42</v>
      </c>
      <c r="F1851" s="32" t="s">
        <v>32</v>
      </c>
      <c r="G1851" s="32" t="s">
        <v>5673</v>
      </c>
      <c r="H1851" s="32" t="s">
        <v>80</v>
      </c>
      <c r="I1851" s="32" t="s">
        <v>32</v>
      </c>
      <c r="J1851" s="32" t="s">
        <v>74</v>
      </c>
      <c r="K1851" s="32" t="s">
        <v>5669</v>
      </c>
      <c r="P1851" s="32">
        <v>15.454549999999999</v>
      </c>
      <c r="Q1851" s="32">
        <v>0</v>
      </c>
      <c r="R1851" s="32">
        <v>11593.440366972474</v>
      </c>
      <c r="S1851" s="32">
        <v>13047.400390625</v>
      </c>
      <c r="T1851" s="32">
        <v>-0.11143675982360787</v>
      </c>
      <c r="U1851" s="32">
        <v>0</v>
      </c>
      <c r="V1851" s="32">
        <v>0</v>
      </c>
      <c r="W1851" s="32">
        <v>2.0823621749877928E-4</v>
      </c>
      <c r="X1851" s="32">
        <v>15.454758236217499</v>
      </c>
      <c r="Y1851" s="32">
        <v>2.0823621749877928E-4</v>
      </c>
      <c r="Z1851" s="32">
        <v>-0.11122852360610909</v>
      </c>
      <c r="AA1851" s="32">
        <v>2.0823621749877928E-4</v>
      </c>
      <c r="AB1851" s="32" t="s">
        <v>5657</v>
      </c>
    </row>
    <row r="1852" spans="1:28">
      <c r="A1852" s="32" t="s">
        <v>8711</v>
      </c>
      <c r="B1852" s="32" t="s">
        <v>8712</v>
      </c>
      <c r="C1852" s="32" t="s">
        <v>5712</v>
      </c>
      <c r="D1852" s="32" t="s">
        <v>5661</v>
      </c>
      <c r="E1852" s="32" t="s">
        <v>42</v>
      </c>
      <c r="F1852" s="32" t="s">
        <v>5810</v>
      </c>
      <c r="G1852" s="32" t="s">
        <v>5673</v>
      </c>
      <c r="H1852" s="32" t="s">
        <v>80</v>
      </c>
      <c r="I1852" s="32" t="s">
        <v>5810</v>
      </c>
      <c r="J1852" s="32" t="s">
        <v>5663</v>
      </c>
      <c r="K1852" s="32" t="s">
        <v>5664</v>
      </c>
      <c r="P1852" s="32">
        <v>-56.947060000000015</v>
      </c>
      <c r="Q1852" s="32">
        <v>130.262</v>
      </c>
      <c r="R1852" s="32">
        <v>13413.022222222218</v>
      </c>
      <c r="S1852" s="32">
        <v>14569.033203125</v>
      </c>
      <c r="T1852" s="32">
        <v>-7.9347130642465832E-2</v>
      </c>
      <c r="U1852" s="32">
        <v>3.5884670000000001</v>
      </c>
      <c r="V1852" s="32">
        <v>-0.43717323547926495</v>
      </c>
      <c r="W1852" s="32">
        <v>3.5893161569757464</v>
      </c>
      <c r="X1852" s="32">
        <v>-56.946210843024268</v>
      </c>
      <c r="Y1852" s="32">
        <v>130.26284915697573</v>
      </c>
      <c r="Z1852" s="32">
        <v>-7.8497973666719678E-2</v>
      </c>
      <c r="AA1852" s="32">
        <v>-0.43632407850351879</v>
      </c>
      <c r="AB1852" s="32" t="s">
        <v>5657</v>
      </c>
    </row>
    <row r="1853" spans="1:28">
      <c r="A1853" s="32" t="s">
        <v>8022</v>
      </c>
      <c r="B1853" s="32" t="s">
        <v>8023</v>
      </c>
      <c r="C1853" s="32" t="s">
        <v>5712</v>
      </c>
      <c r="D1853" s="32" t="s">
        <v>5661</v>
      </c>
      <c r="E1853" s="32" t="s">
        <v>5713</v>
      </c>
      <c r="F1853" s="32" t="s">
        <v>5714</v>
      </c>
      <c r="G1853" s="32" t="s">
        <v>5714</v>
      </c>
      <c r="H1853" s="32" t="s">
        <v>5714</v>
      </c>
      <c r="J1853" s="32" t="s">
        <v>5663</v>
      </c>
      <c r="K1853" s="32" t="s">
        <v>5664</v>
      </c>
      <c r="N1853" s="32" t="s">
        <v>5760</v>
      </c>
      <c r="P1853" s="32">
        <v>-24.063120000000001</v>
      </c>
      <c r="Q1853" s="32">
        <v>63.0503</v>
      </c>
      <c r="R1853" s="32">
        <v>15927.548148148151</v>
      </c>
      <c r="S1853" s="32">
        <v>14028.2666015625</v>
      </c>
      <c r="T1853" s="32">
        <v>0.1353896101727996</v>
      </c>
      <c r="U1853" s="32">
        <v>3.2738420000000001</v>
      </c>
      <c r="V1853" s="32">
        <v>-0.3816495718497771</v>
      </c>
      <c r="W1853" s="32">
        <v>3.2745428919119837</v>
      </c>
      <c r="X1853" s="32">
        <v>-24.062419108088019</v>
      </c>
      <c r="Y1853" s="32">
        <v>63.051000891911983</v>
      </c>
      <c r="Z1853" s="32">
        <v>0.1360905020847831</v>
      </c>
      <c r="AA1853" s="32">
        <v>-0.38094867993779363</v>
      </c>
      <c r="AB1853" s="32" t="s">
        <v>5657</v>
      </c>
    </row>
    <row r="1854" spans="1:28">
      <c r="A1854" s="32" t="s">
        <v>6853</v>
      </c>
      <c r="B1854" s="32" t="s">
        <v>6854</v>
      </c>
      <c r="C1854" s="32" t="s">
        <v>5712</v>
      </c>
      <c r="D1854" s="32" t="s">
        <v>5661</v>
      </c>
      <c r="E1854" s="32" t="s">
        <v>42</v>
      </c>
      <c r="F1854" s="32" t="s">
        <v>5724</v>
      </c>
      <c r="G1854" s="32" t="s">
        <v>5724</v>
      </c>
      <c r="H1854" s="32" t="s">
        <v>80</v>
      </c>
      <c r="J1854" s="32" t="s">
        <v>5663</v>
      </c>
      <c r="K1854" s="32" t="s">
        <v>5664</v>
      </c>
      <c r="P1854" s="32">
        <v>-0.30208000000000101</v>
      </c>
      <c r="Q1854" s="32">
        <v>295.27699999999999</v>
      </c>
      <c r="R1854" s="32">
        <v>25260.333333333339</v>
      </c>
      <c r="S1854" s="32">
        <v>19007.466796875</v>
      </c>
      <c r="T1854" s="32">
        <v>0.3289689574776144</v>
      </c>
      <c r="U1854" s="32">
        <v>6.6376160000000004</v>
      </c>
      <c r="V1854" s="32">
        <v>-1.0230393833586802E-3</v>
      </c>
      <c r="W1854" s="32">
        <v>6.6380994883213047</v>
      </c>
      <c r="X1854" s="32">
        <v>-0.30159651167869667</v>
      </c>
      <c r="Y1854" s="32">
        <v>295.27748348832131</v>
      </c>
      <c r="Z1854" s="32">
        <v>0.32945244579891875</v>
      </c>
      <c r="AA1854" s="32">
        <v>-5.3955106205435892E-4</v>
      </c>
      <c r="AB1854" s="32" t="s">
        <v>5657</v>
      </c>
    </row>
    <row r="1855" spans="1:28">
      <c r="A1855" s="32" t="s">
        <v>8255</v>
      </c>
      <c r="B1855" s="32" t="s">
        <v>8256</v>
      </c>
      <c r="C1855" s="32" t="s">
        <v>5712</v>
      </c>
      <c r="D1855" s="32" t="s">
        <v>5668</v>
      </c>
      <c r="E1855" s="32" t="s">
        <v>42</v>
      </c>
      <c r="F1855" s="32" t="s">
        <v>5669</v>
      </c>
      <c r="G1855" s="32" t="s">
        <v>5669</v>
      </c>
      <c r="H1855" s="32" t="s">
        <v>80</v>
      </c>
      <c r="J1855" s="32" t="s">
        <v>5669</v>
      </c>
      <c r="K1855" s="32" t="s">
        <v>5669</v>
      </c>
      <c r="P1855" s="32">
        <v>0</v>
      </c>
      <c r="Q1855" s="32">
        <v>0</v>
      </c>
      <c r="R1855" s="32">
        <v>0</v>
      </c>
      <c r="S1855" s="32">
        <v>0</v>
      </c>
      <c r="T1855" s="32">
        <v>0</v>
      </c>
      <c r="U1855" s="32">
        <v>0</v>
      </c>
      <c r="V1855" s="32">
        <v>0</v>
      </c>
      <c r="W1855" s="32">
        <v>7.7104181051254269E-4</v>
      </c>
      <c r="X1855" s="32">
        <v>7.7104181051254269E-4</v>
      </c>
      <c r="Y1855" s="32">
        <v>7.7104181051254269E-4</v>
      </c>
      <c r="Z1855" s="32">
        <v>7.7104181051254269E-4</v>
      </c>
      <c r="AA1855" s="32">
        <v>7.7104181051254269E-4</v>
      </c>
      <c r="AB1855" s="32" t="s">
        <v>5657</v>
      </c>
    </row>
    <row r="1856" spans="1:28">
      <c r="A1856" s="32" t="s">
        <v>10931</v>
      </c>
      <c r="B1856" s="32" t="s">
        <v>10932</v>
      </c>
      <c r="C1856" s="32" t="s">
        <v>10723</v>
      </c>
      <c r="D1856" s="32" t="s">
        <v>5661</v>
      </c>
      <c r="E1856" s="32" t="s">
        <v>42</v>
      </c>
      <c r="F1856" s="32" t="s">
        <v>5662</v>
      </c>
      <c r="G1856" s="32" t="s">
        <v>5662</v>
      </c>
      <c r="H1856" s="32" t="s">
        <v>412</v>
      </c>
      <c r="J1856" s="32" t="s">
        <v>5663</v>
      </c>
      <c r="K1856" s="32" t="s">
        <v>5664</v>
      </c>
      <c r="P1856" s="32">
        <v>-1.37225</v>
      </c>
      <c r="Q1856" s="32">
        <v>2.6668500000000002</v>
      </c>
      <c r="R1856" s="32">
        <v>546.04444444444425</v>
      </c>
      <c r="S1856" s="32">
        <v>182.10000610351562</v>
      </c>
      <c r="T1856" s="32">
        <v>1.9985965191788224</v>
      </c>
      <c r="U1856" s="32">
        <v>4.1401969999999997</v>
      </c>
      <c r="V1856" s="32">
        <v>-0.51455837411177974</v>
      </c>
      <c r="W1856" s="32">
        <v>4.1405827400417321</v>
      </c>
      <c r="X1856" s="32">
        <v>-1.3718642599582671</v>
      </c>
      <c r="Y1856" s="32">
        <v>2.667235740041733</v>
      </c>
      <c r="Z1856" s="32">
        <v>1.9989822592205553</v>
      </c>
      <c r="AA1856" s="32">
        <v>-0.51417263407004699</v>
      </c>
      <c r="AB1856" s="32" t="s">
        <v>5657</v>
      </c>
    </row>
    <row r="1857" spans="1:28">
      <c r="A1857" s="32" t="s">
        <v>9183</v>
      </c>
      <c r="B1857" s="32" t="s">
        <v>9184</v>
      </c>
      <c r="C1857" s="32" t="s">
        <v>5763</v>
      </c>
      <c r="D1857" s="32" t="s">
        <v>5661</v>
      </c>
      <c r="E1857" s="32" t="s">
        <v>5713</v>
      </c>
      <c r="F1857" s="32" t="s">
        <v>5870</v>
      </c>
      <c r="G1857" s="32" t="s">
        <v>5870</v>
      </c>
      <c r="H1857" s="32" t="s">
        <v>5870</v>
      </c>
      <c r="J1857" s="32" t="s">
        <v>5663</v>
      </c>
      <c r="K1857" s="32" t="s">
        <v>5664</v>
      </c>
      <c r="P1857" s="32">
        <v>36.119702000000004</v>
      </c>
      <c r="Q1857" s="32">
        <v>413.23399999999998</v>
      </c>
      <c r="R1857" s="32">
        <v>153060.32592592607</v>
      </c>
      <c r="S1857" s="32">
        <v>124117.6640625</v>
      </c>
      <c r="T1857" s="32">
        <v>0.2331872911244274</v>
      </c>
      <c r="U1857" s="32">
        <v>7.2701529999999996</v>
      </c>
      <c r="V1857" s="32">
        <v>8.740738177400699E-2</v>
      </c>
      <c r="W1857" s="32">
        <v>7.2708833715348238</v>
      </c>
      <c r="X1857" s="32">
        <v>36.120432371534825</v>
      </c>
      <c r="Y1857" s="32">
        <v>413.23473037153479</v>
      </c>
      <c r="Z1857" s="32">
        <v>0.23391766265925176</v>
      </c>
      <c r="AA1857" s="32">
        <v>8.8137753308831362E-2</v>
      </c>
      <c r="AB1857" s="32" t="s">
        <v>5657</v>
      </c>
    </row>
    <row r="1858" spans="1:28">
      <c r="A1858" s="32" t="s">
        <v>9590</v>
      </c>
      <c r="B1858" s="32" t="s">
        <v>9591</v>
      </c>
      <c r="C1858" s="32" t="s">
        <v>5721</v>
      </c>
      <c r="D1858" s="32" t="s">
        <v>5661</v>
      </c>
      <c r="E1858" s="32" t="s">
        <v>42</v>
      </c>
      <c r="F1858" s="32" t="s">
        <v>7214</v>
      </c>
      <c r="G1858" s="32" t="s">
        <v>7214</v>
      </c>
      <c r="H1858" s="32" t="s">
        <v>80</v>
      </c>
      <c r="J1858" s="32" t="s">
        <v>7215</v>
      </c>
      <c r="K1858" s="32" t="s">
        <v>5669</v>
      </c>
      <c r="P1858" s="32">
        <v>14.936500000000002</v>
      </c>
      <c r="Q1858" s="32">
        <v>20.481999999999999</v>
      </c>
      <c r="R1858" s="32">
        <v>43046.762962962952</v>
      </c>
      <c r="S1858" s="32">
        <v>71406</v>
      </c>
      <c r="T1858" s="32">
        <v>-0.39715481944146219</v>
      </c>
      <c r="U1858" s="32">
        <v>24.81203</v>
      </c>
      <c r="V1858" s="32">
        <v>0.72925007323503577</v>
      </c>
      <c r="W1858" s="32">
        <v>24.812713244824408</v>
      </c>
      <c r="X1858" s="32">
        <v>14.937183244824412</v>
      </c>
      <c r="Y1858" s="32">
        <v>20.482683244824408</v>
      </c>
      <c r="Z1858" s="32">
        <v>-0.39647157461705268</v>
      </c>
      <c r="AA1858" s="32">
        <v>0.72993331805944528</v>
      </c>
      <c r="AB1858" s="32" t="s">
        <v>5657</v>
      </c>
    </row>
    <row r="1859" spans="1:28">
      <c r="A1859" s="32" t="s">
        <v>8284</v>
      </c>
      <c r="B1859" s="32" t="s">
        <v>8285</v>
      </c>
      <c r="C1859" s="32" t="s">
        <v>5757</v>
      </c>
      <c r="D1859" s="32" t="s">
        <v>5661</v>
      </c>
      <c r="E1859" s="32" t="s">
        <v>347</v>
      </c>
      <c r="F1859" s="32" t="s">
        <v>347</v>
      </c>
      <c r="G1859" s="32" t="s">
        <v>109</v>
      </c>
      <c r="H1859" s="32" t="s">
        <v>347</v>
      </c>
      <c r="J1859" s="32" t="s">
        <v>5669</v>
      </c>
      <c r="K1859" s="32" t="s">
        <v>5669</v>
      </c>
      <c r="L1859" s="32" t="s">
        <v>6878</v>
      </c>
      <c r="P1859" s="32">
        <v>9.6180289999999988E-2</v>
      </c>
      <c r="Q1859" s="32">
        <v>0.87384899999999999</v>
      </c>
      <c r="R1859" s="32">
        <v>123.60000000000007</v>
      </c>
      <c r="S1859" s="32">
        <v>23.033332824707031</v>
      </c>
      <c r="T1859" s="32">
        <v>4.3661361532282799</v>
      </c>
      <c r="U1859" s="32">
        <v>0</v>
      </c>
      <c r="V1859" s="32">
        <v>0.11006511422453992</v>
      </c>
      <c r="W1859" s="32">
        <v>8.5275739431381228E-4</v>
      </c>
      <c r="X1859" s="32">
        <v>9.7033047394313801E-2</v>
      </c>
      <c r="Y1859" s="32">
        <v>0.87470175739431377</v>
      </c>
      <c r="Z1859" s="32">
        <v>4.3669889106225934</v>
      </c>
      <c r="AA1859" s="32">
        <v>0.11091787161885373</v>
      </c>
      <c r="AB1859" s="32" t="s">
        <v>5657</v>
      </c>
    </row>
    <row r="1860" spans="1:28">
      <c r="A1860" s="32" t="s">
        <v>8228</v>
      </c>
      <c r="B1860" s="32" t="s">
        <v>8229</v>
      </c>
      <c r="C1860" s="32" t="s">
        <v>5712</v>
      </c>
      <c r="D1860" s="32" t="s">
        <v>5661</v>
      </c>
      <c r="E1860" s="32" t="s">
        <v>5713</v>
      </c>
      <c r="F1860" s="32" t="s">
        <v>5870</v>
      </c>
      <c r="G1860" s="32" t="s">
        <v>5870</v>
      </c>
      <c r="H1860" s="32" t="s">
        <v>5870</v>
      </c>
      <c r="J1860" s="32" t="s">
        <v>5663</v>
      </c>
      <c r="K1860" s="32" t="s">
        <v>5664</v>
      </c>
      <c r="N1860" s="32" t="s">
        <v>5760</v>
      </c>
      <c r="P1860" s="32">
        <v>-70.272334999999998</v>
      </c>
      <c r="Q1860" s="32">
        <v>1675.67</v>
      </c>
      <c r="R1860" s="32">
        <v>362916.53333333327</v>
      </c>
      <c r="S1860" s="32">
        <v>264704.375</v>
      </c>
      <c r="T1860" s="32">
        <v>0.37102582204519008</v>
      </c>
      <c r="U1860" s="32">
        <v>9.2792539999999999</v>
      </c>
      <c r="V1860" s="32">
        <v>-4.1936858092583858E-2</v>
      </c>
      <c r="W1860" s="32">
        <v>9.2796329005875595</v>
      </c>
      <c r="X1860" s="32">
        <v>-70.271956099412435</v>
      </c>
      <c r="Y1860" s="32">
        <v>1675.6703789005876</v>
      </c>
      <c r="Z1860" s="32">
        <v>0.37140472263274882</v>
      </c>
      <c r="AA1860" s="32">
        <v>-4.1557957505025112E-2</v>
      </c>
      <c r="AB1860" s="32" t="s">
        <v>5657</v>
      </c>
    </row>
    <row r="1861" spans="1:28">
      <c r="A1861" s="32" t="s">
        <v>9432</v>
      </c>
      <c r="B1861" s="32" t="s">
        <v>9433</v>
      </c>
      <c r="C1861" s="32" t="s">
        <v>5712</v>
      </c>
      <c r="D1861" s="32" t="s">
        <v>5661</v>
      </c>
      <c r="E1861" s="32" t="s">
        <v>5713</v>
      </c>
      <c r="F1861" s="32" t="s">
        <v>5714</v>
      </c>
      <c r="G1861" s="32" t="s">
        <v>5714</v>
      </c>
      <c r="H1861" s="32" t="s">
        <v>5714</v>
      </c>
      <c r="J1861" s="32" t="s">
        <v>74</v>
      </c>
      <c r="K1861" s="32" t="s">
        <v>5669</v>
      </c>
      <c r="N1861" s="32" t="s">
        <v>5946</v>
      </c>
      <c r="O1861" s="32" t="s">
        <v>6162</v>
      </c>
      <c r="P1861" s="32">
        <v>101.49642999999999</v>
      </c>
      <c r="Q1861" s="32">
        <v>95.314400000000006</v>
      </c>
      <c r="R1861" s="32">
        <v>75514.814814814803</v>
      </c>
      <c r="S1861" s="32">
        <v>67182.234375</v>
      </c>
      <c r="T1861" s="32">
        <v>0.1240295223481811</v>
      </c>
      <c r="U1861" s="32">
        <v>2.655246</v>
      </c>
      <c r="V1861" s="32">
        <v>1.0648593496890291</v>
      </c>
      <c r="W1861" s="32">
        <v>2.6556095995388032</v>
      </c>
      <c r="X1861" s="32">
        <v>101.49679359953879</v>
      </c>
      <c r="Y1861" s="32">
        <v>95.314763599538807</v>
      </c>
      <c r="Z1861" s="32">
        <v>0.1243931218869842</v>
      </c>
      <c r="AA1861" s="32">
        <v>1.0652229492278322</v>
      </c>
      <c r="AB1861" s="32" t="s">
        <v>5657</v>
      </c>
    </row>
    <row r="1862" spans="1:28">
      <c r="A1862" s="32" t="s">
        <v>7279</v>
      </c>
      <c r="B1862" s="32" t="s">
        <v>7280</v>
      </c>
      <c r="C1862" s="32" t="s">
        <v>5712</v>
      </c>
      <c r="D1862" s="32" t="s">
        <v>5661</v>
      </c>
      <c r="E1862" s="32" t="s">
        <v>42</v>
      </c>
      <c r="F1862" s="32" t="s">
        <v>5715</v>
      </c>
      <c r="G1862" s="32" t="s">
        <v>5715</v>
      </c>
      <c r="H1862" s="32" t="s">
        <v>80</v>
      </c>
      <c r="J1862" s="32" t="s">
        <v>5715</v>
      </c>
      <c r="K1862" s="32" t="s">
        <v>5669</v>
      </c>
      <c r="P1862" s="32">
        <v>5.4383300000000006</v>
      </c>
      <c r="Q1862" s="32">
        <v>130.08500000000001</v>
      </c>
      <c r="R1862" s="32">
        <v>19988.57037037038</v>
      </c>
      <c r="S1862" s="32">
        <v>32543.533203125</v>
      </c>
      <c r="T1862" s="32">
        <v>-0.3857897897684025</v>
      </c>
      <c r="U1862" s="32">
        <v>41.105719999999998</v>
      </c>
      <c r="V1862" s="32">
        <v>4.1805973017642314E-2</v>
      </c>
      <c r="W1862" s="32">
        <v>41.105988132150173</v>
      </c>
      <c r="X1862" s="32">
        <v>5.4385981321501742</v>
      </c>
      <c r="Y1862" s="32">
        <v>130.08526813215019</v>
      </c>
      <c r="Z1862" s="32">
        <v>-0.38552165761822932</v>
      </c>
      <c r="AA1862" s="32">
        <v>4.2074105167815505E-2</v>
      </c>
      <c r="AB1862" s="32" t="s">
        <v>5657</v>
      </c>
    </row>
    <row r="1863" spans="1:28">
      <c r="A1863" s="32" t="s">
        <v>9006</v>
      </c>
      <c r="B1863" s="32" t="s">
        <v>9007</v>
      </c>
      <c r="C1863" s="32" t="s">
        <v>5757</v>
      </c>
      <c r="D1863" s="32" t="s">
        <v>5661</v>
      </c>
      <c r="E1863" s="32" t="s">
        <v>122</v>
      </c>
      <c r="F1863" s="32" t="s">
        <v>163</v>
      </c>
      <c r="G1863" s="32" t="s">
        <v>5673</v>
      </c>
      <c r="H1863" s="32" t="s">
        <v>163</v>
      </c>
      <c r="J1863" s="32" t="s">
        <v>74</v>
      </c>
      <c r="K1863" s="32" t="s">
        <v>5669</v>
      </c>
      <c r="P1863" s="32">
        <v>-0.97632518999999995</v>
      </c>
      <c r="Q1863" s="32">
        <v>6.8332199999999998</v>
      </c>
      <c r="R1863" s="32">
        <v>806.4040404040403</v>
      </c>
      <c r="S1863" s="32">
        <v>266.43331909179687</v>
      </c>
      <c r="T1863" s="32">
        <v>2.0266636438447927</v>
      </c>
      <c r="U1863" s="32">
        <v>1.4562889999999999</v>
      </c>
      <c r="V1863" s="32">
        <v>-0.14287922677741971</v>
      </c>
      <c r="W1863" s="32">
        <v>1.456788561548233</v>
      </c>
      <c r="X1863" s="32">
        <v>-0.9758256284517669</v>
      </c>
      <c r="Y1863" s="32">
        <v>6.8337195615482331</v>
      </c>
      <c r="Z1863" s="32">
        <v>2.0271632053930255</v>
      </c>
      <c r="AA1863" s="32">
        <v>-0.14237966522918669</v>
      </c>
      <c r="AB1863" s="32" t="s">
        <v>5657</v>
      </c>
    </row>
    <row r="1864" spans="1:28">
      <c r="A1864" s="32" t="s">
        <v>8950</v>
      </c>
      <c r="B1864" s="32" t="s">
        <v>8951</v>
      </c>
      <c r="C1864" s="32" t="s">
        <v>5712</v>
      </c>
      <c r="D1864" s="32" t="s">
        <v>5661</v>
      </c>
      <c r="E1864" s="32" t="s">
        <v>5713</v>
      </c>
      <c r="F1864" s="32" t="s">
        <v>5870</v>
      </c>
      <c r="G1864" s="32" t="s">
        <v>5870</v>
      </c>
      <c r="H1864" s="32" t="s">
        <v>5870</v>
      </c>
      <c r="J1864" s="32" t="s">
        <v>5663</v>
      </c>
      <c r="K1864" s="32" t="s">
        <v>5664</v>
      </c>
      <c r="P1864" s="32">
        <v>744.01934100000005</v>
      </c>
      <c r="Q1864" s="32">
        <v>4205.68</v>
      </c>
      <c r="R1864" s="32">
        <v>1967367.311111111</v>
      </c>
      <c r="S1864" s="32">
        <v>1763291.5</v>
      </c>
      <c r="T1864" s="32">
        <v>0.11573571988018484</v>
      </c>
      <c r="U1864" s="32">
        <v>9.6079690000000006</v>
      </c>
      <c r="V1864" s="32">
        <v>0.17690821484278405</v>
      </c>
      <c r="W1864" s="32">
        <v>9.6082679431023603</v>
      </c>
      <c r="X1864" s="32">
        <v>744.01963994310245</v>
      </c>
      <c r="Y1864" s="32">
        <v>4205.6802989431026</v>
      </c>
      <c r="Z1864" s="32">
        <v>0.11603466298254461</v>
      </c>
      <c r="AA1864" s="32">
        <v>0.17720715794514383</v>
      </c>
      <c r="AB1864" s="32" t="s">
        <v>5657</v>
      </c>
    </row>
    <row r="1865" spans="1:28">
      <c r="A1865" s="32" t="s">
        <v>6783</v>
      </c>
      <c r="B1865" s="32" t="s">
        <v>6784</v>
      </c>
      <c r="C1865" s="32" t="s">
        <v>5712</v>
      </c>
      <c r="D1865" s="32" t="s">
        <v>5661</v>
      </c>
      <c r="E1865" s="32" t="s">
        <v>5713</v>
      </c>
      <c r="F1865" s="32" t="s">
        <v>5714</v>
      </c>
      <c r="G1865" s="32" t="s">
        <v>5714</v>
      </c>
      <c r="H1865" s="32" t="s">
        <v>5714</v>
      </c>
      <c r="J1865" s="32" t="s">
        <v>5663</v>
      </c>
      <c r="K1865" s="32" t="s">
        <v>5664</v>
      </c>
      <c r="N1865" s="32" t="s">
        <v>5946</v>
      </c>
      <c r="P1865" s="32">
        <v>17.607720000000015</v>
      </c>
      <c r="Q1865" s="32">
        <v>1146.19</v>
      </c>
      <c r="R1865" s="32">
        <v>934668.93333333312</v>
      </c>
      <c r="S1865" s="32">
        <v>1001012.4375</v>
      </c>
      <c r="T1865" s="32">
        <v>-6.6276403450448523E-2</v>
      </c>
      <c r="U1865" s="32">
        <v>3.571809</v>
      </c>
      <c r="V1865" s="32">
        <v>1.5361955696699512E-2</v>
      </c>
      <c r="W1865" s="32">
        <v>3.5722159341421129</v>
      </c>
      <c r="X1865" s="32">
        <v>17.608126934142128</v>
      </c>
      <c r="Y1865" s="32">
        <v>1146.1904069341422</v>
      </c>
      <c r="Z1865" s="32">
        <v>-6.5869469308335787E-2</v>
      </c>
      <c r="AA1865" s="32">
        <v>1.5768889838812243E-2</v>
      </c>
      <c r="AB1865" s="32" t="s">
        <v>5657</v>
      </c>
    </row>
    <row r="1866" spans="1:28">
      <c r="A1866" s="32" t="s">
        <v>9284</v>
      </c>
      <c r="B1866" s="32" t="s">
        <v>9285</v>
      </c>
      <c r="C1866" s="32" t="s">
        <v>5712</v>
      </c>
      <c r="D1866" s="32" t="s">
        <v>5661</v>
      </c>
      <c r="E1866" s="32" t="s">
        <v>42</v>
      </c>
      <c r="F1866" s="32" t="s">
        <v>5724</v>
      </c>
      <c r="G1866" s="32" t="s">
        <v>5724</v>
      </c>
      <c r="H1866" s="32" t="s">
        <v>80</v>
      </c>
      <c r="J1866" s="32" t="s">
        <v>5663</v>
      </c>
      <c r="K1866" s="32" t="s">
        <v>5664</v>
      </c>
      <c r="P1866" s="32">
        <v>-76.280209999999997</v>
      </c>
      <c r="Q1866" s="32">
        <v>94.760499999999993</v>
      </c>
      <c r="R1866" s="32">
        <v>23433.082089552237</v>
      </c>
      <c r="S1866" s="32">
        <v>87181.1328125</v>
      </c>
      <c r="T1866" s="32">
        <v>-0.73121383797627815</v>
      </c>
      <c r="U1866" s="32">
        <v>7.7843479999999996</v>
      </c>
      <c r="V1866" s="32">
        <v>-0.80497897330638823</v>
      </c>
      <c r="W1866" s="32">
        <v>7.7851517347793573</v>
      </c>
      <c r="X1866" s="32">
        <v>-76.279406265220643</v>
      </c>
      <c r="Y1866" s="32">
        <v>94.761303734779347</v>
      </c>
      <c r="Z1866" s="32">
        <v>-0.73041010319692024</v>
      </c>
      <c r="AA1866" s="32">
        <v>-0.80417523852703032</v>
      </c>
      <c r="AB1866" s="32" t="s">
        <v>5657</v>
      </c>
    </row>
    <row r="1867" spans="1:28">
      <c r="A1867" s="32" t="s">
        <v>7983</v>
      </c>
      <c r="B1867" s="32" t="s">
        <v>7984</v>
      </c>
      <c r="C1867" s="32" t="s">
        <v>5712</v>
      </c>
      <c r="D1867" s="32" t="s">
        <v>5668</v>
      </c>
      <c r="E1867" s="32" t="s">
        <v>42</v>
      </c>
      <c r="F1867" s="32" t="s">
        <v>5662</v>
      </c>
      <c r="G1867" s="32" t="s">
        <v>5662</v>
      </c>
      <c r="H1867" s="32" t="s">
        <v>80</v>
      </c>
      <c r="J1867" s="32" t="s">
        <v>5663</v>
      </c>
      <c r="K1867" s="32" t="s">
        <v>5664</v>
      </c>
      <c r="P1867" s="32">
        <v>0</v>
      </c>
      <c r="Q1867" s="32">
        <v>0</v>
      </c>
      <c r="R1867" s="32">
        <v>0</v>
      </c>
      <c r="S1867" s="32">
        <v>0</v>
      </c>
      <c r="T1867" s="32">
        <v>0</v>
      </c>
      <c r="U1867" s="32">
        <v>0</v>
      </c>
      <c r="V1867" s="32">
        <v>0</v>
      </c>
      <c r="W1867" s="32">
        <v>9.7657221555709842E-4</v>
      </c>
      <c r="X1867" s="32">
        <v>9.7657221555709842E-4</v>
      </c>
      <c r="Y1867" s="32">
        <v>9.7657221555709842E-4</v>
      </c>
      <c r="Z1867" s="32">
        <v>9.7657221555709842E-4</v>
      </c>
      <c r="AA1867" s="32">
        <v>9.7657221555709842E-4</v>
      </c>
      <c r="AB1867" s="32" t="s">
        <v>5657</v>
      </c>
    </row>
    <row r="1868" spans="1:28">
      <c r="A1868" s="32" t="s">
        <v>7189</v>
      </c>
      <c r="B1868" s="32" t="s">
        <v>7190</v>
      </c>
      <c r="C1868" s="32" t="s">
        <v>5712</v>
      </c>
      <c r="D1868" s="32" t="s">
        <v>5661</v>
      </c>
      <c r="E1868" s="32" t="s">
        <v>42</v>
      </c>
      <c r="F1868" s="32" t="s">
        <v>5929</v>
      </c>
      <c r="G1868" s="32" t="s">
        <v>5673</v>
      </c>
      <c r="H1868" s="32" t="s">
        <v>80</v>
      </c>
      <c r="I1868" s="32" t="s">
        <v>5929</v>
      </c>
      <c r="J1868" s="32" t="s">
        <v>5663</v>
      </c>
      <c r="K1868" s="32" t="s">
        <v>5664</v>
      </c>
      <c r="P1868" s="32">
        <v>-9.2862600000000093</v>
      </c>
      <c r="Q1868" s="32">
        <v>738.93</v>
      </c>
      <c r="R1868" s="32">
        <v>46724.488888888896</v>
      </c>
      <c r="S1868" s="32">
        <v>38501.46484375</v>
      </c>
      <c r="T1868" s="32">
        <v>0.21357691398263129</v>
      </c>
      <c r="U1868" s="32">
        <v>11.255050000000001</v>
      </c>
      <c r="V1868" s="32">
        <v>-1.2567171450611031E-2</v>
      </c>
      <c r="W1868" s="32">
        <v>11.255307985115053</v>
      </c>
      <c r="X1868" s="32">
        <v>-9.2860020148849571</v>
      </c>
      <c r="Y1868" s="32">
        <v>738.93025798511496</v>
      </c>
      <c r="Z1868" s="32">
        <v>0.21383489909768255</v>
      </c>
      <c r="AA1868" s="32">
        <v>-1.2309186335559762E-2</v>
      </c>
      <c r="AB1868" s="32" t="s">
        <v>5657</v>
      </c>
    </row>
    <row r="1869" spans="1:28">
      <c r="A1869" s="32" t="s">
        <v>7848</v>
      </c>
      <c r="B1869" s="32" t="s">
        <v>7849</v>
      </c>
      <c r="C1869" s="32" t="s">
        <v>5712</v>
      </c>
      <c r="D1869" s="32" t="s">
        <v>5668</v>
      </c>
      <c r="E1869" s="32" t="s">
        <v>42</v>
      </c>
      <c r="F1869" s="32" t="s">
        <v>33</v>
      </c>
      <c r="G1869" s="32" t="s">
        <v>5673</v>
      </c>
      <c r="I1869" s="32" t="s">
        <v>33</v>
      </c>
      <c r="J1869" s="32" t="s">
        <v>5663</v>
      </c>
      <c r="K1869" s="32" t="s">
        <v>5664</v>
      </c>
      <c r="P1869" s="32">
        <v>0</v>
      </c>
      <c r="Q1869" s="32">
        <v>0</v>
      </c>
      <c r="R1869" s="32">
        <v>0</v>
      </c>
      <c r="S1869" s="32">
        <v>0</v>
      </c>
      <c r="T1869" s="32">
        <v>0</v>
      </c>
      <c r="U1869" s="32">
        <v>0</v>
      </c>
      <c r="V1869" s="32">
        <v>0</v>
      </c>
      <c r="W1869" s="32">
        <v>3.1585592031478882E-4</v>
      </c>
      <c r="X1869" s="32">
        <v>3.1585592031478882E-4</v>
      </c>
      <c r="Y1869" s="32">
        <v>3.1585592031478882E-4</v>
      </c>
      <c r="Z1869" s="32">
        <v>3.1585592031478882E-4</v>
      </c>
      <c r="AA1869" s="32">
        <v>3.1585592031478882E-4</v>
      </c>
      <c r="AB1869" s="32" t="s">
        <v>5657</v>
      </c>
    </row>
    <row r="1870" spans="1:28">
      <c r="A1870" s="32" t="s">
        <v>7376</v>
      </c>
      <c r="B1870" s="32" t="s">
        <v>7377</v>
      </c>
      <c r="C1870" s="32" t="s">
        <v>5712</v>
      </c>
      <c r="D1870" s="32" t="s">
        <v>5668</v>
      </c>
      <c r="E1870" s="32" t="s">
        <v>42</v>
      </c>
      <c r="F1870" s="32" t="s">
        <v>5810</v>
      </c>
      <c r="G1870" s="32" t="s">
        <v>5673</v>
      </c>
      <c r="H1870" s="32" t="s">
        <v>80</v>
      </c>
      <c r="I1870" s="32" t="s">
        <v>5810</v>
      </c>
      <c r="J1870" s="32" t="s">
        <v>5663</v>
      </c>
      <c r="K1870" s="32" t="s">
        <v>5664</v>
      </c>
      <c r="P1870" s="32">
        <v>0</v>
      </c>
      <c r="Q1870" s="32">
        <v>0</v>
      </c>
      <c r="R1870" s="32">
        <v>0</v>
      </c>
      <c r="S1870" s="32">
        <v>0</v>
      </c>
      <c r="T1870" s="32">
        <v>0</v>
      </c>
      <c r="U1870" s="32">
        <v>0</v>
      </c>
      <c r="V1870" s="32">
        <v>0</v>
      </c>
      <c r="W1870" s="32">
        <v>2.4997323751449582E-4</v>
      </c>
      <c r="X1870" s="32">
        <v>2.4997323751449582E-4</v>
      </c>
      <c r="Y1870" s="32">
        <v>2.4997323751449582E-4</v>
      </c>
      <c r="Z1870" s="32">
        <v>2.4997323751449582E-4</v>
      </c>
      <c r="AA1870" s="32">
        <v>2.4997323751449582E-4</v>
      </c>
      <c r="AB1870" s="32" t="s">
        <v>5657</v>
      </c>
    </row>
    <row r="1871" spans="1:28">
      <c r="A1871" s="32" t="s">
        <v>6291</v>
      </c>
      <c r="B1871" s="32" t="s">
        <v>6292</v>
      </c>
      <c r="C1871" s="32" t="s">
        <v>5712</v>
      </c>
      <c r="D1871" s="32" t="s">
        <v>5661</v>
      </c>
      <c r="E1871" s="32" t="s">
        <v>5713</v>
      </c>
      <c r="F1871" s="32" t="s">
        <v>5714</v>
      </c>
      <c r="G1871" s="32" t="s">
        <v>5714</v>
      </c>
      <c r="H1871" s="32" t="s">
        <v>5714</v>
      </c>
      <c r="J1871" s="32" t="s">
        <v>5669</v>
      </c>
      <c r="K1871" s="32" t="s">
        <v>5669</v>
      </c>
      <c r="N1871" s="32" t="s">
        <v>5760</v>
      </c>
      <c r="P1871" s="32">
        <v>19.351970000000001</v>
      </c>
      <c r="Q1871" s="32">
        <v>146.94</v>
      </c>
      <c r="R1871" s="32">
        <v>46449.451851851838</v>
      </c>
      <c r="S1871" s="32">
        <v>33447.80078125</v>
      </c>
      <c r="T1871" s="32">
        <v>0.3887146768073983</v>
      </c>
      <c r="U1871" s="32">
        <v>8.6049810000000004</v>
      </c>
      <c r="V1871" s="32">
        <v>0.13169980944603241</v>
      </c>
      <c r="W1871" s="32">
        <v>8.6050854322848327</v>
      </c>
      <c r="X1871" s="32">
        <v>19.352074432284834</v>
      </c>
      <c r="Y1871" s="32">
        <v>146.94010443228484</v>
      </c>
      <c r="Z1871" s="32">
        <v>0.38881910909223028</v>
      </c>
      <c r="AA1871" s="32">
        <v>0.13180424173086441</v>
      </c>
      <c r="AB1871" s="32" t="s">
        <v>5657</v>
      </c>
    </row>
    <row r="1872" spans="1:28">
      <c r="A1872" s="32" t="s">
        <v>7014</v>
      </c>
      <c r="B1872" s="32" t="s">
        <v>7015</v>
      </c>
      <c r="C1872" s="32" t="s">
        <v>5708</v>
      </c>
      <c r="D1872" s="32" t="s">
        <v>5661</v>
      </c>
      <c r="E1872" s="32" t="s">
        <v>42</v>
      </c>
      <c r="F1872" s="32" t="s">
        <v>326</v>
      </c>
      <c r="G1872" s="32" t="s">
        <v>5673</v>
      </c>
      <c r="H1872" s="32" t="s">
        <v>80</v>
      </c>
      <c r="I1872" s="32" t="s">
        <v>326</v>
      </c>
      <c r="J1872" s="32" t="s">
        <v>74</v>
      </c>
      <c r="K1872" s="32" t="s">
        <v>5669</v>
      </c>
      <c r="P1872" s="32">
        <v>-30.231999999999999</v>
      </c>
      <c r="Q1872" s="32">
        <v>254.82599999999999</v>
      </c>
      <c r="R1872" s="32">
        <v>151715.03703703702</v>
      </c>
      <c r="S1872" s="32">
        <v>98828.5703125</v>
      </c>
      <c r="T1872" s="32">
        <v>0.53513337850894571</v>
      </c>
      <c r="U1872" s="32">
        <v>14.33329</v>
      </c>
      <c r="V1872" s="32">
        <v>-0.11863781560751258</v>
      </c>
      <c r="W1872" s="32">
        <v>14.334061596491336</v>
      </c>
      <c r="X1872" s="32">
        <v>-30.231228403508663</v>
      </c>
      <c r="Y1872" s="32">
        <v>254.82677159649134</v>
      </c>
      <c r="Z1872" s="32">
        <v>0.53590497500028256</v>
      </c>
      <c r="AA1872" s="32">
        <v>-0.11786621911617576</v>
      </c>
      <c r="AB1872" s="32" t="s">
        <v>5657</v>
      </c>
    </row>
    <row r="1873" spans="1:28">
      <c r="A1873" s="32" t="s">
        <v>8088</v>
      </c>
      <c r="B1873" s="32" t="s">
        <v>8089</v>
      </c>
      <c r="C1873" s="32" t="s">
        <v>5712</v>
      </c>
      <c r="D1873" s="32" t="s">
        <v>5661</v>
      </c>
      <c r="E1873" s="32" t="s">
        <v>42</v>
      </c>
      <c r="F1873" s="32" t="s">
        <v>5669</v>
      </c>
      <c r="G1873" s="32" t="s">
        <v>5669</v>
      </c>
      <c r="H1873" s="32" t="s">
        <v>80</v>
      </c>
      <c r="J1873" s="32" t="s">
        <v>5669</v>
      </c>
      <c r="K1873" s="32" t="s">
        <v>5669</v>
      </c>
      <c r="P1873" s="32">
        <v>57.69314</v>
      </c>
      <c r="Q1873" s="32">
        <v>719.779</v>
      </c>
      <c r="R1873" s="32">
        <v>234478.94074074071</v>
      </c>
      <c r="S1873" s="32">
        <v>192409.53125</v>
      </c>
      <c r="T1873" s="32">
        <v>0.21864514308326768</v>
      </c>
      <c r="U1873" s="32">
        <v>10.35412</v>
      </c>
      <c r="V1873" s="32">
        <v>8.0153963925038096E-2</v>
      </c>
      <c r="W1873" s="32">
        <v>10.354452351267337</v>
      </c>
      <c r="X1873" s="32">
        <v>57.693472351267339</v>
      </c>
      <c r="Y1873" s="32">
        <v>719.77933235126739</v>
      </c>
      <c r="Z1873" s="32">
        <v>0.21897749435060548</v>
      </c>
      <c r="AA1873" s="32">
        <v>8.0486315192375896E-2</v>
      </c>
      <c r="AB1873" s="32" t="s">
        <v>5657</v>
      </c>
    </row>
    <row r="1874" spans="1:28">
      <c r="A1874" s="32" t="s">
        <v>8869</v>
      </c>
      <c r="B1874" s="32" t="s">
        <v>8870</v>
      </c>
      <c r="C1874" s="32" t="s">
        <v>5712</v>
      </c>
      <c r="D1874" s="32" t="s">
        <v>5661</v>
      </c>
      <c r="E1874" s="32" t="s">
        <v>42</v>
      </c>
      <c r="F1874" s="32" t="s">
        <v>109</v>
      </c>
      <c r="G1874" s="32" t="s">
        <v>109</v>
      </c>
      <c r="H1874" s="32" t="s">
        <v>80</v>
      </c>
      <c r="J1874" s="32" t="s">
        <v>5669</v>
      </c>
      <c r="K1874" s="32" t="s">
        <v>5669</v>
      </c>
      <c r="L1874" s="32" t="s">
        <v>5754</v>
      </c>
      <c r="P1874" s="32">
        <v>19.93411</v>
      </c>
      <c r="Q1874" s="32">
        <v>137.08199999999999</v>
      </c>
      <c r="R1874" s="32">
        <v>86480.740740740774</v>
      </c>
      <c r="S1874" s="32">
        <v>78951.765625</v>
      </c>
      <c r="T1874" s="32">
        <v>9.5361706684324365E-2</v>
      </c>
      <c r="U1874" s="32">
        <v>21.57395</v>
      </c>
      <c r="V1874" s="32">
        <v>0.14541741439430414</v>
      </c>
      <c r="W1874" s="32">
        <v>21.574781472098827</v>
      </c>
      <c r="X1874" s="32">
        <v>19.934941472098828</v>
      </c>
      <c r="Y1874" s="32">
        <v>137.08283147209883</v>
      </c>
      <c r="Z1874" s="32">
        <v>9.6193178783151728E-2</v>
      </c>
      <c r="AA1874" s="32">
        <v>0.1462488864931315</v>
      </c>
      <c r="AB1874" s="32" t="s">
        <v>5657</v>
      </c>
    </row>
    <row r="1875" spans="1:28">
      <c r="A1875" s="32" t="s">
        <v>10560</v>
      </c>
      <c r="B1875" s="32" t="s">
        <v>10561</v>
      </c>
      <c r="C1875" s="32" t="s">
        <v>10229</v>
      </c>
      <c r="D1875" s="32" t="s">
        <v>7440</v>
      </c>
      <c r="E1875" s="32" t="s">
        <v>42</v>
      </c>
      <c r="F1875" s="32" t="s">
        <v>5669</v>
      </c>
      <c r="G1875" s="32" t="s">
        <v>5669</v>
      </c>
      <c r="H1875" s="32" t="s">
        <v>80</v>
      </c>
      <c r="J1875" s="32" t="s">
        <v>5669</v>
      </c>
      <c r="K1875" s="32" t="s">
        <v>5669</v>
      </c>
      <c r="P1875" s="32">
        <v>0</v>
      </c>
      <c r="Q1875" s="32">
        <v>0</v>
      </c>
      <c r="R1875" s="32">
        <v>0</v>
      </c>
      <c r="S1875" s="32">
        <v>0</v>
      </c>
      <c r="T1875" s="32">
        <v>0</v>
      </c>
      <c r="U1875" s="32">
        <v>0</v>
      </c>
      <c r="V1875" s="32">
        <v>0</v>
      </c>
      <c r="W1875" s="32">
        <v>8.2760357856750488E-4</v>
      </c>
      <c r="X1875" s="32">
        <v>8.2760357856750488E-4</v>
      </c>
      <c r="Y1875" s="32">
        <v>8.2760357856750488E-4</v>
      </c>
      <c r="Z1875" s="32">
        <v>8.2760357856750488E-4</v>
      </c>
      <c r="AA1875" s="32">
        <v>8.2760357856750488E-4</v>
      </c>
      <c r="AB1875" s="32" t="s">
        <v>5657</v>
      </c>
    </row>
    <row r="1876" spans="1:28">
      <c r="A1876" s="32" t="s">
        <v>10413</v>
      </c>
      <c r="B1876" s="32" t="s">
        <v>10414</v>
      </c>
      <c r="C1876" s="32" t="s">
        <v>5672</v>
      </c>
      <c r="D1876" s="32" t="s">
        <v>5668</v>
      </c>
      <c r="E1876" s="32" t="s">
        <v>42</v>
      </c>
      <c r="F1876" s="32" t="s">
        <v>30</v>
      </c>
      <c r="G1876" s="32" t="s">
        <v>5673</v>
      </c>
      <c r="H1876" s="32" t="s">
        <v>80</v>
      </c>
      <c r="I1876" s="32" t="s">
        <v>30</v>
      </c>
      <c r="J1876" s="32" t="s">
        <v>5663</v>
      </c>
      <c r="K1876" s="32" t="s">
        <v>5664</v>
      </c>
      <c r="M1876" s="32" t="s">
        <v>13</v>
      </c>
      <c r="P1876" s="32">
        <v>0</v>
      </c>
      <c r="Q1876" s="32">
        <v>1.0934999999999999</v>
      </c>
      <c r="R1876" s="32">
        <v>1878.7118644067798</v>
      </c>
      <c r="S1876" s="32">
        <v>0</v>
      </c>
      <c r="T1876" s="32">
        <v>0</v>
      </c>
      <c r="U1876" s="32">
        <v>0</v>
      </c>
      <c r="V1876" s="32">
        <v>0</v>
      </c>
      <c r="W1876" s="32">
        <v>2.9838424921035765E-4</v>
      </c>
      <c r="X1876" s="32">
        <v>2.9838424921035765E-4</v>
      </c>
      <c r="Y1876" s="32">
        <v>1.0937983842492103</v>
      </c>
      <c r="Z1876" s="32">
        <v>2.9838424921035765E-4</v>
      </c>
      <c r="AA1876" s="32">
        <v>2.9838424921035765E-4</v>
      </c>
      <c r="AB1876" s="32" t="s">
        <v>5657</v>
      </c>
    </row>
    <row r="1877" spans="1:28">
      <c r="A1877" s="32" t="s">
        <v>10415</v>
      </c>
      <c r="B1877" s="32" t="s">
        <v>10414</v>
      </c>
      <c r="C1877" s="32" t="s">
        <v>5672</v>
      </c>
      <c r="D1877" s="32" t="s">
        <v>5668</v>
      </c>
      <c r="E1877" s="32" t="s">
        <v>42</v>
      </c>
      <c r="F1877" s="32" t="s">
        <v>30</v>
      </c>
      <c r="G1877" s="32" t="s">
        <v>5673</v>
      </c>
      <c r="H1877" s="32" t="s">
        <v>80</v>
      </c>
      <c r="I1877" s="32" t="s">
        <v>30</v>
      </c>
      <c r="J1877" s="32" t="s">
        <v>5663</v>
      </c>
      <c r="K1877" s="32" t="s">
        <v>5664</v>
      </c>
      <c r="M1877" s="32" t="s">
        <v>14</v>
      </c>
      <c r="P1877" s="32">
        <v>0</v>
      </c>
      <c r="Q1877" s="32">
        <v>2.5067699999999999</v>
      </c>
      <c r="R1877" s="32">
        <v>857.44186046511629</v>
      </c>
      <c r="S1877" s="32">
        <v>0</v>
      </c>
      <c r="T1877" s="32">
        <v>0</v>
      </c>
      <c r="U1877" s="32">
        <v>0</v>
      </c>
      <c r="V1877" s="32">
        <v>0</v>
      </c>
      <c r="W1877" s="32">
        <v>4.1153001785278323E-4</v>
      </c>
      <c r="X1877" s="32">
        <v>4.1153001785278323E-4</v>
      </c>
      <c r="Y1877" s="32">
        <v>2.5071815300178528</v>
      </c>
      <c r="Z1877" s="32">
        <v>4.1153001785278323E-4</v>
      </c>
      <c r="AA1877" s="32">
        <v>4.1153001785278323E-4</v>
      </c>
      <c r="AB1877" s="32" t="s">
        <v>5657</v>
      </c>
    </row>
    <row r="1878" spans="1:28">
      <c r="A1878" s="32" t="s">
        <v>8037</v>
      </c>
      <c r="B1878" s="32" t="s">
        <v>8038</v>
      </c>
      <c r="C1878" s="32" t="s">
        <v>5712</v>
      </c>
      <c r="D1878" s="32" t="s">
        <v>5661</v>
      </c>
      <c r="E1878" s="32" t="s">
        <v>42</v>
      </c>
      <c r="F1878" s="32" t="s">
        <v>5930</v>
      </c>
      <c r="G1878" s="32" t="s">
        <v>5930</v>
      </c>
      <c r="H1878" s="32" t="s">
        <v>80</v>
      </c>
      <c r="J1878" s="32" t="s">
        <v>5930</v>
      </c>
      <c r="K1878" s="32" t="s">
        <v>5669</v>
      </c>
      <c r="P1878" s="32">
        <v>-129.77386000000001</v>
      </c>
      <c r="Q1878" s="32">
        <v>347.04</v>
      </c>
      <c r="R1878" s="32">
        <v>322366.57777777774</v>
      </c>
      <c r="S1878" s="32">
        <v>96654.1640625</v>
      </c>
      <c r="T1878" s="32">
        <v>2.3352580398845943</v>
      </c>
      <c r="U1878" s="32">
        <v>26.420590000000001</v>
      </c>
      <c r="V1878" s="32">
        <v>-0.37394496311664366</v>
      </c>
      <c r="W1878" s="32">
        <v>26.421213916387558</v>
      </c>
      <c r="X1878" s="32">
        <v>-129.77323608361246</v>
      </c>
      <c r="Y1878" s="32">
        <v>347.04062391638757</v>
      </c>
      <c r="Z1878" s="32">
        <v>2.3358819562721522</v>
      </c>
      <c r="AA1878" s="32">
        <v>-0.37332104672908567</v>
      </c>
      <c r="AB1878" s="32" t="s">
        <v>5657</v>
      </c>
    </row>
    <row r="1879" spans="1:28">
      <c r="A1879" s="32" t="s">
        <v>7317</v>
      </c>
      <c r="B1879" s="32" t="s">
        <v>7318</v>
      </c>
      <c r="C1879" s="32" t="s">
        <v>5712</v>
      </c>
      <c r="D1879" s="32" t="s">
        <v>5661</v>
      </c>
      <c r="E1879" s="32" t="s">
        <v>42</v>
      </c>
      <c r="F1879" s="32" t="s">
        <v>5929</v>
      </c>
      <c r="G1879" s="32" t="s">
        <v>5673</v>
      </c>
      <c r="H1879" s="32" t="s">
        <v>80</v>
      </c>
      <c r="I1879" s="32" t="s">
        <v>5929</v>
      </c>
      <c r="J1879" s="32" t="s">
        <v>74</v>
      </c>
      <c r="K1879" s="32" t="s">
        <v>5669</v>
      </c>
      <c r="P1879" s="32">
        <v>-13.390609999999999</v>
      </c>
      <c r="Q1879" s="32">
        <v>178.88</v>
      </c>
      <c r="R1879" s="32">
        <v>15961.725925925921</v>
      </c>
      <c r="S1879" s="32">
        <v>11518.2001953125</v>
      </c>
      <c r="T1879" s="32">
        <v>0.38578299172311475</v>
      </c>
      <c r="U1879" s="32">
        <v>16.268930000000001</v>
      </c>
      <c r="V1879" s="32">
        <v>-7.4858061270125217E-2</v>
      </c>
      <c r="W1879" s="32">
        <v>16.269783966712954</v>
      </c>
      <c r="X1879" s="32">
        <v>-13.389756033287048</v>
      </c>
      <c r="Y1879" s="32">
        <v>178.88085396671295</v>
      </c>
      <c r="Z1879" s="32">
        <v>0.38663695843606644</v>
      </c>
      <c r="AA1879" s="32">
        <v>-7.4004094557173564E-2</v>
      </c>
      <c r="AB1879" s="32" t="s">
        <v>5657</v>
      </c>
    </row>
    <row r="1880" spans="1:28">
      <c r="A1880" s="32" t="s">
        <v>7115</v>
      </c>
      <c r="B1880" s="32" t="s">
        <v>7116</v>
      </c>
      <c r="C1880" s="32" t="s">
        <v>5712</v>
      </c>
      <c r="D1880" s="32" t="s">
        <v>5668</v>
      </c>
      <c r="E1880" s="32" t="s">
        <v>42</v>
      </c>
      <c r="F1880" s="32" t="s">
        <v>5662</v>
      </c>
      <c r="G1880" s="32" t="s">
        <v>5662</v>
      </c>
      <c r="H1880" s="32" t="s">
        <v>80</v>
      </c>
      <c r="J1880" s="32" t="s">
        <v>5663</v>
      </c>
      <c r="K1880" s="32" t="s">
        <v>5664</v>
      </c>
      <c r="P1880" s="32">
        <v>0</v>
      </c>
      <c r="Q1880" s="32">
        <v>0</v>
      </c>
      <c r="R1880" s="32">
        <v>0</v>
      </c>
      <c r="S1880" s="32">
        <v>0</v>
      </c>
      <c r="T1880" s="32">
        <v>0</v>
      </c>
      <c r="U1880" s="32">
        <v>0</v>
      </c>
      <c r="V1880" s="32">
        <v>0</v>
      </c>
      <c r="W1880" s="32">
        <v>5.8282673358917231E-4</v>
      </c>
      <c r="X1880" s="32">
        <v>5.8282673358917231E-4</v>
      </c>
      <c r="Y1880" s="32">
        <v>5.8282673358917231E-4</v>
      </c>
      <c r="Z1880" s="32">
        <v>5.8282673358917231E-4</v>
      </c>
      <c r="AA1880" s="32">
        <v>5.8282673358917231E-4</v>
      </c>
      <c r="AB1880" s="32" t="s">
        <v>5657</v>
      </c>
    </row>
    <row r="1881" spans="1:28">
      <c r="A1881" s="32" t="s">
        <v>6002</v>
      </c>
      <c r="B1881" s="32" t="s">
        <v>6003</v>
      </c>
      <c r="C1881" s="32" t="s">
        <v>5712</v>
      </c>
      <c r="D1881" s="32" t="s">
        <v>5661</v>
      </c>
      <c r="E1881" s="32" t="s">
        <v>42</v>
      </c>
      <c r="F1881" s="32" t="s">
        <v>74</v>
      </c>
      <c r="G1881" s="32" t="s">
        <v>74</v>
      </c>
      <c r="H1881" s="32" t="s">
        <v>80</v>
      </c>
      <c r="J1881" s="32" t="s">
        <v>74</v>
      </c>
      <c r="K1881" s="32" t="s">
        <v>5669</v>
      </c>
      <c r="P1881" s="32">
        <v>26.174190000000007</v>
      </c>
      <c r="Q1881" s="32">
        <v>147.59100000000001</v>
      </c>
      <c r="R1881" s="32">
        <v>72816.355555555565</v>
      </c>
      <c r="S1881" s="32">
        <v>53981.03515625</v>
      </c>
      <c r="T1881" s="32">
        <v>0.34892477227948798</v>
      </c>
      <c r="U1881" s="32">
        <v>23.280149999999999</v>
      </c>
      <c r="V1881" s="32">
        <v>0.17734272414984656</v>
      </c>
      <c r="W1881" s="32">
        <v>23.280828913354874</v>
      </c>
      <c r="X1881" s="32">
        <v>26.174868913354882</v>
      </c>
      <c r="Y1881" s="32">
        <v>147.59167891335488</v>
      </c>
      <c r="Z1881" s="32">
        <v>0.34960368563436162</v>
      </c>
      <c r="AA1881" s="32">
        <v>0.17802163750472022</v>
      </c>
      <c r="AB1881" s="32" t="s">
        <v>5657</v>
      </c>
    </row>
    <row r="1882" spans="1:28">
      <c r="A1882" s="32" t="s">
        <v>8086</v>
      </c>
      <c r="B1882" s="32" t="s">
        <v>8087</v>
      </c>
      <c r="C1882" s="32" t="s">
        <v>5712</v>
      </c>
      <c r="D1882" s="32" t="s">
        <v>5668</v>
      </c>
      <c r="E1882" s="32" t="s">
        <v>42</v>
      </c>
      <c r="F1882" s="32" t="s">
        <v>5810</v>
      </c>
      <c r="G1882" s="32" t="s">
        <v>5673</v>
      </c>
      <c r="H1882" s="32" t="s">
        <v>80</v>
      </c>
      <c r="I1882" s="32" t="s">
        <v>5810</v>
      </c>
      <c r="J1882" s="32" t="s">
        <v>5663</v>
      </c>
      <c r="K1882" s="32" t="s">
        <v>5664</v>
      </c>
      <c r="P1882" s="32">
        <v>0</v>
      </c>
      <c r="Q1882" s="32">
        <v>0</v>
      </c>
      <c r="R1882" s="32">
        <v>0</v>
      </c>
      <c r="S1882" s="32">
        <v>0</v>
      </c>
      <c r="T1882" s="32">
        <v>0</v>
      </c>
      <c r="U1882" s="32">
        <v>0</v>
      </c>
      <c r="V1882" s="32">
        <v>0</v>
      </c>
      <c r="W1882" s="32">
        <v>8.2260024547576899E-4</v>
      </c>
      <c r="X1882" s="32">
        <v>8.2260024547576899E-4</v>
      </c>
      <c r="Y1882" s="32">
        <v>8.2260024547576899E-4</v>
      </c>
      <c r="Z1882" s="32">
        <v>8.2260024547576899E-4</v>
      </c>
      <c r="AA1882" s="32">
        <v>8.2260024547576899E-4</v>
      </c>
      <c r="AB1882" s="32" t="s">
        <v>5657</v>
      </c>
    </row>
    <row r="1883" spans="1:28">
      <c r="A1883" s="32" t="s">
        <v>6154</v>
      </c>
      <c r="B1883" s="32" t="s">
        <v>6155</v>
      </c>
      <c r="C1883" s="32" t="s">
        <v>5712</v>
      </c>
      <c r="D1883" s="32" t="s">
        <v>5668</v>
      </c>
      <c r="E1883" s="32" t="s">
        <v>42</v>
      </c>
      <c r="F1883" s="32" t="s">
        <v>5819</v>
      </c>
      <c r="G1883" s="32" t="s">
        <v>5819</v>
      </c>
      <c r="H1883" s="32" t="s">
        <v>80</v>
      </c>
      <c r="J1883" s="32" t="s">
        <v>5819</v>
      </c>
      <c r="K1883" s="32" t="s">
        <v>5669</v>
      </c>
      <c r="P1883" s="32">
        <v>0</v>
      </c>
      <c r="Q1883" s="32">
        <v>0</v>
      </c>
      <c r="R1883" s="32">
        <v>0</v>
      </c>
      <c r="S1883" s="32">
        <v>0</v>
      </c>
      <c r="T1883" s="32">
        <v>0</v>
      </c>
      <c r="U1883" s="32">
        <v>0</v>
      </c>
      <c r="V1883" s="32">
        <v>0</v>
      </c>
      <c r="W1883" s="32">
        <v>1.7908930778503417E-4</v>
      </c>
      <c r="X1883" s="32">
        <v>1.7908930778503417E-4</v>
      </c>
      <c r="Y1883" s="32">
        <v>1.7908930778503417E-4</v>
      </c>
      <c r="Z1883" s="32">
        <v>1.7908930778503417E-4</v>
      </c>
      <c r="AA1883" s="32">
        <v>1.7908930778503417E-4</v>
      </c>
      <c r="AB1883" s="32" t="s">
        <v>5657</v>
      </c>
    </row>
    <row r="1884" spans="1:28">
      <c r="A1884" s="32" t="s">
        <v>8196</v>
      </c>
      <c r="B1884" s="32" t="s">
        <v>8197</v>
      </c>
      <c r="C1884" s="32" t="s">
        <v>5712</v>
      </c>
      <c r="D1884" s="32" t="s">
        <v>5661</v>
      </c>
      <c r="E1884" s="32" t="s">
        <v>42</v>
      </c>
      <c r="F1884" s="32" t="s">
        <v>30</v>
      </c>
      <c r="G1884" s="32" t="s">
        <v>5673</v>
      </c>
      <c r="H1884" s="32" t="s">
        <v>80</v>
      </c>
      <c r="I1884" s="32" t="s">
        <v>30</v>
      </c>
      <c r="J1884" s="32" t="s">
        <v>5663</v>
      </c>
      <c r="K1884" s="32" t="s">
        <v>5664</v>
      </c>
      <c r="P1884" s="32">
        <v>-190.09873000000002</v>
      </c>
      <c r="Q1884" s="32">
        <v>840.45</v>
      </c>
      <c r="R1884" s="32">
        <v>84285.82222222221</v>
      </c>
      <c r="S1884" s="32">
        <v>56433.03515625</v>
      </c>
      <c r="T1884" s="32">
        <v>0.4935546526755879</v>
      </c>
      <c r="U1884" s="32">
        <v>14.364089999999999</v>
      </c>
      <c r="V1884" s="32">
        <v>-0.22618684038312808</v>
      </c>
      <c r="W1884" s="32">
        <v>14.364535581793785</v>
      </c>
      <c r="X1884" s="32">
        <v>-190.09828441820622</v>
      </c>
      <c r="Y1884" s="32">
        <v>840.45044558179382</v>
      </c>
      <c r="Z1884" s="32">
        <v>0.49400023446937302</v>
      </c>
      <c r="AA1884" s="32">
        <v>-0.22574125858934299</v>
      </c>
      <c r="AB1884" s="32" t="s">
        <v>5657</v>
      </c>
    </row>
    <row r="1885" spans="1:28">
      <c r="A1885" s="32" t="s">
        <v>8786</v>
      </c>
      <c r="B1885" s="32" t="s">
        <v>8787</v>
      </c>
      <c r="C1885" s="32" t="s">
        <v>5712</v>
      </c>
      <c r="D1885" s="32" t="s">
        <v>5661</v>
      </c>
      <c r="E1885" s="32" t="s">
        <v>42</v>
      </c>
      <c r="F1885" s="32" t="s">
        <v>5692</v>
      </c>
      <c r="G1885" s="32" t="s">
        <v>5673</v>
      </c>
      <c r="H1885" s="32" t="s">
        <v>80</v>
      </c>
      <c r="I1885" s="32" t="s">
        <v>5692</v>
      </c>
      <c r="J1885" s="32" t="s">
        <v>5663</v>
      </c>
      <c r="K1885" s="32" t="s">
        <v>5664</v>
      </c>
      <c r="P1885" s="32">
        <v>47.132829999999998</v>
      </c>
      <c r="Q1885" s="32">
        <v>248.04300000000001</v>
      </c>
      <c r="R1885" s="32">
        <v>110341.24444444447</v>
      </c>
      <c r="S1885" s="32">
        <v>50612.53515625</v>
      </c>
      <c r="T1885" s="32">
        <v>1.1801169236791083</v>
      </c>
      <c r="U1885" s="32">
        <v>7.2984669999999996</v>
      </c>
      <c r="V1885" s="32">
        <v>0.19001878706514594</v>
      </c>
      <c r="W1885" s="32">
        <v>7.2987391288800234</v>
      </c>
      <c r="X1885" s="32">
        <v>47.133102128880026</v>
      </c>
      <c r="Y1885" s="32">
        <v>248.04327212888003</v>
      </c>
      <c r="Z1885" s="32">
        <v>1.1803890525591323</v>
      </c>
      <c r="AA1885" s="32">
        <v>0.19029091594516989</v>
      </c>
      <c r="AB1885" s="32" t="s">
        <v>5657</v>
      </c>
    </row>
    <row r="1886" spans="1:28">
      <c r="A1886" s="32" t="s">
        <v>7052</v>
      </c>
      <c r="B1886" s="32" t="s">
        <v>7053</v>
      </c>
      <c r="C1886" s="32" t="s">
        <v>5712</v>
      </c>
      <c r="D1886" s="32" t="s">
        <v>5668</v>
      </c>
      <c r="E1886" s="32" t="s">
        <v>42</v>
      </c>
      <c r="F1886" s="32" t="s">
        <v>28</v>
      </c>
      <c r="G1886" s="32" t="s">
        <v>5673</v>
      </c>
      <c r="H1886" s="32" t="s">
        <v>80</v>
      </c>
      <c r="I1886" s="32" t="s">
        <v>28</v>
      </c>
      <c r="J1886" s="32" t="s">
        <v>74</v>
      </c>
      <c r="K1886" s="32" t="s">
        <v>5669</v>
      </c>
      <c r="P1886" s="32">
        <v>0</v>
      </c>
      <c r="Q1886" s="32">
        <v>0</v>
      </c>
      <c r="R1886" s="32">
        <v>0</v>
      </c>
      <c r="S1886" s="32">
        <v>0</v>
      </c>
      <c r="T1886" s="32">
        <v>0</v>
      </c>
      <c r="U1886" s="32">
        <v>0</v>
      </c>
      <c r="V1886" s="32">
        <v>0</v>
      </c>
      <c r="W1886" s="32">
        <v>3.0003231763839724E-4</v>
      </c>
      <c r="X1886" s="32">
        <v>3.0003231763839724E-4</v>
      </c>
      <c r="Y1886" s="32">
        <v>3.0003231763839724E-4</v>
      </c>
      <c r="Z1886" s="32">
        <v>3.0003231763839724E-4</v>
      </c>
      <c r="AA1886" s="32">
        <v>3.0003231763839724E-4</v>
      </c>
      <c r="AB1886" s="32" t="s">
        <v>5657</v>
      </c>
    </row>
    <row r="1887" spans="1:28">
      <c r="A1887" s="32" t="s">
        <v>6421</v>
      </c>
      <c r="B1887" s="32" t="s">
        <v>6422</v>
      </c>
      <c r="C1887" s="32" t="s">
        <v>5712</v>
      </c>
      <c r="D1887" s="32" t="s">
        <v>5668</v>
      </c>
      <c r="E1887" s="32" t="s">
        <v>42</v>
      </c>
      <c r="F1887" s="32" t="s">
        <v>28</v>
      </c>
      <c r="G1887" s="32" t="s">
        <v>5673</v>
      </c>
      <c r="H1887" s="32" t="s">
        <v>80</v>
      </c>
      <c r="I1887" s="32" t="s">
        <v>28</v>
      </c>
      <c r="J1887" s="32" t="s">
        <v>74</v>
      </c>
      <c r="K1887" s="32" t="s">
        <v>5669</v>
      </c>
      <c r="P1887" s="32">
        <v>0</v>
      </c>
      <c r="Q1887" s="32">
        <v>0</v>
      </c>
      <c r="R1887" s="32">
        <v>0</v>
      </c>
      <c r="S1887" s="32">
        <v>0</v>
      </c>
      <c r="T1887" s="32">
        <v>0</v>
      </c>
      <c r="U1887" s="32">
        <v>0</v>
      </c>
      <c r="V1887" s="32">
        <v>0</v>
      </c>
      <c r="W1887" s="32">
        <v>2.3602777719497681E-4</v>
      </c>
      <c r="X1887" s="32">
        <v>2.3602777719497681E-4</v>
      </c>
      <c r="Y1887" s="32">
        <v>2.3602777719497681E-4</v>
      </c>
      <c r="Z1887" s="32">
        <v>2.3602777719497681E-4</v>
      </c>
      <c r="AA1887" s="32">
        <v>2.3602777719497681E-4</v>
      </c>
      <c r="AB1887" s="32" t="s">
        <v>5657</v>
      </c>
    </row>
    <row r="1888" spans="1:28">
      <c r="A1888" s="32" t="s">
        <v>8157</v>
      </c>
      <c r="B1888" s="32" t="s">
        <v>8158</v>
      </c>
      <c r="C1888" s="32" t="s">
        <v>5712</v>
      </c>
      <c r="D1888" s="32" t="s">
        <v>5661</v>
      </c>
      <c r="E1888" s="32" t="s">
        <v>42</v>
      </c>
      <c r="F1888" s="32" t="s">
        <v>5662</v>
      </c>
      <c r="G1888" s="32" t="s">
        <v>5662</v>
      </c>
      <c r="H1888" s="32" t="s">
        <v>80</v>
      </c>
      <c r="J1888" s="32" t="s">
        <v>5663</v>
      </c>
      <c r="K1888" s="32" t="s">
        <v>5664</v>
      </c>
      <c r="P1888" s="32">
        <v>-122.78896000000009</v>
      </c>
      <c r="Q1888" s="32">
        <v>1367.47</v>
      </c>
      <c r="R1888" s="32">
        <v>72441.199999999953</v>
      </c>
      <c r="S1888" s="32">
        <v>54379.3984375</v>
      </c>
      <c r="T1888" s="32">
        <v>0.33214419580714866</v>
      </c>
      <c r="U1888" s="32">
        <v>8.1183820000000004</v>
      </c>
      <c r="V1888" s="32">
        <v>-8.9792799842044135E-2</v>
      </c>
      <c r="W1888" s="32">
        <v>8.1190386341519361</v>
      </c>
      <c r="X1888" s="32">
        <v>-122.78830336584815</v>
      </c>
      <c r="Y1888" s="32">
        <v>1367.470656634152</v>
      </c>
      <c r="Z1888" s="32">
        <v>0.33280082995908422</v>
      </c>
      <c r="AA1888" s="32">
        <v>-8.9136165690108557E-2</v>
      </c>
      <c r="AB1888" s="32" t="s">
        <v>5657</v>
      </c>
    </row>
    <row r="1889" spans="1:28">
      <c r="A1889" s="32" t="s">
        <v>8764</v>
      </c>
      <c r="B1889" s="32" t="s">
        <v>8765</v>
      </c>
      <c r="C1889" s="32" t="s">
        <v>5757</v>
      </c>
      <c r="D1889" s="32" t="s">
        <v>7018</v>
      </c>
      <c r="E1889" s="32" t="s">
        <v>122</v>
      </c>
      <c r="J1889" s="32" t="s">
        <v>74</v>
      </c>
      <c r="K1889" s="32" t="s">
        <v>5669</v>
      </c>
      <c r="P1889" s="32">
        <v>0</v>
      </c>
      <c r="Q1889" s="32">
        <v>0</v>
      </c>
      <c r="R1889" s="32">
        <v>0</v>
      </c>
      <c r="S1889" s="32">
        <v>0</v>
      </c>
      <c r="T1889" s="32">
        <v>0</v>
      </c>
      <c r="U1889" s="32">
        <v>0</v>
      </c>
      <c r="V1889" s="32">
        <v>0</v>
      </c>
      <c r="W1889" s="32">
        <v>5.9332662820816044E-4</v>
      </c>
      <c r="X1889" s="32">
        <v>5.9332662820816044E-4</v>
      </c>
      <c r="Y1889" s="32">
        <v>5.9332662820816044E-4</v>
      </c>
      <c r="Z1889" s="32">
        <v>5.9332662820816044E-4</v>
      </c>
      <c r="AA1889" s="32">
        <v>5.9332662820816044E-4</v>
      </c>
      <c r="AB1889" s="32" t="s">
        <v>5657</v>
      </c>
    </row>
    <row r="1890" spans="1:28">
      <c r="A1890" s="32" t="s">
        <v>8356</v>
      </c>
      <c r="B1890" s="32" t="s">
        <v>8357</v>
      </c>
      <c r="C1890" s="32" t="s">
        <v>5712</v>
      </c>
      <c r="D1890" s="32" t="s">
        <v>5668</v>
      </c>
      <c r="E1890" s="32" t="s">
        <v>5713</v>
      </c>
      <c r="F1890" s="32" t="s">
        <v>5714</v>
      </c>
      <c r="G1890" s="32" t="s">
        <v>5714</v>
      </c>
      <c r="H1890" s="32" t="s">
        <v>5714</v>
      </c>
      <c r="J1890" s="32" t="s">
        <v>5663</v>
      </c>
      <c r="K1890" s="32" t="s">
        <v>5664</v>
      </c>
      <c r="N1890" s="32" t="s">
        <v>5760</v>
      </c>
      <c r="O1890" s="32" t="s">
        <v>6162</v>
      </c>
      <c r="P1890" s="32">
        <v>0</v>
      </c>
      <c r="Q1890" s="32">
        <v>0</v>
      </c>
      <c r="R1890" s="32">
        <v>0</v>
      </c>
      <c r="S1890" s="32">
        <v>0</v>
      </c>
      <c r="T1890" s="32">
        <v>0</v>
      </c>
      <c r="U1890" s="32">
        <v>0</v>
      </c>
      <c r="V1890" s="32">
        <v>0</v>
      </c>
      <c r="W1890" s="32">
        <v>5.7935929298400879E-4</v>
      </c>
      <c r="X1890" s="32">
        <v>5.7935929298400879E-4</v>
      </c>
      <c r="Y1890" s="32">
        <v>5.7935929298400879E-4</v>
      </c>
      <c r="Z1890" s="32">
        <v>5.7935929298400879E-4</v>
      </c>
      <c r="AA1890" s="32">
        <v>5.7935929298400879E-4</v>
      </c>
      <c r="AB1890" s="32" t="s">
        <v>5657</v>
      </c>
    </row>
    <row r="1891" spans="1:28">
      <c r="A1891" s="32" t="s">
        <v>6922</v>
      </c>
      <c r="B1891" s="32" t="s">
        <v>6923</v>
      </c>
      <c r="C1891" s="32" t="s">
        <v>5763</v>
      </c>
      <c r="D1891" s="32" t="s">
        <v>5661</v>
      </c>
      <c r="E1891" s="32" t="s">
        <v>42</v>
      </c>
      <c r="F1891" s="32" t="s">
        <v>6924</v>
      </c>
      <c r="G1891" s="32" t="s">
        <v>6924</v>
      </c>
      <c r="H1891" s="32" t="s">
        <v>80</v>
      </c>
      <c r="J1891" s="32" t="s">
        <v>6924</v>
      </c>
      <c r="K1891" s="32" t="s">
        <v>5669</v>
      </c>
      <c r="P1891" s="32">
        <v>7.7149000000000023E-2</v>
      </c>
      <c r="Q1891" s="32">
        <v>13.41</v>
      </c>
      <c r="R1891" s="32">
        <v>6629.8370370370367</v>
      </c>
      <c r="S1891" s="32">
        <v>5718.5</v>
      </c>
      <c r="T1891" s="32">
        <v>0.15936644872554634</v>
      </c>
      <c r="U1891" s="32">
        <v>42.281880000000001</v>
      </c>
      <c r="V1891" s="32">
        <v>5.7530947054437002E-3</v>
      </c>
      <c r="W1891" s="32">
        <v>42.282601003949644</v>
      </c>
      <c r="X1891" s="32">
        <v>7.7870003949642205E-2</v>
      </c>
      <c r="Y1891" s="32">
        <v>13.410721003949643</v>
      </c>
      <c r="Z1891" s="32">
        <v>0.16008745267518851</v>
      </c>
      <c r="AA1891" s="32">
        <v>6.4740986550858816E-3</v>
      </c>
      <c r="AB1891" s="32" t="s">
        <v>5657</v>
      </c>
    </row>
    <row r="1892" spans="1:28">
      <c r="A1892" s="32" t="s">
        <v>6543</v>
      </c>
      <c r="B1892" s="32" t="s">
        <v>6544</v>
      </c>
      <c r="C1892" s="32" t="s">
        <v>5712</v>
      </c>
      <c r="D1892" s="32" t="s">
        <v>5661</v>
      </c>
      <c r="E1892" s="32" t="s">
        <v>5713</v>
      </c>
      <c r="F1892" s="32" t="s">
        <v>5730</v>
      </c>
      <c r="G1892" s="32" t="s">
        <v>5730</v>
      </c>
      <c r="H1892" s="32" t="s">
        <v>5730</v>
      </c>
      <c r="J1892" s="32" t="s">
        <v>5663</v>
      </c>
      <c r="K1892" s="32" t="s">
        <v>5664</v>
      </c>
      <c r="N1892" s="32" t="s">
        <v>5760</v>
      </c>
      <c r="P1892" s="32">
        <v>-11.3017</v>
      </c>
      <c r="Q1892" s="32">
        <v>186.51300000000001</v>
      </c>
      <c r="R1892" s="32">
        <v>28413.340740740743</v>
      </c>
      <c r="S1892" s="32">
        <v>35632.30078125</v>
      </c>
      <c r="T1892" s="32">
        <v>-0.20259595597901808</v>
      </c>
      <c r="U1892" s="32">
        <v>3.2304430000000002</v>
      </c>
      <c r="V1892" s="32">
        <v>-6.0594703854423018E-2</v>
      </c>
      <c r="W1892" s="32">
        <v>3.2313929055147175</v>
      </c>
      <c r="X1892" s="32">
        <v>-11.300750094485283</v>
      </c>
      <c r="Y1892" s="32">
        <v>186.51394990551472</v>
      </c>
      <c r="Z1892" s="32">
        <v>-0.20164605046430098</v>
      </c>
      <c r="AA1892" s="32">
        <v>-5.9644798339705915E-2</v>
      </c>
      <c r="AB1892" s="32" t="s">
        <v>5657</v>
      </c>
    </row>
    <row r="1893" spans="1:28">
      <c r="A1893" s="32" t="s">
        <v>7366</v>
      </c>
      <c r="B1893" s="32" t="s">
        <v>7367</v>
      </c>
      <c r="C1893" s="32" t="s">
        <v>5712</v>
      </c>
      <c r="D1893" s="32" t="s">
        <v>5668</v>
      </c>
      <c r="E1893" s="32" t="s">
        <v>42</v>
      </c>
      <c r="F1893" s="32" t="s">
        <v>5724</v>
      </c>
      <c r="G1893" s="32" t="s">
        <v>5724</v>
      </c>
      <c r="H1893" s="32" t="s">
        <v>80</v>
      </c>
      <c r="J1893" s="32" t="s">
        <v>5663</v>
      </c>
      <c r="K1893" s="32" t="s">
        <v>5664</v>
      </c>
      <c r="P1893" s="32">
        <v>0</v>
      </c>
      <c r="Q1893" s="32">
        <v>0</v>
      </c>
      <c r="R1893" s="32">
        <v>0</v>
      </c>
      <c r="S1893" s="32">
        <v>0</v>
      </c>
      <c r="T1893" s="32">
        <v>0</v>
      </c>
      <c r="U1893" s="32">
        <v>0</v>
      </c>
      <c r="V1893" s="32">
        <v>0</v>
      </c>
      <c r="W1893" s="32">
        <v>2.6817178726196291E-4</v>
      </c>
      <c r="X1893" s="32">
        <v>2.6817178726196291E-4</v>
      </c>
      <c r="Y1893" s="32">
        <v>2.6817178726196291E-4</v>
      </c>
      <c r="Z1893" s="32">
        <v>2.6817178726196291E-4</v>
      </c>
      <c r="AA1893" s="32">
        <v>2.6817178726196291E-4</v>
      </c>
      <c r="AB1893" s="32" t="s">
        <v>5657</v>
      </c>
    </row>
    <row r="1894" spans="1:28">
      <c r="A1894" s="32" t="s">
        <v>7182</v>
      </c>
      <c r="B1894" s="32" t="s">
        <v>7183</v>
      </c>
      <c r="C1894" s="32" t="s">
        <v>5712</v>
      </c>
      <c r="D1894" s="32" t="s">
        <v>5668</v>
      </c>
      <c r="E1894" s="32" t="s">
        <v>42</v>
      </c>
      <c r="F1894" s="32" t="s">
        <v>5669</v>
      </c>
      <c r="G1894" s="32" t="s">
        <v>5669</v>
      </c>
      <c r="H1894" s="32" t="s">
        <v>80</v>
      </c>
      <c r="J1894" s="32" t="s">
        <v>5669</v>
      </c>
      <c r="K1894" s="32" t="s">
        <v>5669</v>
      </c>
      <c r="P1894" s="32">
        <v>0</v>
      </c>
      <c r="Q1894" s="32">
        <v>0</v>
      </c>
      <c r="R1894" s="32">
        <v>0</v>
      </c>
      <c r="S1894" s="32">
        <v>0</v>
      </c>
      <c r="T1894" s="32">
        <v>0</v>
      </c>
      <c r="U1894" s="32">
        <v>0</v>
      </c>
      <c r="V1894" s="32">
        <v>0</v>
      </c>
      <c r="W1894" s="32">
        <v>5.3825068473815918E-4</v>
      </c>
      <c r="X1894" s="32">
        <v>5.3825068473815918E-4</v>
      </c>
      <c r="Y1894" s="32">
        <v>5.3825068473815918E-4</v>
      </c>
      <c r="Z1894" s="32">
        <v>5.3825068473815918E-4</v>
      </c>
      <c r="AA1894" s="32">
        <v>5.3825068473815918E-4</v>
      </c>
      <c r="AB1894" s="32" t="s">
        <v>5657</v>
      </c>
    </row>
    <row r="1895" spans="1:28">
      <c r="A1895" s="32" t="s">
        <v>10869</v>
      </c>
      <c r="B1895" s="32" t="s">
        <v>10870</v>
      </c>
      <c r="C1895" s="32" t="s">
        <v>9946</v>
      </c>
      <c r="D1895" s="32" t="s">
        <v>5661</v>
      </c>
      <c r="E1895" s="32" t="s">
        <v>5885</v>
      </c>
      <c r="F1895" s="32" t="s">
        <v>8336</v>
      </c>
      <c r="G1895" s="32" t="s">
        <v>8336</v>
      </c>
      <c r="H1895" s="32" t="s">
        <v>8336</v>
      </c>
      <c r="J1895" s="32" t="s">
        <v>5663</v>
      </c>
      <c r="K1895" s="32" t="s">
        <v>5664</v>
      </c>
      <c r="P1895" s="32">
        <v>1.2519400000000001</v>
      </c>
      <c r="Q1895" s="32">
        <v>9.7426999999999992</v>
      </c>
      <c r="R1895" s="32">
        <v>1601.490909090908</v>
      </c>
      <c r="S1895" s="32">
        <v>907.566650390625</v>
      </c>
      <c r="T1895" s="32">
        <v>0.76459867537178849</v>
      </c>
      <c r="U1895" s="32">
        <v>3.452464</v>
      </c>
      <c r="V1895" s="32">
        <v>0.12850031305490267</v>
      </c>
      <c r="W1895" s="32">
        <v>3.4533731908931733</v>
      </c>
      <c r="X1895" s="32">
        <v>1.2528491908931734</v>
      </c>
      <c r="Y1895" s="32">
        <v>9.7436091908931726</v>
      </c>
      <c r="Z1895" s="32">
        <v>0.7655078662649617</v>
      </c>
      <c r="AA1895" s="32">
        <v>0.12940950394807588</v>
      </c>
      <c r="AB1895" s="32" t="s">
        <v>5657</v>
      </c>
    </row>
    <row r="1896" spans="1:28">
      <c r="A1896" s="32" t="s">
        <v>8592</v>
      </c>
      <c r="B1896" s="32" t="s">
        <v>8593</v>
      </c>
      <c r="C1896" s="32" t="s">
        <v>5712</v>
      </c>
      <c r="D1896" s="32" t="s">
        <v>5661</v>
      </c>
      <c r="E1896" s="32" t="s">
        <v>42</v>
      </c>
      <c r="F1896" s="32" t="s">
        <v>5692</v>
      </c>
      <c r="G1896" s="32" t="s">
        <v>5673</v>
      </c>
      <c r="H1896" s="32" t="s">
        <v>80</v>
      </c>
      <c r="I1896" s="32" t="s">
        <v>5692</v>
      </c>
      <c r="J1896" s="32" t="s">
        <v>5663</v>
      </c>
      <c r="K1896" s="32" t="s">
        <v>5664</v>
      </c>
      <c r="P1896" s="32">
        <v>-6.9777500000000003</v>
      </c>
      <c r="Q1896" s="32">
        <v>21.57</v>
      </c>
      <c r="R1896" s="32">
        <v>3716.3458646616546</v>
      </c>
      <c r="S1896" s="32">
        <v>4244.06689453125</v>
      </c>
      <c r="T1896" s="32">
        <v>-0.12434324033619676</v>
      </c>
      <c r="U1896" s="32">
        <v>-5.0506650000000004</v>
      </c>
      <c r="V1896" s="32">
        <v>-0.32349327770050995</v>
      </c>
      <c r="W1896" s="32">
        <v>-5.0497131246709825</v>
      </c>
      <c r="X1896" s="32">
        <v>-6.9767981246709825</v>
      </c>
      <c r="Y1896" s="32">
        <v>21.570951875329019</v>
      </c>
      <c r="Z1896" s="32">
        <v>-0.12339136500717912</v>
      </c>
      <c r="AA1896" s="32">
        <v>-0.32254140237149231</v>
      </c>
      <c r="AB1896" s="32" t="s">
        <v>5657</v>
      </c>
    </row>
    <row r="1897" spans="1:28">
      <c r="A1897" s="32" t="s">
        <v>6017</v>
      </c>
      <c r="B1897" s="32" t="s">
        <v>6018</v>
      </c>
      <c r="C1897" s="32" t="s">
        <v>5712</v>
      </c>
      <c r="D1897" s="32" t="s">
        <v>5661</v>
      </c>
      <c r="E1897" s="32" t="s">
        <v>42</v>
      </c>
      <c r="F1897" s="32" t="s">
        <v>33</v>
      </c>
      <c r="G1897" s="32" t="s">
        <v>5673</v>
      </c>
      <c r="H1897" s="32" t="s">
        <v>80</v>
      </c>
      <c r="I1897" s="32" t="s">
        <v>33</v>
      </c>
      <c r="J1897" s="32" t="s">
        <v>5663</v>
      </c>
      <c r="K1897" s="32" t="s">
        <v>5664</v>
      </c>
      <c r="P1897" s="32">
        <v>47.74780999999998</v>
      </c>
      <c r="Q1897" s="32">
        <v>264.44799999999998</v>
      </c>
      <c r="R1897" s="32">
        <v>28205.125925925928</v>
      </c>
      <c r="S1897" s="32">
        <v>34555.33203125</v>
      </c>
      <c r="T1897" s="32">
        <v>-0.18376921106072094</v>
      </c>
      <c r="U1897" s="32">
        <v>30.796230000000001</v>
      </c>
      <c r="V1897" s="32">
        <v>0.18055651772749268</v>
      </c>
      <c r="W1897" s="32">
        <v>30.796987729291917</v>
      </c>
      <c r="X1897" s="32">
        <v>47.748567729291899</v>
      </c>
      <c r="Y1897" s="32">
        <v>264.44875772929191</v>
      </c>
      <c r="Z1897" s="32">
        <v>-0.18301148176880505</v>
      </c>
      <c r="AA1897" s="32">
        <v>0.18131424701940857</v>
      </c>
      <c r="AB1897" s="32" t="s">
        <v>5657</v>
      </c>
    </row>
    <row r="1898" spans="1:28">
      <c r="A1898" s="32" t="s">
        <v>6643</v>
      </c>
      <c r="B1898" s="32" t="s">
        <v>6644</v>
      </c>
      <c r="C1898" s="32" t="s">
        <v>5712</v>
      </c>
      <c r="D1898" s="32" t="s">
        <v>5668</v>
      </c>
      <c r="E1898" s="32" t="s">
        <v>42</v>
      </c>
      <c r="F1898" s="32" t="s">
        <v>5662</v>
      </c>
      <c r="G1898" s="32" t="s">
        <v>5662</v>
      </c>
      <c r="H1898" s="32" t="s">
        <v>44</v>
      </c>
      <c r="J1898" s="32" t="s">
        <v>5663</v>
      </c>
      <c r="K1898" s="32" t="s">
        <v>5664</v>
      </c>
      <c r="P1898" s="32">
        <v>0</v>
      </c>
      <c r="Q1898" s="32">
        <v>0</v>
      </c>
      <c r="R1898" s="32">
        <v>0</v>
      </c>
      <c r="S1898" s="32">
        <v>0</v>
      </c>
      <c r="T1898" s="32">
        <v>0</v>
      </c>
      <c r="U1898" s="32">
        <v>0</v>
      </c>
      <c r="V1898" s="32">
        <v>0</v>
      </c>
      <c r="W1898" s="32">
        <v>5.7351952791213987E-4</v>
      </c>
      <c r="X1898" s="32">
        <v>5.7351952791213987E-4</v>
      </c>
      <c r="Y1898" s="32">
        <v>5.7351952791213987E-4</v>
      </c>
      <c r="Z1898" s="32">
        <v>5.7351952791213987E-4</v>
      </c>
      <c r="AA1898" s="32">
        <v>5.7351952791213987E-4</v>
      </c>
      <c r="AB1898" s="32" t="s">
        <v>5657</v>
      </c>
    </row>
    <row r="1899" spans="1:28">
      <c r="A1899" s="32" t="s">
        <v>8207</v>
      </c>
      <c r="B1899" s="32" t="s">
        <v>8208</v>
      </c>
      <c r="C1899" s="32" t="s">
        <v>5712</v>
      </c>
      <c r="D1899" s="32" t="s">
        <v>5661</v>
      </c>
      <c r="E1899" s="32" t="s">
        <v>42</v>
      </c>
      <c r="F1899" s="32" t="s">
        <v>31</v>
      </c>
      <c r="G1899" s="32" t="s">
        <v>5673</v>
      </c>
      <c r="H1899" s="32" t="s">
        <v>80</v>
      </c>
      <c r="I1899" s="32" t="s">
        <v>31</v>
      </c>
      <c r="J1899" s="32" t="s">
        <v>5663</v>
      </c>
      <c r="K1899" s="32" t="s">
        <v>5664</v>
      </c>
      <c r="P1899" s="32">
        <v>139.99356000000003</v>
      </c>
      <c r="Q1899" s="32">
        <v>444.53100000000001</v>
      </c>
      <c r="R1899" s="32">
        <v>95867.822222222239</v>
      </c>
      <c r="S1899" s="32">
        <v>70217.0703125</v>
      </c>
      <c r="T1899" s="32">
        <v>0.36530649592134734</v>
      </c>
      <c r="U1899" s="32">
        <v>13.85547</v>
      </c>
      <c r="V1899" s="32">
        <v>0.31492417851623405</v>
      </c>
      <c r="W1899" s="32">
        <v>13.855817275972367</v>
      </c>
      <c r="X1899" s="32">
        <v>139.99390727597239</v>
      </c>
      <c r="Y1899" s="32">
        <v>444.53134727597239</v>
      </c>
      <c r="Z1899" s="32">
        <v>0.36565377189371367</v>
      </c>
      <c r="AA1899" s="32">
        <v>0.31527145448860039</v>
      </c>
      <c r="AB1899" s="32" t="s">
        <v>5657</v>
      </c>
    </row>
    <row r="1900" spans="1:28">
      <c r="A1900" s="32" t="s">
        <v>8103</v>
      </c>
      <c r="B1900" s="32" t="s">
        <v>8104</v>
      </c>
      <c r="C1900" s="32" t="s">
        <v>6371</v>
      </c>
      <c r="D1900" s="32" t="s">
        <v>5668</v>
      </c>
      <c r="E1900" s="32" t="s">
        <v>42</v>
      </c>
      <c r="F1900" s="32" t="s">
        <v>5724</v>
      </c>
      <c r="G1900" s="32" t="s">
        <v>5724</v>
      </c>
      <c r="H1900" s="32" t="s">
        <v>44</v>
      </c>
      <c r="J1900" s="32" t="s">
        <v>5663</v>
      </c>
      <c r="K1900" s="32" t="s">
        <v>5664</v>
      </c>
      <c r="P1900" s="32">
        <v>0</v>
      </c>
      <c r="Q1900" s="32">
        <v>0</v>
      </c>
      <c r="R1900" s="32">
        <v>0</v>
      </c>
      <c r="S1900" s="32">
        <v>0</v>
      </c>
      <c r="T1900" s="32">
        <v>0</v>
      </c>
      <c r="U1900" s="32">
        <v>0</v>
      </c>
      <c r="V1900" s="32">
        <v>0</v>
      </c>
      <c r="W1900" s="32">
        <v>5.1076698303222654E-4</v>
      </c>
      <c r="X1900" s="32">
        <v>5.1076698303222654E-4</v>
      </c>
      <c r="Y1900" s="32">
        <v>5.1076698303222654E-4</v>
      </c>
      <c r="Z1900" s="32">
        <v>5.1076698303222654E-4</v>
      </c>
      <c r="AA1900" s="32">
        <v>5.1076698303222654E-4</v>
      </c>
      <c r="AB1900" s="32" t="s">
        <v>5657</v>
      </c>
    </row>
    <row r="1901" spans="1:28">
      <c r="A1901" s="32" t="s">
        <v>5761</v>
      </c>
      <c r="B1901" s="32" t="s">
        <v>5762</v>
      </c>
      <c r="C1901" s="32" t="s">
        <v>5763</v>
      </c>
      <c r="D1901" s="32" t="s">
        <v>5661</v>
      </c>
      <c r="E1901" s="32" t="s">
        <v>42</v>
      </c>
      <c r="F1901" s="32" t="s">
        <v>30</v>
      </c>
      <c r="G1901" s="32" t="s">
        <v>5673</v>
      </c>
      <c r="H1901" s="32" t="s">
        <v>80</v>
      </c>
      <c r="I1901" s="32" t="s">
        <v>30</v>
      </c>
      <c r="J1901" s="32" t="s">
        <v>5663</v>
      </c>
      <c r="K1901" s="32" t="s">
        <v>5664</v>
      </c>
      <c r="P1901" s="32">
        <v>-7.6842799999999816</v>
      </c>
      <c r="Q1901" s="32">
        <v>267.178</v>
      </c>
      <c r="R1901" s="32">
        <v>168805.65925925926</v>
      </c>
      <c r="S1901" s="32">
        <v>84692.703125</v>
      </c>
      <c r="T1901" s="32">
        <v>0.99315469964531566</v>
      </c>
      <c r="U1901" s="32">
        <v>13.18802</v>
      </c>
      <c r="V1901" s="32">
        <v>-2.8760900972385383E-2</v>
      </c>
      <c r="W1901" s="32">
        <v>13.188844602127075</v>
      </c>
      <c r="X1901" s="32">
        <v>-7.6834553978729065</v>
      </c>
      <c r="Y1901" s="32">
        <v>267.17882460212707</v>
      </c>
      <c r="Z1901" s="32">
        <v>0.99397930177239091</v>
      </c>
      <c r="AA1901" s="32">
        <v>-2.7936298845310188E-2</v>
      </c>
      <c r="AB1901" s="32" t="s">
        <v>5657</v>
      </c>
    </row>
    <row r="1902" spans="1:28">
      <c r="A1902" s="32" t="s">
        <v>8556</v>
      </c>
      <c r="B1902" s="32" t="s">
        <v>8557</v>
      </c>
      <c r="C1902" s="32" t="s">
        <v>5771</v>
      </c>
      <c r="D1902" s="32" t="s">
        <v>5698</v>
      </c>
      <c r="E1902" s="32" t="s">
        <v>42</v>
      </c>
      <c r="F1902" s="32" t="s">
        <v>30</v>
      </c>
      <c r="G1902" s="32" t="s">
        <v>5673</v>
      </c>
      <c r="H1902" s="32" t="s">
        <v>80</v>
      </c>
      <c r="I1902" s="32" t="s">
        <v>30</v>
      </c>
      <c r="J1902" s="32" t="s">
        <v>5663</v>
      </c>
      <c r="K1902" s="32" t="s">
        <v>5664</v>
      </c>
      <c r="P1902" s="32">
        <v>0</v>
      </c>
      <c r="Q1902" s="32">
        <v>0</v>
      </c>
      <c r="R1902" s="32">
        <v>0</v>
      </c>
      <c r="S1902" s="32">
        <v>0</v>
      </c>
      <c r="T1902" s="32">
        <v>0</v>
      </c>
      <c r="U1902" s="32">
        <v>0</v>
      </c>
      <c r="V1902" s="32">
        <v>0</v>
      </c>
      <c r="W1902" s="32">
        <v>5.312865972518921E-4</v>
      </c>
      <c r="X1902" s="32">
        <v>5.312865972518921E-4</v>
      </c>
      <c r="Y1902" s="32">
        <v>5.312865972518921E-4</v>
      </c>
      <c r="Z1902" s="32">
        <v>5.312865972518921E-4</v>
      </c>
      <c r="AA1902" s="32">
        <v>5.312865972518921E-4</v>
      </c>
      <c r="AB1902" s="32" t="s">
        <v>5657</v>
      </c>
    </row>
    <row r="1903" spans="1:28">
      <c r="A1903" s="32" t="s">
        <v>11264</v>
      </c>
      <c r="B1903" s="32" t="s">
        <v>11265</v>
      </c>
      <c r="C1903" s="32" t="s">
        <v>8384</v>
      </c>
      <c r="D1903" s="32" t="s">
        <v>5661</v>
      </c>
      <c r="E1903" s="32" t="s">
        <v>42</v>
      </c>
      <c r="F1903" s="32" t="s">
        <v>28</v>
      </c>
      <c r="G1903" s="32" t="s">
        <v>5673</v>
      </c>
      <c r="H1903" s="32" t="s">
        <v>80</v>
      </c>
      <c r="I1903" s="32" t="s">
        <v>28</v>
      </c>
      <c r="J1903" s="32" t="s">
        <v>5663</v>
      </c>
      <c r="K1903" s="32" t="s">
        <v>5664</v>
      </c>
      <c r="P1903" s="32">
        <v>0.52764299999999997</v>
      </c>
      <c r="Q1903" s="32">
        <v>0</v>
      </c>
      <c r="R1903" s="32">
        <v>13396.105263157893</v>
      </c>
      <c r="S1903" s="32">
        <v>0</v>
      </c>
      <c r="T1903" s="32">
        <v>0</v>
      </c>
      <c r="U1903" s="32">
        <v>0</v>
      </c>
      <c r="V1903" s="32">
        <v>0</v>
      </c>
      <c r="W1903" s="32">
        <v>6.7707121372222894E-5</v>
      </c>
      <c r="X1903" s="32">
        <v>0.52771070712137225</v>
      </c>
      <c r="Y1903" s="32">
        <v>6.7707121372222894E-5</v>
      </c>
      <c r="Z1903" s="32">
        <v>6.7707121372222894E-5</v>
      </c>
      <c r="AA1903" s="32">
        <v>6.7707121372222894E-5</v>
      </c>
      <c r="AB1903" s="32" t="s">
        <v>5657</v>
      </c>
    </row>
    <row r="1904" spans="1:28">
      <c r="A1904" s="32" t="s">
        <v>9012</v>
      </c>
      <c r="B1904" s="32" t="s">
        <v>9013</v>
      </c>
      <c r="C1904" s="32" t="s">
        <v>7658</v>
      </c>
      <c r="D1904" s="32" t="s">
        <v>5661</v>
      </c>
      <c r="E1904" s="32" t="s">
        <v>122</v>
      </c>
      <c r="F1904" s="32" t="s">
        <v>163</v>
      </c>
      <c r="G1904" s="32" t="s">
        <v>5673</v>
      </c>
      <c r="H1904" s="32" t="s">
        <v>163</v>
      </c>
      <c r="J1904" s="32" t="s">
        <v>74</v>
      </c>
      <c r="K1904" s="32" t="s">
        <v>5669</v>
      </c>
      <c r="P1904" s="32">
        <v>28.568300000000001</v>
      </c>
      <c r="Q1904" s="32">
        <v>470.935</v>
      </c>
      <c r="R1904" s="32">
        <v>51564.154411764714</v>
      </c>
      <c r="S1904" s="32">
        <v>46348.03515625</v>
      </c>
      <c r="T1904" s="32">
        <v>0.11254240310144677</v>
      </c>
      <c r="U1904" s="32">
        <v>2.0252240000000001</v>
      </c>
      <c r="V1904" s="32">
        <v>6.0662936498667545E-2</v>
      </c>
      <c r="W1904" s="32">
        <v>2.0259977298607827</v>
      </c>
      <c r="X1904" s="32">
        <v>28.569073729860783</v>
      </c>
      <c r="Y1904" s="32">
        <v>470.93577372986078</v>
      </c>
      <c r="Z1904" s="32">
        <v>0.11331613296222939</v>
      </c>
      <c r="AA1904" s="32">
        <v>6.1436666359450172E-2</v>
      </c>
      <c r="AB1904" s="32" t="s">
        <v>5657</v>
      </c>
    </row>
    <row r="1905" spans="1:28">
      <c r="A1905" s="32" t="s">
        <v>7029</v>
      </c>
      <c r="B1905" s="32" t="s">
        <v>7030</v>
      </c>
      <c r="C1905" s="32" t="s">
        <v>5796</v>
      </c>
      <c r="D1905" s="32" t="s">
        <v>6146</v>
      </c>
      <c r="E1905" s="32" t="s">
        <v>5713</v>
      </c>
      <c r="F1905" s="32" t="s">
        <v>5730</v>
      </c>
      <c r="G1905" s="32" t="s">
        <v>5730</v>
      </c>
      <c r="H1905" s="32" t="s">
        <v>5730</v>
      </c>
      <c r="J1905" s="32" t="s">
        <v>5663</v>
      </c>
      <c r="K1905" s="32" t="s">
        <v>5664</v>
      </c>
      <c r="N1905" s="32" t="s">
        <v>5760</v>
      </c>
      <c r="O1905" s="32" t="s">
        <v>6162</v>
      </c>
      <c r="P1905" s="32">
        <v>0</v>
      </c>
      <c r="Q1905" s="32">
        <v>0</v>
      </c>
      <c r="R1905" s="32">
        <v>0</v>
      </c>
      <c r="S1905" s="32">
        <v>0</v>
      </c>
      <c r="T1905" s="32">
        <v>0</v>
      </c>
      <c r="U1905" s="32">
        <v>0</v>
      </c>
      <c r="V1905" s="32">
        <v>0</v>
      </c>
      <c r="W1905" s="32">
        <v>1.7354333400726319E-4</v>
      </c>
      <c r="X1905" s="32">
        <v>1.7354333400726319E-4</v>
      </c>
      <c r="Y1905" s="32">
        <v>1.7354333400726319E-4</v>
      </c>
      <c r="Z1905" s="32">
        <v>1.7354333400726319E-4</v>
      </c>
      <c r="AA1905" s="32">
        <v>1.7354333400726319E-4</v>
      </c>
      <c r="AB1905" s="32" t="s">
        <v>5657</v>
      </c>
    </row>
    <row r="1906" spans="1:28">
      <c r="A1906" s="32" t="s">
        <v>6741</v>
      </c>
      <c r="B1906" s="32" t="s">
        <v>6742</v>
      </c>
      <c r="C1906" s="32" t="s">
        <v>5712</v>
      </c>
      <c r="D1906" s="32" t="s">
        <v>5668</v>
      </c>
      <c r="E1906" s="32" t="s">
        <v>42</v>
      </c>
      <c r="F1906" s="32" t="s">
        <v>5724</v>
      </c>
      <c r="G1906" s="32" t="s">
        <v>5724</v>
      </c>
      <c r="H1906" s="32" t="s">
        <v>44</v>
      </c>
      <c r="J1906" s="32" t="s">
        <v>5663</v>
      </c>
      <c r="K1906" s="32" t="s">
        <v>5664</v>
      </c>
      <c r="P1906" s="32">
        <v>0</v>
      </c>
      <c r="Q1906" s="32">
        <v>0</v>
      </c>
      <c r="R1906" s="32">
        <v>0</v>
      </c>
      <c r="S1906" s="32">
        <v>0</v>
      </c>
      <c r="T1906" s="32">
        <v>0</v>
      </c>
      <c r="U1906" s="32">
        <v>0</v>
      </c>
      <c r="V1906" s="32">
        <v>0</v>
      </c>
      <c r="W1906" s="32">
        <v>6.6753834486007687E-4</v>
      </c>
      <c r="X1906" s="32">
        <v>6.6753834486007687E-4</v>
      </c>
      <c r="Y1906" s="32">
        <v>6.6753834486007687E-4</v>
      </c>
      <c r="Z1906" s="32">
        <v>6.6753834486007687E-4</v>
      </c>
      <c r="AA1906" s="32">
        <v>6.6753834486007687E-4</v>
      </c>
      <c r="AB1906" s="32" t="s">
        <v>5657</v>
      </c>
    </row>
    <row r="1907" spans="1:28">
      <c r="A1907" s="32" t="s">
        <v>6631</v>
      </c>
      <c r="B1907" s="32" t="s">
        <v>6632</v>
      </c>
      <c r="C1907" s="32" t="s">
        <v>5712</v>
      </c>
      <c r="D1907" s="32" t="s">
        <v>5668</v>
      </c>
      <c r="E1907" s="32" t="s">
        <v>42</v>
      </c>
      <c r="F1907" s="32" t="s">
        <v>5743</v>
      </c>
      <c r="G1907" s="32" t="s">
        <v>5743</v>
      </c>
      <c r="H1907" s="32" t="s">
        <v>44</v>
      </c>
      <c r="J1907" s="32" t="s">
        <v>5663</v>
      </c>
      <c r="K1907" s="32" t="s">
        <v>5664</v>
      </c>
      <c r="P1907" s="32">
        <v>0</v>
      </c>
      <c r="Q1907" s="32">
        <v>0</v>
      </c>
      <c r="R1907" s="32">
        <v>0</v>
      </c>
      <c r="S1907" s="32">
        <v>0</v>
      </c>
      <c r="T1907" s="32">
        <v>0</v>
      </c>
      <c r="U1907" s="32">
        <v>0</v>
      </c>
      <c r="V1907" s="32">
        <v>0</v>
      </c>
      <c r="W1907" s="32">
        <v>5.5511325597763057E-4</v>
      </c>
      <c r="X1907" s="32">
        <v>5.5511325597763057E-4</v>
      </c>
      <c r="Y1907" s="32">
        <v>5.5511325597763057E-4</v>
      </c>
      <c r="Z1907" s="32">
        <v>5.5511325597763057E-4</v>
      </c>
      <c r="AA1907" s="32">
        <v>5.5511325597763057E-4</v>
      </c>
      <c r="AB1907" s="32" t="s">
        <v>5657</v>
      </c>
    </row>
    <row r="1908" spans="1:28">
      <c r="A1908" s="32" t="s">
        <v>8939</v>
      </c>
      <c r="B1908" s="32" t="s">
        <v>8940</v>
      </c>
      <c r="C1908" s="32" t="s">
        <v>5763</v>
      </c>
      <c r="D1908" s="32" t="s">
        <v>5661</v>
      </c>
      <c r="E1908" s="32" t="s">
        <v>5713</v>
      </c>
      <c r="F1908" s="32" t="s">
        <v>5746</v>
      </c>
      <c r="G1908" s="32" t="s">
        <v>5746</v>
      </c>
      <c r="H1908" s="32" t="s">
        <v>5746</v>
      </c>
      <c r="J1908" s="32" t="s">
        <v>5663</v>
      </c>
      <c r="K1908" s="32" t="s">
        <v>5664</v>
      </c>
      <c r="P1908" s="32">
        <v>-4.9111000000000002</v>
      </c>
      <c r="Q1908" s="32">
        <v>19.3538</v>
      </c>
      <c r="R1908" s="32">
        <v>2183.3728813559328</v>
      </c>
      <c r="S1908" s="32">
        <v>888.5</v>
      </c>
      <c r="T1908" s="32">
        <v>1.4573695907213651</v>
      </c>
      <c r="U1908" s="32">
        <v>1.7942959999999999</v>
      </c>
      <c r="V1908" s="32">
        <v>-0.25375378478645022</v>
      </c>
      <c r="W1908" s="32">
        <v>1.7947326857409476</v>
      </c>
      <c r="X1908" s="32">
        <v>-4.9106633142590521</v>
      </c>
      <c r="Y1908" s="32">
        <v>19.354236685740947</v>
      </c>
      <c r="Z1908" s="32">
        <v>1.4578062764623128</v>
      </c>
      <c r="AA1908" s="32">
        <v>-0.25331709904550248</v>
      </c>
      <c r="AB1908" s="32" t="s">
        <v>5657</v>
      </c>
    </row>
    <row r="1909" spans="1:28">
      <c r="A1909" s="32" t="s">
        <v>11304</v>
      </c>
      <c r="B1909" s="32" t="s">
        <v>11305</v>
      </c>
      <c r="C1909" s="32" t="s">
        <v>10327</v>
      </c>
      <c r="D1909" s="32" t="s">
        <v>5661</v>
      </c>
      <c r="E1909" s="32" t="s">
        <v>5713</v>
      </c>
      <c r="F1909" s="32" t="s">
        <v>5870</v>
      </c>
      <c r="G1909" s="32" t="s">
        <v>5870</v>
      </c>
      <c r="H1909" s="32" t="s">
        <v>5870</v>
      </c>
      <c r="J1909" s="32" t="s">
        <v>5663</v>
      </c>
      <c r="K1909" s="32" t="s">
        <v>5664</v>
      </c>
      <c r="N1909" s="32" t="s">
        <v>5760</v>
      </c>
      <c r="P1909" s="32">
        <v>1E-4</v>
      </c>
      <c r="Q1909" s="32">
        <v>0</v>
      </c>
      <c r="R1909" s="32">
        <v>124547</v>
      </c>
      <c r="S1909" s="32">
        <v>0</v>
      </c>
      <c r="T1909" s="32">
        <v>0</v>
      </c>
      <c r="U1909" s="32">
        <v>0</v>
      </c>
      <c r="V1909" s="32">
        <v>0</v>
      </c>
      <c r="W1909" s="32">
        <v>8.4334021806716918E-4</v>
      </c>
      <c r="X1909" s="32">
        <v>9.4334021806716923E-4</v>
      </c>
      <c r="Y1909" s="32">
        <v>8.4334021806716918E-4</v>
      </c>
      <c r="Z1909" s="32">
        <v>8.4334021806716918E-4</v>
      </c>
      <c r="AA1909" s="32">
        <v>8.4334021806716918E-4</v>
      </c>
      <c r="AB1909" s="32" t="s">
        <v>5657</v>
      </c>
    </row>
    <row r="1910" spans="1:28">
      <c r="A1910" s="32" t="s">
        <v>6451</v>
      </c>
      <c r="B1910" s="32" t="s">
        <v>6452</v>
      </c>
      <c r="C1910" s="32" t="s">
        <v>5712</v>
      </c>
      <c r="D1910" s="32" t="s">
        <v>5661</v>
      </c>
      <c r="E1910" s="32" t="s">
        <v>42</v>
      </c>
      <c r="F1910" s="32" t="s">
        <v>5724</v>
      </c>
      <c r="G1910" s="32" t="s">
        <v>5724</v>
      </c>
      <c r="H1910" s="32" t="s">
        <v>80</v>
      </c>
      <c r="J1910" s="32" t="s">
        <v>5663</v>
      </c>
      <c r="K1910" s="32" t="s">
        <v>5664</v>
      </c>
      <c r="P1910" s="32">
        <v>96.033609999999996</v>
      </c>
      <c r="Q1910" s="32">
        <v>4594.2299999999996</v>
      </c>
      <c r="R1910" s="32">
        <v>142850.6518518519</v>
      </c>
      <c r="S1910" s="32">
        <v>110516.03125</v>
      </c>
      <c r="T1910" s="32">
        <v>0.29257855386344145</v>
      </c>
      <c r="U1910" s="32">
        <v>5.4280299999999997</v>
      </c>
      <c r="V1910" s="32">
        <v>2.0903091486495017E-2</v>
      </c>
      <c r="W1910" s="32">
        <v>5.4280325056600569</v>
      </c>
      <c r="X1910" s="32">
        <v>96.033612505660059</v>
      </c>
      <c r="Y1910" s="32">
        <v>4594.2300025056593</v>
      </c>
      <c r="Z1910" s="32">
        <v>0.2925810595234985</v>
      </c>
      <c r="AA1910" s="32">
        <v>2.0905597146552084E-2</v>
      </c>
      <c r="AB1910" s="32" t="s">
        <v>5657</v>
      </c>
    </row>
    <row r="1911" spans="1:28">
      <c r="A1911" s="32" t="s">
        <v>6032</v>
      </c>
      <c r="B1911" s="32" t="s">
        <v>6033</v>
      </c>
      <c r="C1911" s="32" t="s">
        <v>5712</v>
      </c>
      <c r="D1911" s="32" t="s">
        <v>5668</v>
      </c>
      <c r="E1911" s="32" t="s">
        <v>42</v>
      </c>
      <c r="F1911" s="32" t="s">
        <v>28</v>
      </c>
      <c r="G1911" s="32" t="s">
        <v>5673</v>
      </c>
      <c r="I1911" s="32" t="s">
        <v>28</v>
      </c>
      <c r="J1911" s="32" t="s">
        <v>5663</v>
      </c>
      <c r="K1911" s="32" t="s">
        <v>5664</v>
      </c>
      <c r="P1911" s="32">
        <v>0</v>
      </c>
      <c r="Q1911" s="32">
        <v>0</v>
      </c>
      <c r="R1911" s="32">
        <v>0</v>
      </c>
      <c r="S1911" s="32">
        <v>0</v>
      </c>
      <c r="T1911" s="32">
        <v>0</v>
      </c>
      <c r="U1911" s="32">
        <v>0</v>
      </c>
      <c r="V1911" s="32">
        <v>0</v>
      </c>
      <c r="W1911" s="32">
        <v>5.897925496101379E-4</v>
      </c>
      <c r="X1911" s="32">
        <v>5.897925496101379E-4</v>
      </c>
      <c r="Y1911" s="32">
        <v>5.897925496101379E-4</v>
      </c>
      <c r="Z1911" s="32">
        <v>5.897925496101379E-4</v>
      </c>
      <c r="AA1911" s="32">
        <v>5.897925496101379E-4</v>
      </c>
      <c r="AB1911" s="32" t="s">
        <v>5657</v>
      </c>
    </row>
    <row r="1912" spans="1:28">
      <c r="A1912" s="32" t="s">
        <v>6588</v>
      </c>
      <c r="B1912" s="32" t="s">
        <v>6589</v>
      </c>
      <c r="C1912" s="32" t="s">
        <v>5712</v>
      </c>
      <c r="D1912" s="32" t="s">
        <v>5668</v>
      </c>
      <c r="E1912" s="32" t="s">
        <v>42</v>
      </c>
      <c r="F1912" s="32" t="s">
        <v>5810</v>
      </c>
      <c r="G1912" s="32" t="s">
        <v>5673</v>
      </c>
      <c r="I1912" s="32" t="s">
        <v>5810</v>
      </c>
      <c r="J1912" s="32" t="s">
        <v>5663</v>
      </c>
      <c r="K1912" s="32" t="s">
        <v>5664</v>
      </c>
      <c r="P1912" s="32">
        <v>0</v>
      </c>
      <c r="Q1912" s="32">
        <v>0</v>
      </c>
      <c r="R1912" s="32">
        <v>0</v>
      </c>
      <c r="S1912" s="32">
        <v>0</v>
      </c>
      <c r="T1912" s="32">
        <v>0</v>
      </c>
      <c r="U1912" s="32">
        <v>0</v>
      </c>
      <c r="V1912" s="32">
        <v>0</v>
      </c>
      <c r="W1912" s="32">
        <v>8.9127939939498901E-4</v>
      </c>
      <c r="X1912" s="32">
        <v>8.9127939939498901E-4</v>
      </c>
      <c r="Y1912" s="32">
        <v>8.9127939939498901E-4</v>
      </c>
      <c r="Z1912" s="32">
        <v>8.9127939939498901E-4</v>
      </c>
      <c r="AA1912" s="32">
        <v>8.9127939939498901E-4</v>
      </c>
      <c r="AB1912" s="32" t="s">
        <v>5657</v>
      </c>
    </row>
    <row r="1913" spans="1:28">
      <c r="A1913" s="32" t="s">
        <v>6034</v>
      </c>
      <c r="B1913" s="32" t="s">
        <v>6035</v>
      </c>
      <c r="C1913" s="32" t="s">
        <v>5712</v>
      </c>
      <c r="D1913" s="32" t="s">
        <v>5668</v>
      </c>
      <c r="E1913" s="32" t="s">
        <v>42</v>
      </c>
      <c r="F1913" s="32" t="s">
        <v>5662</v>
      </c>
      <c r="G1913" s="32" t="s">
        <v>5662</v>
      </c>
      <c r="J1913" s="32" t="s">
        <v>5663</v>
      </c>
      <c r="K1913" s="32" t="s">
        <v>5664</v>
      </c>
      <c r="P1913" s="32">
        <v>0</v>
      </c>
      <c r="Q1913" s="32">
        <v>0</v>
      </c>
      <c r="R1913" s="32">
        <v>0</v>
      </c>
      <c r="S1913" s="32">
        <v>0</v>
      </c>
      <c r="T1913" s="32">
        <v>0</v>
      </c>
      <c r="U1913" s="32">
        <v>0</v>
      </c>
      <c r="V1913" s="32">
        <v>0</v>
      </c>
      <c r="W1913" s="32">
        <v>1.6987347602844238E-4</v>
      </c>
      <c r="X1913" s="32">
        <v>1.6987347602844238E-4</v>
      </c>
      <c r="Y1913" s="32">
        <v>1.6987347602844238E-4</v>
      </c>
      <c r="Z1913" s="32">
        <v>1.6987347602844238E-4</v>
      </c>
      <c r="AA1913" s="32">
        <v>1.6987347602844238E-4</v>
      </c>
      <c r="AB1913" s="32" t="s">
        <v>5657</v>
      </c>
    </row>
    <row r="1914" spans="1:28">
      <c r="A1914" s="32" t="s">
        <v>6193</v>
      </c>
      <c r="B1914" s="32" t="s">
        <v>6194</v>
      </c>
      <c r="C1914" s="32" t="s">
        <v>5712</v>
      </c>
      <c r="D1914" s="32" t="s">
        <v>5668</v>
      </c>
      <c r="E1914" s="32" t="s">
        <v>42</v>
      </c>
      <c r="F1914" s="32" t="s">
        <v>30</v>
      </c>
      <c r="G1914" s="32" t="s">
        <v>5673</v>
      </c>
      <c r="I1914" s="32" t="s">
        <v>30</v>
      </c>
      <c r="J1914" s="32" t="s">
        <v>5663</v>
      </c>
      <c r="K1914" s="32" t="s">
        <v>5664</v>
      </c>
      <c r="P1914" s="32">
        <v>0</v>
      </c>
      <c r="Q1914" s="32">
        <v>0</v>
      </c>
      <c r="R1914" s="32">
        <v>0</v>
      </c>
      <c r="S1914" s="32">
        <v>0</v>
      </c>
      <c r="T1914" s="32">
        <v>0</v>
      </c>
      <c r="U1914" s="32">
        <v>0</v>
      </c>
      <c r="V1914" s="32">
        <v>0</v>
      </c>
      <c r="W1914" s="32">
        <v>4.7801417112350466E-4</v>
      </c>
      <c r="X1914" s="32">
        <v>4.7801417112350466E-4</v>
      </c>
      <c r="Y1914" s="32">
        <v>4.7801417112350466E-4</v>
      </c>
      <c r="Z1914" s="32">
        <v>4.7801417112350466E-4</v>
      </c>
      <c r="AA1914" s="32">
        <v>4.7801417112350466E-4</v>
      </c>
      <c r="AB1914" s="32" t="s">
        <v>5657</v>
      </c>
    </row>
    <row r="1915" spans="1:28">
      <c r="A1915" s="32" t="s">
        <v>8214</v>
      </c>
      <c r="B1915" s="32" t="s">
        <v>8215</v>
      </c>
      <c r="C1915" s="32" t="s">
        <v>5712</v>
      </c>
      <c r="D1915" s="32" t="s">
        <v>5668</v>
      </c>
      <c r="E1915" s="32" t="s">
        <v>42</v>
      </c>
      <c r="F1915" s="32" t="s">
        <v>5662</v>
      </c>
      <c r="G1915" s="32" t="s">
        <v>5662</v>
      </c>
      <c r="J1915" s="32" t="s">
        <v>5663</v>
      </c>
      <c r="K1915" s="32" t="s">
        <v>5664</v>
      </c>
      <c r="P1915" s="32">
        <v>0</v>
      </c>
      <c r="Q1915" s="32">
        <v>0</v>
      </c>
      <c r="R1915" s="32">
        <v>0</v>
      </c>
      <c r="S1915" s="32">
        <v>0</v>
      </c>
      <c r="T1915" s="32">
        <v>0</v>
      </c>
      <c r="U1915" s="32">
        <v>0</v>
      </c>
      <c r="V1915" s="32">
        <v>0</v>
      </c>
      <c r="W1915" s="32">
        <v>5.9567403793334963E-4</v>
      </c>
      <c r="X1915" s="32">
        <v>5.9567403793334963E-4</v>
      </c>
      <c r="Y1915" s="32">
        <v>5.9567403793334963E-4</v>
      </c>
      <c r="Z1915" s="32">
        <v>5.9567403793334963E-4</v>
      </c>
      <c r="AA1915" s="32">
        <v>5.9567403793334963E-4</v>
      </c>
      <c r="AB1915" s="32" t="s">
        <v>5657</v>
      </c>
    </row>
    <row r="1916" spans="1:28">
      <c r="A1916" s="32" t="s">
        <v>6592</v>
      </c>
      <c r="B1916" s="32" t="s">
        <v>6593</v>
      </c>
      <c r="C1916" s="32" t="s">
        <v>5712</v>
      </c>
      <c r="D1916" s="32" t="s">
        <v>5668</v>
      </c>
      <c r="E1916" s="32" t="s">
        <v>42</v>
      </c>
      <c r="F1916" s="32" t="s">
        <v>5662</v>
      </c>
      <c r="G1916" s="32" t="s">
        <v>5662</v>
      </c>
      <c r="J1916" s="32" t="s">
        <v>5663</v>
      </c>
      <c r="K1916" s="32" t="s">
        <v>5664</v>
      </c>
      <c r="P1916" s="32">
        <v>0</v>
      </c>
      <c r="Q1916" s="32">
        <v>0</v>
      </c>
      <c r="R1916" s="32">
        <v>0</v>
      </c>
      <c r="S1916" s="32">
        <v>0</v>
      </c>
      <c r="T1916" s="32">
        <v>0</v>
      </c>
      <c r="U1916" s="32">
        <v>0</v>
      </c>
      <c r="V1916" s="32">
        <v>0</v>
      </c>
      <c r="W1916" s="32">
        <v>1.7688685655593871E-4</v>
      </c>
      <c r="X1916" s="32">
        <v>1.7688685655593871E-4</v>
      </c>
      <c r="Y1916" s="32">
        <v>1.7688685655593871E-4</v>
      </c>
      <c r="Z1916" s="32">
        <v>1.7688685655593871E-4</v>
      </c>
      <c r="AA1916" s="32">
        <v>1.7688685655593871E-4</v>
      </c>
      <c r="AB1916" s="32" t="s">
        <v>5657</v>
      </c>
    </row>
    <row r="1917" spans="1:28">
      <c r="A1917" s="32" t="s">
        <v>6590</v>
      </c>
      <c r="B1917" s="32" t="s">
        <v>6591</v>
      </c>
      <c r="C1917" s="32" t="s">
        <v>5712</v>
      </c>
      <c r="D1917" s="32" t="s">
        <v>5668</v>
      </c>
      <c r="E1917" s="32" t="s">
        <v>42</v>
      </c>
      <c r="F1917" s="32" t="s">
        <v>33</v>
      </c>
      <c r="G1917" s="32" t="s">
        <v>5673</v>
      </c>
      <c r="I1917" s="32" t="s">
        <v>33</v>
      </c>
      <c r="J1917" s="32" t="s">
        <v>5663</v>
      </c>
      <c r="K1917" s="32" t="s">
        <v>5664</v>
      </c>
      <c r="P1917" s="32">
        <v>0</v>
      </c>
      <c r="Q1917" s="32">
        <v>0</v>
      </c>
      <c r="R1917" s="32">
        <v>0</v>
      </c>
      <c r="S1917" s="32">
        <v>0</v>
      </c>
      <c r="T1917" s="32">
        <v>0</v>
      </c>
      <c r="U1917" s="32">
        <v>0</v>
      </c>
      <c r="V1917" s="32">
        <v>0</v>
      </c>
      <c r="W1917" s="32">
        <v>8.2193148136138915E-4</v>
      </c>
      <c r="X1917" s="32">
        <v>8.2193148136138915E-4</v>
      </c>
      <c r="Y1917" s="32">
        <v>8.2193148136138915E-4</v>
      </c>
      <c r="Z1917" s="32">
        <v>8.2193148136138915E-4</v>
      </c>
      <c r="AA1917" s="32">
        <v>8.2193148136138915E-4</v>
      </c>
      <c r="AB1917" s="32" t="s">
        <v>5657</v>
      </c>
    </row>
    <row r="1918" spans="1:28">
      <c r="A1918" s="32" t="s">
        <v>6383</v>
      </c>
      <c r="B1918" s="32" t="s">
        <v>6035</v>
      </c>
      <c r="C1918" s="32" t="s">
        <v>5712</v>
      </c>
      <c r="D1918" s="32" t="s">
        <v>5668</v>
      </c>
      <c r="E1918" s="32" t="s">
        <v>42</v>
      </c>
      <c r="F1918" s="32" t="s">
        <v>5662</v>
      </c>
      <c r="G1918" s="32" t="s">
        <v>5662</v>
      </c>
      <c r="J1918" s="32" t="s">
        <v>5663</v>
      </c>
      <c r="K1918" s="32" t="s">
        <v>5664</v>
      </c>
      <c r="P1918" s="32">
        <v>0</v>
      </c>
      <c r="Q1918" s="32">
        <v>0</v>
      </c>
      <c r="R1918" s="32">
        <v>0</v>
      </c>
      <c r="S1918" s="32">
        <v>0</v>
      </c>
      <c r="T1918" s="32">
        <v>0</v>
      </c>
      <c r="U1918" s="32">
        <v>0</v>
      </c>
      <c r="V1918" s="32">
        <v>0</v>
      </c>
      <c r="W1918" s="32">
        <v>1.6297698020935059E-5</v>
      </c>
      <c r="X1918" s="32">
        <v>1.6297698020935059E-5</v>
      </c>
      <c r="Y1918" s="32">
        <v>1.6297698020935059E-5</v>
      </c>
      <c r="Z1918" s="32">
        <v>1.6297698020935059E-5</v>
      </c>
      <c r="AA1918" s="32">
        <v>1.6297698020935059E-5</v>
      </c>
      <c r="AB1918" s="32" t="s">
        <v>5657</v>
      </c>
    </row>
    <row r="1919" spans="1:28">
      <c r="A1919" s="32" t="s">
        <v>6197</v>
      </c>
      <c r="B1919" s="32" t="s">
        <v>6198</v>
      </c>
      <c r="C1919" s="32" t="s">
        <v>5712</v>
      </c>
      <c r="D1919" s="32" t="s">
        <v>5668</v>
      </c>
      <c r="E1919" s="32" t="s">
        <v>42</v>
      </c>
      <c r="F1919" s="32" t="s">
        <v>34</v>
      </c>
      <c r="G1919" s="32" t="s">
        <v>5673</v>
      </c>
      <c r="I1919" s="32" t="s">
        <v>34</v>
      </c>
      <c r="J1919" s="32" t="s">
        <v>5663</v>
      </c>
      <c r="K1919" s="32" t="s">
        <v>5664</v>
      </c>
      <c r="P1919" s="32">
        <v>0</v>
      </c>
      <c r="Q1919" s="32">
        <v>0</v>
      </c>
      <c r="R1919" s="32">
        <v>0</v>
      </c>
      <c r="S1919" s="32">
        <v>0</v>
      </c>
      <c r="T1919" s="32">
        <v>0</v>
      </c>
      <c r="U1919" s="32">
        <v>0</v>
      </c>
      <c r="V1919" s="32">
        <v>0</v>
      </c>
      <c r="W1919" s="32">
        <v>6.8406230211257935E-4</v>
      </c>
      <c r="X1919" s="32">
        <v>6.8406230211257935E-4</v>
      </c>
      <c r="Y1919" s="32">
        <v>6.8406230211257935E-4</v>
      </c>
      <c r="Z1919" s="32">
        <v>6.8406230211257935E-4</v>
      </c>
      <c r="AA1919" s="32">
        <v>6.8406230211257935E-4</v>
      </c>
      <c r="AB1919" s="32" t="s">
        <v>5657</v>
      </c>
    </row>
    <row r="1920" spans="1:28">
      <c r="A1920" s="32" t="s">
        <v>6378</v>
      </c>
      <c r="B1920" s="32" t="s">
        <v>6379</v>
      </c>
      <c r="C1920" s="32" t="s">
        <v>5712</v>
      </c>
      <c r="D1920" s="32" t="s">
        <v>5661</v>
      </c>
      <c r="E1920" s="32" t="s">
        <v>42</v>
      </c>
      <c r="F1920" s="32" t="s">
        <v>5662</v>
      </c>
      <c r="G1920" s="32" t="s">
        <v>5662</v>
      </c>
      <c r="H1920" s="32" t="s">
        <v>80</v>
      </c>
      <c r="J1920" s="32" t="s">
        <v>5663</v>
      </c>
      <c r="K1920" s="32" t="s">
        <v>5664</v>
      </c>
      <c r="P1920" s="32">
        <v>13.674880000000023</v>
      </c>
      <c r="Q1920" s="32">
        <v>1585.24</v>
      </c>
      <c r="R1920" s="32">
        <v>36163.837037037039</v>
      </c>
      <c r="S1920" s="32">
        <v>37505.03515625</v>
      </c>
      <c r="T1920" s="32">
        <v>-3.5760481589348879E-2</v>
      </c>
      <c r="U1920" s="32">
        <v>3.881243</v>
      </c>
      <c r="V1920" s="32">
        <v>8.6263783401882514E-3</v>
      </c>
      <c r="W1920" s="32">
        <v>3.8819392850093841</v>
      </c>
      <c r="X1920" s="32">
        <v>13.675576285009408</v>
      </c>
      <c r="Y1920" s="32">
        <v>1585.2406962850093</v>
      </c>
      <c r="Z1920" s="32">
        <v>-3.5064196579964721E-2</v>
      </c>
      <c r="AA1920" s="32">
        <v>9.3226633495724059E-3</v>
      </c>
      <c r="AB1920" s="32" t="s">
        <v>5657</v>
      </c>
    </row>
    <row r="1921" spans="1:28">
      <c r="A1921" s="32" t="s">
        <v>10534</v>
      </c>
      <c r="B1921" s="32" t="s">
        <v>10535</v>
      </c>
      <c r="C1921" s="32" t="s">
        <v>5918</v>
      </c>
      <c r="D1921" s="32" t="s">
        <v>5661</v>
      </c>
      <c r="E1921" s="32" t="s">
        <v>42</v>
      </c>
      <c r="F1921" s="32" t="s">
        <v>32</v>
      </c>
      <c r="G1921" s="32" t="s">
        <v>5673</v>
      </c>
      <c r="H1921" s="32" t="s">
        <v>80</v>
      </c>
      <c r="I1921" s="32" t="s">
        <v>32</v>
      </c>
      <c r="J1921" s="32" t="s">
        <v>74</v>
      </c>
      <c r="K1921" s="32" t="s">
        <v>5669</v>
      </c>
      <c r="P1921" s="32">
        <v>0</v>
      </c>
      <c r="Q1921" s="32">
        <v>0.96753900000000004</v>
      </c>
      <c r="R1921" s="32">
        <v>2484.7604166666665</v>
      </c>
      <c r="S1921" s="32">
        <v>161.63333129882812</v>
      </c>
      <c r="T1921" s="32">
        <v>14.372821909317917</v>
      </c>
      <c r="U1921" s="32">
        <v>2.1351640000000001</v>
      </c>
      <c r="V1921" s="32">
        <v>0</v>
      </c>
      <c r="W1921" s="32">
        <v>2.135623211230278</v>
      </c>
      <c r="X1921" s="32">
        <v>4.5921123027801514E-4</v>
      </c>
      <c r="Y1921" s="32">
        <v>0.96799821123027807</v>
      </c>
      <c r="Z1921" s="32">
        <v>14.373281120548196</v>
      </c>
      <c r="AA1921" s="32">
        <v>4.5921123027801514E-4</v>
      </c>
      <c r="AB1921" s="32" t="s">
        <v>5657</v>
      </c>
    </row>
    <row r="1922" spans="1:28">
      <c r="A1922" s="32" t="s">
        <v>6839</v>
      </c>
      <c r="B1922" s="32" t="s">
        <v>6840</v>
      </c>
      <c r="C1922" s="32" t="s">
        <v>5712</v>
      </c>
      <c r="D1922" s="32" t="s">
        <v>5661</v>
      </c>
      <c r="E1922" s="32" t="s">
        <v>42</v>
      </c>
      <c r="F1922" s="32" t="s">
        <v>31</v>
      </c>
      <c r="G1922" s="32" t="s">
        <v>5673</v>
      </c>
      <c r="H1922" s="32" t="s">
        <v>80</v>
      </c>
      <c r="I1922" s="32" t="s">
        <v>31</v>
      </c>
      <c r="J1922" s="32" t="s">
        <v>5663</v>
      </c>
      <c r="K1922" s="32" t="s">
        <v>5664</v>
      </c>
      <c r="P1922" s="32">
        <v>-68.852220000000017</v>
      </c>
      <c r="Q1922" s="32">
        <v>179.82</v>
      </c>
      <c r="R1922" s="32">
        <v>9646.8222222222212</v>
      </c>
      <c r="S1922" s="32">
        <v>11226.1337890625</v>
      </c>
      <c r="T1922" s="32">
        <v>-0.14068169830462782</v>
      </c>
      <c r="U1922" s="32">
        <v>11.36055</v>
      </c>
      <c r="V1922" s="32">
        <v>-0.38289522856189534</v>
      </c>
      <c r="W1922" s="32">
        <v>11.361308574426173</v>
      </c>
      <c r="X1922" s="32">
        <v>-68.851461425573845</v>
      </c>
      <c r="Y1922" s="32">
        <v>179.82075857442618</v>
      </c>
      <c r="Z1922" s="32">
        <v>-0.13992312387845365</v>
      </c>
      <c r="AA1922" s="32">
        <v>-0.38213665413572118</v>
      </c>
      <c r="AB1922" s="32" t="s">
        <v>5657</v>
      </c>
    </row>
    <row r="1923" spans="1:28">
      <c r="A1923" s="32" t="s">
        <v>10820</v>
      </c>
      <c r="B1923" s="32" t="s">
        <v>10821</v>
      </c>
      <c r="C1923" s="32" t="s">
        <v>9937</v>
      </c>
      <c r="D1923" s="32" t="s">
        <v>5661</v>
      </c>
      <c r="E1923" s="32" t="s">
        <v>42</v>
      </c>
      <c r="F1923" s="32" t="s">
        <v>33</v>
      </c>
      <c r="G1923" s="32" t="s">
        <v>5673</v>
      </c>
      <c r="H1923" s="32" t="s">
        <v>80</v>
      </c>
      <c r="I1923" s="32" t="s">
        <v>33</v>
      </c>
      <c r="J1923" s="32" t="s">
        <v>74</v>
      </c>
      <c r="K1923" s="32" t="s">
        <v>5669</v>
      </c>
      <c r="P1923" s="32">
        <v>15.902170000000002</v>
      </c>
      <c r="Q1923" s="32">
        <v>11.6037</v>
      </c>
      <c r="R1923" s="32">
        <v>13115.074074074075</v>
      </c>
      <c r="S1923" s="32">
        <v>15792.533203125</v>
      </c>
      <c r="T1923" s="32">
        <v>-0.16953955990550737</v>
      </c>
      <c r="U1923" s="32">
        <v>21.027979999999999</v>
      </c>
      <c r="V1923" s="32">
        <v>1.3704396011616986</v>
      </c>
      <c r="W1923" s="32">
        <v>21.028932010452746</v>
      </c>
      <c r="X1923" s="32">
        <v>15.90312201045275</v>
      </c>
      <c r="Y1923" s="32">
        <v>11.604652010452748</v>
      </c>
      <c r="Z1923" s="32">
        <v>-0.16858754945276003</v>
      </c>
      <c r="AA1923" s="32">
        <v>1.371391611614446</v>
      </c>
      <c r="AB1923" s="32" t="s">
        <v>5657</v>
      </c>
    </row>
    <row r="1924" spans="1:28">
      <c r="A1924" s="32" t="s">
        <v>7008</v>
      </c>
      <c r="B1924" s="32" t="s">
        <v>7009</v>
      </c>
      <c r="C1924" s="32" t="s">
        <v>5712</v>
      </c>
      <c r="D1924" s="32" t="s">
        <v>5661</v>
      </c>
      <c r="E1924" s="32" t="s">
        <v>42</v>
      </c>
      <c r="F1924" s="32" t="s">
        <v>326</v>
      </c>
      <c r="G1924" s="32" t="s">
        <v>5673</v>
      </c>
      <c r="H1924" s="32" t="s">
        <v>80</v>
      </c>
      <c r="I1924" s="32" t="s">
        <v>326</v>
      </c>
      <c r="J1924" s="32" t="s">
        <v>74</v>
      </c>
      <c r="K1924" s="32" t="s">
        <v>5669</v>
      </c>
      <c r="P1924" s="32">
        <v>-1.879856</v>
      </c>
      <c r="Q1924" s="32">
        <v>36.039000000000001</v>
      </c>
      <c r="R1924" s="32">
        <v>17401.985185185185</v>
      </c>
      <c r="S1924" s="32">
        <v>12862</v>
      </c>
      <c r="T1924" s="32">
        <v>0.35297661212759956</v>
      </c>
      <c r="U1924" s="32">
        <v>6.3151659999999996</v>
      </c>
      <c r="V1924" s="32">
        <v>-5.2161713699048248E-2</v>
      </c>
      <c r="W1924" s="32">
        <v>6.3155063885364529</v>
      </c>
      <c r="X1924" s="32">
        <v>-1.8795156114635467</v>
      </c>
      <c r="Y1924" s="32">
        <v>36.039340388536452</v>
      </c>
      <c r="Z1924" s="32">
        <v>0.3533170006640528</v>
      </c>
      <c r="AA1924" s="32">
        <v>-5.1821325162595001E-2</v>
      </c>
      <c r="AB1924" s="32" t="s">
        <v>5657</v>
      </c>
    </row>
    <row r="1925" spans="1:28">
      <c r="A1925" s="32" t="s">
        <v>10919</v>
      </c>
      <c r="B1925" s="32" t="s">
        <v>10920</v>
      </c>
      <c r="C1925" s="32" t="s">
        <v>10327</v>
      </c>
      <c r="D1925" s="32" t="s">
        <v>5661</v>
      </c>
      <c r="E1925" s="32" t="s">
        <v>42</v>
      </c>
      <c r="F1925" s="32" t="s">
        <v>5743</v>
      </c>
      <c r="G1925" s="32" t="s">
        <v>5743</v>
      </c>
      <c r="H1925" s="32" t="s">
        <v>80</v>
      </c>
      <c r="J1925" s="32" t="s">
        <v>5663</v>
      </c>
      <c r="K1925" s="32" t="s">
        <v>5664</v>
      </c>
      <c r="P1925" s="32">
        <v>20.447440000000011</v>
      </c>
      <c r="Q1925" s="32">
        <v>244.54499999999999</v>
      </c>
      <c r="R1925" s="32">
        <v>950.23404255319178</v>
      </c>
      <c r="S1925" s="32">
        <v>1327.5</v>
      </c>
      <c r="T1925" s="32">
        <v>-0.28419281163601373</v>
      </c>
      <c r="U1925" s="32">
        <v>4.1995889999999996</v>
      </c>
      <c r="V1925" s="32">
        <v>8.361422233126832E-2</v>
      </c>
      <c r="W1925" s="32">
        <v>4.2004049741163252</v>
      </c>
      <c r="X1925" s="32">
        <v>20.448255974116336</v>
      </c>
      <c r="Y1925" s="32">
        <v>244.54581597411632</v>
      </c>
      <c r="Z1925" s="32">
        <v>-0.28337683751968834</v>
      </c>
      <c r="AA1925" s="32">
        <v>8.4430196447593697E-2</v>
      </c>
      <c r="AB1925" s="32" t="s">
        <v>5657</v>
      </c>
    </row>
    <row r="1926" spans="1:28">
      <c r="A1926" s="32" t="s">
        <v>7698</v>
      </c>
      <c r="B1926" s="32" t="s">
        <v>6723</v>
      </c>
      <c r="C1926" s="32" t="s">
        <v>5712</v>
      </c>
      <c r="D1926" s="32" t="s">
        <v>5661</v>
      </c>
      <c r="E1926" s="32" t="s">
        <v>42</v>
      </c>
      <c r="F1926" s="32" t="s">
        <v>5679</v>
      </c>
      <c r="G1926" s="32" t="s">
        <v>5673</v>
      </c>
      <c r="H1926" s="32" t="s">
        <v>80</v>
      </c>
      <c r="I1926" s="32" t="s">
        <v>5679</v>
      </c>
      <c r="J1926" s="32" t="s">
        <v>5663</v>
      </c>
      <c r="K1926" s="32" t="s">
        <v>5664</v>
      </c>
      <c r="P1926" s="32">
        <v>-3.5810200000000001</v>
      </c>
      <c r="Q1926" s="32">
        <v>62.1449</v>
      </c>
      <c r="R1926" s="32">
        <v>6697.4888888888881</v>
      </c>
      <c r="S1926" s="32">
        <v>6448.43310546875</v>
      </c>
      <c r="T1926" s="32">
        <v>3.862268233951599E-2</v>
      </c>
      <c r="U1926" s="32">
        <v>-4.2832109999999997</v>
      </c>
      <c r="V1926" s="32">
        <v>-5.7623714898567706E-2</v>
      </c>
      <c r="W1926" s="32">
        <v>-4.2829589954361911</v>
      </c>
      <c r="X1926" s="32">
        <v>-3.5807679954361915</v>
      </c>
      <c r="Y1926" s="32">
        <v>62.145152004563805</v>
      </c>
      <c r="Z1926" s="32">
        <v>3.8874686903324435E-2</v>
      </c>
      <c r="AA1926" s="32">
        <v>-5.7371710334759261E-2</v>
      </c>
      <c r="AB1926" s="32" t="s">
        <v>5657</v>
      </c>
    </row>
    <row r="1927" spans="1:28">
      <c r="A1927" s="32" t="s">
        <v>6722</v>
      </c>
      <c r="B1927" s="32" t="s">
        <v>6723</v>
      </c>
      <c r="C1927" s="32" t="s">
        <v>5712</v>
      </c>
      <c r="D1927" s="32" t="s">
        <v>5661</v>
      </c>
      <c r="E1927" s="32" t="s">
        <v>42</v>
      </c>
      <c r="F1927" s="32" t="s">
        <v>5692</v>
      </c>
      <c r="G1927" s="32" t="s">
        <v>5673</v>
      </c>
      <c r="H1927" s="32" t="s">
        <v>80</v>
      </c>
      <c r="I1927" s="32" t="s">
        <v>5692</v>
      </c>
      <c r="J1927" s="32" t="s">
        <v>5663</v>
      </c>
      <c r="K1927" s="32" t="s">
        <v>5664</v>
      </c>
      <c r="P1927" s="32">
        <v>-5.1653500000000001</v>
      </c>
      <c r="Q1927" s="32">
        <v>65.384100000000004</v>
      </c>
      <c r="R1927" s="32">
        <v>4962.851851851854</v>
      </c>
      <c r="S1927" s="32">
        <v>4949.16650390625</v>
      </c>
      <c r="T1927" s="32">
        <v>2.7651823665262652E-3</v>
      </c>
      <c r="U1927" s="32">
        <v>3.4006099999999999</v>
      </c>
      <c r="V1927" s="32">
        <v>-7.9000093294853024E-2</v>
      </c>
      <c r="W1927" s="32">
        <v>3.4012555709338188</v>
      </c>
      <c r="X1927" s="32">
        <v>-5.1647044290661812</v>
      </c>
      <c r="Y1927" s="32">
        <v>65.384745570933816</v>
      </c>
      <c r="Z1927" s="32">
        <v>3.4107533003450824E-3</v>
      </c>
      <c r="AA1927" s="32">
        <v>-7.8354522361034212E-2</v>
      </c>
      <c r="AB1927" s="32" t="s">
        <v>5657</v>
      </c>
    </row>
    <row r="1928" spans="1:28">
      <c r="A1928" s="32" t="s">
        <v>6529</v>
      </c>
      <c r="B1928" s="32" t="s">
        <v>6530</v>
      </c>
      <c r="C1928" s="32" t="s">
        <v>5712</v>
      </c>
      <c r="D1928" s="32" t="s">
        <v>5661</v>
      </c>
      <c r="E1928" s="32" t="s">
        <v>42</v>
      </c>
      <c r="F1928" s="32" t="s">
        <v>28</v>
      </c>
      <c r="G1928" s="32" t="s">
        <v>5673</v>
      </c>
      <c r="H1928" s="32" t="s">
        <v>80</v>
      </c>
      <c r="I1928" s="32" t="s">
        <v>28</v>
      </c>
      <c r="J1928" s="32" t="s">
        <v>5663</v>
      </c>
      <c r="K1928" s="32" t="s">
        <v>5664</v>
      </c>
      <c r="P1928" s="32">
        <v>-23.295892000000006</v>
      </c>
      <c r="Q1928" s="32">
        <v>87.233000000000004</v>
      </c>
      <c r="R1928" s="32">
        <v>52163.259259259248</v>
      </c>
      <c r="S1928" s="32">
        <v>34046.8984375</v>
      </c>
      <c r="T1928" s="32">
        <v>0.53210018101988088</v>
      </c>
      <c r="U1928" s="32">
        <v>-36.203620000000001</v>
      </c>
      <c r="V1928" s="32">
        <v>-0.26705366088521548</v>
      </c>
      <c r="W1928" s="32">
        <v>-36.203541291112899</v>
      </c>
      <c r="X1928" s="32">
        <v>-23.295813291112907</v>
      </c>
      <c r="Y1928" s="32">
        <v>87.233078708887106</v>
      </c>
      <c r="Z1928" s="32">
        <v>0.53217888990698115</v>
      </c>
      <c r="AA1928" s="32">
        <v>-0.26697495199811527</v>
      </c>
      <c r="AB1928" s="32" t="s">
        <v>5657</v>
      </c>
    </row>
    <row r="1929" spans="1:28">
      <c r="A1929" s="32" t="s">
        <v>7696</v>
      </c>
      <c r="B1929" s="32" t="s">
        <v>7697</v>
      </c>
      <c r="C1929" s="32" t="s">
        <v>5712</v>
      </c>
      <c r="D1929" s="32" t="s">
        <v>5661</v>
      </c>
      <c r="E1929" s="32" t="s">
        <v>42</v>
      </c>
      <c r="F1929" s="32" t="s">
        <v>5810</v>
      </c>
      <c r="G1929" s="32" t="s">
        <v>5673</v>
      </c>
      <c r="H1929" s="32" t="s">
        <v>80</v>
      </c>
      <c r="I1929" s="32" t="s">
        <v>5810</v>
      </c>
      <c r="J1929" s="32" t="s">
        <v>5663</v>
      </c>
      <c r="K1929" s="32" t="s">
        <v>5664</v>
      </c>
      <c r="P1929" s="32">
        <v>8.1888600000000018</v>
      </c>
      <c r="Q1929" s="32">
        <v>237.78299999999999</v>
      </c>
      <c r="R1929" s="32">
        <v>20076.318518518521</v>
      </c>
      <c r="S1929" s="32">
        <v>14522.7998046875</v>
      </c>
      <c r="T1929" s="32">
        <v>0.38240000471799668</v>
      </c>
      <c r="U1929" s="32">
        <v>-0.69094840000000002</v>
      </c>
      <c r="V1929" s="32">
        <v>3.443837448429872E-2</v>
      </c>
      <c r="W1929" s="32">
        <v>-0.69023838112678526</v>
      </c>
      <c r="X1929" s="32">
        <v>8.1895700188732157</v>
      </c>
      <c r="Y1929" s="32">
        <v>237.78371001887319</v>
      </c>
      <c r="Z1929" s="32">
        <v>0.38311002359121138</v>
      </c>
      <c r="AA1929" s="32">
        <v>3.5148393357513442E-2</v>
      </c>
      <c r="AB1929" s="32" t="s">
        <v>5657</v>
      </c>
    </row>
    <row r="1930" spans="1:28">
      <c r="A1930" s="32" t="s">
        <v>6566</v>
      </c>
      <c r="B1930" s="32" t="s">
        <v>6567</v>
      </c>
      <c r="C1930" s="32" t="s">
        <v>5712</v>
      </c>
      <c r="D1930" s="32" t="s">
        <v>5661</v>
      </c>
      <c r="E1930" s="32" t="s">
        <v>42</v>
      </c>
      <c r="F1930" s="32" t="s">
        <v>30</v>
      </c>
      <c r="G1930" s="32" t="s">
        <v>5673</v>
      </c>
      <c r="H1930" s="32" t="s">
        <v>80</v>
      </c>
      <c r="I1930" s="32" t="s">
        <v>30</v>
      </c>
      <c r="J1930" s="32" t="s">
        <v>5663</v>
      </c>
      <c r="K1930" s="32" t="s">
        <v>5664</v>
      </c>
      <c r="P1930" s="32">
        <v>8.9750900000000016</v>
      </c>
      <c r="Q1930" s="32">
        <v>182.625</v>
      </c>
      <c r="R1930" s="32">
        <v>11406.585185185182</v>
      </c>
      <c r="S1930" s="32">
        <v>13796.3662109375</v>
      </c>
      <c r="T1930" s="32">
        <v>-0.1732181495630164</v>
      </c>
      <c r="U1930" s="32">
        <v>20.232710000000001</v>
      </c>
      <c r="V1930" s="32">
        <v>4.9144914442162908E-2</v>
      </c>
      <c r="W1930" s="32">
        <v>20.232809409937861</v>
      </c>
      <c r="X1930" s="32">
        <v>8.97518940993786</v>
      </c>
      <c r="Y1930" s="32">
        <v>182.62509940993786</v>
      </c>
      <c r="Z1930" s="32">
        <v>-0.17311873962515781</v>
      </c>
      <c r="AA1930" s="32">
        <v>4.9244324380021492E-2</v>
      </c>
      <c r="AB1930" s="32" t="s">
        <v>5657</v>
      </c>
    </row>
    <row r="1931" spans="1:28">
      <c r="A1931" s="32" t="s">
        <v>6547</v>
      </c>
      <c r="B1931" s="32" t="s">
        <v>6548</v>
      </c>
      <c r="C1931" s="32" t="s">
        <v>5712</v>
      </c>
      <c r="D1931" s="32" t="s">
        <v>5661</v>
      </c>
      <c r="E1931" s="32" t="s">
        <v>42</v>
      </c>
      <c r="F1931" s="32" t="s">
        <v>31</v>
      </c>
      <c r="G1931" s="32" t="s">
        <v>5673</v>
      </c>
      <c r="H1931" s="32" t="s">
        <v>80</v>
      </c>
      <c r="I1931" s="32" t="s">
        <v>31</v>
      </c>
      <c r="J1931" s="32" t="s">
        <v>5663</v>
      </c>
      <c r="K1931" s="32" t="s">
        <v>5664</v>
      </c>
      <c r="P1931" s="32">
        <v>16.518070000000002</v>
      </c>
      <c r="Q1931" s="32">
        <v>77.447999999999993</v>
      </c>
      <c r="R1931" s="32">
        <v>11345.103703703702</v>
      </c>
      <c r="S1931" s="32">
        <v>7008.7001953125</v>
      </c>
      <c r="T1931" s="32">
        <v>0.61871722110348493</v>
      </c>
      <c r="U1931" s="32">
        <v>3.4898120000000001</v>
      </c>
      <c r="V1931" s="32">
        <v>0.21327949075508731</v>
      </c>
      <c r="W1931" s="32">
        <v>3.4902532162303928</v>
      </c>
      <c r="X1931" s="32">
        <v>16.518511216230394</v>
      </c>
      <c r="Y1931" s="32">
        <v>77.448441216230393</v>
      </c>
      <c r="Z1931" s="32">
        <v>0.61915843733387743</v>
      </c>
      <c r="AA1931" s="32">
        <v>0.21372070698547976</v>
      </c>
      <c r="AB1931" s="32" t="s">
        <v>5657</v>
      </c>
    </row>
    <row r="1932" spans="1:28">
      <c r="A1932" s="32" t="s">
        <v>7701</v>
      </c>
      <c r="B1932" s="32" t="s">
        <v>7702</v>
      </c>
      <c r="C1932" s="32" t="s">
        <v>5712</v>
      </c>
      <c r="D1932" s="32" t="s">
        <v>5661</v>
      </c>
      <c r="E1932" s="32" t="s">
        <v>42</v>
      </c>
      <c r="F1932" s="32" t="s">
        <v>326</v>
      </c>
      <c r="G1932" s="32" t="s">
        <v>5673</v>
      </c>
      <c r="H1932" s="32" t="s">
        <v>80</v>
      </c>
      <c r="I1932" s="32" t="s">
        <v>326</v>
      </c>
      <c r="J1932" s="32" t="s">
        <v>5663</v>
      </c>
      <c r="K1932" s="32" t="s">
        <v>5664</v>
      </c>
      <c r="P1932" s="32">
        <v>-49.967489999999998</v>
      </c>
      <c r="Q1932" s="32">
        <v>102.619</v>
      </c>
      <c r="R1932" s="32">
        <v>19258.91111111112</v>
      </c>
      <c r="S1932" s="32">
        <v>6190.7333984375</v>
      </c>
      <c r="T1932" s="32">
        <v>2.1109256160137573</v>
      </c>
      <c r="U1932" s="32">
        <v>-0.39324680000000001</v>
      </c>
      <c r="V1932" s="32">
        <v>-0.48692240228417738</v>
      </c>
      <c r="W1932" s="32">
        <v>-0.39237660931997298</v>
      </c>
      <c r="X1932" s="32">
        <v>-49.966619809319972</v>
      </c>
      <c r="Y1932" s="32">
        <v>102.61987019068003</v>
      </c>
      <c r="Z1932" s="32">
        <v>2.1117958066937841</v>
      </c>
      <c r="AA1932" s="32">
        <v>-0.48605221160415035</v>
      </c>
      <c r="AB1932" s="32" t="s">
        <v>5657</v>
      </c>
    </row>
    <row r="1933" spans="1:28">
      <c r="A1933" s="32" t="s">
        <v>8972</v>
      </c>
      <c r="B1933" s="32" t="s">
        <v>8973</v>
      </c>
      <c r="C1933" s="32" t="s">
        <v>5712</v>
      </c>
      <c r="D1933" s="32" t="s">
        <v>5661</v>
      </c>
      <c r="E1933" s="32" t="s">
        <v>42</v>
      </c>
      <c r="F1933" s="32" t="s">
        <v>33</v>
      </c>
      <c r="G1933" s="32" t="s">
        <v>5673</v>
      </c>
      <c r="H1933" s="32" t="s">
        <v>80</v>
      </c>
      <c r="I1933" s="32" t="s">
        <v>33</v>
      </c>
      <c r="J1933" s="32" t="s">
        <v>5663</v>
      </c>
      <c r="K1933" s="32" t="s">
        <v>5664</v>
      </c>
      <c r="P1933" s="32">
        <v>-57.306769999999993</v>
      </c>
      <c r="Q1933" s="32">
        <v>550.23500000000001</v>
      </c>
      <c r="R1933" s="32">
        <v>50464.066666666688</v>
      </c>
      <c r="S1933" s="32">
        <v>27590.533203125</v>
      </c>
      <c r="T1933" s="32">
        <v>0.82903557155433849</v>
      </c>
      <c r="U1933" s="32">
        <v>10.624549999999999</v>
      </c>
      <c r="V1933" s="32">
        <v>-0.10414962697756412</v>
      </c>
      <c r="W1933" s="32">
        <v>10.625362895417213</v>
      </c>
      <c r="X1933" s="32">
        <v>-57.305957104582781</v>
      </c>
      <c r="Y1933" s="32">
        <v>550.23581289541721</v>
      </c>
      <c r="Z1933" s="32">
        <v>0.8298484669715519</v>
      </c>
      <c r="AA1933" s="32">
        <v>-0.10333673156035068</v>
      </c>
      <c r="AB1933" s="32" t="s">
        <v>5657</v>
      </c>
    </row>
    <row r="1934" spans="1:28">
      <c r="A1934" s="32" t="s">
        <v>6318</v>
      </c>
      <c r="B1934" s="32" t="s">
        <v>6319</v>
      </c>
      <c r="C1934" s="32" t="s">
        <v>5712</v>
      </c>
      <c r="D1934" s="32" t="s">
        <v>5661</v>
      </c>
      <c r="E1934" s="32" t="s">
        <v>42</v>
      </c>
      <c r="F1934" s="32" t="s">
        <v>34</v>
      </c>
      <c r="G1934" s="32" t="s">
        <v>5673</v>
      </c>
      <c r="H1934" s="32" t="s">
        <v>80</v>
      </c>
      <c r="I1934" s="32" t="s">
        <v>34</v>
      </c>
      <c r="J1934" s="32" t="s">
        <v>5663</v>
      </c>
      <c r="K1934" s="32" t="s">
        <v>5664</v>
      </c>
      <c r="P1934" s="32">
        <v>-2.3428299999999997</v>
      </c>
      <c r="Q1934" s="32">
        <v>43.046999999999997</v>
      </c>
      <c r="R1934" s="32">
        <v>11792.111111111109</v>
      </c>
      <c r="S1934" s="32">
        <v>5699.7001953125</v>
      </c>
      <c r="T1934" s="32">
        <v>1.0689002415967561</v>
      </c>
      <c r="U1934" s="32">
        <v>5.2895630000000002</v>
      </c>
      <c r="V1934" s="32">
        <v>-5.4424930889492878E-2</v>
      </c>
      <c r="W1934" s="32">
        <v>5.2897017323141098</v>
      </c>
      <c r="X1934" s="32">
        <v>-2.3426912676858898</v>
      </c>
      <c r="Y1934" s="32">
        <v>43.04713873231411</v>
      </c>
      <c r="Z1934" s="32">
        <v>1.0690389739108659</v>
      </c>
      <c r="AA1934" s="32">
        <v>-5.4286198575383075E-2</v>
      </c>
      <c r="AB1934" s="32" t="s">
        <v>5657</v>
      </c>
    </row>
    <row r="1935" spans="1:28">
      <c r="A1935" s="32" t="s">
        <v>10675</v>
      </c>
      <c r="B1935" s="32" t="s">
        <v>10676</v>
      </c>
      <c r="C1935" s="32" t="s">
        <v>10327</v>
      </c>
      <c r="D1935" s="32" t="s">
        <v>5661</v>
      </c>
      <c r="E1935" s="32" t="s">
        <v>42</v>
      </c>
      <c r="F1935" s="32" t="s">
        <v>5724</v>
      </c>
      <c r="G1935" s="32" t="s">
        <v>5724</v>
      </c>
      <c r="H1935" s="32" t="s">
        <v>80</v>
      </c>
      <c r="J1935" s="32" t="s">
        <v>5663</v>
      </c>
      <c r="K1935" s="32" t="s">
        <v>5664</v>
      </c>
      <c r="P1935" s="32">
        <v>2.4899999999998812E-3</v>
      </c>
      <c r="Q1935" s="32">
        <v>6.5265300000000002</v>
      </c>
      <c r="R1935" s="32">
        <v>385.7659574468085</v>
      </c>
      <c r="S1935" s="32">
        <v>11.966666221618652</v>
      </c>
      <c r="T1935" s="32">
        <v>31.236710734848963</v>
      </c>
      <c r="U1935" s="32">
        <v>0</v>
      </c>
      <c r="V1935" s="32">
        <v>3.8151973560220841E-4</v>
      </c>
      <c r="W1935" s="32">
        <v>8.551527261734009E-4</v>
      </c>
      <c r="X1935" s="32">
        <v>3.3451527261732822E-3</v>
      </c>
      <c r="Y1935" s="32">
        <v>6.5273851527261737</v>
      </c>
      <c r="Z1935" s="32">
        <v>31.237565887575137</v>
      </c>
      <c r="AA1935" s="32">
        <v>1.2366724617756094E-3</v>
      </c>
      <c r="AB1935" s="32" t="s">
        <v>5657</v>
      </c>
    </row>
    <row r="1936" spans="1:28">
      <c r="A1936" s="32" t="s">
        <v>6263</v>
      </c>
      <c r="B1936" s="32" t="s">
        <v>6264</v>
      </c>
      <c r="C1936" s="32" t="s">
        <v>5712</v>
      </c>
      <c r="D1936" s="32" t="s">
        <v>5661</v>
      </c>
      <c r="E1936" s="32" t="s">
        <v>42</v>
      </c>
      <c r="F1936" s="32" t="s">
        <v>33</v>
      </c>
      <c r="G1936" s="32" t="s">
        <v>5673</v>
      </c>
      <c r="H1936" s="32" t="s">
        <v>80</v>
      </c>
      <c r="I1936" s="32" t="s">
        <v>33</v>
      </c>
      <c r="J1936" s="32" t="s">
        <v>5663</v>
      </c>
      <c r="K1936" s="32" t="s">
        <v>5664</v>
      </c>
      <c r="P1936" s="32">
        <v>106.83071999999999</v>
      </c>
      <c r="Q1936" s="32">
        <v>129.92400000000001</v>
      </c>
      <c r="R1936" s="32">
        <v>80227.718518518523</v>
      </c>
      <c r="S1936" s="32">
        <v>105617.1328125</v>
      </c>
      <c r="T1936" s="32">
        <v>-0.24039105794563465</v>
      </c>
      <c r="U1936" s="32">
        <v>24.91704</v>
      </c>
      <c r="V1936" s="32">
        <v>0.82225547243003583</v>
      </c>
      <c r="W1936" s="32">
        <v>24.917471144356728</v>
      </c>
      <c r="X1936" s="32">
        <v>106.83115114435671</v>
      </c>
      <c r="Y1936" s="32">
        <v>129.92443114435673</v>
      </c>
      <c r="Z1936" s="32">
        <v>-0.23995991358890706</v>
      </c>
      <c r="AA1936" s="32">
        <v>0.82268661678676347</v>
      </c>
      <c r="AB1936" s="32" t="s">
        <v>5657</v>
      </c>
    </row>
    <row r="1937" spans="1:28">
      <c r="A1937" s="32" t="s">
        <v>6261</v>
      </c>
      <c r="B1937" s="32" t="s">
        <v>6262</v>
      </c>
      <c r="C1937" s="32" t="s">
        <v>5712</v>
      </c>
      <c r="D1937" s="32" t="s">
        <v>5661</v>
      </c>
      <c r="E1937" s="32" t="s">
        <v>42</v>
      </c>
      <c r="F1937" s="32" t="s">
        <v>33</v>
      </c>
      <c r="G1937" s="32" t="s">
        <v>5673</v>
      </c>
      <c r="H1937" s="32" t="s">
        <v>80</v>
      </c>
      <c r="I1937" s="32" t="s">
        <v>33</v>
      </c>
      <c r="J1937" s="32" t="s">
        <v>5663</v>
      </c>
      <c r="K1937" s="32" t="s">
        <v>5664</v>
      </c>
      <c r="P1937" s="32">
        <v>2.1384499999999997</v>
      </c>
      <c r="Q1937" s="32">
        <v>89.638000000000005</v>
      </c>
      <c r="R1937" s="32">
        <v>6495.3333333333339</v>
      </c>
      <c r="S1937" s="32">
        <v>8024.33349609375</v>
      </c>
      <c r="T1937" s="32">
        <v>-0.19054544075277208</v>
      </c>
      <c r="U1937" s="32">
        <v>21.730730000000001</v>
      </c>
      <c r="V1937" s="32">
        <v>2.3856511747250047E-2</v>
      </c>
      <c r="W1937" s="32">
        <v>21.730745682399274</v>
      </c>
      <c r="X1937" s="32">
        <v>2.1384656823992727</v>
      </c>
      <c r="Y1937" s="32">
        <v>89.638015682399285</v>
      </c>
      <c r="Z1937" s="32">
        <v>-0.19052975835349917</v>
      </c>
      <c r="AA1937" s="32">
        <v>2.3872194146522967E-2</v>
      </c>
      <c r="AB1937" s="32" t="s">
        <v>5657</v>
      </c>
    </row>
    <row r="1938" spans="1:28">
      <c r="A1938" s="32" t="s">
        <v>8222</v>
      </c>
      <c r="B1938" s="32" t="s">
        <v>8223</v>
      </c>
      <c r="C1938" s="32" t="s">
        <v>5739</v>
      </c>
      <c r="D1938" s="32" t="s">
        <v>5661</v>
      </c>
      <c r="E1938" s="32" t="s">
        <v>5713</v>
      </c>
      <c r="F1938" s="32" t="s">
        <v>5870</v>
      </c>
      <c r="G1938" s="32" t="s">
        <v>5870</v>
      </c>
      <c r="H1938" s="32" t="s">
        <v>5870</v>
      </c>
      <c r="J1938" s="32" t="s">
        <v>5663</v>
      </c>
      <c r="K1938" s="32" t="s">
        <v>5664</v>
      </c>
      <c r="P1938" s="32">
        <v>18.28267</v>
      </c>
      <c r="Q1938" s="32">
        <v>488.72</v>
      </c>
      <c r="R1938" s="32">
        <v>56759.022222222222</v>
      </c>
      <c r="S1938" s="32">
        <v>51520.03515625</v>
      </c>
      <c r="T1938" s="32">
        <v>0.10168834415744124</v>
      </c>
      <c r="U1938" s="32">
        <v>10.044840000000001</v>
      </c>
      <c r="V1938" s="32">
        <v>3.7409293665084296E-2</v>
      </c>
      <c r="W1938" s="32">
        <v>10.044857675161362</v>
      </c>
      <c r="X1938" s="32">
        <v>18.282687675161363</v>
      </c>
      <c r="Y1938" s="32">
        <v>488.72001767516139</v>
      </c>
      <c r="Z1938" s="32">
        <v>0.10170601931880294</v>
      </c>
      <c r="AA1938" s="32">
        <v>3.7426968826445993E-2</v>
      </c>
      <c r="AB1938" s="32" t="s">
        <v>5657</v>
      </c>
    </row>
    <row r="1939" spans="1:28">
      <c r="A1939" s="32" t="s">
        <v>7598</v>
      </c>
      <c r="B1939" s="32" t="s">
        <v>7599</v>
      </c>
      <c r="C1939" s="32" t="s">
        <v>5712</v>
      </c>
      <c r="D1939" s="32" t="s">
        <v>5661</v>
      </c>
      <c r="E1939" s="32" t="s">
        <v>42</v>
      </c>
      <c r="F1939" s="32" t="s">
        <v>5679</v>
      </c>
      <c r="G1939" s="32" t="s">
        <v>5673</v>
      </c>
      <c r="H1939" s="32" t="s">
        <v>80</v>
      </c>
      <c r="I1939" s="32" t="s">
        <v>5679</v>
      </c>
      <c r="J1939" s="32" t="s">
        <v>5663</v>
      </c>
      <c r="K1939" s="32" t="s">
        <v>5664</v>
      </c>
      <c r="P1939" s="32">
        <v>-44.389789999999991</v>
      </c>
      <c r="Q1939" s="32">
        <v>107.24</v>
      </c>
      <c r="R1939" s="32">
        <v>8318.2222222222208</v>
      </c>
      <c r="S1939" s="32">
        <v>6945.13330078125</v>
      </c>
      <c r="T1939" s="32">
        <v>0.1977051932590716</v>
      </c>
      <c r="U1939" s="32">
        <v>12.352259999999999</v>
      </c>
      <c r="V1939" s="32">
        <v>-0.41392941066766126</v>
      </c>
      <c r="W1939" s="32">
        <v>12.352311255941391</v>
      </c>
      <c r="X1939" s="32">
        <v>-44.389738744058597</v>
      </c>
      <c r="Y1939" s="32">
        <v>107.24005125594138</v>
      </c>
      <c r="Z1939" s="32">
        <v>0.19775644920046259</v>
      </c>
      <c r="AA1939" s="32">
        <v>-0.41387815472627026</v>
      </c>
      <c r="AB1939" s="32" t="s">
        <v>5657</v>
      </c>
    </row>
    <row r="1940" spans="1:28">
      <c r="A1940" s="32" t="s">
        <v>11123</v>
      </c>
      <c r="B1940" s="32" t="s">
        <v>11124</v>
      </c>
      <c r="C1940" s="32" t="s">
        <v>5712</v>
      </c>
      <c r="D1940" s="32" t="s">
        <v>5661</v>
      </c>
      <c r="E1940" s="32" t="s">
        <v>5885</v>
      </c>
      <c r="F1940" s="32" t="s">
        <v>7007</v>
      </c>
      <c r="G1940" s="32" t="s">
        <v>7007</v>
      </c>
      <c r="H1940" s="32" t="s">
        <v>7007</v>
      </c>
      <c r="J1940" s="32" t="s">
        <v>5663</v>
      </c>
      <c r="K1940" s="32" t="s">
        <v>5664</v>
      </c>
      <c r="P1940" s="32">
        <v>0</v>
      </c>
      <c r="Q1940" s="32">
        <v>0</v>
      </c>
      <c r="R1940" s="32">
        <v>315.23809523809518</v>
      </c>
      <c r="S1940" s="32">
        <v>155.06666564941406</v>
      </c>
      <c r="T1940" s="32">
        <v>1.0329198020598978</v>
      </c>
      <c r="U1940" s="32">
        <v>0</v>
      </c>
      <c r="V1940" s="32">
        <v>0</v>
      </c>
      <c r="W1940" s="32">
        <v>3.3649206161499021E-5</v>
      </c>
      <c r="X1940" s="32">
        <v>3.3649206161499021E-5</v>
      </c>
      <c r="Y1940" s="32">
        <v>3.3649206161499021E-5</v>
      </c>
      <c r="Z1940" s="32">
        <v>1.0329534512660592</v>
      </c>
      <c r="AA1940" s="32">
        <v>3.3649206161499021E-5</v>
      </c>
      <c r="AB1940" s="32" t="s">
        <v>5657</v>
      </c>
    </row>
    <row r="1941" spans="1:28">
      <c r="A1941" s="32" t="s">
        <v>11129</v>
      </c>
      <c r="B1941" s="32" t="s">
        <v>11130</v>
      </c>
      <c r="C1941" s="32" t="s">
        <v>5712</v>
      </c>
      <c r="D1941" s="32" t="s">
        <v>5661</v>
      </c>
      <c r="E1941" s="32" t="s">
        <v>5885</v>
      </c>
      <c r="F1941" s="32" t="s">
        <v>7415</v>
      </c>
      <c r="G1941" s="32" t="s">
        <v>7415</v>
      </c>
      <c r="H1941" s="32" t="s">
        <v>7415</v>
      </c>
      <c r="J1941" s="32" t="s">
        <v>5663</v>
      </c>
      <c r="K1941" s="32" t="s">
        <v>5664</v>
      </c>
      <c r="P1941" s="32">
        <v>0</v>
      </c>
      <c r="Q1941" s="32">
        <v>0</v>
      </c>
      <c r="R1941" s="32">
        <v>269.93333333333328</v>
      </c>
      <c r="S1941" s="32">
        <v>0.10000000149011612</v>
      </c>
      <c r="T1941" s="32">
        <v>2698.3332931101322</v>
      </c>
      <c r="U1941" s="32">
        <v>0</v>
      </c>
      <c r="V1941" s="32">
        <v>0</v>
      </c>
      <c r="W1941" s="32">
        <v>1.2924200296401977E-4</v>
      </c>
      <c r="X1941" s="32">
        <v>1.2924200296401977E-4</v>
      </c>
      <c r="Y1941" s="32">
        <v>1.2924200296401977E-4</v>
      </c>
      <c r="Z1941" s="32">
        <v>2698.3334223521351</v>
      </c>
      <c r="AA1941" s="32">
        <v>1.2924200296401977E-4</v>
      </c>
      <c r="AB1941" s="32" t="s">
        <v>5657</v>
      </c>
    </row>
    <row r="1942" spans="1:28">
      <c r="A1942" s="32" t="s">
        <v>11127</v>
      </c>
      <c r="B1942" s="32" t="s">
        <v>11128</v>
      </c>
      <c r="C1942" s="32" t="s">
        <v>5712</v>
      </c>
      <c r="D1942" s="32" t="s">
        <v>5661</v>
      </c>
      <c r="E1942" s="32" t="s">
        <v>5885</v>
      </c>
      <c r="F1942" s="32" t="s">
        <v>5943</v>
      </c>
      <c r="G1942" s="32" t="s">
        <v>5943</v>
      </c>
      <c r="H1942" s="32" t="s">
        <v>5943</v>
      </c>
      <c r="J1942" s="32" t="s">
        <v>5663</v>
      </c>
      <c r="K1942" s="32" t="s">
        <v>5664</v>
      </c>
      <c r="P1942" s="32">
        <v>0</v>
      </c>
      <c r="Q1942" s="32">
        <v>0</v>
      </c>
      <c r="R1942" s="32">
        <v>717.74324324324334</v>
      </c>
      <c r="S1942" s="32">
        <v>646.5333251953125</v>
      </c>
      <c r="T1942" s="32">
        <v>0.11014114087068737</v>
      </c>
      <c r="U1942" s="32">
        <v>0</v>
      </c>
      <c r="V1942" s="32">
        <v>0</v>
      </c>
      <c r="W1942" s="32">
        <v>3.6950469017028811E-5</v>
      </c>
      <c r="X1942" s="32">
        <v>3.6950469017028811E-5</v>
      </c>
      <c r="Y1942" s="32">
        <v>3.6950469017028811E-5</v>
      </c>
      <c r="Z1942" s="32">
        <v>0.1101780913397044</v>
      </c>
      <c r="AA1942" s="32">
        <v>3.6950469017028811E-5</v>
      </c>
      <c r="AB1942" s="32" t="s">
        <v>5657</v>
      </c>
    </row>
    <row r="1943" spans="1:28">
      <c r="A1943" s="32" t="s">
        <v>11125</v>
      </c>
      <c r="B1943" s="32" t="s">
        <v>11126</v>
      </c>
      <c r="C1943" s="32" t="s">
        <v>5712</v>
      </c>
      <c r="D1943" s="32" t="s">
        <v>5661</v>
      </c>
      <c r="E1943" s="32" t="s">
        <v>5885</v>
      </c>
      <c r="F1943" s="32" t="s">
        <v>7415</v>
      </c>
      <c r="G1943" s="32" t="s">
        <v>7415</v>
      </c>
      <c r="H1943" s="32" t="s">
        <v>7415</v>
      </c>
      <c r="J1943" s="32" t="s">
        <v>5663</v>
      </c>
      <c r="K1943" s="32" t="s">
        <v>5664</v>
      </c>
      <c r="P1943" s="32">
        <v>0</v>
      </c>
      <c r="Q1943" s="32">
        <v>0</v>
      </c>
      <c r="R1943" s="32">
        <v>667.2</v>
      </c>
      <c r="S1943" s="32">
        <v>1</v>
      </c>
      <c r="T1943" s="32">
        <v>666.2</v>
      </c>
      <c r="U1943" s="32">
        <v>0</v>
      </c>
      <c r="V1943" s="32">
        <v>0</v>
      </c>
      <c r="W1943" s="32">
        <v>7.2544950246810908E-4</v>
      </c>
      <c r="X1943" s="32">
        <v>7.2544950246810908E-4</v>
      </c>
      <c r="Y1943" s="32">
        <v>7.2544950246810908E-4</v>
      </c>
      <c r="Z1943" s="32">
        <v>666.20072544950256</v>
      </c>
      <c r="AA1943" s="32">
        <v>7.2544950246810908E-4</v>
      </c>
      <c r="AB1943" s="32" t="s">
        <v>5657</v>
      </c>
    </row>
    <row r="1944" spans="1:28">
      <c r="A1944" s="32" t="s">
        <v>7561</v>
      </c>
      <c r="B1944" s="32" t="s">
        <v>7562</v>
      </c>
      <c r="C1944" s="32" t="s">
        <v>5712</v>
      </c>
      <c r="D1944" s="32" t="s">
        <v>5661</v>
      </c>
      <c r="E1944" s="32" t="s">
        <v>42</v>
      </c>
      <c r="F1944" s="32" t="s">
        <v>74</v>
      </c>
      <c r="G1944" s="32" t="s">
        <v>74</v>
      </c>
      <c r="H1944" s="32" t="s">
        <v>80</v>
      </c>
      <c r="J1944" s="32" t="s">
        <v>74</v>
      </c>
      <c r="K1944" s="32" t="s">
        <v>5669</v>
      </c>
      <c r="P1944" s="32">
        <v>13.008189999999999</v>
      </c>
      <c r="Q1944" s="32">
        <v>256.64100000000002</v>
      </c>
      <c r="R1944" s="32">
        <v>161964.49629629633</v>
      </c>
      <c r="S1944" s="32">
        <v>147730.171875</v>
      </c>
      <c r="T1944" s="32">
        <v>9.6353535913709792E-2</v>
      </c>
      <c r="U1944" s="32">
        <v>18.690059999999999</v>
      </c>
      <c r="V1944" s="32">
        <v>5.0686328373097042E-2</v>
      </c>
      <c r="W1944" s="32">
        <v>18.690586585102082</v>
      </c>
      <c r="X1944" s="32">
        <v>13.00871658510208</v>
      </c>
      <c r="Y1944" s="32">
        <v>256.6415265851021</v>
      </c>
      <c r="Z1944" s="32">
        <v>9.688012101579109E-2</v>
      </c>
      <c r="AA1944" s="32">
        <v>5.121291347517834E-2</v>
      </c>
      <c r="AB1944" s="32" t="s">
        <v>5657</v>
      </c>
    </row>
    <row r="1945" spans="1:28">
      <c r="A1945" s="32" t="s">
        <v>6042</v>
      </c>
      <c r="B1945" s="32" t="s">
        <v>6043</v>
      </c>
      <c r="C1945" s="32" t="s">
        <v>5676</v>
      </c>
      <c r="D1945" s="32" t="s">
        <v>5661</v>
      </c>
      <c r="E1945" s="32" t="s">
        <v>42</v>
      </c>
      <c r="F1945" s="32" t="s">
        <v>5724</v>
      </c>
      <c r="G1945" s="32" t="s">
        <v>5724</v>
      </c>
      <c r="H1945" s="32" t="s">
        <v>80</v>
      </c>
      <c r="J1945" s="32" t="s">
        <v>5663</v>
      </c>
      <c r="K1945" s="32" t="s">
        <v>5664</v>
      </c>
      <c r="M1945" s="32" t="s">
        <v>14</v>
      </c>
      <c r="P1945" s="32">
        <v>71.89200000000001</v>
      </c>
      <c r="Q1945" s="32">
        <v>284.39100000000002</v>
      </c>
      <c r="R1945" s="32">
        <v>368726.82962962973</v>
      </c>
      <c r="S1945" s="32">
        <v>551495.5625</v>
      </c>
      <c r="T1945" s="32">
        <v>-0.33140562734876089</v>
      </c>
      <c r="U1945" s="32">
        <v>-17.25159</v>
      </c>
      <c r="V1945" s="32">
        <v>0.25279280989904745</v>
      </c>
      <c r="W1945" s="32">
        <v>-17.251317053165437</v>
      </c>
      <c r="X1945" s="32">
        <v>71.892272946834581</v>
      </c>
      <c r="Y1945" s="32">
        <v>284.39127294683459</v>
      </c>
      <c r="Z1945" s="32">
        <v>-0.3311326805141967</v>
      </c>
      <c r="AA1945" s="32">
        <v>0.25306575673361165</v>
      </c>
      <c r="AB1945" s="32" t="s">
        <v>5657</v>
      </c>
    </row>
    <row r="1946" spans="1:28">
      <c r="A1946" s="32" t="s">
        <v>7123</v>
      </c>
      <c r="B1946" s="32" t="s">
        <v>7124</v>
      </c>
      <c r="C1946" s="32" t="s">
        <v>5712</v>
      </c>
      <c r="D1946" s="32" t="s">
        <v>5661</v>
      </c>
      <c r="E1946" s="32" t="s">
        <v>42</v>
      </c>
      <c r="F1946" s="32" t="s">
        <v>32</v>
      </c>
      <c r="G1946" s="32" t="s">
        <v>5673</v>
      </c>
      <c r="H1946" s="32" t="s">
        <v>80</v>
      </c>
      <c r="I1946" s="32" t="s">
        <v>32</v>
      </c>
      <c r="J1946" s="32" t="s">
        <v>5663</v>
      </c>
      <c r="K1946" s="32" t="s">
        <v>5664</v>
      </c>
      <c r="P1946" s="32">
        <v>0</v>
      </c>
      <c r="Q1946" s="32">
        <v>25.69</v>
      </c>
      <c r="R1946" s="32">
        <v>1328.4592592592589</v>
      </c>
      <c r="S1946" s="32">
        <v>886.26666259765625</v>
      </c>
      <c r="T1946" s="32">
        <v>0.49893854222783451</v>
      </c>
      <c r="U1946" s="32">
        <v>7.1662100000000004</v>
      </c>
      <c r="V1946" s="32">
        <v>0</v>
      </c>
      <c r="W1946" s="32">
        <v>7.1663476880407337</v>
      </c>
      <c r="X1946" s="32">
        <v>1.376880407333374E-4</v>
      </c>
      <c r="Y1946" s="32">
        <v>25.690137688040735</v>
      </c>
      <c r="Z1946" s="32">
        <v>0.49907623026856784</v>
      </c>
      <c r="AA1946" s="32">
        <v>1.376880407333374E-4</v>
      </c>
      <c r="AB1946" s="32" t="s">
        <v>5657</v>
      </c>
    </row>
    <row r="1947" spans="1:28">
      <c r="A1947" s="32" t="s">
        <v>6514</v>
      </c>
      <c r="B1947" s="32" t="s">
        <v>6515</v>
      </c>
      <c r="C1947" s="32" t="s">
        <v>5676</v>
      </c>
      <c r="D1947" s="32" t="s">
        <v>5661</v>
      </c>
      <c r="E1947" s="32" t="s">
        <v>5713</v>
      </c>
      <c r="F1947" s="32" t="s">
        <v>5730</v>
      </c>
      <c r="G1947" s="32" t="s">
        <v>5730</v>
      </c>
      <c r="H1947" s="32" t="s">
        <v>5730</v>
      </c>
      <c r="J1947" s="32" t="s">
        <v>5663</v>
      </c>
      <c r="K1947" s="32" t="s">
        <v>5664</v>
      </c>
      <c r="M1947" s="32" t="s">
        <v>14</v>
      </c>
      <c r="N1947" s="32" t="s">
        <v>5760</v>
      </c>
      <c r="O1947" s="32" t="s">
        <v>5747</v>
      </c>
      <c r="P1947" s="32">
        <v>-13.4795</v>
      </c>
      <c r="Q1947" s="32">
        <v>146.70500000000001</v>
      </c>
      <c r="R1947" s="32">
        <v>30398.074074074091</v>
      </c>
      <c r="S1947" s="32">
        <v>16652.30078125</v>
      </c>
      <c r="T1947" s="32">
        <v>0.82545790358899995</v>
      </c>
      <c r="U1947" s="32">
        <v>-4.8737250000000003</v>
      </c>
      <c r="V1947" s="32">
        <v>-9.1881667291503349E-2</v>
      </c>
      <c r="W1947" s="32">
        <v>-4.8734793211579328</v>
      </c>
      <c r="X1947" s="32">
        <v>-13.479254321157931</v>
      </c>
      <c r="Y1947" s="32">
        <v>146.70524567884209</v>
      </c>
      <c r="Z1947" s="32">
        <v>0.82570358243106767</v>
      </c>
      <c r="AA1947" s="32">
        <v>-9.1635988449435629E-2</v>
      </c>
      <c r="AB1947" s="32" t="s">
        <v>5657</v>
      </c>
    </row>
    <row r="1948" spans="1:28">
      <c r="A1948" s="32" t="s">
        <v>7717</v>
      </c>
      <c r="B1948" s="32" t="s">
        <v>7718</v>
      </c>
      <c r="C1948" s="32" t="s">
        <v>5712</v>
      </c>
      <c r="D1948" s="32" t="s">
        <v>5668</v>
      </c>
      <c r="E1948" s="32" t="s">
        <v>42</v>
      </c>
      <c r="F1948" s="32" t="s">
        <v>326</v>
      </c>
      <c r="G1948" s="32" t="s">
        <v>5673</v>
      </c>
      <c r="H1948" s="32" t="s">
        <v>80</v>
      </c>
      <c r="I1948" s="32" t="s">
        <v>326</v>
      </c>
      <c r="J1948" s="32" t="s">
        <v>74</v>
      </c>
      <c r="K1948" s="32" t="s">
        <v>5669</v>
      </c>
      <c r="P1948" s="32">
        <v>0</v>
      </c>
      <c r="Q1948" s="32">
        <v>0</v>
      </c>
      <c r="R1948" s="32">
        <v>0</v>
      </c>
      <c r="S1948" s="32">
        <v>0</v>
      </c>
      <c r="T1948" s="32">
        <v>0</v>
      </c>
      <c r="U1948" s="32">
        <v>0</v>
      </c>
      <c r="V1948" s="32">
        <v>0</v>
      </c>
      <c r="W1948" s="32">
        <v>4.2219686508178708E-4</v>
      </c>
      <c r="X1948" s="32">
        <v>4.2219686508178708E-4</v>
      </c>
      <c r="Y1948" s="32">
        <v>4.2219686508178708E-4</v>
      </c>
      <c r="Z1948" s="32">
        <v>4.2219686508178708E-4</v>
      </c>
      <c r="AA1948" s="32">
        <v>4.2219686508178708E-4</v>
      </c>
      <c r="AB1948" s="32" t="s">
        <v>5657</v>
      </c>
    </row>
    <row r="1949" spans="1:28">
      <c r="A1949" s="32" t="s">
        <v>6657</v>
      </c>
      <c r="B1949" s="32" t="s">
        <v>6658</v>
      </c>
      <c r="C1949" s="32" t="s">
        <v>5660</v>
      </c>
      <c r="D1949" s="32" t="s">
        <v>5686</v>
      </c>
      <c r="E1949" s="32" t="s">
        <v>122</v>
      </c>
      <c r="F1949" s="32" t="s">
        <v>163</v>
      </c>
      <c r="G1949" s="32" t="s">
        <v>5673</v>
      </c>
      <c r="H1949" s="32" t="s">
        <v>163</v>
      </c>
      <c r="J1949" s="32" t="s">
        <v>74</v>
      </c>
      <c r="K1949" s="32" t="s">
        <v>5669</v>
      </c>
      <c r="M1949" s="32" t="s">
        <v>14</v>
      </c>
      <c r="P1949" s="32">
        <v>0</v>
      </c>
      <c r="Q1949" s="32">
        <v>0</v>
      </c>
      <c r="R1949" s="32">
        <v>0</v>
      </c>
      <c r="S1949" s="32">
        <v>0</v>
      </c>
      <c r="T1949" s="32">
        <v>0</v>
      </c>
      <c r="U1949" s="32">
        <v>0</v>
      </c>
      <c r="V1949" s="32">
        <v>0</v>
      </c>
      <c r="W1949" s="32">
        <v>2.0648539066314697E-4</v>
      </c>
      <c r="X1949" s="32">
        <v>2.0648539066314697E-4</v>
      </c>
      <c r="Y1949" s="32">
        <v>2.0648539066314697E-4</v>
      </c>
      <c r="Z1949" s="32">
        <v>2.0648539066314697E-4</v>
      </c>
      <c r="AA1949" s="32">
        <v>2.0648539066314697E-4</v>
      </c>
      <c r="AB1949" s="32" t="s">
        <v>5657</v>
      </c>
    </row>
    <row r="1950" spans="1:28">
      <c r="A1950" s="32" t="s">
        <v>7836</v>
      </c>
      <c r="B1950" s="32" t="s">
        <v>7837</v>
      </c>
      <c r="C1950" s="32" t="s">
        <v>5712</v>
      </c>
      <c r="D1950" s="32" t="s">
        <v>5668</v>
      </c>
      <c r="E1950" s="32" t="s">
        <v>42</v>
      </c>
      <c r="F1950" s="32" t="s">
        <v>33</v>
      </c>
      <c r="G1950" s="32" t="s">
        <v>5673</v>
      </c>
      <c r="I1950" s="32" t="s">
        <v>33</v>
      </c>
      <c r="J1950" s="32" t="s">
        <v>5663</v>
      </c>
      <c r="K1950" s="32" t="s">
        <v>5664</v>
      </c>
      <c r="P1950" s="32">
        <v>0</v>
      </c>
      <c r="Q1950" s="32">
        <v>0</v>
      </c>
      <c r="R1950" s="32">
        <v>0</v>
      </c>
      <c r="S1950" s="32">
        <v>0</v>
      </c>
      <c r="T1950" s="32">
        <v>0</v>
      </c>
      <c r="U1950" s="32">
        <v>0</v>
      </c>
      <c r="V1950" s="32">
        <v>0</v>
      </c>
      <c r="W1950" s="32">
        <v>5.832419395446777E-4</v>
      </c>
      <c r="X1950" s="32">
        <v>5.832419395446777E-4</v>
      </c>
      <c r="Y1950" s="32">
        <v>5.832419395446777E-4</v>
      </c>
      <c r="Z1950" s="32">
        <v>5.832419395446777E-4</v>
      </c>
      <c r="AA1950" s="32">
        <v>5.832419395446777E-4</v>
      </c>
      <c r="AB1950" s="32" t="s">
        <v>5657</v>
      </c>
    </row>
    <row r="1951" spans="1:28">
      <c r="A1951" s="32" t="s">
        <v>10566</v>
      </c>
      <c r="B1951" s="32" t="s">
        <v>10567</v>
      </c>
      <c r="C1951" s="32" t="s">
        <v>10229</v>
      </c>
      <c r="D1951" s="32" t="s">
        <v>5661</v>
      </c>
      <c r="E1951" s="32" t="s">
        <v>42</v>
      </c>
      <c r="F1951" s="32" t="s">
        <v>6120</v>
      </c>
      <c r="G1951" s="32" t="s">
        <v>6120</v>
      </c>
      <c r="H1951" s="32" t="s">
        <v>80</v>
      </c>
      <c r="J1951" s="32" t="s">
        <v>6120</v>
      </c>
      <c r="K1951" s="32" t="s">
        <v>5669</v>
      </c>
      <c r="P1951" s="32">
        <v>12.0726</v>
      </c>
      <c r="Q1951" s="32">
        <v>22.761600000000001</v>
      </c>
      <c r="R1951" s="32">
        <v>7371.4740740740745</v>
      </c>
      <c r="S1951" s="32">
        <v>10098.2333984375</v>
      </c>
      <c r="T1951" s="32">
        <v>-0.27002340080447507</v>
      </c>
      <c r="U1951" s="32">
        <v>21.867640000000002</v>
      </c>
      <c r="V1951" s="32">
        <v>0.53039329396878954</v>
      </c>
      <c r="W1951" s="32">
        <v>21.867997024729252</v>
      </c>
      <c r="X1951" s="32">
        <v>12.072957024729252</v>
      </c>
      <c r="Y1951" s="32">
        <v>22.761957024729252</v>
      </c>
      <c r="Z1951" s="32">
        <v>-0.2696663760752232</v>
      </c>
      <c r="AA1951" s="32">
        <v>0.53075031869804135</v>
      </c>
      <c r="AB1951" s="32" t="s">
        <v>5657</v>
      </c>
    </row>
    <row r="1952" spans="1:28">
      <c r="A1952" s="32" t="s">
        <v>8530</v>
      </c>
      <c r="B1952" s="32" t="s">
        <v>8531</v>
      </c>
      <c r="C1952" s="32" t="s">
        <v>5712</v>
      </c>
      <c r="D1952" s="32" t="s">
        <v>5661</v>
      </c>
      <c r="E1952" s="32" t="s">
        <v>42</v>
      </c>
      <c r="F1952" s="32" t="s">
        <v>33</v>
      </c>
      <c r="G1952" s="32" t="s">
        <v>5673</v>
      </c>
      <c r="H1952" s="32" t="s">
        <v>80</v>
      </c>
      <c r="I1952" s="32" t="s">
        <v>33</v>
      </c>
      <c r="J1952" s="32" t="s">
        <v>5663</v>
      </c>
      <c r="K1952" s="32" t="s">
        <v>5664</v>
      </c>
      <c r="P1952" s="32">
        <v>-64.164100000000005</v>
      </c>
      <c r="Q1952" s="32">
        <v>159.68</v>
      </c>
      <c r="R1952" s="32">
        <v>13137.444444444445</v>
      </c>
      <c r="S1952" s="32">
        <v>20470.6328125</v>
      </c>
      <c r="T1952" s="32">
        <v>-0.35822968616669648</v>
      </c>
      <c r="U1952" s="32">
        <v>22.060379999999999</v>
      </c>
      <c r="V1952" s="32">
        <v>-0.40182928356713427</v>
      </c>
      <c r="W1952" s="32">
        <v>22.061078398768899</v>
      </c>
      <c r="X1952" s="32">
        <v>-64.163401601231101</v>
      </c>
      <c r="Y1952" s="32">
        <v>159.6806983987689</v>
      </c>
      <c r="Z1952" s="32">
        <v>-0.35753128739779466</v>
      </c>
      <c r="AA1952" s="32">
        <v>-0.40113088479823245</v>
      </c>
      <c r="AB1952" s="32" t="s">
        <v>5657</v>
      </c>
    </row>
    <row r="1953" spans="1:28">
      <c r="A1953" s="32" t="s">
        <v>7233</v>
      </c>
      <c r="B1953" s="32" t="s">
        <v>7234</v>
      </c>
      <c r="C1953" s="32" t="s">
        <v>5712</v>
      </c>
      <c r="D1953" s="32" t="s">
        <v>5661</v>
      </c>
      <c r="E1953" s="32" t="s">
        <v>42</v>
      </c>
      <c r="F1953" s="32" t="s">
        <v>30</v>
      </c>
      <c r="G1953" s="32" t="s">
        <v>5673</v>
      </c>
      <c r="H1953" s="32" t="s">
        <v>80</v>
      </c>
      <c r="I1953" s="32" t="s">
        <v>30</v>
      </c>
      <c r="J1953" s="32" t="s">
        <v>5663</v>
      </c>
      <c r="K1953" s="32" t="s">
        <v>5664</v>
      </c>
      <c r="P1953" s="32">
        <v>27.066369999999996</v>
      </c>
      <c r="Q1953" s="32">
        <v>71.999300000000005</v>
      </c>
      <c r="R1953" s="32">
        <v>16115.244444444445</v>
      </c>
      <c r="S1953" s="32">
        <v>47073.66796875</v>
      </c>
      <c r="T1953" s="32">
        <v>-0.65765904507074746</v>
      </c>
      <c r="U1953" s="32">
        <v>31.495740000000001</v>
      </c>
      <c r="V1953" s="32">
        <v>0.37592546038642033</v>
      </c>
      <c r="W1953" s="32">
        <v>31.496323927035334</v>
      </c>
      <c r="X1953" s="32">
        <v>27.066953927035328</v>
      </c>
      <c r="Y1953" s="32">
        <v>71.999883927035341</v>
      </c>
      <c r="Z1953" s="32">
        <v>-0.65707511803541574</v>
      </c>
      <c r="AA1953" s="32">
        <v>0.37650938742175205</v>
      </c>
      <c r="AB1953" s="32" t="s">
        <v>5657</v>
      </c>
    </row>
    <row r="1954" spans="1:28">
      <c r="A1954" s="32" t="s">
        <v>5847</v>
      </c>
      <c r="B1954" s="32" t="s">
        <v>5848</v>
      </c>
      <c r="C1954" s="32" t="s">
        <v>5712</v>
      </c>
      <c r="D1954" s="32" t="s">
        <v>5668</v>
      </c>
      <c r="E1954" s="32" t="s">
        <v>42</v>
      </c>
      <c r="F1954" s="32" t="s">
        <v>30</v>
      </c>
      <c r="G1954" s="32" t="s">
        <v>5673</v>
      </c>
      <c r="I1954" s="32" t="s">
        <v>30</v>
      </c>
      <c r="J1954" s="32" t="s">
        <v>5663</v>
      </c>
      <c r="K1954" s="32" t="s">
        <v>5664</v>
      </c>
      <c r="P1954" s="32">
        <v>0</v>
      </c>
      <c r="Q1954" s="32">
        <v>0</v>
      </c>
      <c r="R1954" s="32">
        <v>0</v>
      </c>
      <c r="S1954" s="32">
        <v>0</v>
      </c>
      <c r="T1954" s="32">
        <v>0</v>
      </c>
      <c r="U1954" s="32">
        <v>0</v>
      </c>
      <c r="V1954" s="32">
        <v>0</v>
      </c>
      <c r="W1954" s="32">
        <v>1.8601351976394655E-4</v>
      </c>
      <c r="X1954" s="32">
        <v>1.8601351976394655E-4</v>
      </c>
      <c r="Y1954" s="32">
        <v>1.8601351976394655E-4</v>
      </c>
      <c r="Z1954" s="32">
        <v>1.8601351976394655E-4</v>
      </c>
      <c r="AA1954" s="32">
        <v>1.8601351976394655E-4</v>
      </c>
      <c r="AB1954" s="32" t="s">
        <v>5657</v>
      </c>
    </row>
    <row r="1955" spans="1:28">
      <c r="A1955" s="32" t="s">
        <v>10230</v>
      </c>
      <c r="B1955" s="32" t="s">
        <v>10231</v>
      </c>
      <c r="C1955" s="32" t="s">
        <v>10229</v>
      </c>
      <c r="D1955" s="32" t="s">
        <v>5661</v>
      </c>
      <c r="E1955" s="32" t="s">
        <v>5885</v>
      </c>
      <c r="F1955" s="32" t="s">
        <v>8336</v>
      </c>
      <c r="G1955" s="32" t="s">
        <v>8336</v>
      </c>
      <c r="H1955" s="32" t="s">
        <v>8336</v>
      </c>
      <c r="J1955" s="32" t="s">
        <v>5663</v>
      </c>
      <c r="K1955" s="32" t="s">
        <v>5664</v>
      </c>
      <c r="P1955" s="32">
        <v>56.089970000000015</v>
      </c>
      <c r="Q1955" s="32">
        <v>401.19799999999998</v>
      </c>
      <c r="R1955" s="32">
        <v>80794.555555555577</v>
      </c>
      <c r="S1955" s="32">
        <v>66174.1640625</v>
      </c>
      <c r="T1955" s="32">
        <v>0.22093806095150589</v>
      </c>
      <c r="U1955" s="32">
        <v>10.835789999999999</v>
      </c>
      <c r="V1955" s="32">
        <v>0.13980620541478278</v>
      </c>
      <c r="W1955" s="32">
        <v>10.836654292025566</v>
      </c>
      <c r="X1955" s="32">
        <v>56.090834292025583</v>
      </c>
      <c r="Y1955" s="32">
        <v>401.19886429202552</v>
      </c>
      <c r="Z1955" s="32">
        <v>0.22180235297707199</v>
      </c>
      <c r="AA1955" s="32">
        <v>0.14067049744034887</v>
      </c>
      <c r="AB1955" s="32" t="s">
        <v>5657</v>
      </c>
    </row>
    <row r="1956" spans="1:28">
      <c r="A1956" s="32" t="s">
        <v>6874</v>
      </c>
      <c r="B1956" s="32" t="s">
        <v>6875</v>
      </c>
      <c r="C1956" s="32" t="s">
        <v>5660</v>
      </c>
      <c r="D1956" s="32" t="s">
        <v>5661</v>
      </c>
      <c r="E1956" s="32" t="s">
        <v>122</v>
      </c>
      <c r="F1956" s="32" t="s">
        <v>163</v>
      </c>
      <c r="G1956" s="32" t="s">
        <v>5673</v>
      </c>
      <c r="H1956" s="32" t="s">
        <v>163</v>
      </c>
      <c r="J1956" s="32" t="s">
        <v>74</v>
      </c>
      <c r="K1956" s="32" t="s">
        <v>5669</v>
      </c>
      <c r="P1956" s="32">
        <v>0</v>
      </c>
      <c r="Q1956" s="32">
        <v>18.920000000000002</v>
      </c>
      <c r="R1956" s="32">
        <v>2451.5777777777771</v>
      </c>
      <c r="S1956" s="32">
        <v>1536.433349609375</v>
      </c>
      <c r="T1956" s="32">
        <v>0.59562910971769112</v>
      </c>
      <c r="U1956" s="32">
        <v>1.329809</v>
      </c>
      <c r="V1956" s="32">
        <v>0</v>
      </c>
      <c r="W1956" s="32">
        <v>1.3307625983800888</v>
      </c>
      <c r="X1956" s="32">
        <v>9.5359838008880619E-4</v>
      </c>
      <c r="Y1956" s="32">
        <v>18.920953598380091</v>
      </c>
      <c r="Z1956" s="32">
        <v>0.59658270809777991</v>
      </c>
      <c r="AA1956" s="32">
        <v>9.5359838008880619E-4</v>
      </c>
      <c r="AB1956" s="32" t="s">
        <v>5657</v>
      </c>
    </row>
    <row r="1957" spans="1:28">
      <c r="A1957" s="32" t="s">
        <v>10227</v>
      </c>
      <c r="B1957" s="32" t="s">
        <v>10228</v>
      </c>
      <c r="C1957" s="32" t="s">
        <v>10229</v>
      </c>
      <c r="D1957" s="32" t="s">
        <v>5661</v>
      </c>
      <c r="E1957" s="32" t="s">
        <v>5885</v>
      </c>
      <c r="F1957" s="32" t="s">
        <v>8336</v>
      </c>
      <c r="G1957" s="32" t="s">
        <v>8336</v>
      </c>
      <c r="H1957" s="32" t="s">
        <v>8336</v>
      </c>
      <c r="J1957" s="32" t="s">
        <v>5663</v>
      </c>
      <c r="K1957" s="32" t="s">
        <v>5664</v>
      </c>
      <c r="P1957" s="32">
        <v>84.606859999999983</v>
      </c>
      <c r="Q1957" s="32">
        <v>210.06200000000001</v>
      </c>
      <c r="R1957" s="32">
        <v>49272.318518518499</v>
      </c>
      <c r="S1957" s="32">
        <v>36436</v>
      </c>
      <c r="T1957" s="32">
        <v>0.35229768686240254</v>
      </c>
      <c r="U1957" s="32">
        <v>8.0101270000000007</v>
      </c>
      <c r="V1957" s="32">
        <v>0.40277089621159456</v>
      </c>
      <c r="W1957" s="32">
        <v>8.0102552171607027</v>
      </c>
      <c r="X1957" s="32">
        <v>84.606988217160691</v>
      </c>
      <c r="Y1957" s="32">
        <v>210.0621282171607</v>
      </c>
      <c r="Z1957" s="32">
        <v>0.35242590402310431</v>
      </c>
      <c r="AA1957" s="32">
        <v>0.40289911337229634</v>
      </c>
      <c r="AB1957" s="32" t="s">
        <v>5657</v>
      </c>
    </row>
    <row r="1958" spans="1:28">
      <c r="A1958" s="32" t="s">
        <v>10245</v>
      </c>
      <c r="B1958" s="32" t="s">
        <v>10246</v>
      </c>
      <c r="C1958" s="32" t="s">
        <v>10229</v>
      </c>
      <c r="D1958" s="32" t="s">
        <v>5661</v>
      </c>
      <c r="E1958" s="32" t="s">
        <v>5885</v>
      </c>
      <c r="F1958" s="32" t="s">
        <v>8336</v>
      </c>
      <c r="G1958" s="32" t="s">
        <v>8336</v>
      </c>
      <c r="H1958" s="32" t="s">
        <v>8336</v>
      </c>
      <c r="J1958" s="32" t="s">
        <v>5663</v>
      </c>
      <c r="K1958" s="32" t="s">
        <v>5664</v>
      </c>
      <c r="P1958" s="32">
        <v>20.011870000000002</v>
      </c>
      <c r="Q1958" s="32">
        <v>57.174999999999997</v>
      </c>
      <c r="R1958" s="32">
        <v>18253.074074074066</v>
      </c>
      <c r="S1958" s="32">
        <v>18922.06640625</v>
      </c>
      <c r="T1958" s="32">
        <v>-3.5355141336728672E-2</v>
      </c>
      <c r="U1958" s="32">
        <v>20.594660000000001</v>
      </c>
      <c r="V1958" s="32">
        <v>0.35001084390030612</v>
      </c>
      <c r="W1958" s="32">
        <v>20.595658886048795</v>
      </c>
      <c r="X1958" s="32">
        <v>20.012868886048796</v>
      </c>
      <c r="Y1958" s="32">
        <v>57.175998886048788</v>
      </c>
      <c r="Z1958" s="32">
        <v>-3.435625528793488E-2</v>
      </c>
      <c r="AA1958" s="32">
        <v>0.3510097299490999</v>
      </c>
      <c r="AB1958" s="32" t="s">
        <v>5657</v>
      </c>
    </row>
    <row r="1959" spans="1:28">
      <c r="A1959" s="32" t="s">
        <v>6920</v>
      </c>
      <c r="B1959" s="32" t="s">
        <v>6921</v>
      </c>
      <c r="C1959" s="32" t="s">
        <v>5712</v>
      </c>
      <c r="D1959" s="32" t="s">
        <v>5668</v>
      </c>
      <c r="E1959" s="32" t="s">
        <v>5885</v>
      </c>
      <c r="F1959" s="32" t="s">
        <v>6721</v>
      </c>
      <c r="G1959" s="32" t="s">
        <v>6721</v>
      </c>
      <c r="H1959" s="32" t="s">
        <v>6721</v>
      </c>
      <c r="J1959" s="32" t="s">
        <v>74</v>
      </c>
      <c r="K1959" s="32" t="s">
        <v>5669</v>
      </c>
      <c r="P1959" s="32">
        <v>0</v>
      </c>
      <c r="Q1959" s="32">
        <v>0</v>
      </c>
      <c r="R1959" s="32">
        <v>0</v>
      </c>
      <c r="S1959" s="32">
        <v>0</v>
      </c>
      <c r="T1959" s="32">
        <v>0</v>
      </c>
      <c r="U1959" s="32">
        <v>0</v>
      </c>
      <c r="V1959" s="32">
        <v>0</v>
      </c>
      <c r="W1959" s="32">
        <v>7.970125675201416E-4</v>
      </c>
      <c r="X1959" s="32">
        <v>7.970125675201416E-4</v>
      </c>
      <c r="Y1959" s="32">
        <v>7.970125675201416E-4</v>
      </c>
      <c r="Z1959" s="32">
        <v>7.970125675201416E-4</v>
      </c>
      <c r="AA1959" s="32">
        <v>7.970125675201416E-4</v>
      </c>
      <c r="AB1959" s="32" t="s">
        <v>5657</v>
      </c>
    </row>
    <row r="1960" spans="1:28">
      <c r="A1960" s="32" t="s">
        <v>6257</v>
      </c>
      <c r="B1960" s="32" t="s">
        <v>6258</v>
      </c>
      <c r="C1960" s="32" t="s">
        <v>5712</v>
      </c>
      <c r="D1960" s="32" t="s">
        <v>5668</v>
      </c>
      <c r="E1960" s="32" t="s">
        <v>42</v>
      </c>
      <c r="F1960" s="32" t="s">
        <v>28</v>
      </c>
      <c r="G1960" s="32" t="s">
        <v>5673</v>
      </c>
      <c r="I1960" s="32" t="s">
        <v>28</v>
      </c>
      <c r="J1960" s="32" t="s">
        <v>74</v>
      </c>
      <c r="K1960" s="32" t="s">
        <v>5669</v>
      </c>
      <c r="P1960" s="32">
        <v>0</v>
      </c>
      <c r="Q1960" s="32">
        <v>0</v>
      </c>
      <c r="R1960" s="32">
        <v>0</v>
      </c>
      <c r="S1960" s="32">
        <v>0</v>
      </c>
      <c r="T1960" s="32">
        <v>0</v>
      </c>
      <c r="U1960" s="32">
        <v>0</v>
      </c>
      <c r="V1960" s="32">
        <v>0</v>
      </c>
      <c r="W1960" s="32">
        <v>6.3457113504409787E-4</v>
      </c>
      <c r="X1960" s="32">
        <v>6.3457113504409787E-4</v>
      </c>
      <c r="Y1960" s="32">
        <v>6.3457113504409787E-4</v>
      </c>
      <c r="Z1960" s="32">
        <v>6.3457113504409787E-4</v>
      </c>
      <c r="AA1960" s="32">
        <v>6.3457113504409787E-4</v>
      </c>
      <c r="AB1960" s="32" t="s">
        <v>5657</v>
      </c>
    </row>
    <row r="1961" spans="1:28">
      <c r="A1961" s="32" t="s">
        <v>8650</v>
      </c>
      <c r="B1961" s="32" t="s">
        <v>8651</v>
      </c>
      <c r="C1961" s="32" t="s">
        <v>5712</v>
      </c>
      <c r="D1961" s="32" t="s">
        <v>5668</v>
      </c>
      <c r="E1961" s="32" t="s">
        <v>42</v>
      </c>
      <c r="F1961" s="32" t="s">
        <v>6233</v>
      </c>
      <c r="G1961" s="32" t="s">
        <v>6233</v>
      </c>
      <c r="H1961" s="32" t="s">
        <v>80</v>
      </c>
      <c r="J1961" s="32" t="s">
        <v>6233</v>
      </c>
      <c r="K1961" s="32" t="s">
        <v>5669</v>
      </c>
      <c r="P1961" s="32">
        <v>0</v>
      </c>
      <c r="Q1961" s="32">
        <v>0</v>
      </c>
      <c r="R1961" s="32">
        <v>0</v>
      </c>
      <c r="S1961" s="32">
        <v>0</v>
      </c>
      <c r="T1961" s="32">
        <v>0</v>
      </c>
      <c r="U1961" s="32">
        <v>0</v>
      </c>
      <c r="V1961" s="32">
        <v>0</v>
      </c>
      <c r="W1961" s="32">
        <v>2.4126452207565307E-4</v>
      </c>
      <c r="X1961" s="32">
        <v>2.4126452207565307E-4</v>
      </c>
      <c r="Y1961" s="32">
        <v>2.4126452207565307E-4</v>
      </c>
      <c r="Z1961" s="32">
        <v>2.4126452207565307E-4</v>
      </c>
      <c r="AA1961" s="32">
        <v>2.4126452207565307E-4</v>
      </c>
      <c r="AB1961" s="32" t="s">
        <v>5657</v>
      </c>
    </row>
    <row r="1962" spans="1:28">
      <c r="A1962" s="32" t="s">
        <v>8681</v>
      </c>
      <c r="B1962" s="32" t="s">
        <v>8682</v>
      </c>
      <c r="C1962" s="32" t="s">
        <v>6054</v>
      </c>
      <c r="D1962" s="32" t="s">
        <v>5668</v>
      </c>
      <c r="E1962" s="32" t="s">
        <v>42</v>
      </c>
      <c r="F1962" s="32" t="s">
        <v>5662</v>
      </c>
      <c r="G1962" s="32" t="s">
        <v>5662</v>
      </c>
      <c r="J1962" s="32" t="s">
        <v>5663</v>
      </c>
      <c r="K1962" s="32" t="s">
        <v>5664</v>
      </c>
      <c r="P1962" s="32">
        <v>0</v>
      </c>
      <c r="Q1962" s="32">
        <v>0</v>
      </c>
      <c r="R1962" s="32">
        <v>0</v>
      </c>
      <c r="S1962" s="32">
        <v>0</v>
      </c>
      <c r="T1962" s="32">
        <v>0</v>
      </c>
      <c r="U1962" s="32">
        <v>0</v>
      </c>
      <c r="V1962" s="32">
        <v>0</v>
      </c>
      <c r="W1962" s="32">
        <v>4.478651285171509E-4</v>
      </c>
      <c r="X1962" s="32">
        <v>4.478651285171509E-4</v>
      </c>
      <c r="Y1962" s="32">
        <v>4.478651285171509E-4</v>
      </c>
      <c r="Z1962" s="32">
        <v>4.478651285171509E-4</v>
      </c>
      <c r="AA1962" s="32">
        <v>4.478651285171509E-4</v>
      </c>
      <c r="AB1962" s="32" t="s">
        <v>5657</v>
      </c>
    </row>
    <row r="1963" spans="1:28">
      <c r="A1963" s="32" t="s">
        <v>7909</v>
      </c>
      <c r="B1963" s="32" t="s">
        <v>7910</v>
      </c>
      <c r="C1963" s="32" t="s">
        <v>5712</v>
      </c>
      <c r="D1963" s="32" t="s">
        <v>5661</v>
      </c>
      <c r="E1963" s="32" t="s">
        <v>42</v>
      </c>
      <c r="F1963" s="32" t="s">
        <v>34</v>
      </c>
      <c r="G1963" s="32" t="s">
        <v>5673</v>
      </c>
      <c r="H1963" s="32" t="s">
        <v>80</v>
      </c>
      <c r="I1963" s="32" t="s">
        <v>34</v>
      </c>
      <c r="J1963" s="32" t="s">
        <v>5663</v>
      </c>
      <c r="K1963" s="32" t="s">
        <v>5664</v>
      </c>
      <c r="P1963" s="32">
        <v>-7.6554199999999888</v>
      </c>
      <c r="Q1963" s="32">
        <v>58.926000000000002</v>
      </c>
      <c r="R1963" s="32">
        <v>66031.088888888873</v>
      </c>
      <c r="S1963" s="32">
        <v>92145.53125</v>
      </c>
      <c r="T1963" s="32">
        <v>-0.28340432798916798</v>
      </c>
      <c r="U1963" s="32">
        <v>8.2675110000000007</v>
      </c>
      <c r="V1963" s="32">
        <v>-0.12991582663001033</v>
      </c>
      <c r="W1963" s="32">
        <v>8.2683251286373149</v>
      </c>
      <c r="X1963" s="32">
        <v>-7.6546058713626746</v>
      </c>
      <c r="Y1963" s="32">
        <v>58.926814128637318</v>
      </c>
      <c r="Z1963" s="32">
        <v>-0.28259019935185414</v>
      </c>
      <c r="AA1963" s="32">
        <v>-0.1291016979926965</v>
      </c>
      <c r="AB1963" s="32" t="s">
        <v>5657</v>
      </c>
    </row>
    <row r="1964" spans="1:28">
      <c r="A1964" s="32" t="s">
        <v>10634</v>
      </c>
      <c r="B1964" s="32" t="s">
        <v>10635</v>
      </c>
      <c r="C1964" s="32" t="s">
        <v>5667</v>
      </c>
      <c r="D1964" s="32" t="s">
        <v>5661</v>
      </c>
      <c r="E1964" s="32" t="s">
        <v>42</v>
      </c>
      <c r="F1964" s="32" t="s">
        <v>5724</v>
      </c>
      <c r="G1964" s="32" t="s">
        <v>5724</v>
      </c>
      <c r="H1964" s="32" t="s">
        <v>80</v>
      </c>
      <c r="J1964" s="32" t="s">
        <v>5663</v>
      </c>
      <c r="K1964" s="32" t="s">
        <v>5664</v>
      </c>
      <c r="P1964" s="32">
        <v>150.72667000000001</v>
      </c>
      <c r="Q1964" s="32">
        <v>31.429600000000001</v>
      </c>
      <c r="R1964" s="32">
        <v>54627.903703703698</v>
      </c>
      <c r="S1964" s="32">
        <v>58890.69921875</v>
      </c>
      <c r="T1964" s="32">
        <v>-7.2384868435881738E-2</v>
      </c>
      <c r="U1964" s="32">
        <v>6.9154780000000002</v>
      </c>
      <c r="V1964" s="32">
        <v>4.7956916410008406</v>
      </c>
      <c r="W1964" s="32">
        <v>6.9155634806303983</v>
      </c>
      <c r="X1964" s="32">
        <v>150.7267554806304</v>
      </c>
      <c r="Y1964" s="32">
        <v>31.429685480630397</v>
      </c>
      <c r="Z1964" s="32">
        <v>-7.2299387805483936E-2</v>
      </c>
      <c r="AA1964" s="32">
        <v>4.7957771216312386</v>
      </c>
      <c r="AB1964" s="32" t="s">
        <v>5657</v>
      </c>
    </row>
    <row r="1965" spans="1:28">
      <c r="A1965" s="32" t="s">
        <v>10308</v>
      </c>
      <c r="B1965" s="32" t="s">
        <v>10309</v>
      </c>
      <c r="C1965" s="32" t="s">
        <v>6778</v>
      </c>
      <c r="D1965" s="32" t="s">
        <v>5668</v>
      </c>
      <c r="E1965" s="32" t="s">
        <v>42</v>
      </c>
      <c r="F1965" s="32" t="s">
        <v>10310</v>
      </c>
      <c r="G1965" s="32" t="s">
        <v>10310</v>
      </c>
      <c r="H1965" s="32" t="s">
        <v>80</v>
      </c>
      <c r="J1965" s="32" t="s">
        <v>5663</v>
      </c>
      <c r="K1965" s="32" t="s">
        <v>5664</v>
      </c>
      <c r="P1965" s="32">
        <v>0</v>
      </c>
      <c r="Q1965" s="32">
        <v>0</v>
      </c>
      <c r="R1965" s="32">
        <v>0</v>
      </c>
      <c r="S1965" s="32">
        <v>0</v>
      </c>
      <c r="T1965" s="32">
        <v>0</v>
      </c>
      <c r="U1965" s="32">
        <v>0</v>
      </c>
      <c r="V1965" s="32">
        <v>0</v>
      </c>
      <c r="W1965" s="32">
        <v>8.8777261972427363E-4</v>
      </c>
      <c r="X1965" s="32">
        <v>8.8777261972427363E-4</v>
      </c>
      <c r="Y1965" s="32">
        <v>8.8777261972427363E-4</v>
      </c>
      <c r="Z1965" s="32">
        <v>8.8777261972427363E-4</v>
      </c>
      <c r="AA1965" s="32">
        <v>8.8777261972427363E-4</v>
      </c>
      <c r="AB1965" s="32" t="s">
        <v>5657</v>
      </c>
    </row>
    <row r="1966" spans="1:28">
      <c r="A1966" s="32" t="s">
        <v>6245</v>
      </c>
      <c r="B1966" s="32" t="s">
        <v>6246</v>
      </c>
      <c r="C1966" s="32" t="s">
        <v>5712</v>
      </c>
      <c r="D1966" s="32" t="s">
        <v>5661</v>
      </c>
      <c r="E1966" s="32" t="s">
        <v>42</v>
      </c>
      <c r="F1966" s="32" t="s">
        <v>28</v>
      </c>
      <c r="G1966" s="32" t="s">
        <v>5673</v>
      </c>
      <c r="H1966" s="32" t="s">
        <v>80</v>
      </c>
      <c r="I1966" s="32" t="s">
        <v>28</v>
      </c>
      <c r="J1966" s="32" t="s">
        <v>74</v>
      </c>
      <c r="K1966" s="32" t="s">
        <v>5669</v>
      </c>
      <c r="P1966" s="32">
        <v>-1.0799999999999921E-2</v>
      </c>
      <c r="Q1966" s="32">
        <v>24.51</v>
      </c>
      <c r="R1966" s="32">
        <v>2148.0820895522402</v>
      </c>
      <c r="S1966" s="32">
        <v>2350.666748046875</v>
      </c>
      <c r="T1966" s="32">
        <v>-8.6181785939227082E-2</v>
      </c>
      <c r="U1966" s="32">
        <v>0.14479339999999999</v>
      </c>
      <c r="V1966" s="32">
        <v>-4.4063647490819746E-4</v>
      </c>
      <c r="W1966" s="32">
        <v>0.14553975475873945</v>
      </c>
      <c r="X1966" s="32">
        <v>-1.0053645241260449E-2</v>
      </c>
      <c r="Y1966" s="32">
        <v>24.510746354758741</v>
      </c>
      <c r="Z1966" s="32">
        <v>-8.5435431180487617E-2</v>
      </c>
      <c r="AA1966" s="32">
        <v>3.0571828383127393E-4</v>
      </c>
      <c r="AB1966" s="32" t="s">
        <v>5657</v>
      </c>
    </row>
    <row r="1967" spans="1:28">
      <c r="A1967" s="32" t="s">
        <v>5758</v>
      </c>
      <c r="B1967" s="32" t="s">
        <v>5759</v>
      </c>
      <c r="C1967" s="32" t="s">
        <v>5712</v>
      </c>
      <c r="D1967" s="32" t="s">
        <v>5661</v>
      </c>
      <c r="E1967" s="32" t="s">
        <v>5713</v>
      </c>
      <c r="F1967" s="32" t="s">
        <v>5746</v>
      </c>
      <c r="G1967" s="32" t="s">
        <v>5746</v>
      </c>
      <c r="H1967" s="32" t="s">
        <v>5746</v>
      </c>
      <c r="J1967" s="32" t="s">
        <v>5663</v>
      </c>
      <c r="K1967" s="32" t="s">
        <v>5664</v>
      </c>
      <c r="N1967" s="32" t="s">
        <v>5760</v>
      </c>
      <c r="P1967" s="32">
        <v>13.711250000000003</v>
      </c>
      <c r="Q1967" s="32">
        <v>68.584999999999994</v>
      </c>
      <c r="R1967" s="32">
        <v>10592.925925925925</v>
      </c>
      <c r="S1967" s="32">
        <v>8210.7666015625</v>
      </c>
      <c r="T1967" s="32">
        <v>0.29012629879286822</v>
      </c>
      <c r="U1967" s="32">
        <v>0.31363400000000002</v>
      </c>
      <c r="V1967" s="32">
        <v>0.19991616242618654</v>
      </c>
      <c r="W1967" s="32">
        <v>0.31446380161905291</v>
      </c>
      <c r="X1967" s="32">
        <v>13.712079801619057</v>
      </c>
      <c r="Y1967" s="32">
        <v>68.585829801619042</v>
      </c>
      <c r="Z1967" s="32">
        <v>0.2909561004119211</v>
      </c>
      <c r="AA1967" s="32">
        <v>0.20074596404523942</v>
      </c>
      <c r="AB1967" s="32" t="s">
        <v>5657</v>
      </c>
    </row>
    <row r="1968" spans="1:28">
      <c r="A1968" s="32" t="s">
        <v>8230</v>
      </c>
      <c r="B1968" s="32" t="s">
        <v>8231</v>
      </c>
      <c r="C1968" s="32" t="s">
        <v>5712</v>
      </c>
      <c r="D1968" s="32" t="s">
        <v>5668</v>
      </c>
      <c r="E1968" s="32" t="s">
        <v>42</v>
      </c>
      <c r="F1968" s="32" t="s">
        <v>5662</v>
      </c>
      <c r="G1968" s="32" t="s">
        <v>5662</v>
      </c>
      <c r="H1968" s="32" t="s">
        <v>412</v>
      </c>
      <c r="J1968" s="32" t="s">
        <v>5663</v>
      </c>
      <c r="K1968" s="32" t="s">
        <v>5664</v>
      </c>
      <c r="P1968" s="32">
        <v>0</v>
      </c>
      <c r="Q1968" s="32">
        <v>0</v>
      </c>
      <c r="R1968" s="32">
        <v>0</v>
      </c>
      <c r="S1968" s="32">
        <v>0</v>
      </c>
      <c r="T1968" s="32">
        <v>0</v>
      </c>
      <c r="U1968" s="32">
        <v>0</v>
      </c>
      <c r="V1968" s="32">
        <v>0</v>
      </c>
      <c r="W1968" s="32">
        <v>6.4214897155761717E-4</v>
      </c>
      <c r="X1968" s="32">
        <v>6.4214897155761717E-4</v>
      </c>
      <c r="Y1968" s="32">
        <v>6.4214897155761717E-4</v>
      </c>
      <c r="Z1968" s="32">
        <v>6.4214897155761717E-4</v>
      </c>
      <c r="AA1968" s="32">
        <v>6.4214897155761717E-4</v>
      </c>
      <c r="AB1968" s="32" t="s">
        <v>5657</v>
      </c>
    </row>
    <row r="1969" spans="1:28">
      <c r="A1969" s="32" t="s">
        <v>7358</v>
      </c>
      <c r="B1969" s="32" t="s">
        <v>7359</v>
      </c>
      <c r="C1969" s="32" t="s">
        <v>5712</v>
      </c>
      <c r="D1969" s="32" t="s">
        <v>5661</v>
      </c>
      <c r="E1969" s="32" t="s">
        <v>42</v>
      </c>
      <c r="F1969" s="32" t="s">
        <v>5724</v>
      </c>
      <c r="G1969" s="32" t="s">
        <v>5724</v>
      </c>
      <c r="H1969" s="32" t="s">
        <v>44</v>
      </c>
      <c r="J1969" s="32" t="s">
        <v>5663</v>
      </c>
      <c r="K1969" s="32" t="s">
        <v>5664</v>
      </c>
      <c r="P1969" s="32">
        <v>-17.198979999999995</v>
      </c>
      <c r="Q1969" s="32">
        <v>405.51100000000002</v>
      </c>
      <c r="R1969" s="32">
        <v>40446.52592592594</v>
      </c>
      <c r="S1969" s="32">
        <v>32662.43359375</v>
      </c>
      <c r="T1969" s="32">
        <v>0.23831942313280161</v>
      </c>
      <c r="U1969" s="32">
        <v>16.006419999999999</v>
      </c>
      <c r="V1969" s="32">
        <v>-4.2413103466983619E-2</v>
      </c>
      <c r="W1969" s="32">
        <v>16.00677398697853</v>
      </c>
      <c r="X1969" s="32">
        <v>-17.198626013021464</v>
      </c>
      <c r="Y1969" s="32">
        <v>405.51135398697858</v>
      </c>
      <c r="Z1969" s="32">
        <v>0.2386734101113325</v>
      </c>
      <c r="AA1969" s="32">
        <v>-4.2059116488452737E-2</v>
      </c>
      <c r="AB1969" s="32" t="s">
        <v>5657</v>
      </c>
    </row>
    <row r="1970" spans="1:28">
      <c r="A1970" s="32" t="s">
        <v>6067</v>
      </c>
      <c r="B1970" s="32" t="s">
        <v>6068</v>
      </c>
      <c r="C1970" s="32" t="s">
        <v>5712</v>
      </c>
      <c r="D1970" s="32" t="s">
        <v>5661</v>
      </c>
      <c r="E1970" s="32" t="s">
        <v>42</v>
      </c>
      <c r="F1970" s="32" t="s">
        <v>5662</v>
      </c>
      <c r="G1970" s="32" t="s">
        <v>5662</v>
      </c>
      <c r="H1970" s="32" t="s">
        <v>80</v>
      </c>
      <c r="J1970" s="32" t="s">
        <v>5663</v>
      </c>
      <c r="K1970" s="32" t="s">
        <v>5664</v>
      </c>
      <c r="P1970" s="32">
        <v>-6.3019299999999916</v>
      </c>
      <c r="Q1970" s="32">
        <v>137.26300000000001</v>
      </c>
      <c r="R1970" s="32">
        <v>2426.3259259259262</v>
      </c>
      <c r="S1970" s="32">
        <v>1688.1666259765625</v>
      </c>
      <c r="T1970" s="32">
        <v>0.43725500113020943</v>
      </c>
      <c r="U1970" s="32">
        <v>8.7991100000000007</v>
      </c>
      <c r="V1970" s="32">
        <v>-4.5911352658764497E-2</v>
      </c>
      <c r="W1970" s="32">
        <v>8.7993646018958103</v>
      </c>
      <c r="X1970" s="32">
        <v>-6.301675398104182</v>
      </c>
      <c r="Y1970" s="32">
        <v>137.26325460189582</v>
      </c>
      <c r="Z1970" s="32">
        <v>0.4375096030260186</v>
      </c>
      <c r="AA1970" s="32">
        <v>-4.565675076295532E-2</v>
      </c>
      <c r="AB1970" s="32" t="s">
        <v>5657</v>
      </c>
    </row>
    <row r="1971" spans="1:28">
      <c r="A1971" s="32" t="s">
        <v>5851</v>
      </c>
      <c r="B1971" s="32" t="s">
        <v>5852</v>
      </c>
      <c r="C1971" s="32" t="s">
        <v>5712</v>
      </c>
      <c r="D1971" s="32" t="s">
        <v>5668</v>
      </c>
      <c r="E1971" s="32" t="s">
        <v>42</v>
      </c>
      <c r="F1971" s="32" t="s">
        <v>5853</v>
      </c>
      <c r="G1971" s="32" t="s">
        <v>5853</v>
      </c>
      <c r="H1971" s="32" t="s">
        <v>80</v>
      </c>
      <c r="J1971" s="32" t="s">
        <v>5853</v>
      </c>
      <c r="K1971" s="32" t="s">
        <v>5669</v>
      </c>
      <c r="P1971" s="32">
        <v>0</v>
      </c>
      <c r="Q1971" s="32">
        <v>0</v>
      </c>
      <c r="R1971" s="32">
        <v>0</v>
      </c>
      <c r="S1971" s="32">
        <v>0</v>
      </c>
      <c r="T1971" s="32">
        <v>0</v>
      </c>
      <c r="U1971" s="32">
        <v>0</v>
      </c>
      <c r="V1971" s="32">
        <v>0</v>
      </c>
      <c r="W1971" s="32">
        <v>8.0714643001556391E-5</v>
      </c>
      <c r="X1971" s="32">
        <v>8.0714643001556391E-5</v>
      </c>
      <c r="Y1971" s="32">
        <v>8.0714643001556391E-5</v>
      </c>
      <c r="Z1971" s="32">
        <v>8.0714643001556391E-5</v>
      </c>
      <c r="AA1971" s="32">
        <v>8.0714643001556391E-5</v>
      </c>
      <c r="AB1971" s="32" t="s">
        <v>5657</v>
      </c>
    </row>
    <row r="1972" spans="1:28">
      <c r="A1972" s="32" t="s">
        <v>8116</v>
      </c>
      <c r="B1972" s="32" t="s">
        <v>8117</v>
      </c>
      <c r="C1972" s="32" t="s">
        <v>5712</v>
      </c>
      <c r="D1972" s="32" t="s">
        <v>5668</v>
      </c>
      <c r="E1972" s="32" t="s">
        <v>42</v>
      </c>
      <c r="F1972" s="32" t="s">
        <v>28</v>
      </c>
      <c r="G1972" s="32" t="s">
        <v>5673</v>
      </c>
      <c r="H1972" s="32" t="s">
        <v>80</v>
      </c>
      <c r="I1972" s="32" t="s">
        <v>28</v>
      </c>
      <c r="J1972" s="32" t="s">
        <v>74</v>
      </c>
      <c r="K1972" s="32" t="s">
        <v>5669</v>
      </c>
      <c r="P1972" s="32">
        <v>0</v>
      </c>
      <c r="Q1972" s="32">
        <v>0</v>
      </c>
      <c r="R1972" s="32">
        <v>0</v>
      </c>
      <c r="S1972" s="32">
        <v>0</v>
      </c>
      <c r="T1972" s="32">
        <v>0</v>
      </c>
      <c r="U1972" s="32">
        <v>0</v>
      </c>
      <c r="V1972" s="32">
        <v>0</v>
      </c>
      <c r="W1972" s="32">
        <v>2.1857887506484985E-4</v>
      </c>
      <c r="X1972" s="32">
        <v>2.1857887506484985E-4</v>
      </c>
      <c r="Y1972" s="32">
        <v>2.1857887506484985E-4</v>
      </c>
      <c r="Z1972" s="32">
        <v>2.1857887506484985E-4</v>
      </c>
      <c r="AA1972" s="32">
        <v>2.1857887506484985E-4</v>
      </c>
      <c r="AB1972" s="32" t="s">
        <v>5657</v>
      </c>
    </row>
    <row r="1973" spans="1:28">
      <c r="A1973" s="32" t="s">
        <v>8878</v>
      </c>
      <c r="B1973" s="32" t="s">
        <v>7359</v>
      </c>
      <c r="C1973" s="32" t="s">
        <v>5712</v>
      </c>
      <c r="D1973" s="32" t="s">
        <v>5661</v>
      </c>
      <c r="E1973" s="32" t="s">
        <v>42</v>
      </c>
      <c r="F1973" s="32" t="s">
        <v>5724</v>
      </c>
      <c r="G1973" s="32" t="s">
        <v>5724</v>
      </c>
      <c r="H1973" s="32" t="s">
        <v>412</v>
      </c>
      <c r="J1973" s="32" t="s">
        <v>5663</v>
      </c>
      <c r="K1973" s="32" t="s">
        <v>5664</v>
      </c>
      <c r="P1973" s="32">
        <v>82.582030000000088</v>
      </c>
      <c r="Q1973" s="32">
        <v>1126.25</v>
      </c>
      <c r="R1973" s="32">
        <v>120296.77037037039</v>
      </c>
      <c r="S1973" s="32">
        <v>101220.703125</v>
      </c>
      <c r="T1973" s="32">
        <v>0.18846013371210107</v>
      </c>
      <c r="U1973" s="32">
        <v>9.2783219999999993</v>
      </c>
      <c r="V1973" s="32">
        <v>7.332477691453948E-2</v>
      </c>
      <c r="W1973" s="32">
        <v>9.2786528271169662</v>
      </c>
      <c r="X1973" s="32">
        <v>82.582360827117057</v>
      </c>
      <c r="Y1973" s="32">
        <v>1126.2503308271171</v>
      </c>
      <c r="Z1973" s="32">
        <v>0.18879096082906732</v>
      </c>
      <c r="AA1973" s="32">
        <v>7.3655604031505728E-2</v>
      </c>
      <c r="AB1973" s="32" t="s">
        <v>5657</v>
      </c>
    </row>
    <row r="1974" spans="1:28">
      <c r="A1974" s="32" t="s">
        <v>8331</v>
      </c>
      <c r="B1974" s="32" t="s">
        <v>8332</v>
      </c>
      <c r="C1974" s="32" t="s">
        <v>5712</v>
      </c>
      <c r="D1974" s="32" t="s">
        <v>5661</v>
      </c>
      <c r="E1974" s="32" t="s">
        <v>5713</v>
      </c>
      <c r="F1974" s="32" t="s">
        <v>5746</v>
      </c>
      <c r="G1974" s="32" t="s">
        <v>5746</v>
      </c>
      <c r="H1974" s="32" t="s">
        <v>5746</v>
      </c>
      <c r="J1974" s="32" t="s">
        <v>5663</v>
      </c>
      <c r="K1974" s="32" t="s">
        <v>5664</v>
      </c>
      <c r="N1974" s="32" t="s">
        <v>5760</v>
      </c>
      <c r="P1974" s="32">
        <v>-7.3065000000000015</v>
      </c>
      <c r="Q1974" s="32">
        <v>192.50800000000001</v>
      </c>
      <c r="R1974" s="32">
        <v>56003.681481481464</v>
      </c>
      <c r="S1974" s="32">
        <v>35540.265625</v>
      </c>
      <c r="T1974" s="32">
        <v>0.57578117373683713</v>
      </c>
      <c r="U1974" s="32">
        <v>4.1008329999999997</v>
      </c>
      <c r="V1974" s="32">
        <v>-3.7954266835663976E-2</v>
      </c>
      <c r="W1974" s="32">
        <v>4.1014971154885291</v>
      </c>
      <c r="X1974" s="32">
        <v>-7.3058358845114721</v>
      </c>
      <c r="Y1974" s="32">
        <v>192.50866411548853</v>
      </c>
      <c r="Z1974" s="32">
        <v>0.57644528922536631</v>
      </c>
      <c r="AA1974" s="32">
        <v>-3.7290151347134773E-2</v>
      </c>
      <c r="AB1974" s="32" t="s">
        <v>5657</v>
      </c>
    </row>
    <row r="1975" spans="1:28">
      <c r="A1975" s="32" t="s">
        <v>7544</v>
      </c>
      <c r="B1975" s="32" t="s">
        <v>7545</v>
      </c>
      <c r="C1975" s="32" t="s">
        <v>5712</v>
      </c>
      <c r="D1975" s="32" t="s">
        <v>5661</v>
      </c>
      <c r="E1975" s="32" t="s">
        <v>42</v>
      </c>
      <c r="F1975" s="32" t="s">
        <v>28</v>
      </c>
      <c r="G1975" s="32" t="s">
        <v>5673</v>
      </c>
      <c r="H1975" s="32" t="s">
        <v>80</v>
      </c>
      <c r="I1975" s="32" t="s">
        <v>28</v>
      </c>
      <c r="J1975" s="32" t="s">
        <v>5663</v>
      </c>
      <c r="K1975" s="32" t="s">
        <v>5664</v>
      </c>
      <c r="P1975" s="32">
        <v>-5.2203060000000008</v>
      </c>
      <c r="Q1975" s="32">
        <v>65.786600000000007</v>
      </c>
      <c r="R1975" s="32">
        <v>10357.488888888893</v>
      </c>
      <c r="S1975" s="32">
        <v>7849.7998046875</v>
      </c>
      <c r="T1975" s="32">
        <v>0.31945898578253279</v>
      </c>
      <c r="U1975" s="32">
        <v>-16.619430000000001</v>
      </c>
      <c r="V1975" s="32">
        <v>-7.9352117300483693E-2</v>
      </c>
      <c r="W1975" s="32">
        <v>-16.619130504243376</v>
      </c>
      <c r="X1975" s="32">
        <v>-5.2200065042433748</v>
      </c>
      <c r="Y1975" s="32">
        <v>65.786899495756629</v>
      </c>
      <c r="Z1975" s="32">
        <v>0.31975848153915892</v>
      </c>
      <c r="AA1975" s="32">
        <v>-7.905262154385756E-2</v>
      </c>
      <c r="AB1975" s="32" t="s">
        <v>5657</v>
      </c>
    </row>
    <row r="1976" spans="1:28">
      <c r="A1976" s="32" t="s">
        <v>6156</v>
      </c>
      <c r="B1976" s="32" t="s">
        <v>6157</v>
      </c>
      <c r="C1976" s="32" t="s">
        <v>5712</v>
      </c>
      <c r="D1976" s="32" t="s">
        <v>5661</v>
      </c>
      <c r="E1976" s="32" t="s">
        <v>42</v>
      </c>
      <c r="F1976" s="32" t="s">
        <v>5669</v>
      </c>
      <c r="G1976" s="32" t="s">
        <v>5669</v>
      </c>
      <c r="H1976" s="32" t="s">
        <v>80</v>
      </c>
      <c r="J1976" s="32" t="s">
        <v>5669</v>
      </c>
      <c r="K1976" s="32" t="s">
        <v>5669</v>
      </c>
      <c r="P1976" s="32">
        <v>64.122320000000002</v>
      </c>
      <c r="Q1976" s="32">
        <v>959.40200000000004</v>
      </c>
      <c r="R1976" s="32">
        <v>93336.63703703697</v>
      </c>
      <c r="S1976" s="32">
        <v>69587.8671875</v>
      </c>
      <c r="T1976" s="32">
        <v>0.34127744978226515</v>
      </c>
      <c r="U1976" s="32">
        <v>15.292339999999999</v>
      </c>
      <c r="V1976" s="32">
        <v>6.6835716415016858E-2</v>
      </c>
      <c r="W1976" s="32">
        <v>15.292762918260097</v>
      </c>
      <c r="X1976" s="32">
        <v>64.122742918260101</v>
      </c>
      <c r="Y1976" s="32">
        <v>959.40242291826019</v>
      </c>
      <c r="Z1976" s="32">
        <v>0.34170036804236265</v>
      </c>
      <c r="AA1976" s="32">
        <v>6.7258634675114365E-2</v>
      </c>
      <c r="AB1976" s="32" t="s">
        <v>5657</v>
      </c>
    </row>
    <row r="1977" spans="1:28">
      <c r="A1977" s="32" t="s">
        <v>6845</v>
      </c>
      <c r="B1977" s="32" t="s">
        <v>6846</v>
      </c>
      <c r="C1977" s="32" t="s">
        <v>5712</v>
      </c>
      <c r="D1977" s="32" t="s">
        <v>5661</v>
      </c>
      <c r="E1977" s="32" t="s">
        <v>42</v>
      </c>
      <c r="F1977" s="32" t="s">
        <v>109</v>
      </c>
      <c r="G1977" s="32" t="s">
        <v>109</v>
      </c>
      <c r="H1977" s="32" t="s">
        <v>80</v>
      </c>
      <c r="J1977" s="32" t="s">
        <v>5669</v>
      </c>
      <c r="K1977" s="32" t="s">
        <v>5669</v>
      </c>
      <c r="L1977" s="32" t="s">
        <v>5754</v>
      </c>
      <c r="P1977" s="32">
        <v>115.93771000000001</v>
      </c>
      <c r="Q1977" s="32">
        <v>655.21500000000003</v>
      </c>
      <c r="R1977" s="32">
        <v>226760.52592592599</v>
      </c>
      <c r="S1977" s="32">
        <v>132043.5625</v>
      </c>
      <c r="T1977" s="32">
        <v>0.7173160253528148</v>
      </c>
      <c r="U1977" s="32">
        <v>15.68915</v>
      </c>
      <c r="V1977" s="32">
        <v>0.1769460558747892</v>
      </c>
      <c r="W1977" s="32">
        <v>15.689834251785278</v>
      </c>
      <c r="X1977" s="32">
        <v>115.93839425178528</v>
      </c>
      <c r="Y1977" s="32">
        <v>655.21568425178532</v>
      </c>
      <c r="Z1977" s="32">
        <v>0.71800027713809311</v>
      </c>
      <c r="AA1977" s="32">
        <v>0.17763030766006752</v>
      </c>
      <c r="AB1977" s="32" t="s">
        <v>5657</v>
      </c>
    </row>
    <row r="1978" spans="1:28">
      <c r="A1978" s="32" t="s">
        <v>6705</v>
      </c>
      <c r="B1978" s="32" t="s">
        <v>6706</v>
      </c>
      <c r="C1978" s="32" t="s">
        <v>5712</v>
      </c>
      <c r="D1978" s="32" t="s">
        <v>5661</v>
      </c>
      <c r="E1978" s="32" t="s">
        <v>42</v>
      </c>
      <c r="F1978" s="32" t="s">
        <v>28</v>
      </c>
      <c r="G1978" s="32" t="s">
        <v>5673</v>
      </c>
      <c r="H1978" s="32" t="s">
        <v>80</v>
      </c>
      <c r="I1978" s="32" t="s">
        <v>28</v>
      </c>
      <c r="J1978" s="32" t="s">
        <v>5663</v>
      </c>
      <c r="K1978" s="32" t="s">
        <v>5664</v>
      </c>
      <c r="P1978" s="32">
        <v>-145.27860000000001</v>
      </c>
      <c r="Q1978" s="32">
        <v>278.43799999999999</v>
      </c>
      <c r="R1978" s="32">
        <v>41128.466666666696</v>
      </c>
      <c r="S1978" s="32">
        <v>14564.6337890625</v>
      </c>
      <c r="T1978" s="32">
        <v>1.8238586196072193</v>
      </c>
      <c r="U1978" s="32">
        <v>-22.331880000000002</v>
      </c>
      <c r="V1978" s="32">
        <v>-0.52176283409592084</v>
      </c>
      <c r="W1978" s="32">
        <v>-22.331478963618281</v>
      </c>
      <c r="X1978" s="32">
        <v>-145.27819896361828</v>
      </c>
      <c r="Y1978" s="32">
        <v>278.43840103638172</v>
      </c>
      <c r="Z1978" s="32">
        <v>1.8242596559889408</v>
      </c>
      <c r="AA1978" s="32">
        <v>-0.52136179771419933</v>
      </c>
      <c r="AB1978" s="32" t="s">
        <v>5657</v>
      </c>
    </row>
    <row r="1979" spans="1:28">
      <c r="A1979" s="32" t="s">
        <v>7911</v>
      </c>
      <c r="B1979" s="32" t="s">
        <v>7912</v>
      </c>
      <c r="C1979" s="32" t="s">
        <v>5712</v>
      </c>
      <c r="D1979" s="32" t="s">
        <v>5661</v>
      </c>
      <c r="E1979" s="32" t="s">
        <v>42</v>
      </c>
      <c r="F1979" s="32" t="s">
        <v>28</v>
      </c>
      <c r="G1979" s="32" t="s">
        <v>5673</v>
      </c>
      <c r="H1979" s="32" t="s">
        <v>80</v>
      </c>
      <c r="I1979" s="32" t="s">
        <v>28</v>
      </c>
      <c r="J1979" s="32" t="s">
        <v>5663</v>
      </c>
      <c r="K1979" s="32" t="s">
        <v>5664</v>
      </c>
      <c r="P1979" s="32">
        <v>-7.9401340000000014</v>
      </c>
      <c r="Q1979" s="32">
        <v>51.08</v>
      </c>
      <c r="R1979" s="32">
        <v>29496.629629629628</v>
      </c>
      <c r="S1979" s="32">
        <v>31850.033203125</v>
      </c>
      <c r="T1979" s="32">
        <v>-7.389014505845054E-2</v>
      </c>
      <c r="U1979" s="32">
        <v>-25.18431</v>
      </c>
      <c r="V1979" s="32">
        <v>-0.15544506656225532</v>
      </c>
      <c r="W1979" s="32">
        <v>-25.183840051290989</v>
      </c>
      <c r="X1979" s="32">
        <v>-7.9396640512909906</v>
      </c>
      <c r="Y1979" s="32">
        <v>51.080469948709009</v>
      </c>
      <c r="Z1979" s="32">
        <v>-7.3420196349439457E-2</v>
      </c>
      <c r="AA1979" s="32">
        <v>-0.15497511785324425</v>
      </c>
      <c r="AB1979" s="32" t="s">
        <v>5657</v>
      </c>
    </row>
    <row r="1980" spans="1:28">
      <c r="A1980" s="32" t="s">
        <v>7041</v>
      </c>
      <c r="B1980" s="32" t="s">
        <v>7042</v>
      </c>
      <c r="C1980" s="32" t="s">
        <v>5712</v>
      </c>
      <c r="D1980" s="32" t="s">
        <v>5661</v>
      </c>
      <c r="E1980" s="32" t="s">
        <v>42</v>
      </c>
      <c r="F1980" s="32" t="s">
        <v>5724</v>
      </c>
      <c r="G1980" s="32" t="s">
        <v>5724</v>
      </c>
      <c r="H1980" s="32" t="s">
        <v>44</v>
      </c>
      <c r="J1980" s="32" t="s">
        <v>5663</v>
      </c>
      <c r="K1980" s="32" t="s">
        <v>5664</v>
      </c>
      <c r="P1980" s="32">
        <v>19.469650000000005</v>
      </c>
      <c r="Q1980" s="32">
        <v>127.642</v>
      </c>
      <c r="R1980" s="32">
        <v>14041.740740740743</v>
      </c>
      <c r="S1980" s="32">
        <v>9044.6669921875</v>
      </c>
      <c r="T1980" s="32">
        <v>0.55248841697207407</v>
      </c>
      <c r="U1980" s="32">
        <v>22.077300000000001</v>
      </c>
      <c r="V1980" s="32">
        <v>0.15253325707839116</v>
      </c>
      <c r="W1980" s="32">
        <v>22.077606629419328</v>
      </c>
      <c r="X1980" s="32">
        <v>19.469956629419332</v>
      </c>
      <c r="Y1980" s="32">
        <v>127.64230662941932</v>
      </c>
      <c r="Z1980" s="32">
        <v>0.55279504639140087</v>
      </c>
      <c r="AA1980" s="32">
        <v>0.15283988649771793</v>
      </c>
      <c r="AB1980" s="32" t="s">
        <v>5657</v>
      </c>
    </row>
    <row r="1981" spans="1:28">
      <c r="A1981" s="32" t="s">
        <v>7101</v>
      </c>
      <c r="B1981" s="32" t="s">
        <v>7042</v>
      </c>
      <c r="C1981" s="32" t="s">
        <v>5712</v>
      </c>
      <c r="D1981" s="32" t="s">
        <v>5661</v>
      </c>
      <c r="E1981" s="32" t="s">
        <v>42</v>
      </c>
      <c r="F1981" s="32" t="s">
        <v>5724</v>
      </c>
      <c r="G1981" s="32" t="s">
        <v>5724</v>
      </c>
      <c r="H1981" s="32" t="s">
        <v>412</v>
      </c>
      <c r="J1981" s="32" t="s">
        <v>5663</v>
      </c>
      <c r="K1981" s="32" t="s">
        <v>5664</v>
      </c>
      <c r="P1981" s="32">
        <v>8.8500699999999988</v>
      </c>
      <c r="Q1981" s="32">
        <v>60.13</v>
      </c>
      <c r="R1981" s="32">
        <v>19440.074074074066</v>
      </c>
      <c r="S1981" s="32">
        <v>7574</v>
      </c>
      <c r="T1981" s="32">
        <v>1.5666852487554879</v>
      </c>
      <c r="U1981" s="32">
        <v>6.3131500000000003</v>
      </c>
      <c r="V1981" s="32">
        <v>0.14718227174455345</v>
      </c>
      <c r="W1981" s="32">
        <v>6.3136997299432753</v>
      </c>
      <c r="X1981" s="32">
        <v>8.8506197299432738</v>
      </c>
      <c r="Y1981" s="32">
        <v>60.130549729943276</v>
      </c>
      <c r="Z1981" s="32">
        <v>1.5672349786987634</v>
      </c>
      <c r="AA1981" s="32">
        <v>0.14773200168782891</v>
      </c>
      <c r="AB1981" s="32" t="s">
        <v>5657</v>
      </c>
    </row>
    <row r="1982" spans="1:28">
      <c r="A1982" s="32" t="s">
        <v>8569</v>
      </c>
      <c r="B1982" s="32" t="s">
        <v>8140</v>
      </c>
      <c r="C1982" s="32" t="s">
        <v>5712</v>
      </c>
      <c r="D1982" s="32" t="s">
        <v>5661</v>
      </c>
      <c r="E1982" s="32" t="s">
        <v>42</v>
      </c>
      <c r="F1982" s="32" t="s">
        <v>5689</v>
      </c>
      <c r="G1982" s="32" t="s">
        <v>5689</v>
      </c>
      <c r="H1982" s="32" t="s">
        <v>412</v>
      </c>
      <c r="J1982" s="32" t="s">
        <v>5663</v>
      </c>
      <c r="K1982" s="32" t="s">
        <v>5664</v>
      </c>
      <c r="P1982" s="32">
        <v>5.7227600000000001</v>
      </c>
      <c r="Q1982" s="32">
        <v>62.06</v>
      </c>
      <c r="R1982" s="32">
        <v>5416.0148148148164</v>
      </c>
      <c r="S1982" s="32">
        <v>11212.43359375</v>
      </c>
      <c r="T1982" s="32">
        <v>-0.51696348794129809</v>
      </c>
      <c r="U1982" s="32">
        <v>19.996179999999999</v>
      </c>
      <c r="V1982" s="32">
        <v>9.221334192716725E-2</v>
      </c>
      <c r="W1982" s="32">
        <v>19.996724941365716</v>
      </c>
      <c r="X1982" s="32">
        <v>5.7233049413657193</v>
      </c>
      <c r="Y1982" s="32">
        <v>62.06054494136572</v>
      </c>
      <c r="Z1982" s="32">
        <v>-0.51641854657557928</v>
      </c>
      <c r="AA1982" s="32">
        <v>9.2758283292886087E-2</v>
      </c>
      <c r="AB1982" s="32" t="s">
        <v>5657</v>
      </c>
    </row>
    <row r="1983" spans="1:28">
      <c r="A1983" s="32" t="s">
        <v>8139</v>
      </c>
      <c r="B1983" s="32" t="s">
        <v>8140</v>
      </c>
      <c r="C1983" s="32" t="s">
        <v>5712</v>
      </c>
      <c r="D1983" s="32" t="s">
        <v>5661</v>
      </c>
      <c r="E1983" s="32" t="s">
        <v>42</v>
      </c>
      <c r="F1983" s="32" t="s">
        <v>5689</v>
      </c>
      <c r="G1983" s="32" t="s">
        <v>5689</v>
      </c>
      <c r="H1983" s="32" t="s">
        <v>412</v>
      </c>
      <c r="J1983" s="32" t="s">
        <v>5663</v>
      </c>
      <c r="K1983" s="32" t="s">
        <v>5664</v>
      </c>
      <c r="P1983" s="32">
        <v>3.4481600000000014</v>
      </c>
      <c r="Q1983" s="32">
        <v>56.052</v>
      </c>
      <c r="R1983" s="32">
        <v>23827.42222222222</v>
      </c>
      <c r="S1983" s="32">
        <v>13836.1669921875</v>
      </c>
      <c r="T1983" s="32">
        <v>0.72211149487254789</v>
      </c>
      <c r="U1983" s="32">
        <v>-2.125915</v>
      </c>
      <c r="V1983" s="32">
        <v>6.1517162634696379E-2</v>
      </c>
      <c r="W1983" s="32">
        <v>-2.1257617382192611</v>
      </c>
      <c r="X1983" s="32">
        <v>3.4483132617807404</v>
      </c>
      <c r="Y1983" s="32">
        <v>56.052153261780738</v>
      </c>
      <c r="Z1983" s="32">
        <v>0.72226475665328671</v>
      </c>
      <c r="AA1983" s="32">
        <v>6.1670424415435209E-2</v>
      </c>
      <c r="AB1983" s="32" t="s">
        <v>5657</v>
      </c>
    </row>
    <row r="1984" spans="1:28">
      <c r="A1984" s="32" t="s">
        <v>6167</v>
      </c>
      <c r="B1984" s="32" t="s">
        <v>6168</v>
      </c>
      <c r="C1984" s="32" t="s">
        <v>5712</v>
      </c>
      <c r="D1984" s="32" t="s">
        <v>5668</v>
      </c>
      <c r="E1984" s="32" t="s">
        <v>42</v>
      </c>
      <c r="F1984" s="32" t="s">
        <v>33</v>
      </c>
      <c r="G1984" s="32" t="s">
        <v>5673</v>
      </c>
      <c r="H1984" s="32" t="s">
        <v>80</v>
      </c>
      <c r="I1984" s="32" t="s">
        <v>33</v>
      </c>
      <c r="J1984" s="32" t="s">
        <v>5663</v>
      </c>
      <c r="K1984" s="32" t="s">
        <v>5664</v>
      </c>
      <c r="P1984" s="32">
        <v>0</v>
      </c>
      <c r="Q1984" s="32">
        <v>0</v>
      </c>
      <c r="R1984" s="32">
        <v>0</v>
      </c>
      <c r="S1984" s="32">
        <v>0</v>
      </c>
      <c r="T1984" s="32">
        <v>0</v>
      </c>
      <c r="U1984" s="32">
        <v>0</v>
      </c>
      <c r="V1984" s="32">
        <v>0</v>
      </c>
      <c r="W1984" s="32">
        <v>5.0906813144683833E-4</v>
      </c>
      <c r="X1984" s="32">
        <v>5.0906813144683833E-4</v>
      </c>
      <c r="Y1984" s="32">
        <v>5.0906813144683833E-4</v>
      </c>
      <c r="Z1984" s="32">
        <v>5.0906813144683833E-4</v>
      </c>
      <c r="AA1984" s="32">
        <v>5.0906813144683833E-4</v>
      </c>
      <c r="AB1984" s="32" t="s">
        <v>5657</v>
      </c>
    </row>
    <row r="1985" spans="1:28">
      <c r="A1985" s="32" t="s">
        <v>6259</v>
      </c>
      <c r="B1985" s="32" t="s">
        <v>6260</v>
      </c>
      <c r="C1985" s="32" t="s">
        <v>5712</v>
      </c>
      <c r="D1985" s="32" t="s">
        <v>5661</v>
      </c>
      <c r="E1985" s="32" t="s">
        <v>42</v>
      </c>
      <c r="F1985" s="32" t="s">
        <v>33</v>
      </c>
      <c r="G1985" s="32" t="s">
        <v>5673</v>
      </c>
      <c r="H1985" s="32" t="s">
        <v>80</v>
      </c>
      <c r="I1985" s="32" t="s">
        <v>33</v>
      </c>
      <c r="J1985" s="32" t="s">
        <v>5663</v>
      </c>
      <c r="K1985" s="32" t="s">
        <v>5664</v>
      </c>
      <c r="P1985" s="32">
        <v>-4.5869300000000006</v>
      </c>
      <c r="Q1985" s="32">
        <v>26.240500000000001</v>
      </c>
      <c r="R1985" s="32">
        <v>4608.385185185185</v>
      </c>
      <c r="S1985" s="32">
        <v>3100.10009765625</v>
      </c>
      <c r="T1985" s="32">
        <v>0.48652786684831073</v>
      </c>
      <c r="U1985" s="32">
        <v>11.59933</v>
      </c>
      <c r="V1985" s="32">
        <v>-0.17480345267811209</v>
      </c>
      <c r="W1985" s="32">
        <v>11.600043027954102</v>
      </c>
      <c r="X1985" s="32">
        <v>-4.5862169720458992</v>
      </c>
      <c r="Y1985" s="32">
        <v>26.241213027954103</v>
      </c>
      <c r="Z1985" s="32">
        <v>0.48724089480241228</v>
      </c>
      <c r="AA1985" s="32">
        <v>-0.17409042472401054</v>
      </c>
      <c r="AB1985" s="32" t="s">
        <v>5657</v>
      </c>
    </row>
    <row r="1986" spans="1:28">
      <c r="A1986" s="32" t="s">
        <v>7216</v>
      </c>
      <c r="B1986" s="32" t="s">
        <v>7217</v>
      </c>
      <c r="C1986" s="32" t="s">
        <v>5712</v>
      </c>
      <c r="D1986" s="32" t="s">
        <v>5661</v>
      </c>
      <c r="E1986" s="32" t="s">
        <v>42</v>
      </c>
      <c r="F1986" s="32" t="s">
        <v>109</v>
      </c>
      <c r="G1986" s="32" t="s">
        <v>109</v>
      </c>
      <c r="H1986" s="32" t="s">
        <v>80</v>
      </c>
      <c r="I1986" s="32" t="s">
        <v>5929</v>
      </c>
      <c r="J1986" s="32" t="s">
        <v>5669</v>
      </c>
      <c r="K1986" s="32" t="s">
        <v>5669</v>
      </c>
      <c r="L1986" s="32" t="s">
        <v>5754</v>
      </c>
      <c r="P1986" s="32">
        <v>-1.6888099999999999</v>
      </c>
      <c r="Q1986" s="32">
        <v>18.396699999999999</v>
      </c>
      <c r="R1986" s="32">
        <v>3610.8358208955237</v>
      </c>
      <c r="S1986" s="32">
        <v>2988.699951171875</v>
      </c>
      <c r="T1986" s="32">
        <v>0.20816270615580132</v>
      </c>
      <c r="U1986" s="32">
        <v>17.506869999999999</v>
      </c>
      <c r="V1986" s="32">
        <v>-9.1799616235520506E-2</v>
      </c>
      <c r="W1986" s="32">
        <v>17.507111480767726</v>
      </c>
      <c r="X1986" s="32">
        <v>-1.688568519232273</v>
      </c>
      <c r="Y1986" s="32">
        <v>18.396941480767726</v>
      </c>
      <c r="Z1986" s="32">
        <v>0.20840418692352822</v>
      </c>
      <c r="AA1986" s="32">
        <v>-9.1558135467793608E-2</v>
      </c>
      <c r="AB1986" s="32" t="s">
        <v>5657</v>
      </c>
    </row>
    <row r="1987" spans="1:28">
      <c r="A1987" s="32" t="s">
        <v>8570</v>
      </c>
      <c r="B1987" s="32" t="s">
        <v>6948</v>
      </c>
      <c r="C1987" s="32" t="s">
        <v>5712</v>
      </c>
      <c r="D1987" s="32" t="s">
        <v>5661</v>
      </c>
      <c r="E1987" s="32" t="s">
        <v>42</v>
      </c>
      <c r="F1987" s="32" t="s">
        <v>5743</v>
      </c>
      <c r="G1987" s="32" t="s">
        <v>5743</v>
      </c>
      <c r="H1987" s="32" t="s">
        <v>44</v>
      </c>
      <c r="J1987" s="32" t="s">
        <v>5663</v>
      </c>
      <c r="K1987" s="32" t="s">
        <v>5664</v>
      </c>
      <c r="P1987" s="32">
        <v>2.7949199999999994</v>
      </c>
      <c r="Q1987" s="32">
        <v>28.6</v>
      </c>
      <c r="R1987" s="32">
        <v>7025.6666666666697</v>
      </c>
      <c r="S1987" s="32">
        <v>5979.06689453125</v>
      </c>
      <c r="T1987" s="32">
        <v>0.1750439977670582</v>
      </c>
      <c r="U1987" s="32">
        <v>16.097280000000001</v>
      </c>
      <c r="V1987" s="32">
        <v>9.7724475524475496E-2</v>
      </c>
      <c r="W1987" s="32">
        <v>16.097916580348016</v>
      </c>
      <c r="X1987" s="32">
        <v>2.795556580348014</v>
      </c>
      <c r="Y1987" s="32">
        <v>28.600636580348016</v>
      </c>
      <c r="Z1987" s="32">
        <v>0.17568057811507304</v>
      </c>
      <c r="AA1987" s="32">
        <v>9.8361055872490333E-2</v>
      </c>
      <c r="AB1987" s="32" t="s">
        <v>5657</v>
      </c>
    </row>
    <row r="1988" spans="1:28">
      <c r="A1988" s="32" t="s">
        <v>6947</v>
      </c>
      <c r="B1988" s="32" t="s">
        <v>6948</v>
      </c>
      <c r="C1988" s="32" t="s">
        <v>5712</v>
      </c>
      <c r="D1988" s="32" t="s">
        <v>5661</v>
      </c>
      <c r="E1988" s="32" t="s">
        <v>42</v>
      </c>
      <c r="F1988" s="32" t="s">
        <v>5743</v>
      </c>
      <c r="G1988" s="32" t="s">
        <v>5743</v>
      </c>
      <c r="H1988" s="32" t="s">
        <v>412</v>
      </c>
      <c r="J1988" s="32" t="s">
        <v>5663</v>
      </c>
      <c r="K1988" s="32" t="s">
        <v>5664</v>
      </c>
      <c r="P1988" s="32">
        <v>2.0646900000000059</v>
      </c>
      <c r="Q1988" s="32">
        <v>80.3215</v>
      </c>
      <c r="R1988" s="32">
        <v>21580.244444444445</v>
      </c>
      <c r="S1988" s="32">
        <v>11450.599609375</v>
      </c>
      <c r="T1988" s="32">
        <v>0.88463881199513394</v>
      </c>
      <c r="U1988" s="32">
        <v>-3.1015359999999998</v>
      </c>
      <c r="V1988" s="32">
        <v>2.5705321738264425E-2</v>
      </c>
      <c r="W1988" s="32">
        <v>-3.1012784958944319</v>
      </c>
      <c r="X1988" s="32">
        <v>2.0649475041055738</v>
      </c>
      <c r="Y1988" s="32">
        <v>80.321757504105562</v>
      </c>
      <c r="Z1988" s="32">
        <v>0.88489631610070185</v>
      </c>
      <c r="AA1988" s="32">
        <v>2.5962825843832357E-2</v>
      </c>
      <c r="AB1988" s="32" t="s">
        <v>5657</v>
      </c>
    </row>
    <row r="1989" spans="1:28">
      <c r="A1989" s="32" t="s">
        <v>10673</v>
      </c>
      <c r="B1989" s="32" t="s">
        <v>10674</v>
      </c>
      <c r="C1989" s="32" t="s">
        <v>10327</v>
      </c>
      <c r="D1989" s="32" t="s">
        <v>5661</v>
      </c>
      <c r="E1989" s="32" t="s">
        <v>42</v>
      </c>
      <c r="F1989" s="32" t="s">
        <v>5662</v>
      </c>
      <c r="G1989" s="32" t="s">
        <v>5662</v>
      </c>
      <c r="H1989" s="32" t="s">
        <v>80</v>
      </c>
      <c r="J1989" s="32" t="s">
        <v>5663</v>
      </c>
      <c r="K1989" s="32" t="s">
        <v>5664</v>
      </c>
      <c r="P1989" s="32">
        <v>1.5550000000000175E-2</v>
      </c>
      <c r="Q1989" s="32">
        <v>6.9847799999999998</v>
      </c>
      <c r="R1989" s="32">
        <v>612.13924050632886</v>
      </c>
      <c r="S1989" s="32">
        <v>328.89999389648437</v>
      </c>
      <c r="T1989" s="32">
        <v>0.86117133434483784</v>
      </c>
      <c r="U1989" s="32">
        <v>0</v>
      </c>
      <c r="V1989" s="32">
        <v>2.2262691165648991E-3</v>
      </c>
      <c r="W1989" s="32">
        <v>1.2988013029098511E-4</v>
      </c>
      <c r="X1989" s="32">
        <v>1.567988013029116E-2</v>
      </c>
      <c r="Y1989" s="32">
        <v>6.9849098801302905</v>
      </c>
      <c r="Z1989" s="32">
        <v>0.86130121447512886</v>
      </c>
      <c r="AA1989" s="32">
        <v>2.3561492468558843E-3</v>
      </c>
      <c r="AB1989" s="32" t="s">
        <v>5657</v>
      </c>
    </row>
    <row r="1990" spans="1:28">
      <c r="A1990" s="32" t="s">
        <v>7265</v>
      </c>
      <c r="B1990" s="32" t="s">
        <v>7266</v>
      </c>
      <c r="C1990" s="32" t="s">
        <v>5712</v>
      </c>
      <c r="D1990" s="32" t="s">
        <v>5668</v>
      </c>
      <c r="E1990" s="32" t="s">
        <v>42</v>
      </c>
      <c r="F1990" s="32" t="s">
        <v>5662</v>
      </c>
      <c r="G1990" s="32" t="s">
        <v>5662</v>
      </c>
      <c r="H1990" s="32" t="s">
        <v>80</v>
      </c>
      <c r="J1990" s="32" t="s">
        <v>5663</v>
      </c>
      <c r="K1990" s="32" t="s">
        <v>5664</v>
      </c>
      <c r="P1990" s="32">
        <v>0</v>
      </c>
      <c r="Q1990" s="32">
        <v>0</v>
      </c>
      <c r="R1990" s="32">
        <v>0</v>
      </c>
      <c r="S1990" s="32">
        <v>0</v>
      </c>
      <c r="T1990" s="32">
        <v>0</v>
      </c>
      <c r="U1990" s="32">
        <v>0</v>
      </c>
      <c r="V1990" s="32">
        <v>0</v>
      </c>
      <c r="W1990" s="32">
        <v>6.069382429122925E-4</v>
      </c>
      <c r="X1990" s="32">
        <v>6.069382429122925E-4</v>
      </c>
      <c r="Y1990" s="32">
        <v>6.069382429122925E-4</v>
      </c>
      <c r="Z1990" s="32">
        <v>6.069382429122925E-4</v>
      </c>
      <c r="AA1990" s="32">
        <v>6.069382429122925E-4</v>
      </c>
      <c r="AB1990" s="32" t="s">
        <v>5657</v>
      </c>
    </row>
    <row r="1991" spans="1:28">
      <c r="A1991" s="32" t="s">
        <v>8709</v>
      </c>
      <c r="B1991" s="32" t="s">
        <v>8710</v>
      </c>
      <c r="C1991" s="32" t="s">
        <v>5712</v>
      </c>
      <c r="D1991" s="32" t="s">
        <v>5661</v>
      </c>
      <c r="E1991" s="32" t="s">
        <v>42</v>
      </c>
      <c r="F1991" s="32" t="s">
        <v>326</v>
      </c>
      <c r="G1991" s="32" t="s">
        <v>5673</v>
      </c>
      <c r="H1991" s="32" t="s">
        <v>80</v>
      </c>
      <c r="I1991" s="32" t="s">
        <v>326</v>
      </c>
      <c r="J1991" s="32" t="s">
        <v>5663</v>
      </c>
      <c r="K1991" s="32" t="s">
        <v>5664</v>
      </c>
      <c r="P1991" s="32">
        <v>-18.036799999999999</v>
      </c>
      <c r="Q1991" s="32">
        <v>109.557</v>
      </c>
      <c r="R1991" s="32">
        <v>10867.814814814818</v>
      </c>
      <c r="S1991" s="32">
        <v>5901.13330078125</v>
      </c>
      <c r="T1991" s="32">
        <v>0.84164875810821449</v>
      </c>
      <c r="U1991" s="32">
        <v>6.6516770000000003</v>
      </c>
      <c r="V1991" s="32">
        <v>-0.1646339348467008</v>
      </c>
      <c r="W1991" s="32">
        <v>6.6526490479846005</v>
      </c>
      <c r="X1991" s="32">
        <v>-18.035827952015399</v>
      </c>
      <c r="Y1991" s="32">
        <v>109.55797204798461</v>
      </c>
      <c r="Z1991" s="32">
        <v>0.84262080609281453</v>
      </c>
      <c r="AA1991" s="32">
        <v>-0.16366188686210073</v>
      </c>
      <c r="AB1991" s="32" t="s">
        <v>5657</v>
      </c>
    </row>
    <row r="1992" spans="1:28">
      <c r="A1992" s="32" t="s">
        <v>8324</v>
      </c>
      <c r="B1992" s="32" t="s">
        <v>8325</v>
      </c>
      <c r="C1992" s="32" t="s">
        <v>5712</v>
      </c>
      <c r="D1992" s="32" t="s">
        <v>5661</v>
      </c>
      <c r="E1992" s="32" t="s">
        <v>5713</v>
      </c>
      <c r="F1992" s="32" t="s">
        <v>5746</v>
      </c>
      <c r="G1992" s="32" t="s">
        <v>5746</v>
      </c>
      <c r="H1992" s="32" t="s">
        <v>5746</v>
      </c>
      <c r="J1992" s="32" t="s">
        <v>5663</v>
      </c>
      <c r="K1992" s="32" t="s">
        <v>5664</v>
      </c>
      <c r="N1992" s="32" t="s">
        <v>5760</v>
      </c>
      <c r="P1992" s="32">
        <v>227.03847000000005</v>
      </c>
      <c r="Q1992" s="32">
        <v>1248.23</v>
      </c>
      <c r="R1992" s="32">
        <v>319748.51851851842</v>
      </c>
      <c r="S1992" s="32">
        <v>200078.90625</v>
      </c>
      <c r="T1992" s="32">
        <v>0.59811208743309707</v>
      </c>
      <c r="U1992" s="32">
        <v>4.0851949999999997</v>
      </c>
      <c r="V1992" s="32">
        <v>0.18188832987510317</v>
      </c>
      <c r="W1992" s="32">
        <v>4.0856914469075196</v>
      </c>
      <c r="X1992" s="32">
        <v>227.03896644690758</v>
      </c>
      <c r="Y1992" s="32">
        <v>1248.2304964469076</v>
      </c>
      <c r="Z1992" s="32">
        <v>0.59860853434061734</v>
      </c>
      <c r="AA1992" s="32">
        <v>0.18238477678262346</v>
      </c>
      <c r="AB1992" s="32" t="s">
        <v>5657</v>
      </c>
    </row>
    <row r="1993" spans="1:28">
      <c r="A1993" s="32" t="s">
        <v>8145</v>
      </c>
      <c r="B1993" s="32" t="s">
        <v>8146</v>
      </c>
      <c r="C1993" s="32" t="s">
        <v>5712</v>
      </c>
      <c r="D1993" s="32" t="s">
        <v>5661</v>
      </c>
      <c r="E1993" s="32" t="s">
        <v>42</v>
      </c>
      <c r="F1993" s="32" t="s">
        <v>5929</v>
      </c>
      <c r="G1993" s="32" t="s">
        <v>5673</v>
      </c>
      <c r="H1993" s="32" t="s">
        <v>80</v>
      </c>
      <c r="I1993" s="32" t="s">
        <v>5929</v>
      </c>
      <c r="J1993" s="32" t="s">
        <v>74</v>
      </c>
      <c r="K1993" s="32" t="s">
        <v>5669</v>
      </c>
      <c r="P1993" s="32">
        <v>14.944100000000001</v>
      </c>
      <c r="Q1993" s="32">
        <v>78.462000000000003</v>
      </c>
      <c r="R1993" s="32">
        <v>7859.0740740740721</v>
      </c>
      <c r="S1993" s="32">
        <v>8643.6337890625</v>
      </c>
      <c r="T1993" s="32">
        <v>-9.076734786950319E-2</v>
      </c>
      <c r="U1993" s="32">
        <v>22.583950000000002</v>
      </c>
      <c r="V1993" s="32">
        <v>0.19046289923784762</v>
      </c>
      <c r="W1993" s="32">
        <v>22.58449386752844</v>
      </c>
      <c r="X1993" s="32">
        <v>14.944643867528439</v>
      </c>
      <c r="Y1993" s="32">
        <v>78.462543867528439</v>
      </c>
      <c r="Z1993" s="32">
        <v>-9.0223480341064616E-2</v>
      </c>
      <c r="AA1993" s="32">
        <v>0.1910067667662862</v>
      </c>
      <c r="AB1993" s="32" t="s">
        <v>5657</v>
      </c>
    </row>
    <row r="1994" spans="1:28">
      <c r="A1994" s="32" t="s">
        <v>9049</v>
      </c>
      <c r="B1994" s="32" t="s">
        <v>9050</v>
      </c>
      <c r="C1994" s="32" t="s">
        <v>5712</v>
      </c>
      <c r="D1994" s="32" t="s">
        <v>5661</v>
      </c>
      <c r="E1994" s="32" t="s">
        <v>42</v>
      </c>
      <c r="F1994" s="32" t="s">
        <v>5743</v>
      </c>
      <c r="G1994" s="32" t="s">
        <v>5743</v>
      </c>
      <c r="H1994" s="32" t="s">
        <v>80</v>
      </c>
      <c r="J1994" s="32" t="s">
        <v>5663</v>
      </c>
      <c r="K1994" s="32" t="s">
        <v>5664</v>
      </c>
      <c r="P1994" s="32">
        <v>-0.93978100000000042</v>
      </c>
      <c r="Q1994" s="32">
        <v>25.2164</v>
      </c>
      <c r="R1994" s="32">
        <v>3804.9185185185161</v>
      </c>
      <c r="S1994" s="32">
        <v>2422.666748046875</v>
      </c>
      <c r="T1994" s="32">
        <v>0.57054969346733142</v>
      </c>
      <c r="U1994" s="32">
        <v>0.92805979999999999</v>
      </c>
      <c r="V1994" s="32">
        <v>-3.7268642629399933E-2</v>
      </c>
      <c r="W1994" s="32">
        <v>0.92844179019432072</v>
      </c>
      <c r="X1994" s="32">
        <v>-0.9393990098056797</v>
      </c>
      <c r="Y1994" s="32">
        <v>25.21678199019432</v>
      </c>
      <c r="Z1994" s="32">
        <v>0.57093168366165215</v>
      </c>
      <c r="AA1994" s="32">
        <v>-3.6886652435079256E-2</v>
      </c>
      <c r="AB1994" s="32" t="s">
        <v>5657</v>
      </c>
    </row>
    <row r="1995" spans="1:28">
      <c r="A1995" s="32" t="s">
        <v>8842</v>
      </c>
      <c r="B1995" s="32" t="s">
        <v>8843</v>
      </c>
      <c r="C1995" s="32" t="s">
        <v>5712</v>
      </c>
      <c r="D1995" s="32" t="s">
        <v>5686</v>
      </c>
      <c r="E1995" s="32" t="s">
        <v>42</v>
      </c>
      <c r="F1995" s="32" t="s">
        <v>5743</v>
      </c>
      <c r="G1995" s="32" t="s">
        <v>5743</v>
      </c>
      <c r="H1995" s="32" t="s">
        <v>44</v>
      </c>
      <c r="J1995" s="32" t="s">
        <v>5663</v>
      </c>
      <c r="K1995" s="32" t="s">
        <v>5664</v>
      </c>
      <c r="P1995" s="32">
        <v>0</v>
      </c>
      <c r="Q1995" s="32">
        <v>0</v>
      </c>
      <c r="R1995" s="32">
        <v>0</v>
      </c>
      <c r="S1995" s="32">
        <v>0</v>
      </c>
      <c r="T1995" s="32">
        <v>0</v>
      </c>
      <c r="U1995" s="32">
        <v>0</v>
      </c>
      <c r="V1995" s="32">
        <v>0</v>
      </c>
      <c r="W1995" s="32">
        <v>4.8241627216339111E-4</v>
      </c>
      <c r="X1995" s="32">
        <v>4.8241627216339111E-4</v>
      </c>
      <c r="Y1995" s="32">
        <v>4.8241627216339111E-4</v>
      </c>
      <c r="Z1995" s="32">
        <v>4.8241627216339111E-4</v>
      </c>
      <c r="AA1995" s="32">
        <v>4.8241627216339111E-4</v>
      </c>
      <c r="AB1995" s="32" t="s">
        <v>5657</v>
      </c>
    </row>
    <row r="1996" spans="1:28">
      <c r="A1996" s="32" t="s">
        <v>7499</v>
      </c>
      <c r="B1996" s="32" t="s">
        <v>7500</v>
      </c>
      <c r="C1996" s="32" t="s">
        <v>5712</v>
      </c>
      <c r="D1996" s="32" t="s">
        <v>5661</v>
      </c>
      <c r="E1996" s="32" t="s">
        <v>5713</v>
      </c>
      <c r="F1996" s="32" t="s">
        <v>5746</v>
      </c>
      <c r="G1996" s="32" t="s">
        <v>5746</v>
      </c>
      <c r="H1996" s="32" t="s">
        <v>5746</v>
      </c>
      <c r="J1996" s="32" t="s">
        <v>5663</v>
      </c>
      <c r="K1996" s="32" t="s">
        <v>5664</v>
      </c>
      <c r="N1996" s="32" t="s">
        <v>5760</v>
      </c>
      <c r="P1996" s="32">
        <v>1.1964600000000001</v>
      </c>
      <c r="Q1996" s="32">
        <v>62.192</v>
      </c>
      <c r="R1996" s="32">
        <v>9118.0074074074146</v>
      </c>
      <c r="S1996" s="32">
        <v>6692.66650390625</v>
      </c>
      <c r="T1996" s="32">
        <v>0.36238783182840312</v>
      </c>
      <c r="U1996" s="32">
        <v>3.525954</v>
      </c>
      <c r="V1996" s="32">
        <v>1.9238165680473374E-2</v>
      </c>
      <c r="W1996" s="32">
        <v>3.5264713516273498</v>
      </c>
      <c r="X1996" s="32">
        <v>1.1969773516273499</v>
      </c>
      <c r="Y1996" s="32">
        <v>62.192517351627352</v>
      </c>
      <c r="Z1996" s="32">
        <v>0.36290518345575296</v>
      </c>
      <c r="AA1996" s="32">
        <v>1.9755517307823225E-2</v>
      </c>
      <c r="AB1996" s="32" t="s">
        <v>5657</v>
      </c>
    </row>
    <row r="1997" spans="1:28">
      <c r="A1997" s="32" t="s">
        <v>6510</v>
      </c>
      <c r="B1997" s="32" t="s">
        <v>6511</v>
      </c>
      <c r="C1997" s="32" t="s">
        <v>5918</v>
      </c>
      <c r="D1997" s="32" t="s">
        <v>5661</v>
      </c>
      <c r="E1997" s="32" t="s">
        <v>42</v>
      </c>
      <c r="F1997" s="32" t="s">
        <v>5810</v>
      </c>
      <c r="G1997" s="32" t="s">
        <v>5673</v>
      </c>
      <c r="H1997" s="32" t="s">
        <v>80</v>
      </c>
      <c r="I1997" s="32" t="s">
        <v>5810</v>
      </c>
      <c r="J1997" s="32" t="s">
        <v>5663</v>
      </c>
      <c r="K1997" s="32" t="s">
        <v>5664</v>
      </c>
      <c r="P1997" s="32">
        <v>-8.1821700000000028</v>
      </c>
      <c r="Q1997" s="32">
        <v>403.92</v>
      </c>
      <c r="R1997" s="32">
        <v>93997.459259259223</v>
      </c>
      <c r="S1997" s="32">
        <v>51216.8984375</v>
      </c>
      <c r="T1997" s="32">
        <v>0.83528214567628212</v>
      </c>
      <c r="U1997" s="32">
        <v>-3.9957609999999999</v>
      </c>
      <c r="V1997" s="32">
        <v>-2.0256907308377904E-2</v>
      </c>
      <c r="W1997" s="32">
        <v>-3.9953221736178399</v>
      </c>
      <c r="X1997" s="32">
        <v>-8.1817311736178429</v>
      </c>
      <c r="Y1997" s="32">
        <v>403.92043882638217</v>
      </c>
      <c r="Z1997" s="32">
        <v>0.83572097205844231</v>
      </c>
      <c r="AA1997" s="32">
        <v>-1.9818080926217719E-2</v>
      </c>
      <c r="AB1997" s="32" t="s">
        <v>5657</v>
      </c>
    </row>
    <row r="1998" spans="1:28">
      <c r="A1998" s="32" t="s">
        <v>6594</v>
      </c>
      <c r="B1998" s="32" t="s">
        <v>6595</v>
      </c>
      <c r="C1998" s="32" t="s">
        <v>5977</v>
      </c>
      <c r="D1998" s="32" t="s">
        <v>5661</v>
      </c>
      <c r="E1998" s="32" t="s">
        <v>5699</v>
      </c>
      <c r="H1998" s="32" t="s">
        <v>6031</v>
      </c>
      <c r="J1998" s="32" t="s">
        <v>74</v>
      </c>
      <c r="K1998" s="32" t="s">
        <v>5669</v>
      </c>
      <c r="P1998" s="32">
        <v>-155.00934999999998</v>
      </c>
      <c r="Q1998" s="32">
        <v>1188.3699999999999</v>
      </c>
      <c r="R1998" s="32">
        <v>174278.70370370368</v>
      </c>
      <c r="S1998" s="32">
        <v>118921.296875</v>
      </c>
      <c r="T1998" s="32">
        <v>0.46549615824397456</v>
      </c>
      <c r="U1998" s="32">
        <v>3.4182070000000002</v>
      </c>
      <c r="V1998" s="32">
        <v>-0.13043862601714953</v>
      </c>
      <c r="W1998" s="32">
        <v>3.4183157858676911</v>
      </c>
      <c r="X1998" s="32">
        <v>-155.00924121413229</v>
      </c>
      <c r="Y1998" s="32">
        <v>1188.3701087858676</v>
      </c>
      <c r="Z1998" s="32">
        <v>0.46560494411166559</v>
      </c>
      <c r="AA1998" s="32">
        <v>-0.1303298401494585</v>
      </c>
      <c r="AB1998" s="32" t="s">
        <v>5657</v>
      </c>
    </row>
    <row r="1999" spans="1:28">
      <c r="A1999" s="32" t="s">
        <v>9741</v>
      </c>
      <c r="B1999" s="32" t="s">
        <v>9742</v>
      </c>
      <c r="C1999" s="32" t="s">
        <v>5708</v>
      </c>
      <c r="D1999" s="32" t="s">
        <v>5661</v>
      </c>
      <c r="E1999" s="32" t="s">
        <v>42</v>
      </c>
      <c r="F1999" s="32" t="s">
        <v>7214</v>
      </c>
      <c r="G1999" s="32" t="s">
        <v>7214</v>
      </c>
      <c r="H1999" s="32" t="s">
        <v>80</v>
      </c>
      <c r="J1999" s="32" t="s">
        <v>9743</v>
      </c>
      <c r="K1999" s="32" t="s">
        <v>5669</v>
      </c>
      <c r="P1999" s="32">
        <v>6.7630000000000008</v>
      </c>
      <c r="Q1999" s="32">
        <v>47.65</v>
      </c>
      <c r="R1999" s="32">
        <v>22293.617886178869</v>
      </c>
      <c r="S1999" s="32">
        <v>56046.8984375</v>
      </c>
      <c r="T1999" s="32">
        <v>-0.60223279953592235</v>
      </c>
      <c r="U1999" s="32">
        <v>-5.1329690000000001</v>
      </c>
      <c r="V1999" s="32">
        <v>0.1419307450157398</v>
      </c>
      <c r="W1999" s="32">
        <v>-5.1321642080130578</v>
      </c>
      <c r="X1999" s="32">
        <v>6.7638047919869431</v>
      </c>
      <c r="Y1999" s="32">
        <v>47.650804791986943</v>
      </c>
      <c r="Z1999" s="32">
        <v>-0.60142800754898007</v>
      </c>
      <c r="AA1999" s="32">
        <v>0.1427355370026821</v>
      </c>
      <c r="AB1999" s="32" t="s">
        <v>5657</v>
      </c>
    </row>
    <row r="2000" spans="1:28">
      <c r="A2000" s="32" t="s">
        <v>9795</v>
      </c>
      <c r="B2000" s="32" t="s">
        <v>9796</v>
      </c>
      <c r="C2000" s="32" t="s">
        <v>5739</v>
      </c>
      <c r="D2000" s="32" t="s">
        <v>5661</v>
      </c>
      <c r="E2000" s="32" t="s">
        <v>42</v>
      </c>
      <c r="F2000" s="32" t="s">
        <v>5793</v>
      </c>
      <c r="G2000" s="32" t="s">
        <v>5793</v>
      </c>
      <c r="H2000" s="32" t="s">
        <v>80</v>
      </c>
      <c r="J2000" s="32" t="s">
        <v>5793</v>
      </c>
      <c r="K2000" s="32" t="s">
        <v>5669</v>
      </c>
      <c r="P2000" s="32">
        <v>2.56453</v>
      </c>
      <c r="Q2000" s="32">
        <v>11.8725</v>
      </c>
      <c r="R2000" s="32">
        <v>4077.3333333333289</v>
      </c>
      <c r="S2000" s="32">
        <v>2206.066650390625</v>
      </c>
      <c r="T2000" s="32">
        <v>0.84823669430448145</v>
      </c>
      <c r="U2000" s="32">
        <v>12.016550000000001</v>
      </c>
      <c r="V2000" s="32">
        <v>0.21600589597810063</v>
      </c>
      <c r="W2000" s="32">
        <v>12.0167228374362</v>
      </c>
      <c r="X2000" s="32">
        <v>2.5647028374361991</v>
      </c>
      <c r="Y2000" s="32">
        <v>11.8726728374362</v>
      </c>
      <c r="Z2000" s="32">
        <v>0.84840953174068068</v>
      </c>
      <c r="AA2000" s="32">
        <v>0.21617873341429983</v>
      </c>
      <c r="AB2000" s="32" t="s">
        <v>5657</v>
      </c>
    </row>
    <row r="2001" spans="1:28">
      <c r="A2001" s="32" t="s">
        <v>9811</v>
      </c>
      <c r="B2001" s="32" t="s">
        <v>9812</v>
      </c>
      <c r="C2001" s="32" t="s">
        <v>5739</v>
      </c>
      <c r="D2001" s="32" t="s">
        <v>5661</v>
      </c>
      <c r="E2001" s="32" t="s">
        <v>42</v>
      </c>
      <c r="F2001" s="32" t="s">
        <v>5797</v>
      </c>
      <c r="G2001" s="32" t="s">
        <v>5797</v>
      </c>
      <c r="H2001" s="32" t="s">
        <v>80</v>
      </c>
      <c r="J2001" s="32" t="s">
        <v>5797</v>
      </c>
      <c r="K2001" s="32" t="s">
        <v>5669</v>
      </c>
      <c r="P2001" s="32">
        <v>16.31925</v>
      </c>
      <c r="Q2001" s="32">
        <v>18.710999999999999</v>
      </c>
      <c r="R2001" s="32">
        <v>4059.4179104477612</v>
      </c>
      <c r="S2001" s="32">
        <v>957.5999755859375</v>
      </c>
      <c r="T2001" s="32">
        <v>3.2391583270079756</v>
      </c>
      <c r="U2001" s="32">
        <v>8.5016879999999997</v>
      </c>
      <c r="V2001" s="32">
        <v>0.87217412217412227</v>
      </c>
      <c r="W2001" s="32">
        <v>8.5025869979624744</v>
      </c>
      <c r="X2001" s="32">
        <v>16.320148997962477</v>
      </c>
      <c r="Y2001" s="32">
        <v>18.711898997962475</v>
      </c>
      <c r="Z2001" s="32">
        <v>3.2400573249704503</v>
      </c>
      <c r="AA2001" s="32">
        <v>0.8730731201365971</v>
      </c>
      <c r="AB2001" s="32" t="s">
        <v>5657</v>
      </c>
    </row>
    <row r="2002" spans="1:28">
      <c r="A2002" s="32" t="s">
        <v>6665</v>
      </c>
      <c r="B2002" s="32" t="s">
        <v>6666</v>
      </c>
      <c r="C2002" s="32" t="s">
        <v>5918</v>
      </c>
      <c r="D2002" s="32" t="s">
        <v>5661</v>
      </c>
      <c r="E2002" s="32" t="s">
        <v>42</v>
      </c>
      <c r="F2002" s="32" t="s">
        <v>28</v>
      </c>
      <c r="G2002" s="32" t="s">
        <v>5673</v>
      </c>
      <c r="H2002" s="32" t="s">
        <v>80</v>
      </c>
      <c r="I2002" s="32" t="s">
        <v>28</v>
      </c>
      <c r="J2002" s="32" t="s">
        <v>5663</v>
      </c>
      <c r="K2002" s="32" t="s">
        <v>5664</v>
      </c>
      <c r="P2002" s="32">
        <v>12.592279</v>
      </c>
      <c r="Q2002" s="32">
        <v>51.640300000000003</v>
      </c>
      <c r="R2002" s="32">
        <v>17539.133333333339</v>
      </c>
      <c r="S2002" s="32">
        <v>39837.765625</v>
      </c>
      <c r="T2002" s="32">
        <v>-0.55973601786725857</v>
      </c>
      <c r="U2002" s="32">
        <v>21.23244</v>
      </c>
      <c r="V2002" s="32">
        <v>0.24384596913650769</v>
      </c>
      <c r="W2002" s="32">
        <v>21.233279586138725</v>
      </c>
      <c r="X2002" s="32">
        <v>12.593118586138726</v>
      </c>
      <c r="Y2002" s="32">
        <v>51.641139586138728</v>
      </c>
      <c r="Z2002" s="32">
        <v>-0.55889643172853332</v>
      </c>
      <c r="AA2002" s="32">
        <v>0.24468555527523297</v>
      </c>
      <c r="AB2002" s="32" t="s">
        <v>5657</v>
      </c>
    </row>
    <row r="2003" spans="1:28">
      <c r="A2003" s="32" t="s">
        <v>9294</v>
      </c>
      <c r="B2003" s="32" t="s">
        <v>9295</v>
      </c>
      <c r="C2003" s="32" t="s">
        <v>6709</v>
      </c>
      <c r="D2003" s="32" t="s">
        <v>5661</v>
      </c>
      <c r="E2003" s="32" t="s">
        <v>42</v>
      </c>
      <c r="F2003" s="32" t="s">
        <v>5662</v>
      </c>
      <c r="G2003" s="32" t="s">
        <v>5662</v>
      </c>
      <c r="H2003" s="32" t="s">
        <v>80</v>
      </c>
      <c r="J2003" s="32" t="s">
        <v>5663</v>
      </c>
      <c r="K2003" s="32" t="s">
        <v>5664</v>
      </c>
      <c r="P2003" s="32">
        <v>25.67183</v>
      </c>
      <c r="Q2003" s="32">
        <v>273.399</v>
      </c>
      <c r="R2003" s="32">
        <v>15079.274074074061</v>
      </c>
      <c r="S2003" s="32">
        <v>10867.900390625</v>
      </c>
      <c r="T2003" s="32">
        <v>0.38750573082928946</v>
      </c>
      <c r="U2003" s="32">
        <v>6.2047790000000003</v>
      </c>
      <c r="V2003" s="32">
        <v>9.3898770661194814E-2</v>
      </c>
      <c r="W2003" s="32">
        <v>6.2051728106894499</v>
      </c>
      <c r="X2003" s="32">
        <v>25.672223810689449</v>
      </c>
      <c r="Y2003" s="32">
        <v>273.39939381068945</v>
      </c>
      <c r="Z2003" s="32">
        <v>0.38789954151873879</v>
      </c>
      <c r="AA2003" s="32">
        <v>9.4292581350644125E-2</v>
      </c>
      <c r="AB2003" s="32" t="s">
        <v>5657</v>
      </c>
    </row>
    <row r="2004" spans="1:28">
      <c r="A2004" s="32" t="s">
        <v>9660</v>
      </c>
      <c r="B2004" s="32" t="s">
        <v>9661</v>
      </c>
      <c r="C2004" s="32" t="s">
        <v>5763</v>
      </c>
      <c r="D2004" s="32" t="s">
        <v>5668</v>
      </c>
      <c r="E2004" s="32" t="s">
        <v>42</v>
      </c>
      <c r="F2004" s="32" t="s">
        <v>109</v>
      </c>
      <c r="G2004" s="32" t="s">
        <v>109</v>
      </c>
      <c r="H2004" s="32" t="s">
        <v>80</v>
      </c>
      <c r="J2004" s="32" t="s">
        <v>5669</v>
      </c>
      <c r="K2004" s="32" t="s">
        <v>5669</v>
      </c>
      <c r="L2004" s="32" t="s">
        <v>5754</v>
      </c>
      <c r="P2004" s="32">
        <v>0</v>
      </c>
      <c r="Q2004" s="32">
        <v>0</v>
      </c>
      <c r="R2004" s="32">
        <v>0</v>
      </c>
      <c r="S2004" s="32">
        <v>0</v>
      </c>
      <c r="T2004" s="32">
        <v>0</v>
      </c>
      <c r="U2004" s="32">
        <v>0</v>
      </c>
      <c r="V2004" s="32">
        <v>0</v>
      </c>
      <c r="W2004" s="32">
        <v>9.0953630208969111E-4</v>
      </c>
      <c r="X2004" s="32">
        <v>9.0953630208969111E-4</v>
      </c>
      <c r="Y2004" s="32">
        <v>9.0953630208969111E-4</v>
      </c>
      <c r="Z2004" s="32">
        <v>9.0953630208969111E-4</v>
      </c>
      <c r="AA2004" s="32">
        <v>9.0953630208969111E-4</v>
      </c>
      <c r="AB2004" s="32" t="s">
        <v>5657</v>
      </c>
    </row>
    <row r="2005" spans="1:28">
      <c r="A2005" s="32" t="s">
        <v>9805</v>
      </c>
      <c r="B2005" s="32" t="s">
        <v>9806</v>
      </c>
      <c r="C2005" s="32" t="s">
        <v>5739</v>
      </c>
      <c r="D2005" s="32" t="s">
        <v>5661</v>
      </c>
      <c r="E2005" s="32" t="s">
        <v>42</v>
      </c>
      <c r="F2005" s="32" t="s">
        <v>5786</v>
      </c>
      <c r="G2005" s="32" t="s">
        <v>5786</v>
      </c>
      <c r="H2005" s="32" t="s">
        <v>80</v>
      </c>
      <c r="J2005" s="32" t="s">
        <v>5786</v>
      </c>
      <c r="K2005" s="32" t="s">
        <v>5669</v>
      </c>
      <c r="P2005" s="32">
        <v>11.90043</v>
      </c>
      <c r="Q2005" s="32">
        <v>5.1609999999999996</v>
      </c>
      <c r="R2005" s="32">
        <v>1945.1221374045795</v>
      </c>
      <c r="S2005" s="32">
        <v>1084.63330078125</v>
      </c>
      <c r="T2005" s="32">
        <v>0.79334539701439033</v>
      </c>
      <c r="U2005" s="32">
        <v>18.964179999999999</v>
      </c>
      <c r="V2005" s="32">
        <v>2.3058380158883938</v>
      </c>
      <c r="W2005" s="32">
        <v>18.96483395247936</v>
      </c>
      <c r="X2005" s="32">
        <v>11.901083952479363</v>
      </c>
      <c r="Y2005" s="32">
        <v>5.1616539524793623</v>
      </c>
      <c r="Z2005" s="32">
        <v>0.79399934949375284</v>
      </c>
      <c r="AA2005" s="32">
        <v>2.3064919683677561</v>
      </c>
      <c r="AB2005" s="32" t="s">
        <v>5657</v>
      </c>
    </row>
    <row r="2006" spans="1:28">
      <c r="A2006" s="32" t="s">
        <v>9292</v>
      </c>
      <c r="B2006" s="32" t="s">
        <v>9293</v>
      </c>
      <c r="C2006" s="32" t="s">
        <v>6709</v>
      </c>
      <c r="D2006" s="32" t="s">
        <v>5661</v>
      </c>
      <c r="E2006" s="32" t="s">
        <v>42</v>
      </c>
      <c r="F2006" s="32" t="s">
        <v>5662</v>
      </c>
      <c r="G2006" s="32" t="s">
        <v>5662</v>
      </c>
      <c r="H2006" s="32" t="s">
        <v>80</v>
      </c>
      <c r="J2006" s="32" t="s">
        <v>5663</v>
      </c>
      <c r="K2006" s="32" t="s">
        <v>5664</v>
      </c>
      <c r="P2006" s="32">
        <v>66.939019999999999</v>
      </c>
      <c r="Q2006" s="32">
        <v>1588.27</v>
      </c>
      <c r="R2006" s="32">
        <v>119714.51851851851</v>
      </c>
      <c r="S2006" s="32">
        <v>58645.6015625</v>
      </c>
      <c r="T2006" s="32">
        <v>1.0413213494099114</v>
      </c>
      <c r="U2006" s="32">
        <v>6.376493</v>
      </c>
      <c r="V2006" s="32">
        <v>4.2145869405075961E-2</v>
      </c>
      <c r="W2006" s="32">
        <v>6.3767288295917508</v>
      </c>
      <c r="X2006" s="32">
        <v>66.939255829591744</v>
      </c>
      <c r="Y2006" s="32">
        <v>1588.2702358295917</v>
      </c>
      <c r="Z2006" s="32">
        <v>1.0415571790016624</v>
      </c>
      <c r="AA2006" s="32">
        <v>4.2381698996827061E-2</v>
      </c>
      <c r="AB2006" s="32" t="s">
        <v>5657</v>
      </c>
    </row>
    <row r="2007" spans="1:28">
      <c r="A2007" s="32" t="s">
        <v>9658</v>
      </c>
      <c r="B2007" s="32" t="s">
        <v>9659</v>
      </c>
      <c r="C2007" s="32" t="s">
        <v>5763</v>
      </c>
      <c r="D2007" s="32" t="s">
        <v>5668</v>
      </c>
      <c r="E2007" s="32" t="s">
        <v>42</v>
      </c>
      <c r="F2007" s="32" t="s">
        <v>5669</v>
      </c>
      <c r="G2007" s="32" t="s">
        <v>5669</v>
      </c>
      <c r="H2007" s="32" t="s">
        <v>80</v>
      </c>
      <c r="J2007" s="32" t="s">
        <v>5669</v>
      </c>
      <c r="K2007" s="32" t="s">
        <v>5669</v>
      </c>
      <c r="P2007" s="32">
        <v>0</v>
      </c>
      <c r="Q2007" s="32">
        <v>0</v>
      </c>
      <c r="R2007" s="32">
        <v>0</v>
      </c>
      <c r="S2007" s="32">
        <v>0</v>
      </c>
      <c r="T2007" s="32">
        <v>0</v>
      </c>
      <c r="U2007" s="32">
        <v>0</v>
      </c>
      <c r="V2007" s="32">
        <v>0</v>
      </c>
      <c r="W2007" s="32">
        <v>6.7834162712097164E-4</v>
      </c>
      <c r="X2007" s="32">
        <v>6.7834162712097164E-4</v>
      </c>
      <c r="Y2007" s="32">
        <v>6.7834162712097164E-4</v>
      </c>
      <c r="Z2007" s="32">
        <v>6.7834162712097164E-4</v>
      </c>
      <c r="AA2007" s="32">
        <v>6.7834162712097164E-4</v>
      </c>
      <c r="AB2007" s="32" t="s">
        <v>5657</v>
      </c>
    </row>
    <row r="2008" spans="1:28">
      <c r="A2008" s="32" t="s">
        <v>9296</v>
      </c>
      <c r="B2008" s="32" t="s">
        <v>9297</v>
      </c>
      <c r="C2008" s="32" t="s">
        <v>6709</v>
      </c>
      <c r="D2008" s="32" t="s">
        <v>5661</v>
      </c>
      <c r="E2008" s="32" t="s">
        <v>42</v>
      </c>
      <c r="F2008" s="32" t="s">
        <v>5662</v>
      </c>
      <c r="G2008" s="32" t="s">
        <v>5662</v>
      </c>
      <c r="H2008" s="32" t="s">
        <v>80</v>
      </c>
      <c r="J2008" s="32" t="s">
        <v>5663</v>
      </c>
      <c r="K2008" s="32" t="s">
        <v>5664</v>
      </c>
      <c r="P2008" s="32">
        <v>-6.0793999999999997</v>
      </c>
      <c r="Q2008" s="32">
        <v>64.888900000000007</v>
      </c>
      <c r="R2008" s="32">
        <v>4442.1153846153838</v>
      </c>
      <c r="S2008" s="32">
        <v>4665.2998046875</v>
      </c>
      <c r="T2008" s="32">
        <v>-4.7839244939386252E-2</v>
      </c>
      <c r="U2008" s="32">
        <v>7.9470780000000003</v>
      </c>
      <c r="V2008" s="32">
        <v>-9.3689367518943897E-2</v>
      </c>
      <c r="W2008" s="32">
        <v>7.9477851598768234</v>
      </c>
      <c r="X2008" s="32">
        <v>-6.0786928401231766</v>
      </c>
      <c r="Y2008" s="32">
        <v>64.889607159876832</v>
      </c>
      <c r="Z2008" s="32">
        <v>-4.7132085062562827E-2</v>
      </c>
      <c r="AA2008" s="32">
        <v>-9.2982207642120465E-2</v>
      </c>
      <c r="AB2008" s="32" t="s">
        <v>5657</v>
      </c>
    </row>
    <row r="2009" spans="1:28">
      <c r="A2009" s="32" t="s">
        <v>10148</v>
      </c>
      <c r="B2009" s="32" t="s">
        <v>10149</v>
      </c>
      <c r="C2009" s="32" t="s">
        <v>5977</v>
      </c>
      <c r="D2009" s="32" t="s">
        <v>5661</v>
      </c>
      <c r="E2009" s="32" t="s">
        <v>5699</v>
      </c>
      <c r="H2009" s="32" t="s">
        <v>8065</v>
      </c>
      <c r="J2009" s="32" t="s">
        <v>74</v>
      </c>
      <c r="K2009" s="32" t="s">
        <v>5669</v>
      </c>
      <c r="P2009" s="32">
        <v>-1.9786900000000001</v>
      </c>
      <c r="Q2009" s="32">
        <v>4.92502</v>
      </c>
      <c r="R2009" s="32">
        <v>2027.1730769230758</v>
      </c>
      <c r="S2009" s="32">
        <v>219.96665954589844</v>
      </c>
      <c r="T2009" s="32">
        <v>8.2158197115326193</v>
      </c>
      <c r="U2009" s="32">
        <v>6.1928890000000001</v>
      </c>
      <c r="V2009" s="32">
        <v>-0.40176283548087116</v>
      </c>
      <c r="W2009" s="32">
        <v>6.1935769273056982</v>
      </c>
      <c r="X2009" s="32">
        <v>-1.9780020726943017</v>
      </c>
      <c r="Y2009" s="32">
        <v>4.9257079273056981</v>
      </c>
      <c r="Z2009" s="32">
        <v>8.2165076388383174</v>
      </c>
      <c r="AA2009" s="32">
        <v>-0.40107490817517277</v>
      </c>
      <c r="AB2009" s="32" t="s">
        <v>5657</v>
      </c>
    </row>
    <row r="2010" spans="1:28">
      <c r="A2010" s="32" t="s">
        <v>9779</v>
      </c>
      <c r="B2010" s="32" t="s">
        <v>9780</v>
      </c>
      <c r="C2010" s="32" t="s">
        <v>5739</v>
      </c>
      <c r="D2010" s="32" t="s">
        <v>5661</v>
      </c>
      <c r="E2010" s="32" t="s">
        <v>42</v>
      </c>
      <c r="F2010" s="32" t="s">
        <v>5669</v>
      </c>
      <c r="G2010" s="32" t="s">
        <v>5669</v>
      </c>
      <c r="H2010" s="32" t="s">
        <v>80</v>
      </c>
      <c r="J2010" s="32" t="s">
        <v>5669</v>
      </c>
      <c r="K2010" s="32" t="s">
        <v>5669</v>
      </c>
      <c r="P2010" s="32">
        <v>63.161059999999999</v>
      </c>
      <c r="Q2010" s="32">
        <v>75.195120000000003</v>
      </c>
      <c r="R2010" s="32">
        <v>14294.177777777777</v>
      </c>
      <c r="S2010" s="32">
        <v>12168.1669921875</v>
      </c>
      <c r="T2010" s="32">
        <v>0.17471906713273</v>
      </c>
      <c r="U2010" s="32">
        <v>16.615010000000002</v>
      </c>
      <c r="V2010" s="32">
        <v>0.83996222095263628</v>
      </c>
      <c r="W2010" s="32">
        <v>16.615621975371837</v>
      </c>
      <c r="X2010" s="32">
        <v>63.161671975371839</v>
      </c>
      <c r="Y2010" s="32">
        <v>75.195731975371842</v>
      </c>
      <c r="Z2010" s="32">
        <v>0.1753310425045676</v>
      </c>
      <c r="AA2010" s="32">
        <v>0.84057419632447394</v>
      </c>
      <c r="AB2010" s="32" t="s">
        <v>5657</v>
      </c>
    </row>
    <row r="2011" spans="1:28">
      <c r="A2011" s="32" t="s">
        <v>9212</v>
      </c>
      <c r="B2011" s="32" t="s">
        <v>9213</v>
      </c>
      <c r="C2011" s="32" t="s">
        <v>6178</v>
      </c>
      <c r="D2011" s="32" t="s">
        <v>5668</v>
      </c>
      <c r="E2011" s="32" t="s">
        <v>5699</v>
      </c>
      <c r="H2011" s="32" t="s">
        <v>6559</v>
      </c>
      <c r="J2011" s="32" t="s">
        <v>5663</v>
      </c>
      <c r="K2011" s="32" t="s">
        <v>5664</v>
      </c>
      <c r="P2011" s="32">
        <v>-0.72314999999999996</v>
      </c>
      <c r="Q2011" s="32">
        <v>5.5720599999999996</v>
      </c>
      <c r="R2011" s="32">
        <v>339.19512195121951</v>
      </c>
      <c r="S2011" s="32">
        <v>0</v>
      </c>
      <c r="T2011" s="32">
        <v>0</v>
      </c>
      <c r="U2011" s="32">
        <v>0</v>
      </c>
      <c r="V2011" s="32">
        <v>-0.12978144528235519</v>
      </c>
      <c r="W2011" s="32">
        <v>3.5371392965316773E-4</v>
      </c>
      <c r="X2011" s="32">
        <v>-0.72279628607034674</v>
      </c>
      <c r="Y2011" s="32">
        <v>5.5724137139296523</v>
      </c>
      <c r="Z2011" s="32">
        <v>3.5371392965316773E-4</v>
      </c>
      <c r="AA2011" s="32">
        <v>-0.12942773135270202</v>
      </c>
      <c r="AB2011" s="32" t="s">
        <v>5657</v>
      </c>
    </row>
    <row r="2012" spans="1:28">
      <c r="A2012" s="32" t="s">
        <v>9665</v>
      </c>
      <c r="B2012" s="32" t="s">
        <v>9661</v>
      </c>
      <c r="C2012" s="32" t="s">
        <v>5763</v>
      </c>
      <c r="D2012" s="32" t="s">
        <v>5668</v>
      </c>
      <c r="E2012" s="32" t="s">
        <v>42</v>
      </c>
      <c r="F2012" s="32" t="s">
        <v>109</v>
      </c>
      <c r="G2012" s="32" t="s">
        <v>109</v>
      </c>
      <c r="H2012" s="32" t="s">
        <v>80</v>
      </c>
      <c r="J2012" s="32" t="s">
        <v>5669</v>
      </c>
      <c r="K2012" s="32" t="s">
        <v>5669</v>
      </c>
      <c r="L2012" s="32" t="s">
        <v>5754</v>
      </c>
      <c r="P2012" s="32">
        <v>0</v>
      </c>
      <c r="Q2012" s="32">
        <v>0</v>
      </c>
      <c r="R2012" s="32">
        <v>0</v>
      </c>
      <c r="S2012" s="32">
        <v>0</v>
      </c>
      <c r="T2012" s="32">
        <v>0</v>
      </c>
      <c r="U2012" s="32">
        <v>0</v>
      </c>
      <c r="V2012" s="32">
        <v>0</v>
      </c>
      <c r="W2012" s="32">
        <v>6.6785144805908204E-4</v>
      </c>
      <c r="X2012" s="32">
        <v>6.6785144805908204E-4</v>
      </c>
      <c r="Y2012" s="32">
        <v>6.6785144805908204E-4</v>
      </c>
      <c r="Z2012" s="32">
        <v>6.6785144805908204E-4</v>
      </c>
      <c r="AA2012" s="32">
        <v>6.6785144805908204E-4</v>
      </c>
      <c r="AB2012" s="32" t="s">
        <v>5657</v>
      </c>
    </row>
    <row r="2013" spans="1:28">
      <c r="A2013" s="32" t="s">
        <v>9781</v>
      </c>
      <c r="B2013" s="32" t="s">
        <v>9782</v>
      </c>
      <c r="C2013" s="32" t="s">
        <v>5739</v>
      </c>
      <c r="D2013" s="32" t="s">
        <v>5661</v>
      </c>
      <c r="E2013" s="32" t="s">
        <v>42</v>
      </c>
      <c r="F2013" s="32" t="s">
        <v>109</v>
      </c>
      <c r="G2013" s="32" t="s">
        <v>109</v>
      </c>
      <c r="H2013" s="32" t="s">
        <v>80</v>
      </c>
      <c r="J2013" s="32" t="s">
        <v>5669</v>
      </c>
      <c r="K2013" s="32" t="s">
        <v>5669</v>
      </c>
      <c r="L2013" s="32" t="s">
        <v>5754</v>
      </c>
      <c r="P2013" s="32">
        <v>36.657130000000002</v>
      </c>
      <c r="Q2013" s="32">
        <v>126.61562000000001</v>
      </c>
      <c r="R2013" s="32">
        <v>8754.4370370370307</v>
      </c>
      <c r="S2013" s="32">
        <v>4901.13330078125</v>
      </c>
      <c r="T2013" s="32">
        <v>0.7862066791045158</v>
      </c>
      <c r="U2013" s="32">
        <v>20.792290000000001</v>
      </c>
      <c r="V2013" s="32">
        <v>0.28951506930977394</v>
      </c>
      <c r="W2013" s="32">
        <v>20.793231581845284</v>
      </c>
      <c r="X2013" s="32">
        <v>36.658071581845284</v>
      </c>
      <c r="Y2013" s="32">
        <v>126.61656158184529</v>
      </c>
      <c r="Z2013" s="32">
        <v>0.78714826094979928</v>
      </c>
      <c r="AA2013" s="32">
        <v>0.29045665115505748</v>
      </c>
      <c r="AB2013" s="32" t="s">
        <v>5657</v>
      </c>
    </row>
    <row r="2014" spans="1:28">
      <c r="A2014" s="32" t="s">
        <v>9803</v>
      </c>
      <c r="B2014" s="32" t="s">
        <v>9804</v>
      </c>
      <c r="C2014" s="32" t="s">
        <v>5739</v>
      </c>
      <c r="D2014" s="32" t="s">
        <v>5661</v>
      </c>
      <c r="E2014" s="32" t="s">
        <v>42</v>
      </c>
      <c r="F2014" s="32" t="s">
        <v>7938</v>
      </c>
      <c r="G2014" s="32" t="s">
        <v>7938</v>
      </c>
      <c r="H2014" s="32" t="s">
        <v>80</v>
      </c>
      <c r="J2014" s="32" t="s">
        <v>7938</v>
      </c>
      <c r="K2014" s="32" t="s">
        <v>5669</v>
      </c>
      <c r="P2014" s="32">
        <v>7.550040000000001</v>
      </c>
      <c r="Q2014" s="32">
        <v>2.0274999999999999</v>
      </c>
      <c r="R2014" s="32">
        <v>4476.6590909090901</v>
      </c>
      <c r="S2014" s="32">
        <v>8667.533203125</v>
      </c>
      <c r="T2014" s="32">
        <v>-0.4835140534223657</v>
      </c>
      <c r="U2014" s="32">
        <v>24.79505</v>
      </c>
      <c r="V2014" s="32">
        <v>3.7238175092478429</v>
      </c>
      <c r="W2014" s="32">
        <v>24.795487588155268</v>
      </c>
      <c r="X2014" s="32">
        <v>7.550477588155271</v>
      </c>
      <c r="Y2014" s="32">
        <v>2.0279375881552695</v>
      </c>
      <c r="Z2014" s="32">
        <v>-0.48307646526709608</v>
      </c>
      <c r="AA2014" s="32">
        <v>3.7242550974031126</v>
      </c>
      <c r="AB2014" s="32" t="s">
        <v>5657</v>
      </c>
    </row>
    <row r="2015" spans="1:28">
      <c r="A2015" s="32" t="s">
        <v>9809</v>
      </c>
      <c r="B2015" s="32" t="s">
        <v>9810</v>
      </c>
      <c r="C2015" s="32" t="s">
        <v>5739</v>
      </c>
      <c r="D2015" s="32" t="s">
        <v>5661</v>
      </c>
      <c r="E2015" s="32" t="s">
        <v>42</v>
      </c>
      <c r="F2015" s="32" t="s">
        <v>6412</v>
      </c>
      <c r="G2015" s="32" t="s">
        <v>6412</v>
      </c>
      <c r="H2015" s="32" t="s">
        <v>80</v>
      </c>
      <c r="J2015" s="32" t="s">
        <v>6413</v>
      </c>
      <c r="K2015" s="32" t="s">
        <v>5669</v>
      </c>
      <c r="P2015" s="32">
        <v>10.254200000000001</v>
      </c>
      <c r="Q2015" s="32">
        <v>2.3164950000000002</v>
      </c>
      <c r="R2015" s="32">
        <v>2264.9047619047615</v>
      </c>
      <c r="S2015" s="32">
        <v>1387.5999755859375</v>
      </c>
      <c r="T2015" s="32">
        <v>0.63224618171989178</v>
      </c>
      <c r="U2015" s="32">
        <v>13.02908</v>
      </c>
      <c r="V2015" s="32">
        <v>4.4266013956429866</v>
      </c>
      <c r="W2015" s="32">
        <v>13.029904025630952</v>
      </c>
      <c r="X2015" s="32">
        <v>10.255024025630952</v>
      </c>
      <c r="Y2015" s="32">
        <v>2.317319025630951</v>
      </c>
      <c r="Z2015" s="32">
        <v>0.63307020735084274</v>
      </c>
      <c r="AA2015" s="32">
        <v>4.4274254212739379</v>
      </c>
      <c r="AB2015" s="32" t="s">
        <v>5657</v>
      </c>
    </row>
    <row r="2016" spans="1:28">
      <c r="A2016" s="32" t="s">
        <v>8436</v>
      </c>
      <c r="B2016" s="32" t="s">
        <v>8437</v>
      </c>
      <c r="C2016" s="32" t="s">
        <v>6695</v>
      </c>
      <c r="D2016" s="32" t="s">
        <v>5668</v>
      </c>
      <c r="E2016" s="32" t="s">
        <v>42</v>
      </c>
      <c r="F2016" s="32" t="s">
        <v>109</v>
      </c>
      <c r="G2016" s="32" t="s">
        <v>109</v>
      </c>
      <c r="H2016" s="32" t="s">
        <v>80</v>
      </c>
      <c r="I2016" s="32" t="s">
        <v>33</v>
      </c>
      <c r="J2016" s="32" t="s">
        <v>5669</v>
      </c>
      <c r="K2016" s="32" t="s">
        <v>5669</v>
      </c>
      <c r="L2016" s="32" t="s">
        <v>5754</v>
      </c>
      <c r="P2016" s="32">
        <v>0</v>
      </c>
      <c r="Q2016" s="32">
        <v>0</v>
      </c>
      <c r="R2016" s="32">
        <v>0</v>
      </c>
      <c r="S2016" s="32">
        <v>0</v>
      </c>
      <c r="T2016" s="32">
        <v>0</v>
      </c>
      <c r="U2016" s="32">
        <v>0</v>
      </c>
      <c r="V2016" s="32">
        <v>0</v>
      </c>
      <c r="W2016" s="32">
        <v>8.7256342172622678E-4</v>
      </c>
      <c r="X2016" s="32">
        <v>8.7256342172622678E-4</v>
      </c>
      <c r="Y2016" s="32">
        <v>8.7256342172622678E-4</v>
      </c>
      <c r="Z2016" s="32">
        <v>8.7256342172622678E-4</v>
      </c>
      <c r="AA2016" s="32">
        <v>8.7256342172622678E-4</v>
      </c>
      <c r="AB2016" s="32" t="s">
        <v>5657</v>
      </c>
    </row>
    <row r="2017" spans="1:28">
      <c r="A2017" s="32" t="s">
        <v>10453</v>
      </c>
      <c r="B2017" s="32" t="s">
        <v>10454</v>
      </c>
      <c r="C2017" s="32" t="s">
        <v>5977</v>
      </c>
      <c r="D2017" s="32" t="s">
        <v>5661</v>
      </c>
      <c r="E2017" s="32" t="s">
        <v>5885</v>
      </c>
      <c r="F2017" s="32" t="s">
        <v>8336</v>
      </c>
      <c r="G2017" s="32" t="s">
        <v>8336</v>
      </c>
      <c r="H2017" s="32" t="s">
        <v>8336</v>
      </c>
      <c r="J2017" s="32" t="s">
        <v>74</v>
      </c>
      <c r="K2017" s="32" t="s">
        <v>5669</v>
      </c>
      <c r="P2017" s="32">
        <v>-1.1293699999999998</v>
      </c>
      <c r="Q2017" s="32">
        <v>33.479999999999997</v>
      </c>
      <c r="R2017" s="32">
        <v>1160.8701298701301</v>
      </c>
      <c r="S2017" s="32">
        <v>636.5999755859375</v>
      </c>
      <c r="T2017" s="32">
        <v>0.82354724220912101</v>
      </c>
      <c r="U2017" s="32">
        <v>0</v>
      </c>
      <c r="V2017" s="32">
        <v>-3.3732676224611707E-2</v>
      </c>
      <c r="W2017" s="32">
        <v>6.2441742420196538E-4</v>
      </c>
      <c r="X2017" s="32">
        <v>-1.1287455825757977</v>
      </c>
      <c r="Y2017" s="32">
        <v>33.480624417424195</v>
      </c>
      <c r="Z2017" s="32">
        <v>0.82417165963332295</v>
      </c>
      <c r="AA2017" s="32">
        <v>-3.310825880040974E-2</v>
      </c>
      <c r="AB2017" s="32" t="s">
        <v>5657</v>
      </c>
    </row>
    <row r="2018" spans="1:28">
      <c r="A2018" s="32" t="s">
        <v>6214</v>
      </c>
      <c r="B2018" s="32" t="s">
        <v>6215</v>
      </c>
      <c r="C2018" s="32" t="s">
        <v>5676</v>
      </c>
      <c r="D2018" s="32" t="s">
        <v>5661</v>
      </c>
      <c r="E2018" s="32" t="s">
        <v>42</v>
      </c>
      <c r="F2018" s="32" t="s">
        <v>5724</v>
      </c>
      <c r="G2018" s="32" t="s">
        <v>5724</v>
      </c>
      <c r="H2018" s="32" t="s">
        <v>80</v>
      </c>
      <c r="J2018" s="32" t="s">
        <v>5663</v>
      </c>
      <c r="K2018" s="32" t="s">
        <v>5664</v>
      </c>
      <c r="M2018" s="32" t="s">
        <v>14</v>
      </c>
      <c r="P2018" s="32">
        <v>73.930999999999997</v>
      </c>
      <c r="Q2018" s="32">
        <v>335.92399999999998</v>
      </c>
      <c r="R2018" s="32">
        <v>2159389.1555555556</v>
      </c>
      <c r="S2018" s="32">
        <v>3356305.25</v>
      </c>
      <c r="T2018" s="32">
        <v>-0.356617174330149</v>
      </c>
      <c r="U2018" s="32">
        <v>-31.801089999999999</v>
      </c>
      <c r="V2018" s="32">
        <v>0.22008251866493611</v>
      </c>
      <c r="W2018" s="32">
        <v>-31.801024148967265</v>
      </c>
      <c r="X2018" s="32">
        <v>73.931065851032727</v>
      </c>
      <c r="Y2018" s="32">
        <v>335.92406585103271</v>
      </c>
      <c r="Z2018" s="32">
        <v>-0.35655132329741507</v>
      </c>
      <c r="AA2018" s="32">
        <v>0.22014836969767002</v>
      </c>
      <c r="AB2018" s="32" t="s">
        <v>5657</v>
      </c>
    </row>
    <row r="2019" spans="1:28">
      <c r="A2019" s="32" t="s">
        <v>9703</v>
      </c>
      <c r="B2019" s="32" t="s">
        <v>9704</v>
      </c>
      <c r="C2019" s="32" t="s">
        <v>5918</v>
      </c>
      <c r="D2019" s="32" t="s">
        <v>5661</v>
      </c>
      <c r="E2019" s="32" t="s">
        <v>42</v>
      </c>
      <c r="F2019" s="32" t="s">
        <v>5724</v>
      </c>
      <c r="G2019" s="32" t="s">
        <v>5724</v>
      </c>
      <c r="H2019" s="32" t="s">
        <v>412</v>
      </c>
      <c r="J2019" s="32" t="s">
        <v>5663</v>
      </c>
      <c r="K2019" s="32" t="s">
        <v>5664</v>
      </c>
      <c r="P2019" s="32">
        <v>1.0268199999999994</v>
      </c>
      <c r="Q2019" s="32">
        <v>24.055499999999999</v>
      </c>
      <c r="R2019" s="32">
        <v>8484.9629629629635</v>
      </c>
      <c r="S2019" s="32">
        <v>7309.10009765625</v>
      </c>
      <c r="T2019" s="32">
        <v>0.16087655793409752</v>
      </c>
      <c r="U2019" s="32">
        <v>6.5389400000000002</v>
      </c>
      <c r="V2019" s="32">
        <v>4.2685456548398476E-2</v>
      </c>
      <c r="W2019" s="32">
        <v>6.5399254376316076</v>
      </c>
      <c r="X2019" s="32">
        <v>1.0278054376316064</v>
      </c>
      <c r="Y2019" s="32">
        <v>24.056485437631604</v>
      </c>
      <c r="Z2019" s="32">
        <v>0.16186199556570458</v>
      </c>
      <c r="AA2019" s="32">
        <v>4.3670894180005533E-2</v>
      </c>
      <c r="AB2019" s="32" t="s">
        <v>5657</v>
      </c>
    </row>
    <row r="2020" spans="1:28">
      <c r="A2020" s="32" t="s">
        <v>9799</v>
      </c>
      <c r="B2020" s="32" t="s">
        <v>9800</v>
      </c>
      <c r="C2020" s="32" t="s">
        <v>5739</v>
      </c>
      <c r="D2020" s="32" t="s">
        <v>5661</v>
      </c>
      <c r="E2020" s="32" t="s">
        <v>42</v>
      </c>
      <c r="F2020" s="32" t="s">
        <v>5819</v>
      </c>
      <c r="G2020" s="32" t="s">
        <v>5819</v>
      </c>
      <c r="H2020" s="32" t="s">
        <v>80</v>
      </c>
      <c r="J2020" s="32" t="s">
        <v>5819</v>
      </c>
      <c r="K2020" s="32" t="s">
        <v>5669</v>
      </c>
      <c r="P2020" s="32">
        <v>2.72199999999998E-2</v>
      </c>
      <c r="Q2020" s="32">
        <v>13.068</v>
      </c>
      <c r="R2020" s="32">
        <v>1514.375</v>
      </c>
      <c r="S2020" s="32">
        <v>1326.300048828125</v>
      </c>
      <c r="T2020" s="32">
        <v>0.14180422547526242</v>
      </c>
      <c r="U2020" s="32">
        <v>10.4832</v>
      </c>
      <c r="V2020" s="32">
        <v>2.0829507193143404E-3</v>
      </c>
      <c r="W2020" s="32">
        <v>10.484112081062793</v>
      </c>
      <c r="X2020" s="32">
        <v>2.8132081062793531E-2</v>
      </c>
      <c r="Y2020" s="32">
        <v>13.068912081062793</v>
      </c>
      <c r="Z2020" s="32">
        <v>0.14271630653805614</v>
      </c>
      <c r="AA2020" s="32">
        <v>2.9950317821080723E-3</v>
      </c>
      <c r="AB2020" s="32" t="s">
        <v>5657</v>
      </c>
    </row>
    <row r="2021" spans="1:28">
      <c r="A2021" s="32" t="s">
        <v>9917</v>
      </c>
      <c r="B2021" s="32" t="s">
        <v>9918</v>
      </c>
      <c r="C2021" s="32" t="s">
        <v>5739</v>
      </c>
      <c r="D2021" s="32" t="s">
        <v>5668</v>
      </c>
      <c r="E2021" s="32" t="s">
        <v>42</v>
      </c>
      <c r="F2021" s="32" t="s">
        <v>6621</v>
      </c>
      <c r="G2021" s="32" t="s">
        <v>6621</v>
      </c>
      <c r="H2021" s="32" t="s">
        <v>80</v>
      </c>
      <c r="J2021" s="32" t="s">
        <v>6622</v>
      </c>
      <c r="K2021" s="32" t="s">
        <v>5669</v>
      </c>
      <c r="P2021" s="32">
        <v>0</v>
      </c>
      <c r="Q2021" s="32">
        <v>0</v>
      </c>
      <c r="R2021" s="32">
        <v>0</v>
      </c>
      <c r="S2021" s="32">
        <v>0</v>
      </c>
      <c r="T2021" s="32">
        <v>0</v>
      </c>
      <c r="U2021" s="32">
        <v>0</v>
      </c>
      <c r="V2021" s="32">
        <v>0</v>
      </c>
      <c r="W2021" s="32">
        <v>8.6995160579681396E-4</v>
      </c>
      <c r="X2021" s="32">
        <v>8.6995160579681396E-4</v>
      </c>
      <c r="Y2021" s="32">
        <v>8.6995160579681396E-4</v>
      </c>
      <c r="Z2021" s="32">
        <v>8.6995160579681396E-4</v>
      </c>
      <c r="AA2021" s="32">
        <v>8.6995160579681396E-4</v>
      </c>
      <c r="AB2021" s="32" t="s">
        <v>5657</v>
      </c>
    </row>
    <row r="2022" spans="1:28">
      <c r="A2022" s="32" t="s">
        <v>10440</v>
      </c>
      <c r="B2022" s="32" t="s">
        <v>10441</v>
      </c>
      <c r="C2022" s="32" t="s">
        <v>6709</v>
      </c>
      <c r="D2022" s="32" t="s">
        <v>5661</v>
      </c>
      <c r="E2022" s="32" t="s">
        <v>42</v>
      </c>
      <c r="F2022" s="32" t="s">
        <v>10310</v>
      </c>
      <c r="G2022" s="32" t="s">
        <v>10310</v>
      </c>
      <c r="H2022" s="32" t="s">
        <v>80</v>
      </c>
      <c r="J2022" s="32" t="s">
        <v>5663</v>
      </c>
      <c r="K2022" s="32" t="s">
        <v>5664</v>
      </c>
      <c r="P2022" s="32">
        <v>16.153590000000005</v>
      </c>
      <c r="Q2022" s="32">
        <v>6.9425299999999996</v>
      </c>
      <c r="R2022" s="32">
        <v>6997.2083333333348</v>
      </c>
      <c r="S2022" s="32">
        <v>1575.9666748046875</v>
      </c>
      <c r="T2022" s="32">
        <v>3.4399468879635493</v>
      </c>
      <c r="U2022" s="32">
        <v>8.7485099999999996</v>
      </c>
      <c r="V2022" s="32">
        <v>2.3267584007559212</v>
      </c>
      <c r="W2022" s="32">
        <v>8.7493892660236359</v>
      </c>
      <c r="X2022" s="32">
        <v>16.154469266023639</v>
      </c>
      <c r="Y2022" s="32">
        <v>6.943409266023636</v>
      </c>
      <c r="Z2022" s="32">
        <v>3.4408261539871852</v>
      </c>
      <c r="AA2022" s="32">
        <v>2.3276376667795571</v>
      </c>
      <c r="AB2022" s="32" t="s">
        <v>5657</v>
      </c>
    </row>
    <row r="2023" spans="1:28">
      <c r="A2023" s="32" t="s">
        <v>6000</v>
      </c>
      <c r="B2023" s="32" t="s">
        <v>6001</v>
      </c>
      <c r="C2023" s="32" t="s">
        <v>5676</v>
      </c>
      <c r="D2023" s="32" t="s">
        <v>5661</v>
      </c>
      <c r="E2023" s="32" t="s">
        <v>42</v>
      </c>
      <c r="F2023" s="32" t="s">
        <v>33</v>
      </c>
      <c r="G2023" s="32" t="s">
        <v>5673</v>
      </c>
      <c r="H2023" s="32" t="s">
        <v>80</v>
      </c>
      <c r="I2023" s="32" t="s">
        <v>33</v>
      </c>
      <c r="J2023" s="32" t="s">
        <v>5663</v>
      </c>
      <c r="K2023" s="32" t="s">
        <v>5664</v>
      </c>
      <c r="M2023" s="32" t="s">
        <v>13</v>
      </c>
      <c r="P2023" s="32">
        <v>5.5194999999999919</v>
      </c>
      <c r="Q2023" s="32">
        <v>904.26</v>
      </c>
      <c r="R2023" s="32">
        <v>1704186.9926470588</v>
      </c>
      <c r="S2023" s="32">
        <v>2381904.25</v>
      </c>
      <c r="T2023" s="32">
        <v>-0.28452749826234247</v>
      </c>
      <c r="U2023" s="32">
        <v>42.846939999999996</v>
      </c>
      <c r="V2023" s="32">
        <v>6.1038860504722004E-3</v>
      </c>
      <c r="W2023" s="32">
        <v>42.847131922485822</v>
      </c>
      <c r="X2023" s="32">
        <v>5.5196919224858201</v>
      </c>
      <c r="Y2023" s="32">
        <v>904.26019192248577</v>
      </c>
      <c r="Z2023" s="32">
        <v>-0.28433557577651408</v>
      </c>
      <c r="AA2023" s="32">
        <v>6.2958085363006002E-3</v>
      </c>
      <c r="AB2023" s="32" t="s">
        <v>5657</v>
      </c>
    </row>
    <row r="2024" spans="1:28">
      <c r="A2024" s="32" t="s">
        <v>10150</v>
      </c>
      <c r="B2024" s="32" t="s">
        <v>10151</v>
      </c>
      <c r="C2024" s="32" t="s">
        <v>5977</v>
      </c>
      <c r="D2024" s="32" t="s">
        <v>5661</v>
      </c>
      <c r="E2024" s="32" t="s">
        <v>5699</v>
      </c>
      <c r="H2024" s="32" t="s">
        <v>6559</v>
      </c>
      <c r="J2024" s="32" t="s">
        <v>74</v>
      </c>
      <c r="K2024" s="32" t="s">
        <v>5669</v>
      </c>
      <c r="P2024" s="32">
        <v>2.021331</v>
      </c>
      <c r="Q2024" s="32">
        <v>1.9500299999999999</v>
      </c>
      <c r="R2024" s="32">
        <v>2849.9000000000005</v>
      </c>
      <c r="S2024" s="32">
        <v>372.20001220703125</v>
      </c>
      <c r="T2024" s="32">
        <v>6.6569046387209196</v>
      </c>
      <c r="U2024" s="32">
        <v>7.6289749999999996</v>
      </c>
      <c r="V2024" s="32">
        <v>1.0365640528607252</v>
      </c>
      <c r="W2024" s="32">
        <v>7.629102178192138</v>
      </c>
      <c r="X2024" s="32">
        <v>2.0214581781921388</v>
      </c>
      <c r="Y2024" s="32">
        <v>1.9501571781921385</v>
      </c>
      <c r="Z2024" s="32">
        <v>6.657031816913058</v>
      </c>
      <c r="AA2024" s="32">
        <v>1.0366912310528638</v>
      </c>
      <c r="AB2024" s="32" t="s">
        <v>5657</v>
      </c>
    </row>
    <row r="2025" spans="1:28">
      <c r="A2025" s="32" t="s">
        <v>7410</v>
      </c>
      <c r="B2025" s="32" t="s">
        <v>7411</v>
      </c>
      <c r="C2025" s="32" t="s">
        <v>6812</v>
      </c>
      <c r="D2025" s="32" t="s">
        <v>5668</v>
      </c>
      <c r="E2025" s="32" t="s">
        <v>42</v>
      </c>
      <c r="F2025" s="32" t="s">
        <v>5724</v>
      </c>
      <c r="G2025" s="32" t="s">
        <v>5724</v>
      </c>
      <c r="H2025" s="32" t="s">
        <v>7412</v>
      </c>
      <c r="J2025" s="32" t="s">
        <v>5663</v>
      </c>
      <c r="K2025" s="32" t="s">
        <v>5664</v>
      </c>
      <c r="P2025" s="32">
        <v>0</v>
      </c>
      <c r="Q2025" s="32">
        <v>0</v>
      </c>
      <c r="R2025" s="32">
        <v>0</v>
      </c>
      <c r="S2025" s="32">
        <v>0</v>
      </c>
      <c r="T2025" s="32">
        <v>0</v>
      </c>
      <c r="U2025" s="32">
        <v>0</v>
      </c>
      <c r="V2025" s="32">
        <v>0</v>
      </c>
      <c r="W2025" s="32">
        <v>4.3154233694076536E-4</v>
      </c>
      <c r="X2025" s="32">
        <v>4.3154233694076536E-4</v>
      </c>
      <c r="Y2025" s="32">
        <v>4.3154233694076536E-4</v>
      </c>
      <c r="Z2025" s="32">
        <v>4.3154233694076536E-4</v>
      </c>
      <c r="AA2025" s="32">
        <v>4.3154233694076536E-4</v>
      </c>
      <c r="AB2025" s="32" t="s">
        <v>5657</v>
      </c>
    </row>
    <row r="2026" spans="1:28">
      <c r="A2026" s="32" t="s">
        <v>8760</v>
      </c>
      <c r="B2026" s="32" t="s">
        <v>8761</v>
      </c>
      <c r="C2026" s="32" t="s">
        <v>5708</v>
      </c>
      <c r="D2026" s="32" t="s">
        <v>5661</v>
      </c>
      <c r="E2026" s="32" t="s">
        <v>5713</v>
      </c>
      <c r="F2026" s="32" t="s">
        <v>5714</v>
      </c>
      <c r="G2026" s="32" t="s">
        <v>5714</v>
      </c>
      <c r="H2026" s="32" t="s">
        <v>5714</v>
      </c>
      <c r="J2026" s="32" t="s">
        <v>5663</v>
      </c>
      <c r="K2026" s="32" t="s">
        <v>5664</v>
      </c>
      <c r="N2026" s="32" t="s">
        <v>5760</v>
      </c>
      <c r="P2026" s="32">
        <v>-10.274000000000001</v>
      </c>
      <c r="Q2026" s="32">
        <v>107.85599999999999</v>
      </c>
      <c r="R2026" s="32">
        <v>11486.844444444443</v>
      </c>
      <c r="S2026" s="32">
        <v>9174.6669921875</v>
      </c>
      <c r="T2026" s="32">
        <v>0.25201758867388108</v>
      </c>
      <c r="U2026" s="32">
        <v>3.5350440000000001</v>
      </c>
      <c r="V2026" s="32">
        <v>-9.5256638480937558E-2</v>
      </c>
      <c r="W2026" s="32">
        <v>3.5357125075163842</v>
      </c>
      <c r="X2026" s="32">
        <v>-10.273331492483617</v>
      </c>
      <c r="Y2026" s="32">
        <v>107.85666850751637</v>
      </c>
      <c r="Z2026" s="32">
        <v>0.25268609619026522</v>
      </c>
      <c r="AA2026" s="32">
        <v>-9.458813096455343E-2</v>
      </c>
      <c r="AB2026" s="32" t="s">
        <v>5657</v>
      </c>
    </row>
    <row r="2027" spans="1:28">
      <c r="A2027" s="32" t="s">
        <v>9122</v>
      </c>
      <c r="B2027" s="32" t="s">
        <v>9123</v>
      </c>
      <c r="C2027" s="32" t="s">
        <v>5708</v>
      </c>
      <c r="D2027" s="32" t="s">
        <v>5668</v>
      </c>
      <c r="E2027" s="32" t="s">
        <v>5713</v>
      </c>
      <c r="F2027" s="32" t="s">
        <v>5714</v>
      </c>
      <c r="G2027" s="32" t="s">
        <v>5714</v>
      </c>
      <c r="H2027" s="32" t="s">
        <v>5714</v>
      </c>
      <c r="J2027" s="32" t="s">
        <v>5663</v>
      </c>
      <c r="K2027" s="32" t="s">
        <v>5664</v>
      </c>
      <c r="N2027" s="32" t="s">
        <v>5760</v>
      </c>
      <c r="P2027" s="32">
        <v>0</v>
      </c>
      <c r="Q2027" s="32">
        <v>0</v>
      </c>
      <c r="R2027" s="32">
        <v>0</v>
      </c>
      <c r="S2027" s="32">
        <v>0</v>
      </c>
      <c r="T2027" s="32">
        <v>0</v>
      </c>
      <c r="U2027" s="32">
        <v>0</v>
      </c>
      <c r="V2027" s="32">
        <v>0</v>
      </c>
      <c r="W2027" s="32">
        <v>2.5368082523345947E-4</v>
      </c>
      <c r="X2027" s="32">
        <v>2.5368082523345947E-4</v>
      </c>
      <c r="Y2027" s="32">
        <v>2.5368082523345947E-4</v>
      </c>
      <c r="Z2027" s="32">
        <v>2.5368082523345947E-4</v>
      </c>
      <c r="AA2027" s="32">
        <v>2.5368082523345947E-4</v>
      </c>
      <c r="AB2027" s="32" t="s">
        <v>5657</v>
      </c>
    </row>
    <row r="2028" spans="1:28">
      <c r="A2028" s="32" t="s">
        <v>9118</v>
      </c>
      <c r="B2028" s="32" t="s">
        <v>9119</v>
      </c>
      <c r="C2028" s="32" t="s">
        <v>5708</v>
      </c>
      <c r="D2028" s="32" t="s">
        <v>5668</v>
      </c>
      <c r="E2028" s="32" t="s">
        <v>5713</v>
      </c>
      <c r="F2028" s="32" t="s">
        <v>5714</v>
      </c>
      <c r="G2028" s="32" t="s">
        <v>5714</v>
      </c>
      <c r="H2028" s="32" t="s">
        <v>5714</v>
      </c>
      <c r="J2028" s="32" t="s">
        <v>5663</v>
      </c>
      <c r="K2028" s="32" t="s">
        <v>5664</v>
      </c>
      <c r="P2028" s="32">
        <v>0</v>
      </c>
      <c r="Q2028" s="32">
        <v>0</v>
      </c>
      <c r="R2028" s="32">
        <v>0</v>
      </c>
      <c r="S2028" s="32">
        <v>0</v>
      </c>
      <c r="T2028" s="32">
        <v>0</v>
      </c>
      <c r="U2028" s="32">
        <v>0</v>
      </c>
      <c r="V2028" s="32">
        <v>0</v>
      </c>
      <c r="W2028" s="32">
        <v>3.573722839355469E-4</v>
      </c>
      <c r="X2028" s="32">
        <v>3.573722839355469E-4</v>
      </c>
      <c r="Y2028" s="32">
        <v>3.573722839355469E-4</v>
      </c>
      <c r="Z2028" s="32">
        <v>3.573722839355469E-4</v>
      </c>
      <c r="AA2028" s="32">
        <v>3.573722839355469E-4</v>
      </c>
      <c r="AB2028" s="32" t="s">
        <v>5657</v>
      </c>
    </row>
    <row r="2029" spans="1:28">
      <c r="A2029" s="32" t="s">
        <v>9915</v>
      </c>
      <c r="B2029" s="32" t="s">
        <v>9916</v>
      </c>
      <c r="C2029" s="32" t="s">
        <v>5739</v>
      </c>
      <c r="D2029" s="32" t="s">
        <v>5668</v>
      </c>
      <c r="E2029" s="32" t="s">
        <v>42</v>
      </c>
      <c r="F2029" s="32" t="s">
        <v>6676</v>
      </c>
      <c r="G2029" s="32" t="s">
        <v>6676</v>
      </c>
      <c r="H2029" s="32" t="s">
        <v>80</v>
      </c>
      <c r="J2029" s="32" t="s">
        <v>6676</v>
      </c>
      <c r="K2029" s="32" t="s">
        <v>5669</v>
      </c>
      <c r="P2029" s="32">
        <v>0</v>
      </c>
      <c r="Q2029" s="32">
        <v>0</v>
      </c>
      <c r="R2029" s="32">
        <v>0</v>
      </c>
      <c r="S2029" s="32">
        <v>0</v>
      </c>
      <c r="T2029" s="32">
        <v>0</v>
      </c>
      <c r="U2029" s="32">
        <v>0</v>
      </c>
      <c r="V2029" s="32">
        <v>0</v>
      </c>
      <c r="W2029" s="32">
        <v>7.5930589437484745E-4</v>
      </c>
      <c r="X2029" s="32">
        <v>7.5930589437484745E-4</v>
      </c>
      <c r="Y2029" s="32">
        <v>7.5930589437484745E-4</v>
      </c>
      <c r="Z2029" s="32">
        <v>7.5930589437484745E-4</v>
      </c>
      <c r="AA2029" s="32">
        <v>7.5930589437484745E-4</v>
      </c>
      <c r="AB2029" s="32" t="s">
        <v>5657</v>
      </c>
    </row>
    <row r="2030" spans="1:28">
      <c r="A2030" s="32" t="s">
        <v>9238</v>
      </c>
      <c r="B2030" s="32" t="s">
        <v>9239</v>
      </c>
      <c r="C2030" s="32" t="s">
        <v>5977</v>
      </c>
      <c r="D2030" s="32" t="s">
        <v>5661</v>
      </c>
      <c r="E2030" s="32" t="s">
        <v>5699</v>
      </c>
      <c r="H2030" s="32" t="s">
        <v>6031</v>
      </c>
      <c r="J2030" s="32" t="s">
        <v>74</v>
      </c>
      <c r="K2030" s="32" t="s">
        <v>5669</v>
      </c>
      <c r="P2030" s="32">
        <v>-1.2580199999999999</v>
      </c>
      <c r="Q2030" s="32">
        <v>12.561299999999999</v>
      </c>
      <c r="R2030" s="32">
        <v>2558.8345864661646</v>
      </c>
      <c r="S2030" s="32">
        <v>2339.13330078125</v>
      </c>
      <c r="T2030" s="32">
        <v>9.3924226383992879E-2</v>
      </c>
      <c r="U2030" s="32">
        <v>1.0042720000000001</v>
      </c>
      <c r="V2030" s="32">
        <v>-0.10015046213369636</v>
      </c>
      <c r="W2030" s="32">
        <v>1.0044975469560624</v>
      </c>
      <c r="X2030" s="32">
        <v>-1.2577944530439376</v>
      </c>
      <c r="Y2030" s="32">
        <v>12.561525546956062</v>
      </c>
      <c r="Z2030" s="32">
        <v>9.4149773340055198E-2</v>
      </c>
      <c r="AA2030" s="32">
        <v>-9.9924915177634036E-2</v>
      </c>
      <c r="AB2030" s="32" t="s">
        <v>5657</v>
      </c>
    </row>
    <row r="2031" spans="1:28">
      <c r="A2031" s="32" t="s">
        <v>10548</v>
      </c>
      <c r="B2031" s="32" t="s">
        <v>10549</v>
      </c>
      <c r="C2031" s="32" t="s">
        <v>9962</v>
      </c>
      <c r="D2031" s="32" t="s">
        <v>5661</v>
      </c>
      <c r="E2031" s="32" t="s">
        <v>42</v>
      </c>
      <c r="F2031" s="32" t="s">
        <v>5662</v>
      </c>
      <c r="G2031" s="32" t="s">
        <v>5662</v>
      </c>
      <c r="H2031" s="32" t="s">
        <v>80</v>
      </c>
      <c r="J2031" s="32" t="s">
        <v>5663</v>
      </c>
      <c r="K2031" s="32" t="s">
        <v>5664</v>
      </c>
      <c r="P2031" s="32">
        <v>8.9015299999999993</v>
      </c>
      <c r="Q2031" s="32">
        <v>24.71</v>
      </c>
      <c r="R2031" s="32">
        <v>6814.3609022556439</v>
      </c>
      <c r="S2031" s="32">
        <v>1669.13330078125</v>
      </c>
      <c r="T2031" s="32">
        <v>3.0825744109629425</v>
      </c>
      <c r="U2031" s="32">
        <v>5.6133499999999996</v>
      </c>
      <c r="V2031" s="32">
        <v>0.36023998381222172</v>
      </c>
      <c r="W2031" s="32">
        <v>5.6141258197188373</v>
      </c>
      <c r="X2031" s="32">
        <v>8.9023058197188369</v>
      </c>
      <c r="Y2031" s="32">
        <v>24.71077581971884</v>
      </c>
      <c r="Z2031" s="32">
        <v>3.0833502306817802</v>
      </c>
      <c r="AA2031" s="32">
        <v>0.36101580353105944</v>
      </c>
      <c r="AB2031" s="32" t="s">
        <v>5657</v>
      </c>
    </row>
    <row r="2032" spans="1:28">
      <c r="A2032" s="32" t="s">
        <v>8582</v>
      </c>
      <c r="B2032" s="32" t="s">
        <v>8583</v>
      </c>
      <c r="C2032" s="32" t="s">
        <v>5918</v>
      </c>
      <c r="D2032" s="32" t="s">
        <v>5661</v>
      </c>
      <c r="E2032" s="32" t="s">
        <v>42</v>
      </c>
      <c r="F2032" s="32" t="s">
        <v>5724</v>
      </c>
      <c r="G2032" s="32" t="s">
        <v>5724</v>
      </c>
      <c r="H2032" s="32" t="s">
        <v>80</v>
      </c>
      <c r="J2032" s="32" t="s">
        <v>5663</v>
      </c>
      <c r="K2032" s="32" t="s">
        <v>5664</v>
      </c>
      <c r="P2032" s="32">
        <v>73.415279999999996</v>
      </c>
      <c r="Q2032" s="32">
        <v>404.33800000000002</v>
      </c>
      <c r="R2032" s="32">
        <v>61781.148148148139</v>
      </c>
      <c r="S2032" s="32">
        <v>69213.3359375</v>
      </c>
      <c r="T2032" s="32">
        <v>-0.10738086365412534</v>
      </c>
      <c r="U2032" s="32">
        <v>18.50142</v>
      </c>
      <c r="V2032" s="32">
        <v>0.18156908329170149</v>
      </c>
      <c r="W2032" s="32">
        <v>18.501569832665918</v>
      </c>
      <c r="X2032" s="32">
        <v>73.415429832665922</v>
      </c>
      <c r="Y2032" s="32">
        <v>404.33814983266592</v>
      </c>
      <c r="Z2032" s="32">
        <v>-0.10723103098820509</v>
      </c>
      <c r="AA2032" s="32">
        <v>0.18171891595762174</v>
      </c>
      <c r="AB2032" s="32" t="s">
        <v>5657</v>
      </c>
    </row>
    <row r="2033" spans="1:28">
      <c r="A2033" s="32" t="s">
        <v>7997</v>
      </c>
      <c r="B2033" s="32" t="s">
        <v>7998</v>
      </c>
      <c r="C2033" s="32" t="s">
        <v>5712</v>
      </c>
      <c r="D2033" s="32" t="s">
        <v>5661</v>
      </c>
      <c r="E2033" s="32" t="s">
        <v>42</v>
      </c>
      <c r="F2033" s="32" t="s">
        <v>5724</v>
      </c>
      <c r="G2033" s="32" t="s">
        <v>5724</v>
      </c>
      <c r="H2033" s="32" t="s">
        <v>80</v>
      </c>
      <c r="J2033" s="32" t="s">
        <v>5663</v>
      </c>
      <c r="K2033" s="32" t="s">
        <v>5664</v>
      </c>
      <c r="P2033" s="32">
        <v>4374.9706800000013</v>
      </c>
      <c r="Q2033" s="32">
        <v>41823.4</v>
      </c>
      <c r="R2033" s="32">
        <v>25337924.205882352</v>
      </c>
      <c r="S2033" s="32">
        <v>44807744</v>
      </c>
      <c r="T2033" s="32">
        <v>-0.43451908210593349</v>
      </c>
      <c r="U2033" s="32">
        <v>20.53171</v>
      </c>
      <c r="V2033" s="32">
        <v>0.10460581110096265</v>
      </c>
      <c r="W2033" s="32">
        <v>20.532397899112702</v>
      </c>
      <c r="X2033" s="32">
        <v>4374.9713678991138</v>
      </c>
      <c r="Y2033" s="32">
        <v>41823.400687899113</v>
      </c>
      <c r="Z2033" s="32">
        <v>-0.43383118299323209</v>
      </c>
      <c r="AA2033" s="32">
        <v>0.10529371021366406</v>
      </c>
      <c r="AB2033" s="32" t="s">
        <v>5657</v>
      </c>
    </row>
    <row r="2034" spans="1:28">
      <c r="A2034" s="32" t="s">
        <v>8964</v>
      </c>
      <c r="B2034" s="32" t="s">
        <v>8965</v>
      </c>
      <c r="C2034" s="32" t="s">
        <v>5721</v>
      </c>
      <c r="D2034" s="32" t="s">
        <v>5661</v>
      </c>
      <c r="E2034" s="32" t="s">
        <v>42</v>
      </c>
      <c r="F2034" s="32" t="s">
        <v>33</v>
      </c>
      <c r="G2034" s="32" t="s">
        <v>5673</v>
      </c>
      <c r="H2034" s="32" t="s">
        <v>80</v>
      </c>
      <c r="I2034" s="32" t="s">
        <v>33</v>
      </c>
      <c r="J2034" s="32" t="s">
        <v>5715</v>
      </c>
      <c r="K2034" s="32" t="s">
        <v>5669</v>
      </c>
      <c r="P2034" s="32">
        <v>-1.262</v>
      </c>
      <c r="Q2034" s="32">
        <v>11.670999999999999</v>
      </c>
      <c r="R2034" s="32">
        <v>2869.6119402985078</v>
      </c>
      <c r="S2034" s="32">
        <v>3504.033447265625</v>
      </c>
      <c r="T2034" s="32">
        <v>-0.1810546378951344</v>
      </c>
      <c r="U2034" s="32">
        <v>23.23893</v>
      </c>
      <c r="V2034" s="32">
        <v>-0.10813126552994602</v>
      </c>
      <c r="W2034" s="32">
        <v>23.239512325339316</v>
      </c>
      <c r="X2034" s="32">
        <v>-1.2614176746606827</v>
      </c>
      <c r="Y2034" s="32">
        <v>11.671582325339317</v>
      </c>
      <c r="Z2034" s="32">
        <v>-0.18047231255581708</v>
      </c>
      <c r="AA2034" s="32">
        <v>-0.1075489401906287</v>
      </c>
      <c r="AB2034" s="32" t="s">
        <v>5657</v>
      </c>
    </row>
    <row r="2035" spans="1:28">
      <c r="A2035" s="32" t="s">
        <v>9026</v>
      </c>
      <c r="B2035" s="32" t="s">
        <v>9027</v>
      </c>
      <c r="C2035" s="32" t="s">
        <v>5672</v>
      </c>
      <c r="D2035" s="32" t="s">
        <v>5661</v>
      </c>
      <c r="E2035" s="32" t="s">
        <v>42</v>
      </c>
      <c r="F2035" s="32" t="s">
        <v>5724</v>
      </c>
      <c r="G2035" s="32" t="s">
        <v>5724</v>
      </c>
      <c r="H2035" s="32" t="s">
        <v>80</v>
      </c>
      <c r="J2035" s="32" t="s">
        <v>5663</v>
      </c>
      <c r="K2035" s="32" t="s">
        <v>5664</v>
      </c>
      <c r="P2035" s="32">
        <v>35.901889999999995</v>
      </c>
      <c r="Q2035" s="32">
        <v>99.658600000000007</v>
      </c>
      <c r="R2035" s="32">
        <v>40465.629629629606</v>
      </c>
      <c r="S2035" s="32">
        <v>48985.66796875</v>
      </c>
      <c r="T2035" s="32">
        <v>-0.17392920608035153</v>
      </c>
      <c r="U2035" s="32">
        <v>18.812729999999998</v>
      </c>
      <c r="V2035" s="32">
        <v>0.36024878936689853</v>
      </c>
      <c r="W2035" s="32">
        <v>18.813387906591892</v>
      </c>
      <c r="X2035" s="32">
        <v>35.902547906591884</v>
      </c>
      <c r="Y2035" s="32">
        <v>99.659257906591904</v>
      </c>
      <c r="Z2035" s="32">
        <v>-0.17327129948845929</v>
      </c>
      <c r="AA2035" s="32">
        <v>0.36090669595879077</v>
      </c>
      <c r="AB2035" s="32" t="s">
        <v>5657</v>
      </c>
    </row>
    <row r="2036" spans="1:28">
      <c r="A2036" s="32" t="s">
        <v>5871</v>
      </c>
      <c r="B2036" s="32" t="s">
        <v>5872</v>
      </c>
      <c r="C2036" s="32" t="s">
        <v>5721</v>
      </c>
      <c r="D2036" s="32" t="s">
        <v>5668</v>
      </c>
      <c r="E2036" s="32" t="s">
        <v>42</v>
      </c>
      <c r="F2036" s="32" t="s">
        <v>5662</v>
      </c>
      <c r="G2036" s="32" t="s">
        <v>5662</v>
      </c>
      <c r="H2036" s="32" t="s">
        <v>80</v>
      </c>
      <c r="J2036" s="32" t="s">
        <v>5663</v>
      </c>
      <c r="K2036" s="32" t="s">
        <v>5664</v>
      </c>
      <c r="P2036" s="32">
        <v>0</v>
      </c>
      <c r="Q2036" s="32">
        <v>0</v>
      </c>
      <c r="R2036" s="32">
        <v>0</v>
      </c>
      <c r="S2036" s="32">
        <v>0</v>
      </c>
      <c r="T2036" s="32">
        <v>0</v>
      </c>
      <c r="U2036" s="32">
        <v>0</v>
      </c>
      <c r="V2036" s="32">
        <v>0</v>
      </c>
      <c r="W2036" s="32">
        <v>6.3174241781234746E-4</v>
      </c>
      <c r="X2036" s="32">
        <v>6.3174241781234746E-4</v>
      </c>
      <c r="Y2036" s="32">
        <v>6.3174241781234746E-4</v>
      </c>
      <c r="Z2036" s="32">
        <v>6.3174241781234746E-4</v>
      </c>
      <c r="AA2036" s="32">
        <v>6.3174241781234746E-4</v>
      </c>
      <c r="AB2036" s="32" t="s">
        <v>5657</v>
      </c>
    </row>
    <row r="2037" spans="1:28">
      <c r="A2037" s="32" t="s">
        <v>6036</v>
      </c>
      <c r="B2037" s="32" t="s">
        <v>6037</v>
      </c>
      <c r="C2037" s="32" t="s">
        <v>5721</v>
      </c>
      <c r="D2037" s="32" t="s">
        <v>5668</v>
      </c>
      <c r="E2037" s="32" t="s">
        <v>42</v>
      </c>
      <c r="F2037" s="32" t="s">
        <v>5662</v>
      </c>
      <c r="G2037" s="32" t="s">
        <v>5662</v>
      </c>
      <c r="H2037" s="32" t="s">
        <v>80</v>
      </c>
      <c r="J2037" s="32" t="s">
        <v>5663</v>
      </c>
      <c r="K2037" s="32" t="s">
        <v>5664</v>
      </c>
      <c r="P2037" s="32">
        <v>0</v>
      </c>
      <c r="Q2037" s="32">
        <v>0</v>
      </c>
      <c r="R2037" s="32">
        <v>0</v>
      </c>
      <c r="S2037" s="32">
        <v>0</v>
      </c>
      <c r="T2037" s="32">
        <v>0</v>
      </c>
      <c r="U2037" s="32">
        <v>0</v>
      </c>
      <c r="V2037" s="32">
        <v>0</v>
      </c>
      <c r="W2037" s="32">
        <v>9.2761653661727907E-4</v>
      </c>
      <c r="X2037" s="32">
        <v>9.2761653661727907E-4</v>
      </c>
      <c r="Y2037" s="32">
        <v>9.2761653661727907E-4</v>
      </c>
      <c r="Z2037" s="32">
        <v>9.2761653661727907E-4</v>
      </c>
      <c r="AA2037" s="32">
        <v>9.2761653661727907E-4</v>
      </c>
      <c r="AB2037" s="32" t="s">
        <v>5657</v>
      </c>
    </row>
    <row r="2038" spans="1:28">
      <c r="A2038" s="32" t="s">
        <v>6661</v>
      </c>
      <c r="B2038" s="32" t="s">
        <v>6662</v>
      </c>
      <c r="C2038" s="32" t="s">
        <v>5918</v>
      </c>
      <c r="D2038" s="32" t="s">
        <v>5661</v>
      </c>
      <c r="E2038" s="32" t="s">
        <v>42</v>
      </c>
      <c r="F2038" s="32" t="s">
        <v>5724</v>
      </c>
      <c r="G2038" s="32" t="s">
        <v>5724</v>
      </c>
      <c r="H2038" s="32" t="s">
        <v>80</v>
      </c>
      <c r="J2038" s="32" t="s">
        <v>5663</v>
      </c>
      <c r="K2038" s="32" t="s">
        <v>5664</v>
      </c>
      <c r="P2038" s="32">
        <v>-17.234669999999994</v>
      </c>
      <c r="Q2038" s="32">
        <v>103.04600000000001</v>
      </c>
      <c r="R2038" s="32">
        <v>8388.3037037036956</v>
      </c>
      <c r="S2038" s="32">
        <v>5250.13330078125</v>
      </c>
      <c r="T2038" s="32">
        <v>0.59773156663574001</v>
      </c>
      <c r="U2038" s="32">
        <v>15.75989</v>
      </c>
      <c r="V2038" s="32">
        <v>-0.16725219804747388</v>
      </c>
      <c r="W2038" s="32">
        <v>15.760823052301408</v>
      </c>
      <c r="X2038" s="32">
        <v>-17.233736947698588</v>
      </c>
      <c r="Y2038" s="32">
        <v>103.04693305230141</v>
      </c>
      <c r="Z2038" s="32">
        <v>0.59866461893714684</v>
      </c>
      <c r="AA2038" s="32">
        <v>-0.16631914574606702</v>
      </c>
      <c r="AB2038" s="32" t="s">
        <v>5657</v>
      </c>
    </row>
    <row r="2039" spans="1:28">
      <c r="A2039" s="32" t="s">
        <v>7191</v>
      </c>
      <c r="B2039" s="32" t="s">
        <v>7192</v>
      </c>
      <c r="C2039" s="32" t="s">
        <v>5918</v>
      </c>
      <c r="D2039" s="32" t="s">
        <v>5661</v>
      </c>
      <c r="E2039" s="32" t="s">
        <v>42</v>
      </c>
      <c r="F2039" s="32" t="s">
        <v>33</v>
      </c>
      <c r="G2039" s="32" t="s">
        <v>5673</v>
      </c>
      <c r="H2039" s="32" t="s">
        <v>80</v>
      </c>
      <c r="I2039" s="32" t="s">
        <v>33</v>
      </c>
      <c r="J2039" s="32" t="s">
        <v>5663</v>
      </c>
      <c r="K2039" s="32" t="s">
        <v>5664</v>
      </c>
      <c r="P2039" s="32">
        <v>140.04873000000003</v>
      </c>
      <c r="Q2039" s="32">
        <v>1571.9</v>
      </c>
      <c r="R2039" s="32">
        <v>226253.48888888888</v>
      </c>
      <c r="S2039" s="32">
        <v>262345.15625</v>
      </c>
      <c r="T2039" s="32">
        <v>-0.13757321795839758</v>
      </c>
      <c r="U2039" s="32">
        <v>24.879960000000001</v>
      </c>
      <c r="V2039" s="32">
        <v>8.909519053374898E-2</v>
      </c>
      <c r="W2039" s="32">
        <v>24.880017568728924</v>
      </c>
      <c r="X2039" s="32">
        <v>140.04878756872895</v>
      </c>
      <c r="Y2039" s="32">
        <v>1571.9000575687289</v>
      </c>
      <c r="Z2039" s="32">
        <v>-0.13751564922947379</v>
      </c>
      <c r="AA2039" s="32">
        <v>8.9152759262672784E-2</v>
      </c>
      <c r="AB2039" s="32" t="s">
        <v>5657</v>
      </c>
    </row>
    <row r="2040" spans="1:28">
      <c r="A2040" s="32" t="s">
        <v>9903</v>
      </c>
      <c r="B2040" s="32" t="s">
        <v>9904</v>
      </c>
      <c r="C2040" s="32" t="s">
        <v>5739</v>
      </c>
      <c r="D2040" s="32" t="s">
        <v>5668</v>
      </c>
      <c r="E2040" s="32" t="s">
        <v>42</v>
      </c>
      <c r="F2040" s="32" t="s">
        <v>5992</v>
      </c>
      <c r="G2040" s="32" t="s">
        <v>5992</v>
      </c>
      <c r="H2040" s="32" t="s">
        <v>80</v>
      </c>
      <c r="J2040" s="32" t="s">
        <v>5992</v>
      </c>
      <c r="K2040" s="32" t="s">
        <v>5669</v>
      </c>
      <c r="P2040" s="32">
        <v>0</v>
      </c>
      <c r="Q2040" s="32">
        <v>0</v>
      </c>
      <c r="R2040" s="32">
        <v>0</v>
      </c>
      <c r="S2040" s="32">
        <v>0</v>
      </c>
      <c r="T2040" s="32">
        <v>0</v>
      </c>
      <c r="U2040" s="32">
        <v>0</v>
      </c>
      <c r="V2040" s="32">
        <v>0</v>
      </c>
      <c r="W2040" s="32">
        <v>5.8114486932754519E-4</v>
      </c>
      <c r="X2040" s="32">
        <v>5.8114486932754519E-4</v>
      </c>
      <c r="Y2040" s="32">
        <v>5.8114486932754519E-4</v>
      </c>
      <c r="Z2040" s="32">
        <v>5.8114486932754519E-4</v>
      </c>
      <c r="AA2040" s="32">
        <v>5.8114486932754519E-4</v>
      </c>
      <c r="AB2040" s="32" t="s">
        <v>5657</v>
      </c>
    </row>
    <row r="2041" spans="1:28">
      <c r="A2041" s="32" t="s">
        <v>9457</v>
      </c>
      <c r="B2041" s="32" t="s">
        <v>9458</v>
      </c>
      <c r="C2041" s="32" t="s">
        <v>5708</v>
      </c>
      <c r="D2041" s="32" t="s">
        <v>5661</v>
      </c>
      <c r="E2041" s="32" t="s">
        <v>42</v>
      </c>
      <c r="F2041" s="32" t="s">
        <v>5724</v>
      </c>
      <c r="G2041" s="32" t="s">
        <v>5724</v>
      </c>
      <c r="H2041" s="32" t="s">
        <v>80</v>
      </c>
      <c r="J2041" s="32" t="s">
        <v>5663</v>
      </c>
      <c r="K2041" s="32" t="s">
        <v>5664</v>
      </c>
      <c r="P2041" s="32">
        <v>-328.57700000000011</v>
      </c>
      <c r="Q2041" s="32">
        <v>3493</v>
      </c>
      <c r="R2041" s="32">
        <v>277169.45925925922</v>
      </c>
      <c r="S2041" s="32">
        <v>360210.96875</v>
      </c>
      <c r="T2041" s="32">
        <v>-0.2305357601377617</v>
      </c>
      <c r="U2041" s="32">
        <v>10.27563</v>
      </c>
      <c r="V2041" s="32">
        <v>-9.4067277411966826E-2</v>
      </c>
      <c r="W2041" s="32">
        <v>10.276298291568756</v>
      </c>
      <c r="X2041" s="32">
        <v>-328.57633170843138</v>
      </c>
      <c r="Y2041" s="32">
        <v>3493.0006682915687</v>
      </c>
      <c r="Z2041" s="32">
        <v>-0.22986746856900558</v>
      </c>
      <c r="AA2041" s="32">
        <v>-9.3398985843210727E-2</v>
      </c>
      <c r="AB2041" s="32" t="s">
        <v>5657</v>
      </c>
    </row>
    <row r="2042" spans="1:28">
      <c r="A2042" s="32" t="s">
        <v>10170</v>
      </c>
      <c r="B2042" s="32" t="s">
        <v>10171</v>
      </c>
      <c r="C2042" s="32" t="s">
        <v>5739</v>
      </c>
      <c r="D2042" s="32" t="s">
        <v>5661</v>
      </c>
      <c r="E2042" s="32" t="s">
        <v>42</v>
      </c>
      <c r="F2042" s="32" t="s">
        <v>5662</v>
      </c>
      <c r="G2042" s="32" t="s">
        <v>5662</v>
      </c>
      <c r="H2042" s="32" t="s">
        <v>80</v>
      </c>
      <c r="J2042" s="32" t="s">
        <v>5663</v>
      </c>
      <c r="K2042" s="32" t="s">
        <v>5664</v>
      </c>
      <c r="P2042" s="32">
        <v>34.558579999999999</v>
      </c>
      <c r="Q2042" s="32">
        <v>12.953200000000001</v>
      </c>
      <c r="R2042" s="32">
        <v>5886.2888888888874</v>
      </c>
      <c r="S2042" s="32">
        <v>9053.400390625</v>
      </c>
      <c r="T2042" s="32">
        <v>-0.34982563071171885</v>
      </c>
      <c r="U2042" s="32">
        <v>10.102499999999999</v>
      </c>
      <c r="V2042" s="32">
        <v>2.6679569527221072</v>
      </c>
      <c r="W2042" s="32">
        <v>10.103386446654795</v>
      </c>
      <c r="X2042" s="32">
        <v>34.559466446654795</v>
      </c>
      <c r="Y2042" s="32">
        <v>12.954086446654797</v>
      </c>
      <c r="Z2042" s="32">
        <v>-0.34893918405692226</v>
      </c>
      <c r="AA2042" s="32">
        <v>2.6688433993769038</v>
      </c>
      <c r="AB2042" s="32" t="s">
        <v>5657</v>
      </c>
    </row>
    <row r="2043" spans="1:28">
      <c r="A2043" s="32" t="s">
        <v>9960</v>
      </c>
      <c r="B2043" s="32" t="s">
        <v>9961</v>
      </c>
      <c r="C2043" s="32" t="s">
        <v>9962</v>
      </c>
      <c r="D2043" s="32" t="s">
        <v>5661</v>
      </c>
      <c r="E2043" s="32" t="s">
        <v>42</v>
      </c>
      <c r="F2043" s="32" t="s">
        <v>5662</v>
      </c>
      <c r="G2043" s="32" t="s">
        <v>5662</v>
      </c>
      <c r="H2043" s="32" t="s">
        <v>412</v>
      </c>
      <c r="J2043" s="32" t="s">
        <v>5663</v>
      </c>
      <c r="K2043" s="32" t="s">
        <v>5664</v>
      </c>
      <c r="P2043" s="32">
        <v>7.5495900000000002</v>
      </c>
      <c r="Q2043" s="32">
        <v>56.924999999999997</v>
      </c>
      <c r="R2043" s="32">
        <v>11944.792592592592</v>
      </c>
      <c r="S2043" s="32">
        <v>10825.466796875</v>
      </c>
      <c r="T2043" s="32">
        <v>0.10339746236538355</v>
      </c>
      <c r="U2043" s="32">
        <v>2.9821040000000001</v>
      </c>
      <c r="V2043" s="32">
        <v>0.13262345191040845</v>
      </c>
      <c r="W2043" s="32">
        <v>2.9828540031590465</v>
      </c>
      <c r="X2043" s="32">
        <v>7.5503400031590466</v>
      </c>
      <c r="Y2043" s="32">
        <v>56.925750003159045</v>
      </c>
      <c r="Z2043" s="32">
        <v>0.10414746552442973</v>
      </c>
      <c r="AA2043" s="32">
        <v>0.13337345506945461</v>
      </c>
      <c r="AB2043" s="32" t="s">
        <v>5657</v>
      </c>
    </row>
    <row r="2044" spans="1:28">
      <c r="A2044" s="32" t="s">
        <v>10105</v>
      </c>
      <c r="B2044" s="32" t="s">
        <v>10106</v>
      </c>
      <c r="C2044" s="32" t="s">
        <v>9150</v>
      </c>
      <c r="D2044" s="32" t="s">
        <v>5661</v>
      </c>
      <c r="E2044" s="32" t="s">
        <v>42</v>
      </c>
      <c r="F2044" s="32" t="s">
        <v>5662</v>
      </c>
      <c r="G2044" s="32" t="s">
        <v>5662</v>
      </c>
      <c r="H2044" s="32" t="s">
        <v>80</v>
      </c>
      <c r="J2044" s="32" t="s">
        <v>5663</v>
      </c>
      <c r="K2044" s="32" t="s">
        <v>5664</v>
      </c>
      <c r="P2044" s="32">
        <v>6.0000000000000053E-3</v>
      </c>
      <c r="Q2044" s="32">
        <v>3.5895000000000001</v>
      </c>
      <c r="R2044" s="32">
        <v>496.12280701754383</v>
      </c>
      <c r="S2044" s="32">
        <v>243.30000305175781</v>
      </c>
      <c r="T2044" s="32">
        <v>1.0391401594516314</v>
      </c>
      <c r="U2044" s="32">
        <v>0</v>
      </c>
      <c r="V2044" s="32">
        <v>1.6715419974926884E-3</v>
      </c>
      <c r="W2044" s="32">
        <v>6.127034425735474E-4</v>
      </c>
      <c r="X2044" s="32">
        <v>6.6127034425735526E-3</v>
      </c>
      <c r="Y2044" s="32">
        <v>3.5901127034425735</v>
      </c>
      <c r="Z2044" s="32">
        <v>1.039752862894205</v>
      </c>
      <c r="AA2044" s="32">
        <v>2.2842454400662359E-3</v>
      </c>
      <c r="AB2044" s="32" t="s">
        <v>5657</v>
      </c>
    </row>
    <row r="2045" spans="1:28">
      <c r="A2045" s="32" t="s">
        <v>9785</v>
      </c>
      <c r="B2045" s="32" t="s">
        <v>9786</v>
      </c>
      <c r="C2045" s="32" t="s">
        <v>5739</v>
      </c>
      <c r="D2045" s="32" t="s">
        <v>5661</v>
      </c>
      <c r="E2045" s="32" t="s">
        <v>42</v>
      </c>
      <c r="F2045" s="32" t="s">
        <v>74</v>
      </c>
      <c r="G2045" s="32" t="s">
        <v>74</v>
      </c>
      <c r="H2045" s="32" t="s">
        <v>80</v>
      </c>
      <c r="J2045" s="32" t="s">
        <v>74</v>
      </c>
      <c r="K2045" s="32" t="s">
        <v>5669</v>
      </c>
      <c r="P2045" s="32">
        <v>0</v>
      </c>
      <c r="Q2045" s="32">
        <v>25.347999999999999</v>
      </c>
      <c r="R2045" s="32">
        <v>579.07894736842093</v>
      </c>
      <c r="S2045" s="32">
        <v>409.20001220703125</v>
      </c>
      <c r="T2045" s="32">
        <v>0.41514890052212627</v>
      </c>
      <c r="U2045" s="32">
        <v>10.290190000000001</v>
      </c>
      <c r="V2045" s="32">
        <v>0</v>
      </c>
      <c r="W2045" s="32">
        <v>10.290946928205491</v>
      </c>
      <c r="X2045" s="32">
        <v>7.5692820549011226E-4</v>
      </c>
      <c r="Y2045" s="32">
        <v>25.348756928205489</v>
      </c>
      <c r="Z2045" s="32">
        <v>0.41590582872761639</v>
      </c>
      <c r="AA2045" s="32">
        <v>7.5692820549011226E-4</v>
      </c>
      <c r="AB2045" s="32" t="s">
        <v>5657</v>
      </c>
    </row>
    <row r="2046" spans="1:28">
      <c r="A2046" s="32" t="s">
        <v>11111</v>
      </c>
      <c r="B2046" s="32" t="s">
        <v>11112</v>
      </c>
      <c r="C2046" s="32" t="s">
        <v>11101</v>
      </c>
      <c r="D2046" s="32" t="s">
        <v>5661</v>
      </c>
      <c r="E2046" s="32" t="s">
        <v>42</v>
      </c>
      <c r="F2046" s="32" t="s">
        <v>74</v>
      </c>
      <c r="G2046" s="32" t="s">
        <v>74</v>
      </c>
      <c r="H2046" s="32" t="s">
        <v>80</v>
      </c>
      <c r="J2046" s="32" t="s">
        <v>74</v>
      </c>
      <c r="K2046" s="32" t="s">
        <v>5669</v>
      </c>
      <c r="P2046" s="32">
        <v>57.537000000000006</v>
      </c>
      <c r="Q2046" s="32">
        <v>0</v>
      </c>
      <c r="R2046" s="32">
        <v>25492.679245283023</v>
      </c>
      <c r="S2046" s="32">
        <v>1815.800048828125</v>
      </c>
      <c r="T2046" s="32">
        <v>13.039364775728144</v>
      </c>
      <c r="U2046" s="32">
        <v>0</v>
      </c>
      <c r="V2046" s="32">
        <v>0</v>
      </c>
      <c r="W2046" s="32">
        <v>8.4204185009002688E-4</v>
      </c>
      <c r="X2046" s="32">
        <v>57.537842041850098</v>
      </c>
      <c r="Y2046" s="32">
        <v>8.4204185009002688E-4</v>
      </c>
      <c r="Z2046" s="32">
        <v>13.040206817578234</v>
      </c>
      <c r="AA2046" s="32">
        <v>8.4204185009002688E-4</v>
      </c>
      <c r="AB2046" s="32" t="s">
        <v>5657</v>
      </c>
    </row>
    <row r="2047" spans="1:28">
      <c r="A2047" s="32" t="s">
        <v>11104</v>
      </c>
      <c r="B2047" s="32" t="s">
        <v>11103</v>
      </c>
      <c r="C2047" s="32" t="s">
        <v>11101</v>
      </c>
      <c r="D2047" s="32" t="s">
        <v>5661</v>
      </c>
      <c r="E2047" s="32" t="s">
        <v>5885</v>
      </c>
      <c r="F2047" s="32" t="s">
        <v>8336</v>
      </c>
      <c r="G2047" s="32" t="s">
        <v>8336</v>
      </c>
      <c r="H2047" s="32" t="s">
        <v>8336</v>
      </c>
      <c r="P2047" s="32">
        <v>8.7685000000000013</v>
      </c>
      <c r="Q2047" s="32">
        <v>0</v>
      </c>
      <c r="R2047" s="32">
        <v>7051.8255813953456</v>
      </c>
      <c r="S2047" s="32">
        <v>720.5</v>
      </c>
      <c r="T2047" s="32">
        <v>8.7874053870858368</v>
      </c>
      <c r="U2047" s="32">
        <v>0</v>
      </c>
      <c r="V2047" s="32">
        <v>0</v>
      </c>
      <c r="W2047" s="32">
        <v>3.6184942722320557E-4</v>
      </c>
      <c r="X2047" s="32">
        <v>8.7688618494272248</v>
      </c>
      <c r="Y2047" s="32">
        <v>3.6184942722320557E-4</v>
      </c>
      <c r="Z2047" s="32">
        <v>8.7877672365130604</v>
      </c>
      <c r="AA2047" s="32">
        <v>3.6184942722320557E-4</v>
      </c>
      <c r="AB2047" s="32" t="s">
        <v>5657</v>
      </c>
    </row>
    <row r="2048" spans="1:28">
      <c r="A2048" s="32" t="s">
        <v>11105</v>
      </c>
      <c r="B2048" s="32" t="s">
        <v>11106</v>
      </c>
      <c r="C2048" s="32" t="s">
        <v>11101</v>
      </c>
      <c r="D2048" s="32" t="s">
        <v>5661</v>
      </c>
      <c r="E2048" s="32" t="s">
        <v>5885</v>
      </c>
      <c r="F2048" s="32" t="s">
        <v>8336</v>
      </c>
      <c r="G2048" s="32" t="s">
        <v>8336</v>
      </c>
      <c r="H2048" s="32" t="s">
        <v>8336</v>
      </c>
      <c r="J2048" s="32" t="s">
        <v>74</v>
      </c>
      <c r="K2048" s="32" t="s">
        <v>5669</v>
      </c>
      <c r="P2048" s="32">
        <v>7.4735000000000014</v>
      </c>
      <c r="Q2048" s="32">
        <v>0</v>
      </c>
      <c r="R2048" s="32">
        <v>6136.0340909090828</v>
      </c>
      <c r="S2048" s="32">
        <v>515.16668701171875</v>
      </c>
      <c r="T2048" s="32">
        <v>10.910774212715163</v>
      </c>
      <c r="U2048" s="32">
        <v>0</v>
      </c>
      <c r="V2048" s="32">
        <v>0</v>
      </c>
      <c r="W2048" s="32">
        <v>2.6123458147048949E-4</v>
      </c>
      <c r="X2048" s="32">
        <v>7.4737612345814721</v>
      </c>
      <c r="Y2048" s="32">
        <v>2.6123458147048949E-4</v>
      </c>
      <c r="Z2048" s="32">
        <v>10.911035447296634</v>
      </c>
      <c r="AA2048" s="32">
        <v>2.6123458147048949E-4</v>
      </c>
      <c r="AB2048" s="32" t="s">
        <v>5657</v>
      </c>
    </row>
    <row r="2049" spans="1:28">
      <c r="A2049" s="32" t="s">
        <v>11102</v>
      </c>
      <c r="B2049" s="32" t="s">
        <v>11103</v>
      </c>
      <c r="C2049" s="32" t="s">
        <v>11101</v>
      </c>
      <c r="D2049" s="32" t="s">
        <v>5661</v>
      </c>
      <c r="E2049" s="32" t="s">
        <v>5885</v>
      </c>
      <c r="F2049" s="32" t="s">
        <v>8336</v>
      </c>
      <c r="G2049" s="32" t="s">
        <v>8336</v>
      </c>
      <c r="H2049" s="32" t="s">
        <v>8336</v>
      </c>
      <c r="J2049" s="32" t="s">
        <v>74</v>
      </c>
      <c r="K2049" s="32" t="s">
        <v>5669</v>
      </c>
      <c r="P2049" s="32">
        <v>66.084000000000003</v>
      </c>
      <c r="Q2049" s="32">
        <v>0</v>
      </c>
      <c r="R2049" s="32">
        <v>28876.066666666658</v>
      </c>
      <c r="S2049" s="32">
        <v>1530.86669921875</v>
      </c>
      <c r="T2049" s="32">
        <v>17.862561110907329</v>
      </c>
      <c r="U2049" s="32">
        <v>0</v>
      </c>
      <c r="V2049" s="32">
        <v>0</v>
      </c>
      <c r="W2049" s="32">
        <v>7.7517688274383542E-5</v>
      </c>
      <c r="X2049" s="32">
        <v>66.084077517688272</v>
      </c>
      <c r="Y2049" s="32">
        <v>7.7517688274383542E-5</v>
      </c>
      <c r="Z2049" s="32">
        <v>17.862638628595604</v>
      </c>
      <c r="AA2049" s="32">
        <v>7.7517688274383542E-5</v>
      </c>
      <c r="AB2049" s="32" t="s">
        <v>5657</v>
      </c>
    </row>
    <row r="2050" spans="1:28">
      <c r="A2050" s="32" t="s">
        <v>9662</v>
      </c>
      <c r="B2050" s="32" t="s">
        <v>9659</v>
      </c>
      <c r="C2050" s="32" t="s">
        <v>5763</v>
      </c>
      <c r="D2050" s="32" t="s">
        <v>5668</v>
      </c>
      <c r="E2050" s="32" t="s">
        <v>42</v>
      </c>
      <c r="F2050" s="32" t="s">
        <v>5669</v>
      </c>
      <c r="G2050" s="32" t="s">
        <v>5669</v>
      </c>
      <c r="H2050" s="32" t="s">
        <v>80</v>
      </c>
      <c r="J2050" s="32" t="s">
        <v>5669</v>
      </c>
      <c r="K2050" s="32" t="s">
        <v>5669</v>
      </c>
      <c r="P2050" s="32">
        <v>0</v>
      </c>
      <c r="Q2050" s="32">
        <v>0</v>
      </c>
      <c r="R2050" s="32">
        <v>0</v>
      </c>
      <c r="S2050" s="32">
        <v>0</v>
      </c>
      <c r="T2050" s="32">
        <v>0</v>
      </c>
      <c r="U2050" s="32">
        <v>0</v>
      </c>
      <c r="V2050" s="32">
        <v>0</v>
      </c>
      <c r="W2050" s="32">
        <v>1.3019788265228273E-4</v>
      </c>
      <c r="X2050" s="32">
        <v>1.3019788265228273E-4</v>
      </c>
      <c r="Y2050" s="32">
        <v>1.3019788265228273E-4</v>
      </c>
      <c r="Z2050" s="32">
        <v>1.3019788265228273E-4</v>
      </c>
      <c r="AA2050" s="32">
        <v>1.3019788265228273E-4</v>
      </c>
      <c r="AB2050" s="32" t="s">
        <v>5657</v>
      </c>
    </row>
    <row r="2051" spans="1:28">
      <c r="A2051" s="32" t="s">
        <v>9603</v>
      </c>
      <c r="B2051" s="32" t="s">
        <v>9604</v>
      </c>
      <c r="C2051" s="32" t="s">
        <v>9442</v>
      </c>
      <c r="D2051" s="32" t="s">
        <v>5661</v>
      </c>
      <c r="E2051" s="32" t="s">
        <v>42</v>
      </c>
      <c r="F2051" s="32" t="s">
        <v>33</v>
      </c>
      <c r="G2051" s="32" t="s">
        <v>5673</v>
      </c>
      <c r="H2051" s="32" t="s">
        <v>80</v>
      </c>
      <c r="I2051" s="32" t="s">
        <v>33</v>
      </c>
      <c r="J2051" s="32" t="s">
        <v>5663</v>
      </c>
      <c r="K2051" s="32" t="s">
        <v>5664</v>
      </c>
      <c r="P2051" s="32">
        <v>32.766870000000004</v>
      </c>
      <c r="Q2051" s="32">
        <v>59.227499999999999</v>
      </c>
      <c r="R2051" s="32">
        <v>28283.066666666655</v>
      </c>
      <c r="S2051" s="32">
        <v>35080.1015625</v>
      </c>
      <c r="T2051" s="32">
        <v>-0.19375756035721556</v>
      </c>
      <c r="U2051" s="32">
        <v>11.392099999999999</v>
      </c>
      <c r="V2051" s="32">
        <v>0.55323743193617836</v>
      </c>
      <c r="W2051" s="32">
        <v>11.392355511462688</v>
      </c>
      <c r="X2051" s="32">
        <v>32.767125511462694</v>
      </c>
      <c r="Y2051" s="32">
        <v>59.227755511462689</v>
      </c>
      <c r="Z2051" s="32">
        <v>-0.1935020488945271</v>
      </c>
      <c r="AA2051" s="32">
        <v>0.55349294339886679</v>
      </c>
      <c r="AB2051" s="32" t="s">
        <v>5657</v>
      </c>
    </row>
    <row r="2052" spans="1:28">
      <c r="A2052" s="32" t="s">
        <v>6966</v>
      </c>
      <c r="B2052" s="32" t="s">
        <v>6967</v>
      </c>
      <c r="C2052" s="32" t="s">
        <v>5676</v>
      </c>
      <c r="D2052" s="32" t="s">
        <v>5661</v>
      </c>
      <c r="E2052" s="32" t="s">
        <v>5699</v>
      </c>
      <c r="H2052" s="32" t="s">
        <v>6559</v>
      </c>
      <c r="J2052" s="32" t="s">
        <v>5663</v>
      </c>
      <c r="K2052" s="32" t="s">
        <v>5664</v>
      </c>
      <c r="P2052" s="32">
        <v>-17.116</v>
      </c>
      <c r="Q2052" s="32">
        <v>42.0276</v>
      </c>
      <c r="R2052" s="32">
        <v>8103.8592592592622</v>
      </c>
      <c r="S2052" s="32">
        <v>5169.533203125</v>
      </c>
      <c r="T2052" s="32">
        <v>0.56761915260752216</v>
      </c>
      <c r="U2052" s="32">
        <v>-5.412922</v>
      </c>
      <c r="V2052" s="32">
        <v>-0.40725618403144598</v>
      </c>
      <c r="W2052" s="32">
        <v>-5.41269946796608</v>
      </c>
      <c r="X2052" s="32">
        <v>-17.11577746796608</v>
      </c>
      <c r="Y2052" s="32">
        <v>42.027822532033923</v>
      </c>
      <c r="Z2052" s="32">
        <v>0.56784168464144247</v>
      </c>
      <c r="AA2052" s="32">
        <v>-0.40703365199752567</v>
      </c>
      <c r="AB2052" s="32" t="s">
        <v>5657</v>
      </c>
    </row>
    <row r="2053" spans="1:28">
      <c r="A2053" s="32" t="s">
        <v>9240</v>
      </c>
      <c r="B2053" s="32" t="s">
        <v>9241</v>
      </c>
      <c r="C2053" s="32" t="s">
        <v>6709</v>
      </c>
      <c r="D2053" s="32" t="s">
        <v>5661</v>
      </c>
      <c r="E2053" s="32" t="s">
        <v>5713</v>
      </c>
      <c r="F2053" s="32" t="s">
        <v>5806</v>
      </c>
      <c r="G2053" s="32" t="s">
        <v>5806</v>
      </c>
      <c r="H2053" s="32" t="s">
        <v>5807</v>
      </c>
      <c r="J2053" s="32" t="s">
        <v>5663</v>
      </c>
      <c r="K2053" s="32" t="s">
        <v>5664</v>
      </c>
      <c r="N2053" s="32" t="s">
        <v>5760</v>
      </c>
      <c r="O2053" s="32" t="s">
        <v>6162</v>
      </c>
      <c r="P2053" s="32">
        <v>15.077310000000001</v>
      </c>
      <c r="Q2053" s="32">
        <v>147.245</v>
      </c>
      <c r="R2053" s="32">
        <v>17954.807407407417</v>
      </c>
      <c r="S2053" s="32">
        <v>8563.2666015625</v>
      </c>
      <c r="T2053" s="32">
        <v>1.0967240940660758</v>
      </c>
      <c r="U2053" s="32">
        <v>0.5585791</v>
      </c>
      <c r="V2053" s="32">
        <v>0.10239607456959489</v>
      </c>
      <c r="W2053" s="32">
        <v>0.5586520740262032</v>
      </c>
      <c r="X2053" s="32">
        <v>15.077382974026204</v>
      </c>
      <c r="Y2053" s="32">
        <v>147.24507297402621</v>
      </c>
      <c r="Z2053" s="32">
        <v>1.0967970680922789</v>
      </c>
      <c r="AA2053" s="32">
        <v>0.10246904859579804</v>
      </c>
      <c r="AB2053" s="32" t="s">
        <v>5657</v>
      </c>
    </row>
    <row r="2054" spans="1:28">
      <c r="A2054" s="32" t="s">
        <v>8289</v>
      </c>
      <c r="B2054" s="32" t="s">
        <v>3689</v>
      </c>
      <c r="C2054" s="32" t="s">
        <v>5739</v>
      </c>
      <c r="D2054" s="32" t="s">
        <v>5661</v>
      </c>
      <c r="E2054" s="32" t="s">
        <v>42</v>
      </c>
      <c r="F2054" s="32" t="s">
        <v>6502</v>
      </c>
      <c r="G2054" s="32" t="s">
        <v>6502</v>
      </c>
      <c r="H2054" s="32" t="s">
        <v>80</v>
      </c>
      <c r="J2054" s="32" t="s">
        <v>6502</v>
      </c>
      <c r="K2054" s="32" t="s">
        <v>5669</v>
      </c>
      <c r="P2054" s="32">
        <v>-1.7176599999999995</v>
      </c>
      <c r="Q2054" s="32">
        <v>30.495000000000001</v>
      </c>
      <c r="R2054" s="32">
        <v>14065.081481481478</v>
      </c>
      <c r="S2054" s="32">
        <v>10586.6337890625</v>
      </c>
      <c r="T2054" s="32">
        <v>0.32856975708489228</v>
      </c>
      <c r="U2054" s="32">
        <v>-4.9162410000000003</v>
      </c>
      <c r="V2054" s="32">
        <v>-5.6325955074602377E-2</v>
      </c>
      <c r="W2054" s="32">
        <v>-4.9159727352294924</v>
      </c>
      <c r="X2054" s="32">
        <v>-1.7173917352294916</v>
      </c>
      <c r="Y2054" s="32">
        <v>30.495268264770509</v>
      </c>
      <c r="Z2054" s="32">
        <v>0.32883802185540006</v>
      </c>
      <c r="AA2054" s="32">
        <v>-5.6057690304094562E-2</v>
      </c>
      <c r="AB2054" s="32" t="s">
        <v>5657</v>
      </c>
    </row>
    <row r="2055" spans="1:28">
      <c r="A2055" s="32" t="s">
        <v>6335</v>
      </c>
      <c r="B2055" s="32" t="s">
        <v>5836</v>
      </c>
      <c r="C2055" s="32" t="s">
        <v>5737</v>
      </c>
      <c r="D2055" s="32" t="s">
        <v>5661</v>
      </c>
      <c r="E2055" s="32" t="s">
        <v>42</v>
      </c>
      <c r="F2055" s="32" t="s">
        <v>5692</v>
      </c>
      <c r="G2055" s="32" t="s">
        <v>5673</v>
      </c>
      <c r="H2055" s="32" t="s">
        <v>80</v>
      </c>
      <c r="I2055" s="32" t="s">
        <v>5692</v>
      </c>
      <c r="J2055" s="32" t="s">
        <v>5663</v>
      </c>
      <c r="K2055" s="32" t="s">
        <v>5664</v>
      </c>
      <c r="P2055" s="32">
        <v>-13.477980000000002</v>
      </c>
      <c r="Q2055" s="32">
        <v>92.736000000000004</v>
      </c>
      <c r="R2055" s="32">
        <v>9118.4000000000015</v>
      </c>
      <c r="S2055" s="32">
        <v>8526.5</v>
      </c>
      <c r="T2055" s="32">
        <v>6.9418870579956771E-2</v>
      </c>
      <c r="U2055" s="32">
        <v>4.7288509999999997</v>
      </c>
      <c r="V2055" s="32">
        <v>-0.14533708592132508</v>
      </c>
      <c r="W2055" s="32">
        <v>4.7289154911527627</v>
      </c>
      <c r="X2055" s="32">
        <v>-13.477915508847239</v>
      </c>
      <c r="Y2055" s="32">
        <v>92.736064491152774</v>
      </c>
      <c r="Z2055" s="32">
        <v>6.9483361732720142E-2</v>
      </c>
      <c r="AA2055" s="32">
        <v>-0.14527259476856172</v>
      </c>
      <c r="AB2055" s="32" t="s">
        <v>5657</v>
      </c>
    </row>
    <row r="2056" spans="1:28">
      <c r="A2056" s="32" t="s">
        <v>10878</v>
      </c>
      <c r="B2056" s="32" t="s">
        <v>10879</v>
      </c>
      <c r="C2056" s="32" t="s">
        <v>10211</v>
      </c>
      <c r="D2056" s="32" t="s">
        <v>5661</v>
      </c>
      <c r="E2056" s="32" t="s">
        <v>122</v>
      </c>
      <c r="F2056" s="32" t="s">
        <v>5859</v>
      </c>
      <c r="G2056" s="32" t="s">
        <v>5673</v>
      </c>
      <c r="H2056" s="32" t="s">
        <v>5859</v>
      </c>
      <c r="J2056" s="32" t="s">
        <v>5663</v>
      </c>
      <c r="K2056" s="32" t="s">
        <v>5664</v>
      </c>
      <c r="P2056" s="32">
        <v>1.6919999999999602E-2</v>
      </c>
      <c r="Q2056" s="32">
        <v>10.116099999999999</v>
      </c>
      <c r="R2056" s="32">
        <v>2902.4931506849321</v>
      </c>
      <c r="S2056" s="32">
        <v>57.799999237060547</v>
      </c>
      <c r="T2056" s="32">
        <v>49.21614513835312</v>
      </c>
      <c r="U2056" s="32">
        <v>-1.937924</v>
      </c>
      <c r="V2056" s="32">
        <v>1.6725813307499533E-3</v>
      </c>
      <c r="W2056" s="32">
        <v>-1.9375722847332955</v>
      </c>
      <c r="X2056" s="32">
        <v>1.7271715266704162E-2</v>
      </c>
      <c r="Y2056" s="32">
        <v>10.116451715266704</v>
      </c>
      <c r="Z2056" s="32">
        <v>49.216496853619823</v>
      </c>
      <c r="AA2056" s="32">
        <v>2.0242965974545126E-3</v>
      </c>
      <c r="AB2056" s="32" t="s">
        <v>5657</v>
      </c>
    </row>
    <row r="2057" spans="1:28">
      <c r="A2057" s="32" t="s">
        <v>9518</v>
      </c>
      <c r="B2057" s="32" t="s">
        <v>9519</v>
      </c>
      <c r="C2057" s="32" t="s">
        <v>6221</v>
      </c>
      <c r="D2057" s="32" t="s">
        <v>5661</v>
      </c>
      <c r="E2057" s="32" t="s">
        <v>42</v>
      </c>
      <c r="F2057" s="32" t="s">
        <v>5724</v>
      </c>
      <c r="G2057" s="32" t="s">
        <v>5724</v>
      </c>
      <c r="H2057" s="32" t="s">
        <v>412</v>
      </c>
      <c r="J2057" s="32" t="s">
        <v>5663</v>
      </c>
      <c r="K2057" s="32" t="s">
        <v>5664</v>
      </c>
      <c r="P2057" s="32">
        <v>182.35343999999998</v>
      </c>
      <c r="Q2057" s="32">
        <v>337.56</v>
      </c>
      <c r="R2057" s="32">
        <v>110114.36296296304</v>
      </c>
      <c r="S2057" s="32">
        <v>74344.03125</v>
      </c>
      <c r="T2057" s="32">
        <v>0.48114597919336055</v>
      </c>
      <c r="U2057" s="32">
        <v>-0.75715759999999999</v>
      </c>
      <c r="V2057" s="32">
        <v>0.54021045147529323</v>
      </c>
      <c r="W2057" s="32">
        <v>-0.75700408334980007</v>
      </c>
      <c r="X2057" s="32">
        <v>182.35359351665016</v>
      </c>
      <c r="Y2057" s="32">
        <v>337.56015351665019</v>
      </c>
      <c r="Z2057" s="32">
        <v>0.48129949584356047</v>
      </c>
      <c r="AA2057" s="32">
        <v>0.54036396812549314</v>
      </c>
      <c r="AB2057" s="32" t="s">
        <v>5657</v>
      </c>
    </row>
    <row r="2058" spans="1:28">
      <c r="A2058" s="32" t="s">
        <v>9619</v>
      </c>
      <c r="B2058" s="32" t="s">
        <v>9620</v>
      </c>
      <c r="C2058" s="32" t="s">
        <v>5918</v>
      </c>
      <c r="D2058" s="32" t="s">
        <v>5661</v>
      </c>
      <c r="E2058" s="32" t="s">
        <v>42</v>
      </c>
      <c r="F2058" s="32" t="s">
        <v>5724</v>
      </c>
      <c r="G2058" s="32" t="s">
        <v>5724</v>
      </c>
      <c r="H2058" s="32" t="s">
        <v>80</v>
      </c>
      <c r="J2058" s="32" t="s">
        <v>5663</v>
      </c>
      <c r="K2058" s="32" t="s">
        <v>5664</v>
      </c>
      <c r="P2058" s="32">
        <v>139.84784999999997</v>
      </c>
      <c r="Q2058" s="32">
        <v>64.141999999999996</v>
      </c>
      <c r="R2058" s="32">
        <v>69137.162962962946</v>
      </c>
      <c r="S2058" s="32">
        <v>59949.03515625</v>
      </c>
      <c r="T2058" s="32">
        <v>0.15326564944315096</v>
      </c>
      <c r="U2058" s="32">
        <v>12.207599999999999</v>
      </c>
      <c r="V2058" s="32">
        <v>2.1802851485765955</v>
      </c>
      <c r="W2058" s="32">
        <v>12.208251410758495</v>
      </c>
      <c r="X2058" s="32">
        <v>139.84850141075847</v>
      </c>
      <c r="Y2058" s="32">
        <v>64.142651410758489</v>
      </c>
      <c r="Z2058" s="32">
        <v>0.15391706020164631</v>
      </c>
      <c r="AA2058" s="32">
        <v>2.1809365593350907</v>
      </c>
      <c r="AB2058" s="32" t="s">
        <v>5657</v>
      </c>
    </row>
    <row r="2059" spans="1:28">
      <c r="A2059" s="32" t="s">
        <v>5987</v>
      </c>
      <c r="B2059" s="32" t="s">
        <v>5988</v>
      </c>
      <c r="C2059" s="32" t="s">
        <v>5989</v>
      </c>
      <c r="D2059" s="32" t="s">
        <v>5686</v>
      </c>
      <c r="E2059" s="32" t="s">
        <v>42</v>
      </c>
      <c r="F2059" s="32" t="s">
        <v>28</v>
      </c>
      <c r="G2059" s="32" t="s">
        <v>5673</v>
      </c>
      <c r="I2059" s="32" t="s">
        <v>28</v>
      </c>
      <c r="J2059" s="32" t="s">
        <v>5663</v>
      </c>
      <c r="K2059" s="32" t="s">
        <v>5664</v>
      </c>
      <c r="M2059" s="32" t="s">
        <v>13</v>
      </c>
      <c r="P2059" s="32">
        <v>0</v>
      </c>
      <c r="Q2059" s="32">
        <v>0</v>
      </c>
      <c r="R2059" s="32">
        <v>0</v>
      </c>
      <c r="S2059" s="32">
        <v>0</v>
      </c>
      <c r="T2059" s="32">
        <v>0</v>
      </c>
      <c r="U2059" s="32">
        <v>0</v>
      </c>
      <c r="V2059" s="32">
        <v>0</v>
      </c>
      <c r="W2059" s="32">
        <v>5.3679406642913817E-4</v>
      </c>
      <c r="X2059" s="32">
        <v>5.3679406642913817E-4</v>
      </c>
      <c r="Y2059" s="32">
        <v>5.3679406642913817E-4</v>
      </c>
      <c r="Z2059" s="32">
        <v>5.3679406642913817E-4</v>
      </c>
      <c r="AA2059" s="32">
        <v>5.3679406642913817E-4</v>
      </c>
      <c r="AB2059" s="32" t="s">
        <v>5657</v>
      </c>
    </row>
    <row r="2060" spans="1:28">
      <c r="A2060" s="32" t="s">
        <v>8866</v>
      </c>
      <c r="B2060" s="32" t="s">
        <v>6907</v>
      </c>
      <c r="C2060" s="32" t="s">
        <v>5989</v>
      </c>
      <c r="D2060" s="32" t="s">
        <v>5686</v>
      </c>
      <c r="E2060" s="32" t="s">
        <v>42</v>
      </c>
      <c r="F2060" s="32" t="s">
        <v>28</v>
      </c>
      <c r="G2060" s="32" t="s">
        <v>5673</v>
      </c>
      <c r="I2060" s="32" t="s">
        <v>28</v>
      </c>
      <c r="J2060" s="32" t="s">
        <v>5663</v>
      </c>
      <c r="K2060" s="32" t="s">
        <v>5664</v>
      </c>
      <c r="M2060" s="32" t="s">
        <v>14</v>
      </c>
      <c r="P2060" s="32">
        <v>0</v>
      </c>
      <c r="Q2060" s="32">
        <v>0</v>
      </c>
      <c r="R2060" s="32">
        <v>0</v>
      </c>
      <c r="S2060" s="32">
        <v>0</v>
      </c>
      <c r="T2060" s="32">
        <v>0</v>
      </c>
      <c r="U2060" s="32">
        <v>0</v>
      </c>
      <c r="V2060" s="32">
        <v>0</v>
      </c>
      <c r="W2060" s="32">
        <v>9.6490627527236943E-4</v>
      </c>
      <c r="X2060" s="32">
        <v>9.6490627527236943E-4</v>
      </c>
      <c r="Y2060" s="32">
        <v>9.6490627527236943E-4</v>
      </c>
      <c r="Z2060" s="32">
        <v>9.6490627527236943E-4</v>
      </c>
      <c r="AA2060" s="32">
        <v>9.6490627527236943E-4</v>
      </c>
      <c r="AB2060" s="32" t="s">
        <v>5657</v>
      </c>
    </row>
    <row r="2061" spans="1:28">
      <c r="A2061" s="32" t="s">
        <v>11325</v>
      </c>
      <c r="B2061" s="32" t="s">
        <v>11326</v>
      </c>
      <c r="C2061" s="32" t="s">
        <v>6221</v>
      </c>
      <c r="D2061" s="32" t="s">
        <v>5661</v>
      </c>
      <c r="E2061" s="32" t="s">
        <v>42</v>
      </c>
      <c r="F2061" s="32" t="s">
        <v>109</v>
      </c>
      <c r="G2061" s="32" t="s">
        <v>109</v>
      </c>
      <c r="H2061" s="32" t="s">
        <v>80</v>
      </c>
      <c r="L2061" s="32" t="s">
        <v>5754</v>
      </c>
      <c r="P2061" s="32">
        <v>0</v>
      </c>
      <c r="Q2061" s="32">
        <v>0</v>
      </c>
      <c r="R2061" s="32">
        <v>369.5</v>
      </c>
      <c r="S2061" s="32">
        <v>0</v>
      </c>
      <c r="T2061" s="32">
        <v>0</v>
      </c>
      <c r="U2061" s="32">
        <v>0</v>
      </c>
      <c r="V2061" s="32">
        <v>0</v>
      </c>
      <c r="W2061" s="32">
        <v>7.5852864980697631E-4</v>
      </c>
      <c r="X2061" s="32">
        <v>7.5852864980697631E-4</v>
      </c>
      <c r="Y2061" s="32">
        <v>7.5852864980697631E-4</v>
      </c>
      <c r="Z2061" s="32">
        <v>7.5852864980697631E-4</v>
      </c>
      <c r="AA2061" s="32">
        <v>7.5852864980697631E-4</v>
      </c>
      <c r="AB2061" s="32" t="s">
        <v>5657</v>
      </c>
    </row>
    <row r="2062" spans="1:28">
      <c r="A2062" s="32" t="s">
        <v>9834</v>
      </c>
      <c r="B2062" s="32" t="s">
        <v>9835</v>
      </c>
      <c r="C2062" s="32" t="s">
        <v>5708</v>
      </c>
      <c r="D2062" s="32" t="s">
        <v>5661</v>
      </c>
      <c r="E2062" s="32" t="s">
        <v>42</v>
      </c>
      <c r="F2062" s="32" t="s">
        <v>32</v>
      </c>
      <c r="G2062" s="32" t="s">
        <v>5673</v>
      </c>
      <c r="H2062" s="32" t="s">
        <v>80</v>
      </c>
      <c r="I2062" s="32" t="s">
        <v>32</v>
      </c>
      <c r="J2062" s="32" t="s">
        <v>74</v>
      </c>
      <c r="K2062" s="32" t="s">
        <v>5669</v>
      </c>
      <c r="P2062" s="32">
        <v>146.04399999999995</v>
      </c>
      <c r="Q2062" s="32">
        <v>239.78</v>
      </c>
      <c r="R2062" s="32">
        <v>147196.72592592586</v>
      </c>
      <c r="S2062" s="32">
        <v>103096.3671875</v>
      </c>
      <c r="T2062" s="32">
        <v>0.4277586101382323</v>
      </c>
      <c r="U2062" s="32">
        <v>2.5362269999999998</v>
      </c>
      <c r="V2062" s="32">
        <v>0.6090749854032862</v>
      </c>
      <c r="W2062" s="32">
        <v>2.5363553552646634</v>
      </c>
      <c r="X2062" s="32">
        <v>146.0441283552646</v>
      </c>
      <c r="Y2062" s="32">
        <v>239.78012835526465</v>
      </c>
      <c r="Z2062" s="32">
        <v>0.427886965402896</v>
      </c>
      <c r="AA2062" s="32">
        <v>0.6092033406679499</v>
      </c>
      <c r="AB2062" s="32" t="s">
        <v>5657</v>
      </c>
    </row>
    <row r="2063" spans="1:28">
      <c r="A2063" s="32" t="s">
        <v>11331</v>
      </c>
      <c r="B2063" s="32" t="s">
        <v>11332</v>
      </c>
      <c r="C2063" s="32" t="s">
        <v>6221</v>
      </c>
      <c r="D2063" s="32" t="s">
        <v>5661</v>
      </c>
      <c r="E2063" s="32" t="s">
        <v>42</v>
      </c>
      <c r="F2063" s="32" t="s">
        <v>5669</v>
      </c>
      <c r="G2063" s="32" t="s">
        <v>5669</v>
      </c>
      <c r="H2063" s="32" t="s">
        <v>80</v>
      </c>
      <c r="J2063" s="32" t="s">
        <v>5669</v>
      </c>
      <c r="K2063" s="32" t="s">
        <v>5669</v>
      </c>
      <c r="P2063" s="32">
        <v>0</v>
      </c>
      <c r="Q2063" s="32">
        <v>0</v>
      </c>
      <c r="R2063" s="32">
        <v>0</v>
      </c>
      <c r="S2063" s="32">
        <v>0</v>
      </c>
      <c r="T2063" s="32">
        <v>0</v>
      </c>
      <c r="U2063" s="32">
        <v>0</v>
      </c>
      <c r="V2063" s="32">
        <v>0</v>
      </c>
      <c r="W2063" s="32">
        <v>1.6986274719238282E-4</v>
      </c>
      <c r="X2063" s="32">
        <v>1.6986274719238282E-4</v>
      </c>
      <c r="Y2063" s="32">
        <v>1.6986274719238282E-4</v>
      </c>
      <c r="Z2063" s="32">
        <v>1.6986274719238282E-4</v>
      </c>
      <c r="AA2063" s="32">
        <v>1.6986274719238282E-4</v>
      </c>
      <c r="AB2063" s="32" t="s">
        <v>5657</v>
      </c>
    </row>
    <row r="2064" spans="1:28">
      <c r="A2064" s="32" t="s">
        <v>10063</v>
      </c>
      <c r="B2064" s="32" t="s">
        <v>10064</v>
      </c>
      <c r="C2064" s="32" t="s">
        <v>5676</v>
      </c>
      <c r="D2064" s="32" t="s">
        <v>5661</v>
      </c>
      <c r="E2064" s="32" t="s">
        <v>42</v>
      </c>
      <c r="F2064" s="32" t="s">
        <v>5689</v>
      </c>
      <c r="G2064" s="32" t="s">
        <v>5689</v>
      </c>
      <c r="H2064" s="32" t="s">
        <v>412</v>
      </c>
      <c r="J2064" s="32" t="s">
        <v>5663</v>
      </c>
      <c r="K2064" s="32" t="s">
        <v>5664</v>
      </c>
      <c r="P2064" s="32">
        <v>97.275749999999974</v>
      </c>
      <c r="Q2064" s="32">
        <v>312.23200000000003</v>
      </c>
      <c r="R2064" s="32">
        <v>63774.68148148145</v>
      </c>
      <c r="S2064" s="32">
        <v>34692.5</v>
      </c>
      <c r="T2064" s="32">
        <v>0.83828439811144917</v>
      </c>
      <c r="U2064" s="32">
        <v>3.6078540000000001</v>
      </c>
      <c r="V2064" s="32">
        <v>0.31154958492403073</v>
      </c>
      <c r="W2064" s="32">
        <v>3.6086512706556322</v>
      </c>
      <c r="X2064" s="32">
        <v>97.276547270655612</v>
      </c>
      <c r="Y2064" s="32">
        <v>312.23279727065568</v>
      </c>
      <c r="Z2064" s="32">
        <v>0.83908166876708123</v>
      </c>
      <c r="AA2064" s="32">
        <v>0.31234685557966274</v>
      </c>
      <c r="AB2064" s="32" t="s">
        <v>5657</v>
      </c>
    </row>
    <row r="2065" spans="1:28">
      <c r="A2065" s="32" t="s">
        <v>6304</v>
      </c>
      <c r="B2065" s="32" t="s">
        <v>6305</v>
      </c>
      <c r="C2065" s="32" t="s">
        <v>5676</v>
      </c>
      <c r="D2065" s="32" t="s">
        <v>5661</v>
      </c>
      <c r="E2065" s="32" t="s">
        <v>42</v>
      </c>
      <c r="F2065" s="32" t="s">
        <v>32</v>
      </c>
      <c r="G2065" s="32" t="s">
        <v>5673</v>
      </c>
      <c r="H2065" s="32" t="s">
        <v>80</v>
      </c>
      <c r="I2065" s="32" t="s">
        <v>32</v>
      </c>
      <c r="J2065" s="32" t="s">
        <v>5663</v>
      </c>
      <c r="K2065" s="32" t="s">
        <v>5664</v>
      </c>
      <c r="M2065" s="32" t="s">
        <v>14</v>
      </c>
      <c r="P2065" s="32">
        <v>-2.5540000000000003</v>
      </c>
      <c r="Q2065" s="32">
        <v>18.322600000000001</v>
      </c>
      <c r="R2065" s="32">
        <v>8415.8592592592595</v>
      </c>
      <c r="S2065" s="32">
        <v>4782.13330078125</v>
      </c>
      <c r="T2065" s="32">
        <v>0.75985459415871426</v>
      </c>
      <c r="U2065" s="32">
        <v>-6.075037</v>
      </c>
      <c r="V2065" s="32">
        <v>-0.13939069782672764</v>
      </c>
      <c r="W2065" s="32">
        <v>-6.0740640333290097</v>
      </c>
      <c r="X2065" s="32">
        <v>-2.5530270333290104</v>
      </c>
      <c r="Y2065" s="32">
        <v>18.323572966670991</v>
      </c>
      <c r="Z2065" s="32">
        <v>0.76082756082970426</v>
      </c>
      <c r="AA2065" s="32">
        <v>-0.13841773115573766</v>
      </c>
      <c r="AB2065" s="32" t="s">
        <v>5657</v>
      </c>
    </row>
    <row r="2066" spans="1:28">
      <c r="A2066" s="32" t="s">
        <v>8862</v>
      </c>
      <c r="B2066" s="32" t="s">
        <v>8863</v>
      </c>
      <c r="C2066" s="32" t="s">
        <v>5708</v>
      </c>
      <c r="D2066" s="32" t="s">
        <v>5661</v>
      </c>
      <c r="E2066" s="32" t="s">
        <v>42</v>
      </c>
      <c r="F2066" s="32" t="s">
        <v>32</v>
      </c>
      <c r="G2066" s="32" t="s">
        <v>5673</v>
      </c>
      <c r="H2066" s="32" t="s">
        <v>80</v>
      </c>
      <c r="I2066" s="32" t="s">
        <v>32</v>
      </c>
      <c r="J2066" s="32" t="s">
        <v>5663</v>
      </c>
      <c r="K2066" s="32" t="s">
        <v>5664</v>
      </c>
      <c r="P2066" s="32">
        <v>89.077999999999989</v>
      </c>
      <c r="Q2066" s="32">
        <v>1169.27</v>
      </c>
      <c r="R2066" s="32">
        <v>312938.8</v>
      </c>
      <c r="S2066" s="32">
        <v>273137.71875</v>
      </c>
      <c r="T2066" s="32">
        <v>0.14571799688504203</v>
      </c>
      <c r="U2066" s="32">
        <v>15.786709999999999</v>
      </c>
      <c r="V2066" s="32">
        <v>7.6182575453060453E-2</v>
      </c>
      <c r="W2066" s="32">
        <v>15.786988479039668</v>
      </c>
      <c r="X2066" s="32">
        <v>89.078278479039653</v>
      </c>
      <c r="Y2066" s="32">
        <v>1169.2702784790397</v>
      </c>
      <c r="Z2066" s="32">
        <v>0.14599647592471107</v>
      </c>
      <c r="AA2066" s="32">
        <v>7.6461054492729483E-2</v>
      </c>
      <c r="AB2066" s="32" t="s">
        <v>5657</v>
      </c>
    </row>
    <row r="2067" spans="1:28">
      <c r="A2067" s="32" t="s">
        <v>10826</v>
      </c>
      <c r="B2067" s="32" t="s">
        <v>10827</v>
      </c>
      <c r="C2067" s="32" t="s">
        <v>10765</v>
      </c>
      <c r="D2067" s="32" t="s">
        <v>5661</v>
      </c>
      <c r="E2067" s="32" t="s">
        <v>42</v>
      </c>
      <c r="F2067" s="32" t="s">
        <v>32</v>
      </c>
      <c r="G2067" s="32" t="s">
        <v>5673</v>
      </c>
      <c r="H2067" s="32" t="s">
        <v>80</v>
      </c>
      <c r="I2067" s="32" t="s">
        <v>32</v>
      </c>
      <c r="J2067" s="32" t="s">
        <v>5663</v>
      </c>
      <c r="K2067" s="32" t="s">
        <v>5664</v>
      </c>
      <c r="M2067" s="32" t="s">
        <v>13</v>
      </c>
      <c r="P2067" s="32">
        <v>0</v>
      </c>
      <c r="Q2067" s="32">
        <v>26.8</v>
      </c>
      <c r="R2067" s="32">
        <v>2366.6065573770493</v>
      </c>
      <c r="S2067" s="32">
        <v>5220.7333984375</v>
      </c>
      <c r="T2067" s="32">
        <v>-0.54669078522849968</v>
      </c>
      <c r="U2067" s="32">
        <v>32.481670000000001</v>
      </c>
      <c r="V2067" s="32">
        <v>0</v>
      </c>
      <c r="W2067" s="32">
        <v>32.481885507388114</v>
      </c>
      <c r="X2067" s="32">
        <v>2.155073881149292E-4</v>
      </c>
      <c r="Y2067" s="32">
        <v>26.800215507388117</v>
      </c>
      <c r="Z2067" s="32">
        <v>-0.54647527784038474</v>
      </c>
      <c r="AA2067" s="32">
        <v>2.155073881149292E-4</v>
      </c>
      <c r="AB2067" s="32" t="s">
        <v>5657</v>
      </c>
    </row>
    <row r="2068" spans="1:28">
      <c r="A2068" s="32" t="s">
        <v>7033</v>
      </c>
      <c r="B2068" s="32" t="s">
        <v>7034</v>
      </c>
      <c r="C2068" s="32" t="s">
        <v>5763</v>
      </c>
      <c r="D2068" s="32" t="s">
        <v>5661</v>
      </c>
      <c r="E2068" s="32" t="s">
        <v>42</v>
      </c>
      <c r="F2068" s="32" t="s">
        <v>326</v>
      </c>
      <c r="G2068" s="32" t="s">
        <v>5673</v>
      </c>
      <c r="H2068" s="32" t="s">
        <v>80</v>
      </c>
      <c r="I2068" s="32" t="s">
        <v>326</v>
      </c>
      <c r="J2068" s="32" t="s">
        <v>74</v>
      </c>
      <c r="K2068" s="32" t="s">
        <v>5669</v>
      </c>
      <c r="P2068" s="32">
        <v>11.406773000000003</v>
      </c>
      <c r="Q2068" s="32">
        <v>42.949599999999997</v>
      </c>
      <c r="R2068" s="32">
        <v>59508.274074074085</v>
      </c>
      <c r="S2068" s="32">
        <v>36747.1328125</v>
      </c>
      <c r="T2068" s="32">
        <v>0.61939910734563752</v>
      </c>
      <c r="U2068" s="32">
        <v>14.109349999999999</v>
      </c>
      <c r="V2068" s="32">
        <v>0.26558508111833412</v>
      </c>
      <c r="W2068" s="32">
        <v>14.109437257385252</v>
      </c>
      <c r="X2068" s="32">
        <v>11.406860257385256</v>
      </c>
      <c r="Y2068" s="32">
        <v>42.94968725738525</v>
      </c>
      <c r="Z2068" s="32">
        <v>0.61948636473089147</v>
      </c>
      <c r="AA2068" s="32">
        <v>0.26567233850358801</v>
      </c>
      <c r="AB2068" s="32" t="s">
        <v>5657</v>
      </c>
    </row>
    <row r="2069" spans="1:28">
      <c r="A2069" s="32" t="s">
        <v>7142</v>
      </c>
      <c r="B2069" s="32" t="s">
        <v>7143</v>
      </c>
      <c r="C2069" s="32" t="s">
        <v>5672</v>
      </c>
      <c r="D2069" s="32" t="s">
        <v>5661</v>
      </c>
      <c r="E2069" s="32" t="s">
        <v>42</v>
      </c>
      <c r="F2069" s="32" t="s">
        <v>5692</v>
      </c>
      <c r="G2069" s="32" t="s">
        <v>5673</v>
      </c>
      <c r="H2069" s="32" t="s">
        <v>80</v>
      </c>
      <c r="I2069" s="32" t="s">
        <v>5692</v>
      </c>
      <c r="J2069" s="32" t="s">
        <v>5663</v>
      </c>
      <c r="K2069" s="32" t="s">
        <v>5664</v>
      </c>
      <c r="M2069" s="32" t="s">
        <v>13</v>
      </c>
      <c r="P2069" s="32">
        <v>-1.0656899999999998</v>
      </c>
      <c r="Q2069" s="32">
        <v>36.520400000000002</v>
      </c>
      <c r="R2069" s="32">
        <v>27851.074074074066</v>
      </c>
      <c r="S2069" s="32">
        <v>28576.033203125</v>
      </c>
      <c r="T2069" s="32">
        <v>-2.5369480917724251E-2</v>
      </c>
      <c r="U2069" s="32">
        <v>-29.107340000000001</v>
      </c>
      <c r="V2069" s="32">
        <v>-2.9180677101017505E-2</v>
      </c>
      <c r="W2069" s="32">
        <v>-29.107003956165315</v>
      </c>
      <c r="X2069" s="32">
        <v>-1.0653539561653136</v>
      </c>
      <c r="Y2069" s="32">
        <v>36.520736043834688</v>
      </c>
      <c r="Z2069" s="32">
        <v>-2.5033437083037971E-2</v>
      </c>
      <c r="AA2069" s="32">
        <v>-2.8844633266331226E-2</v>
      </c>
      <c r="AB2069" s="32" t="s">
        <v>5657</v>
      </c>
    </row>
    <row r="2070" spans="1:28">
      <c r="A2070" s="32" t="s">
        <v>5690</v>
      </c>
      <c r="B2070" s="32" t="s">
        <v>5691</v>
      </c>
      <c r="C2070" s="32" t="s">
        <v>5672</v>
      </c>
      <c r="D2070" s="32" t="s">
        <v>5686</v>
      </c>
      <c r="E2070" s="32" t="s">
        <v>42</v>
      </c>
      <c r="F2070" s="32" t="s">
        <v>5692</v>
      </c>
      <c r="G2070" s="32" t="s">
        <v>5673</v>
      </c>
      <c r="H2070" s="32" t="s">
        <v>80</v>
      </c>
      <c r="I2070" s="32" t="s">
        <v>5692</v>
      </c>
      <c r="J2070" s="32" t="s">
        <v>5663</v>
      </c>
      <c r="K2070" s="32" t="s">
        <v>5664</v>
      </c>
      <c r="M2070" s="32" t="s">
        <v>14</v>
      </c>
      <c r="P2070" s="32">
        <v>0</v>
      </c>
      <c r="Q2070" s="32">
        <v>0</v>
      </c>
      <c r="R2070" s="32">
        <v>0</v>
      </c>
      <c r="S2070" s="32">
        <v>0</v>
      </c>
      <c r="T2070" s="32">
        <v>0</v>
      </c>
      <c r="U2070" s="32">
        <v>0</v>
      </c>
      <c r="V2070" s="32">
        <v>0</v>
      </c>
      <c r="W2070" s="32">
        <v>8.1449002027511597E-4</v>
      </c>
      <c r="X2070" s="32">
        <v>8.1449002027511597E-4</v>
      </c>
      <c r="Y2070" s="32">
        <v>8.1449002027511597E-4</v>
      </c>
      <c r="Z2070" s="32">
        <v>8.1449002027511597E-4</v>
      </c>
      <c r="AA2070" s="32">
        <v>8.1449002027511597E-4</v>
      </c>
      <c r="AB2070" s="32" t="s">
        <v>5657</v>
      </c>
    </row>
    <row r="2071" spans="1:28">
      <c r="A2071" s="32" t="s">
        <v>5908</v>
      </c>
      <c r="B2071" s="32" t="s">
        <v>5909</v>
      </c>
      <c r="C2071" s="32" t="s">
        <v>5676</v>
      </c>
      <c r="D2071" s="32" t="s">
        <v>5661</v>
      </c>
      <c r="E2071" s="32" t="s">
        <v>42</v>
      </c>
      <c r="F2071" s="32" t="s">
        <v>33</v>
      </c>
      <c r="G2071" s="32" t="s">
        <v>5673</v>
      </c>
      <c r="H2071" s="32" t="s">
        <v>80</v>
      </c>
      <c r="I2071" s="32" t="s">
        <v>33</v>
      </c>
      <c r="J2071" s="32" t="s">
        <v>5663</v>
      </c>
      <c r="K2071" s="32" t="s">
        <v>5664</v>
      </c>
      <c r="M2071" s="32" t="s">
        <v>14</v>
      </c>
      <c r="P2071" s="32">
        <v>0.49675000000000002</v>
      </c>
      <c r="Q2071" s="32">
        <v>4.1424599999999998</v>
      </c>
      <c r="R2071" s="32">
        <v>3623.3228346456704</v>
      </c>
      <c r="S2071" s="32">
        <v>12539.8662109375</v>
      </c>
      <c r="T2071" s="32">
        <v>-0.71105570237381455</v>
      </c>
      <c r="U2071" s="32">
        <v>-34.545340000000003</v>
      </c>
      <c r="V2071" s="32">
        <v>0.11991666787367894</v>
      </c>
      <c r="W2071" s="32">
        <v>-34.544877019968034</v>
      </c>
      <c r="X2071" s="32">
        <v>0.49721298003196718</v>
      </c>
      <c r="Y2071" s="32">
        <v>4.1429229800319671</v>
      </c>
      <c r="Z2071" s="32">
        <v>-0.71059272234184734</v>
      </c>
      <c r="AA2071" s="32">
        <v>0.12037964790564611</v>
      </c>
      <c r="AB2071" s="32" t="s">
        <v>5657</v>
      </c>
    </row>
    <row r="2072" spans="1:28">
      <c r="A2072" s="32" t="s">
        <v>6685</v>
      </c>
      <c r="B2072" s="32" t="s">
        <v>6686</v>
      </c>
      <c r="C2072" s="32" t="s">
        <v>5708</v>
      </c>
      <c r="D2072" s="32" t="s">
        <v>5661</v>
      </c>
      <c r="E2072" s="32" t="s">
        <v>42</v>
      </c>
      <c r="F2072" s="32" t="s">
        <v>32</v>
      </c>
      <c r="G2072" s="32" t="s">
        <v>5673</v>
      </c>
      <c r="H2072" s="32" t="s">
        <v>80</v>
      </c>
      <c r="I2072" s="32" t="s">
        <v>32</v>
      </c>
      <c r="J2072" s="32" t="s">
        <v>5663</v>
      </c>
      <c r="K2072" s="32" t="s">
        <v>5664</v>
      </c>
      <c r="P2072" s="32">
        <v>57.863500000000002</v>
      </c>
      <c r="Q2072" s="32">
        <v>362.75799999999998</v>
      </c>
      <c r="R2072" s="32">
        <v>37895.451851851845</v>
      </c>
      <c r="S2072" s="32">
        <v>32078.69921875</v>
      </c>
      <c r="T2072" s="32">
        <v>0.18132757171468952</v>
      </c>
      <c r="U2072" s="32">
        <v>5.5749430000000002</v>
      </c>
      <c r="V2072" s="32">
        <v>0.15950992121469409</v>
      </c>
      <c r="W2072" s="32">
        <v>5.5750533868484498</v>
      </c>
      <c r="X2072" s="32">
        <v>57.86361038684845</v>
      </c>
      <c r="Y2072" s="32">
        <v>362.75811038684844</v>
      </c>
      <c r="Z2072" s="32">
        <v>0.18143795856313924</v>
      </c>
      <c r="AA2072" s="32">
        <v>0.15962030806314381</v>
      </c>
      <c r="AB2072" s="32" t="s">
        <v>5657</v>
      </c>
    </row>
    <row r="2073" spans="1:28">
      <c r="A2073" s="32" t="s">
        <v>10708</v>
      </c>
      <c r="B2073" s="32" t="s">
        <v>10706</v>
      </c>
      <c r="C2073" s="32" t="s">
        <v>5918</v>
      </c>
      <c r="D2073" s="32" t="s">
        <v>5661</v>
      </c>
      <c r="E2073" s="32" t="s">
        <v>42</v>
      </c>
      <c r="F2073" s="32" t="s">
        <v>6233</v>
      </c>
      <c r="G2073" s="32" t="s">
        <v>6233</v>
      </c>
      <c r="H2073" s="32" t="s">
        <v>80</v>
      </c>
      <c r="J2073" s="32" t="s">
        <v>6233</v>
      </c>
      <c r="K2073" s="32" t="s">
        <v>5669</v>
      </c>
      <c r="P2073" s="32">
        <v>11.006290000000002</v>
      </c>
      <c r="Q2073" s="32">
        <v>7.7070999999999996</v>
      </c>
      <c r="R2073" s="32">
        <v>2732.8740740740759</v>
      </c>
      <c r="S2073" s="32">
        <v>4209.63330078125</v>
      </c>
      <c r="T2073" s="32">
        <v>-0.35080471888919823</v>
      </c>
      <c r="U2073" s="32">
        <v>12.13875</v>
      </c>
      <c r="V2073" s="32">
        <v>1.4280715184699826</v>
      </c>
      <c r="W2073" s="32">
        <v>12.139137814939023</v>
      </c>
      <c r="X2073" s="32">
        <v>11.006677814939025</v>
      </c>
      <c r="Y2073" s="32">
        <v>7.7074878149390216</v>
      </c>
      <c r="Z2073" s="32">
        <v>-0.35041690395017616</v>
      </c>
      <c r="AA2073" s="32">
        <v>1.4284593334090046</v>
      </c>
      <c r="AB2073" s="32" t="s">
        <v>5657</v>
      </c>
    </row>
    <row r="2074" spans="1:28">
      <c r="A2074" s="32" t="s">
        <v>10806</v>
      </c>
      <c r="B2074" s="32" t="s">
        <v>10807</v>
      </c>
      <c r="C2074" s="32" t="s">
        <v>6778</v>
      </c>
      <c r="D2074" s="32" t="s">
        <v>5661</v>
      </c>
      <c r="E2074" s="32" t="s">
        <v>5713</v>
      </c>
      <c r="F2074" s="32" t="s">
        <v>5806</v>
      </c>
      <c r="G2074" s="32" t="s">
        <v>5806</v>
      </c>
      <c r="H2074" s="32" t="s">
        <v>5807</v>
      </c>
      <c r="J2074" s="32" t="s">
        <v>74</v>
      </c>
      <c r="K2074" s="32" t="s">
        <v>5669</v>
      </c>
      <c r="P2074" s="32">
        <v>25.684239999999999</v>
      </c>
      <c r="Q2074" s="32">
        <v>7.3319999999999999</v>
      </c>
      <c r="R2074" s="32">
        <v>11482.281481481486</v>
      </c>
      <c r="S2074" s="32">
        <v>7916.36669921875</v>
      </c>
      <c r="T2074" s="32">
        <v>0.45044840868913377</v>
      </c>
      <c r="U2074" s="32">
        <v>2.2820369999999999</v>
      </c>
      <c r="V2074" s="32">
        <v>3.5030332787779597</v>
      </c>
      <c r="W2074" s="32">
        <v>2.2824692975277898</v>
      </c>
      <c r="X2074" s="32">
        <v>25.68467229752779</v>
      </c>
      <c r="Y2074" s="32">
        <v>7.3324322975277898</v>
      </c>
      <c r="Z2074" s="32">
        <v>0.45088070621692383</v>
      </c>
      <c r="AA2074" s="32">
        <v>3.5034655763057496</v>
      </c>
      <c r="AB2074" s="32" t="s">
        <v>5657</v>
      </c>
    </row>
    <row r="2075" spans="1:28">
      <c r="A2075" s="32" t="s">
        <v>10791</v>
      </c>
      <c r="B2075" s="32" t="s">
        <v>10792</v>
      </c>
      <c r="C2075" s="32" t="s">
        <v>6778</v>
      </c>
      <c r="D2075" s="32" t="s">
        <v>5661</v>
      </c>
      <c r="E2075" s="32" t="s">
        <v>42</v>
      </c>
      <c r="F2075" s="32" t="s">
        <v>5662</v>
      </c>
      <c r="G2075" s="32" t="s">
        <v>5662</v>
      </c>
      <c r="H2075" s="32" t="s">
        <v>80</v>
      </c>
      <c r="J2075" s="32" t="s">
        <v>5663</v>
      </c>
      <c r="K2075" s="32" t="s">
        <v>5664</v>
      </c>
      <c r="P2075" s="32">
        <v>19.602370000000001</v>
      </c>
      <c r="Q2075" s="32">
        <v>18.886099999999999</v>
      </c>
      <c r="R2075" s="32">
        <v>11142.644444444442</v>
      </c>
      <c r="S2075" s="32">
        <v>8996.8662109375</v>
      </c>
      <c r="T2075" s="32">
        <v>0.23850285012556011</v>
      </c>
      <c r="U2075" s="32">
        <v>8.2508490000000005</v>
      </c>
      <c r="V2075" s="32">
        <v>1.037925776099883</v>
      </c>
      <c r="W2075" s="32">
        <v>8.2511660521259316</v>
      </c>
      <c r="X2075" s="32">
        <v>19.60268705212593</v>
      </c>
      <c r="Y2075" s="32">
        <v>18.886417052125928</v>
      </c>
      <c r="Z2075" s="32">
        <v>0.23881990225149088</v>
      </c>
      <c r="AA2075" s="32">
        <v>1.0382428282258138</v>
      </c>
      <c r="AB2075" s="32" t="s">
        <v>5657</v>
      </c>
    </row>
    <row r="2076" spans="1:28">
      <c r="A2076" s="32" t="s">
        <v>10705</v>
      </c>
      <c r="B2076" s="32" t="s">
        <v>10706</v>
      </c>
      <c r="C2076" s="32" t="s">
        <v>5918</v>
      </c>
      <c r="D2076" s="32" t="s">
        <v>5661</v>
      </c>
      <c r="E2076" s="32" t="s">
        <v>42</v>
      </c>
      <c r="F2076" s="32" t="s">
        <v>5669</v>
      </c>
      <c r="G2076" s="32" t="s">
        <v>5669</v>
      </c>
      <c r="H2076" s="32" t="s">
        <v>80</v>
      </c>
      <c r="J2076" s="32" t="s">
        <v>5669</v>
      </c>
      <c r="K2076" s="32" t="s">
        <v>5669</v>
      </c>
      <c r="P2076" s="32">
        <v>165.02427999999998</v>
      </c>
      <c r="Q2076" s="32">
        <v>57.783099999999997</v>
      </c>
      <c r="R2076" s="32">
        <v>34908.503703703696</v>
      </c>
      <c r="S2076" s="32">
        <v>58195.6328125</v>
      </c>
      <c r="T2076" s="32">
        <v>-0.40015251975736565</v>
      </c>
      <c r="U2076" s="32">
        <v>17.93638</v>
      </c>
      <c r="V2076" s="32">
        <v>2.8559263867809097</v>
      </c>
      <c r="W2076" s="32">
        <v>17.936979910080431</v>
      </c>
      <c r="X2076" s="32">
        <v>165.02487991008041</v>
      </c>
      <c r="Y2076" s="32">
        <v>57.783699910080429</v>
      </c>
      <c r="Z2076" s="32">
        <v>-0.39955260967693274</v>
      </c>
      <c r="AA2076" s="32">
        <v>2.8565262968613427</v>
      </c>
      <c r="AB2076" s="32" t="s">
        <v>5657</v>
      </c>
    </row>
    <row r="2077" spans="1:28">
      <c r="A2077" s="32" t="s">
        <v>10810</v>
      </c>
      <c r="B2077" s="32" t="s">
        <v>10706</v>
      </c>
      <c r="C2077" s="32" t="s">
        <v>5918</v>
      </c>
      <c r="D2077" s="32" t="s">
        <v>5661</v>
      </c>
      <c r="E2077" s="32" t="s">
        <v>42</v>
      </c>
      <c r="F2077" s="32" t="s">
        <v>109</v>
      </c>
      <c r="G2077" s="32" t="s">
        <v>109</v>
      </c>
      <c r="H2077" s="32" t="s">
        <v>80</v>
      </c>
      <c r="J2077" s="32" t="s">
        <v>5669</v>
      </c>
      <c r="K2077" s="32" t="s">
        <v>5669</v>
      </c>
      <c r="L2077" s="32" t="s">
        <v>5754</v>
      </c>
      <c r="P2077" s="32">
        <v>23.809180000000001</v>
      </c>
      <c r="Q2077" s="32">
        <v>10.5581</v>
      </c>
      <c r="R2077" s="32">
        <v>5164.3111111111084</v>
      </c>
      <c r="S2077" s="32">
        <v>8341.43359375</v>
      </c>
      <c r="T2077" s="32">
        <v>-0.3808844663127714</v>
      </c>
      <c r="U2077" s="32">
        <v>23.64302</v>
      </c>
      <c r="V2077" s="32">
        <v>2.2550629374603388</v>
      </c>
      <c r="W2077" s="32">
        <v>23.643382700402736</v>
      </c>
      <c r="X2077" s="32">
        <v>23.809542700402737</v>
      </c>
      <c r="Y2077" s="32">
        <v>10.558462700402735</v>
      </c>
      <c r="Z2077" s="32">
        <v>-0.38052176591003473</v>
      </c>
      <c r="AA2077" s="32">
        <v>2.2554256378630755</v>
      </c>
      <c r="AB2077" s="32" t="s">
        <v>5657</v>
      </c>
    </row>
    <row r="2078" spans="1:28">
      <c r="A2078" s="32" t="s">
        <v>10707</v>
      </c>
      <c r="B2078" s="32" t="s">
        <v>10706</v>
      </c>
      <c r="C2078" s="32" t="s">
        <v>5918</v>
      </c>
      <c r="D2078" s="32" t="s">
        <v>5661</v>
      </c>
      <c r="E2078" s="32" t="s">
        <v>42</v>
      </c>
      <c r="F2078" s="32" t="s">
        <v>6120</v>
      </c>
      <c r="G2078" s="32" t="s">
        <v>6120</v>
      </c>
      <c r="H2078" s="32" t="s">
        <v>80</v>
      </c>
      <c r="J2078" s="32" t="s">
        <v>6120</v>
      </c>
      <c r="K2078" s="32" t="s">
        <v>5669</v>
      </c>
      <c r="P2078" s="32">
        <v>44.109150000000007</v>
      </c>
      <c r="Q2078" s="32">
        <v>20.9481</v>
      </c>
      <c r="R2078" s="32">
        <v>11273.80740740741</v>
      </c>
      <c r="S2078" s="32">
        <v>15860.7001953125</v>
      </c>
      <c r="T2078" s="32">
        <v>-0.28919863129754564</v>
      </c>
      <c r="U2078" s="32">
        <v>21.216370000000001</v>
      </c>
      <c r="V2078" s="32">
        <v>2.105639652283501</v>
      </c>
      <c r="W2078" s="32">
        <v>21.21644799744606</v>
      </c>
      <c r="X2078" s="32">
        <v>44.109227997446069</v>
      </c>
      <c r="Y2078" s="32">
        <v>20.948177997446059</v>
      </c>
      <c r="Z2078" s="32">
        <v>-0.28912063385148545</v>
      </c>
      <c r="AA2078" s="32">
        <v>2.1057176497295611</v>
      </c>
      <c r="AB2078" s="32" t="s">
        <v>5657</v>
      </c>
    </row>
    <row r="2079" spans="1:28">
      <c r="A2079" s="32" t="s">
        <v>6418</v>
      </c>
      <c r="B2079" s="32" t="s">
        <v>3736</v>
      </c>
      <c r="C2079" s="32" t="s">
        <v>5928</v>
      </c>
      <c r="D2079" s="32" t="s">
        <v>5668</v>
      </c>
      <c r="E2079" s="32" t="s">
        <v>42</v>
      </c>
      <c r="F2079" s="32" t="s">
        <v>5810</v>
      </c>
      <c r="G2079" s="32" t="s">
        <v>5673</v>
      </c>
      <c r="I2079" s="32" t="s">
        <v>5810</v>
      </c>
      <c r="J2079" s="32" t="s">
        <v>74</v>
      </c>
      <c r="K2079" s="32" t="s">
        <v>5669</v>
      </c>
      <c r="P2079" s="32">
        <v>0</v>
      </c>
      <c r="Q2079" s="32">
        <v>0</v>
      </c>
      <c r="R2079" s="32">
        <v>0</v>
      </c>
      <c r="S2079" s="32">
        <v>0</v>
      </c>
      <c r="T2079" s="32">
        <v>0</v>
      </c>
      <c r="U2079" s="32">
        <v>0</v>
      </c>
      <c r="V2079" s="32">
        <v>0</v>
      </c>
      <c r="W2079" s="32">
        <v>2.180003523826599E-4</v>
      </c>
      <c r="X2079" s="32">
        <v>2.180003523826599E-4</v>
      </c>
      <c r="Y2079" s="32">
        <v>2.180003523826599E-4</v>
      </c>
      <c r="Z2079" s="32">
        <v>2.180003523826599E-4</v>
      </c>
      <c r="AA2079" s="32">
        <v>2.180003523826599E-4</v>
      </c>
      <c r="AB2079" s="32" t="s">
        <v>5657</v>
      </c>
    </row>
    <row r="2080" spans="1:28">
      <c r="A2080" s="32" t="s">
        <v>10793</v>
      </c>
      <c r="B2080" s="32" t="s">
        <v>10794</v>
      </c>
      <c r="C2080" s="32" t="s">
        <v>6778</v>
      </c>
      <c r="D2080" s="32" t="s">
        <v>5661</v>
      </c>
      <c r="E2080" s="32" t="s">
        <v>42</v>
      </c>
      <c r="F2080" s="32" t="s">
        <v>5662</v>
      </c>
      <c r="G2080" s="32" t="s">
        <v>5662</v>
      </c>
      <c r="H2080" s="32" t="s">
        <v>80</v>
      </c>
      <c r="J2080" s="32" t="s">
        <v>5663</v>
      </c>
      <c r="K2080" s="32" t="s">
        <v>5664</v>
      </c>
      <c r="P2080" s="32">
        <v>15.982189999999997</v>
      </c>
      <c r="Q2080" s="32">
        <v>12.2896</v>
      </c>
      <c r="R2080" s="32">
        <v>10214.725925925928</v>
      </c>
      <c r="S2080" s="32">
        <v>7959.89990234375</v>
      </c>
      <c r="T2080" s="32">
        <v>0.28327316313591538</v>
      </c>
      <c r="U2080" s="32">
        <v>10.986269999999999</v>
      </c>
      <c r="V2080" s="32">
        <v>1.3004646204921233</v>
      </c>
      <c r="W2080" s="32">
        <v>10.98634201808691</v>
      </c>
      <c r="X2080" s="32">
        <v>15.982262018086908</v>
      </c>
      <c r="Y2080" s="32">
        <v>12.289672018086911</v>
      </c>
      <c r="Z2080" s="32">
        <v>0.28334518122282565</v>
      </c>
      <c r="AA2080" s="32">
        <v>1.3005366385790336</v>
      </c>
      <c r="AB2080" s="32" t="s">
        <v>5657</v>
      </c>
    </row>
    <row r="2081" spans="1:28">
      <c r="A2081" s="32" t="s">
        <v>6827</v>
      </c>
      <c r="B2081" s="32" t="s">
        <v>5736</v>
      </c>
      <c r="C2081" s="32" t="s">
        <v>5737</v>
      </c>
      <c r="D2081" s="32" t="s">
        <v>5661</v>
      </c>
      <c r="E2081" s="32" t="s">
        <v>42</v>
      </c>
      <c r="F2081" s="32" t="s">
        <v>5689</v>
      </c>
      <c r="G2081" s="32" t="s">
        <v>5689</v>
      </c>
      <c r="H2081" s="32" t="s">
        <v>44</v>
      </c>
      <c r="J2081" s="32" t="s">
        <v>5663</v>
      </c>
      <c r="K2081" s="32" t="s">
        <v>5664</v>
      </c>
      <c r="P2081" s="32">
        <v>-33.704540000000001</v>
      </c>
      <c r="Q2081" s="32">
        <v>534.73</v>
      </c>
      <c r="R2081" s="32">
        <v>8906.0148148148128</v>
      </c>
      <c r="S2081" s="32">
        <v>7277.7333984375</v>
      </c>
      <c r="T2081" s="32">
        <v>0.22373468870498858</v>
      </c>
      <c r="U2081" s="32">
        <v>10.26999</v>
      </c>
      <c r="V2081" s="32">
        <v>-6.3030950199165936E-2</v>
      </c>
      <c r="W2081" s="32">
        <v>10.270760071864128</v>
      </c>
      <c r="X2081" s="32">
        <v>-33.703769928135877</v>
      </c>
      <c r="Y2081" s="32">
        <v>534.73077007186419</v>
      </c>
      <c r="Z2081" s="32">
        <v>0.2245047605691167</v>
      </c>
      <c r="AA2081" s="32">
        <v>-6.2260878335037823E-2</v>
      </c>
      <c r="AB2081" s="32" t="s">
        <v>5657</v>
      </c>
    </row>
    <row r="2082" spans="1:28">
      <c r="A2082" s="32" t="s">
        <v>8559</v>
      </c>
      <c r="B2082" s="32" t="s">
        <v>8560</v>
      </c>
      <c r="C2082" s="32" t="s">
        <v>5989</v>
      </c>
      <c r="D2082" s="32" t="s">
        <v>5686</v>
      </c>
      <c r="E2082" s="32" t="s">
        <v>42</v>
      </c>
      <c r="F2082" s="32" t="s">
        <v>5810</v>
      </c>
      <c r="G2082" s="32" t="s">
        <v>5673</v>
      </c>
      <c r="I2082" s="32" t="s">
        <v>5810</v>
      </c>
      <c r="J2082" s="32" t="s">
        <v>5663</v>
      </c>
      <c r="K2082" s="32" t="s">
        <v>5664</v>
      </c>
      <c r="M2082" s="32" t="s">
        <v>13</v>
      </c>
      <c r="P2082" s="32">
        <v>0</v>
      </c>
      <c r="Q2082" s="32">
        <v>0</v>
      </c>
      <c r="R2082" s="32">
        <v>0</v>
      </c>
      <c r="S2082" s="32">
        <v>0</v>
      </c>
      <c r="T2082" s="32">
        <v>0</v>
      </c>
      <c r="U2082" s="32">
        <v>0</v>
      </c>
      <c r="V2082" s="32">
        <v>0</v>
      </c>
      <c r="W2082" s="32">
        <v>8.6358737945556644E-4</v>
      </c>
      <c r="X2082" s="32">
        <v>8.6358737945556644E-4</v>
      </c>
      <c r="Y2082" s="32">
        <v>8.6358737945556644E-4</v>
      </c>
      <c r="Z2082" s="32">
        <v>8.6358737945556644E-4</v>
      </c>
      <c r="AA2082" s="32">
        <v>8.6358737945556644E-4</v>
      </c>
      <c r="AB2082" s="32" t="s">
        <v>5657</v>
      </c>
    </row>
    <row r="2083" spans="1:28">
      <c r="A2083" s="32" t="s">
        <v>8558</v>
      </c>
      <c r="B2083" s="32" t="s">
        <v>6907</v>
      </c>
      <c r="C2083" s="32" t="s">
        <v>5989</v>
      </c>
      <c r="D2083" s="32" t="s">
        <v>5686</v>
      </c>
      <c r="E2083" s="32" t="s">
        <v>42</v>
      </c>
      <c r="F2083" s="32" t="s">
        <v>5810</v>
      </c>
      <c r="G2083" s="32" t="s">
        <v>5673</v>
      </c>
      <c r="I2083" s="32" t="s">
        <v>5810</v>
      </c>
      <c r="J2083" s="32" t="s">
        <v>5663</v>
      </c>
      <c r="K2083" s="32" t="s">
        <v>5664</v>
      </c>
      <c r="M2083" s="32" t="s">
        <v>14</v>
      </c>
      <c r="P2083" s="32">
        <v>0</v>
      </c>
      <c r="Q2083" s="32">
        <v>0</v>
      </c>
      <c r="R2083" s="32">
        <v>0</v>
      </c>
      <c r="S2083" s="32">
        <v>0</v>
      </c>
      <c r="T2083" s="32">
        <v>0</v>
      </c>
      <c r="U2083" s="32">
        <v>0</v>
      </c>
      <c r="V2083" s="32">
        <v>0</v>
      </c>
      <c r="W2083" s="32">
        <v>6.1205393075942991E-4</v>
      </c>
      <c r="X2083" s="32">
        <v>6.1205393075942991E-4</v>
      </c>
      <c r="Y2083" s="32">
        <v>6.1205393075942991E-4</v>
      </c>
      <c r="Z2083" s="32">
        <v>6.1205393075942991E-4</v>
      </c>
      <c r="AA2083" s="32">
        <v>6.1205393075942991E-4</v>
      </c>
      <c r="AB2083" s="32" t="s">
        <v>5657</v>
      </c>
    </row>
    <row r="2084" spans="1:28">
      <c r="A2084" s="32" t="s">
        <v>10804</v>
      </c>
      <c r="B2084" s="32" t="s">
        <v>10805</v>
      </c>
      <c r="C2084" s="32" t="s">
        <v>6778</v>
      </c>
      <c r="D2084" s="32" t="s">
        <v>5661</v>
      </c>
      <c r="E2084" s="32" t="s">
        <v>5713</v>
      </c>
      <c r="F2084" s="32" t="s">
        <v>5806</v>
      </c>
      <c r="G2084" s="32" t="s">
        <v>5806</v>
      </c>
      <c r="H2084" s="32" t="s">
        <v>5807</v>
      </c>
      <c r="J2084" s="32" t="s">
        <v>74</v>
      </c>
      <c r="K2084" s="32" t="s">
        <v>5669</v>
      </c>
      <c r="P2084" s="32">
        <v>3.9480599999999999</v>
      </c>
      <c r="Q2084" s="32">
        <v>5.1520000000000001</v>
      </c>
      <c r="R2084" s="32">
        <v>4985.3703703703677</v>
      </c>
      <c r="S2084" s="32">
        <v>2589.199951171875</v>
      </c>
      <c r="T2084" s="32">
        <v>0.92544819418600066</v>
      </c>
      <c r="U2084" s="32">
        <v>4.824363</v>
      </c>
      <c r="V2084" s="32">
        <v>0.76631599378881987</v>
      </c>
      <c r="W2084" s="32">
        <v>4.8251100484971996</v>
      </c>
      <c r="X2084" s="32">
        <v>3.9488070484972</v>
      </c>
      <c r="Y2084" s="32">
        <v>5.1527470484971998</v>
      </c>
      <c r="Z2084" s="32">
        <v>0.92619524268320064</v>
      </c>
      <c r="AA2084" s="32">
        <v>0.76706304228601985</v>
      </c>
      <c r="AB2084" s="32" t="s">
        <v>5657</v>
      </c>
    </row>
    <row r="2085" spans="1:28">
      <c r="A2085" s="32" t="s">
        <v>5735</v>
      </c>
      <c r="B2085" s="32" t="s">
        <v>5736</v>
      </c>
      <c r="C2085" s="32" t="s">
        <v>5737</v>
      </c>
      <c r="D2085" s="32" t="s">
        <v>5661</v>
      </c>
      <c r="E2085" s="32" t="s">
        <v>42</v>
      </c>
      <c r="F2085" s="32" t="s">
        <v>5689</v>
      </c>
      <c r="G2085" s="32" t="s">
        <v>5689</v>
      </c>
      <c r="H2085" s="32" t="s">
        <v>412</v>
      </c>
      <c r="J2085" s="32" t="s">
        <v>5663</v>
      </c>
      <c r="K2085" s="32" t="s">
        <v>5664</v>
      </c>
      <c r="P2085" s="32">
        <v>-89.302179999999993</v>
      </c>
      <c r="Q2085" s="32">
        <v>212.965</v>
      </c>
      <c r="R2085" s="32">
        <v>22773.311111111117</v>
      </c>
      <c r="S2085" s="32">
        <v>31429.43359375</v>
      </c>
      <c r="T2085" s="32">
        <v>-0.27541452367631031</v>
      </c>
      <c r="U2085" s="32">
        <v>4.0895890000000001</v>
      </c>
      <c r="V2085" s="32">
        <v>-0.41932796468903338</v>
      </c>
      <c r="W2085" s="32">
        <v>4.0896425045266156</v>
      </c>
      <c r="X2085" s="32">
        <v>-89.302126495473374</v>
      </c>
      <c r="Y2085" s="32">
        <v>212.96505350452662</v>
      </c>
      <c r="Z2085" s="32">
        <v>-0.27536101914969519</v>
      </c>
      <c r="AA2085" s="32">
        <v>-0.41927446016241826</v>
      </c>
      <c r="AB2085" s="32" t="s">
        <v>5657</v>
      </c>
    </row>
    <row r="2086" spans="1:28">
      <c r="A2086" s="32" t="s">
        <v>8075</v>
      </c>
      <c r="B2086" s="32" t="s">
        <v>5836</v>
      </c>
      <c r="C2086" s="32" t="s">
        <v>5737</v>
      </c>
      <c r="D2086" s="32" t="s">
        <v>5661</v>
      </c>
      <c r="E2086" s="32" t="s">
        <v>42</v>
      </c>
      <c r="F2086" s="32" t="s">
        <v>31</v>
      </c>
      <c r="G2086" s="32" t="s">
        <v>5673</v>
      </c>
      <c r="H2086" s="32" t="s">
        <v>80</v>
      </c>
      <c r="I2086" s="32" t="s">
        <v>31</v>
      </c>
      <c r="J2086" s="32" t="s">
        <v>5663</v>
      </c>
      <c r="K2086" s="32" t="s">
        <v>5664</v>
      </c>
      <c r="P2086" s="32">
        <v>16.12811</v>
      </c>
      <c r="Q2086" s="32">
        <v>183.39</v>
      </c>
      <c r="R2086" s="32">
        <v>20749.592592592569</v>
      </c>
      <c r="S2086" s="32">
        <v>13504.7333984375</v>
      </c>
      <c r="T2086" s="32">
        <v>0.53646813901511758</v>
      </c>
      <c r="U2086" s="32">
        <v>11.331429999999999</v>
      </c>
      <c r="V2086" s="32">
        <v>8.7944326299143907E-2</v>
      </c>
      <c r="W2086" s="32">
        <v>11.332136826269625</v>
      </c>
      <c r="X2086" s="32">
        <v>16.128816826269627</v>
      </c>
      <c r="Y2086" s="32">
        <v>183.39070682626962</v>
      </c>
      <c r="Z2086" s="32">
        <v>0.53717496528474418</v>
      </c>
      <c r="AA2086" s="32">
        <v>8.8651152568770528E-2</v>
      </c>
      <c r="AB2086" s="32" t="s">
        <v>5657</v>
      </c>
    </row>
    <row r="2087" spans="1:28">
      <c r="A2087" s="32" t="s">
        <v>11321</v>
      </c>
      <c r="B2087" s="32" t="s">
        <v>11322</v>
      </c>
      <c r="C2087" s="32" t="s">
        <v>6221</v>
      </c>
      <c r="D2087" s="32" t="s">
        <v>5661</v>
      </c>
      <c r="E2087" s="32" t="s">
        <v>42</v>
      </c>
      <c r="F2087" s="32" t="s">
        <v>74</v>
      </c>
      <c r="G2087" s="32" t="s">
        <v>74</v>
      </c>
      <c r="H2087" s="32" t="s">
        <v>80</v>
      </c>
      <c r="J2087" s="32" t="s">
        <v>74</v>
      </c>
      <c r="K2087" s="32" t="s">
        <v>5669</v>
      </c>
      <c r="P2087" s="32">
        <v>0</v>
      </c>
      <c r="Q2087" s="32">
        <v>0</v>
      </c>
      <c r="R2087" s="32">
        <v>0</v>
      </c>
      <c r="S2087" s="32">
        <v>0</v>
      </c>
      <c r="T2087" s="32">
        <v>0</v>
      </c>
      <c r="U2087" s="32">
        <v>0</v>
      </c>
      <c r="V2087" s="32">
        <v>0</v>
      </c>
      <c r="W2087" s="32">
        <v>1.1169511079788208E-4</v>
      </c>
      <c r="X2087" s="32">
        <v>1.1169511079788208E-4</v>
      </c>
      <c r="Y2087" s="32">
        <v>1.1169511079788208E-4</v>
      </c>
      <c r="Z2087" s="32">
        <v>1.1169511079788208E-4</v>
      </c>
      <c r="AA2087" s="32">
        <v>1.1169511079788208E-4</v>
      </c>
      <c r="AB2087" s="32" t="s">
        <v>5657</v>
      </c>
    </row>
    <row r="2088" spans="1:28">
      <c r="A2088" s="32" t="s">
        <v>9274</v>
      </c>
      <c r="B2088" s="32" t="s">
        <v>9275</v>
      </c>
      <c r="C2088" s="32" t="s">
        <v>7340</v>
      </c>
      <c r="D2088" s="32" t="s">
        <v>5686</v>
      </c>
      <c r="E2088" s="32" t="s">
        <v>122</v>
      </c>
      <c r="F2088" s="32" t="s">
        <v>6330</v>
      </c>
      <c r="G2088" s="32" t="s">
        <v>5673</v>
      </c>
      <c r="H2088" s="32" t="s">
        <v>6330</v>
      </c>
      <c r="J2088" s="32" t="s">
        <v>74</v>
      </c>
      <c r="K2088" s="32" t="s">
        <v>5669</v>
      </c>
      <c r="P2088" s="32">
        <v>0</v>
      </c>
      <c r="Q2088" s="32">
        <v>0</v>
      </c>
      <c r="R2088" s="32">
        <v>0</v>
      </c>
      <c r="S2088" s="32">
        <v>0</v>
      </c>
      <c r="T2088" s="32">
        <v>0</v>
      </c>
      <c r="U2088" s="32">
        <v>0</v>
      </c>
      <c r="V2088" s="32">
        <v>0</v>
      </c>
      <c r="W2088" s="32">
        <v>4.4062876701354983E-4</v>
      </c>
      <c r="X2088" s="32">
        <v>4.4062876701354983E-4</v>
      </c>
      <c r="Y2088" s="32">
        <v>4.4062876701354983E-4</v>
      </c>
      <c r="Z2088" s="32">
        <v>4.4062876701354983E-4</v>
      </c>
      <c r="AA2088" s="32">
        <v>4.4062876701354983E-4</v>
      </c>
      <c r="AB2088" s="32" t="s">
        <v>5657</v>
      </c>
    </row>
    <row r="2089" spans="1:28">
      <c r="A2089" s="32" t="s">
        <v>9263</v>
      </c>
      <c r="B2089" s="32" t="s">
        <v>9264</v>
      </c>
      <c r="C2089" s="32" t="s">
        <v>7340</v>
      </c>
      <c r="D2089" s="32" t="s">
        <v>5686</v>
      </c>
      <c r="E2089" s="32" t="s">
        <v>122</v>
      </c>
      <c r="F2089" s="32" t="s">
        <v>5859</v>
      </c>
      <c r="G2089" s="32" t="s">
        <v>5673</v>
      </c>
      <c r="H2089" s="32" t="s">
        <v>5859</v>
      </c>
      <c r="J2089" s="32" t="s">
        <v>74</v>
      </c>
      <c r="K2089" s="32" t="s">
        <v>5669</v>
      </c>
      <c r="P2089" s="32">
        <v>0</v>
      </c>
      <c r="Q2089" s="32">
        <v>0</v>
      </c>
      <c r="R2089" s="32">
        <v>0</v>
      </c>
      <c r="S2089" s="32">
        <v>0</v>
      </c>
      <c r="T2089" s="32">
        <v>0</v>
      </c>
      <c r="U2089" s="32">
        <v>0</v>
      </c>
      <c r="V2089" s="32">
        <v>0</v>
      </c>
      <c r="W2089" s="32">
        <v>2.4172455072402955E-4</v>
      </c>
      <c r="X2089" s="32">
        <v>2.4172455072402955E-4</v>
      </c>
      <c r="Y2089" s="32">
        <v>2.4172455072402955E-4</v>
      </c>
      <c r="Z2089" s="32">
        <v>2.4172455072402955E-4</v>
      </c>
      <c r="AA2089" s="32">
        <v>2.4172455072402955E-4</v>
      </c>
      <c r="AB2089" s="32" t="s">
        <v>5657</v>
      </c>
    </row>
    <row r="2090" spans="1:28">
      <c r="A2090" s="32" t="s">
        <v>9270</v>
      </c>
      <c r="B2090" s="32" t="s">
        <v>9271</v>
      </c>
      <c r="C2090" s="32" t="s">
        <v>7340</v>
      </c>
      <c r="D2090" s="32" t="s">
        <v>5686</v>
      </c>
      <c r="E2090" s="32" t="s">
        <v>122</v>
      </c>
      <c r="F2090" s="32" t="s">
        <v>28</v>
      </c>
      <c r="G2090" s="32" t="s">
        <v>5673</v>
      </c>
      <c r="H2090" s="32" t="s">
        <v>28</v>
      </c>
      <c r="J2090" s="32" t="s">
        <v>74</v>
      </c>
      <c r="K2090" s="32" t="s">
        <v>5669</v>
      </c>
      <c r="P2090" s="32">
        <v>0</v>
      </c>
      <c r="Q2090" s="32">
        <v>0</v>
      </c>
      <c r="R2090" s="32">
        <v>0</v>
      </c>
      <c r="S2090" s="32">
        <v>0</v>
      </c>
      <c r="T2090" s="32">
        <v>0</v>
      </c>
      <c r="U2090" s="32">
        <v>0</v>
      </c>
      <c r="V2090" s="32">
        <v>0</v>
      </c>
      <c r="W2090" s="32">
        <v>4.5157635211944583E-4</v>
      </c>
      <c r="X2090" s="32">
        <v>4.5157635211944583E-4</v>
      </c>
      <c r="Y2090" s="32">
        <v>4.5157635211944583E-4</v>
      </c>
      <c r="Z2090" s="32">
        <v>4.5157635211944583E-4</v>
      </c>
      <c r="AA2090" s="32">
        <v>4.5157635211944583E-4</v>
      </c>
      <c r="AB2090" s="32" t="s">
        <v>5657</v>
      </c>
    </row>
    <row r="2091" spans="1:28">
      <c r="A2091" s="32" t="s">
        <v>9265</v>
      </c>
      <c r="B2091" s="32" t="s">
        <v>9266</v>
      </c>
      <c r="C2091" s="32" t="s">
        <v>7340</v>
      </c>
      <c r="D2091" s="32" t="s">
        <v>5686</v>
      </c>
      <c r="E2091" s="32" t="s">
        <v>122</v>
      </c>
      <c r="F2091" s="32" t="s">
        <v>6123</v>
      </c>
      <c r="G2091" s="32" t="s">
        <v>5673</v>
      </c>
      <c r="H2091" s="32" t="s">
        <v>6123</v>
      </c>
      <c r="J2091" s="32" t="s">
        <v>74</v>
      </c>
      <c r="K2091" s="32" t="s">
        <v>5669</v>
      </c>
      <c r="P2091" s="32">
        <v>0</v>
      </c>
      <c r="Q2091" s="32">
        <v>0</v>
      </c>
      <c r="R2091" s="32">
        <v>0</v>
      </c>
      <c r="S2091" s="32">
        <v>0</v>
      </c>
      <c r="T2091" s="32">
        <v>0</v>
      </c>
      <c r="U2091" s="32">
        <v>0</v>
      </c>
      <c r="V2091" s="32">
        <v>0</v>
      </c>
      <c r="W2091" s="32">
        <v>9.9947786331176748E-4</v>
      </c>
      <c r="X2091" s="32">
        <v>9.9947786331176748E-4</v>
      </c>
      <c r="Y2091" s="32">
        <v>9.9947786331176748E-4</v>
      </c>
      <c r="Z2091" s="32">
        <v>9.9947786331176748E-4</v>
      </c>
      <c r="AA2091" s="32">
        <v>9.9947786331176748E-4</v>
      </c>
      <c r="AB2091" s="32" t="s">
        <v>5657</v>
      </c>
    </row>
    <row r="2092" spans="1:28">
      <c r="A2092" s="32" t="s">
        <v>10058</v>
      </c>
      <c r="B2092" s="32" t="s">
        <v>10059</v>
      </c>
      <c r="C2092" s="32" t="s">
        <v>6221</v>
      </c>
      <c r="D2092" s="32" t="s">
        <v>5668</v>
      </c>
      <c r="E2092" s="32" t="s">
        <v>42</v>
      </c>
      <c r="F2092" s="32" t="s">
        <v>74</v>
      </c>
      <c r="G2092" s="32" t="s">
        <v>74</v>
      </c>
      <c r="H2092" s="32" t="s">
        <v>80</v>
      </c>
      <c r="J2092" s="32" t="s">
        <v>74</v>
      </c>
      <c r="K2092" s="32" t="s">
        <v>5669</v>
      </c>
      <c r="P2092" s="32">
        <v>0</v>
      </c>
      <c r="Q2092" s="32">
        <v>2.3839999999999999</v>
      </c>
      <c r="R2092" s="32">
        <v>841.09756097560989</v>
      </c>
      <c r="S2092" s="32">
        <v>0</v>
      </c>
      <c r="T2092" s="32">
        <v>0</v>
      </c>
      <c r="U2092" s="32">
        <v>0</v>
      </c>
      <c r="V2092" s="32">
        <v>0</v>
      </c>
      <c r="W2092" s="32">
        <v>1.1481696367263794E-4</v>
      </c>
      <c r="X2092" s="32">
        <v>1.1481696367263794E-4</v>
      </c>
      <c r="Y2092" s="32">
        <v>2.3841148169636726</v>
      </c>
      <c r="Z2092" s="32">
        <v>1.1481696367263794E-4</v>
      </c>
      <c r="AA2092" s="32">
        <v>1.1481696367263794E-4</v>
      </c>
      <c r="AB2092" s="32" t="s">
        <v>5657</v>
      </c>
    </row>
    <row r="2093" spans="1:28">
      <c r="A2093" s="32" t="s">
        <v>9272</v>
      </c>
      <c r="B2093" s="32" t="s">
        <v>9273</v>
      </c>
      <c r="C2093" s="32" t="s">
        <v>7340</v>
      </c>
      <c r="D2093" s="32" t="s">
        <v>5686</v>
      </c>
      <c r="E2093" s="32" t="s">
        <v>122</v>
      </c>
      <c r="F2093" s="32" t="s">
        <v>163</v>
      </c>
      <c r="G2093" s="32" t="s">
        <v>5673</v>
      </c>
      <c r="H2093" s="32" t="s">
        <v>163</v>
      </c>
      <c r="J2093" s="32" t="s">
        <v>74</v>
      </c>
      <c r="K2093" s="32" t="s">
        <v>5669</v>
      </c>
      <c r="P2093" s="32">
        <v>0</v>
      </c>
      <c r="Q2093" s="32">
        <v>0</v>
      </c>
      <c r="R2093" s="32">
        <v>0</v>
      </c>
      <c r="S2093" s="32">
        <v>0</v>
      </c>
      <c r="T2093" s="32">
        <v>0</v>
      </c>
      <c r="U2093" s="32">
        <v>0</v>
      </c>
      <c r="V2093" s="32">
        <v>0</v>
      </c>
      <c r="W2093" s="32">
        <v>9.2711240053176879E-4</v>
      </c>
      <c r="X2093" s="32">
        <v>9.2711240053176879E-4</v>
      </c>
      <c r="Y2093" s="32">
        <v>9.2711240053176879E-4</v>
      </c>
      <c r="Z2093" s="32">
        <v>9.2711240053176879E-4</v>
      </c>
      <c r="AA2093" s="32">
        <v>9.2711240053176879E-4</v>
      </c>
      <c r="AB2093" s="32" t="s">
        <v>5657</v>
      </c>
    </row>
    <row r="2094" spans="1:28">
      <c r="A2094" s="32" t="s">
        <v>8001</v>
      </c>
      <c r="B2094" s="32" t="s">
        <v>8002</v>
      </c>
      <c r="C2094" s="32" t="s">
        <v>5989</v>
      </c>
      <c r="D2094" s="32" t="s">
        <v>5686</v>
      </c>
      <c r="E2094" s="32" t="s">
        <v>42</v>
      </c>
      <c r="F2094" s="32" t="s">
        <v>30</v>
      </c>
      <c r="G2094" s="32" t="s">
        <v>5673</v>
      </c>
      <c r="I2094" s="32" t="s">
        <v>30</v>
      </c>
      <c r="J2094" s="32" t="s">
        <v>5663</v>
      </c>
      <c r="K2094" s="32" t="s">
        <v>5664</v>
      </c>
      <c r="M2094" s="32" t="s">
        <v>13</v>
      </c>
      <c r="P2094" s="32">
        <v>0</v>
      </c>
      <c r="Q2094" s="32">
        <v>0</v>
      </c>
      <c r="R2094" s="32">
        <v>0</v>
      </c>
      <c r="S2094" s="32">
        <v>0</v>
      </c>
      <c r="T2094" s="32">
        <v>0</v>
      </c>
      <c r="U2094" s="32">
        <v>0</v>
      </c>
      <c r="V2094" s="32">
        <v>0</v>
      </c>
      <c r="W2094" s="32">
        <v>1.7471134662628174E-4</v>
      </c>
      <c r="X2094" s="32">
        <v>1.7471134662628174E-4</v>
      </c>
      <c r="Y2094" s="32">
        <v>1.7471134662628174E-4</v>
      </c>
      <c r="Z2094" s="32">
        <v>1.7471134662628174E-4</v>
      </c>
      <c r="AA2094" s="32">
        <v>1.7471134662628174E-4</v>
      </c>
      <c r="AB2094" s="32" t="s">
        <v>5657</v>
      </c>
    </row>
    <row r="2095" spans="1:28">
      <c r="A2095" s="32" t="s">
        <v>6906</v>
      </c>
      <c r="B2095" s="32" t="s">
        <v>6907</v>
      </c>
      <c r="C2095" s="32" t="s">
        <v>5989</v>
      </c>
      <c r="D2095" s="32" t="s">
        <v>5686</v>
      </c>
      <c r="E2095" s="32" t="s">
        <v>42</v>
      </c>
      <c r="F2095" s="32" t="s">
        <v>30</v>
      </c>
      <c r="G2095" s="32" t="s">
        <v>5673</v>
      </c>
      <c r="I2095" s="32" t="s">
        <v>30</v>
      </c>
      <c r="J2095" s="32" t="s">
        <v>5663</v>
      </c>
      <c r="K2095" s="32" t="s">
        <v>5664</v>
      </c>
      <c r="M2095" s="32" t="s">
        <v>14</v>
      </c>
      <c r="P2095" s="32">
        <v>0</v>
      </c>
      <c r="Q2095" s="32">
        <v>0</v>
      </c>
      <c r="R2095" s="32">
        <v>0</v>
      </c>
      <c r="S2095" s="32">
        <v>0</v>
      </c>
      <c r="T2095" s="32">
        <v>0</v>
      </c>
      <c r="U2095" s="32">
        <v>0</v>
      </c>
      <c r="V2095" s="32">
        <v>0</v>
      </c>
      <c r="W2095" s="32">
        <v>4.0876096487045289E-4</v>
      </c>
      <c r="X2095" s="32">
        <v>4.0876096487045289E-4</v>
      </c>
      <c r="Y2095" s="32">
        <v>4.0876096487045289E-4</v>
      </c>
      <c r="Z2095" s="32">
        <v>4.0876096487045289E-4</v>
      </c>
      <c r="AA2095" s="32">
        <v>4.0876096487045289E-4</v>
      </c>
      <c r="AB2095" s="32" t="s">
        <v>5657</v>
      </c>
    </row>
    <row r="2096" spans="1:28">
      <c r="A2096" s="32" t="s">
        <v>6051</v>
      </c>
      <c r="B2096" s="32" t="s">
        <v>5836</v>
      </c>
      <c r="C2096" s="32" t="s">
        <v>5737</v>
      </c>
      <c r="D2096" s="32" t="s">
        <v>5661</v>
      </c>
      <c r="E2096" s="32" t="s">
        <v>42</v>
      </c>
      <c r="F2096" s="32" t="s">
        <v>5679</v>
      </c>
      <c r="G2096" s="32" t="s">
        <v>5673</v>
      </c>
      <c r="H2096" s="32" t="s">
        <v>80</v>
      </c>
      <c r="I2096" s="32" t="s">
        <v>5679</v>
      </c>
      <c r="J2096" s="32" t="s">
        <v>5663</v>
      </c>
      <c r="K2096" s="32" t="s">
        <v>5664</v>
      </c>
      <c r="P2096" s="32">
        <v>-30.570210000000003</v>
      </c>
      <c r="Q2096" s="32">
        <v>507.53500000000003</v>
      </c>
      <c r="R2096" s="32">
        <v>32098.80740740741</v>
      </c>
      <c r="S2096" s="32">
        <v>26036.732421875</v>
      </c>
      <c r="T2096" s="32">
        <v>0.23282779449080571</v>
      </c>
      <c r="U2096" s="32">
        <v>4.704853</v>
      </c>
      <c r="V2096" s="32">
        <v>-6.023271301486597E-2</v>
      </c>
      <c r="W2096" s="32">
        <v>4.7051096289305683</v>
      </c>
      <c r="X2096" s="32">
        <v>-30.569953371069435</v>
      </c>
      <c r="Y2096" s="32">
        <v>507.5352566289306</v>
      </c>
      <c r="Z2096" s="32">
        <v>0.23308442342137439</v>
      </c>
      <c r="AA2096" s="32">
        <v>-5.9976084084297276E-2</v>
      </c>
      <c r="AB2096" s="32" t="s">
        <v>5657</v>
      </c>
    </row>
    <row r="2097" spans="1:28">
      <c r="A2097" s="32" t="s">
        <v>9523</v>
      </c>
      <c r="B2097" s="32" t="s">
        <v>9524</v>
      </c>
      <c r="C2097" s="32" t="s">
        <v>6778</v>
      </c>
      <c r="D2097" s="32" t="s">
        <v>5661</v>
      </c>
      <c r="E2097" s="32" t="s">
        <v>5713</v>
      </c>
      <c r="F2097" s="32" t="s">
        <v>5806</v>
      </c>
      <c r="G2097" s="32" t="s">
        <v>5806</v>
      </c>
      <c r="H2097" s="32" t="s">
        <v>5807</v>
      </c>
      <c r="J2097" s="32" t="s">
        <v>74</v>
      </c>
      <c r="K2097" s="32" t="s">
        <v>5669</v>
      </c>
      <c r="P2097" s="32">
        <v>-16.164730000000002</v>
      </c>
      <c r="Q2097" s="32">
        <v>327.08</v>
      </c>
      <c r="R2097" s="32">
        <v>47881.525925925904</v>
      </c>
      <c r="S2097" s="32">
        <v>31589.43359375</v>
      </c>
      <c r="T2097" s="32">
        <v>0.51574499694098064</v>
      </c>
      <c r="U2097" s="32">
        <v>3.157664</v>
      </c>
      <c r="V2097" s="32">
        <v>-4.9421334230157772E-2</v>
      </c>
      <c r="W2097" s="32">
        <v>3.1577905856623651</v>
      </c>
      <c r="X2097" s="32">
        <v>-16.164603414337638</v>
      </c>
      <c r="Y2097" s="32">
        <v>327.08012658566236</v>
      </c>
      <c r="Z2097" s="32">
        <v>0.51587158260334565</v>
      </c>
      <c r="AA2097" s="32">
        <v>-4.9294748567792812E-2</v>
      </c>
      <c r="AB2097" s="32" t="s">
        <v>5657</v>
      </c>
    </row>
    <row r="2098" spans="1:28">
      <c r="A2098" s="32" t="s">
        <v>8784</v>
      </c>
      <c r="B2098" s="32" t="s">
        <v>8785</v>
      </c>
      <c r="C2098" s="32" t="s">
        <v>5676</v>
      </c>
      <c r="D2098" s="32" t="s">
        <v>5661</v>
      </c>
      <c r="E2098" s="32" t="s">
        <v>5713</v>
      </c>
      <c r="F2098" s="32" t="s">
        <v>5778</v>
      </c>
      <c r="G2098" s="32" t="s">
        <v>5778</v>
      </c>
      <c r="H2098" s="32" t="s">
        <v>5778</v>
      </c>
      <c r="J2098" s="32" t="s">
        <v>5663</v>
      </c>
      <c r="K2098" s="32" t="s">
        <v>5664</v>
      </c>
      <c r="N2098" s="32" t="s">
        <v>5760</v>
      </c>
      <c r="O2098" s="32" t="s">
        <v>6126</v>
      </c>
      <c r="P2098" s="32">
        <v>13.995000000000001</v>
      </c>
      <c r="Q2098" s="32">
        <v>46.5212</v>
      </c>
      <c r="R2098" s="32">
        <v>12777.874074074069</v>
      </c>
      <c r="S2098" s="32">
        <v>10557.2666015625</v>
      </c>
      <c r="T2098" s="32">
        <v>0.21033924369996621</v>
      </c>
      <c r="U2098" s="32">
        <v>-5.2769919999999999</v>
      </c>
      <c r="V2098" s="32">
        <v>0.3008305890647705</v>
      </c>
      <c r="W2098" s="32">
        <v>-5.2763273041410441</v>
      </c>
      <c r="X2098" s="32">
        <v>13.995664695858956</v>
      </c>
      <c r="Y2098" s="32">
        <v>46.521864695858959</v>
      </c>
      <c r="Z2098" s="32">
        <v>0.21100393955892158</v>
      </c>
      <c r="AA2098" s="32">
        <v>0.3014952849237259</v>
      </c>
      <c r="AB2098" s="32" t="s">
        <v>5657</v>
      </c>
    </row>
    <row r="2099" spans="1:28">
      <c r="A2099" s="32" t="s">
        <v>7846</v>
      </c>
      <c r="B2099" s="32" t="s">
        <v>7847</v>
      </c>
      <c r="C2099" s="32" t="s">
        <v>5708</v>
      </c>
      <c r="D2099" s="32" t="s">
        <v>5661</v>
      </c>
      <c r="E2099" s="32" t="s">
        <v>42</v>
      </c>
      <c r="F2099" s="32" t="s">
        <v>326</v>
      </c>
      <c r="G2099" s="32" t="s">
        <v>5673</v>
      </c>
      <c r="H2099" s="32" t="s">
        <v>80</v>
      </c>
      <c r="I2099" s="32" t="s">
        <v>326</v>
      </c>
      <c r="J2099" s="32" t="s">
        <v>74</v>
      </c>
      <c r="K2099" s="32" t="s">
        <v>5669</v>
      </c>
      <c r="P2099" s="32">
        <v>213.61400000000003</v>
      </c>
      <c r="Q2099" s="32">
        <v>140.46600000000001</v>
      </c>
      <c r="R2099" s="32">
        <v>357223.18518518505</v>
      </c>
      <c r="S2099" s="32">
        <v>474507.03125</v>
      </c>
      <c r="T2099" s="32">
        <v>-0.24716988019303443</v>
      </c>
      <c r="U2099" s="32">
        <v>3.570503</v>
      </c>
      <c r="V2099" s="32">
        <v>1.5207523528825482</v>
      </c>
      <c r="W2099" s="32">
        <v>3.5706543001918791</v>
      </c>
      <c r="X2099" s="32">
        <v>213.61415130019191</v>
      </c>
      <c r="Y2099" s="32">
        <v>140.46615130019188</v>
      </c>
      <c r="Z2099" s="32">
        <v>-0.24701858000115515</v>
      </c>
      <c r="AA2099" s="32">
        <v>1.5209036530744275</v>
      </c>
      <c r="AB2099" s="32" t="s">
        <v>5657</v>
      </c>
    </row>
    <row r="2100" spans="1:28">
      <c r="A2100" s="32" t="s">
        <v>10084</v>
      </c>
      <c r="B2100" s="32" t="s">
        <v>10085</v>
      </c>
      <c r="C2100" s="32" t="s">
        <v>9278</v>
      </c>
      <c r="D2100" s="32" t="s">
        <v>5661</v>
      </c>
      <c r="E2100" s="32" t="s">
        <v>5713</v>
      </c>
      <c r="F2100" s="32" t="s">
        <v>5730</v>
      </c>
      <c r="G2100" s="32" t="s">
        <v>5730</v>
      </c>
      <c r="H2100" s="32" t="s">
        <v>5730</v>
      </c>
      <c r="J2100" s="32" t="s">
        <v>5663</v>
      </c>
      <c r="K2100" s="32" t="s">
        <v>5664</v>
      </c>
      <c r="N2100" s="32" t="s">
        <v>5760</v>
      </c>
      <c r="O2100" s="32" t="s">
        <v>5747</v>
      </c>
      <c r="P2100" s="32">
        <v>10.59122</v>
      </c>
      <c r="Q2100" s="32">
        <v>10.6975</v>
      </c>
      <c r="R2100" s="32">
        <v>7005.7739130434775</v>
      </c>
      <c r="S2100" s="32">
        <v>3394.466552734375</v>
      </c>
      <c r="T2100" s="32">
        <v>1.0638806729145862</v>
      </c>
      <c r="U2100" s="32">
        <v>-3.0033669999999999</v>
      </c>
      <c r="V2100" s="32">
        <v>0.99006496845057257</v>
      </c>
      <c r="W2100" s="32">
        <v>-3.0024181837005615</v>
      </c>
      <c r="X2100" s="32">
        <v>10.592168816299438</v>
      </c>
      <c r="Y2100" s="32">
        <v>10.698448816299438</v>
      </c>
      <c r="Z2100" s="32">
        <v>1.0648294892140246</v>
      </c>
      <c r="AA2100" s="32">
        <v>0.99101378475001101</v>
      </c>
      <c r="AB2100" s="32" t="s">
        <v>5657</v>
      </c>
    </row>
    <row r="2101" spans="1:28">
      <c r="A2101" s="32" t="s">
        <v>7732</v>
      </c>
      <c r="B2101" s="32" t="s">
        <v>6852</v>
      </c>
      <c r="C2101" s="32" t="s">
        <v>5899</v>
      </c>
      <c r="D2101" s="32" t="s">
        <v>5661</v>
      </c>
      <c r="E2101" s="32" t="s">
        <v>122</v>
      </c>
      <c r="F2101" s="32" t="s">
        <v>6330</v>
      </c>
      <c r="G2101" s="32" t="s">
        <v>5673</v>
      </c>
      <c r="H2101" s="32" t="s">
        <v>6330</v>
      </c>
      <c r="J2101" s="32" t="s">
        <v>74</v>
      </c>
      <c r="K2101" s="32" t="s">
        <v>5669</v>
      </c>
      <c r="P2101" s="32">
        <v>0</v>
      </c>
      <c r="Q2101" s="32">
        <v>109.983</v>
      </c>
      <c r="R2101" s="32">
        <v>54597.311111111128</v>
      </c>
      <c r="S2101" s="32">
        <v>59475.53515625</v>
      </c>
      <c r="T2101" s="32">
        <v>-8.2020683501596747E-2</v>
      </c>
      <c r="U2101" s="32">
        <v>1.4263079999999999</v>
      </c>
      <c r="V2101" s="32">
        <v>0</v>
      </c>
      <c r="W2101" s="32">
        <v>1.427141417892456</v>
      </c>
      <c r="X2101" s="32">
        <v>8.3341789245605473E-4</v>
      </c>
      <c r="Y2101" s="32">
        <v>109.98383341789246</v>
      </c>
      <c r="Z2101" s="32">
        <v>-8.1187265609140691E-2</v>
      </c>
      <c r="AA2101" s="32">
        <v>8.3341789245605473E-4</v>
      </c>
      <c r="AB2101" s="32" t="s">
        <v>5657</v>
      </c>
    </row>
    <row r="2102" spans="1:28">
      <c r="A2102" s="32" t="s">
        <v>8359</v>
      </c>
      <c r="B2102" s="32" t="s">
        <v>6852</v>
      </c>
      <c r="C2102" s="32" t="s">
        <v>5899</v>
      </c>
      <c r="D2102" s="32" t="s">
        <v>5661</v>
      </c>
      <c r="E2102" s="32" t="s">
        <v>122</v>
      </c>
      <c r="F2102" s="32" t="s">
        <v>5859</v>
      </c>
      <c r="G2102" s="32" t="s">
        <v>5673</v>
      </c>
      <c r="H2102" s="32" t="s">
        <v>5859</v>
      </c>
      <c r="J2102" s="32" t="s">
        <v>74</v>
      </c>
      <c r="K2102" s="32" t="s">
        <v>5669</v>
      </c>
      <c r="P2102" s="32">
        <v>0</v>
      </c>
      <c r="Q2102" s="32">
        <v>252.33799999999999</v>
      </c>
      <c r="R2102" s="32">
        <v>262383.80740740738</v>
      </c>
      <c r="S2102" s="32">
        <v>254789.671875</v>
      </c>
      <c r="T2102" s="32">
        <v>2.9805507721416078E-2</v>
      </c>
      <c r="U2102" s="32">
        <v>-5.780348</v>
      </c>
      <c r="V2102" s="32">
        <v>0</v>
      </c>
      <c r="W2102" s="32">
        <v>-5.7794143071870803</v>
      </c>
      <c r="X2102" s="32">
        <v>9.3369281291961668E-4</v>
      </c>
      <c r="Y2102" s="32">
        <v>252.3389336928129</v>
      </c>
      <c r="Z2102" s="32">
        <v>3.0739200534335695E-2</v>
      </c>
      <c r="AA2102" s="32">
        <v>9.3369281291961668E-4</v>
      </c>
      <c r="AB2102" s="32" t="s">
        <v>5657</v>
      </c>
    </row>
    <row r="2103" spans="1:28">
      <c r="A2103" s="32" t="s">
        <v>6851</v>
      </c>
      <c r="B2103" s="32" t="s">
        <v>6852</v>
      </c>
      <c r="C2103" s="32" t="s">
        <v>5899</v>
      </c>
      <c r="D2103" s="32" t="s">
        <v>5661</v>
      </c>
      <c r="E2103" s="32" t="s">
        <v>122</v>
      </c>
      <c r="F2103" s="32" t="s">
        <v>28</v>
      </c>
      <c r="G2103" s="32" t="s">
        <v>5673</v>
      </c>
      <c r="H2103" s="32" t="s">
        <v>28</v>
      </c>
      <c r="J2103" s="32" t="s">
        <v>5663</v>
      </c>
      <c r="K2103" s="32" t="s">
        <v>5664</v>
      </c>
      <c r="P2103" s="32">
        <v>0</v>
      </c>
      <c r="Q2103" s="32">
        <v>14.198399999999999</v>
      </c>
      <c r="R2103" s="32">
        <v>23069.954887218046</v>
      </c>
      <c r="S2103" s="32">
        <v>6951.66650390625</v>
      </c>
      <c r="T2103" s="32">
        <v>2.3186222144365929</v>
      </c>
      <c r="U2103" s="32">
        <v>-18.382349999999999</v>
      </c>
      <c r="V2103" s="32">
        <v>0</v>
      </c>
      <c r="W2103" s="32">
        <v>-18.381555826461312</v>
      </c>
      <c r="X2103" s="32">
        <v>7.9417353868484501E-4</v>
      </c>
      <c r="Y2103" s="32">
        <v>14.199194173538684</v>
      </c>
      <c r="Z2103" s="32">
        <v>2.3194163879752776</v>
      </c>
      <c r="AA2103" s="32">
        <v>7.9417353868484501E-4</v>
      </c>
      <c r="AB2103" s="32" t="s">
        <v>5657</v>
      </c>
    </row>
    <row r="2104" spans="1:28">
      <c r="A2104" s="32" t="s">
        <v>8358</v>
      </c>
      <c r="B2104" s="32" t="s">
        <v>6852</v>
      </c>
      <c r="C2104" s="32" t="s">
        <v>5899</v>
      </c>
      <c r="D2104" s="32" t="s">
        <v>5661</v>
      </c>
      <c r="E2104" s="32" t="s">
        <v>122</v>
      </c>
      <c r="F2104" s="32" t="s">
        <v>6123</v>
      </c>
      <c r="G2104" s="32" t="s">
        <v>5673</v>
      </c>
      <c r="H2104" s="32" t="s">
        <v>6123</v>
      </c>
      <c r="J2104" s="32" t="s">
        <v>74</v>
      </c>
      <c r="K2104" s="32" t="s">
        <v>5669</v>
      </c>
      <c r="P2104" s="32">
        <v>0</v>
      </c>
      <c r="Q2104" s="32">
        <v>11.407</v>
      </c>
      <c r="R2104" s="32">
        <v>5239.8473282442756</v>
      </c>
      <c r="S2104" s="32">
        <v>5129.39990234375</v>
      </c>
      <c r="T2104" s="32">
        <v>2.1532231450712078E-2</v>
      </c>
      <c r="U2104" s="32">
        <v>6.2834219999999998</v>
      </c>
      <c r="V2104" s="32">
        <v>0</v>
      </c>
      <c r="W2104" s="32">
        <v>6.2842627606482502</v>
      </c>
      <c r="X2104" s="32">
        <v>8.4076064825057981E-4</v>
      </c>
      <c r="Y2104" s="32">
        <v>11.40784076064825</v>
      </c>
      <c r="Z2104" s="32">
        <v>2.2372992098962659E-2</v>
      </c>
      <c r="AA2104" s="32">
        <v>8.4076064825057981E-4</v>
      </c>
      <c r="AB2104" s="32" t="s">
        <v>5657</v>
      </c>
    </row>
    <row r="2105" spans="1:28">
      <c r="A2105" s="32" t="s">
        <v>8059</v>
      </c>
      <c r="B2105" s="32" t="s">
        <v>8060</v>
      </c>
      <c r="C2105" s="32" t="s">
        <v>5763</v>
      </c>
      <c r="D2105" s="32" t="s">
        <v>5668</v>
      </c>
      <c r="E2105" s="32" t="s">
        <v>42</v>
      </c>
      <c r="F2105" s="32" t="s">
        <v>5810</v>
      </c>
      <c r="G2105" s="32" t="s">
        <v>5673</v>
      </c>
      <c r="H2105" s="32" t="s">
        <v>80</v>
      </c>
      <c r="I2105" s="32" t="s">
        <v>5810</v>
      </c>
      <c r="J2105" s="32" t="s">
        <v>5663</v>
      </c>
      <c r="K2105" s="32" t="s">
        <v>5664</v>
      </c>
      <c r="P2105" s="32">
        <v>0</v>
      </c>
      <c r="Q2105" s="32">
        <v>0</v>
      </c>
      <c r="R2105" s="32">
        <v>0</v>
      </c>
      <c r="S2105" s="32">
        <v>0</v>
      </c>
      <c r="T2105" s="32">
        <v>0</v>
      </c>
      <c r="U2105" s="32">
        <v>0</v>
      </c>
      <c r="V2105" s="32">
        <v>0</v>
      </c>
      <c r="W2105" s="32">
        <v>3.3136010169982912E-6</v>
      </c>
      <c r="X2105" s="32">
        <v>3.3136010169982912E-6</v>
      </c>
      <c r="Y2105" s="32">
        <v>3.3136010169982912E-6</v>
      </c>
      <c r="Z2105" s="32">
        <v>3.3136010169982912E-6</v>
      </c>
      <c r="AA2105" s="32">
        <v>3.3136010169982912E-6</v>
      </c>
      <c r="AB2105" s="32" t="s">
        <v>5657</v>
      </c>
    </row>
    <row r="2106" spans="1:28">
      <c r="A2106" s="32" t="s">
        <v>5978</v>
      </c>
      <c r="B2106" s="32" t="s">
        <v>5979</v>
      </c>
      <c r="C2106" s="32" t="s">
        <v>5771</v>
      </c>
      <c r="D2106" s="32" t="s">
        <v>5698</v>
      </c>
      <c r="E2106" s="32" t="s">
        <v>42</v>
      </c>
      <c r="F2106" s="32" t="s">
        <v>5810</v>
      </c>
      <c r="G2106" s="32" t="s">
        <v>5673</v>
      </c>
      <c r="H2106" s="32" t="s">
        <v>80</v>
      </c>
      <c r="I2106" s="32" t="s">
        <v>5810</v>
      </c>
      <c r="J2106" s="32" t="s">
        <v>5663</v>
      </c>
      <c r="K2106" s="32" t="s">
        <v>5664</v>
      </c>
      <c r="P2106" s="32">
        <v>0</v>
      </c>
      <c r="Q2106" s="32">
        <v>0</v>
      </c>
      <c r="R2106" s="32">
        <v>0</v>
      </c>
      <c r="S2106" s="32">
        <v>0</v>
      </c>
      <c r="T2106" s="32">
        <v>0</v>
      </c>
      <c r="U2106" s="32">
        <v>0</v>
      </c>
      <c r="V2106" s="32">
        <v>0</v>
      </c>
      <c r="W2106" s="32">
        <v>1.0545265674591064E-4</v>
      </c>
      <c r="X2106" s="32">
        <v>1.0545265674591064E-4</v>
      </c>
      <c r="Y2106" s="32">
        <v>1.0545265674591064E-4</v>
      </c>
      <c r="Z2106" s="32">
        <v>1.0545265674591064E-4</v>
      </c>
      <c r="AA2106" s="32">
        <v>1.0545265674591064E-4</v>
      </c>
      <c r="AB2106" s="32" t="s">
        <v>5657</v>
      </c>
    </row>
    <row r="2107" spans="1:28">
      <c r="A2107" s="32" t="s">
        <v>9139</v>
      </c>
      <c r="B2107" s="32" t="s">
        <v>9140</v>
      </c>
      <c r="C2107" s="32" t="s">
        <v>5739</v>
      </c>
      <c r="D2107" s="32" t="s">
        <v>5661</v>
      </c>
      <c r="E2107" s="32" t="s">
        <v>5885</v>
      </c>
      <c r="F2107" s="32" t="s">
        <v>5943</v>
      </c>
      <c r="G2107" s="32" t="s">
        <v>5943</v>
      </c>
      <c r="H2107" s="32" t="s">
        <v>5943</v>
      </c>
      <c r="J2107" s="32" t="s">
        <v>74</v>
      </c>
      <c r="K2107" s="32" t="s">
        <v>5669</v>
      </c>
      <c r="P2107" s="32">
        <v>29.645409999999998</v>
      </c>
      <c r="Q2107" s="32">
        <v>87.874200000000002</v>
      </c>
      <c r="R2107" s="32">
        <v>24067.059259259266</v>
      </c>
      <c r="S2107" s="32">
        <v>15867.56640625</v>
      </c>
      <c r="T2107" s="32">
        <v>0.51674545693280394</v>
      </c>
      <c r="U2107" s="32">
        <v>0.16375049999999999</v>
      </c>
      <c r="V2107" s="32">
        <v>0.33736193330920788</v>
      </c>
      <c r="W2107" s="32">
        <v>0.16378318826007843</v>
      </c>
      <c r="X2107" s="32">
        <v>29.645442688260076</v>
      </c>
      <c r="Y2107" s="32">
        <v>87.874232688260079</v>
      </c>
      <c r="Z2107" s="32">
        <v>0.51677814519288234</v>
      </c>
      <c r="AA2107" s="32">
        <v>0.33739462156928629</v>
      </c>
      <c r="AB2107" s="32" t="s">
        <v>5657</v>
      </c>
    </row>
    <row r="2108" spans="1:28">
      <c r="A2108" s="32" t="s">
        <v>8020</v>
      </c>
      <c r="B2108" s="32" t="s">
        <v>8021</v>
      </c>
      <c r="C2108" s="32" t="s">
        <v>5737</v>
      </c>
      <c r="D2108" s="32" t="s">
        <v>5668</v>
      </c>
      <c r="E2108" s="32" t="s">
        <v>5713</v>
      </c>
      <c r="F2108" s="32" t="s">
        <v>5730</v>
      </c>
      <c r="G2108" s="32" t="s">
        <v>5730</v>
      </c>
      <c r="H2108" s="32" t="s">
        <v>5730</v>
      </c>
      <c r="J2108" s="32" t="s">
        <v>5715</v>
      </c>
      <c r="K2108" s="32" t="s">
        <v>5669</v>
      </c>
      <c r="P2108" s="32">
        <v>0</v>
      </c>
      <c r="Q2108" s="32">
        <v>0</v>
      </c>
      <c r="R2108" s="32">
        <v>0</v>
      </c>
      <c r="S2108" s="32">
        <v>0</v>
      </c>
      <c r="T2108" s="32">
        <v>0</v>
      </c>
      <c r="U2108" s="32">
        <v>0</v>
      </c>
      <c r="V2108" s="32">
        <v>0</v>
      </c>
      <c r="W2108" s="32">
        <v>2.3958897590637207E-4</v>
      </c>
      <c r="X2108" s="32">
        <v>2.3958897590637207E-4</v>
      </c>
      <c r="Y2108" s="32">
        <v>2.3958897590637207E-4</v>
      </c>
      <c r="Z2108" s="32">
        <v>2.3958897590637207E-4</v>
      </c>
      <c r="AA2108" s="32">
        <v>2.3958897590637207E-4</v>
      </c>
      <c r="AB2108" s="32" t="s">
        <v>5657</v>
      </c>
    </row>
    <row r="2109" spans="1:28">
      <c r="A2109" s="32" t="s">
        <v>7844</v>
      </c>
      <c r="B2109" s="32" t="s">
        <v>7845</v>
      </c>
      <c r="C2109" s="32" t="s">
        <v>5989</v>
      </c>
      <c r="D2109" s="32" t="s">
        <v>5686</v>
      </c>
      <c r="E2109" s="32" t="s">
        <v>42</v>
      </c>
      <c r="F2109" s="32" t="s">
        <v>5689</v>
      </c>
      <c r="G2109" s="32" t="s">
        <v>5689</v>
      </c>
      <c r="H2109" s="32" t="s">
        <v>44</v>
      </c>
      <c r="J2109" s="32" t="s">
        <v>5663</v>
      </c>
      <c r="K2109" s="32" t="s">
        <v>5664</v>
      </c>
      <c r="M2109" s="32" t="s">
        <v>13</v>
      </c>
      <c r="P2109" s="32">
        <v>0</v>
      </c>
      <c r="Q2109" s="32">
        <v>0</v>
      </c>
      <c r="R2109" s="32">
        <v>0</v>
      </c>
      <c r="S2109" s="32">
        <v>0</v>
      </c>
      <c r="T2109" s="32">
        <v>0</v>
      </c>
      <c r="U2109" s="32">
        <v>0</v>
      </c>
      <c r="V2109" s="32">
        <v>0</v>
      </c>
      <c r="W2109" s="32">
        <v>5.9037029743194579E-5</v>
      </c>
      <c r="X2109" s="32">
        <v>5.9037029743194579E-5</v>
      </c>
      <c r="Y2109" s="32">
        <v>5.9037029743194579E-5</v>
      </c>
      <c r="Z2109" s="32">
        <v>5.9037029743194579E-5</v>
      </c>
      <c r="AA2109" s="32">
        <v>5.9037029743194579E-5</v>
      </c>
      <c r="AB2109" s="32" t="s">
        <v>5657</v>
      </c>
    </row>
    <row r="2110" spans="1:28">
      <c r="A2110" s="32" t="s">
        <v>8594</v>
      </c>
      <c r="B2110" s="32" t="s">
        <v>8595</v>
      </c>
      <c r="C2110" s="32" t="s">
        <v>5989</v>
      </c>
      <c r="D2110" s="32" t="s">
        <v>5686</v>
      </c>
      <c r="E2110" s="32" t="s">
        <v>42</v>
      </c>
      <c r="F2110" s="32" t="s">
        <v>5689</v>
      </c>
      <c r="G2110" s="32" t="s">
        <v>5689</v>
      </c>
      <c r="H2110" s="32" t="s">
        <v>44</v>
      </c>
      <c r="J2110" s="32" t="s">
        <v>5663</v>
      </c>
      <c r="K2110" s="32" t="s">
        <v>5664</v>
      </c>
      <c r="M2110" s="32" t="s">
        <v>14</v>
      </c>
      <c r="P2110" s="32">
        <v>0</v>
      </c>
      <c r="Q2110" s="32">
        <v>0</v>
      </c>
      <c r="R2110" s="32">
        <v>0</v>
      </c>
      <c r="S2110" s="32">
        <v>0</v>
      </c>
      <c r="T2110" s="32">
        <v>0</v>
      </c>
      <c r="U2110" s="32">
        <v>0</v>
      </c>
      <c r="V2110" s="32">
        <v>0</v>
      </c>
      <c r="W2110" s="32">
        <v>8.4955531358718876E-4</v>
      </c>
      <c r="X2110" s="32">
        <v>8.4955531358718876E-4</v>
      </c>
      <c r="Y2110" s="32">
        <v>8.4955531358718876E-4</v>
      </c>
      <c r="Z2110" s="32">
        <v>8.4955531358718876E-4</v>
      </c>
      <c r="AA2110" s="32">
        <v>8.4955531358718876E-4</v>
      </c>
      <c r="AB2110" s="32" t="s">
        <v>5657</v>
      </c>
    </row>
    <row r="2111" spans="1:28">
      <c r="A2111" s="32" t="s">
        <v>11282</v>
      </c>
      <c r="B2111" s="32" t="s">
        <v>11283</v>
      </c>
      <c r="C2111" s="32" t="s">
        <v>5918</v>
      </c>
      <c r="D2111" s="32" t="s">
        <v>5661</v>
      </c>
      <c r="E2111" s="32" t="s">
        <v>42</v>
      </c>
      <c r="F2111" s="32" t="s">
        <v>5669</v>
      </c>
      <c r="G2111" s="32" t="s">
        <v>5669</v>
      </c>
      <c r="H2111" s="32" t="s">
        <v>80</v>
      </c>
      <c r="J2111" s="32" t="s">
        <v>5669</v>
      </c>
      <c r="K2111" s="32" t="s">
        <v>5669</v>
      </c>
      <c r="P2111" s="32">
        <v>0</v>
      </c>
      <c r="Q2111" s="32">
        <v>0</v>
      </c>
      <c r="R2111" s="32">
        <v>861.11111111111109</v>
      </c>
      <c r="S2111" s="32">
        <v>0</v>
      </c>
      <c r="T2111" s="32">
        <v>0</v>
      </c>
      <c r="U2111" s="32">
        <v>0</v>
      </c>
      <c r="V2111" s="32">
        <v>0</v>
      </c>
      <c r="W2111" s="32">
        <v>2.8323030471801757E-4</v>
      </c>
      <c r="X2111" s="32">
        <v>2.8323030471801757E-4</v>
      </c>
      <c r="Y2111" s="32">
        <v>2.8323030471801757E-4</v>
      </c>
      <c r="Z2111" s="32">
        <v>2.8323030471801757E-4</v>
      </c>
      <c r="AA2111" s="32">
        <v>2.8323030471801757E-4</v>
      </c>
      <c r="AB2111" s="32" t="s">
        <v>5657</v>
      </c>
    </row>
    <row r="2112" spans="1:28">
      <c r="A2112" s="32" t="s">
        <v>11276</v>
      </c>
      <c r="B2112" s="32" t="s">
        <v>11277</v>
      </c>
      <c r="C2112" s="32" t="s">
        <v>5918</v>
      </c>
      <c r="D2112" s="32" t="s">
        <v>5661</v>
      </c>
      <c r="E2112" s="32" t="s">
        <v>42</v>
      </c>
      <c r="F2112" s="32" t="s">
        <v>5724</v>
      </c>
      <c r="G2112" s="32" t="s">
        <v>5724</v>
      </c>
      <c r="H2112" s="32" t="s">
        <v>80</v>
      </c>
      <c r="J2112" s="32" t="s">
        <v>5663</v>
      </c>
      <c r="K2112" s="32" t="s">
        <v>5664</v>
      </c>
      <c r="P2112" s="32">
        <v>0</v>
      </c>
      <c r="Q2112" s="32">
        <v>0</v>
      </c>
      <c r="R2112" s="32">
        <v>323.33333333333331</v>
      </c>
      <c r="S2112" s="32">
        <v>0</v>
      </c>
      <c r="T2112" s="32">
        <v>0</v>
      </c>
      <c r="U2112" s="32">
        <v>0</v>
      </c>
      <c r="V2112" s="32">
        <v>0</v>
      </c>
      <c r="W2112" s="32">
        <v>1.7900794744491578E-4</v>
      </c>
      <c r="X2112" s="32">
        <v>1.7900794744491578E-4</v>
      </c>
      <c r="Y2112" s="32">
        <v>1.7900794744491578E-4</v>
      </c>
      <c r="Z2112" s="32">
        <v>1.7900794744491578E-4</v>
      </c>
      <c r="AA2112" s="32">
        <v>1.7900794744491578E-4</v>
      </c>
      <c r="AB2112" s="32" t="s">
        <v>5657</v>
      </c>
    </row>
    <row r="2113" spans="1:28">
      <c r="A2113" s="32" t="s">
        <v>11272</v>
      </c>
      <c r="B2113" s="32" t="s">
        <v>11273</v>
      </c>
      <c r="C2113" s="32" t="s">
        <v>5918</v>
      </c>
      <c r="D2113" s="32" t="s">
        <v>5661</v>
      </c>
      <c r="E2113" s="32" t="s">
        <v>42</v>
      </c>
      <c r="F2113" s="32" t="s">
        <v>109</v>
      </c>
      <c r="G2113" s="32" t="s">
        <v>109</v>
      </c>
      <c r="H2113" s="32" t="s">
        <v>80</v>
      </c>
      <c r="J2113" s="32" t="s">
        <v>5669</v>
      </c>
      <c r="K2113" s="32" t="s">
        <v>5669</v>
      </c>
      <c r="L2113" s="32" t="s">
        <v>5754</v>
      </c>
      <c r="P2113" s="32">
        <v>0</v>
      </c>
      <c r="Q2113" s="32">
        <v>0</v>
      </c>
      <c r="R2113" s="32">
        <v>703.66666666666663</v>
      </c>
      <c r="S2113" s="32">
        <v>0</v>
      </c>
      <c r="T2113" s="32">
        <v>0</v>
      </c>
      <c r="U2113" s="32">
        <v>0</v>
      </c>
      <c r="V2113" s="32">
        <v>0</v>
      </c>
      <c r="W2113" s="32">
        <v>1.1099749803543091E-4</v>
      </c>
      <c r="X2113" s="32">
        <v>1.1099749803543091E-4</v>
      </c>
      <c r="Y2113" s="32">
        <v>1.1099749803543091E-4</v>
      </c>
      <c r="Z2113" s="32">
        <v>1.1099749803543091E-4</v>
      </c>
      <c r="AA2113" s="32">
        <v>1.1099749803543091E-4</v>
      </c>
      <c r="AB2113" s="32" t="s">
        <v>5657</v>
      </c>
    </row>
    <row r="2114" spans="1:28">
      <c r="A2114" s="32" t="s">
        <v>11278</v>
      </c>
      <c r="B2114" s="32" t="s">
        <v>11279</v>
      </c>
      <c r="C2114" s="32" t="s">
        <v>5918</v>
      </c>
      <c r="D2114" s="32" t="s">
        <v>5661</v>
      </c>
      <c r="E2114" s="32" t="s">
        <v>42</v>
      </c>
      <c r="F2114" s="32" t="s">
        <v>5724</v>
      </c>
      <c r="G2114" s="32" t="s">
        <v>5724</v>
      </c>
      <c r="H2114" s="32" t="s">
        <v>80</v>
      </c>
      <c r="J2114" s="32" t="s">
        <v>5663</v>
      </c>
      <c r="K2114" s="32" t="s">
        <v>5664</v>
      </c>
      <c r="P2114" s="32">
        <v>0</v>
      </c>
      <c r="Q2114" s="32">
        <v>0</v>
      </c>
      <c r="R2114" s="32">
        <v>419.33333333333337</v>
      </c>
      <c r="S2114" s="32">
        <v>0</v>
      </c>
      <c r="T2114" s="32">
        <v>0</v>
      </c>
      <c r="U2114" s="32">
        <v>0</v>
      </c>
      <c r="V2114" s="32">
        <v>0</v>
      </c>
      <c r="W2114" s="32">
        <v>2.9352903366088869E-6</v>
      </c>
      <c r="X2114" s="32">
        <v>2.9352903366088869E-6</v>
      </c>
      <c r="Y2114" s="32">
        <v>2.9352903366088869E-6</v>
      </c>
      <c r="Z2114" s="32">
        <v>2.9352903366088869E-6</v>
      </c>
      <c r="AA2114" s="32">
        <v>2.9352903366088869E-6</v>
      </c>
      <c r="AB2114" s="32" t="s">
        <v>5657</v>
      </c>
    </row>
    <row r="2115" spans="1:28">
      <c r="A2115" s="32" t="s">
        <v>11284</v>
      </c>
      <c r="B2115" s="32" t="s">
        <v>11285</v>
      </c>
      <c r="C2115" s="32" t="s">
        <v>5918</v>
      </c>
      <c r="D2115" s="32" t="s">
        <v>5661</v>
      </c>
      <c r="E2115" s="32" t="s">
        <v>42</v>
      </c>
      <c r="F2115" s="32" t="s">
        <v>5689</v>
      </c>
      <c r="G2115" s="32" t="s">
        <v>5689</v>
      </c>
      <c r="H2115" s="32" t="s">
        <v>80</v>
      </c>
      <c r="J2115" s="32" t="s">
        <v>5663</v>
      </c>
      <c r="K2115" s="32" t="s">
        <v>5664</v>
      </c>
      <c r="P2115" s="32">
        <v>0</v>
      </c>
      <c r="Q2115" s="32">
        <v>0</v>
      </c>
      <c r="R2115" s="32">
        <v>143.33333333333334</v>
      </c>
      <c r="S2115" s="32">
        <v>0</v>
      </c>
      <c r="T2115" s="32">
        <v>0</v>
      </c>
      <c r="U2115" s="32">
        <v>0</v>
      </c>
      <c r="V2115" s="32">
        <v>0</v>
      </c>
      <c r="W2115" s="32">
        <v>4.3844878673553468E-5</v>
      </c>
      <c r="X2115" s="32">
        <v>4.3844878673553468E-5</v>
      </c>
      <c r="Y2115" s="32">
        <v>4.3844878673553468E-5</v>
      </c>
      <c r="Z2115" s="32">
        <v>4.3844878673553468E-5</v>
      </c>
      <c r="AA2115" s="32">
        <v>4.3844878673553468E-5</v>
      </c>
      <c r="AB2115" s="32" t="s">
        <v>5657</v>
      </c>
    </row>
    <row r="2116" spans="1:28">
      <c r="A2116" s="32" t="s">
        <v>11280</v>
      </c>
      <c r="B2116" s="32" t="s">
        <v>11281</v>
      </c>
      <c r="C2116" s="32" t="s">
        <v>5918</v>
      </c>
      <c r="D2116" s="32" t="s">
        <v>5661</v>
      </c>
      <c r="E2116" s="32" t="s">
        <v>42</v>
      </c>
      <c r="F2116" s="32" t="s">
        <v>5743</v>
      </c>
      <c r="G2116" s="32" t="s">
        <v>5743</v>
      </c>
      <c r="H2116" s="32" t="s">
        <v>80</v>
      </c>
      <c r="J2116" s="32" t="s">
        <v>5663</v>
      </c>
      <c r="K2116" s="32" t="s">
        <v>5664</v>
      </c>
      <c r="P2116" s="32">
        <v>0</v>
      </c>
      <c r="Q2116" s="32">
        <v>0</v>
      </c>
      <c r="R2116" s="32">
        <v>167.45454545454547</v>
      </c>
      <c r="S2116" s="32">
        <v>0</v>
      </c>
      <c r="T2116" s="32">
        <v>0</v>
      </c>
      <c r="U2116" s="32">
        <v>0</v>
      </c>
      <c r="V2116" s="32">
        <v>0</v>
      </c>
      <c r="W2116" s="32">
        <v>7.5130707025527956E-4</v>
      </c>
      <c r="X2116" s="32">
        <v>7.5130707025527956E-4</v>
      </c>
      <c r="Y2116" s="32">
        <v>7.5130707025527956E-4</v>
      </c>
      <c r="Z2116" s="32">
        <v>7.5130707025527956E-4</v>
      </c>
      <c r="AA2116" s="32">
        <v>7.5130707025527956E-4</v>
      </c>
      <c r="AB2116" s="32" t="s">
        <v>5657</v>
      </c>
    </row>
    <row r="2117" spans="1:28">
      <c r="A2117" s="32" t="s">
        <v>10093</v>
      </c>
      <c r="B2117" s="32" t="s">
        <v>10094</v>
      </c>
      <c r="C2117" s="32" t="s">
        <v>10092</v>
      </c>
      <c r="D2117" s="32" t="s">
        <v>5661</v>
      </c>
      <c r="E2117" s="32" t="s">
        <v>42</v>
      </c>
      <c r="F2117" s="32" t="s">
        <v>109</v>
      </c>
      <c r="G2117" s="32" t="s">
        <v>109</v>
      </c>
      <c r="H2117" s="32" t="s">
        <v>80</v>
      </c>
      <c r="J2117" s="32" t="s">
        <v>74</v>
      </c>
      <c r="K2117" s="32" t="s">
        <v>5669</v>
      </c>
      <c r="L2117" s="32" t="s">
        <v>5754</v>
      </c>
      <c r="P2117" s="32">
        <v>11.28497</v>
      </c>
      <c r="Q2117" s="32">
        <v>26.754000000000001</v>
      </c>
      <c r="R2117" s="32">
        <v>10057.656716417909</v>
      </c>
      <c r="S2117" s="32">
        <v>12133.7001953125</v>
      </c>
      <c r="T2117" s="32">
        <v>-0.17109731124695252</v>
      </c>
      <c r="U2117" s="32">
        <v>18.349219999999999</v>
      </c>
      <c r="V2117" s="32">
        <v>0.42180496374373921</v>
      </c>
      <c r="W2117" s="32">
        <v>18.349914463968275</v>
      </c>
      <c r="X2117" s="32">
        <v>11.285664463968276</v>
      </c>
      <c r="Y2117" s="32">
        <v>26.754694463968278</v>
      </c>
      <c r="Z2117" s="32">
        <v>-0.17040284727867555</v>
      </c>
      <c r="AA2117" s="32">
        <v>0.42249942771201621</v>
      </c>
      <c r="AB2117" s="32" t="s">
        <v>5657</v>
      </c>
    </row>
    <row r="2118" spans="1:28">
      <c r="A2118" s="32" t="s">
        <v>8321</v>
      </c>
      <c r="B2118" s="32" t="s">
        <v>8322</v>
      </c>
      <c r="C2118" s="32" t="s">
        <v>5805</v>
      </c>
      <c r="D2118" s="32" t="s">
        <v>5686</v>
      </c>
      <c r="E2118" s="32" t="s">
        <v>42</v>
      </c>
      <c r="F2118" s="32" t="s">
        <v>5929</v>
      </c>
      <c r="G2118" s="32" t="s">
        <v>5673</v>
      </c>
      <c r="I2118" s="32" t="s">
        <v>5929</v>
      </c>
      <c r="J2118" s="32" t="s">
        <v>74</v>
      </c>
      <c r="K2118" s="32" t="s">
        <v>5669</v>
      </c>
      <c r="P2118" s="32">
        <v>0</v>
      </c>
      <c r="Q2118" s="32">
        <v>0</v>
      </c>
      <c r="R2118" s="32">
        <v>0</v>
      </c>
      <c r="S2118" s="32">
        <v>0</v>
      </c>
      <c r="T2118" s="32">
        <v>0</v>
      </c>
      <c r="U2118" s="32">
        <v>0</v>
      </c>
      <c r="V2118" s="32">
        <v>0</v>
      </c>
      <c r="W2118" s="32">
        <v>6.9262808561325068E-4</v>
      </c>
      <c r="X2118" s="32">
        <v>6.9262808561325068E-4</v>
      </c>
      <c r="Y2118" s="32">
        <v>6.9262808561325068E-4</v>
      </c>
      <c r="Z2118" s="32">
        <v>6.9262808561325068E-4</v>
      </c>
      <c r="AA2118" s="32">
        <v>6.9262808561325068E-4</v>
      </c>
      <c r="AB2118" s="32" t="s">
        <v>5657</v>
      </c>
    </row>
    <row r="2119" spans="1:28">
      <c r="A2119" s="32" t="s">
        <v>9566</v>
      </c>
      <c r="B2119" s="32" t="s">
        <v>9567</v>
      </c>
      <c r="C2119" s="32" t="s">
        <v>9162</v>
      </c>
      <c r="D2119" s="32" t="s">
        <v>5661</v>
      </c>
      <c r="E2119" s="32" t="s">
        <v>42</v>
      </c>
      <c r="F2119" s="32" t="s">
        <v>33</v>
      </c>
      <c r="G2119" s="32" t="s">
        <v>5673</v>
      </c>
      <c r="H2119" s="32" t="s">
        <v>80</v>
      </c>
      <c r="I2119" s="32" t="s">
        <v>33</v>
      </c>
      <c r="J2119" s="32" t="s">
        <v>74</v>
      </c>
      <c r="K2119" s="32" t="s">
        <v>5669</v>
      </c>
      <c r="P2119" s="32">
        <v>557.77250000000026</v>
      </c>
      <c r="Q2119" s="32">
        <v>134.655</v>
      </c>
      <c r="R2119" s="32">
        <v>240257.59999999992</v>
      </c>
      <c r="S2119" s="32">
        <v>340763.71875</v>
      </c>
      <c r="T2119" s="32">
        <v>-0.29494371970901051</v>
      </c>
      <c r="U2119" s="32">
        <v>23.4206</v>
      </c>
      <c r="V2119" s="32">
        <v>4.1422338568935446</v>
      </c>
      <c r="W2119" s="32">
        <v>23.421057190871238</v>
      </c>
      <c r="X2119" s="32">
        <v>557.77295719087147</v>
      </c>
      <c r="Y2119" s="32">
        <v>134.65545719087123</v>
      </c>
      <c r="Z2119" s="32">
        <v>-0.29448652883777182</v>
      </c>
      <c r="AA2119" s="32">
        <v>4.1426910477647834</v>
      </c>
      <c r="AB2119" s="32" t="s">
        <v>5657</v>
      </c>
    </row>
    <row r="2120" spans="1:28">
      <c r="A2120" s="32" t="s">
        <v>9899</v>
      </c>
      <c r="B2120" s="32" t="s">
        <v>9900</v>
      </c>
      <c r="C2120" s="32" t="s">
        <v>6392</v>
      </c>
      <c r="D2120" s="32" t="s">
        <v>5661</v>
      </c>
      <c r="E2120" s="32" t="s">
        <v>42</v>
      </c>
      <c r="F2120" s="32" t="s">
        <v>5929</v>
      </c>
      <c r="G2120" s="32" t="s">
        <v>5673</v>
      </c>
      <c r="H2120" s="32" t="s">
        <v>80</v>
      </c>
      <c r="I2120" s="32" t="s">
        <v>5929</v>
      </c>
      <c r="J2120" s="32" t="s">
        <v>5663</v>
      </c>
      <c r="K2120" s="32" t="s">
        <v>5664</v>
      </c>
      <c r="P2120" s="32">
        <v>0</v>
      </c>
      <c r="Q2120" s="32">
        <v>0</v>
      </c>
      <c r="R2120" s="32">
        <v>20.071428571428569</v>
      </c>
      <c r="S2120" s="32">
        <v>7.7666668891906738</v>
      </c>
      <c r="T2120" s="32">
        <v>1.5843040338659502</v>
      </c>
      <c r="U2120" s="32">
        <v>0</v>
      </c>
      <c r="V2120" s="32">
        <v>0</v>
      </c>
      <c r="W2120" s="32">
        <v>1.6871869564056396E-5</v>
      </c>
      <c r="X2120" s="32">
        <v>1.6871869564056396E-5</v>
      </c>
      <c r="Y2120" s="32">
        <v>1.6871869564056396E-5</v>
      </c>
      <c r="Z2120" s="32">
        <v>1.5843209057355143</v>
      </c>
      <c r="AA2120" s="32">
        <v>1.6871869564056396E-5</v>
      </c>
      <c r="AB2120" s="32" t="s">
        <v>5657</v>
      </c>
    </row>
    <row r="2121" spans="1:28">
      <c r="A2121" s="32" t="s">
        <v>10090</v>
      </c>
      <c r="B2121" s="32" t="s">
        <v>10091</v>
      </c>
      <c r="C2121" s="32" t="s">
        <v>10092</v>
      </c>
      <c r="D2121" s="32" t="s">
        <v>5661</v>
      </c>
      <c r="E2121" s="32" t="s">
        <v>42</v>
      </c>
      <c r="F2121" s="32" t="s">
        <v>5669</v>
      </c>
      <c r="G2121" s="32" t="s">
        <v>5669</v>
      </c>
      <c r="H2121" s="32" t="s">
        <v>80</v>
      </c>
      <c r="J2121" s="32" t="s">
        <v>5669</v>
      </c>
      <c r="K2121" s="32" t="s">
        <v>5669</v>
      </c>
      <c r="P2121" s="32">
        <v>48.891949999999994</v>
      </c>
      <c r="Q2121" s="32">
        <v>35.835000000000001</v>
      </c>
      <c r="R2121" s="32">
        <v>21700.970370370367</v>
      </c>
      <c r="S2121" s="32">
        <v>36229.96484375</v>
      </c>
      <c r="T2121" s="32">
        <v>-0.40102148969890644</v>
      </c>
      <c r="U2121" s="32">
        <v>16.346920000000001</v>
      </c>
      <c r="V2121" s="32">
        <v>1.3643630528812611</v>
      </c>
      <c r="W2121" s="32">
        <v>16.347625619156361</v>
      </c>
      <c r="X2121" s="32">
        <v>48.892655619156358</v>
      </c>
      <c r="Y2121" s="32">
        <v>35.835705619156364</v>
      </c>
      <c r="Z2121" s="32">
        <v>-0.4003158705425458</v>
      </c>
      <c r="AA2121" s="32">
        <v>1.3650686720376217</v>
      </c>
      <c r="AB2121" s="32" t="s">
        <v>5657</v>
      </c>
    </row>
    <row r="2122" spans="1:28">
      <c r="A2122" s="32" t="s">
        <v>10144</v>
      </c>
      <c r="B2122" s="32" t="s">
        <v>10145</v>
      </c>
      <c r="C2122" s="32" t="s">
        <v>10092</v>
      </c>
      <c r="D2122" s="32" t="s">
        <v>5661</v>
      </c>
      <c r="E2122" s="32" t="s">
        <v>42</v>
      </c>
      <c r="F2122" s="32" t="s">
        <v>74</v>
      </c>
      <c r="G2122" s="32" t="s">
        <v>74</v>
      </c>
      <c r="H2122" s="32" t="s">
        <v>80</v>
      </c>
      <c r="J2122" s="32" t="s">
        <v>74</v>
      </c>
      <c r="K2122" s="32" t="s">
        <v>5669</v>
      </c>
      <c r="P2122" s="32">
        <v>5.5735700000000001</v>
      </c>
      <c r="Q2122" s="32">
        <v>10.372</v>
      </c>
      <c r="R2122" s="32">
        <v>3396.9761904761899</v>
      </c>
      <c r="S2122" s="32">
        <v>2920.566650390625</v>
      </c>
      <c r="T2122" s="32">
        <v>0.16312229683984281</v>
      </c>
      <c r="U2122" s="32">
        <v>12.98011</v>
      </c>
      <c r="V2122" s="32">
        <v>0.53736694947936758</v>
      </c>
      <c r="W2122" s="32">
        <v>12.980571136758327</v>
      </c>
      <c r="X2122" s="32">
        <v>5.574031136758328</v>
      </c>
      <c r="Y2122" s="32">
        <v>10.372461136758327</v>
      </c>
      <c r="Z2122" s="32">
        <v>0.16358343359817029</v>
      </c>
      <c r="AA2122" s="32">
        <v>0.53782808623769507</v>
      </c>
      <c r="AB2122" s="32" t="s">
        <v>5657</v>
      </c>
    </row>
    <row r="2123" spans="1:28">
      <c r="A2123" s="32" t="s">
        <v>7305</v>
      </c>
      <c r="B2123" s="32" t="s">
        <v>7306</v>
      </c>
      <c r="C2123" s="32" t="s">
        <v>5667</v>
      </c>
      <c r="D2123" s="32" t="s">
        <v>5668</v>
      </c>
      <c r="E2123" s="32" t="s">
        <v>42</v>
      </c>
      <c r="F2123" s="32" t="s">
        <v>5724</v>
      </c>
      <c r="G2123" s="32" t="s">
        <v>5724</v>
      </c>
      <c r="H2123" s="32" t="s">
        <v>44</v>
      </c>
      <c r="J2123" s="32" t="s">
        <v>5663</v>
      </c>
      <c r="K2123" s="32" t="s">
        <v>5664</v>
      </c>
      <c r="P2123" s="32">
        <v>0</v>
      </c>
      <c r="Q2123" s="32">
        <v>0</v>
      </c>
      <c r="R2123" s="32">
        <v>0</v>
      </c>
      <c r="S2123" s="32">
        <v>0</v>
      </c>
      <c r="T2123" s="32">
        <v>0</v>
      </c>
      <c r="U2123" s="32">
        <v>0</v>
      </c>
      <c r="V2123" s="32">
        <v>0</v>
      </c>
      <c r="W2123" s="32">
        <v>5.2280437946319576E-4</v>
      </c>
      <c r="X2123" s="32">
        <v>5.2280437946319576E-4</v>
      </c>
      <c r="Y2123" s="32">
        <v>5.2280437946319576E-4</v>
      </c>
      <c r="Z2123" s="32">
        <v>5.2280437946319576E-4</v>
      </c>
      <c r="AA2123" s="32">
        <v>5.2280437946319576E-4</v>
      </c>
      <c r="AB2123" s="32" t="s">
        <v>5657</v>
      </c>
    </row>
    <row r="2124" spans="1:28">
      <c r="A2124" s="32" t="s">
        <v>7023</v>
      </c>
      <c r="B2124" s="32" t="s">
        <v>7024</v>
      </c>
      <c r="C2124" s="32" t="s">
        <v>5757</v>
      </c>
      <c r="D2124" s="32" t="s">
        <v>5661</v>
      </c>
      <c r="E2124" s="32" t="s">
        <v>42</v>
      </c>
      <c r="F2124" s="32" t="s">
        <v>5724</v>
      </c>
      <c r="G2124" s="32" t="s">
        <v>5724</v>
      </c>
      <c r="H2124" s="32" t="s">
        <v>80</v>
      </c>
      <c r="J2124" s="32" t="s">
        <v>5663</v>
      </c>
      <c r="K2124" s="32" t="s">
        <v>5664</v>
      </c>
      <c r="M2124" s="32" t="s">
        <v>13</v>
      </c>
      <c r="P2124" s="32">
        <v>-0.32565659999999996</v>
      </c>
      <c r="Q2124" s="32">
        <v>0</v>
      </c>
      <c r="R2124" s="32">
        <v>167.87499999999997</v>
      </c>
      <c r="S2124" s="32">
        <v>0</v>
      </c>
      <c r="T2124" s="32">
        <v>0</v>
      </c>
      <c r="U2124" s="32">
        <v>0</v>
      </c>
      <c r="V2124" s="32">
        <v>0</v>
      </c>
      <c r="W2124" s="32">
        <v>4.3658334016799928E-4</v>
      </c>
      <c r="X2124" s="32">
        <v>-0.32522001665983197</v>
      </c>
      <c r="Y2124" s="32">
        <v>4.3658334016799928E-4</v>
      </c>
      <c r="Z2124" s="32">
        <v>4.3658334016799928E-4</v>
      </c>
      <c r="AA2124" s="32">
        <v>4.3658334016799928E-4</v>
      </c>
      <c r="AB2124" s="32" t="s">
        <v>5657</v>
      </c>
    </row>
    <row r="2125" spans="1:28">
      <c r="A2125" s="32" t="s">
        <v>8808</v>
      </c>
      <c r="B2125" s="32" t="s">
        <v>8809</v>
      </c>
      <c r="C2125" s="32" t="s">
        <v>5676</v>
      </c>
      <c r="D2125" s="32" t="s">
        <v>5661</v>
      </c>
      <c r="E2125" s="32" t="s">
        <v>42</v>
      </c>
      <c r="F2125" s="32" t="s">
        <v>33</v>
      </c>
      <c r="G2125" s="32" t="s">
        <v>5673</v>
      </c>
      <c r="H2125" s="32" t="s">
        <v>80</v>
      </c>
      <c r="I2125" s="32" t="s">
        <v>33</v>
      </c>
      <c r="J2125" s="32" t="s">
        <v>5663</v>
      </c>
      <c r="K2125" s="32" t="s">
        <v>5664</v>
      </c>
      <c r="M2125" s="32" t="s">
        <v>13</v>
      </c>
      <c r="P2125" s="32">
        <v>54.866199999999999</v>
      </c>
      <c r="Q2125" s="32">
        <v>118.825</v>
      </c>
      <c r="R2125" s="32">
        <v>34639.733333333337</v>
      </c>
      <c r="S2125" s="32">
        <v>60022.06640625</v>
      </c>
      <c r="T2125" s="32">
        <v>-0.4228833592819064</v>
      </c>
      <c r="U2125" s="32">
        <v>46.668680000000002</v>
      </c>
      <c r="V2125" s="32">
        <v>0.46173953292657266</v>
      </c>
      <c r="W2125" s="32">
        <v>46.668988112680914</v>
      </c>
      <c r="X2125" s="32">
        <v>54.866508112680911</v>
      </c>
      <c r="Y2125" s="32">
        <v>118.82530811268091</v>
      </c>
      <c r="Z2125" s="32">
        <v>-0.42257524660099438</v>
      </c>
      <c r="AA2125" s="32">
        <v>0.46204764560748468</v>
      </c>
      <c r="AB2125" s="32" t="s">
        <v>5657</v>
      </c>
    </row>
    <row r="2126" spans="1:28">
      <c r="A2126" s="32" t="s">
        <v>7064</v>
      </c>
      <c r="B2126" s="32" t="s">
        <v>7065</v>
      </c>
      <c r="C2126" s="32" t="s">
        <v>5977</v>
      </c>
      <c r="D2126" s="32" t="s">
        <v>5661</v>
      </c>
      <c r="E2126" s="32" t="s">
        <v>42</v>
      </c>
      <c r="F2126" s="32" t="s">
        <v>32</v>
      </c>
      <c r="G2126" s="32" t="s">
        <v>5673</v>
      </c>
      <c r="H2126" s="32" t="s">
        <v>80</v>
      </c>
      <c r="I2126" s="32" t="s">
        <v>32</v>
      </c>
      <c r="J2126" s="32" t="s">
        <v>5663</v>
      </c>
      <c r="K2126" s="32" t="s">
        <v>5664</v>
      </c>
      <c r="P2126" s="32">
        <v>28.508590000000005</v>
      </c>
      <c r="Q2126" s="32">
        <v>91.160200000000003</v>
      </c>
      <c r="R2126" s="32">
        <v>24425.325925925918</v>
      </c>
      <c r="S2126" s="32">
        <v>17604.333984375</v>
      </c>
      <c r="T2126" s="32">
        <v>0.38746094840083101</v>
      </c>
      <c r="U2126" s="32">
        <v>2.0530789999999999</v>
      </c>
      <c r="V2126" s="32">
        <v>0.31273066535615329</v>
      </c>
      <c r="W2126" s="32">
        <v>2.0533972459473611</v>
      </c>
      <c r="X2126" s="32">
        <v>28.508908245947367</v>
      </c>
      <c r="Y2126" s="32">
        <v>91.160518245947358</v>
      </c>
      <c r="Z2126" s="32">
        <v>0.38777919434819202</v>
      </c>
      <c r="AA2126" s="32">
        <v>0.31304891130351431</v>
      </c>
      <c r="AB2126" s="32" t="s">
        <v>5657</v>
      </c>
    </row>
    <row r="2127" spans="1:28">
      <c r="A2127" s="32" t="s">
        <v>10965</v>
      </c>
      <c r="B2127" s="32" t="s">
        <v>10966</v>
      </c>
      <c r="C2127" s="32" t="s">
        <v>10092</v>
      </c>
      <c r="D2127" s="32" t="s">
        <v>5661</v>
      </c>
      <c r="E2127" s="32" t="s">
        <v>42</v>
      </c>
      <c r="F2127" s="32" t="s">
        <v>32</v>
      </c>
      <c r="G2127" s="32" t="s">
        <v>5673</v>
      </c>
      <c r="H2127" s="32" t="s">
        <v>80</v>
      </c>
      <c r="I2127" s="32" t="s">
        <v>32</v>
      </c>
      <c r="J2127" s="32" t="s">
        <v>5663</v>
      </c>
      <c r="K2127" s="32" t="s">
        <v>5664</v>
      </c>
      <c r="P2127" s="32">
        <v>4.6006499999999999</v>
      </c>
      <c r="Q2127" s="32">
        <v>4.4850000000000003</v>
      </c>
      <c r="R2127" s="32">
        <v>6036.2393162393164</v>
      </c>
      <c r="S2127" s="32">
        <v>4583.13330078125</v>
      </c>
      <c r="T2127" s="32">
        <v>0.31705514984920186</v>
      </c>
      <c r="U2127" s="32">
        <v>4.120438</v>
      </c>
      <c r="V2127" s="32">
        <v>1.0257859531772575</v>
      </c>
      <c r="W2127" s="32">
        <v>4.121211780763149</v>
      </c>
      <c r="X2127" s="32">
        <v>4.6014237807631488</v>
      </c>
      <c r="Y2127" s="32">
        <v>4.4857737807631493</v>
      </c>
      <c r="Z2127" s="32">
        <v>0.31782893061235112</v>
      </c>
      <c r="AA2127" s="32">
        <v>1.0265597339404067</v>
      </c>
      <c r="AB2127" s="32" t="s">
        <v>5657</v>
      </c>
    </row>
    <row r="2128" spans="1:28">
      <c r="A2128" s="32" t="s">
        <v>9897</v>
      </c>
      <c r="B2128" s="32" t="s">
        <v>9898</v>
      </c>
      <c r="C2128" s="32" t="s">
        <v>5739</v>
      </c>
      <c r="D2128" s="32" t="s">
        <v>5668</v>
      </c>
      <c r="E2128" s="32" t="s">
        <v>42</v>
      </c>
      <c r="F2128" s="32" t="s">
        <v>5662</v>
      </c>
      <c r="G2128" s="32" t="s">
        <v>5662</v>
      </c>
      <c r="H2128" s="32" t="s">
        <v>80</v>
      </c>
      <c r="J2128" s="32" t="s">
        <v>5663</v>
      </c>
      <c r="K2128" s="32" t="s">
        <v>5664</v>
      </c>
      <c r="P2128" s="32">
        <v>0</v>
      </c>
      <c r="Q2128" s="32">
        <v>0</v>
      </c>
      <c r="R2128" s="32">
        <v>0</v>
      </c>
      <c r="S2128" s="32">
        <v>0</v>
      </c>
      <c r="T2128" s="32">
        <v>0</v>
      </c>
      <c r="U2128" s="32">
        <v>0</v>
      </c>
      <c r="V2128" s="32">
        <v>0</v>
      </c>
      <c r="W2128" s="32">
        <v>3.1297326087951658E-4</v>
      </c>
      <c r="X2128" s="32">
        <v>3.1297326087951658E-4</v>
      </c>
      <c r="Y2128" s="32">
        <v>3.1297326087951658E-4</v>
      </c>
      <c r="Z2128" s="32">
        <v>3.1297326087951658E-4</v>
      </c>
      <c r="AA2128" s="32">
        <v>3.1297326087951658E-4</v>
      </c>
      <c r="AB2128" s="32" t="s">
        <v>5657</v>
      </c>
    </row>
    <row r="2129" spans="1:28">
      <c r="A2129" s="32" t="s">
        <v>8031</v>
      </c>
      <c r="B2129" s="32" t="s">
        <v>8032</v>
      </c>
      <c r="C2129" s="32" t="s">
        <v>5757</v>
      </c>
      <c r="D2129" s="32" t="s">
        <v>5686</v>
      </c>
      <c r="E2129" s="32" t="s">
        <v>42</v>
      </c>
      <c r="F2129" s="32" t="s">
        <v>5662</v>
      </c>
      <c r="G2129" s="32" t="s">
        <v>5662</v>
      </c>
      <c r="H2129" s="32" t="s">
        <v>80</v>
      </c>
      <c r="J2129" s="32" t="s">
        <v>5663</v>
      </c>
      <c r="K2129" s="32" t="s">
        <v>5664</v>
      </c>
      <c r="M2129" s="32" t="s">
        <v>14</v>
      </c>
      <c r="P2129" s="32">
        <v>0</v>
      </c>
      <c r="Q2129" s="32">
        <v>0</v>
      </c>
      <c r="R2129" s="32">
        <v>0</v>
      </c>
      <c r="S2129" s="32">
        <v>0</v>
      </c>
      <c r="T2129" s="32">
        <v>0</v>
      </c>
      <c r="U2129" s="32">
        <v>0</v>
      </c>
      <c r="V2129" s="32">
        <v>0</v>
      </c>
      <c r="W2129" s="32">
        <v>8.1253975629806522E-4</v>
      </c>
      <c r="X2129" s="32">
        <v>8.1253975629806522E-4</v>
      </c>
      <c r="Y2129" s="32">
        <v>8.1253975629806522E-4</v>
      </c>
      <c r="Z2129" s="32">
        <v>8.1253975629806522E-4</v>
      </c>
      <c r="AA2129" s="32">
        <v>8.1253975629806522E-4</v>
      </c>
      <c r="AB2129" s="32" t="s">
        <v>5657</v>
      </c>
    </row>
    <row r="2130" spans="1:28">
      <c r="A2130" s="32" t="s">
        <v>10095</v>
      </c>
      <c r="B2130" s="32" t="s">
        <v>10096</v>
      </c>
      <c r="C2130" s="32" t="s">
        <v>10092</v>
      </c>
      <c r="D2130" s="32" t="s">
        <v>5661</v>
      </c>
      <c r="E2130" s="32" t="s">
        <v>42</v>
      </c>
      <c r="F2130" s="32" t="s">
        <v>5724</v>
      </c>
      <c r="G2130" s="32" t="s">
        <v>5724</v>
      </c>
      <c r="H2130" s="32" t="s">
        <v>80</v>
      </c>
      <c r="J2130" s="32" t="s">
        <v>5663</v>
      </c>
      <c r="K2130" s="32" t="s">
        <v>5664</v>
      </c>
      <c r="P2130" s="32">
        <v>4.1439999999999477E-2</v>
      </c>
      <c r="Q2130" s="32">
        <v>27.1845</v>
      </c>
      <c r="R2130" s="32">
        <v>6213.9250000000011</v>
      </c>
      <c r="S2130" s="32">
        <v>2811</v>
      </c>
      <c r="T2130" s="32">
        <v>1.210574528637496</v>
      </c>
      <c r="U2130" s="32">
        <v>9.0190420000000007</v>
      </c>
      <c r="V2130" s="32">
        <v>1.5243980945023627E-3</v>
      </c>
      <c r="W2130" s="32">
        <v>9.0197796341223722</v>
      </c>
      <c r="X2130" s="32">
        <v>4.2177634122371153E-2</v>
      </c>
      <c r="Y2130" s="32">
        <v>27.185237634122373</v>
      </c>
      <c r="Z2130" s="32">
        <v>1.2113121627598677</v>
      </c>
      <c r="AA2130" s="32">
        <v>2.2620322168740363E-3</v>
      </c>
      <c r="AB2130" s="32" t="s">
        <v>5657</v>
      </c>
    </row>
    <row r="2131" spans="1:28">
      <c r="A2131" s="32" t="s">
        <v>8515</v>
      </c>
      <c r="B2131" s="32" t="s">
        <v>8516</v>
      </c>
      <c r="C2131" s="32" t="s">
        <v>5737</v>
      </c>
      <c r="D2131" s="32" t="s">
        <v>5661</v>
      </c>
      <c r="E2131" s="32" t="s">
        <v>42</v>
      </c>
      <c r="F2131" s="32" t="s">
        <v>5724</v>
      </c>
      <c r="G2131" s="32" t="s">
        <v>5724</v>
      </c>
      <c r="H2131" s="32" t="s">
        <v>44</v>
      </c>
      <c r="J2131" s="32" t="s">
        <v>5663</v>
      </c>
      <c r="K2131" s="32" t="s">
        <v>5664</v>
      </c>
      <c r="P2131" s="32">
        <v>1.3701299999999961</v>
      </c>
      <c r="Q2131" s="32">
        <v>1830.21</v>
      </c>
      <c r="R2131" s="32">
        <v>98680.977777777822</v>
      </c>
      <c r="S2131" s="32">
        <v>92079.734375</v>
      </c>
      <c r="T2131" s="32">
        <v>7.1690513092640767E-2</v>
      </c>
      <c r="U2131" s="32">
        <v>15.886839999999999</v>
      </c>
      <c r="V2131" s="32">
        <v>7.4861901093316947E-4</v>
      </c>
      <c r="W2131" s="32">
        <v>15.887501248862742</v>
      </c>
      <c r="X2131" s="32">
        <v>1.3707912488627394</v>
      </c>
      <c r="Y2131" s="32">
        <v>1830.2106612488628</v>
      </c>
      <c r="Z2131" s="32">
        <v>7.2351761955384147E-2</v>
      </c>
      <c r="AA2131" s="32">
        <v>1.4098678736765473E-3</v>
      </c>
      <c r="AB2131" s="32" t="s">
        <v>5657</v>
      </c>
    </row>
    <row r="2132" spans="1:28">
      <c r="A2132" s="32" t="s">
        <v>8663</v>
      </c>
      <c r="B2132" s="32" t="s">
        <v>3821</v>
      </c>
      <c r="C2132" s="32" t="s">
        <v>5928</v>
      </c>
      <c r="D2132" s="32" t="s">
        <v>5668</v>
      </c>
      <c r="E2132" s="32" t="s">
        <v>42</v>
      </c>
      <c r="F2132" s="32" t="s">
        <v>33</v>
      </c>
      <c r="G2132" s="32" t="s">
        <v>5673</v>
      </c>
      <c r="I2132" s="32" t="s">
        <v>33</v>
      </c>
      <c r="J2132" s="32" t="s">
        <v>74</v>
      </c>
      <c r="K2132" s="32" t="s">
        <v>5669</v>
      </c>
      <c r="P2132" s="32">
        <v>0</v>
      </c>
      <c r="Q2132" s="32">
        <v>0</v>
      </c>
      <c r="R2132" s="32">
        <v>0</v>
      </c>
      <c r="S2132" s="32">
        <v>0</v>
      </c>
      <c r="T2132" s="32">
        <v>0</v>
      </c>
      <c r="U2132" s="32">
        <v>0</v>
      </c>
      <c r="V2132" s="32">
        <v>0</v>
      </c>
      <c r="W2132" s="32">
        <v>4.4840288162231447E-4</v>
      </c>
      <c r="X2132" s="32">
        <v>4.4840288162231447E-4</v>
      </c>
      <c r="Y2132" s="32">
        <v>4.4840288162231447E-4</v>
      </c>
      <c r="Z2132" s="32">
        <v>4.4840288162231447E-4</v>
      </c>
      <c r="AA2132" s="32">
        <v>4.4840288162231447E-4</v>
      </c>
      <c r="AB2132" s="32" t="s">
        <v>5657</v>
      </c>
    </row>
    <row r="2133" spans="1:28">
      <c r="A2133" s="32" t="s">
        <v>6857</v>
      </c>
      <c r="B2133" s="32" t="s">
        <v>6858</v>
      </c>
      <c r="C2133" s="32" t="s">
        <v>5737</v>
      </c>
      <c r="D2133" s="32" t="s">
        <v>5661</v>
      </c>
      <c r="E2133" s="32" t="s">
        <v>42</v>
      </c>
      <c r="F2133" s="32" t="s">
        <v>5724</v>
      </c>
      <c r="G2133" s="32" t="s">
        <v>5724</v>
      </c>
      <c r="H2133" s="32" t="s">
        <v>412</v>
      </c>
      <c r="J2133" s="32" t="s">
        <v>5663</v>
      </c>
      <c r="K2133" s="32" t="s">
        <v>5664</v>
      </c>
      <c r="P2133" s="32">
        <v>-60.108819999999959</v>
      </c>
      <c r="Q2133" s="32">
        <v>887.04899999999998</v>
      </c>
      <c r="R2133" s="32">
        <v>164953.92592592593</v>
      </c>
      <c r="S2133" s="32">
        <v>90177.8671875</v>
      </c>
      <c r="T2133" s="32">
        <v>0.82920633488647211</v>
      </c>
      <c r="U2133" s="32">
        <v>6.0641210000000001</v>
      </c>
      <c r="V2133" s="32">
        <v>-6.7762682783025469E-2</v>
      </c>
      <c r="W2133" s="32">
        <v>6.0647231040678022</v>
      </c>
      <c r="X2133" s="32">
        <v>-60.108217895932157</v>
      </c>
      <c r="Y2133" s="32">
        <v>887.04960210406773</v>
      </c>
      <c r="Z2133" s="32">
        <v>0.82980843895427459</v>
      </c>
      <c r="AA2133" s="32">
        <v>-6.7160578715223046E-2</v>
      </c>
      <c r="AB2133" s="32" t="s">
        <v>5657</v>
      </c>
    </row>
    <row r="2134" spans="1:28">
      <c r="A2134" s="32" t="s">
        <v>8945</v>
      </c>
      <c r="B2134" s="32" t="s">
        <v>8946</v>
      </c>
      <c r="C2134" s="32" t="s">
        <v>5928</v>
      </c>
      <c r="D2134" s="32" t="s">
        <v>5668</v>
      </c>
      <c r="E2134" s="32" t="s">
        <v>42</v>
      </c>
      <c r="F2134" s="32" t="s">
        <v>5662</v>
      </c>
      <c r="G2134" s="32" t="s">
        <v>5662</v>
      </c>
      <c r="H2134" s="32" t="s">
        <v>44</v>
      </c>
      <c r="J2134" s="32" t="s">
        <v>5663</v>
      </c>
      <c r="K2134" s="32" t="s">
        <v>5664</v>
      </c>
      <c r="P2134" s="32">
        <v>0</v>
      </c>
      <c r="Q2134" s="32">
        <v>0</v>
      </c>
      <c r="R2134" s="32">
        <v>0</v>
      </c>
      <c r="S2134" s="32">
        <v>0</v>
      </c>
      <c r="T2134" s="32">
        <v>0</v>
      </c>
      <c r="U2134" s="32">
        <v>0</v>
      </c>
      <c r="V2134" s="32">
        <v>0</v>
      </c>
      <c r="W2134" s="32">
        <v>3.3984589576721189E-4</v>
      </c>
      <c r="X2134" s="32">
        <v>3.3984589576721189E-4</v>
      </c>
      <c r="Y2134" s="32">
        <v>3.3984589576721189E-4</v>
      </c>
      <c r="Z2134" s="32">
        <v>3.3984589576721189E-4</v>
      </c>
      <c r="AA2134" s="32">
        <v>3.3984589576721189E-4</v>
      </c>
      <c r="AB2134" s="32" t="s">
        <v>5657</v>
      </c>
    </row>
    <row r="2135" spans="1:28">
      <c r="A2135" s="32" t="s">
        <v>5776</v>
      </c>
      <c r="B2135" s="32" t="s">
        <v>5777</v>
      </c>
      <c r="C2135" s="32" t="s">
        <v>5667</v>
      </c>
      <c r="D2135" s="32" t="s">
        <v>5661</v>
      </c>
      <c r="E2135" s="32" t="s">
        <v>5713</v>
      </c>
      <c r="F2135" s="32" t="s">
        <v>5778</v>
      </c>
      <c r="G2135" s="32" t="s">
        <v>5778</v>
      </c>
      <c r="H2135" s="32" t="s">
        <v>5778</v>
      </c>
      <c r="J2135" s="32" t="s">
        <v>74</v>
      </c>
      <c r="K2135" s="32" t="s">
        <v>5669</v>
      </c>
      <c r="P2135" s="32">
        <v>0</v>
      </c>
      <c r="Q2135" s="32">
        <v>3.964</v>
      </c>
      <c r="R2135" s="32">
        <v>24894.482758620696</v>
      </c>
      <c r="S2135" s="32">
        <v>361.86666870117187</v>
      </c>
      <c r="T2135" s="32">
        <v>67.794627722893338</v>
      </c>
      <c r="U2135" s="32">
        <v>0.45335130000000001</v>
      </c>
      <c r="V2135" s="32">
        <v>0</v>
      </c>
      <c r="W2135" s="32">
        <v>0.4543313032377243</v>
      </c>
      <c r="X2135" s="32">
        <v>9.8000323772430412E-4</v>
      </c>
      <c r="Y2135" s="32">
        <v>3.9649800032377245</v>
      </c>
      <c r="Z2135" s="32">
        <v>67.795607726131067</v>
      </c>
      <c r="AA2135" s="32">
        <v>9.8000323772430412E-4</v>
      </c>
      <c r="AB2135" s="32" t="s">
        <v>5657</v>
      </c>
    </row>
    <row r="2136" spans="1:28">
      <c r="A2136" s="32" t="s">
        <v>7663</v>
      </c>
      <c r="B2136" s="32" t="s">
        <v>7664</v>
      </c>
      <c r="C2136" s="32" t="s">
        <v>5989</v>
      </c>
      <c r="D2136" s="32" t="s">
        <v>5686</v>
      </c>
      <c r="E2136" s="32" t="s">
        <v>42</v>
      </c>
      <c r="F2136" s="32" t="s">
        <v>5743</v>
      </c>
      <c r="G2136" s="32" t="s">
        <v>5743</v>
      </c>
      <c r="H2136" s="32" t="s">
        <v>44</v>
      </c>
      <c r="J2136" s="32" t="s">
        <v>5663</v>
      </c>
      <c r="K2136" s="32" t="s">
        <v>5664</v>
      </c>
      <c r="M2136" s="32" t="s">
        <v>13</v>
      </c>
      <c r="P2136" s="32">
        <v>0</v>
      </c>
      <c r="Q2136" s="32">
        <v>0</v>
      </c>
      <c r="R2136" s="32">
        <v>0</v>
      </c>
      <c r="S2136" s="32">
        <v>0</v>
      </c>
      <c r="T2136" s="32">
        <v>0</v>
      </c>
      <c r="U2136" s="32">
        <v>0</v>
      </c>
      <c r="V2136" s="32">
        <v>0</v>
      </c>
      <c r="W2136" s="32">
        <v>4.0497094392776488E-4</v>
      </c>
      <c r="X2136" s="32">
        <v>4.0497094392776488E-4</v>
      </c>
      <c r="Y2136" s="32">
        <v>4.0497094392776488E-4</v>
      </c>
      <c r="Z2136" s="32">
        <v>4.0497094392776488E-4</v>
      </c>
      <c r="AA2136" s="32">
        <v>4.0497094392776488E-4</v>
      </c>
      <c r="AB2136" s="32" t="s">
        <v>5657</v>
      </c>
    </row>
    <row r="2137" spans="1:28">
      <c r="A2137" s="32" t="s">
        <v>8495</v>
      </c>
      <c r="B2137" s="32" t="s">
        <v>8496</v>
      </c>
      <c r="C2137" s="32" t="s">
        <v>5989</v>
      </c>
      <c r="D2137" s="32" t="s">
        <v>5686</v>
      </c>
      <c r="E2137" s="32" t="s">
        <v>42</v>
      </c>
      <c r="F2137" s="32" t="s">
        <v>5743</v>
      </c>
      <c r="G2137" s="32" t="s">
        <v>5743</v>
      </c>
      <c r="H2137" s="32" t="s">
        <v>44</v>
      </c>
      <c r="J2137" s="32" t="s">
        <v>5663</v>
      </c>
      <c r="K2137" s="32" t="s">
        <v>5664</v>
      </c>
      <c r="M2137" s="32" t="s">
        <v>14</v>
      </c>
      <c r="P2137" s="32">
        <v>0</v>
      </c>
      <c r="Q2137" s="32">
        <v>0</v>
      </c>
      <c r="R2137" s="32">
        <v>0</v>
      </c>
      <c r="S2137" s="32">
        <v>0</v>
      </c>
      <c r="T2137" s="32">
        <v>0</v>
      </c>
      <c r="U2137" s="32">
        <v>0</v>
      </c>
      <c r="V2137" s="32">
        <v>0</v>
      </c>
      <c r="W2137" s="32">
        <v>1.6085046529769898E-4</v>
      </c>
      <c r="X2137" s="32">
        <v>1.6085046529769898E-4</v>
      </c>
      <c r="Y2137" s="32">
        <v>1.6085046529769898E-4</v>
      </c>
      <c r="Z2137" s="32">
        <v>1.6085046529769898E-4</v>
      </c>
      <c r="AA2137" s="32">
        <v>1.6085046529769898E-4</v>
      </c>
      <c r="AB2137" s="32" t="s">
        <v>5657</v>
      </c>
    </row>
    <row r="2138" spans="1:28">
      <c r="A2138" s="32" t="s">
        <v>8631</v>
      </c>
      <c r="B2138" s="32" t="s">
        <v>5836</v>
      </c>
      <c r="C2138" s="32" t="s">
        <v>5737</v>
      </c>
      <c r="D2138" s="32" t="s">
        <v>5661</v>
      </c>
      <c r="E2138" s="32" t="s">
        <v>42</v>
      </c>
      <c r="F2138" s="32" t="s">
        <v>5724</v>
      </c>
      <c r="G2138" s="32" t="s">
        <v>5724</v>
      </c>
      <c r="H2138" s="32" t="s">
        <v>80</v>
      </c>
      <c r="J2138" s="32" t="s">
        <v>5663</v>
      </c>
      <c r="K2138" s="32" t="s">
        <v>5664</v>
      </c>
      <c r="P2138" s="32">
        <v>868.44238999999982</v>
      </c>
      <c r="Q2138" s="32">
        <v>11813.6</v>
      </c>
      <c r="R2138" s="32">
        <v>752356.59259259212</v>
      </c>
      <c r="S2138" s="32">
        <v>454043.21875</v>
      </c>
      <c r="T2138" s="32">
        <v>0.65701537105622088</v>
      </c>
      <c r="U2138" s="32">
        <v>9.0087240000000008</v>
      </c>
      <c r="V2138" s="32">
        <v>7.3512086916773869E-2</v>
      </c>
      <c r="W2138" s="32">
        <v>9.0095592904915822</v>
      </c>
      <c r="X2138" s="32">
        <v>868.44322529049145</v>
      </c>
      <c r="Y2138" s="32">
        <v>11813.600835290492</v>
      </c>
      <c r="Z2138" s="32">
        <v>0.65785066154780181</v>
      </c>
      <c r="AA2138" s="32">
        <v>7.4347377408354828E-2</v>
      </c>
      <c r="AB2138" s="32" t="s">
        <v>5657</v>
      </c>
    </row>
    <row r="2139" spans="1:28">
      <c r="A2139" s="32" t="s">
        <v>7913</v>
      </c>
      <c r="B2139" s="32" t="s">
        <v>7914</v>
      </c>
      <c r="C2139" s="32" t="s">
        <v>5737</v>
      </c>
      <c r="D2139" s="32" t="s">
        <v>5668</v>
      </c>
      <c r="E2139" s="32" t="s">
        <v>42</v>
      </c>
      <c r="F2139" s="32" t="s">
        <v>5724</v>
      </c>
      <c r="G2139" s="32" t="s">
        <v>5724</v>
      </c>
      <c r="H2139" s="32" t="s">
        <v>80</v>
      </c>
      <c r="J2139" s="32" t="s">
        <v>5663</v>
      </c>
      <c r="K2139" s="32" t="s">
        <v>5664</v>
      </c>
      <c r="M2139" s="32" t="s">
        <v>13</v>
      </c>
      <c r="P2139" s="32">
        <v>0</v>
      </c>
      <c r="Q2139" s="32">
        <v>0</v>
      </c>
      <c r="R2139" s="32">
        <v>0</v>
      </c>
      <c r="S2139" s="32">
        <v>0</v>
      </c>
      <c r="T2139" s="32">
        <v>0</v>
      </c>
      <c r="U2139" s="32">
        <v>0</v>
      </c>
      <c r="V2139" s="32">
        <v>0</v>
      </c>
      <c r="W2139" s="32">
        <v>5.4564034938812251E-4</v>
      </c>
      <c r="X2139" s="32">
        <v>5.4564034938812251E-4</v>
      </c>
      <c r="Y2139" s="32">
        <v>5.4564034938812251E-4</v>
      </c>
      <c r="Z2139" s="32">
        <v>5.4564034938812251E-4</v>
      </c>
      <c r="AA2139" s="32">
        <v>5.4564034938812251E-4</v>
      </c>
      <c r="AB2139" s="32" t="s">
        <v>5657</v>
      </c>
    </row>
    <row r="2140" spans="1:28">
      <c r="A2140" s="32" t="s">
        <v>8073</v>
      </c>
      <c r="B2140" s="32" t="s">
        <v>3849</v>
      </c>
      <c r="C2140" s="32" t="s">
        <v>5977</v>
      </c>
      <c r="D2140" s="32" t="s">
        <v>5668</v>
      </c>
      <c r="E2140" s="32" t="s">
        <v>42</v>
      </c>
      <c r="F2140" s="32" t="s">
        <v>5819</v>
      </c>
      <c r="G2140" s="32" t="s">
        <v>5819</v>
      </c>
      <c r="H2140" s="32" t="s">
        <v>80</v>
      </c>
      <c r="J2140" s="32" t="s">
        <v>5819</v>
      </c>
      <c r="K2140" s="32" t="s">
        <v>5669</v>
      </c>
      <c r="P2140" s="32">
        <v>0</v>
      </c>
      <c r="Q2140" s="32">
        <v>0</v>
      </c>
      <c r="R2140" s="32">
        <v>0</v>
      </c>
      <c r="S2140" s="32">
        <v>0</v>
      </c>
      <c r="T2140" s="32">
        <v>0</v>
      </c>
      <c r="U2140" s="32">
        <v>0</v>
      </c>
      <c r="V2140" s="32">
        <v>0</v>
      </c>
      <c r="W2140" s="32">
        <v>8.5624879598617551E-4</v>
      </c>
      <c r="X2140" s="32">
        <v>8.5624879598617551E-4</v>
      </c>
      <c r="Y2140" s="32">
        <v>8.5624879598617551E-4</v>
      </c>
      <c r="Z2140" s="32">
        <v>8.5624879598617551E-4</v>
      </c>
      <c r="AA2140" s="32">
        <v>8.5624879598617551E-4</v>
      </c>
      <c r="AB2140" s="32" t="s">
        <v>5657</v>
      </c>
    </row>
    <row r="2141" spans="1:28">
      <c r="A2141" s="32" t="s">
        <v>7661</v>
      </c>
      <c r="B2141" s="32" t="s">
        <v>7662</v>
      </c>
      <c r="C2141" s="32" t="s">
        <v>5737</v>
      </c>
      <c r="D2141" s="32" t="s">
        <v>5668</v>
      </c>
      <c r="E2141" s="32" t="s">
        <v>42</v>
      </c>
      <c r="F2141" s="32" t="s">
        <v>5724</v>
      </c>
      <c r="G2141" s="32" t="s">
        <v>5724</v>
      </c>
      <c r="H2141" s="32" t="s">
        <v>80</v>
      </c>
      <c r="J2141" s="32" t="s">
        <v>5663</v>
      </c>
      <c r="K2141" s="32" t="s">
        <v>5664</v>
      </c>
      <c r="M2141" s="32" t="s">
        <v>14</v>
      </c>
      <c r="P2141" s="32">
        <v>0</v>
      </c>
      <c r="Q2141" s="32">
        <v>0</v>
      </c>
      <c r="R2141" s="32">
        <v>0</v>
      </c>
      <c r="S2141" s="32">
        <v>0</v>
      </c>
      <c r="T2141" s="32">
        <v>0</v>
      </c>
      <c r="U2141" s="32">
        <v>0</v>
      </c>
      <c r="V2141" s="32">
        <v>0</v>
      </c>
      <c r="W2141" s="32">
        <v>7.6462090015411372E-4</v>
      </c>
      <c r="X2141" s="32">
        <v>7.6462090015411372E-4</v>
      </c>
      <c r="Y2141" s="32">
        <v>7.6462090015411372E-4</v>
      </c>
      <c r="Z2141" s="32">
        <v>7.6462090015411372E-4</v>
      </c>
      <c r="AA2141" s="32">
        <v>7.6462090015411372E-4</v>
      </c>
      <c r="AB2141" s="32" t="s">
        <v>5657</v>
      </c>
    </row>
    <row r="2142" spans="1:28">
      <c r="A2142" s="32" t="s">
        <v>6689</v>
      </c>
      <c r="B2142" s="32" t="s">
        <v>6690</v>
      </c>
      <c r="C2142" s="32" t="s">
        <v>5763</v>
      </c>
      <c r="D2142" s="32" t="s">
        <v>5661</v>
      </c>
      <c r="E2142" s="32" t="s">
        <v>42</v>
      </c>
      <c r="F2142" s="32" t="s">
        <v>6502</v>
      </c>
      <c r="G2142" s="32" t="s">
        <v>6502</v>
      </c>
      <c r="H2142" s="32" t="s">
        <v>80</v>
      </c>
      <c r="J2142" s="32" t="s">
        <v>6502</v>
      </c>
      <c r="K2142" s="32" t="s">
        <v>5669</v>
      </c>
      <c r="P2142" s="32">
        <v>-492.45985000000002</v>
      </c>
      <c r="Q2142" s="32">
        <v>2620.67</v>
      </c>
      <c r="R2142" s="32">
        <v>8332380.2500000028</v>
      </c>
      <c r="S2142" s="32">
        <v>7552841.5</v>
      </c>
      <c r="T2142" s="32">
        <v>0.10321132119613563</v>
      </c>
      <c r="U2142" s="32">
        <v>-4.7596569999999998</v>
      </c>
      <c r="V2142" s="32">
        <v>-0.18791372053711455</v>
      </c>
      <c r="W2142" s="32">
        <v>-4.7593664224691388</v>
      </c>
      <c r="X2142" s="32">
        <v>-492.45955942246917</v>
      </c>
      <c r="Y2142" s="32">
        <v>2620.670290577531</v>
      </c>
      <c r="Z2142" s="32">
        <v>0.10350189872699653</v>
      </c>
      <c r="AA2142" s="32">
        <v>-0.18762314300625366</v>
      </c>
      <c r="AB2142" s="32" t="s">
        <v>5657</v>
      </c>
    </row>
    <row r="2143" spans="1:28">
      <c r="A2143" s="32" t="s">
        <v>8724</v>
      </c>
      <c r="B2143" s="32" t="s">
        <v>8725</v>
      </c>
      <c r="C2143" s="32" t="s">
        <v>5763</v>
      </c>
      <c r="D2143" s="32" t="s">
        <v>5661</v>
      </c>
      <c r="E2143" s="32" t="s">
        <v>42</v>
      </c>
      <c r="F2143" s="32" t="s">
        <v>6502</v>
      </c>
      <c r="G2143" s="32" t="s">
        <v>6502</v>
      </c>
      <c r="H2143" s="32" t="s">
        <v>80</v>
      </c>
      <c r="J2143" s="32" t="s">
        <v>6502</v>
      </c>
      <c r="K2143" s="32" t="s">
        <v>5669</v>
      </c>
      <c r="P2143" s="32">
        <v>-38.603290000000001</v>
      </c>
      <c r="Q2143" s="32">
        <v>88.876099999999994</v>
      </c>
      <c r="R2143" s="32">
        <v>61868.733333333323</v>
      </c>
      <c r="S2143" s="32">
        <v>18318.599609375</v>
      </c>
      <c r="T2143" s="32">
        <v>2.3773724330800077</v>
      </c>
      <c r="U2143" s="32">
        <v>6.6946700000000003</v>
      </c>
      <c r="V2143" s="32">
        <v>-0.43434950453496501</v>
      </c>
      <c r="W2143" s="32">
        <v>6.694853468520642</v>
      </c>
      <c r="X2143" s="32">
        <v>-38.603106531479362</v>
      </c>
      <c r="Y2143" s="32">
        <v>88.87628346852064</v>
      </c>
      <c r="Z2143" s="32">
        <v>2.3775559016006489</v>
      </c>
      <c r="AA2143" s="32">
        <v>-0.43416603601432369</v>
      </c>
      <c r="AB2143" s="32" t="s">
        <v>5657</v>
      </c>
    </row>
    <row r="2144" spans="1:28">
      <c r="A2144" s="32" t="s">
        <v>8128</v>
      </c>
      <c r="B2144" s="32" t="s">
        <v>8129</v>
      </c>
      <c r="C2144" s="32" t="s">
        <v>5989</v>
      </c>
      <c r="D2144" s="32" t="s">
        <v>5686</v>
      </c>
      <c r="E2144" s="32" t="s">
        <v>42</v>
      </c>
      <c r="F2144" s="32" t="s">
        <v>33</v>
      </c>
      <c r="G2144" s="32" t="s">
        <v>5673</v>
      </c>
      <c r="I2144" s="32" t="s">
        <v>33</v>
      </c>
      <c r="J2144" s="32" t="s">
        <v>5663</v>
      </c>
      <c r="K2144" s="32" t="s">
        <v>5664</v>
      </c>
      <c r="M2144" s="32" t="s">
        <v>13</v>
      </c>
      <c r="P2144" s="32">
        <v>0</v>
      </c>
      <c r="Q2144" s="32">
        <v>0</v>
      </c>
      <c r="R2144" s="32">
        <v>0</v>
      </c>
      <c r="S2144" s="32">
        <v>0</v>
      </c>
      <c r="T2144" s="32">
        <v>0</v>
      </c>
      <c r="U2144" s="32">
        <v>0</v>
      </c>
      <c r="V2144" s="32">
        <v>0</v>
      </c>
      <c r="W2144" s="32">
        <v>8.9010232686996462E-4</v>
      </c>
      <c r="X2144" s="32">
        <v>8.9010232686996462E-4</v>
      </c>
      <c r="Y2144" s="32">
        <v>8.9010232686996462E-4</v>
      </c>
      <c r="Z2144" s="32">
        <v>8.9010232686996462E-4</v>
      </c>
      <c r="AA2144" s="32">
        <v>8.9010232686996462E-4</v>
      </c>
      <c r="AB2144" s="32" t="s">
        <v>5657</v>
      </c>
    </row>
    <row r="2145" spans="1:28">
      <c r="A2145" s="32" t="s">
        <v>7327</v>
      </c>
      <c r="B2145" s="32" t="s">
        <v>7328</v>
      </c>
      <c r="C2145" s="32" t="s">
        <v>5763</v>
      </c>
      <c r="D2145" s="32" t="s">
        <v>5661</v>
      </c>
      <c r="E2145" s="32" t="s">
        <v>42</v>
      </c>
      <c r="F2145" s="32" t="s">
        <v>5692</v>
      </c>
      <c r="G2145" s="32" t="s">
        <v>5673</v>
      </c>
      <c r="H2145" s="32" t="s">
        <v>80</v>
      </c>
      <c r="I2145" s="32" t="s">
        <v>5692</v>
      </c>
      <c r="J2145" s="32" t="s">
        <v>5663</v>
      </c>
      <c r="K2145" s="32" t="s">
        <v>5664</v>
      </c>
      <c r="P2145" s="32">
        <v>-30.943429999999999</v>
      </c>
      <c r="Q2145" s="32">
        <v>96.382199999999997</v>
      </c>
      <c r="R2145" s="32">
        <v>20353.629629629631</v>
      </c>
      <c r="S2145" s="32">
        <v>17141.6328125</v>
      </c>
      <c r="T2145" s="32">
        <v>0.18737986353245084</v>
      </c>
      <c r="U2145" s="32">
        <v>5.7254509999999996</v>
      </c>
      <c r="V2145" s="32">
        <v>-0.32104921863165603</v>
      </c>
      <c r="W2145" s="32">
        <v>5.7258259508261675</v>
      </c>
      <c r="X2145" s="32">
        <v>-30.943055049173832</v>
      </c>
      <c r="Y2145" s="32">
        <v>96.382574950826168</v>
      </c>
      <c r="Z2145" s="32">
        <v>0.1877548143586189</v>
      </c>
      <c r="AA2145" s="32">
        <v>-0.32067426780548797</v>
      </c>
      <c r="AB2145" s="32" t="s">
        <v>5657</v>
      </c>
    </row>
    <row r="2146" spans="1:28">
      <c r="A2146" s="32" t="s">
        <v>5972</v>
      </c>
      <c r="B2146" s="32" t="s">
        <v>5973</v>
      </c>
      <c r="C2146" s="32" t="s">
        <v>5771</v>
      </c>
      <c r="D2146" s="32" t="s">
        <v>5698</v>
      </c>
      <c r="E2146" s="32" t="s">
        <v>42</v>
      </c>
      <c r="F2146" s="32" t="s">
        <v>5692</v>
      </c>
      <c r="G2146" s="32" t="s">
        <v>5673</v>
      </c>
      <c r="H2146" s="32" t="s">
        <v>80</v>
      </c>
      <c r="I2146" s="32" t="s">
        <v>5692</v>
      </c>
      <c r="J2146" s="32" t="s">
        <v>5663</v>
      </c>
      <c r="K2146" s="32" t="s">
        <v>5664</v>
      </c>
      <c r="P2146" s="32">
        <v>0</v>
      </c>
      <c r="Q2146" s="32">
        <v>0</v>
      </c>
      <c r="R2146" s="32">
        <v>0</v>
      </c>
      <c r="S2146" s="32">
        <v>0</v>
      </c>
      <c r="T2146" s="32">
        <v>0</v>
      </c>
      <c r="U2146" s="32">
        <v>0</v>
      </c>
      <c r="V2146" s="32">
        <v>0</v>
      </c>
      <c r="W2146" s="32">
        <v>1.8758356571197511E-5</v>
      </c>
      <c r="X2146" s="32">
        <v>1.8758356571197511E-5</v>
      </c>
      <c r="Y2146" s="32">
        <v>1.8758356571197511E-5</v>
      </c>
      <c r="Z2146" s="32">
        <v>1.8758356571197511E-5</v>
      </c>
      <c r="AA2146" s="32">
        <v>1.8758356571197511E-5</v>
      </c>
      <c r="AB2146" s="32" t="s">
        <v>5657</v>
      </c>
    </row>
    <row r="2147" spans="1:28">
      <c r="A2147" s="32" t="s">
        <v>7293</v>
      </c>
      <c r="B2147" s="32" t="s">
        <v>7294</v>
      </c>
      <c r="C2147" s="32" t="s">
        <v>5708</v>
      </c>
      <c r="D2147" s="32" t="s">
        <v>5668</v>
      </c>
      <c r="E2147" s="32" t="s">
        <v>42</v>
      </c>
      <c r="F2147" s="32" t="s">
        <v>32</v>
      </c>
      <c r="G2147" s="32" t="s">
        <v>5673</v>
      </c>
      <c r="H2147" s="32" t="s">
        <v>80</v>
      </c>
      <c r="I2147" s="32" t="s">
        <v>32</v>
      </c>
      <c r="J2147" s="32" t="s">
        <v>5663</v>
      </c>
      <c r="K2147" s="32" t="s">
        <v>5664</v>
      </c>
      <c r="P2147" s="32">
        <v>0</v>
      </c>
      <c r="Q2147" s="32">
        <v>0</v>
      </c>
      <c r="R2147" s="32">
        <v>0</v>
      </c>
      <c r="S2147" s="32">
        <v>0</v>
      </c>
      <c r="T2147" s="32">
        <v>0</v>
      </c>
      <c r="U2147" s="32">
        <v>0</v>
      </c>
      <c r="V2147" s="32">
        <v>0</v>
      </c>
      <c r="W2147" s="32">
        <v>7.3113656044006346E-4</v>
      </c>
      <c r="X2147" s="32">
        <v>7.3113656044006346E-4</v>
      </c>
      <c r="Y2147" s="32">
        <v>7.3113656044006346E-4</v>
      </c>
      <c r="Z2147" s="32">
        <v>7.3113656044006346E-4</v>
      </c>
      <c r="AA2147" s="32">
        <v>7.3113656044006346E-4</v>
      </c>
      <c r="AB2147" s="32" t="s">
        <v>5657</v>
      </c>
    </row>
    <row r="2148" spans="1:28">
      <c r="A2148" s="32" t="s">
        <v>8029</v>
      </c>
      <c r="B2148" s="32" t="s">
        <v>8030</v>
      </c>
      <c r="C2148" s="32" t="s">
        <v>5757</v>
      </c>
      <c r="D2148" s="32" t="s">
        <v>5661</v>
      </c>
      <c r="E2148" s="32" t="s">
        <v>42</v>
      </c>
      <c r="F2148" s="32" t="s">
        <v>5743</v>
      </c>
      <c r="G2148" s="32" t="s">
        <v>5743</v>
      </c>
      <c r="H2148" s="32" t="s">
        <v>80</v>
      </c>
      <c r="J2148" s="32" t="s">
        <v>5663</v>
      </c>
      <c r="K2148" s="32" t="s">
        <v>5664</v>
      </c>
      <c r="M2148" s="32" t="s">
        <v>13</v>
      </c>
      <c r="P2148" s="32">
        <v>-0.73723899999999998</v>
      </c>
      <c r="Q2148" s="32">
        <v>0</v>
      </c>
      <c r="R2148" s="32">
        <v>221.36842105263156</v>
      </c>
      <c r="S2148" s="32">
        <v>0</v>
      </c>
      <c r="T2148" s="32">
        <v>0</v>
      </c>
      <c r="U2148" s="32">
        <v>0</v>
      </c>
      <c r="V2148" s="32">
        <v>0</v>
      </c>
      <c r="W2148" s="32">
        <v>8.1833982467651367E-4</v>
      </c>
      <c r="X2148" s="32">
        <v>-0.73642066017532348</v>
      </c>
      <c r="Y2148" s="32">
        <v>8.1833982467651367E-4</v>
      </c>
      <c r="Z2148" s="32">
        <v>8.1833982467651367E-4</v>
      </c>
      <c r="AA2148" s="32">
        <v>8.1833982467651367E-4</v>
      </c>
      <c r="AB2148" s="32" t="s">
        <v>5657</v>
      </c>
    </row>
    <row r="2149" spans="1:28">
      <c r="A2149" s="32" t="s">
        <v>8094</v>
      </c>
      <c r="B2149" s="32" t="s">
        <v>5836</v>
      </c>
      <c r="C2149" s="32" t="s">
        <v>5737</v>
      </c>
      <c r="D2149" s="32" t="s">
        <v>5661</v>
      </c>
      <c r="E2149" s="32" t="s">
        <v>42</v>
      </c>
      <c r="F2149" s="32" t="s">
        <v>326</v>
      </c>
      <c r="G2149" s="32" t="s">
        <v>5673</v>
      </c>
      <c r="H2149" s="32" t="s">
        <v>80</v>
      </c>
      <c r="I2149" s="32" t="s">
        <v>326</v>
      </c>
      <c r="J2149" s="32" t="s">
        <v>5663</v>
      </c>
      <c r="K2149" s="32" t="s">
        <v>5664</v>
      </c>
      <c r="P2149" s="32">
        <v>-48.145110000000003</v>
      </c>
      <c r="Q2149" s="32">
        <v>150.297</v>
      </c>
      <c r="R2149" s="32">
        <v>19284.377777777772</v>
      </c>
      <c r="S2149" s="32">
        <v>11027.2998046875</v>
      </c>
      <c r="T2149" s="32">
        <v>0.74878511687696581</v>
      </c>
      <c r="U2149" s="32">
        <v>11.290179999999999</v>
      </c>
      <c r="V2149" s="32">
        <v>-0.32033314038204358</v>
      </c>
      <c r="W2149" s="32">
        <v>11.290878990941048</v>
      </c>
      <c r="X2149" s="32">
        <v>-48.144411009058956</v>
      </c>
      <c r="Y2149" s="32">
        <v>150.29769899094106</v>
      </c>
      <c r="Z2149" s="32">
        <v>0.74948410781801345</v>
      </c>
      <c r="AA2149" s="32">
        <v>-0.31963414944099588</v>
      </c>
      <c r="AB2149" s="32" t="s">
        <v>5657</v>
      </c>
    </row>
    <row r="2150" spans="1:28">
      <c r="A2150" s="32" t="s">
        <v>7174</v>
      </c>
      <c r="B2150" s="32" t="s">
        <v>7175</v>
      </c>
      <c r="C2150" s="32" t="s">
        <v>6221</v>
      </c>
      <c r="D2150" s="32" t="s">
        <v>5668</v>
      </c>
      <c r="E2150" s="32" t="s">
        <v>42</v>
      </c>
      <c r="F2150" s="32" t="s">
        <v>5669</v>
      </c>
      <c r="G2150" s="32" t="s">
        <v>5669</v>
      </c>
      <c r="H2150" s="32" t="s">
        <v>80</v>
      </c>
      <c r="J2150" s="32" t="s">
        <v>5669</v>
      </c>
      <c r="K2150" s="32" t="s">
        <v>5669</v>
      </c>
      <c r="P2150" s="32">
        <v>-1.7478</v>
      </c>
      <c r="Q2150" s="32">
        <v>13.172000000000001</v>
      </c>
      <c r="R2150" s="32">
        <v>981.06818181818176</v>
      </c>
      <c r="S2150" s="32">
        <v>0</v>
      </c>
      <c r="T2150" s="32">
        <v>0</v>
      </c>
      <c r="U2150" s="32">
        <v>0</v>
      </c>
      <c r="V2150" s="32">
        <v>-0.13269055572426358</v>
      </c>
      <c r="W2150" s="32">
        <v>3.4886980056762697E-4</v>
      </c>
      <c r="X2150" s="32">
        <v>-1.7474511301994324</v>
      </c>
      <c r="Y2150" s="32">
        <v>13.172348869800569</v>
      </c>
      <c r="Z2150" s="32">
        <v>3.4886980056762697E-4</v>
      </c>
      <c r="AA2150" s="32">
        <v>-0.13234168592369597</v>
      </c>
      <c r="AB2150" s="32" t="s">
        <v>5657</v>
      </c>
    </row>
    <row r="2151" spans="1:28">
      <c r="A2151" s="32" t="s">
        <v>8891</v>
      </c>
      <c r="B2151" s="32" t="s">
        <v>8892</v>
      </c>
      <c r="C2151" s="32" t="s">
        <v>5757</v>
      </c>
      <c r="D2151" s="32" t="s">
        <v>5686</v>
      </c>
      <c r="E2151" s="32" t="s">
        <v>42</v>
      </c>
      <c r="F2151" s="32" t="s">
        <v>5743</v>
      </c>
      <c r="G2151" s="32" t="s">
        <v>5743</v>
      </c>
      <c r="H2151" s="32" t="s">
        <v>80</v>
      </c>
      <c r="J2151" s="32" t="s">
        <v>5663</v>
      </c>
      <c r="K2151" s="32" t="s">
        <v>5664</v>
      </c>
      <c r="M2151" s="32" t="s">
        <v>14</v>
      </c>
      <c r="P2151" s="32">
        <v>0</v>
      </c>
      <c r="Q2151" s="32">
        <v>0</v>
      </c>
      <c r="R2151" s="32">
        <v>0</v>
      </c>
      <c r="S2151" s="32">
        <v>0</v>
      </c>
      <c r="T2151" s="32">
        <v>0</v>
      </c>
      <c r="U2151" s="32">
        <v>0</v>
      </c>
      <c r="V2151" s="32">
        <v>0</v>
      </c>
      <c r="W2151" s="32">
        <v>6.0161769390106197E-4</v>
      </c>
      <c r="X2151" s="32">
        <v>6.0161769390106197E-4</v>
      </c>
      <c r="Y2151" s="32">
        <v>6.0161769390106197E-4</v>
      </c>
      <c r="Z2151" s="32">
        <v>6.0161769390106197E-4</v>
      </c>
      <c r="AA2151" s="32">
        <v>6.0161769390106197E-4</v>
      </c>
      <c r="AB2151" s="32" t="s">
        <v>5657</v>
      </c>
    </row>
    <row r="2152" spans="1:28">
      <c r="A2152" s="32" t="s">
        <v>6910</v>
      </c>
      <c r="B2152" s="32" t="s">
        <v>6907</v>
      </c>
      <c r="C2152" s="32" t="s">
        <v>5989</v>
      </c>
      <c r="D2152" s="32" t="s">
        <v>5686</v>
      </c>
      <c r="E2152" s="32" t="s">
        <v>42</v>
      </c>
      <c r="F2152" s="32" t="s">
        <v>33</v>
      </c>
      <c r="G2152" s="32" t="s">
        <v>5673</v>
      </c>
      <c r="I2152" s="32" t="s">
        <v>33</v>
      </c>
      <c r="J2152" s="32" t="s">
        <v>5663</v>
      </c>
      <c r="K2152" s="32" t="s">
        <v>5664</v>
      </c>
      <c r="M2152" s="32" t="s">
        <v>14</v>
      </c>
      <c r="P2152" s="32">
        <v>0</v>
      </c>
      <c r="Q2152" s="32">
        <v>0</v>
      </c>
      <c r="R2152" s="32">
        <v>0</v>
      </c>
      <c r="S2152" s="32">
        <v>0</v>
      </c>
      <c r="T2152" s="32">
        <v>0</v>
      </c>
      <c r="U2152" s="32">
        <v>0</v>
      </c>
      <c r="V2152" s="32">
        <v>0</v>
      </c>
      <c r="W2152" s="32">
        <v>7.6342016458511356E-4</v>
      </c>
      <c r="X2152" s="32">
        <v>7.6342016458511356E-4</v>
      </c>
      <c r="Y2152" s="32">
        <v>7.6342016458511356E-4</v>
      </c>
      <c r="Z2152" s="32">
        <v>7.6342016458511356E-4</v>
      </c>
      <c r="AA2152" s="32">
        <v>7.6342016458511356E-4</v>
      </c>
      <c r="AB2152" s="32" t="s">
        <v>5657</v>
      </c>
    </row>
    <row r="2153" spans="1:28">
      <c r="A2153" s="32" t="s">
        <v>9357</v>
      </c>
      <c r="B2153" s="32" t="s">
        <v>9358</v>
      </c>
      <c r="C2153" s="32" t="s">
        <v>9359</v>
      </c>
      <c r="D2153" s="32" t="s">
        <v>5668</v>
      </c>
      <c r="E2153" s="32" t="s">
        <v>42</v>
      </c>
      <c r="F2153" s="32" t="s">
        <v>6502</v>
      </c>
      <c r="G2153" s="32" t="s">
        <v>6502</v>
      </c>
      <c r="H2153" s="32" t="s">
        <v>80</v>
      </c>
      <c r="J2153" s="32" t="s">
        <v>6502</v>
      </c>
      <c r="K2153" s="32" t="s">
        <v>5669</v>
      </c>
      <c r="P2153" s="32">
        <v>0</v>
      </c>
      <c r="Q2153" s="32">
        <v>0</v>
      </c>
      <c r="R2153" s="32">
        <v>0</v>
      </c>
      <c r="S2153" s="32">
        <v>0</v>
      </c>
      <c r="T2153" s="32">
        <v>0</v>
      </c>
      <c r="U2153" s="32">
        <v>0</v>
      </c>
      <c r="V2153" s="32">
        <v>0</v>
      </c>
      <c r="W2153" s="32">
        <v>7.2843098640441894E-4</v>
      </c>
      <c r="X2153" s="32">
        <v>7.2843098640441894E-4</v>
      </c>
      <c r="Y2153" s="32">
        <v>7.2843098640441894E-4</v>
      </c>
      <c r="Z2153" s="32">
        <v>7.2843098640441894E-4</v>
      </c>
      <c r="AA2153" s="32">
        <v>7.2843098640441894E-4</v>
      </c>
      <c r="AB2153" s="32" t="s">
        <v>5657</v>
      </c>
    </row>
    <row r="2154" spans="1:28">
      <c r="A2154" s="32" t="s">
        <v>7520</v>
      </c>
      <c r="B2154" s="32" t="s">
        <v>7521</v>
      </c>
      <c r="C2154" s="32" t="s">
        <v>5672</v>
      </c>
      <c r="D2154" s="32" t="s">
        <v>5661</v>
      </c>
      <c r="E2154" s="32" t="s">
        <v>42</v>
      </c>
      <c r="F2154" s="32" t="s">
        <v>6502</v>
      </c>
      <c r="G2154" s="32" t="s">
        <v>6502</v>
      </c>
      <c r="H2154" s="32" t="s">
        <v>80</v>
      </c>
      <c r="J2154" s="32" t="s">
        <v>6502</v>
      </c>
      <c r="K2154" s="32" t="s">
        <v>5669</v>
      </c>
      <c r="M2154" s="32" t="s">
        <v>13</v>
      </c>
      <c r="P2154" s="32">
        <v>8.2873000000000001</v>
      </c>
      <c r="Q2154" s="32">
        <v>195.334</v>
      </c>
      <c r="R2154" s="32">
        <v>260415.89705882355</v>
      </c>
      <c r="S2154" s="32">
        <v>157848.40625</v>
      </c>
      <c r="T2154" s="32">
        <v>0.64978477290659087</v>
      </c>
      <c r="U2154" s="32">
        <v>-21.188120000000001</v>
      </c>
      <c r="V2154" s="32">
        <v>4.2426305712267194E-2</v>
      </c>
      <c r="W2154" s="32">
        <v>-21.187914646918774</v>
      </c>
      <c r="X2154" s="32">
        <v>8.2875053530812259</v>
      </c>
      <c r="Y2154" s="32">
        <v>195.33420535308122</v>
      </c>
      <c r="Z2154" s="32">
        <v>0.64999012598781725</v>
      </c>
      <c r="AA2154" s="32">
        <v>4.2631658793493545E-2</v>
      </c>
      <c r="AB2154" s="32" t="s">
        <v>5657</v>
      </c>
    </row>
    <row r="2155" spans="1:28">
      <c r="A2155" s="32" t="s">
        <v>7404</v>
      </c>
      <c r="B2155" s="32" t="s">
        <v>7405</v>
      </c>
      <c r="C2155" s="32" t="s">
        <v>5672</v>
      </c>
      <c r="D2155" s="32" t="s">
        <v>5661</v>
      </c>
      <c r="E2155" s="32" t="s">
        <v>42</v>
      </c>
      <c r="F2155" s="32" t="s">
        <v>6502</v>
      </c>
      <c r="G2155" s="32" t="s">
        <v>6502</v>
      </c>
      <c r="H2155" s="32" t="s">
        <v>80</v>
      </c>
      <c r="J2155" s="32" t="s">
        <v>6502</v>
      </c>
      <c r="K2155" s="32" t="s">
        <v>5669</v>
      </c>
      <c r="M2155" s="32" t="s">
        <v>14</v>
      </c>
      <c r="P2155" s="32">
        <v>-11.89984502723</v>
      </c>
      <c r="Q2155" s="32">
        <v>39.959899999999998</v>
      </c>
      <c r="R2155" s="32">
        <v>144336.6074074074</v>
      </c>
      <c r="S2155" s="32">
        <v>104697.4296875</v>
      </c>
      <c r="T2155" s="32">
        <v>0.37860698049820402</v>
      </c>
      <c r="U2155" s="32">
        <v>1.60772</v>
      </c>
      <c r="V2155" s="32">
        <v>-0.29779466483224437</v>
      </c>
      <c r="W2155" s="32">
        <v>1.6084581237149238</v>
      </c>
      <c r="X2155" s="32">
        <v>-11.899106903515076</v>
      </c>
      <c r="Y2155" s="32">
        <v>39.960638123714922</v>
      </c>
      <c r="Z2155" s="32">
        <v>0.37934510421312789</v>
      </c>
      <c r="AA2155" s="32">
        <v>-0.29705654111732049</v>
      </c>
      <c r="AB2155" s="32" t="s">
        <v>5657</v>
      </c>
    </row>
    <row r="2156" spans="1:28">
      <c r="A2156" s="32" t="s">
        <v>9411</v>
      </c>
      <c r="B2156" s="32" t="s">
        <v>9412</v>
      </c>
      <c r="C2156" s="32" t="s">
        <v>5682</v>
      </c>
      <c r="D2156" s="32" t="s">
        <v>5661</v>
      </c>
      <c r="E2156" s="32" t="s">
        <v>5713</v>
      </c>
      <c r="F2156" s="32" t="s">
        <v>5746</v>
      </c>
      <c r="G2156" s="32" t="s">
        <v>5746</v>
      </c>
      <c r="H2156" s="32" t="s">
        <v>5746</v>
      </c>
      <c r="J2156" s="32" t="s">
        <v>5663</v>
      </c>
      <c r="K2156" s="32" t="s">
        <v>5664</v>
      </c>
      <c r="N2156" s="32" t="s">
        <v>5760</v>
      </c>
      <c r="P2156" s="32">
        <v>-3.9512500000000017</v>
      </c>
      <c r="Q2156" s="32">
        <v>61.776000000000003</v>
      </c>
      <c r="R2156" s="32">
        <v>13256.785185185192</v>
      </c>
      <c r="S2156" s="32">
        <v>4481.2666015625</v>
      </c>
      <c r="T2156" s="32">
        <v>1.9582674640609194</v>
      </c>
      <c r="U2156" s="32">
        <v>4.532597</v>
      </c>
      <c r="V2156" s="32">
        <v>-6.3960923335923361E-2</v>
      </c>
      <c r="W2156" s="32">
        <v>4.5326315812439919</v>
      </c>
      <c r="X2156" s="32">
        <v>-3.9512154187560098</v>
      </c>
      <c r="Y2156" s="32">
        <v>61.776034581243998</v>
      </c>
      <c r="Z2156" s="32">
        <v>1.9583020453049114</v>
      </c>
      <c r="AA2156" s="32">
        <v>-6.3926342091931515E-2</v>
      </c>
      <c r="AB2156" s="32" t="s">
        <v>5657</v>
      </c>
    </row>
    <row r="2157" spans="1:28">
      <c r="A2157" s="32" t="s">
        <v>6404</v>
      </c>
      <c r="B2157" s="32" t="s">
        <v>6405</v>
      </c>
      <c r="C2157" s="32" t="s">
        <v>5928</v>
      </c>
      <c r="D2157" s="32" t="s">
        <v>5668</v>
      </c>
      <c r="E2157" s="32" t="s">
        <v>42</v>
      </c>
      <c r="F2157" s="32" t="s">
        <v>5724</v>
      </c>
      <c r="G2157" s="32" t="s">
        <v>5724</v>
      </c>
      <c r="H2157" s="32" t="s">
        <v>44</v>
      </c>
      <c r="J2157" s="32" t="s">
        <v>5663</v>
      </c>
      <c r="K2157" s="32" t="s">
        <v>5664</v>
      </c>
      <c r="P2157" s="32">
        <v>0</v>
      </c>
      <c r="Q2157" s="32">
        <v>0</v>
      </c>
      <c r="R2157" s="32">
        <v>0</v>
      </c>
      <c r="S2157" s="32">
        <v>0</v>
      </c>
      <c r="T2157" s="32">
        <v>0</v>
      </c>
      <c r="U2157" s="32">
        <v>0</v>
      </c>
      <c r="V2157" s="32">
        <v>0</v>
      </c>
      <c r="W2157" s="32">
        <v>4.9796921014785768E-4</v>
      </c>
      <c r="X2157" s="32">
        <v>4.9796921014785768E-4</v>
      </c>
      <c r="Y2157" s="32">
        <v>4.9796921014785768E-4</v>
      </c>
      <c r="Z2157" s="32">
        <v>4.9796921014785768E-4</v>
      </c>
      <c r="AA2157" s="32">
        <v>4.9796921014785768E-4</v>
      </c>
      <c r="AB2157" s="32" t="s">
        <v>5657</v>
      </c>
    </row>
    <row r="2158" spans="1:28">
      <c r="A2158" s="32" t="s">
        <v>8272</v>
      </c>
      <c r="B2158" s="32" t="s">
        <v>8273</v>
      </c>
      <c r="C2158" s="32" t="s">
        <v>6221</v>
      </c>
      <c r="D2158" s="32" t="s">
        <v>5661</v>
      </c>
      <c r="E2158" s="32" t="s">
        <v>42</v>
      </c>
      <c r="F2158" s="32" t="s">
        <v>5743</v>
      </c>
      <c r="G2158" s="32" t="s">
        <v>5743</v>
      </c>
      <c r="H2158" s="32" t="s">
        <v>80</v>
      </c>
      <c r="J2158" s="32" t="s">
        <v>5663</v>
      </c>
      <c r="K2158" s="32" t="s">
        <v>5664</v>
      </c>
      <c r="P2158" s="32">
        <v>121.38744000000004</v>
      </c>
      <c r="Q2158" s="32">
        <v>443.08600000000001</v>
      </c>
      <c r="R2158" s="32">
        <v>47271.792592592596</v>
      </c>
      <c r="S2158" s="32">
        <v>27052.69921875</v>
      </c>
      <c r="T2158" s="32">
        <v>0.7473965244780052</v>
      </c>
      <c r="U2158" s="32">
        <v>-1.0840989999999999</v>
      </c>
      <c r="V2158" s="32">
        <v>0.27395909597685336</v>
      </c>
      <c r="W2158" s="32">
        <v>-1.083532840215206</v>
      </c>
      <c r="X2158" s="32">
        <v>121.38800615978484</v>
      </c>
      <c r="Y2158" s="32">
        <v>443.08656615978481</v>
      </c>
      <c r="Z2158" s="32">
        <v>0.7479626842627991</v>
      </c>
      <c r="AA2158" s="32">
        <v>0.27452525576164721</v>
      </c>
      <c r="AB2158" s="32" t="s">
        <v>5657</v>
      </c>
    </row>
    <row r="2159" spans="1:28">
      <c r="A2159" s="32" t="s">
        <v>8274</v>
      </c>
      <c r="B2159" s="32" t="s">
        <v>8275</v>
      </c>
      <c r="C2159" s="32" t="s">
        <v>6221</v>
      </c>
      <c r="D2159" s="32" t="s">
        <v>5661</v>
      </c>
      <c r="E2159" s="32" t="s">
        <v>42</v>
      </c>
      <c r="F2159" s="32" t="s">
        <v>5689</v>
      </c>
      <c r="G2159" s="32" t="s">
        <v>5689</v>
      </c>
      <c r="H2159" s="32" t="s">
        <v>80</v>
      </c>
      <c r="J2159" s="32" t="s">
        <v>5663</v>
      </c>
      <c r="K2159" s="32" t="s">
        <v>5664</v>
      </c>
      <c r="P2159" s="32">
        <v>80.641670000000005</v>
      </c>
      <c r="Q2159" s="32">
        <v>243.48099999999999</v>
      </c>
      <c r="R2159" s="32">
        <v>27243.074074074077</v>
      </c>
      <c r="S2159" s="32">
        <v>16355.8330078125</v>
      </c>
      <c r="T2159" s="32">
        <v>0.66564882761160471</v>
      </c>
      <c r="U2159" s="32">
        <v>5.4889830000000002</v>
      </c>
      <c r="V2159" s="32">
        <v>0.33120313289332642</v>
      </c>
      <c r="W2159" s="32">
        <v>5.4892152268486027</v>
      </c>
      <c r="X2159" s="32">
        <v>80.6419022268486</v>
      </c>
      <c r="Y2159" s="32">
        <v>243.48123222684859</v>
      </c>
      <c r="Z2159" s="32">
        <v>0.66588105446020696</v>
      </c>
      <c r="AA2159" s="32">
        <v>0.33143535974192873</v>
      </c>
      <c r="AB2159" s="32" t="s">
        <v>5657</v>
      </c>
    </row>
    <row r="2160" spans="1:28">
      <c r="A2160" s="32" t="s">
        <v>6219</v>
      </c>
      <c r="B2160" s="32" t="s">
        <v>6220</v>
      </c>
      <c r="C2160" s="32" t="s">
        <v>6221</v>
      </c>
      <c r="D2160" s="32" t="s">
        <v>5661</v>
      </c>
      <c r="E2160" s="32" t="s">
        <v>42</v>
      </c>
      <c r="F2160" s="32" t="s">
        <v>5724</v>
      </c>
      <c r="G2160" s="32" t="s">
        <v>5724</v>
      </c>
      <c r="H2160" s="32" t="s">
        <v>80</v>
      </c>
      <c r="J2160" s="32" t="s">
        <v>5663</v>
      </c>
      <c r="K2160" s="32" t="s">
        <v>5664</v>
      </c>
      <c r="P2160" s="32">
        <v>167.66551999999999</v>
      </c>
      <c r="Q2160" s="32">
        <v>484.47800000000001</v>
      </c>
      <c r="R2160" s="32">
        <v>66436.925925925927</v>
      </c>
      <c r="S2160" s="32">
        <v>55424.80078125</v>
      </c>
      <c r="T2160" s="32">
        <v>0.19868587688999484</v>
      </c>
      <c r="U2160" s="32">
        <v>8.4757800000000003</v>
      </c>
      <c r="V2160" s="32">
        <v>0.34607457923786011</v>
      </c>
      <c r="W2160" s="32">
        <v>8.4765731975722325</v>
      </c>
      <c r="X2160" s="32">
        <v>167.66631319757221</v>
      </c>
      <c r="Y2160" s="32">
        <v>484.47879319757226</v>
      </c>
      <c r="Z2160" s="32">
        <v>0.19947907446222612</v>
      </c>
      <c r="AA2160" s="32">
        <v>0.3468677768100914</v>
      </c>
      <c r="AB2160" s="32" t="s">
        <v>5657</v>
      </c>
    </row>
    <row r="2161" spans="1:28">
      <c r="A2161" s="32" t="s">
        <v>8905</v>
      </c>
      <c r="B2161" s="32" t="s">
        <v>8906</v>
      </c>
      <c r="C2161" s="32" t="s">
        <v>5676</v>
      </c>
      <c r="D2161" s="32" t="s">
        <v>5661</v>
      </c>
      <c r="E2161" s="32" t="s">
        <v>42</v>
      </c>
      <c r="F2161" s="32" t="s">
        <v>5743</v>
      </c>
      <c r="G2161" s="32" t="s">
        <v>5743</v>
      </c>
      <c r="H2161" s="32" t="s">
        <v>80</v>
      </c>
      <c r="J2161" s="32" t="s">
        <v>5663</v>
      </c>
      <c r="K2161" s="32" t="s">
        <v>5664</v>
      </c>
      <c r="M2161" s="32" t="s">
        <v>14</v>
      </c>
      <c r="P2161" s="32">
        <v>17.240999999999993</v>
      </c>
      <c r="Q2161" s="32">
        <v>326.399</v>
      </c>
      <c r="R2161" s="32">
        <v>470318.11851851852</v>
      </c>
      <c r="S2161" s="32">
        <v>396541.375</v>
      </c>
      <c r="T2161" s="32">
        <v>0.18605055656176739</v>
      </c>
      <c r="U2161" s="32">
        <v>-6.3316970000000001</v>
      </c>
      <c r="V2161" s="32">
        <v>5.2821853008128063E-2</v>
      </c>
      <c r="W2161" s="32">
        <v>-6.3313133349747659</v>
      </c>
      <c r="X2161" s="32">
        <v>17.241383665025225</v>
      </c>
      <c r="Y2161" s="32">
        <v>326.39938366502525</v>
      </c>
      <c r="Z2161" s="32">
        <v>0.1864342215870016</v>
      </c>
      <c r="AA2161" s="32">
        <v>5.3205518033362285E-2</v>
      </c>
      <c r="AB2161" s="32" t="s">
        <v>5657</v>
      </c>
    </row>
    <row r="2162" spans="1:28">
      <c r="A2162" s="32" t="s">
        <v>7465</v>
      </c>
      <c r="B2162" s="32" t="s">
        <v>7466</v>
      </c>
      <c r="C2162" s="32" t="s">
        <v>5739</v>
      </c>
      <c r="D2162" s="32" t="s">
        <v>5661</v>
      </c>
      <c r="E2162" s="32" t="s">
        <v>42</v>
      </c>
      <c r="F2162" s="32" t="s">
        <v>32</v>
      </c>
      <c r="G2162" s="32" t="s">
        <v>5673</v>
      </c>
      <c r="H2162" s="32" t="s">
        <v>80</v>
      </c>
      <c r="I2162" s="32" t="s">
        <v>32</v>
      </c>
      <c r="J2162" s="32" t="s">
        <v>74</v>
      </c>
      <c r="K2162" s="32" t="s">
        <v>5669</v>
      </c>
      <c r="P2162" s="32">
        <v>306.73652999999996</v>
      </c>
      <c r="Q2162" s="32">
        <v>2328.942</v>
      </c>
      <c r="R2162" s="32">
        <v>400995.40000000008</v>
      </c>
      <c r="S2162" s="32">
        <v>168382.328125</v>
      </c>
      <c r="T2162" s="32">
        <v>1.3814577483589481</v>
      </c>
      <c r="U2162" s="32">
        <v>3.0709789999999999</v>
      </c>
      <c r="V2162" s="32">
        <v>0.13170638427234338</v>
      </c>
      <c r="W2162" s="32">
        <v>3.0716201243081094</v>
      </c>
      <c r="X2162" s="32">
        <v>306.73717112430808</v>
      </c>
      <c r="Y2162" s="32">
        <v>2328.942641124308</v>
      </c>
      <c r="Z2162" s="32">
        <v>1.3820988726670573</v>
      </c>
      <c r="AA2162" s="32">
        <v>0.13234750858045266</v>
      </c>
      <c r="AB2162" s="32" t="s">
        <v>5657</v>
      </c>
    </row>
    <row r="2163" spans="1:28">
      <c r="A2163" s="32" t="s">
        <v>5780</v>
      </c>
      <c r="B2163" s="32" t="s">
        <v>5781</v>
      </c>
      <c r="C2163" s="32" t="s">
        <v>5739</v>
      </c>
      <c r="D2163" s="32" t="s">
        <v>5661</v>
      </c>
      <c r="E2163" s="32" t="s">
        <v>42</v>
      </c>
      <c r="F2163" s="32" t="s">
        <v>32</v>
      </c>
      <c r="G2163" s="32" t="s">
        <v>5673</v>
      </c>
      <c r="H2163" s="32" t="s">
        <v>80</v>
      </c>
      <c r="I2163" s="32" t="s">
        <v>32</v>
      </c>
      <c r="J2163" s="32" t="s">
        <v>5663</v>
      </c>
      <c r="K2163" s="32" t="s">
        <v>5664</v>
      </c>
      <c r="P2163" s="32">
        <v>-336.71570000000003</v>
      </c>
      <c r="Q2163" s="32">
        <v>3326.2471999999998</v>
      </c>
      <c r="R2163" s="32">
        <v>258667.75555555546</v>
      </c>
      <c r="S2163" s="32">
        <v>176907.59375</v>
      </c>
      <c r="T2163" s="32">
        <v>0.46216309923414722</v>
      </c>
      <c r="U2163" s="32">
        <v>0.68006800000000001</v>
      </c>
      <c r="V2163" s="32">
        <v>-0.10122990858887458</v>
      </c>
      <c r="W2163" s="32">
        <v>0.68060187308120723</v>
      </c>
      <c r="X2163" s="32">
        <v>-336.7151661269188</v>
      </c>
      <c r="Y2163" s="32">
        <v>3326.247733873081</v>
      </c>
      <c r="Z2163" s="32">
        <v>0.4626969723153545</v>
      </c>
      <c r="AA2163" s="32">
        <v>-0.1006960355076673</v>
      </c>
      <c r="AB2163" s="32" t="s">
        <v>5657</v>
      </c>
    </row>
    <row r="2164" spans="1:28">
      <c r="A2164" s="32" t="s">
        <v>7604</v>
      </c>
      <c r="B2164" s="32" t="s">
        <v>7605</v>
      </c>
      <c r="C2164" s="32" t="s">
        <v>6221</v>
      </c>
      <c r="D2164" s="32" t="s">
        <v>5668</v>
      </c>
      <c r="E2164" s="32" t="s">
        <v>42</v>
      </c>
      <c r="F2164" s="32" t="s">
        <v>5662</v>
      </c>
      <c r="G2164" s="32" t="s">
        <v>5662</v>
      </c>
      <c r="H2164" s="32" t="s">
        <v>80</v>
      </c>
      <c r="J2164" s="32" t="s">
        <v>5663</v>
      </c>
      <c r="K2164" s="32" t="s">
        <v>5664</v>
      </c>
      <c r="P2164" s="32">
        <v>0</v>
      </c>
      <c r="Q2164" s="32">
        <v>7.1745000000000001</v>
      </c>
      <c r="R2164" s="32">
        <v>0</v>
      </c>
      <c r="S2164" s="32">
        <v>0</v>
      </c>
      <c r="T2164" s="32">
        <v>0</v>
      </c>
      <c r="U2164" s="32">
        <v>0</v>
      </c>
      <c r="V2164" s="32">
        <v>0</v>
      </c>
      <c r="W2164" s="32">
        <v>2.2612577676773071E-4</v>
      </c>
      <c r="X2164" s="32">
        <v>2.2612577676773071E-4</v>
      </c>
      <c r="Y2164" s="32">
        <v>7.1747261257767683</v>
      </c>
      <c r="Z2164" s="32">
        <v>2.2612577676773071E-4</v>
      </c>
      <c r="AA2164" s="32">
        <v>2.2612577676773071E-4</v>
      </c>
      <c r="AB2164" s="32" t="s">
        <v>5657</v>
      </c>
    </row>
    <row r="2165" spans="1:28">
      <c r="A2165" s="32" t="s">
        <v>8860</v>
      </c>
      <c r="B2165" s="32" t="s">
        <v>8861</v>
      </c>
      <c r="C2165" s="32" t="s">
        <v>6221</v>
      </c>
      <c r="D2165" s="32" t="s">
        <v>5661</v>
      </c>
      <c r="E2165" s="32" t="s">
        <v>42</v>
      </c>
      <c r="F2165" s="32" t="s">
        <v>5810</v>
      </c>
      <c r="G2165" s="32" t="s">
        <v>5673</v>
      </c>
      <c r="H2165" s="32" t="s">
        <v>80</v>
      </c>
      <c r="I2165" s="32" t="s">
        <v>5810</v>
      </c>
      <c r="J2165" s="32" t="s">
        <v>5663</v>
      </c>
      <c r="K2165" s="32" t="s">
        <v>5664</v>
      </c>
      <c r="P2165" s="32">
        <v>5.9612200000000009</v>
      </c>
      <c r="Q2165" s="32">
        <v>25.915500000000002</v>
      </c>
      <c r="R2165" s="32">
        <v>4006.437037037037</v>
      </c>
      <c r="S2165" s="32">
        <v>2331</v>
      </c>
      <c r="T2165" s="32">
        <v>0.71876320765209656</v>
      </c>
      <c r="U2165" s="32">
        <v>7.8382230000000002</v>
      </c>
      <c r="V2165" s="32">
        <v>0.2300252744496537</v>
      </c>
      <c r="W2165" s="32">
        <v>7.838560424516678</v>
      </c>
      <c r="X2165" s="32">
        <v>5.9615574245166787</v>
      </c>
      <c r="Y2165" s="32">
        <v>25.915837424516681</v>
      </c>
      <c r="Z2165" s="32">
        <v>0.7191006321687744</v>
      </c>
      <c r="AA2165" s="32">
        <v>0.23036269896633157</v>
      </c>
      <c r="AB2165" s="32" t="s">
        <v>5657</v>
      </c>
    </row>
    <row r="2166" spans="1:28">
      <c r="A2166" s="32" t="s">
        <v>6184</v>
      </c>
      <c r="B2166" s="32" t="s">
        <v>6185</v>
      </c>
      <c r="C2166" s="32" t="s">
        <v>5739</v>
      </c>
      <c r="D2166" s="32" t="s">
        <v>5661</v>
      </c>
      <c r="E2166" s="32" t="s">
        <v>42</v>
      </c>
      <c r="F2166" s="32" t="s">
        <v>32</v>
      </c>
      <c r="G2166" s="32" t="s">
        <v>5673</v>
      </c>
      <c r="H2166" s="32" t="s">
        <v>80</v>
      </c>
      <c r="I2166" s="32" t="s">
        <v>32</v>
      </c>
      <c r="J2166" s="32" t="s">
        <v>5669</v>
      </c>
      <c r="K2166" s="32" t="s">
        <v>5669</v>
      </c>
      <c r="P2166" s="32">
        <v>63.155100000000004</v>
      </c>
      <c r="Q2166" s="32">
        <v>3414.4308000000001</v>
      </c>
      <c r="R2166" s="32">
        <v>769142.80740740709</v>
      </c>
      <c r="S2166" s="32">
        <v>519414.03125</v>
      </c>
      <c r="T2166" s="32">
        <v>0.48078943026706517</v>
      </c>
      <c r="U2166" s="32">
        <v>7.5984319999999999</v>
      </c>
      <c r="V2166" s="32">
        <v>1.8496523637263347E-2</v>
      </c>
      <c r="W2166" s="32">
        <v>7.598961821157455</v>
      </c>
      <c r="X2166" s="32">
        <v>63.155629821157461</v>
      </c>
      <c r="Y2166" s="32">
        <v>3414.4313298211578</v>
      </c>
      <c r="Z2166" s="32">
        <v>0.48131925142452059</v>
      </c>
      <c r="AA2166" s="32">
        <v>1.9026344794718791E-2</v>
      </c>
      <c r="AB2166" s="32" t="s">
        <v>5657</v>
      </c>
    </row>
    <row r="2167" spans="1:28">
      <c r="A2167" s="32" t="s">
        <v>9094</v>
      </c>
      <c r="B2167" s="32" t="s">
        <v>9095</v>
      </c>
      <c r="C2167" s="32" t="s">
        <v>5660</v>
      </c>
      <c r="D2167" s="32" t="s">
        <v>5686</v>
      </c>
      <c r="E2167" s="32" t="s">
        <v>42</v>
      </c>
      <c r="F2167" s="32" t="s">
        <v>32</v>
      </c>
      <c r="G2167" s="32" t="s">
        <v>5673</v>
      </c>
      <c r="H2167" s="32" t="s">
        <v>80</v>
      </c>
      <c r="I2167" s="32" t="s">
        <v>32</v>
      </c>
      <c r="J2167" s="32" t="s">
        <v>74</v>
      </c>
      <c r="K2167" s="32" t="s">
        <v>5669</v>
      </c>
      <c r="M2167" s="32" t="s">
        <v>13</v>
      </c>
      <c r="P2167" s="32">
        <v>0</v>
      </c>
      <c r="Q2167" s="32">
        <v>0</v>
      </c>
      <c r="R2167" s="32">
        <v>0</v>
      </c>
      <c r="S2167" s="32">
        <v>0</v>
      </c>
      <c r="T2167" s="32">
        <v>0</v>
      </c>
      <c r="U2167" s="32">
        <v>0</v>
      </c>
      <c r="V2167" s="32">
        <v>0</v>
      </c>
      <c r="W2167" s="32">
        <v>5.5441212654113771E-4</v>
      </c>
      <c r="X2167" s="32">
        <v>5.5441212654113771E-4</v>
      </c>
      <c r="Y2167" s="32">
        <v>5.5441212654113771E-4</v>
      </c>
      <c r="Z2167" s="32">
        <v>5.5441212654113771E-4</v>
      </c>
      <c r="AA2167" s="32">
        <v>5.5441212654113771E-4</v>
      </c>
      <c r="AB2167" s="32" t="s">
        <v>5657</v>
      </c>
    </row>
    <row r="2168" spans="1:28">
      <c r="A2168" s="32" t="s">
        <v>7920</v>
      </c>
      <c r="B2168" s="32" t="s">
        <v>7921</v>
      </c>
      <c r="C2168" s="32" t="s">
        <v>5676</v>
      </c>
      <c r="D2168" s="32" t="s">
        <v>5661</v>
      </c>
      <c r="E2168" s="32" t="s">
        <v>42</v>
      </c>
      <c r="F2168" s="32" t="s">
        <v>30</v>
      </c>
      <c r="G2168" s="32" t="s">
        <v>5673</v>
      </c>
      <c r="H2168" s="32" t="s">
        <v>80</v>
      </c>
      <c r="I2168" s="32" t="s">
        <v>30</v>
      </c>
      <c r="J2168" s="32" t="s">
        <v>5663</v>
      </c>
      <c r="K2168" s="32" t="s">
        <v>5664</v>
      </c>
      <c r="M2168" s="32" t="s">
        <v>14</v>
      </c>
      <c r="P2168" s="32">
        <v>-0.97324999999999995</v>
      </c>
      <c r="Q2168" s="32">
        <v>2.8289800000000001</v>
      </c>
      <c r="R2168" s="32">
        <v>1122.6194690265493</v>
      </c>
      <c r="S2168" s="32">
        <v>494.10000610351562</v>
      </c>
      <c r="T2168" s="32">
        <v>1.2720490895751106</v>
      </c>
      <c r="U2168" s="32">
        <v>0</v>
      </c>
      <c r="V2168" s="32">
        <v>-0.3440285898097547</v>
      </c>
      <c r="W2168" s="32">
        <v>2.2031748294830321E-4</v>
      </c>
      <c r="X2168" s="32">
        <v>-0.97302968251705169</v>
      </c>
      <c r="Y2168" s="32">
        <v>2.8292003174829485</v>
      </c>
      <c r="Z2168" s="32">
        <v>1.2722694070580589</v>
      </c>
      <c r="AA2168" s="32">
        <v>-0.34380827232680639</v>
      </c>
      <c r="AB2168" s="32" t="s">
        <v>5657</v>
      </c>
    </row>
    <row r="2169" spans="1:28">
      <c r="A2169" s="32" t="s">
        <v>7164</v>
      </c>
      <c r="B2169" s="32" t="s">
        <v>7165</v>
      </c>
      <c r="C2169" s="32" t="s">
        <v>5708</v>
      </c>
      <c r="D2169" s="32" t="s">
        <v>5661</v>
      </c>
      <c r="E2169" s="32" t="s">
        <v>42</v>
      </c>
      <c r="F2169" s="32" t="s">
        <v>5692</v>
      </c>
      <c r="G2169" s="32" t="s">
        <v>5673</v>
      </c>
      <c r="H2169" s="32" t="s">
        <v>80</v>
      </c>
      <c r="I2169" s="32" t="s">
        <v>5692</v>
      </c>
      <c r="J2169" s="32" t="s">
        <v>5663</v>
      </c>
      <c r="K2169" s="32" t="s">
        <v>5664</v>
      </c>
      <c r="P2169" s="32">
        <v>-124.65849999999998</v>
      </c>
      <c r="Q2169" s="32">
        <v>338.1</v>
      </c>
      <c r="R2169" s="32">
        <v>19685.266666666674</v>
      </c>
      <c r="S2169" s="32">
        <v>6470.06689453125</v>
      </c>
      <c r="T2169" s="32">
        <v>2.0425136227425131</v>
      </c>
      <c r="U2169" s="32">
        <v>11.505459999999999</v>
      </c>
      <c r="V2169" s="32">
        <v>-0.36870304643596558</v>
      </c>
      <c r="W2169" s="32">
        <v>11.505928735992908</v>
      </c>
      <c r="X2169" s="32">
        <v>-124.65803126400706</v>
      </c>
      <c r="Y2169" s="32">
        <v>338.10046873599293</v>
      </c>
      <c r="Z2169" s="32">
        <v>2.0429823587354217</v>
      </c>
      <c r="AA2169" s="32">
        <v>-0.3682343104430571</v>
      </c>
      <c r="AB2169" s="32" t="s">
        <v>5657</v>
      </c>
    </row>
    <row r="2170" spans="1:28">
      <c r="A2170" s="32" t="s">
        <v>8806</v>
      </c>
      <c r="B2170" s="32" t="s">
        <v>8807</v>
      </c>
      <c r="C2170" s="32" t="s">
        <v>5676</v>
      </c>
      <c r="D2170" s="32" t="s">
        <v>5661</v>
      </c>
      <c r="E2170" s="32" t="s">
        <v>42</v>
      </c>
      <c r="F2170" s="32" t="s">
        <v>30</v>
      </c>
      <c r="G2170" s="32" t="s">
        <v>5673</v>
      </c>
      <c r="H2170" s="32" t="s">
        <v>80</v>
      </c>
      <c r="I2170" s="32" t="s">
        <v>30</v>
      </c>
      <c r="J2170" s="32" t="s">
        <v>5663</v>
      </c>
      <c r="K2170" s="32" t="s">
        <v>5664</v>
      </c>
      <c r="M2170" s="32" t="s">
        <v>13</v>
      </c>
      <c r="P2170" s="32">
        <v>3.6399999999999988</v>
      </c>
      <c r="Q2170" s="32">
        <v>66.143000000000001</v>
      </c>
      <c r="R2170" s="32">
        <v>7796.9111111111106</v>
      </c>
      <c r="S2170" s="32">
        <v>5412.5</v>
      </c>
      <c r="T2170" s="32">
        <v>0.44053784962791881</v>
      </c>
      <c r="U2170" s="32">
        <v>35.306829999999998</v>
      </c>
      <c r="V2170" s="32">
        <v>5.503227854799448E-2</v>
      </c>
      <c r="W2170" s="32">
        <v>35.307043492274282</v>
      </c>
      <c r="X2170" s="32">
        <v>3.6402134922742833</v>
      </c>
      <c r="Y2170" s="32">
        <v>66.143213492274285</v>
      </c>
      <c r="Z2170" s="32">
        <v>0.44075134190220316</v>
      </c>
      <c r="AA2170" s="32">
        <v>5.5245770822278842E-2</v>
      </c>
      <c r="AB2170" s="32" t="s">
        <v>5657</v>
      </c>
    </row>
    <row r="2171" spans="1:28">
      <c r="A2171" s="32" t="s">
        <v>8523</v>
      </c>
      <c r="B2171" s="32" t="s">
        <v>5836</v>
      </c>
      <c r="C2171" s="32" t="s">
        <v>5737</v>
      </c>
      <c r="D2171" s="32" t="s">
        <v>5661</v>
      </c>
      <c r="E2171" s="32" t="s">
        <v>42</v>
      </c>
      <c r="F2171" s="32" t="s">
        <v>28</v>
      </c>
      <c r="G2171" s="32" t="s">
        <v>5673</v>
      </c>
      <c r="H2171" s="32" t="s">
        <v>80</v>
      </c>
      <c r="I2171" s="32" t="s">
        <v>28</v>
      </c>
      <c r="J2171" s="32" t="s">
        <v>5663</v>
      </c>
      <c r="K2171" s="32" t="s">
        <v>5664</v>
      </c>
      <c r="P2171" s="32">
        <v>-63.79455999999999</v>
      </c>
      <c r="Q2171" s="32">
        <v>307.25799999999998</v>
      </c>
      <c r="R2171" s="32">
        <v>43978.325925925921</v>
      </c>
      <c r="S2171" s="32">
        <v>35227.765625</v>
      </c>
      <c r="T2171" s="32">
        <v>0.24839952650065134</v>
      </c>
      <c r="U2171" s="32">
        <v>-16.224820000000001</v>
      </c>
      <c r="V2171" s="32">
        <v>-0.20762538322842691</v>
      </c>
      <c r="W2171" s="32">
        <v>-16.224436320669653</v>
      </c>
      <c r="X2171" s="32">
        <v>-63.794176320669642</v>
      </c>
      <c r="Y2171" s="32">
        <v>307.25838367933034</v>
      </c>
      <c r="Z2171" s="32">
        <v>0.2487832058310003</v>
      </c>
      <c r="AA2171" s="32">
        <v>-0.20724170389807794</v>
      </c>
      <c r="AB2171" s="32" t="s">
        <v>5657</v>
      </c>
    </row>
    <row r="2172" spans="1:28">
      <c r="A2172" s="32" t="s">
        <v>5837</v>
      </c>
      <c r="B2172" s="32" t="s">
        <v>5836</v>
      </c>
      <c r="C2172" s="32" t="s">
        <v>5737</v>
      </c>
      <c r="D2172" s="32" t="s">
        <v>5661</v>
      </c>
      <c r="E2172" s="32" t="s">
        <v>42</v>
      </c>
      <c r="F2172" s="32" t="s">
        <v>5810</v>
      </c>
      <c r="G2172" s="32" t="s">
        <v>5673</v>
      </c>
      <c r="H2172" s="32" t="s">
        <v>80</v>
      </c>
      <c r="I2172" s="32" t="s">
        <v>5810</v>
      </c>
      <c r="J2172" s="32" t="s">
        <v>5663</v>
      </c>
      <c r="K2172" s="32" t="s">
        <v>5664</v>
      </c>
      <c r="P2172" s="32">
        <v>-65.456279999999992</v>
      </c>
      <c r="Q2172" s="32">
        <v>360.93400000000003</v>
      </c>
      <c r="R2172" s="32">
        <v>105277.39999999998</v>
      </c>
      <c r="S2172" s="32">
        <v>86766.703125</v>
      </c>
      <c r="T2172" s="32">
        <v>0.2133387141416753</v>
      </c>
      <c r="U2172" s="32">
        <v>9.7154310000000006</v>
      </c>
      <c r="V2172" s="32">
        <v>-0.18135249103714249</v>
      </c>
      <c r="W2172" s="32">
        <v>9.715843766814233</v>
      </c>
      <c r="X2172" s="32">
        <v>-65.455867233185757</v>
      </c>
      <c r="Y2172" s="32">
        <v>360.93441276681426</v>
      </c>
      <c r="Z2172" s="32">
        <v>0.21375148095590718</v>
      </c>
      <c r="AA2172" s="32">
        <v>-0.1809397242229106</v>
      </c>
      <c r="AB2172" s="32" t="s">
        <v>5657</v>
      </c>
    </row>
    <row r="2173" spans="1:28">
      <c r="A2173" s="32" t="s">
        <v>7222</v>
      </c>
      <c r="B2173" s="32" t="s">
        <v>5836</v>
      </c>
      <c r="C2173" s="32" t="s">
        <v>5737</v>
      </c>
      <c r="D2173" s="32" t="s">
        <v>5661</v>
      </c>
      <c r="E2173" s="32" t="s">
        <v>42</v>
      </c>
      <c r="F2173" s="32" t="s">
        <v>30</v>
      </c>
      <c r="G2173" s="32" t="s">
        <v>5673</v>
      </c>
      <c r="H2173" s="32" t="s">
        <v>80</v>
      </c>
      <c r="I2173" s="32" t="s">
        <v>30</v>
      </c>
      <c r="J2173" s="32" t="s">
        <v>5663</v>
      </c>
      <c r="K2173" s="32" t="s">
        <v>5664</v>
      </c>
      <c r="P2173" s="32">
        <v>142.71080000000001</v>
      </c>
      <c r="Q2173" s="32">
        <v>466.94400000000002</v>
      </c>
      <c r="R2173" s="32">
        <v>26300.125925925931</v>
      </c>
      <c r="S2173" s="32">
        <v>37206.93359375</v>
      </c>
      <c r="T2173" s="32">
        <v>-0.29313911721164221</v>
      </c>
      <c r="U2173" s="32">
        <v>20.798449999999999</v>
      </c>
      <c r="V2173" s="32">
        <v>0.305627227247807</v>
      </c>
      <c r="W2173" s="32">
        <v>20.799052811813354</v>
      </c>
      <c r="X2173" s="32">
        <v>142.71140281181337</v>
      </c>
      <c r="Y2173" s="32">
        <v>466.94460281181335</v>
      </c>
      <c r="Z2173" s="32">
        <v>-0.29253630539828773</v>
      </c>
      <c r="AA2173" s="32">
        <v>0.30623003906116147</v>
      </c>
      <c r="AB2173" s="32" t="s">
        <v>5657</v>
      </c>
    </row>
    <row r="2174" spans="1:28">
      <c r="A2174" s="32" t="s">
        <v>8596</v>
      </c>
      <c r="B2174" s="32" t="s">
        <v>8597</v>
      </c>
      <c r="C2174" s="32" t="s">
        <v>5737</v>
      </c>
      <c r="D2174" s="32" t="s">
        <v>5661</v>
      </c>
      <c r="E2174" s="32" t="s">
        <v>42</v>
      </c>
      <c r="F2174" s="32" t="s">
        <v>5662</v>
      </c>
      <c r="G2174" s="32" t="s">
        <v>5662</v>
      </c>
      <c r="H2174" s="32" t="s">
        <v>80</v>
      </c>
      <c r="J2174" s="32" t="s">
        <v>5663</v>
      </c>
      <c r="K2174" s="32" t="s">
        <v>5664</v>
      </c>
      <c r="P2174" s="32">
        <v>-1.8104000000000018</v>
      </c>
      <c r="Q2174" s="32">
        <v>187.06899999999999</v>
      </c>
      <c r="R2174" s="32">
        <v>7945.651851851856</v>
      </c>
      <c r="S2174" s="32">
        <v>6541.966796875</v>
      </c>
      <c r="T2174" s="32">
        <v>0.21456621510940341</v>
      </c>
      <c r="U2174" s="32">
        <v>5.845485</v>
      </c>
      <c r="V2174" s="32">
        <v>-9.677712501804157E-3</v>
      </c>
      <c r="W2174" s="32">
        <v>5.8463882804965976</v>
      </c>
      <c r="X2174" s="32">
        <v>-1.8094967195034044</v>
      </c>
      <c r="Y2174" s="32">
        <v>187.06990328049659</v>
      </c>
      <c r="Z2174" s="32">
        <v>0.2154694956060007</v>
      </c>
      <c r="AA2174" s="32">
        <v>-8.7744320052068666E-3</v>
      </c>
      <c r="AB2174" s="32" t="s">
        <v>5657</v>
      </c>
    </row>
    <row r="2175" spans="1:28">
      <c r="A2175" s="32" t="s">
        <v>5835</v>
      </c>
      <c r="B2175" s="32" t="s">
        <v>5836</v>
      </c>
      <c r="C2175" s="32" t="s">
        <v>5737</v>
      </c>
      <c r="D2175" s="32" t="s">
        <v>5661</v>
      </c>
      <c r="E2175" s="32" t="s">
        <v>42</v>
      </c>
      <c r="F2175" s="32" t="s">
        <v>33</v>
      </c>
      <c r="G2175" s="32" t="s">
        <v>5673</v>
      </c>
      <c r="H2175" s="32" t="s">
        <v>80</v>
      </c>
      <c r="I2175" s="32" t="s">
        <v>33</v>
      </c>
      <c r="J2175" s="32" t="s">
        <v>5663</v>
      </c>
      <c r="K2175" s="32" t="s">
        <v>5664</v>
      </c>
      <c r="P2175" s="32">
        <v>219.19825000000006</v>
      </c>
      <c r="Q2175" s="32">
        <v>949.28700000000003</v>
      </c>
      <c r="R2175" s="32">
        <v>78526.251851851848</v>
      </c>
      <c r="S2175" s="32">
        <v>82728.4296875</v>
      </c>
      <c r="T2175" s="32">
        <v>-5.0794845877306524E-2</v>
      </c>
      <c r="U2175" s="32">
        <v>20.277570000000001</v>
      </c>
      <c r="V2175" s="32">
        <v>0.23090830275775404</v>
      </c>
      <c r="W2175" s="32">
        <v>20.277980073220732</v>
      </c>
      <c r="X2175" s="32">
        <v>219.19866007322079</v>
      </c>
      <c r="Y2175" s="32">
        <v>949.28741007322071</v>
      </c>
      <c r="Z2175" s="32">
        <v>-5.0384772656576697E-2</v>
      </c>
      <c r="AA2175" s="32">
        <v>0.23131837597848387</v>
      </c>
      <c r="AB2175" s="32" t="s">
        <v>5657</v>
      </c>
    </row>
    <row r="2176" spans="1:28">
      <c r="A2176" s="32" t="s">
        <v>7969</v>
      </c>
      <c r="B2176" s="32" t="s">
        <v>5836</v>
      </c>
      <c r="C2176" s="32" t="s">
        <v>5737</v>
      </c>
      <c r="D2176" s="32" t="s">
        <v>5661</v>
      </c>
      <c r="E2176" s="32" t="s">
        <v>42</v>
      </c>
      <c r="F2176" s="32" t="s">
        <v>34</v>
      </c>
      <c r="G2176" s="32" t="s">
        <v>5673</v>
      </c>
      <c r="H2176" s="32" t="s">
        <v>80</v>
      </c>
      <c r="I2176" s="32" t="s">
        <v>34</v>
      </c>
      <c r="J2176" s="32" t="s">
        <v>5663</v>
      </c>
      <c r="K2176" s="32" t="s">
        <v>5664</v>
      </c>
      <c r="P2176" s="32">
        <v>21.090920000000004</v>
      </c>
      <c r="Q2176" s="32">
        <v>161.56</v>
      </c>
      <c r="R2176" s="32">
        <v>17421.200000000008</v>
      </c>
      <c r="S2176" s="32">
        <v>12580.400390625</v>
      </c>
      <c r="T2176" s="32">
        <v>0.38478899391647381</v>
      </c>
      <c r="U2176" s="32">
        <v>7.138795</v>
      </c>
      <c r="V2176" s="32">
        <v>0.13054543203763311</v>
      </c>
      <c r="W2176" s="32">
        <v>7.1388287216258046</v>
      </c>
      <c r="X2176" s="32">
        <v>21.090953721625809</v>
      </c>
      <c r="Y2176" s="32">
        <v>161.56003372162581</v>
      </c>
      <c r="Z2176" s="32">
        <v>0.3848227155422787</v>
      </c>
      <c r="AA2176" s="32">
        <v>0.130579153663438</v>
      </c>
      <c r="AB2176" s="32" t="s">
        <v>5657</v>
      </c>
    </row>
    <row r="2177" spans="1:28">
      <c r="A2177" s="32" t="s">
        <v>7965</v>
      </c>
      <c r="B2177" s="32" t="s">
        <v>7966</v>
      </c>
      <c r="C2177" s="32" t="s">
        <v>5737</v>
      </c>
      <c r="D2177" s="32" t="s">
        <v>5661</v>
      </c>
      <c r="E2177" s="32" t="s">
        <v>42</v>
      </c>
      <c r="F2177" s="32" t="s">
        <v>5743</v>
      </c>
      <c r="G2177" s="32" t="s">
        <v>5743</v>
      </c>
      <c r="H2177" s="32" t="s">
        <v>44</v>
      </c>
      <c r="J2177" s="32" t="s">
        <v>5663</v>
      </c>
      <c r="K2177" s="32" t="s">
        <v>5664</v>
      </c>
      <c r="P2177" s="32">
        <v>5.4135599999999986</v>
      </c>
      <c r="Q2177" s="32">
        <v>173.82599999999999</v>
      </c>
      <c r="R2177" s="32">
        <v>9226.9259259259306</v>
      </c>
      <c r="S2177" s="32">
        <v>8827.43359375</v>
      </c>
      <c r="T2177" s="32">
        <v>4.5255773145524335E-2</v>
      </c>
      <c r="U2177" s="32">
        <v>8.2274919999999998</v>
      </c>
      <c r="V2177" s="32">
        <v>3.1143557350453894E-2</v>
      </c>
      <c r="W2177" s="32">
        <v>8.2276560277504913</v>
      </c>
      <c r="X2177" s="32">
        <v>5.413724027750491</v>
      </c>
      <c r="Y2177" s="32">
        <v>173.82616402775048</v>
      </c>
      <c r="Z2177" s="32">
        <v>4.5419800896016431E-2</v>
      </c>
      <c r="AA2177" s="32">
        <v>3.1307585100945987E-2</v>
      </c>
      <c r="AB2177" s="32" t="s">
        <v>5657</v>
      </c>
    </row>
    <row r="2178" spans="1:28">
      <c r="A2178" s="32" t="s">
        <v>8074</v>
      </c>
      <c r="B2178" s="32" t="s">
        <v>7966</v>
      </c>
      <c r="C2178" s="32" t="s">
        <v>5737</v>
      </c>
      <c r="D2178" s="32" t="s">
        <v>5661</v>
      </c>
      <c r="E2178" s="32" t="s">
        <v>42</v>
      </c>
      <c r="F2178" s="32" t="s">
        <v>5743</v>
      </c>
      <c r="G2178" s="32" t="s">
        <v>5743</v>
      </c>
      <c r="H2178" s="32" t="s">
        <v>412</v>
      </c>
      <c r="J2178" s="32" t="s">
        <v>5663</v>
      </c>
      <c r="K2178" s="32" t="s">
        <v>5664</v>
      </c>
      <c r="P2178" s="32">
        <v>-76.748980000000003</v>
      </c>
      <c r="Q2178" s="32">
        <v>284.78100000000001</v>
      </c>
      <c r="R2178" s="32">
        <v>25618.592592592595</v>
      </c>
      <c r="S2178" s="32">
        <v>13579.900390625</v>
      </c>
      <c r="T2178" s="32">
        <v>0.88650813744396895</v>
      </c>
      <c r="U2178" s="32">
        <v>-9.3981580000000005</v>
      </c>
      <c r="V2178" s="32">
        <v>-0.26950175749084387</v>
      </c>
      <c r="W2178" s="32">
        <v>-9.3977468458490367</v>
      </c>
      <c r="X2178" s="32">
        <v>-76.748568845849036</v>
      </c>
      <c r="Y2178" s="32">
        <v>284.78141115415099</v>
      </c>
      <c r="Z2178" s="32">
        <v>0.88691929159493177</v>
      </c>
      <c r="AA2178" s="32">
        <v>-0.26909060333988105</v>
      </c>
      <c r="AB2178" s="32" t="s">
        <v>5657</v>
      </c>
    </row>
    <row r="2179" spans="1:28">
      <c r="A2179" s="32" t="s">
        <v>8608</v>
      </c>
      <c r="B2179" s="32" t="s">
        <v>8609</v>
      </c>
      <c r="C2179" s="32" t="s">
        <v>5676</v>
      </c>
      <c r="D2179" s="32" t="s">
        <v>5661</v>
      </c>
      <c r="E2179" s="32" t="s">
        <v>42</v>
      </c>
      <c r="F2179" s="32" t="s">
        <v>5743</v>
      </c>
      <c r="G2179" s="32" t="s">
        <v>5743</v>
      </c>
      <c r="H2179" s="32" t="s">
        <v>80</v>
      </c>
      <c r="J2179" s="32" t="s">
        <v>5663</v>
      </c>
      <c r="K2179" s="32" t="s">
        <v>5664</v>
      </c>
      <c r="M2179" s="32" t="s">
        <v>13</v>
      </c>
      <c r="P2179" s="32">
        <v>-2.1859999999999995</v>
      </c>
      <c r="Q2179" s="32">
        <v>24.372900000000001</v>
      </c>
      <c r="R2179" s="32">
        <v>1956.1940298507463</v>
      </c>
      <c r="S2179" s="32">
        <v>872.29998779296875</v>
      </c>
      <c r="T2179" s="32">
        <v>1.2425702822720073</v>
      </c>
      <c r="U2179" s="32">
        <v>4.4373100000000001</v>
      </c>
      <c r="V2179" s="32">
        <v>-8.9689778401421227E-2</v>
      </c>
      <c r="W2179" s="32">
        <v>4.4382437025880819</v>
      </c>
      <c r="X2179" s="32">
        <v>-2.1850662974119182</v>
      </c>
      <c r="Y2179" s="32">
        <v>24.373833702588083</v>
      </c>
      <c r="Z2179" s="32">
        <v>1.2435039848600886</v>
      </c>
      <c r="AA2179" s="32">
        <v>-8.8756075813339871E-2</v>
      </c>
      <c r="AB2179" s="32" t="s">
        <v>5657</v>
      </c>
    </row>
    <row r="2180" spans="1:28">
      <c r="A2180" s="32" t="s">
        <v>7131</v>
      </c>
      <c r="B2180" s="32" t="s">
        <v>7132</v>
      </c>
      <c r="C2180" s="32" t="s">
        <v>5672</v>
      </c>
      <c r="D2180" s="32" t="s">
        <v>5661</v>
      </c>
      <c r="E2180" s="32" t="s">
        <v>5713</v>
      </c>
      <c r="F2180" s="32" t="s">
        <v>5806</v>
      </c>
      <c r="G2180" s="32" t="s">
        <v>5806</v>
      </c>
      <c r="H2180" s="32" t="s">
        <v>5807</v>
      </c>
      <c r="J2180" s="32" t="s">
        <v>5663</v>
      </c>
      <c r="K2180" s="32" t="s">
        <v>5664</v>
      </c>
      <c r="M2180" s="32" t="s">
        <v>14</v>
      </c>
      <c r="N2180" s="32" t="s">
        <v>5760</v>
      </c>
      <c r="P2180" s="32">
        <v>0</v>
      </c>
      <c r="Q2180" s="32">
        <v>3.2000299999999999</v>
      </c>
      <c r="R2180" s="32">
        <v>443.08860759493683</v>
      </c>
      <c r="S2180" s="32">
        <v>149.89999389648437</v>
      </c>
      <c r="T2180" s="32">
        <v>1.9558947674201916</v>
      </c>
      <c r="U2180" s="32">
        <v>-2.34375</v>
      </c>
      <c r="V2180" s="32">
        <v>0</v>
      </c>
      <c r="W2180" s="32">
        <v>-2.3433746007680893</v>
      </c>
      <c r="X2180" s="32">
        <v>3.7539923191070559E-4</v>
      </c>
      <c r="Y2180" s="32">
        <v>3.2004053992319106</v>
      </c>
      <c r="Z2180" s="32">
        <v>1.9562701666521023</v>
      </c>
      <c r="AA2180" s="32">
        <v>3.7539923191070559E-4</v>
      </c>
      <c r="AB2180" s="32" t="s">
        <v>5657</v>
      </c>
    </row>
    <row r="2181" spans="1:28">
      <c r="A2181" s="32" t="s">
        <v>7031</v>
      </c>
      <c r="B2181" s="32" t="s">
        <v>7032</v>
      </c>
      <c r="C2181" s="32" t="s">
        <v>6054</v>
      </c>
      <c r="D2181" s="32" t="s">
        <v>5668</v>
      </c>
      <c r="E2181" s="32" t="s">
        <v>42</v>
      </c>
      <c r="F2181" s="32" t="s">
        <v>32</v>
      </c>
      <c r="G2181" s="32" t="s">
        <v>5673</v>
      </c>
      <c r="I2181" s="32" t="s">
        <v>32</v>
      </c>
      <c r="J2181" s="32" t="s">
        <v>5663</v>
      </c>
      <c r="K2181" s="32" t="s">
        <v>5664</v>
      </c>
      <c r="P2181" s="32">
        <v>0</v>
      </c>
      <c r="Q2181" s="32">
        <v>0</v>
      </c>
      <c r="R2181" s="32">
        <v>0</v>
      </c>
      <c r="S2181" s="32">
        <v>0</v>
      </c>
      <c r="T2181" s="32">
        <v>0</v>
      </c>
      <c r="U2181" s="32">
        <v>0</v>
      </c>
      <c r="V2181" s="32">
        <v>0</v>
      </c>
      <c r="W2181" s="32">
        <v>2.7805715799331663E-4</v>
      </c>
      <c r="X2181" s="32">
        <v>2.7805715799331663E-4</v>
      </c>
      <c r="Y2181" s="32">
        <v>2.7805715799331663E-4</v>
      </c>
      <c r="Z2181" s="32">
        <v>2.7805715799331663E-4</v>
      </c>
      <c r="AA2181" s="32">
        <v>2.7805715799331663E-4</v>
      </c>
      <c r="AB2181" s="32" t="s">
        <v>5657</v>
      </c>
    </row>
    <row r="2182" spans="1:28">
      <c r="A2182" s="32" t="s">
        <v>8198</v>
      </c>
      <c r="B2182" s="32" t="s">
        <v>8199</v>
      </c>
      <c r="C2182" s="32" t="s">
        <v>5676</v>
      </c>
      <c r="D2182" s="32" t="s">
        <v>5661</v>
      </c>
      <c r="E2182" s="32" t="s">
        <v>42</v>
      </c>
      <c r="F2182" s="32" t="s">
        <v>5743</v>
      </c>
      <c r="G2182" s="32" t="s">
        <v>5743</v>
      </c>
      <c r="H2182" s="32" t="s">
        <v>80</v>
      </c>
      <c r="J2182" s="32" t="s">
        <v>5663</v>
      </c>
      <c r="K2182" s="32" t="s">
        <v>5664</v>
      </c>
      <c r="M2182" s="32" t="s">
        <v>14</v>
      </c>
      <c r="P2182" s="32">
        <v>0.98799999999999999</v>
      </c>
      <c r="Q2182" s="32">
        <v>16.45</v>
      </c>
      <c r="R2182" s="32">
        <v>1305.0894308943089</v>
      </c>
      <c r="S2182" s="32">
        <v>1122.63330078125</v>
      </c>
      <c r="T2182" s="32">
        <v>0.16252513620082898</v>
      </c>
      <c r="U2182" s="32">
        <v>-4.1992900000000004</v>
      </c>
      <c r="V2182" s="32">
        <v>6.0060790273556236E-2</v>
      </c>
      <c r="W2182" s="32">
        <v>-4.1991200504088404</v>
      </c>
      <c r="X2182" s="32">
        <v>0.98816994959115978</v>
      </c>
      <c r="Y2182" s="32">
        <v>16.45016994959116</v>
      </c>
      <c r="Z2182" s="32">
        <v>0.1626950857919888</v>
      </c>
      <c r="AA2182" s="32">
        <v>6.0230739864716054E-2</v>
      </c>
      <c r="AB2182" s="32" t="s">
        <v>5657</v>
      </c>
    </row>
    <row r="2183" spans="1:28">
      <c r="A2183" s="32" t="s">
        <v>10054</v>
      </c>
      <c r="B2183" s="32" t="s">
        <v>10055</v>
      </c>
      <c r="C2183" s="32" t="s">
        <v>7658</v>
      </c>
      <c r="D2183" s="32" t="s">
        <v>5668</v>
      </c>
      <c r="E2183" s="32" t="s">
        <v>42</v>
      </c>
      <c r="F2183" s="32" t="s">
        <v>6120</v>
      </c>
      <c r="G2183" s="32" t="s">
        <v>6120</v>
      </c>
      <c r="H2183" s="32" t="s">
        <v>80</v>
      </c>
      <c r="J2183" s="32" t="s">
        <v>6120</v>
      </c>
      <c r="K2183" s="32" t="s">
        <v>5669</v>
      </c>
      <c r="P2183" s="32">
        <v>0</v>
      </c>
      <c r="Q2183" s="32">
        <v>0</v>
      </c>
      <c r="R2183" s="32">
        <v>0</v>
      </c>
      <c r="S2183" s="32">
        <v>0</v>
      </c>
      <c r="T2183" s="32">
        <v>0</v>
      </c>
      <c r="U2183" s="32">
        <v>0</v>
      </c>
      <c r="V2183" s="32">
        <v>0</v>
      </c>
      <c r="W2183" s="32">
        <v>6.9362753629684444E-4</v>
      </c>
      <c r="X2183" s="32">
        <v>6.9362753629684444E-4</v>
      </c>
      <c r="Y2183" s="32">
        <v>6.9362753629684444E-4</v>
      </c>
      <c r="Z2183" s="32">
        <v>6.9362753629684444E-4</v>
      </c>
      <c r="AA2183" s="32">
        <v>6.9362753629684444E-4</v>
      </c>
      <c r="AB2183" s="32" t="s">
        <v>5657</v>
      </c>
    </row>
    <row r="2184" spans="1:28">
      <c r="A2184" s="32" t="s">
        <v>10032</v>
      </c>
      <c r="B2184" s="32" t="s">
        <v>10033</v>
      </c>
      <c r="C2184" s="32" t="s">
        <v>6778</v>
      </c>
      <c r="D2184" s="32" t="s">
        <v>5661</v>
      </c>
      <c r="E2184" s="32" t="s">
        <v>42</v>
      </c>
      <c r="F2184" s="32" t="s">
        <v>30</v>
      </c>
      <c r="G2184" s="32" t="s">
        <v>5673</v>
      </c>
      <c r="H2184" s="32" t="s">
        <v>80</v>
      </c>
      <c r="I2184" s="32" t="s">
        <v>30</v>
      </c>
      <c r="J2184" s="32" t="s">
        <v>5663</v>
      </c>
      <c r="K2184" s="32" t="s">
        <v>5664</v>
      </c>
      <c r="P2184" s="32">
        <v>-5.823640000000001</v>
      </c>
      <c r="Q2184" s="32">
        <v>99.701999999999998</v>
      </c>
      <c r="R2184" s="32">
        <v>38242.237037037041</v>
      </c>
      <c r="S2184" s="32">
        <v>32601.43359375</v>
      </c>
      <c r="T2184" s="32">
        <v>0.17302317172851062</v>
      </c>
      <c r="U2184" s="32">
        <v>25</v>
      </c>
      <c r="V2184" s="32">
        <v>-5.841046318027724E-2</v>
      </c>
      <c r="W2184" s="32">
        <v>25.000421615064145</v>
      </c>
      <c r="X2184" s="32">
        <v>-5.8232183849358572</v>
      </c>
      <c r="Y2184" s="32">
        <v>99.702421615064139</v>
      </c>
      <c r="Z2184" s="32">
        <v>0.17344478679265474</v>
      </c>
      <c r="AA2184" s="32">
        <v>-5.7988848116133106E-2</v>
      </c>
      <c r="AB2184" s="32" t="s">
        <v>5657</v>
      </c>
    </row>
    <row r="2185" spans="1:28">
      <c r="A2185" s="32" t="s">
        <v>6534</v>
      </c>
      <c r="B2185" s="32" t="s">
        <v>6535</v>
      </c>
      <c r="C2185" s="32" t="s">
        <v>5676</v>
      </c>
      <c r="D2185" s="32" t="s">
        <v>5661</v>
      </c>
      <c r="E2185" s="32" t="s">
        <v>42</v>
      </c>
      <c r="F2185" s="32" t="s">
        <v>326</v>
      </c>
      <c r="G2185" s="32" t="s">
        <v>5673</v>
      </c>
      <c r="H2185" s="32" t="s">
        <v>80</v>
      </c>
      <c r="I2185" s="32" t="s">
        <v>326</v>
      </c>
      <c r="J2185" s="32" t="s">
        <v>5663</v>
      </c>
      <c r="K2185" s="32" t="s">
        <v>5664</v>
      </c>
      <c r="M2185" s="32" t="s">
        <v>14</v>
      </c>
      <c r="P2185" s="32">
        <v>0</v>
      </c>
      <c r="Q2185" s="32">
        <v>2.21</v>
      </c>
      <c r="R2185" s="32">
        <v>280.58064516129036</v>
      </c>
      <c r="S2185" s="32">
        <v>210.53334045410156</v>
      </c>
      <c r="T2185" s="32">
        <v>0.33271359565237046</v>
      </c>
      <c r="U2185" s="32">
        <v>-10.93258</v>
      </c>
      <c r="V2185" s="32">
        <v>0</v>
      </c>
      <c r="W2185" s="32">
        <v>-10.932468567090034</v>
      </c>
      <c r="X2185" s="32">
        <v>1.1143290996551514E-4</v>
      </c>
      <c r="Y2185" s="32">
        <v>2.2101114329099656</v>
      </c>
      <c r="Z2185" s="32">
        <v>0.33282502856233598</v>
      </c>
      <c r="AA2185" s="32">
        <v>1.1143290996551514E-4</v>
      </c>
      <c r="AB2185" s="32" t="s">
        <v>5657</v>
      </c>
    </row>
    <row r="2186" spans="1:28">
      <c r="A2186" s="32" t="s">
        <v>8847</v>
      </c>
      <c r="B2186" s="32" t="s">
        <v>8848</v>
      </c>
      <c r="C2186" s="32" t="s">
        <v>5729</v>
      </c>
      <c r="D2186" s="32" t="s">
        <v>5686</v>
      </c>
      <c r="E2186" s="32" t="s">
        <v>5713</v>
      </c>
      <c r="F2186" s="32" t="s">
        <v>5730</v>
      </c>
      <c r="G2186" s="32" t="s">
        <v>5730</v>
      </c>
      <c r="H2186" s="32" t="s">
        <v>5730</v>
      </c>
      <c r="J2186" s="32" t="s">
        <v>5663</v>
      </c>
      <c r="K2186" s="32" t="s">
        <v>5664</v>
      </c>
      <c r="M2186" s="32" t="s">
        <v>14</v>
      </c>
      <c r="N2186" s="32" t="s">
        <v>5760</v>
      </c>
      <c r="O2186" s="32" t="s">
        <v>6126</v>
      </c>
      <c r="P2186" s="32">
        <v>0</v>
      </c>
      <c r="Q2186" s="32">
        <v>0</v>
      </c>
      <c r="R2186" s="32">
        <v>0</v>
      </c>
      <c r="S2186" s="32">
        <v>0</v>
      </c>
      <c r="T2186" s="32">
        <v>0</v>
      </c>
      <c r="U2186" s="32">
        <v>0</v>
      </c>
      <c r="V2186" s="32">
        <v>0</v>
      </c>
      <c r="W2186" s="32">
        <v>6.5387666225433344E-5</v>
      </c>
      <c r="X2186" s="32">
        <v>6.5387666225433344E-5</v>
      </c>
      <c r="Y2186" s="32">
        <v>6.5387666225433344E-5</v>
      </c>
      <c r="Z2186" s="32">
        <v>6.5387666225433344E-5</v>
      </c>
      <c r="AA2186" s="32">
        <v>6.5387666225433344E-5</v>
      </c>
      <c r="AB2186" s="32" t="s">
        <v>5657</v>
      </c>
    </row>
    <row r="2187" spans="1:28">
      <c r="A2187" s="32" t="s">
        <v>10056</v>
      </c>
      <c r="B2187" s="32" t="s">
        <v>10057</v>
      </c>
      <c r="C2187" s="32" t="s">
        <v>7658</v>
      </c>
      <c r="D2187" s="32" t="s">
        <v>5668</v>
      </c>
      <c r="E2187" s="32" t="s">
        <v>42</v>
      </c>
      <c r="F2187" s="32" t="s">
        <v>5724</v>
      </c>
      <c r="G2187" s="32" t="s">
        <v>5724</v>
      </c>
      <c r="H2187" s="32" t="s">
        <v>80</v>
      </c>
      <c r="J2187" s="32" t="s">
        <v>5663</v>
      </c>
      <c r="K2187" s="32" t="s">
        <v>5664</v>
      </c>
      <c r="P2187" s="32">
        <v>0</v>
      </c>
      <c r="Q2187" s="32">
        <v>0</v>
      </c>
      <c r="R2187" s="32">
        <v>0</v>
      </c>
      <c r="S2187" s="32">
        <v>0</v>
      </c>
      <c r="T2187" s="32">
        <v>0</v>
      </c>
      <c r="U2187" s="32">
        <v>0</v>
      </c>
      <c r="V2187" s="32">
        <v>0</v>
      </c>
      <c r="W2187" s="32">
        <v>6.2875425815582271E-4</v>
      </c>
      <c r="X2187" s="32">
        <v>6.2875425815582271E-4</v>
      </c>
      <c r="Y2187" s="32">
        <v>6.2875425815582271E-4</v>
      </c>
      <c r="Z2187" s="32">
        <v>6.2875425815582271E-4</v>
      </c>
      <c r="AA2187" s="32">
        <v>6.2875425815582271E-4</v>
      </c>
      <c r="AB2187" s="32" t="s">
        <v>5657</v>
      </c>
    </row>
    <row r="2188" spans="1:28">
      <c r="A2188" s="32" t="s">
        <v>8705</v>
      </c>
      <c r="B2188" s="32" t="s">
        <v>8706</v>
      </c>
      <c r="C2188" s="32" t="s">
        <v>5757</v>
      </c>
      <c r="D2188" s="32" t="s">
        <v>5661</v>
      </c>
      <c r="E2188" s="32" t="s">
        <v>122</v>
      </c>
      <c r="F2188" s="32" t="s">
        <v>5859</v>
      </c>
      <c r="G2188" s="32" t="s">
        <v>5673</v>
      </c>
      <c r="H2188" s="32" t="s">
        <v>5859</v>
      </c>
      <c r="J2188" s="32" t="s">
        <v>74</v>
      </c>
      <c r="K2188" s="32" t="s">
        <v>5669</v>
      </c>
      <c r="P2188" s="32">
        <v>2.8589999999999345E-5</v>
      </c>
      <c r="Q2188" s="32">
        <v>0.66759800000000002</v>
      </c>
      <c r="R2188" s="32">
        <v>1187.9333333333332</v>
      </c>
      <c r="S2188" s="32">
        <v>156.60000610351562</v>
      </c>
      <c r="T2188" s="32">
        <v>6.5857808878250381</v>
      </c>
      <c r="U2188" s="32">
        <v>0</v>
      </c>
      <c r="V2188" s="32">
        <v>4.2825173232992523E-5</v>
      </c>
      <c r="W2188" s="32">
        <v>9.8432356119155877E-4</v>
      </c>
      <c r="X2188" s="32">
        <v>1.0129135611915581E-3</v>
      </c>
      <c r="Y2188" s="32">
        <v>0.66858232356119163</v>
      </c>
      <c r="Z2188" s="32">
        <v>6.5867652113862301</v>
      </c>
      <c r="AA2188" s="32">
        <v>1.0271487344245512E-3</v>
      </c>
      <c r="AB2188" s="32" t="s">
        <v>5657</v>
      </c>
    </row>
    <row r="2189" spans="1:28">
      <c r="A2189" s="32" t="s">
        <v>10845</v>
      </c>
      <c r="B2189" s="32" t="s">
        <v>10846</v>
      </c>
      <c r="C2189" s="32" t="s">
        <v>6178</v>
      </c>
      <c r="D2189" s="32" t="s">
        <v>5661</v>
      </c>
      <c r="E2189" s="32" t="s">
        <v>42</v>
      </c>
      <c r="F2189" s="32" t="s">
        <v>5743</v>
      </c>
      <c r="G2189" s="32" t="s">
        <v>5743</v>
      </c>
      <c r="H2189" s="32" t="s">
        <v>80</v>
      </c>
      <c r="J2189" s="32" t="s">
        <v>5663</v>
      </c>
      <c r="K2189" s="32" t="s">
        <v>5664</v>
      </c>
      <c r="P2189" s="32">
        <v>0.72059200000000001</v>
      </c>
      <c r="Q2189" s="32">
        <v>2.5970499999999999</v>
      </c>
      <c r="R2189" s="32">
        <v>858.42718446601941</v>
      </c>
      <c r="S2189" s="32">
        <v>363.73333740234375</v>
      </c>
      <c r="T2189" s="32">
        <v>1.3600453854370513</v>
      </c>
      <c r="U2189" s="32">
        <v>6.1201400000000001</v>
      </c>
      <c r="V2189" s="32">
        <v>0.27746558595329318</v>
      </c>
      <c r="W2189" s="32">
        <v>6.1207210804963115</v>
      </c>
      <c r="X2189" s="32">
        <v>0.72117308049631124</v>
      </c>
      <c r="Y2189" s="32">
        <v>2.5976310804963112</v>
      </c>
      <c r="Z2189" s="32">
        <v>1.3606264659333625</v>
      </c>
      <c r="AA2189" s="32">
        <v>0.27804666644960435</v>
      </c>
      <c r="AB2189" s="32" t="s">
        <v>5657</v>
      </c>
    </row>
    <row r="2190" spans="1:28">
      <c r="A2190" s="32" t="s">
        <v>5779</v>
      </c>
      <c r="B2190" s="32" t="s">
        <v>5678</v>
      </c>
      <c r="C2190" s="32" t="s">
        <v>5676</v>
      </c>
      <c r="D2190" s="32" t="s">
        <v>5661</v>
      </c>
      <c r="E2190" s="32" t="s">
        <v>42</v>
      </c>
      <c r="F2190" s="32" t="s">
        <v>5692</v>
      </c>
      <c r="G2190" s="32" t="s">
        <v>5673</v>
      </c>
      <c r="H2190" s="32" t="s">
        <v>80</v>
      </c>
      <c r="I2190" s="32" t="s">
        <v>5692</v>
      </c>
      <c r="J2190" s="32" t="s">
        <v>5663</v>
      </c>
      <c r="K2190" s="32" t="s">
        <v>5664</v>
      </c>
      <c r="M2190" s="32" t="s">
        <v>14</v>
      </c>
      <c r="P2190" s="32">
        <v>0</v>
      </c>
      <c r="Q2190" s="32">
        <v>2.2041499999999998</v>
      </c>
      <c r="R2190" s="32">
        <v>384.99999999999994</v>
      </c>
      <c r="S2190" s="32">
        <v>200</v>
      </c>
      <c r="T2190" s="32">
        <v>0.92499999999999971</v>
      </c>
      <c r="U2190" s="32">
        <v>-17.100650000000002</v>
      </c>
      <c r="V2190" s="32">
        <v>0</v>
      </c>
      <c r="W2190" s="32">
        <v>-17.100406068646908</v>
      </c>
      <c r="X2190" s="32">
        <v>2.4393135309219361E-4</v>
      </c>
      <c r="Y2190" s="32">
        <v>2.204393931353092</v>
      </c>
      <c r="Z2190" s="32">
        <v>0.92524393135309191</v>
      </c>
      <c r="AA2190" s="32">
        <v>2.4393135309219361E-4</v>
      </c>
      <c r="AB2190" s="32" t="s">
        <v>5657</v>
      </c>
    </row>
    <row r="2191" spans="1:28">
      <c r="A2191" s="32" t="s">
        <v>5740</v>
      </c>
      <c r="B2191" s="32" t="s">
        <v>5741</v>
      </c>
      <c r="C2191" s="32" t="s">
        <v>5742</v>
      </c>
      <c r="D2191" s="32" t="s">
        <v>5661</v>
      </c>
      <c r="E2191" s="32" t="s">
        <v>42</v>
      </c>
      <c r="F2191" s="32" t="s">
        <v>5743</v>
      </c>
      <c r="G2191" s="32" t="s">
        <v>5743</v>
      </c>
      <c r="H2191" s="32" t="s">
        <v>80</v>
      </c>
      <c r="J2191" s="32" t="s">
        <v>5663</v>
      </c>
      <c r="K2191" s="32" t="s">
        <v>5664</v>
      </c>
      <c r="P2191" s="32">
        <v>646.75122000000022</v>
      </c>
      <c r="Q2191" s="32">
        <v>4580.26</v>
      </c>
      <c r="R2191" s="32">
        <v>482467.85925925954</v>
      </c>
      <c r="S2191" s="32">
        <v>471013.5625</v>
      </c>
      <c r="T2191" s="32">
        <v>2.4318401148500979E-2</v>
      </c>
      <c r="U2191" s="32">
        <v>5.7469549999999998</v>
      </c>
      <c r="V2191" s="32">
        <v>0.14120404081864352</v>
      </c>
      <c r="W2191" s="32">
        <v>5.7474237001109119</v>
      </c>
      <c r="X2191" s="32">
        <v>646.75168870011112</v>
      </c>
      <c r="Y2191" s="32">
        <v>4580.2604687001112</v>
      </c>
      <c r="Z2191" s="32">
        <v>2.4787101259413302E-2</v>
      </c>
      <c r="AA2191" s="32">
        <v>0.14167274092955584</v>
      </c>
      <c r="AB2191" s="32" t="s">
        <v>5657</v>
      </c>
    </row>
    <row r="2192" spans="1:28">
      <c r="A2192" s="32" t="s">
        <v>7970</v>
      </c>
      <c r="B2192" s="32" t="s">
        <v>7971</v>
      </c>
      <c r="C2192" s="32" t="s">
        <v>5742</v>
      </c>
      <c r="D2192" s="32" t="s">
        <v>5661</v>
      </c>
      <c r="E2192" s="32" t="s">
        <v>42</v>
      </c>
      <c r="F2192" s="32" t="s">
        <v>5662</v>
      </c>
      <c r="G2192" s="32" t="s">
        <v>5662</v>
      </c>
      <c r="H2192" s="32" t="s">
        <v>80</v>
      </c>
      <c r="J2192" s="32" t="s">
        <v>5663</v>
      </c>
      <c r="K2192" s="32" t="s">
        <v>5664</v>
      </c>
      <c r="P2192" s="32">
        <v>908.25100000000032</v>
      </c>
      <c r="Q2192" s="32">
        <v>7690.85</v>
      </c>
      <c r="R2192" s="32">
        <v>586748.90370370401</v>
      </c>
      <c r="S2192" s="32">
        <v>419971.65625</v>
      </c>
      <c r="T2192" s="32">
        <v>0.3971154837992808</v>
      </c>
      <c r="U2192" s="32">
        <v>10.52182</v>
      </c>
      <c r="V2192" s="32">
        <v>0.11809500900420633</v>
      </c>
      <c r="W2192" s="32">
        <v>10.522567632145881</v>
      </c>
      <c r="X2192" s="32">
        <v>908.25174763214625</v>
      </c>
      <c r="Y2192" s="32">
        <v>7690.8507476321465</v>
      </c>
      <c r="Z2192" s="32">
        <v>0.39786311594516244</v>
      </c>
      <c r="AA2192" s="32">
        <v>0.11884264115008798</v>
      </c>
      <c r="AB2192" s="32" t="s">
        <v>5657</v>
      </c>
    </row>
    <row r="2193" spans="1:28">
      <c r="A2193" s="32" t="s">
        <v>6562</v>
      </c>
      <c r="B2193" s="32" t="s">
        <v>6563</v>
      </c>
      <c r="C2193" s="32" t="s">
        <v>5742</v>
      </c>
      <c r="D2193" s="32" t="s">
        <v>5661</v>
      </c>
      <c r="E2193" s="32" t="s">
        <v>42</v>
      </c>
      <c r="F2193" s="32" t="s">
        <v>5669</v>
      </c>
      <c r="G2193" s="32" t="s">
        <v>5669</v>
      </c>
      <c r="H2193" s="32" t="s">
        <v>80</v>
      </c>
      <c r="J2193" s="32" t="s">
        <v>5669</v>
      </c>
      <c r="K2193" s="32" t="s">
        <v>5669</v>
      </c>
      <c r="P2193" s="32">
        <v>377.07317999999998</v>
      </c>
      <c r="Q2193" s="32">
        <v>896.28</v>
      </c>
      <c r="R2193" s="32">
        <v>167731.19999999995</v>
      </c>
      <c r="S2193" s="32">
        <v>147748.234375</v>
      </c>
      <c r="T2193" s="32">
        <v>0.13525011455826375</v>
      </c>
      <c r="U2193" s="32">
        <v>17.094159999999999</v>
      </c>
      <c r="V2193" s="32">
        <v>0.42070913107511043</v>
      </c>
      <c r="W2193" s="32">
        <v>17.094312676820753</v>
      </c>
      <c r="X2193" s="32">
        <v>377.07333267682071</v>
      </c>
      <c r="Y2193" s="32">
        <v>896.28015267682076</v>
      </c>
      <c r="Z2193" s="32">
        <v>0.13540279137901876</v>
      </c>
      <c r="AA2193" s="32">
        <v>0.42086180789586541</v>
      </c>
      <c r="AB2193" s="32" t="s">
        <v>5657</v>
      </c>
    </row>
    <row r="2194" spans="1:28">
      <c r="A2194" s="32" t="s">
        <v>8312</v>
      </c>
      <c r="B2194" s="32" t="s">
        <v>8313</v>
      </c>
      <c r="C2194" s="32" t="s">
        <v>5742</v>
      </c>
      <c r="D2194" s="32" t="s">
        <v>5661</v>
      </c>
      <c r="E2194" s="32" t="s">
        <v>42</v>
      </c>
      <c r="F2194" s="32" t="s">
        <v>5724</v>
      </c>
      <c r="G2194" s="32" t="s">
        <v>5724</v>
      </c>
      <c r="H2194" s="32" t="s">
        <v>80</v>
      </c>
      <c r="J2194" s="32" t="s">
        <v>5663</v>
      </c>
      <c r="K2194" s="32" t="s">
        <v>5664</v>
      </c>
      <c r="P2194" s="32">
        <v>467.93737000000004</v>
      </c>
      <c r="Q2194" s="32">
        <v>4938.66</v>
      </c>
      <c r="R2194" s="32">
        <v>510445.99259259267</v>
      </c>
      <c r="S2194" s="32">
        <v>429541.1875</v>
      </c>
      <c r="T2194" s="32">
        <v>0.18835168185726697</v>
      </c>
      <c r="U2194" s="32">
        <v>6.0859249999999996</v>
      </c>
      <c r="V2194" s="32">
        <v>9.4749865348090379E-2</v>
      </c>
      <c r="W2194" s="32">
        <v>6.0867174048900603</v>
      </c>
      <c r="X2194" s="32">
        <v>467.93816240489008</v>
      </c>
      <c r="Y2194" s="32">
        <v>4938.6607924048903</v>
      </c>
      <c r="Z2194" s="32">
        <v>0.18914408674732741</v>
      </c>
      <c r="AA2194" s="32">
        <v>9.5542270238150803E-2</v>
      </c>
      <c r="AB2194" s="32" t="s">
        <v>5657</v>
      </c>
    </row>
    <row r="2195" spans="1:28">
      <c r="A2195" s="32" t="s">
        <v>8606</v>
      </c>
      <c r="B2195" s="32" t="s">
        <v>8607</v>
      </c>
      <c r="C2195" s="32" t="s">
        <v>5742</v>
      </c>
      <c r="D2195" s="32" t="s">
        <v>5661</v>
      </c>
      <c r="E2195" s="32" t="s">
        <v>42</v>
      </c>
      <c r="F2195" s="32" t="s">
        <v>109</v>
      </c>
      <c r="G2195" s="32" t="s">
        <v>109</v>
      </c>
      <c r="H2195" s="32" t="s">
        <v>80</v>
      </c>
      <c r="J2195" s="32" t="s">
        <v>5669</v>
      </c>
      <c r="K2195" s="32" t="s">
        <v>5669</v>
      </c>
      <c r="L2195" s="32" t="s">
        <v>5754</v>
      </c>
      <c r="P2195" s="32">
        <v>1126.9475299999999</v>
      </c>
      <c r="Q2195" s="32">
        <v>2242.2399999999998</v>
      </c>
      <c r="R2195" s="32">
        <v>888891.51111111091</v>
      </c>
      <c r="S2195" s="32">
        <v>896884.625</v>
      </c>
      <c r="T2195" s="32">
        <v>-8.9120870913458744E-3</v>
      </c>
      <c r="U2195" s="32">
        <v>20.593689999999999</v>
      </c>
      <c r="V2195" s="32">
        <v>0.50259897691594124</v>
      </c>
      <c r="W2195" s="32">
        <v>20.594419836165905</v>
      </c>
      <c r="X2195" s="32">
        <v>1126.9482598361658</v>
      </c>
      <c r="Y2195" s="32">
        <v>2242.2407298361659</v>
      </c>
      <c r="Z2195" s="32">
        <v>-8.1822509254408753E-3</v>
      </c>
      <c r="AA2195" s="32">
        <v>0.50332881308184629</v>
      </c>
      <c r="AB2195" s="32" t="s">
        <v>5657</v>
      </c>
    </row>
    <row r="2196" spans="1:28">
      <c r="A2196" s="32" t="s">
        <v>8524</v>
      </c>
      <c r="B2196" s="32" t="s">
        <v>8525</v>
      </c>
      <c r="C2196" s="32" t="s">
        <v>5742</v>
      </c>
      <c r="D2196" s="32" t="s">
        <v>5661</v>
      </c>
      <c r="E2196" s="32" t="s">
        <v>42</v>
      </c>
      <c r="F2196" s="32" t="s">
        <v>5669</v>
      </c>
      <c r="G2196" s="32" t="s">
        <v>5669</v>
      </c>
      <c r="H2196" s="32" t="s">
        <v>80</v>
      </c>
      <c r="J2196" s="32" t="s">
        <v>5669</v>
      </c>
      <c r="K2196" s="32" t="s">
        <v>5669</v>
      </c>
      <c r="P2196" s="32">
        <v>2587.9457999999995</v>
      </c>
      <c r="Q2196" s="32">
        <v>6856.34</v>
      </c>
      <c r="R2196" s="32">
        <v>1672862.7037037043</v>
      </c>
      <c r="S2196" s="32">
        <v>1630964.125</v>
      </c>
      <c r="T2196" s="32">
        <v>2.5689454514337826E-2</v>
      </c>
      <c r="U2196" s="32">
        <v>16.943639999999998</v>
      </c>
      <c r="V2196" s="32">
        <v>0.37745295595025907</v>
      </c>
      <c r="W2196" s="32">
        <v>16.943917104735373</v>
      </c>
      <c r="X2196" s="32">
        <v>2587.9460771047347</v>
      </c>
      <c r="Y2196" s="32">
        <v>6856.3402771047358</v>
      </c>
      <c r="Z2196" s="32">
        <v>2.5966559249712275E-2</v>
      </c>
      <c r="AA2196" s="32">
        <v>0.37773006068563353</v>
      </c>
      <c r="AB2196" s="32" t="s">
        <v>5657</v>
      </c>
    </row>
    <row r="2197" spans="1:28">
      <c r="A2197" s="32" t="s">
        <v>6792</v>
      </c>
      <c r="B2197" s="32" t="s">
        <v>6793</v>
      </c>
      <c r="C2197" s="32" t="s">
        <v>5742</v>
      </c>
      <c r="D2197" s="32" t="s">
        <v>5661</v>
      </c>
      <c r="E2197" s="32" t="s">
        <v>42</v>
      </c>
      <c r="F2197" s="32" t="s">
        <v>5724</v>
      </c>
      <c r="G2197" s="32" t="s">
        <v>5724</v>
      </c>
      <c r="H2197" s="32" t="s">
        <v>44</v>
      </c>
      <c r="J2197" s="32" t="s">
        <v>5663</v>
      </c>
      <c r="K2197" s="32" t="s">
        <v>5664</v>
      </c>
      <c r="P2197" s="32">
        <v>638.94402999999977</v>
      </c>
      <c r="Q2197" s="32">
        <v>3299.55</v>
      </c>
      <c r="R2197" s="32">
        <v>305549.62962962984</v>
      </c>
      <c r="S2197" s="32">
        <v>281804.375</v>
      </c>
      <c r="T2197" s="32">
        <v>8.4261483270548374E-2</v>
      </c>
      <c r="U2197" s="32">
        <v>16.030619999999999</v>
      </c>
      <c r="V2197" s="32">
        <v>0.19364580927702255</v>
      </c>
      <c r="W2197" s="32">
        <v>16.031235071594715</v>
      </c>
      <c r="X2197" s="32">
        <v>638.94464507159444</v>
      </c>
      <c r="Y2197" s="32">
        <v>3299.5506150715951</v>
      </c>
      <c r="Z2197" s="32">
        <v>8.4876554865263493E-2</v>
      </c>
      <c r="AA2197" s="32">
        <v>0.19426088087173765</v>
      </c>
      <c r="AB2197" s="32" t="s">
        <v>5657</v>
      </c>
    </row>
    <row r="2198" spans="1:28">
      <c r="A2198" s="32" t="s">
        <v>7199</v>
      </c>
      <c r="B2198" s="32" t="s">
        <v>7200</v>
      </c>
      <c r="C2198" s="32" t="s">
        <v>5742</v>
      </c>
      <c r="D2198" s="32" t="s">
        <v>5661</v>
      </c>
      <c r="E2198" s="32" t="s">
        <v>42</v>
      </c>
      <c r="F2198" s="32" t="s">
        <v>32</v>
      </c>
      <c r="G2198" s="32" t="s">
        <v>5673</v>
      </c>
      <c r="H2198" s="32" t="s">
        <v>80</v>
      </c>
      <c r="I2198" s="32" t="s">
        <v>32</v>
      </c>
      <c r="J2198" s="32" t="s">
        <v>5663</v>
      </c>
      <c r="K2198" s="32" t="s">
        <v>5664</v>
      </c>
      <c r="P2198" s="32">
        <v>647.34260999999992</v>
      </c>
      <c r="Q2198" s="32">
        <v>2837.92</v>
      </c>
      <c r="R2198" s="32">
        <v>623753.42222222209</v>
      </c>
      <c r="S2198" s="32">
        <v>435279.375</v>
      </c>
      <c r="T2198" s="32">
        <v>0.4329955840940593</v>
      </c>
      <c r="U2198" s="32">
        <v>0.84111550000000002</v>
      </c>
      <c r="V2198" s="32">
        <v>0.22810460125725882</v>
      </c>
      <c r="W2198" s="32">
        <v>0.84176319786596299</v>
      </c>
      <c r="X2198" s="32">
        <v>647.34325769786585</v>
      </c>
      <c r="Y2198" s="32">
        <v>2837.9206476978661</v>
      </c>
      <c r="Z2198" s="32">
        <v>0.43364328196002228</v>
      </c>
      <c r="AA2198" s="32">
        <v>0.22875229912322179</v>
      </c>
      <c r="AB2198" s="32" t="s">
        <v>5657</v>
      </c>
    </row>
    <row r="2199" spans="1:28">
      <c r="A2199" s="32" t="s">
        <v>7193</v>
      </c>
      <c r="B2199" s="32" t="s">
        <v>7194</v>
      </c>
      <c r="C2199" s="32" t="s">
        <v>5742</v>
      </c>
      <c r="D2199" s="32" t="s">
        <v>5661</v>
      </c>
      <c r="E2199" s="32" t="s">
        <v>42</v>
      </c>
      <c r="F2199" s="32" t="s">
        <v>5689</v>
      </c>
      <c r="G2199" s="32" t="s">
        <v>5689</v>
      </c>
      <c r="H2199" s="32" t="s">
        <v>80</v>
      </c>
      <c r="J2199" s="32" t="s">
        <v>5663</v>
      </c>
      <c r="K2199" s="32" t="s">
        <v>5664</v>
      </c>
      <c r="P2199" s="32">
        <v>422.71345000000019</v>
      </c>
      <c r="Q2199" s="32">
        <v>2837.68</v>
      </c>
      <c r="R2199" s="32">
        <v>273947.39999999997</v>
      </c>
      <c r="S2199" s="32">
        <v>219203</v>
      </c>
      <c r="T2199" s="32">
        <v>0.24974293235037826</v>
      </c>
      <c r="U2199" s="32">
        <v>8.7466969999999993</v>
      </c>
      <c r="V2199" s="32">
        <v>0.14896445335626293</v>
      </c>
      <c r="W2199" s="32">
        <v>8.7469722119302737</v>
      </c>
      <c r="X2199" s="32">
        <v>422.71372521193047</v>
      </c>
      <c r="Y2199" s="32">
        <v>2837.6802752119302</v>
      </c>
      <c r="Z2199" s="32">
        <v>0.25001814428065322</v>
      </c>
      <c r="AA2199" s="32">
        <v>0.1492396652865379</v>
      </c>
      <c r="AB2199" s="32" t="s">
        <v>5657</v>
      </c>
    </row>
    <row r="2200" spans="1:28">
      <c r="A2200" s="32" t="s">
        <v>7785</v>
      </c>
      <c r="B2200" s="32" t="s">
        <v>7786</v>
      </c>
      <c r="C2200" s="32" t="s">
        <v>5742</v>
      </c>
      <c r="D2200" s="32" t="s">
        <v>5661</v>
      </c>
      <c r="E2200" s="32" t="s">
        <v>5713</v>
      </c>
      <c r="F2200" s="32" t="s">
        <v>5730</v>
      </c>
      <c r="G2200" s="32" t="s">
        <v>5730</v>
      </c>
      <c r="H2200" s="32" t="s">
        <v>5730</v>
      </c>
      <c r="J2200" s="32" t="s">
        <v>5663</v>
      </c>
      <c r="K2200" s="32" t="s">
        <v>5664</v>
      </c>
      <c r="N2200" s="32" t="s">
        <v>5760</v>
      </c>
      <c r="O2200" s="32" t="s">
        <v>6162</v>
      </c>
      <c r="P2200" s="32">
        <v>377.99528000000009</v>
      </c>
      <c r="Q2200" s="32">
        <v>1414.28</v>
      </c>
      <c r="R2200" s="32">
        <v>272694.62222222239</v>
      </c>
      <c r="S2200" s="32">
        <v>189901.5625</v>
      </c>
      <c r="T2200" s="32">
        <v>0.43597882309273989</v>
      </c>
      <c r="U2200" s="32">
        <v>0.53452849999999996</v>
      </c>
      <c r="V2200" s="32">
        <v>0.26727046977967595</v>
      </c>
      <c r="W2200" s="32">
        <v>0.53458113227224346</v>
      </c>
      <c r="X2200" s="32">
        <v>377.99533263227232</v>
      </c>
      <c r="Y2200" s="32">
        <v>1414.2800526322721</v>
      </c>
      <c r="Z2200" s="32">
        <v>0.43603145536498339</v>
      </c>
      <c r="AA2200" s="32">
        <v>0.26732310205191945</v>
      </c>
      <c r="AB2200" s="32" t="s">
        <v>5657</v>
      </c>
    </row>
    <row r="2201" spans="1:28">
      <c r="A2201" s="32" t="s">
        <v>7220</v>
      </c>
      <c r="B2201" s="32" t="s">
        <v>7221</v>
      </c>
      <c r="C2201" s="32" t="s">
        <v>5742</v>
      </c>
      <c r="D2201" s="32" t="s">
        <v>5661</v>
      </c>
      <c r="E2201" s="32" t="s">
        <v>5713</v>
      </c>
      <c r="F2201" s="32" t="s">
        <v>5778</v>
      </c>
      <c r="G2201" s="32" t="s">
        <v>5778</v>
      </c>
      <c r="H2201" s="32" t="s">
        <v>5778</v>
      </c>
      <c r="J2201" s="32" t="s">
        <v>5663</v>
      </c>
      <c r="K2201" s="32" t="s">
        <v>5664</v>
      </c>
      <c r="N2201" s="32" t="s">
        <v>5760</v>
      </c>
      <c r="P2201" s="32">
        <v>469.18156999999985</v>
      </c>
      <c r="Q2201" s="32">
        <v>1615.04</v>
      </c>
      <c r="R2201" s="32">
        <v>254038.53333333344</v>
      </c>
      <c r="S2201" s="32">
        <v>175234.234375</v>
      </c>
      <c r="T2201" s="32">
        <v>0.44970835316170477</v>
      </c>
      <c r="U2201" s="32">
        <v>0.83080089999999995</v>
      </c>
      <c r="V2201" s="32">
        <v>0.29050770878739834</v>
      </c>
      <c r="W2201" s="32">
        <v>0.83139082964029309</v>
      </c>
      <c r="X2201" s="32">
        <v>469.18215992964014</v>
      </c>
      <c r="Y2201" s="32">
        <v>1615.0405899296402</v>
      </c>
      <c r="Z2201" s="32">
        <v>0.45029828280199791</v>
      </c>
      <c r="AA2201" s="32">
        <v>0.29109763842769149</v>
      </c>
      <c r="AB2201" s="32" t="s">
        <v>5657</v>
      </c>
    </row>
    <row r="2202" spans="1:28">
      <c r="A2202" s="32" t="s">
        <v>8399</v>
      </c>
      <c r="B2202" s="32" t="s">
        <v>8400</v>
      </c>
      <c r="C2202" s="32" t="s">
        <v>5742</v>
      </c>
      <c r="D2202" s="32" t="s">
        <v>5661</v>
      </c>
      <c r="E2202" s="32" t="s">
        <v>5713</v>
      </c>
      <c r="F2202" s="32" t="s">
        <v>5730</v>
      </c>
      <c r="G2202" s="32" t="s">
        <v>5730</v>
      </c>
      <c r="H2202" s="32" t="s">
        <v>5730</v>
      </c>
      <c r="J2202" s="32" t="s">
        <v>5663</v>
      </c>
      <c r="K2202" s="32" t="s">
        <v>5664</v>
      </c>
      <c r="N2202" s="32" t="s">
        <v>5760</v>
      </c>
      <c r="O2202" s="32" t="s">
        <v>5747</v>
      </c>
      <c r="P2202" s="32">
        <v>182.46262999999993</v>
      </c>
      <c r="Q2202" s="32">
        <v>789.58</v>
      </c>
      <c r="R2202" s="32">
        <v>129168.63703703701</v>
      </c>
      <c r="S2202" s="32">
        <v>182110.234375</v>
      </c>
      <c r="T2202" s="32">
        <v>-0.29071181814497066</v>
      </c>
      <c r="U2202" s="32">
        <v>1.9188369999999999</v>
      </c>
      <c r="V2202" s="32">
        <v>0.23108821145419073</v>
      </c>
      <c r="W2202" s="32">
        <v>1.9190784501309395</v>
      </c>
      <c r="X2202" s="32">
        <v>182.46287145013088</v>
      </c>
      <c r="Y2202" s="32">
        <v>789.58024145013098</v>
      </c>
      <c r="Z2202" s="32">
        <v>-0.2904703680140312</v>
      </c>
      <c r="AA2202" s="32">
        <v>0.23132966158513021</v>
      </c>
      <c r="AB2202" s="32" t="s">
        <v>5657</v>
      </c>
    </row>
    <row r="2203" spans="1:28">
      <c r="A2203" s="32" t="s">
        <v>8836</v>
      </c>
      <c r="B2203" s="32" t="s">
        <v>8837</v>
      </c>
      <c r="C2203" s="32" t="s">
        <v>5742</v>
      </c>
      <c r="D2203" s="32" t="s">
        <v>5661</v>
      </c>
      <c r="E2203" s="32" t="s">
        <v>42</v>
      </c>
      <c r="F2203" s="32" t="s">
        <v>5724</v>
      </c>
      <c r="G2203" s="32" t="s">
        <v>5724</v>
      </c>
      <c r="H2203" s="32" t="s">
        <v>412</v>
      </c>
      <c r="J2203" s="32" t="s">
        <v>5663</v>
      </c>
      <c r="K2203" s="32" t="s">
        <v>5664</v>
      </c>
      <c r="P2203" s="32">
        <v>538.86444999999992</v>
      </c>
      <c r="Q2203" s="32">
        <v>2866.16</v>
      </c>
      <c r="R2203" s="32">
        <v>322062.6740740742</v>
      </c>
      <c r="S2203" s="32">
        <v>242351.140625</v>
      </c>
      <c r="T2203" s="32">
        <v>0.3289092563934542</v>
      </c>
      <c r="U2203" s="32">
        <v>6.7049500000000002</v>
      </c>
      <c r="V2203" s="32">
        <v>0.18800920046333769</v>
      </c>
      <c r="W2203" s="32">
        <v>6.7052338057279588</v>
      </c>
      <c r="X2203" s="32">
        <v>538.86473380572784</v>
      </c>
      <c r="Y2203" s="32">
        <v>2866.1602838057279</v>
      </c>
      <c r="Z2203" s="32">
        <v>0.32919306212141286</v>
      </c>
      <c r="AA2203" s="32">
        <v>0.18829300619129638</v>
      </c>
      <c r="AB2203" s="32" t="s">
        <v>5657</v>
      </c>
    </row>
    <row r="2204" spans="1:28">
      <c r="A2204" s="32" t="s">
        <v>6049</v>
      </c>
      <c r="B2204" s="32" t="s">
        <v>6050</v>
      </c>
      <c r="C2204" s="32" t="s">
        <v>5742</v>
      </c>
      <c r="D2204" s="32" t="s">
        <v>5661</v>
      </c>
      <c r="E2204" s="32" t="s">
        <v>42</v>
      </c>
      <c r="F2204" s="32" t="s">
        <v>5724</v>
      </c>
      <c r="G2204" s="32" t="s">
        <v>5724</v>
      </c>
      <c r="H2204" s="32" t="s">
        <v>80</v>
      </c>
      <c r="J2204" s="32" t="s">
        <v>5663</v>
      </c>
      <c r="K2204" s="32" t="s">
        <v>5664</v>
      </c>
      <c r="P2204" s="32">
        <v>1471.2991600000003</v>
      </c>
      <c r="Q2204" s="32">
        <v>7110.21</v>
      </c>
      <c r="R2204" s="32">
        <v>682198.48148148158</v>
      </c>
      <c r="S2204" s="32">
        <v>565326.3125</v>
      </c>
      <c r="T2204" s="32">
        <v>0.20673399839580539</v>
      </c>
      <c r="U2204" s="32">
        <v>11.091419999999999</v>
      </c>
      <c r="V2204" s="32">
        <v>0.20692766599017473</v>
      </c>
      <c r="W2204" s="32">
        <v>11.092093646688461</v>
      </c>
      <c r="X2204" s="32">
        <v>1471.2998336466887</v>
      </c>
      <c r="Y2204" s="32">
        <v>7110.2106736466885</v>
      </c>
      <c r="Z2204" s="32">
        <v>0.20740764508426671</v>
      </c>
      <c r="AA2204" s="32">
        <v>0.20760131267863605</v>
      </c>
      <c r="AB2204" s="32" t="s">
        <v>5657</v>
      </c>
    </row>
    <row r="2205" spans="1:28">
      <c r="A2205" s="32" t="s">
        <v>7708</v>
      </c>
      <c r="B2205" s="32" t="s">
        <v>7709</v>
      </c>
      <c r="C2205" s="32" t="s">
        <v>5742</v>
      </c>
      <c r="D2205" s="32" t="s">
        <v>5661</v>
      </c>
      <c r="E2205" s="32" t="s">
        <v>5713</v>
      </c>
      <c r="F2205" s="32" t="s">
        <v>5806</v>
      </c>
      <c r="G2205" s="32" t="s">
        <v>5806</v>
      </c>
      <c r="H2205" s="32" t="s">
        <v>5807</v>
      </c>
      <c r="J2205" s="32" t="s">
        <v>5663</v>
      </c>
      <c r="K2205" s="32" t="s">
        <v>5664</v>
      </c>
      <c r="N2205" s="32" t="s">
        <v>5760</v>
      </c>
      <c r="O2205" s="32" t="s">
        <v>5747</v>
      </c>
      <c r="P2205" s="32">
        <v>539.80752999999982</v>
      </c>
      <c r="Q2205" s="32">
        <v>3306.3</v>
      </c>
      <c r="R2205" s="32">
        <v>364994.03703703702</v>
      </c>
      <c r="S2205" s="32">
        <v>354327.375</v>
      </c>
      <c r="T2205" s="32">
        <v>3.0103973866080831E-2</v>
      </c>
      <c r="U2205" s="32">
        <v>2.553134</v>
      </c>
      <c r="V2205" s="32">
        <v>0.163266349091129</v>
      </c>
      <c r="W2205" s="32">
        <v>2.554046946999073</v>
      </c>
      <c r="X2205" s="32">
        <v>539.80844294699887</v>
      </c>
      <c r="Y2205" s="32">
        <v>3306.3009129469992</v>
      </c>
      <c r="Z2205" s="32">
        <v>3.1016920865153858E-2</v>
      </c>
      <c r="AA2205" s="32">
        <v>0.16417929609020201</v>
      </c>
      <c r="AB2205" s="32" t="s">
        <v>5657</v>
      </c>
    </row>
    <row r="2206" spans="1:28">
      <c r="A2206" s="32" t="s">
        <v>10202</v>
      </c>
      <c r="B2206" s="32" t="s">
        <v>10203</v>
      </c>
      <c r="C2206" s="32" t="s">
        <v>5721</v>
      </c>
      <c r="D2206" s="32" t="s">
        <v>5661</v>
      </c>
      <c r="E2206" s="32" t="s">
        <v>42</v>
      </c>
      <c r="F2206" s="32" t="s">
        <v>6120</v>
      </c>
      <c r="G2206" s="32" t="s">
        <v>6120</v>
      </c>
      <c r="H2206" s="32" t="s">
        <v>80</v>
      </c>
      <c r="J2206" s="32" t="s">
        <v>6120</v>
      </c>
      <c r="K2206" s="32" t="s">
        <v>5669</v>
      </c>
      <c r="P2206" s="32">
        <v>3.4299999999999997</v>
      </c>
      <c r="Q2206" s="32">
        <v>12.2079</v>
      </c>
      <c r="R2206" s="32">
        <v>2173.2727272727293</v>
      </c>
      <c r="S2206" s="32">
        <v>1731.0999755859375</v>
      </c>
      <c r="T2206" s="32">
        <v>0.25542877818892379</v>
      </c>
      <c r="U2206" s="32">
        <v>22.498449999999998</v>
      </c>
      <c r="V2206" s="32">
        <v>0.28096560423987743</v>
      </c>
      <c r="W2206" s="32">
        <v>22.49929572327137</v>
      </c>
      <c r="X2206" s="32">
        <v>3.4308457232713696</v>
      </c>
      <c r="Y2206" s="32">
        <v>12.20874572327137</v>
      </c>
      <c r="Z2206" s="32">
        <v>0.25627450146029374</v>
      </c>
      <c r="AA2206" s="32">
        <v>0.28181132751124738</v>
      </c>
      <c r="AB2206" s="32" t="s">
        <v>5657</v>
      </c>
    </row>
    <row r="2207" spans="1:28">
      <c r="A2207" s="32" t="s">
        <v>7027</v>
      </c>
      <c r="B2207" s="32" t="s">
        <v>7028</v>
      </c>
      <c r="C2207" s="32" t="s">
        <v>5763</v>
      </c>
      <c r="D2207" s="32" t="s">
        <v>5661</v>
      </c>
      <c r="E2207" s="32" t="s">
        <v>42</v>
      </c>
      <c r="F2207" s="32" t="s">
        <v>5930</v>
      </c>
      <c r="G2207" s="32" t="s">
        <v>5930</v>
      </c>
      <c r="H2207" s="32" t="s">
        <v>80</v>
      </c>
      <c r="J2207" s="32" t="s">
        <v>5930</v>
      </c>
      <c r="K2207" s="32" t="s">
        <v>5669</v>
      </c>
      <c r="P2207" s="32">
        <v>63.525470000000006</v>
      </c>
      <c r="Q2207" s="32">
        <v>182.44399999999999</v>
      </c>
      <c r="R2207" s="32">
        <v>83549.77777777781</v>
      </c>
      <c r="S2207" s="32">
        <v>78983.734375</v>
      </c>
      <c r="T2207" s="32">
        <v>5.7809920471714973E-2</v>
      </c>
      <c r="U2207" s="32">
        <v>43.610500000000002</v>
      </c>
      <c r="V2207" s="32">
        <v>0.34819160948016931</v>
      </c>
      <c r="W2207" s="32">
        <v>43.611006741464138</v>
      </c>
      <c r="X2207" s="32">
        <v>63.525976741464142</v>
      </c>
      <c r="Y2207" s="32">
        <v>182.44450674146412</v>
      </c>
      <c r="Z2207" s="32">
        <v>5.8316661935853005E-2</v>
      </c>
      <c r="AA2207" s="32">
        <v>0.34869835094430734</v>
      </c>
      <c r="AB2207" s="32" t="s">
        <v>5657</v>
      </c>
    </row>
    <row r="2208" spans="1:28">
      <c r="A2208" s="32" t="s">
        <v>10200</v>
      </c>
      <c r="B2208" s="32" t="s">
        <v>10201</v>
      </c>
      <c r="C2208" s="32" t="s">
        <v>5721</v>
      </c>
      <c r="D2208" s="32" t="s">
        <v>5661</v>
      </c>
      <c r="E2208" s="32" t="s">
        <v>42</v>
      </c>
      <c r="F2208" s="32" t="s">
        <v>5819</v>
      </c>
      <c r="G2208" s="32" t="s">
        <v>5819</v>
      </c>
      <c r="H2208" s="32" t="s">
        <v>80</v>
      </c>
      <c r="J2208" s="32" t="s">
        <v>5819</v>
      </c>
      <c r="K2208" s="32" t="s">
        <v>5669</v>
      </c>
      <c r="P2208" s="32">
        <v>4.2540000000000004</v>
      </c>
      <c r="Q2208" s="32">
        <v>13.193300000000001</v>
      </c>
      <c r="R2208" s="32">
        <v>1705.356589147287</v>
      </c>
      <c r="S2208" s="32">
        <v>663.23333740234375</v>
      </c>
      <c r="T2208" s="32">
        <v>1.5712769442901959</v>
      </c>
      <c r="U2208" s="32">
        <v>10.47194</v>
      </c>
      <c r="V2208" s="32">
        <v>0.32243638816672099</v>
      </c>
      <c r="W2208" s="32">
        <v>10.472266545417309</v>
      </c>
      <c r="X2208" s="32">
        <v>4.2543265454173094</v>
      </c>
      <c r="Y2208" s="32">
        <v>13.19362654541731</v>
      </c>
      <c r="Z2208" s="32">
        <v>1.5716034897075046</v>
      </c>
      <c r="AA2208" s="32">
        <v>0.3227629335840298</v>
      </c>
      <c r="AB2208" s="32" t="s">
        <v>5657</v>
      </c>
    </row>
    <row r="2209" spans="1:28">
      <c r="A2209" s="32" t="s">
        <v>8341</v>
      </c>
      <c r="B2209" s="32" t="s">
        <v>8342</v>
      </c>
      <c r="C2209" s="32" t="s">
        <v>5928</v>
      </c>
      <c r="D2209" s="32" t="s">
        <v>5661</v>
      </c>
      <c r="E2209" s="32" t="s">
        <v>42</v>
      </c>
      <c r="G2209" s="32" t="s">
        <v>109</v>
      </c>
      <c r="H2209" s="32" t="s">
        <v>80</v>
      </c>
      <c r="J2209" s="32" t="s">
        <v>5930</v>
      </c>
      <c r="K2209" s="32" t="s">
        <v>5669</v>
      </c>
      <c r="L2209" s="32" t="s">
        <v>5754</v>
      </c>
      <c r="P2209" s="32">
        <v>5.4716579999999997</v>
      </c>
      <c r="Q2209" s="32">
        <v>17.612400000000001</v>
      </c>
      <c r="R2209" s="32">
        <v>13876.525925925927</v>
      </c>
      <c r="S2209" s="32">
        <v>11976.533203125</v>
      </c>
      <c r="T2209" s="32">
        <v>0.15864296375057585</v>
      </c>
      <c r="U2209" s="32">
        <v>43.50705</v>
      </c>
      <c r="V2209" s="32">
        <v>0.31067077740682697</v>
      </c>
      <c r="W2209" s="32">
        <v>43.507147482442853</v>
      </c>
      <c r="X2209" s="32">
        <v>5.4717554824428554</v>
      </c>
      <c r="Y2209" s="32">
        <v>17.612497482442858</v>
      </c>
      <c r="Z2209" s="32">
        <v>0.15874044619343169</v>
      </c>
      <c r="AA2209" s="32">
        <v>0.31076825984968282</v>
      </c>
      <c r="AB2209" s="32" t="s">
        <v>5657</v>
      </c>
    </row>
    <row r="2210" spans="1:28">
      <c r="A2210" s="32" t="s">
        <v>10198</v>
      </c>
      <c r="B2210" s="32" t="s">
        <v>10199</v>
      </c>
      <c r="C2210" s="32" t="s">
        <v>5721</v>
      </c>
      <c r="D2210" s="32" t="s">
        <v>5661</v>
      </c>
      <c r="E2210" s="32" t="s">
        <v>42</v>
      </c>
      <c r="F2210" s="32" t="s">
        <v>5662</v>
      </c>
      <c r="G2210" s="32" t="s">
        <v>5662</v>
      </c>
      <c r="H2210" s="32" t="s">
        <v>80</v>
      </c>
      <c r="J2210" s="32" t="s">
        <v>5663</v>
      </c>
      <c r="K2210" s="32" t="s">
        <v>5664</v>
      </c>
      <c r="P2210" s="32">
        <v>34.529500000000006</v>
      </c>
      <c r="Q2210" s="32">
        <v>72.545000000000002</v>
      </c>
      <c r="R2210" s="32">
        <v>17500.170370370368</v>
      </c>
      <c r="S2210" s="32">
        <v>16475.19921875</v>
      </c>
      <c r="T2210" s="32">
        <v>6.2212974666423129E-2</v>
      </c>
      <c r="U2210" s="32">
        <v>10.23958</v>
      </c>
      <c r="V2210" s="32">
        <v>0.47597353366875739</v>
      </c>
      <c r="W2210" s="32">
        <v>10.239650832729339</v>
      </c>
      <c r="X2210" s="32">
        <v>34.529570832729348</v>
      </c>
      <c r="Y2210" s="32">
        <v>72.545070832729337</v>
      </c>
      <c r="Z2210" s="32">
        <v>6.2283807395762732E-2</v>
      </c>
      <c r="AA2210" s="32">
        <v>0.476044366398097</v>
      </c>
      <c r="AB2210" s="32" t="s">
        <v>5657</v>
      </c>
    </row>
    <row r="2211" spans="1:28">
      <c r="A2211" s="32" t="s">
        <v>10196</v>
      </c>
      <c r="B2211" s="32" t="s">
        <v>10197</v>
      </c>
      <c r="C2211" s="32" t="s">
        <v>5721</v>
      </c>
      <c r="D2211" s="32" t="s">
        <v>5661</v>
      </c>
      <c r="E2211" s="32" t="s">
        <v>42</v>
      </c>
      <c r="F2211" s="32" t="s">
        <v>5802</v>
      </c>
      <c r="G2211" s="32" t="s">
        <v>5802</v>
      </c>
      <c r="H2211" s="32" t="s">
        <v>80</v>
      </c>
      <c r="J2211" s="32" t="s">
        <v>5802</v>
      </c>
      <c r="K2211" s="32" t="s">
        <v>5669</v>
      </c>
      <c r="P2211" s="32">
        <v>1.17</v>
      </c>
      <c r="Q2211" s="32">
        <v>2.1096400000000002</v>
      </c>
      <c r="R2211" s="32">
        <v>1016.2343750000002</v>
      </c>
      <c r="S2211" s="32">
        <v>600.5999755859375</v>
      </c>
      <c r="T2211" s="32">
        <v>0.69203199518710479</v>
      </c>
      <c r="U2211" s="32">
        <v>14.90207</v>
      </c>
      <c r="V2211" s="32">
        <v>0.55459699285186093</v>
      </c>
      <c r="W2211" s="32">
        <v>14.902264827616214</v>
      </c>
      <c r="X2211" s="32">
        <v>1.1701948276162146</v>
      </c>
      <c r="Y2211" s="32">
        <v>2.1098348276162149</v>
      </c>
      <c r="Z2211" s="32">
        <v>0.69222682280331949</v>
      </c>
      <c r="AA2211" s="32">
        <v>0.55479182046807562</v>
      </c>
      <c r="AB2211" s="32" t="s">
        <v>5657</v>
      </c>
    </row>
    <row r="2212" spans="1:28">
      <c r="A2212" s="32" t="s">
        <v>7378</v>
      </c>
      <c r="B2212" s="32" t="s">
        <v>7379</v>
      </c>
      <c r="C2212" s="32" t="s">
        <v>5708</v>
      </c>
      <c r="D2212" s="32" t="s">
        <v>5661</v>
      </c>
      <c r="E2212" s="32" t="s">
        <v>42</v>
      </c>
      <c r="F2212" s="32" t="s">
        <v>5819</v>
      </c>
      <c r="G2212" s="32" t="s">
        <v>5819</v>
      </c>
      <c r="H2212" s="32" t="s">
        <v>80</v>
      </c>
      <c r="J2212" s="32" t="s">
        <v>5819</v>
      </c>
      <c r="K2212" s="32" t="s">
        <v>5669</v>
      </c>
      <c r="P2212" s="32">
        <v>3.4660000000000046</v>
      </c>
      <c r="Q2212" s="32">
        <v>153.92500000000001</v>
      </c>
      <c r="R2212" s="32">
        <v>40951.029629629629</v>
      </c>
      <c r="S2212" s="32">
        <v>31531.900390625</v>
      </c>
      <c r="T2212" s="32">
        <v>0.29871746143803962</v>
      </c>
      <c r="U2212" s="32">
        <v>14.295450000000001</v>
      </c>
      <c r="V2212" s="32">
        <v>2.2517459801851578E-2</v>
      </c>
      <c r="W2212" s="32">
        <v>14.296260058951379</v>
      </c>
      <c r="X2212" s="32">
        <v>3.4668100589513826</v>
      </c>
      <c r="Y2212" s="32">
        <v>153.92581005895138</v>
      </c>
      <c r="Z2212" s="32">
        <v>0.29952752038941749</v>
      </c>
      <c r="AA2212" s="32">
        <v>2.3327518753229446E-2</v>
      </c>
      <c r="AB2212" s="32" t="s">
        <v>5657</v>
      </c>
    </row>
    <row r="2213" spans="1:28">
      <c r="A2213" s="32" t="s">
        <v>6980</v>
      </c>
      <c r="B2213" s="32" t="s">
        <v>4075</v>
      </c>
      <c r="C2213" s="32" t="s">
        <v>6240</v>
      </c>
      <c r="D2213" s="32" t="s">
        <v>5668</v>
      </c>
      <c r="E2213" s="32" t="s">
        <v>42</v>
      </c>
      <c r="F2213" s="32" t="s">
        <v>5743</v>
      </c>
      <c r="G2213" s="32" t="s">
        <v>5743</v>
      </c>
      <c r="H2213" s="32" t="s">
        <v>80</v>
      </c>
      <c r="J2213" s="32" t="s">
        <v>5663</v>
      </c>
      <c r="K2213" s="32" t="s">
        <v>5664</v>
      </c>
      <c r="P2213" s="32">
        <v>0</v>
      </c>
      <c r="Q2213" s="32">
        <v>0</v>
      </c>
      <c r="R2213" s="32">
        <v>0</v>
      </c>
      <c r="S2213" s="32">
        <v>0</v>
      </c>
      <c r="T2213" s="32">
        <v>0</v>
      </c>
      <c r="U2213" s="32">
        <v>0</v>
      </c>
      <c r="V2213" s="32">
        <v>0</v>
      </c>
      <c r="W2213" s="32">
        <v>6.0976266860961911E-5</v>
      </c>
      <c r="X2213" s="32">
        <v>6.0976266860961911E-5</v>
      </c>
      <c r="Y2213" s="32">
        <v>6.0976266860961911E-5</v>
      </c>
      <c r="Z2213" s="32">
        <v>6.0976266860961911E-5</v>
      </c>
      <c r="AA2213" s="32">
        <v>6.0976266860961911E-5</v>
      </c>
      <c r="AB2213" s="32" t="s">
        <v>5657</v>
      </c>
    </row>
    <row r="2214" spans="1:28">
      <c r="A2214" s="32" t="s">
        <v>6316</v>
      </c>
      <c r="B2214" s="32" t="s">
        <v>6317</v>
      </c>
      <c r="C2214" s="32" t="s">
        <v>5676</v>
      </c>
      <c r="D2214" s="32" t="s">
        <v>5661</v>
      </c>
      <c r="E2214" s="32" t="s">
        <v>122</v>
      </c>
      <c r="F2214" s="32" t="s">
        <v>28</v>
      </c>
      <c r="G2214" s="32" t="s">
        <v>5673</v>
      </c>
      <c r="H2214" s="32" t="s">
        <v>28</v>
      </c>
      <c r="J2214" s="32" t="s">
        <v>5663</v>
      </c>
      <c r="K2214" s="32" t="s">
        <v>5664</v>
      </c>
      <c r="M2214" s="32" t="s">
        <v>14</v>
      </c>
      <c r="P2214" s="32">
        <v>-134.04953999999995</v>
      </c>
      <c r="Q2214" s="32">
        <v>200.65700000000001</v>
      </c>
      <c r="R2214" s="32">
        <v>1822358.5882352937</v>
      </c>
      <c r="S2214" s="32">
        <v>1254078.25</v>
      </c>
      <c r="T2214" s="32">
        <v>0.45314583698050243</v>
      </c>
      <c r="U2214" s="32">
        <v>32.669829999999997</v>
      </c>
      <c r="V2214" s="32">
        <v>-0.66805314541730387</v>
      </c>
      <c r="W2214" s="32">
        <v>32.670333371179105</v>
      </c>
      <c r="X2214" s="32">
        <v>-134.04903662882086</v>
      </c>
      <c r="Y2214" s="32">
        <v>200.6575033711791</v>
      </c>
      <c r="Z2214" s="32">
        <v>0.4536492081596063</v>
      </c>
      <c r="AA2214" s="32">
        <v>-0.66754977423820006</v>
      </c>
      <c r="AB2214" s="32" t="s">
        <v>5657</v>
      </c>
    </row>
    <row r="2215" spans="1:28">
      <c r="A2215" s="32" t="s">
        <v>7062</v>
      </c>
      <c r="B2215" s="32" t="s">
        <v>7063</v>
      </c>
      <c r="C2215" s="32" t="s">
        <v>6240</v>
      </c>
      <c r="D2215" s="32" t="s">
        <v>5668</v>
      </c>
      <c r="E2215" s="32" t="s">
        <v>42</v>
      </c>
      <c r="F2215" s="32" t="s">
        <v>5743</v>
      </c>
      <c r="G2215" s="32" t="s">
        <v>5743</v>
      </c>
      <c r="H2215" s="32" t="s">
        <v>44</v>
      </c>
      <c r="J2215" s="32" t="s">
        <v>5663</v>
      </c>
      <c r="K2215" s="32" t="s">
        <v>5664</v>
      </c>
      <c r="P2215" s="32">
        <v>0</v>
      </c>
      <c r="Q2215" s="32">
        <v>0</v>
      </c>
      <c r="R2215" s="32">
        <v>0</v>
      </c>
      <c r="S2215" s="32">
        <v>0</v>
      </c>
      <c r="T2215" s="32">
        <v>0</v>
      </c>
      <c r="U2215" s="32">
        <v>0</v>
      </c>
      <c r="V2215" s="32">
        <v>0</v>
      </c>
      <c r="W2215" s="32">
        <v>3.026425838470459E-5</v>
      </c>
      <c r="X2215" s="32">
        <v>3.026425838470459E-5</v>
      </c>
      <c r="Y2215" s="32">
        <v>3.026425838470459E-5</v>
      </c>
      <c r="Z2215" s="32">
        <v>3.026425838470459E-5</v>
      </c>
      <c r="AA2215" s="32">
        <v>3.026425838470459E-5</v>
      </c>
      <c r="AB2215" s="32" t="s">
        <v>5657</v>
      </c>
    </row>
    <row r="2216" spans="1:28">
      <c r="A2216" s="32" t="s">
        <v>7978</v>
      </c>
      <c r="B2216" s="32" t="s">
        <v>7479</v>
      </c>
      <c r="C2216" s="32" t="s">
        <v>5739</v>
      </c>
      <c r="D2216" s="32" t="s">
        <v>5661</v>
      </c>
      <c r="E2216" s="32" t="s">
        <v>5713</v>
      </c>
      <c r="F2216" s="32" t="s">
        <v>5714</v>
      </c>
      <c r="G2216" s="32" t="s">
        <v>5714</v>
      </c>
      <c r="H2216" s="32" t="s">
        <v>5714</v>
      </c>
      <c r="J2216" s="32" t="s">
        <v>5663</v>
      </c>
      <c r="K2216" s="32" t="s">
        <v>5664</v>
      </c>
      <c r="N2216" s="32" t="s">
        <v>5760</v>
      </c>
      <c r="O2216" s="32" t="s">
        <v>6162</v>
      </c>
      <c r="P2216" s="32">
        <v>-531.53383999999971</v>
      </c>
      <c r="Q2216" s="32">
        <v>3526.2150000000001</v>
      </c>
      <c r="R2216" s="32">
        <v>557760.68888888881</v>
      </c>
      <c r="S2216" s="32">
        <v>294495.96875</v>
      </c>
      <c r="T2216" s="32">
        <v>0.89395016596093491</v>
      </c>
      <c r="U2216" s="32">
        <v>1.3277330000000001</v>
      </c>
      <c r="V2216" s="32">
        <v>-0.15073778541580696</v>
      </c>
      <c r="W2216" s="32">
        <v>1.3282472701864243</v>
      </c>
      <c r="X2216" s="32">
        <v>-531.53332572981333</v>
      </c>
      <c r="Y2216" s="32">
        <v>3526.2155142701868</v>
      </c>
      <c r="Z2216" s="32">
        <v>0.89446443614735915</v>
      </c>
      <c r="AA2216" s="32">
        <v>-0.15022351522938271</v>
      </c>
      <c r="AB2216" s="32" t="s">
        <v>5657</v>
      </c>
    </row>
    <row r="2217" spans="1:28">
      <c r="A2217" s="32" t="s">
        <v>7021</v>
      </c>
      <c r="B2217" s="32" t="s">
        <v>7022</v>
      </c>
      <c r="C2217" s="32" t="s">
        <v>5718</v>
      </c>
      <c r="D2217" s="32" t="s">
        <v>5686</v>
      </c>
      <c r="E2217" s="32" t="s">
        <v>122</v>
      </c>
      <c r="F2217" s="32" t="s">
        <v>6123</v>
      </c>
      <c r="G2217" s="32" t="s">
        <v>5673</v>
      </c>
      <c r="H2217" s="32" t="s">
        <v>6123</v>
      </c>
      <c r="J2217" s="32" t="s">
        <v>74</v>
      </c>
      <c r="K2217" s="32" t="s">
        <v>5669</v>
      </c>
      <c r="M2217" s="32" t="s">
        <v>14</v>
      </c>
      <c r="P2217" s="32">
        <v>0</v>
      </c>
      <c r="Q2217" s="32">
        <v>0</v>
      </c>
      <c r="R2217" s="32">
        <v>0</v>
      </c>
      <c r="S2217" s="32">
        <v>0</v>
      </c>
      <c r="T2217" s="32">
        <v>0</v>
      </c>
      <c r="U2217" s="32">
        <v>0</v>
      </c>
      <c r="V2217" s="32">
        <v>0</v>
      </c>
      <c r="W2217" s="32">
        <v>7.4757301807403562E-4</v>
      </c>
      <c r="X2217" s="32">
        <v>7.4757301807403562E-4</v>
      </c>
      <c r="Y2217" s="32">
        <v>7.4757301807403562E-4</v>
      </c>
      <c r="Z2217" s="32">
        <v>7.4757301807403562E-4</v>
      </c>
      <c r="AA2217" s="32">
        <v>7.4757301807403562E-4</v>
      </c>
      <c r="AB2217" s="32" t="s">
        <v>5657</v>
      </c>
    </row>
    <row r="2218" spans="1:28">
      <c r="A2218" s="32" t="s">
        <v>9969</v>
      </c>
      <c r="B2218" s="32" t="s">
        <v>9970</v>
      </c>
      <c r="C2218" s="32" t="s">
        <v>5721</v>
      </c>
      <c r="D2218" s="32" t="s">
        <v>5661</v>
      </c>
      <c r="E2218" s="32" t="s">
        <v>5885</v>
      </c>
      <c r="F2218" s="32" t="s">
        <v>8336</v>
      </c>
      <c r="G2218" s="32" t="s">
        <v>8336</v>
      </c>
      <c r="H2218" s="32" t="s">
        <v>8336</v>
      </c>
      <c r="J2218" s="32" t="s">
        <v>5663</v>
      </c>
      <c r="K2218" s="32" t="s">
        <v>5664</v>
      </c>
      <c r="P2218" s="32">
        <v>-2.5105</v>
      </c>
      <c r="Q2218" s="32">
        <v>8.3956199999999992</v>
      </c>
      <c r="R2218" s="32">
        <v>2026.3790322580649</v>
      </c>
      <c r="S2218" s="32">
        <v>942.20001220703125</v>
      </c>
      <c r="T2218" s="32">
        <v>1.1506888197883032</v>
      </c>
      <c r="U2218" s="32">
        <v>4.0120930000000001</v>
      </c>
      <c r="V2218" s="32">
        <v>-0.29902496778081905</v>
      </c>
      <c r="W2218" s="32">
        <v>4.0125647031121252</v>
      </c>
      <c r="X2218" s="32">
        <v>-2.5100282968878744</v>
      </c>
      <c r="Y2218" s="32">
        <v>8.3960917031121252</v>
      </c>
      <c r="Z2218" s="32">
        <v>1.1511605229004285</v>
      </c>
      <c r="AA2218" s="32">
        <v>-0.29855326466869364</v>
      </c>
      <c r="AB2218" s="32" t="s">
        <v>5657</v>
      </c>
    </row>
    <row r="2219" spans="1:28">
      <c r="A2219" s="32" t="s">
        <v>6460</v>
      </c>
      <c r="B2219" s="32" t="s">
        <v>6461</v>
      </c>
      <c r="C2219" s="32" t="s">
        <v>6240</v>
      </c>
      <c r="D2219" s="32" t="s">
        <v>5686</v>
      </c>
      <c r="E2219" s="32" t="s">
        <v>42</v>
      </c>
      <c r="F2219" s="32" t="s">
        <v>5743</v>
      </c>
      <c r="G2219" s="32" t="s">
        <v>5743</v>
      </c>
      <c r="H2219" s="32" t="s">
        <v>80</v>
      </c>
      <c r="J2219" s="32" t="s">
        <v>5663</v>
      </c>
      <c r="K2219" s="32" t="s">
        <v>5664</v>
      </c>
      <c r="P2219" s="32">
        <v>0</v>
      </c>
      <c r="Q2219" s="32">
        <v>0</v>
      </c>
      <c r="R2219" s="32">
        <v>0</v>
      </c>
      <c r="S2219" s="32">
        <v>0</v>
      </c>
      <c r="T2219" s="32">
        <v>0</v>
      </c>
      <c r="U2219" s="32">
        <v>0</v>
      </c>
      <c r="V2219" s="32">
        <v>0</v>
      </c>
      <c r="W2219" s="32">
        <v>4.0486460924148561E-4</v>
      </c>
      <c r="X2219" s="32">
        <v>4.0486460924148561E-4</v>
      </c>
      <c r="Y2219" s="32">
        <v>4.0486460924148561E-4</v>
      </c>
      <c r="Z2219" s="32">
        <v>4.0486460924148561E-4</v>
      </c>
      <c r="AA2219" s="32">
        <v>4.0486460924148561E-4</v>
      </c>
      <c r="AB2219" s="32" t="s">
        <v>5657</v>
      </c>
    </row>
    <row r="2220" spans="1:28">
      <c r="A2220" s="32" t="s">
        <v>6493</v>
      </c>
      <c r="B2220" s="32" t="s">
        <v>6494</v>
      </c>
      <c r="C2220" s="32" t="s">
        <v>5805</v>
      </c>
      <c r="D2220" s="32" t="s">
        <v>5668</v>
      </c>
      <c r="E2220" s="32" t="s">
        <v>42</v>
      </c>
      <c r="F2220" s="32" t="s">
        <v>5743</v>
      </c>
      <c r="G2220" s="32" t="s">
        <v>5743</v>
      </c>
      <c r="H2220" s="32" t="s">
        <v>412</v>
      </c>
      <c r="J2220" s="32" t="s">
        <v>5663</v>
      </c>
      <c r="K2220" s="32" t="s">
        <v>5664</v>
      </c>
      <c r="P2220" s="32">
        <v>0</v>
      </c>
      <c r="Q2220" s="32">
        <v>0</v>
      </c>
      <c r="R2220" s="32">
        <v>0</v>
      </c>
      <c r="S2220" s="32">
        <v>0</v>
      </c>
      <c r="T2220" s="32">
        <v>0</v>
      </c>
      <c r="U2220" s="32">
        <v>0</v>
      </c>
      <c r="V2220" s="32">
        <v>0</v>
      </c>
      <c r="W2220" s="32">
        <v>9.842532277107238E-4</v>
      </c>
      <c r="X2220" s="32">
        <v>9.842532277107238E-4</v>
      </c>
      <c r="Y2220" s="32">
        <v>9.842532277107238E-4</v>
      </c>
      <c r="Z2220" s="32">
        <v>9.842532277107238E-4</v>
      </c>
      <c r="AA2220" s="32">
        <v>9.842532277107238E-4</v>
      </c>
      <c r="AB2220" s="32" t="s">
        <v>5657</v>
      </c>
    </row>
    <row r="2221" spans="1:28">
      <c r="A2221" s="32" t="s">
        <v>8923</v>
      </c>
      <c r="B2221" s="32" t="s">
        <v>8924</v>
      </c>
      <c r="C2221" s="32" t="s">
        <v>5708</v>
      </c>
      <c r="D2221" s="32" t="s">
        <v>5661</v>
      </c>
      <c r="E2221" s="32" t="s">
        <v>42</v>
      </c>
      <c r="F2221" s="32" t="s">
        <v>5669</v>
      </c>
      <c r="G2221" s="32" t="s">
        <v>5669</v>
      </c>
      <c r="H2221" s="32" t="s">
        <v>80</v>
      </c>
      <c r="J2221" s="32" t="s">
        <v>5669</v>
      </c>
      <c r="K2221" s="32" t="s">
        <v>5669</v>
      </c>
      <c r="P2221" s="32">
        <v>1054.1079999999997</v>
      </c>
      <c r="Q2221" s="32">
        <v>6279.84</v>
      </c>
      <c r="R2221" s="32">
        <v>981957.31111111096</v>
      </c>
      <c r="S2221" s="32">
        <v>776499.9375</v>
      </c>
      <c r="T2221" s="32">
        <v>0.26459419207758916</v>
      </c>
      <c r="U2221" s="32">
        <v>19.088719999999999</v>
      </c>
      <c r="V2221" s="32">
        <v>0.16785586893933599</v>
      </c>
      <c r="W2221" s="32">
        <v>19.08872237417221</v>
      </c>
      <c r="X2221" s="32">
        <v>1054.108002374172</v>
      </c>
      <c r="Y2221" s="32">
        <v>6279.8400023741724</v>
      </c>
      <c r="Z2221" s="32">
        <v>0.26459656624979988</v>
      </c>
      <c r="AA2221" s="32">
        <v>0.16785824311154668</v>
      </c>
      <c r="AB2221" s="32" t="s">
        <v>5657</v>
      </c>
    </row>
    <row r="2222" spans="1:28">
      <c r="A2222" s="32" t="s">
        <v>7485</v>
      </c>
      <c r="B2222" s="32" t="s">
        <v>7486</v>
      </c>
      <c r="C2222" s="32" t="s">
        <v>5676</v>
      </c>
      <c r="D2222" s="32" t="s">
        <v>5661</v>
      </c>
      <c r="E2222" s="32" t="s">
        <v>42</v>
      </c>
      <c r="F2222" s="32" t="s">
        <v>5743</v>
      </c>
      <c r="G2222" s="32" t="s">
        <v>5743</v>
      </c>
      <c r="H2222" s="32" t="s">
        <v>80</v>
      </c>
      <c r="J2222" s="32" t="s">
        <v>5663</v>
      </c>
      <c r="K2222" s="32" t="s">
        <v>5664</v>
      </c>
      <c r="M2222" s="32" t="s">
        <v>14</v>
      </c>
      <c r="P2222" s="32">
        <v>0</v>
      </c>
      <c r="Q2222" s="32">
        <v>2.5824500000000001</v>
      </c>
      <c r="R2222" s="32">
        <v>1046.8508771929826</v>
      </c>
      <c r="S2222" s="32">
        <v>405.63333129882813</v>
      </c>
      <c r="T2222" s="32">
        <v>1.5807812041505351</v>
      </c>
      <c r="U2222" s="32">
        <v>-9.5988559999999996</v>
      </c>
      <c r="V2222" s="32">
        <v>0</v>
      </c>
      <c r="W2222" s="32">
        <v>-9.5987110470471375</v>
      </c>
      <c r="X2222" s="32">
        <v>1.449529528617859E-4</v>
      </c>
      <c r="Y2222" s="32">
        <v>2.5825949529528618</v>
      </c>
      <c r="Z2222" s="32">
        <v>1.580926157103397</v>
      </c>
      <c r="AA2222" s="32">
        <v>1.449529528617859E-4</v>
      </c>
      <c r="AB2222" s="32" t="s">
        <v>5657</v>
      </c>
    </row>
    <row r="2223" spans="1:28">
      <c r="A2223" s="32" t="s">
        <v>10140</v>
      </c>
      <c r="B2223" s="32" t="s">
        <v>10141</v>
      </c>
      <c r="C2223" s="32" t="s">
        <v>5721</v>
      </c>
      <c r="D2223" s="32" t="s">
        <v>5661</v>
      </c>
      <c r="E2223" s="32" t="s">
        <v>42</v>
      </c>
      <c r="F2223" s="32" t="s">
        <v>109</v>
      </c>
      <c r="G2223" s="32" t="s">
        <v>109</v>
      </c>
      <c r="H2223" s="32" t="s">
        <v>80</v>
      </c>
      <c r="J2223" s="32" t="s">
        <v>74</v>
      </c>
      <c r="K2223" s="32" t="s">
        <v>5669</v>
      </c>
      <c r="L2223" s="32" t="s">
        <v>5754</v>
      </c>
      <c r="P2223" s="32">
        <v>7.8304999999999998</v>
      </c>
      <c r="Q2223" s="32">
        <v>3.6749999999999998</v>
      </c>
      <c r="R2223" s="32">
        <v>9297.9555555555526</v>
      </c>
      <c r="S2223" s="32">
        <v>4545.2998046875</v>
      </c>
      <c r="T2223" s="32">
        <v>1.0456198611952305</v>
      </c>
      <c r="U2223" s="32">
        <v>13.317830000000001</v>
      </c>
      <c r="V2223" s="32">
        <v>2.1307482993197278</v>
      </c>
      <c r="W2223" s="32">
        <v>13.318399536983968</v>
      </c>
      <c r="X2223" s="32">
        <v>7.8310695369839669</v>
      </c>
      <c r="Y2223" s="32">
        <v>3.6755695369839665</v>
      </c>
      <c r="Z2223" s="32">
        <v>1.0461893981791974</v>
      </c>
      <c r="AA2223" s="32">
        <v>2.1313178363036944</v>
      </c>
      <c r="AB2223" s="32" t="s">
        <v>5657</v>
      </c>
    </row>
    <row r="2224" spans="1:28">
      <c r="A2224" s="32" t="s">
        <v>6011</v>
      </c>
      <c r="B2224" s="32" t="s">
        <v>6012</v>
      </c>
      <c r="C2224" s="32" t="s">
        <v>5721</v>
      </c>
      <c r="D2224" s="32" t="s">
        <v>5661</v>
      </c>
      <c r="E2224" s="32" t="s">
        <v>42</v>
      </c>
      <c r="F2224" s="32" t="s">
        <v>74</v>
      </c>
      <c r="G2224" s="32" t="s">
        <v>74</v>
      </c>
      <c r="H2224" s="32" t="s">
        <v>80</v>
      </c>
      <c r="J2224" s="32" t="s">
        <v>74</v>
      </c>
      <c r="K2224" s="32" t="s">
        <v>5669</v>
      </c>
      <c r="P2224" s="32">
        <v>100.129</v>
      </c>
      <c r="Q2224" s="32">
        <v>808.46799999999996</v>
      </c>
      <c r="R2224" s="32">
        <v>222027.40740740733</v>
      </c>
      <c r="S2224" s="32">
        <v>180113.5625</v>
      </c>
      <c r="T2224" s="32">
        <v>0.23270787788347325</v>
      </c>
      <c r="U2224" s="32">
        <v>8.3369260000000001</v>
      </c>
      <c r="V2224" s="32">
        <v>0.12385029463132741</v>
      </c>
      <c r="W2224" s="32">
        <v>8.3378547859797472</v>
      </c>
      <c r="X2224" s="32">
        <v>100.12992878597976</v>
      </c>
      <c r="Y2224" s="32">
        <v>808.46892878597976</v>
      </c>
      <c r="Z2224" s="32">
        <v>0.23363666386322102</v>
      </c>
      <c r="AA2224" s="32">
        <v>0.12477908061107518</v>
      </c>
      <c r="AB2224" s="32" t="s">
        <v>5657</v>
      </c>
    </row>
    <row r="2225" spans="1:28">
      <c r="A2225" s="32" t="s">
        <v>7815</v>
      </c>
      <c r="B2225" s="32" t="s">
        <v>7816</v>
      </c>
      <c r="C2225" s="32" t="s">
        <v>5676</v>
      </c>
      <c r="D2225" s="32" t="s">
        <v>5668</v>
      </c>
      <c r="E2225" s="32" t="s">
        <v>42</v>
      </c>
      <c r="F2225" s="32" t="s">
        <v>5689</v>
      </c>
      <c r="G2225" s="32" t="s">
        <v>5689</v>
      </c>
      <c r="H2225" s="32" t="s">
        <v>44</v>
      </c>
      <c r="J2225" s="32" t="s">
        <v>5663</v>
      </c>
      <c r="K2225" s="32" t="s">
        <v>5664</v>
      </c>
      <c r="M2225" s="32" t="s">
        <v>14</v>
      </c>
      <c r="P2225" s="32">
        <v>0</v>
      </c>
      <c r="Q2225" s="32">
        <v>0</v>
      </c>
      <c r="R2225" s="32">
        <v>0</v>
      </c>
      <c r="S2225" s="32">
        <v>0</v>
      </c>
      <c r="T2225" s="32">
        <v>0</v>
      </c>
      <c r="U2225" s="32">
        <v>0</v>
      </c>
      <c r="V2225" s="32">
        <v>0</v>
      </c>
      <c r="W2225" s="32">
        <v>2.8577607870101929E-4</v>
      </c>
      <c r="X2225" s="32">
        <v>2.8577607870101929E-4</v>
      </c>
      <c r="Y2225" s="32">
        <v>2.8577607870101929E-4</v>
      </c>
      <c r="Z2225" s="32">
        <v>2.8577607870101929E-4</v>
      </c>
      <c r="AA2225" s="32">
        <v>2.8577607870101929E-4</v>
      </c>
      <c r="AB2225" s="32" t="s">
        <v>5657</v>
      </c>
    </row>
    <row r="2226" spans="1:28">
      <c r="A2226" s="32" t="s">
        <v>9192</v>
      </c>
      <c r="B2226" s="32" t="s">
        <v>9193</v>
      </c>
      <c r="C2226" s="32" t="s">
        <v>6778</v>
      </c>
      <c r="D2226" s="32" t="s">
        <v>5661</v>
      </c>
      <c r="E2226" s="32" t="s">
        <v>42</v>
      </c>
      <c r="F2226" s="32" t="s">
        <v>5724</v>
      </c>
      <c r="G2226" s="32" t="s">
        <v>5724</v>
      </c>
      <c r="H2226" s="32" t="s">
        <v>412</v>
      </c>
      <c r="J2226" s="32" t="s">
        <v>5663</v>
      </c>
      <c r="K2226" s="32" t="s">
        <v>5664</v>
      </c>
      <c r="P2226" s="32">
        <v>389.69575999999989</v>
      </c>
      <c r="Q2226" s="32">
        <v>1843.05</v>
      </c>
      <c r="R2226" s="32">
        <v>284172.60740740725</v>
      </c>
      <c r="S2226" s="32">
        <v>162756.9375</v>
      </c>
      <c r="T2226" s="32">
        <v>0.74599382227505506</v>
      </c>
      <c r="U2226" s="32">
        <v>4.3574909999999996</v>
      </c>
      <c r="V2226" s="32">
        <v>0.2114406879900165</v>
      </c>
      <c r="W2226" s="32">
        <v>4.3582700024876591</v>
      </c>
      <c r="X2226" s="32">
        <v>389.69653900248755</v>
      </c>
      <c r="Y2226" s="32">
        <v>1843.0507790024876</v>
      </c>
      <c r="Z2226" s="32">
        <v>0.74677282476271456</v>
      </c>
      <c r="AA2226" s="32">
        <v>0.21221969047767594</v>
      </c>
      <c r="AB2226" s="32" t="s">
        <v>5657</v>
      </c>
    </row>
    <row r="2227" spans="1:28">
      <c r="A2227" s="32" t="s">
        <v>6745</v>
      </c>
      <c r="B2227" s="32" t="s">
        <v>6746</v>
      </c>
      <c r="C2227" s="32" t="s">
        <v>5676</v>
      </c>
      <c r="D2227" s="32" t="s">
        <v>5661</v>
      </c>
      <c r="E2227" s="32" t="s">
        <v>42</v>
      </c>
      <c r="F2227" s="32" t="s">
        <v>5724</v>
      </c>
      <c r="G2227" s="32" t="s">
        <v>5724</v>
      </c>
      <c r="H2227" s="32" t="s">
        <v>80</v>
      </c>
      <c r="J2227" s="32" t="s">
        <v>5663</v>
      </c>
      <c r="K2227" s="32" t="s">
        <v>5664</v>
      </c>
      <c r="M2227" s="32" t="s">
        <v>14</v>
      </c>
      <c r="P2227" s="32">
        <v>14.732118400000001</v>
      </c>
      <c r="Q2227" s="32">
        <v>236.59</v>
      </c>
      <c r="R2227" s="32">
        <v>878176.58518518507</v>
      </c>
      <c r="S2227" s="32">
        <v>833095.125</v>
      </c>
      <c r="T2227" s="32">
        <v>5.4113220486298096E-2</v>
      </c>
      <c r="U2227" s="32">
        <v>-26.61448</v>
      </c>
      <c r="V2227" s="32">
        <v>6.2268559110697834E-2</v>
      </c>
      <c r="W2227" s="32">
        <v>-26.614198618571759</v>
      </c>
      <c r="X2227" s="32">
        <v>14.732399781428242</v>
      </c>
      <c r="Y2227" s="32">
        <v>236.59028138142824</v>
      </c>
      <c r="Z2227" s="32">
        <v>5.4394601914539827E-2</v>
      </c>
      <c r="AA2227" s="32">
        <v>6.2549940538939558E-2</v>
      </c>
      <c r="AB2227" s="32" t="s">
        <v>5657</v>
      </c>
    </row>
    <row r="2228" spans="1:28">
      <c r="A2228" s="32" t="s">
        <v>8451</v>
      </c>
      <c r="B2228" s="32" t="s">
        <v>8452</v>
      </c>
      <c r="C2228" s="32" t="s">
        <v>5676</v>
      </c>
      <c r="D2228" s="32" t="s">
        <v>5661</v>
      </c>
      <c r="E2228" s="32" t="s">
        <v>42</v>
      </c>
      <c r="F2228" s="32" t="s">
        <v>34</v>
      </c>
      <c r="G2228" s="32" t="s">
        <v>5673</v>
      </c>
      <c r="H2228" s="32" t="s">
        <v>80</v>
      </c>
      <c r="I2228" s="32" t="s">
        <v>34</v>
      </c>
      <c r="J2228" s="32" t="s">
        <v>5663</v>
      </c>
      <c r="K2228" s="32" t="s">
        <v>5664</v>
      </c>
      <c r="M2228" s="32" t="s">
        <v>14</v>
      </c>
      <c r="P2228" s="32">
        <v>-5.5250000000000021E-2</v>
      </c>
      <c r="Q2228" s="32">
        <v>10.1122</v>
      </c>
      <c r="R2228" s="32">
        <v>4793.3555555555549</v>
      </c>
      <c r="S2228" s="32">
        <v>3206.033447265625</v>
      </c>
      <c r="T2228" s="32">
        <v>0.49510466263030778</v>
      </c>
      <c r="U2228" s="32">
        <v>-15.97003</v>
      </c>
      <c r="V2228" s="32">
        <v>-5.463697316113212E-3</v>
      </c>
      <c r="W2228" s="32">
        <v>-15.969702443807124</v>
      </c>
      <c r="X2228" s="32">
        <v>-5.4922443807125111E-2</v>
      </c>
      <c r="Y2228" s="32">
        <v>10.112527556192875</v>
      </c>
      <c r="Z2228" s="32">
        <v>0.49543221882318267</v>
      </c>
      <c r="AA2228" s="32">
        <v>-5.1361411232383036E-3</v>
      </c>
      <c r="AB2228" s="32" t="s">
        <v>5657</v>
      </c>
    </row>
    <row r="2229" spans="1:28">
      <c r="A2229" s="32" t="s">
        <v>6059</v>
      </c>
      <c r="B2229" s="32" t="s">
        <v>6060</v>
      </c>
      <c r="C2229" s="32" t="s">
        <v>5676</v>
      </c>
      <c r="D2229" s="32" t="s">
        <v>5661</v>
      </c>
      <c r="E2229" s="32" t="s">
        <v>42</v>
      </c>
      <c r="F2229" s="32" t="s">
        <v>5724</v>
      </c>
      <c r="G2229" s="32" t="s">
        <v>5724</v>
      </c>
      <c r="H2229" s="32" t="s">
        <v>80</v>
      </c>
      <c r="J2229" s="32" t="s">
        <v>5663</v>
      </c>
      <c r="K2229" s="32" t="s">
        <v>5664</v>
      </c>
      <c r="M2229" s="32" t="s">
        <v>14</v>
      </c>
      <c r="P2229" s="32">
        <v>-109.8715</v>
      </c>
      <c r="Q2229" s="32">
        <v>1745.72</v>
      </c>
      <c r="R2229" s="32">
        <v>1930575.4191176479</v>
      </c>
      <c r="S2229" s="32">
        <v>1983205.75</v>
      </c>
      <c r="T2229" s="32">
        <v>-2.653800841508859E-2</v>
      </c>
      <c r="U2229" s="32">
        <v>-18.59695</v>
      </c>
      <c r="V2229" s="32">
        <v>-6.293764177531333E-2</v>
      </c>
      <c r="W2229" s="32">
        <v>-18.596159871113301</v>
      </c>
      <c r="X2229" s="32">
        <v>-109.87070987111329</v>
      </c>
      <c r="Y2229" s="32">
        <v>1745.7207901288866</v>
      </c>
      <c r="Z2229" s="32">
        <v>-2.5747879528388914E-2</v>
      </c>
      <c r="AA2229" s="32">
        <v>-6.2147512888613657E-2</v>
      </c>
      <c r="AB2229" s="32" t="s">
        <v>5657</v>
      </c>
    </row>
    <row r="2230" spans="1:28">
      <c r="A2230" s="32" t="s">
        <v>7513</v>
      </c>
      <c r="B2230" s="32" t="s">
        <v>4124</v>
      </c>
      <c r="C2230" s="32" t="s">
        <v>5739</v>
      </c>
      <c r="D2230" s="32" t="s">
        <v>5661</v>
      </c>
      <c r="E2230" s="32" t="s">
        <v>42</v>
      </c>
      <c r="F2230" s="32" t="s">
        <v>5724</v>
      </c>
      <c r="G2230" s="32" t="s">
        <v>5724</v>
      </c>
      <c r="H2230" s="32" t="s">
        <v>80</v>
      </c>
      <c r="J2230" s="32" t="s">
        <v>5663</v>
      </c>
      <c r="K2230" s="32" t="s">
        <v>5664</v>
      </c>
      <c r="P2230" s="32">
        <v>-96.030529999999956</v>
      </c>
      <c r="Q2230" s="32">
        <v>14977.62024</v>
      </c>
      <c r="R2230" s="32">
        <v>655372.05185185187</v>
      </c>
      <c r="S2230" s="32">
        <v>416935.625</v>
      </c>
      <c r="T2230" s="32">
        <v>0.57187827701663019</v>
      </c>
      <c r="U2230" s="32">
        <v>5.539034</v>
      </c>
      <c r="V2230" s="32">
        <v>-6.4116013399469094E-3</v>
      </c>
      <c r="W2230" s="32">
        <v>5.5393124109711644</v>
      </c>
      <c r="X2230" s="32">
        <v>-96.030251589028794</v>
      </c>
      <c r="Y2230" s="32">
        <v>14977.620518410971</v>
      </c>
      <c r="Z2230" s="32">
        <v>0.57215668798779484</v>
      </c>
      <c r="AA2230" s="32">
        <v>-6.1331903687822063E-3</v>
      </c>
      <c r="AB2230" s="32" t="s">
        <v>5657</v>
      </c>
    </row>
    <row r="2231" spans="1:28">
      <c r="A2231" s="32" t="s">
        <v>9152</v>
      </c>
      <c r="B2231" s="32" t="s">
        <v>9095</v>
      </c>
      <c r="C2231" s="32" t="s">
        <v>5660</v>
      </c>
      <c r="D2231" s="32" t="s">
        <v>5661</v>
      </c>
      <c r="E2231" s="32" t="s">
        <v>42</v>
      </c>
      <c r="F2231" s="32" t="s">
        <v>5724</v>
      </c>
      <c r="G2231" s="32" t="s">
        <v>5724</v>
      </c>
      <c r="H2231" s="32" t="s">
        <v>80</v>
      </c>
      <c r="J2231" s="32" t="s">
        <v>5663</v>
      </c>
      <c r="K2231" s="32" t="s">
        <v>5664</v>
      </c>
      <c r="M2231" s="32" t="s">
        <v>13</v>
      </c>
      <c r="P2231" s="32">
        <v>-14.580079999999999</v>
      </c>
      <c r="Q2231" s="32">
        <v>27.207999999999998</v>
      </c>
      <c r="R2231" s="32">
        <v>2388.6962962962966</v>
      </c>
      <c r="S2231" s="32">
        <v>1202.1666259765625</v>
      </c>
      <c r="T2231" s="32">
        <v>0.98699268860161049</v>
      </c>
      <c r="U2231" s="32">
        <v>10.988329999999999</v>
      </c>
      <c r="V2231" s="32">
        <v>-0.53587474272272861</v>
      </c>
      <c r="W2231" s="32">
        <v>10.988835139529705</v>
      </c>
      <c r="X2231" s="32">
        <v>-14.579574860470293</v>
      </c>
      <c r="Y2231" s="32">
        <v>27.208505139529702</v>
      </c>
      <c r="Z2231" s="32">
        <v>0.98749782813131559</v>
      </c>
      <c r="AA2231" s="32">
        <v>-0.53536960319302351</v>
      </c>
      <c r="AB2231" s="32" t="s">
        <v>5657</v>
      </c>
    </row>
    <row r="2232" spans="1:28">
      <c r="A2232" s="32" t="s">
        <v>6236</v>
      </c>
      <c r="B2232" s="32" t="s">
        <v>6237</v>
      </c>
      <c r="C2232" s="32" t="s">
        <v>5737</v>
      </c>
      <c r="D2232" s="32" t="s">
        <v>5661</v>
      </c>
      <c r="E2232" s="32" t="s">
        <v>42</v>
      </c>
      <c r="F2232" s="32" t="s">
        <v>31</v>
      </c>
      <c r="G2232" s="32" t="s">
        <v>5673</v>
      </c>
      <c r="H2232" s="32" t="s">
        <v>80</v>
      </c>
      <c r="I2232" s="32" t="s">
        <v>31</v>
      </c>
      <c r="J2232" s="32" t="s">
        <v>74</v>
      </c>
      <c r="K2232" s="32" t="s">
        <v>5669</v>
      </c>
      <c r="P2232" s="32">
        <v>33.712190000000007</v>
      </c>
      <c r="Q2232" s="32">
        <v>73.152000000000001</v>
      </c>
      <c r="R2232" s="32">
        <v>116681.79999999997</v>
      </c>
      <c r="S2232" s="32">
        <v>64730.1015625</v>
      </c>
      <c r="T2232" s="32">
        <v>0.80258947820957971</v>
      </c>
      <c r="U2232" s="32">
        <v>9.6765930000000004</v>
      </c>
      <c r="V2232" s="32">
        <v>0.46085124125109372</v>
      </c>
      <c r="W2232" s="32">
        <v>9.6771260223441136</v>
      </c>
      <c r="X2232" s="32">
        <v>33.712723022344122</v>
      </c>
      <c r="Y2232" s="32">
        <v>73.152533022344116</v>
      </c>
      <c r="Z2232" s="32">
        <v>0.80312250055369205</v>
      </c>
      <c r="AA2232" s="32">
        <v>0.46138426359520612</v>
      </c>
      <c r="AB2232" s="32" t="s">
        <v>5657</v>
      </c>
    </row>
    <row r="2233" spans="1:28">
      <c r="A2233" s="32" t="s">
        <v>7313</v>
      </c>
      <c r="B2233" s="32" t="s">
        <v>7314</v>
      </c>
      <c r="C2233" s="32" t="s">
        <v>5676</v>
      </c>
      <c r="D2233" s="32" t="s">
        <v>5661</v>
      </c>
      <c r="E2233" s="32" t="s">
        <v>42</v>
      </c>
      <c r="F2233" s="32" t="s">
        <v>5810</v>
      </c>
      <c r="G2233" s="32" t="s">
        <v>5673</v>
      </c>
      <c r="H2233" s="32" t="s">
        <v>80</v>
      </c>
      <c r="I2233" s="32" t="s">
        <v>5810</v>
      </c>
      <c r="J2233" s="32" t="s">
        <v>5663</v>
      </c>
      <c r="K2233" s="32" t="s">
        <v>5664</v>
      </c>
      <c r="M2233" s="32" t="s">
        <v>14</v>
      </c>
      <c r="P2233" s="32">
        <v>5.4474999999999998</v>
      </c>
      <c r="Q2233" s="32">
        <v>23.731999999999999</v>
      </c>
      <c r="R2233" s="32">
        <v>24974.881481481476</v>
      </c>
      <c r="S2233" s="32">
        <v>19203.06640625</v>
      </c>
      <c r="T2233" s="32">
        <v>0.30056736529083344</v>
      </c>
      <c r="U2233" s="32">
        <v>-8.0229230000000005</v>
      </c>
      <c r="V2233" s="32">
        <v>0.22954239002191135</v>
      </c>
      <c r="W2233" s="32">
        <v>-8.0222799351434713</v>
      </c>
      <c r="X2233" s="32">
        <v>5.448143064856529</v>
      </c>
      <c r="Y2233" s="32">
        <v>23.732643064856529</v>
      </c>
      <c r="Z2233" s="32">
        <v>0.30121043014736271</v>
      </c>
      <c r="AA2233" s="32">
        <v>0.23018545487844058</v>
      </c>
      <c r="AB2233" s="32" t="s">
        <v>5657</v>
      </c>
    </row>
    <row r="2234" spans="1:28">
      <c r="A2234" s="32" t="s">
        <v>9625</v>
      </c>
      <c r="B2234" s="32" t="s">
        <v>9626</v>
      </c>
      <c r="C2234" s="32" t="s">
        <v>6695</v>
      </c>
      <c r="D2234" s="32" t="s">
        <v>5668</v>
      </c>
      <c r="E2234" s="32" t="s">
        <v>5713</v>
      </c>
      <c r="F2234" s="32" t="s">
        <v>9627</v>
      </c>
      <c r="G2234" s="32" t="s">
        <v>109</v>
      </c>
      <c r="H2234" s="32" t="s">
        <v>5807</v>
      </c>
      <c r="J2234" s="32" t="s">
        <v>5669</v>
      </c>
      <c r="K2234" s="32" t="s">
        <v>5669</v>
      </c>
      <c r="L2234" s="32" t="s">
        <v>6733</v>
      </c>
      <c r="N2234" s="32" t="s">
        <v>5760</v>
      </c>
      <c r="O2234" s="32" t="s">
        <v>6162</v>
      </c>
      <c r="P2234" s="32">
        <v>0</v>
      </c>
      <c r="Q2234" s="32">
        <v>0</v>
      </c>
      <c r="R2234" s="32">
        <v>0</v>
      </c>
      <c r="S2234" s="32">
        <v>0</v>
      </c>
      <c r="T2234" s="32">
        <v>0</v>
      </c>
      <c r="U2234" s="32">
        <v>0</v>
      </c>
      <c r="V2234" s="32">
        <v>0</v>
      </c>
      <c r="W2234" s="32">
        <v>5.1736807823181147E-4</v>
      </c>
      <c r="X2234" s="32">
        <v>5.1736807823181147E-4</v>
      </c>
      <c r="Y2234" s="32">
        <v>5.1736807823181147E-4</v>
      </c>
      <c r="Z2234" s="32">
        <v>5.1736807823181147E-4</v>
      </c>
      <c r="AA2234" s="32">
        <v>5.1736807823181147E-4</v>
      </c>
      <c r="AB2234" s="32" t="s">
        <v>5657</v>
      </c>
    </row>
    <row r="2235" spans="1:28">
      <c r="A2235" s="32" t="s">
        <v>10730</v>
      </c>
      <c r="B2235" s="32" t="s">
        <v>10731</v>
      </c>
      <c r="C2235" s="32" t="s">
        <v>5667</v>
      </c>
      <c r="D2235" s="32" t="s">
        <v>5661</v>
      </c>
      <c r="E2235" s="32" t="s">
        <v>5713</v>
      </c>
      <c r="F2235" s="32" t="s">
        <v>5714</v>
      </c>
      <c r="G2235" s="32" t="s">
        <v>5714</v>
      </c>
      <c r="H2235" s="32" t="s">
        <v>5714</v>
      </c>
      <c r="J2235" s="32" t="s">
        <v>5663</v>
      </c>
      <c r="K2235" s="32" t="s">
        <v>5664</v>
      </c>
      <c r="N2235" s="32" t="s">
        <v>5946</v>
      </c>
      <c r="O2235" s="32" t="s">
        <v>6162</v>
      </c>
      <c r="P2235" s="32">
        <v>0</v>
      </c>
      <c r="Q2235" s="32">
        <v>5.0340999999999996</v>
      </c>
      <c r="R2235" s="32">
        <v>446.45652173913044</v>
      </c>
      <c r="S2235" s="32">
        <v>273.63333129882812</v>
      </c>
      <c r="T2235" s="32">
        <v>0.63158676474090225</v>
      </c>
      <c r="U2235" s="32">
        <v>2.686938</v>
      </c>
      <c r="V2235" s="32">
        <v>0</v>
      </c>
      <c r="W2235" s="32">
        <v>2.6876456940536499</v>
      </c>
      <c r="X2235" s="32">
        <v>7.0769405364990237E-4</v>
      </c>
      <c r="Y2235" s="32">
        <v>5.0348076940536499</v>
      </c>
      <c r="Z2235" s="32">
        <v>0.63229445879455215</v>
      </c>
      <c r="AA2235" s="32">
        <v>7.0769405364990237E-4</v>
      </c>
      <c r="AB2235" s="32" t="s">
        <v>5657</v>
      </c>
    </row>
    <row r="2236" spans="1:28">
      <c r="A2236" s="32" t="s">
        <v>10732</v>
      </c>
      <c r="B2236" s="32" t="s">
        <v>10731</v>
      </c>
      <c r="C2236" s="32" t="s">
        <v>5667</v>
      </c>
      <c r="D2236" s="32" t="s">
        <v>5661</v>
      </c>
      <c r="E2236" s="32" t="s">
        <v>5713</v>
      </c>
      <c r="F2236" s="32" t="s">
        <v>5714</v>
      </c>
      <c r="G2236" s="32" t="s">
        <v>5714</v>
      </c>
      <c r="H2236" s="32" t="s">
        <v>5714</v>
      </c>
      <c r="J2236" s="32" t="s">
        <v>5663</v>
      </c>
      <c r="K2236" s="32" t="s">
        <v>5664</v>
      </c>
      <c r="N2236" s="32" t="s">
        <v>5760</v>
      </c>
      <c r="O2236" s="32" t="s">
        <v>6162</v>
      </c>
      <c r="P2236" s="32">
        <v>0</v>
      </c>
      <c r="Q2236" s="32">
        <v>4.9330999999999996</v>
      </c>
      <c r="R2236" s="32">
        <v>246.18421052631578</v>
      </c>
      <c r="S2236" s="32">
        <v>66.033332824707031</v>
      </c>
      <c r="T2236" s="32">
        <v>2.7281809049353858</v>
      </c>
      <c r="U2236" s="32">
        <v>1.832608</v>
      </c>
      <c r="V2236" s="32">
        <v>0</v>
      </c>
      <c r="W2236" s="32">
        <v>1.8334746450381278</v>
      </c>
      <c r="X2236" s="32">
        <v>8.6664503812789915E-4</v>
      </c>
      <c r="Y2236" s="32">
        <v>4.9339666450381277</v>
      </c>
      <c r="Z2236" s="32">
        <v>2.7290475499735138</v>
      </c>
      <c r="AA2236" s="32">
        <v>8.6664503812789915E-4</v>
      </c>
      <c r="AB2236" s="32" t="s">
        <v>5657</v>
      </c>
    </row>
    <row r="2237" spans="1:28">
      <c r="A2237" s="32" t="s">
        <v>9072</v>
      </c>
      <c r="B2237" s="32" t="s">
        <v>7112</v>
      </c>
      <c r="C2237" s="32" t="s">
        <v>5676</v>
      </c>
      <c r="D2237" s="32" t="s">
        <v>5668</v>
      </c>
      <c r="E2237" s="32" t="s">
        <v>42</v>
      </c>
      <c r="F2237" s="32" t="s">
        <v>5724</v>
      </c>
      <c r="G2237" s="32" t="s">
        <v>5724</v>
      </c>
      <c r="H2237" s="32" t="s">
        <v>44</v>
      </c>
      <c r="J2237" s="32" t="s">
        <v>5663</v>
      </c>
      <c r="K2237" s="32" t="s">
        <v>5664</v>
      </c>
      <c r="M2237" s="32" t="s">
        <v>14</v>
      </c>
      <c r="P2237" s="32">
        <v>0</v>
      </c>
      <c r="Q2237" s="32">
        <v>0</v>
      </c>
      <c r="R2237" s="32">
        <v>0</v>
      </c>
      <c r="S2237" s="32">
        <v>0</v>
      </c>
      <c r="T2237" s="32">
        <v>0</v>
      </c>
      <c r="U2237" s="32">
        <v>0</v>
      </c>
      <c r="V2237" s="32">
        <v>0</v>
      </c>
      <c r="W2237" s="32">
        <v>8.8852548599243166E-4</v>
      </c>
      <c r="X2237" s="32">
        <v>8.8852548599243166E-4</v>
      </c>
      <c r="Y2237" s="32">
        <v>8.8852548599243166E-4</v>
      </c>
      <c r="Z2237" s="32">
        <v>8.8852548599243166E-4</v>
      </c>
      <c r="AA2237" s="32">
        <v>8.8852548599243166E-4</v>
      </c>
      <c r="AB2237" s="32" t="s">
        <v>5657</v>
      </c>
    </row>
    <row r="2238" spans="1:28">
      <c r="A2238" s="32" t="s">
        <v>5862</v>
      </c>
      <c r="B2238" s="32" t="s">
        <v>5863</v>
      </c>
      <c r="C2238" s="32" t="s">
        <v>5757</v>
      </c>
      <c r="D2238" s="32" t="s">
        <v>5661</v>
      </c>
      <c r="E2238" s="32" t="s">
        <v>42</v>
      </c>
      <c r="F2238" s="32" t="s">
        <v>5662</v>
      </c>
      <c r="G2238" s="32" t="s">
        <v>5662</v>
      </c>
      <c r="H2238" s="32" t="s">
        <v>80</v>
      </c>
      <c r="J2238" s="32" t="s">
        <v>5663</v>
      </c>
      <c r="K2238" s="32" t="s">
        <v>5664</v>
      </c>
      <c r="M2238" s="32" t="s">
        <v>13</v>
      </c>
      <c r="P2238" s="32">
        <v>-0.48103759999999995</v>
      </c>
      <c r="Q2238" s="32">
        <v>2.2302</v>
      </c>
      <c r="R2238" s="32">
        <v>213.52173913043481</v>
      </c>
      <c r="S2238" s="32">
        <v>3.3666665554046631</v>
      </c>
      <c r="T2238" s="32">
        <v>62.422300847602102</v>
      </c>
      <c r="U2238" s="32">
        <v>0</v>
      </c>
      <c r="V2238" s="32">
        <v>-0.21569258362478699</v>
      </c>
      <c r="W2238" s="32">
        <v>7.8521221876144405E-4</v>
      </c>
      <c r="X2238" s="32">
        <v>-0.48025238778123852</v>
      </c>
      <c r="Y2238" s="32">
        <v>2.2309852122187612</v>
      </c>
      <c r="Z2238" s="32">
        <v>62.423086059820861</v>
      </c>
      <c r="AA2238" s="32">
        <v>-0.21490737140602556</v>
      </c>
      <c r="AB2238" s="32" t="s">
        <v>5657</v>
      </c>
    </row>
    <row r="2239" spans="1:28">
      <c r="A2239" s="32" t="s">
        <v>8035</v>
      </c>
      <c r="B2239" s="32" t="s">
        <v>8036</v>
      </c>
      <c r="C2239" s="32" t="s">
        <v>5757</v>
      </c>
      <c r="D2239" s="32" t="s">
        <v>5686</v>
      </c>
      <c r="E2239" s="32" t="s">
        <v>42</v>
      </c>
      <c r="F2239" s="32" t="s">
        <v>5662</v>
      </c>
      <c r="G2239" s="32" t="s">
        <v>5662</v>
      </c>
      <c r="H2239" s="32" t="s">
        <v>80</v>
      </c>
      <c r="J2239" s="32" t="s">
        <v>5663</v>
      </c>
      <c r="K2239" s="32" t="s">
        <v>5664</v>
      </c>
      <c r="M2239" s="32" t="s">
        <v>14</v>
      </c>
      <c r="P2239" s="32">
        <v>0</v>
      </c>
      <c r="Q2239" s="32">
        <v>0</v>
      </c>
      <c r="R2239" s="32">
        <v>0</v>
      </c>
      <c r="S2239" s="32">
        <v>0</v>
      </c>
      <c r="T2239" s="32">
        <v>0</v>
      </c>
      <c r="U2239" s="32">
        <v>0</v>
      </c>
      <c r="V2239" s="32">
        <v>0</v>
      </c>
      <c r="W2239" s="32">
        <v>1.0397225618362427E-4</v>
      </c>
      <c r="X2239" s="32">
        <v>1.0397225618362427E-4</v>
      </c>
      <c r="Y2239" s="32">
        <v>1.0397225618362427E-4</v>
      </c>
      <c r="Z2239" s="32">
        <v>1.0397225618362427E-4</v>
      </c>
      <c r="AA2239" s="32">
        <v>1.0397225618362427E-4</v>
      </c>
      <c r="AB2239" s="32" t="s">
        <v>5657</v>
      </c>
    </row>
    <row r="2240" spans="1:28">
      <c r="A2240" s="32" t="s">
        <v>6963</v>
      </c>
      <c r="B2240" s="32" t="s">
        <v>6964</v>
      </c>
      <c r="C2240" s="32" t="s">
        <v>6574</v>
      </c>
      <c r="D2240" s="32" t="s">
        <v>5668</v>
      </c>
      <c r="E2240" s="32" t="s">
        <v>42</v>
      </c>
      <c r="F2240" s="32" t="s">
        <v>5662</v>
      </c>
      <c r="G2240" s="32" t="s">
        <v>5662</v>
      </c>
      <c r="H2240" s="32" t="s">
        <v>44</v>
      </c>
      <c r="J2240" s="32" t="s">
        <v>5663</v>
      </c>
      <c r="K2240" s="32" t="s">
        <v>5664</v>
      </c>
      <c r="P2240" s="32">
        <v>0</v>
      </c>
      <c r="Q2240" s="32">
        <v>0</v>
      </c>
      <c r="R2240" s="32">
        <v>0</v>
      </c>
      <c r="S2240" s="32">
        <v>0</v>
      </c>
      <c r="T2240" s="32">
        <v>0</v>
      </c>
      <c r="U2240" s="32">
        <v>0</v>
      </c>
      <c r="V2240" s="32">
        <v>0</v>
      </c>
      <c r="W2240" s="32">
        <v>7.1879303455352781E-4</v>
      </c>
      <c r="X2240" s="32">
        <v>7.1879303455352781E-4</v>
      </c>
      <c r="Y2240" s="32">
        <v>7.1879303455352781E-4</v>
      </c>
      <c r="Z2240" s="32">
        <v>7.1879303455352781E-4</v>
      </c>
      <c r="AA2240" s="32">
        <v>7.1879303455352781E-4</v>
      </c>
      <c r="AB2240" s="32" t="s">
        <v>5657</v>
      </c>
    </row>
    <row r="2241" spans="1:28">
      <c r="A2241" s="32" t="s">
        <v>6482</v>
      </c>
      <c r="B2241" s="32" t="s">
        <v>6483</v>
      </c>
      <c r="C2241" s="32" t="s">
        <v>5757</v>
      </c>
      <c r="D2241" s="32" t="s">
        <v>5661</v>
      </c>
      <c r="E2241" s="32" t="s">
        <v>122</v>
      </c>
      <c r="F2241" s="32" t="s">
        <v>6330</v>
      </c>
      <c r="G2241" s="32" t="s">
        <v>5673</v>
      </c>
      <c r="H2241" s="32" t="s">
        <v>6330</v>
      </c>
      <c r="J2241" s="32" t="s">
        <v>74</v>
      </c>
      <c r="K2241" s="32" t="s">
        <v>5669</v>
      </c>
      <c r="P2241" s="32">
        <v>0</v>
      </c>
      <c r="Q2241" s="32">
        <v>1.36361</v>
      </c>
      <c r="R2241" s="32">
        <v>617.31249999999977</v>
      </c>
      <c r="S2241" s="32">
        <v>335.20001220703125</v>
      </c>
      <c r="T2241" s="32">
        <v>0.84162433627456423</v>
      </c>
      <c r="U2241" s="32">
        <v>-29.04073</v>
      </c>
      <c r="V2241" s="32">
        <v>0</v>
      </c>
      <c r="W2241" s="32">
        <v>-29.040137008767129</v>
      </c>
      <c r="X2241" s="32">
        <v>5.9299123287200929E-4</v>
      </c>
      <c r="Y2241" s="32">
        <v>1.3642029912328719</v>
      </c>
      <c r="Z2241" s="32">
        <v>0.84221732750743628</v>
      </c>
      <c r="AA2241" s="32">
        <v>5.9299123287200929E-4</v>
      </c>
      <c r="AB2241" s="32" t="s">
        <v>5657</v>
      </c>
    </row>
    <row r="2242" spans="1:28">
      <c r="A2242" s="32" t="s">
        <v>10152</v>
      </c>
      <c r="B2242" s="32" t="s">
        <v>10153</v>
      </c>
      <c r="C2242" s="32" t="s">
        <v>6778</v>
      </c>
      <c r="D2242" s="32" t="s">
        <v>5661</v>
      </c>
      <c r="E2242" s="32" t="s">
        <v>42</v>
      </c>
      <c r="F2242" s="32" t="s">
        <v>326</v>
      </c>
      <c r="G2242" s="32" t="s">
        <v>5673</v>
      </c>
      <c r="H2242" s="32" t="s">
        <v>80</v>
      </c>
      <c r="I2242" s="32" t="s">
        <v>326</v>
      </c>
      <c r="J2242" s="32" t="s">
        <v>74</v>
      </c>
      <c r="K2242" s="32" t="s">
        <v>5669</v>
      </c>
      <c r="P2242" s="32">
        <v>109.00754999999998</v>
      </c>
      <c r="Q2242" s="32">
        <v>46.052</v>
      </c>
      <c r="R2242" s="32">
        <v>54745.207407407412</v>
      </c>
      <c r="S2242" s="32">
        <v>54135.234375</v>
      </c>
      <c r="T2242" s="32">
        <v>1.1267579044399614E-2</v>
      </c>
      <c r="U2242" s="32">
        <v>2.1240549999999998</v>
      </c>
      <c r="V2242" s="32">
        <v>2.367053548162946</v>
      </c>
      <c r="W2242" s="32">
        <v>2.1241055754351614</v>
      </c>
      <c r="X2242" s="32">
        <v>109.00760057543515</v>
      </c>
      <c r="Y2242" s="32">
        <v>46.05205057543516</v>
      </c>
      <c r="Z2242" s="32">
        <v>1.1318154479561205E-2</v>
      </c>
      <c r="AA2242" s="32">
        <v>2.3671041235981076</v>
      </c>
      <c r="AB2242" s="32" t="s">
        <v>5657</v>
      </c>
    </row>
    <row r="2243" spans="1:28">
      <c r="A2243" s="32" t="s">
        <v>9844</v>
      </c>
      <c r="B2243" s="32" t="s">
        <v>9845</v>
      </c>
      <c r="C2243" s="32" t="s">
        <v>6778</v>
      </c>
      <c r="D2243" s="32" t="s">
        <v>5661</v>
      </c>
      <c r="E2243" s="32" t="s">
        <v>42</v>
      </c>
      <c r="F2243" s="32" t="s">
        <v>326</v>
      </c>
      <c r="G2243" s="32" t="s">
        <v>5673</v>
      </c>
      <c r="H2243" s="32" t="s">
        <v>80</v>
      </c>
      <c r="I2243" s="32" t="s">
        <v>326</v>
      </c>
      <c r="J2243" s="32" t="s">
        <v>74</v>
      </c>
      <c r="K2243" s="32" t="s">
        <v>5669</v>
      </c>
      <c r="P2243" s="32">
        <v>-19.590685999999998</v>
      </c>
      <c r="Q2243" s="32">
        <v>183.88499999999999</v>
      </c>
      <c r="R2243" s="32">
        <v>74378.837037037054</v>
      </c>
      <c r="S2243" s="32">
        <v>24899.533203125</v>
      </c>
      <c r="T2243" s="32">
        <v>1.9871578888756913</v>
      </c>
      <c r="U2243" s="32">
        <v>3.0222660000000001</v>
      </c>
      <c r="V2243" s="32">
        <v>-0.10653770563123691</v>
      </c>
      <c r="W2243" s="32">
        <v>3.0229354800257684</v>
      </c>
      <c r="X2243" s="32">
        <v>-19.590016519974231</v>
      </c>
      <c r="Y2243" s="32">
        <v>183.88566948002577</v>
      </c>
      <c r="Z2243" s="32">
        <v>1.9878273689014596</v>
      </c>
      <c r="AA2243" s="32">
        <v>-0.10586822560546863</v>
      </c>
      <c r="AB2243" s="32" t="s">
        <v>5657</v>
      </c>
    </row>
    <row r="2244" spans="1:28">
      <c r="A2244" s="32" t="s">
        <v>7019</v>
      </c>
      <c r="B2244" s="32" t="s">
        <v>7020</v>
      </c>
      <c r="C2244" s="32" t="s">
        <v>5757</v>
      </c>
      <c r="D2244" s="32" t="s">
        <v>5661</v>
      </c>
      <c r="E2244" s="32" t="s">
        <v>122</v>
      </c>
      <c r="F2244" s="32" t="s">
        <v>6330</v>
      </c>
      <c r="G2244" s="32" t="s">
        <v>5673</v>
      </c>
      <c r="H2244" s="32" t="s">
        <v>6330</v>
      </c>
      <c r="J2244" s="32" t="s">
        <v>74</v>
      </c>
      <c r="K2244" s="32" t="s">
        <v>5669</v>
      </c>
      <c r="P2244" s="32">
        <v>19.773199699999996</v>
      </c>
      <c r="Q2244" s="32">
        <v>36.722099999999998</v>
      </c>
      <c r="R2244" s="32">
        <v>83719.133333333331</v>
      </c>
      <c r="S2244" s="32">
        <v>102924.703125</v>
      </c>
      <c r="T2244" s="32">
        <v>-0.18659825298054916</v>
      </c>
      <c r="U2244" s="32">
        <v>-30.536989999999999</v>
      </c>
      <c r="V2244" s="32">
        <v>0.53845503661282978</v>
      </c>
      <c r="W2244" s="32">
        <v>-30.536578003456594</v>
      </c>
      <c r="X2244" s="32">
        <v>19.773611696543401</v>
      </c>
      <c r="Y2244" s="32">
        <v>36.722511996543403</v>
      </c>
      <c r="Z2244" s="32">
        <v>-0.18618625643714173</v>
      </c>
      <c r="AA2244" s="32">
        <v>0.53886703315623719</v>
      </c>
      <c r="AB2244" s="32" t="s">
        <v>5657</v>
      </c>
    </row>
    <row r="2245" spans="1:28">
      <c r="A2245" s="32" t="s">
        <v>8796</v>
      </c>
      <c r="B2245" s="32" t="s">
        <v>8797</v>
      </c>
      <c r="C2245" s="32" t="s">
        <v>6240</v>
      </c>
      <c r="D2245" s="32" t="s">
        <v>5668</v>
      </c>
      <c r="E2245" s="32" t="s">
        <v>42</v>
      </c>
      <c r="F2245" s="32" t="s">
        <v>5743</v>
      </c>
      <c r="G2245" s="32" t="s">
        <v>5743</v>
      </c>
      <c r="H2245" s="32" t="s">
        <v>44</v>
      </c>
      <c r="J2245" s="32" t="s">
        <v>5663</v>
      </c>
      <c r="K2245" s="32" t="s">
        <v>5664</v>
      </c>
      <c r="P2245" s="32">
        <v>0</v>
      </c>
      <c r="Q2245" s="32">
        <v>0</v>
      </c>
      <c r="R2245" s="32">
        <v>0</v>
      </c>
      <c r="S2245" s="32">
        <v>0</v>
      </c>
      <c r="T2245" s="32">
        <v>0</v>
      </c>
      <c r="U2245" s="32">
        <v>0</v>
      </c>
      <c r="V2245" s="32">
        <v>0</v>
      </c>
      <c r="W2245" s="32">
        <v>9.4910526275634761E-4</v>
      </c>
      <c r="X2245" s="32">
        <v>9.4910526275634761E-4</v>
      </c>
      <c r="Y2245" s="32">
        <v>9.4910526275634761E-4</v>
      </c>
      <c r="Z2245" s="32">
        <v>9.4910526275634761E-4</v>
      </c>
      <c r="AA2245" s="32">
        <v>9.4910526275634761E-4</v>
      </c>
      <c r="AB2245" s="32" t="s">
        <v>5657</v>
      </c>
    </row>
    <row r="2246" spans="1:28">
      <c r="A2246" s="32" t="s">
        <v>8352</v>
      </c>
      <c r="B2246" s="32" t="s">
        <v>8353</v>
      </c>
      <c r="C2246" s="32" t="s">
        <v>7658</v>
      </c>
      <c r="D2246" s="32" t="s">
        <v>5661</v>
      </c>
      <c r="E2246" s="32" t="s">
        <v>122</v>
      </c>
      <c r="F2246" s="32" t="s">
        <v>163</v>
      </c>
      <c r="G2246" s="32" t="s">
        <v>5673</v>
      </c>
      <c r="H2246" s="32" t="s">
        <v>163</v>
      </c>
      <c r="J2246" s="32" t="s">
        <v>74</v>
      </c>
      <c r="K2246" s="32" t="s">
        <v>5669</v>
      </c>
      <c r="P2246" s="32">
        <v>18.015189999999997</v>
      </c>
      <c r="Q2246" s="32">
        <v>927.60799999999995</v>
      </c>
      <c r="R2246" s="32">
        <v>33470.918518518512</v>
      </c>
      <c r="S2246" s="32">
        <v>44620.69921875</v>
      </c>
      <c r="T2246" s="32">
        <v>-0.2498791120589669</v>
      </c>
      <c r="U2246" s="32">
        <v>6.5944859999999998</v>
      </c>
      <c r="V2246" s="32">
        <v>1.942112400927978E-2</v>
      </c>
      <c r="W2246" s="32">
        <v>6.5951188979730606</v>
      </c>
      <c r="X2246" s="32">
        <v>18.015822897973056</v>
      </c>
      <c r="Y2246" s="32">
        <v>927.60863289797305</v>
      </c>
      <c r="Z2246" s="32">
        <v>-0.2492462140859063</v>
      </c>
      <c r="AA2246" s="32">
        <v>2.0054021982340388E-2</v>
      </c>
      <c r="AB2246" s="32" t="s">
        <v>5657</v>
      </c>
    </row>
    <row r="2247" spans="1:28">
      <c r="A2247" s="32" t="s">
        <v>11007</v>
      </c>
      <c r="B2247" s="32" t="s">
        <v>10647</v>
      </c>
      <c r="C2247" s="32" t="s">
        <v>9359</v>
      </c>
      <c r="D2247" s="32" t="s">
        <v>5661</v>
      </c>
      <c r="E2247" s="32" t="s">
        <v>42</v>
      </c>
      <c r="F2247" s="32" t="s">
        <v>74</v>
      </c>
      <c r="G2247" s="32" t="s">
        <v>74</v>
      </c>
      <c r="H2247" s="32" t="s">
        <v>80</v>
      </c>
      <c r="J2247" s="32" t="s">
        <v>74</v>
      </c>
      <c r="K2247" s="32" t="s">
        <v>5669</v>
      </c>
      <c r="P2247" s="32">
        <v>32.178419999999996</v>
      </c>
      <c r="Q2247" s="32">
        <v>2.5600299999999998</v>
      </c>
      <c r="R2247" s="32">
        <v>13371.689320388345</v>
      </c>
      <c r="S2247" s="32">
        <v>1950.433349609375</v>
      </c>
      <c r="T2247" s="32">
        <v>5.8557530166649236</v>
      </c>
      <c r="U2247" s="32">
        <v>0</v>
      </c>
      <c r="V2247" s="32">
        <v>12.569548013109221</v>
      </c>
      <c r="W2247" s="32">
        <v>2.1534693241119385E-4</v>
      </c>
      <c r="X2247" s="32">
        <v>32.17863534693241</v>
      </c>
      <c r="Y2247" s="32">
        <v>2.5602453469324109</v>
      </c>
      <c r="Z2247" s="32">
        <v>5.8559683635973352</v>
      </c>
      <c r="AA2247" s="32">
        <v>12.569763360041632</v>
      </c>
      <c r="AB2247" s="32" t="s">
        <v>5657</v>
      </c>
    </row>
    <row r="2248" spans="1:28">
      <c r="A2248" s="32" t="s">
        <v>7570</v>
      </c>
      <c r="B2248" s="32" t="s">
        <v>7571</v>
      </c>
      <c r="C2248" s="32" t="s">
        <v>5831</v>
      </c>
      <c r="D2248" s="32" t="s">
        <v>5668</v>
      </c>
      <c r="E2248" s="32" t="s">
        <v>42</v>
      </c>
      <c r="F2248" s="32" t="s">
        <v>5709</v>
      </c>
      <c r="G2248" s="32" t="s">
        <v>5709</v>
      </c>
      <c r="H2248" s="32" t="s">
        <v>80</v>
      </c>
      <c r="J2248" s="32" t="s">
        <v>5709</v>
      </c>
      <c r="K2248" s="32" t="s">
        <v>5669</v>
      </c>
      <c r="P2248" s="32">
        <v>0</v>
      </c>
      <c r="Q2248" s="32">
        <v>0</v>
      </c>
      <c r="R2248" s="32">
        <v>0</v>
      </c>
      <c r="S2248" s="32">
        <v>0</v>
      </c>
      <c r="T2248" s="32">
        <v>0</v>
      </c>
      <c r="U2248" s="32">
        <v>0</v>
      </c>
      <c r="V2248" s="32">
        <v>0</v>
      </c>
      <c r="W2248" s="32">
        <v>7.1920961141586299E-4</v>
      </c>
      <c r="X2248" s="32">
        <v>7.1920961141586299E-4</v>
      </c>
      <c r="Y2248" s="32">
        <v>7.1920961141586299E-4</v>
      </c>
      <c r="Z2248" s="32">
        <v>7.1920961141586299E-4</v>
      </c>
      <c r="AA2248" s="32">
        <v>7.1920961141586299E-4</v>
      </c>
      <c r="AB2248" s="32" t="s">
        <v>5657</v>
      </c>
    </row>
    <row r="2249" spans="1:28">
      <c r="A2249" s="32" t="s">
        <v>8012</v>
      </c>
      <c r="B2249" s="32" t="s">
        <v>8013</v>
      </c>
      <c r="C2249" s="32" t="s">
        <v>5676</v>
      </c>
      <c r="D2249" s="32" t="s">
        <v>5661</v>
      </c>
      <c r="E2249" s="32" t="s">
        <v>42</v>
      </c>
      <c r="F2249" s="32" t="s">
        <v>5724</v>
      </c>
      <c r="G2249" s="32" t="s">
        <v>5724</v>
      </c>
      <c r="H2249" s="32" t="s">
        <v>80</v>
      </c>
      <c r="J2249" s="32" t="s">
        <v>5663</v>
      </c>
      <c r="K2249" s="32" t="s">
        <v>5664</v>
      </c>
      <c r="M2249" s="32" t="s">
        <v>14</v>
      </c>
      <c r="P2249" s="32">
        <v>307.05549999999982</v>
      </c>
      <c r="Q2249" s="32">
        <v>1772.4</v>
      </c>
      <c r="R2249" s="32">
        <v>2057896.3602941171</v>
      </c>
      <c r="S2249" s="32">
        <v>2163030.75</v>
      </c>
      <c r="T2249" s="32">
        <v>-4.8605129495215393E-2</v>
      </c>
      <c r="U2249" s="32">
        <v>-9.688015</v>
      </c>
      <c r="V2249" s="32">
        <v>0.17324277815391548</v>
      </c>
      <c r="W2249" s="32">
        <v>-9.687745072975158</v>
      </c>
      <c r="X2249" s="32">
        <v>307.05576992702464</v>
      </c>
      <c r="Y2249" s="32">
        <v>1772.400269927025</v>
      </c>
      <c r="Z2249" s="32">
        <v>-4.8335202470374088E-2</v>
      </c>
      <c r="AA2249" s="32">
        <v>0.17351270517875678</v>
      </c>
      <c r="AB2249" s="32" t="s">
        <v>5657</v>
      </c>
    </row>
    <row r="2250" spans="1:28">
      <c r="A2250" s="32" t="s">
        <v>11243</v>
      </c>
      <c r="B2250" s="32" t="s">
        <v>11244</v>
      </c>
      <c r="C2250" s="32" t="s">
        <v>5667</v>
      </c>
      <c r="D2250" s="32" t="s">
        <v>5661</v>
      </c>
      <c r="E2250" s="32" t="s">
        <v>5713</v>
      </c>
      <c r="F2250" s="32" t="s">
        <v>5806</v>
      </c>
      <c r="G2250" s="32" t="s">
        <v>5806</v>
      </c>
      <c r="H2250" s="32" t="s">
        <v>5807</v>
      </c>
      <c r="J2250" s="32" t="s">
        <v>5663</v>
      </c>
      <c r="K2250" s="32" t="s">
        <v>5664</v>
      </c>
      <c r="O2250" s="32" t="s">
        <v>6162</v>
      </c>
      <c r="P2250" s="32">
        <v>0</v>
      </c>
      <c r="Q2250" s="32">
        <v>0</v>
      </c>
      <c r="R2250" s="32">
        <v>2292.7428571428568</v>
      </c>
      <c r="S2250" s="32">
        <v>1301.9000244140625</v>
      </c>
      <c r="T2250" s="32">
        <v>0.76107444054679729</v>
      </c>
      <c r="U2250" s="32">
        <v>0</v>
      </c>
      <c r="V2250" s="32">
        <v>0</v>
      </c>
      <c r="W2250" s="32">
        <v>3.4189075231552126E-4</v>
      </c>
      <c r="X2250" s="32">
        <v>3.4189075231552126E-4</v>
      </c>
      <c r="Y2250" s="32">
        <v>3.4189075231552126E-4</v>
      </c>
      <c r="Z2250" s="32">
        <v>0.76141633129911279</v>
      </c>
      <c r="AA2250" s="32">
        <v>3.4189075231552126E-4</v>
      </c>
      <c r="AB2250" s="32" t="s">
        <v>5657</v>
      </c>
    </row>
    <row r="2251" spans="1:28">
      <c r="A2251" s="32" t="s">
        <v>6941</v>
      </c>
      <c r="B2251" s="32" t="s">
        <v>4166</v>
      </c>
      <c r="C2251" s="32" t="s">
        <v>6240</v>
      </c>
      <c r="D2251" s="32" t="s">
        <v>5668</v>
      </c>
      <c r="E2251" s="32" t="s">
        <v>42</v>
      </c>
      <c r="F2251" s="32" t="s">
        <v>5743</v>
      </c>
      <c r="G2251" s="32" t="s">
        <v>5743</v>
      </c>
      <c r="H2251" s="32" t="s">
        <v>80</v>
      </c>
      <c r="J2251" s="32" t="s">
        <v>5663</v>
      </c>
      <c r="K2251" s="32" t="s">
        <v>5664</v>
      </c>
      <c r="P2251" s="32">
        <v>0</v>
      </c>
      <c r="Q2251" s="32">
        <v>0</v>
      </c>
      <c r="R2251" s="32">
        <v>0</v>
      </c>
      <c r="S2251" s="32">
        <v>0</v>
      </c>
      <c r="T2251" s="32">
        <v>0</v>
      </c>
      <c r="U2251" s="32">
        <v>0</v>
      </c>
      <c r="V2251" s="32">
        <v>0</v>
      </c>
      <c r="W2251" s="32">
        <v>2.1946942806243895E-4</v>
      </c>
      <c r="X2251" s="32">
        <v>2.1946942806243895E-4</v>
      </c>
      <c r="Y2251" s="32">
        <v>2.1946942806243895E-4</v>
      </c>
      <c r="Z2251" s="32">
        <v>2.1946942806243895E-4</v>
      </c>
      <c r="AA2251" s="32">
        <v>2.1946942806243895E-4</v>
      </c>
      <c r="AB2251" s="32" t="s">
        <v>5657</v>
      </c>
    </row>
    <row r="2252" spans="1:28">
      <c r="A2252" s="32" t="s">
        <v>10663</v>
      </c>
      <c r="B2252" s="32" t="s">
        <v>10664</v>
      </c>
      <c r="C2252" s="32" t="s">
        <v>5739</v>
      </c>
      <c r="D2252" s="32" t="s">
        <v>5661</v>
      </c>
      <c r="E2252" s="32" t="s">
        <v>42</v>
      </c>
      <c r="F2252" s="32" t="s">
        <v>5929</v>
      </c>
      <c r="G2252" s="32" t="s">
        <v>5673</v>
      </c>
      <c r="H2252" s="32" t="s">
        <v>80</v>
      </c>
      <c r="I2252" s="32" t="s">
        <v>5929</v>
      </c>
      <c r="J2252" s="32" t="s">
        <v>5663</v>
      </c>
      <c r="K2252" s="32" t="s">
        <v>5664</v>
      </c>
      <c r="P2252" s="32">
        <v>32.901260000000001</v>
      </c>
      <c r="Q2252" s="32">
        <v>272.04899999999998</v>
      </c>
      <c r="R2252" s="32">
        <v>5099.0592592592593</v>
      </c>
      <c r="S2252" s="32">
        <v>2878.63330078125</v>
      </c>
      <c r="T2252" s="32">
        <v>0.77134727715245777</v>
      </c>
      <c r="U2252" s="32">
        <v>9.4495290000000001</v>
      </c>
      <c r="V2252" s="32">
        <v>0.12093872794974436</v>
      </c>
      <c r="W2252" s="32">
        <v>9.4501602530040749</v>
      </c>
      <c r="X2252" s="32">
        <v>32.901891253004074</v>
      </c>
      <c r="Y2252" s="32">
        <v>272.04963125300407</v>
      </c>
      <c r="Z2252" s="32">
        <v>0.77197853015653184</v>
      </c>
      <c r="AA2252" s="32">
        <v>0.12156998095381846</v>
      </c>
      <c r="AB2252" s="32" t="s">
        <v>5657</v>
      </c>
    </row>
    <row r="2253" spans="1:28">
      <c r="A2253" s="32" t="s">
        <v>7161</v>
      </c>
      <c r="B2253" s="32" t="s">
        <v>6985</v>
      </c>
      <c r="C2253" s="32" t="s">
        <v>5739</v>
      </c>
      <c r="D2253" s="32" t="s">
        <v>5661</v>
      </c>
      <c r="E2253" s="32" t="s">
        <v>5713</v>
      </c>
      <c r="F2253" s="32" t="s">
        <v>5746</v>
      </c>
      <c r="G2253" s="32" t="s">
        <v>5746</v>
      </c>
      <c r="H2253" s="32" t="s">
        <v>5746</v>
      </c>
      <c r="J2253" s="32" t="s">
        <v>5663</v>
      </c>
      <c r="K2253" s="32" t="s">
        <v>5664</v>
      </c>
      <c r="N2253" s="32" t="s">
        <v>5760</v>
      </c>
      <c r="O2253" s="32" t="s">
        <v>6162</v>
      </c>
      <c r="P2253" s="32">
        <v>29.463679999999997</v>
      </c>
      <c r="Q2253" s="32">
        <v>3372.6269400000001</v>
      </c>
      <c r="R2253" s="32">
        <v>426530.85185185168</v>
      </c>
      <c r="S2253" s="32">
        <v>277233.84375</v>
      </c>
      <c r="T2253" s="32">
        <v>0.53852374617177912</v>
      </c>
      <c r="U2253" s="32">
        <v>1.9128270000000001</v>
      </c>
      <c r="V2253" s="32">
        <v>8.7361218789291876E-3</v>
      </c>
      <c r="W2253" s="32">
        <v>1.9136495786089898</v>
      </c>
      <c r="X2253" s="32">
        <v>29.464502578608986</v>
      </c>
      <c r="Y2253" s="32">
        <v>3372.6277625786092</v>
      </c>
      <c r="Z2253" s="32">
        <v>0.53934632478076883</v>
      </c>
      <c r="AA2253" s="32">
        <v>9.558700487918903E-3</v>
      </c>
      <c r="AB2253" s="32" t="s">
        <v>5657</v>
      </c>
    </row>
    <row r="2254" spans="1:28">
      <c r="A2254" s="32" t="s">
        <v>6932</v>
      </c>
      <c r="B2254" s="32" t="s">
        <v>4174</v>
      </c>
      <c r="C2254" s="32" t="s">
        <v>6240</v>
      </c>
      <c r="D2254" s="32" t="s">
        <v>5668</v>
      </c>
      <c r="E2254" s="32" t="s">
        <v>42</v>
      </c>
      <c r="F2254" s="32" t="s">
        <v>5743</v>
      </c>
      <c r="G2254" s="32" t="s">
        <v>5743</v>
      </c>
      <c r="H2254" s="32" t="s">
        <v>80</v>
      </c>
      <c r="J2254" s="32" t="s">
        <v>5663</v>
      </c>
      <c r="K2254" s="32" t="s">
        <v>5664</v>
      </c>
      <c r="P2254" s="32">
        <v>0</v>
      </c>
      <c r="Q2254" s="32">
        <v>0</v>
      </c>
      <c r="R2254" s="32">
        <v>0</v>
      </c>
      <c r="S2254" s="32">
        <v>0</v>
      </c>
      <c r="T2254" s="32">
        <v>0</v>
      </c>
      <c r="U2254" s="32">
        <v>0</v>
      </c>
      <c r="V2254" s="32">
        <v>0</v>
      </c>
      <c r="W2254" s="32">
        <v>7.7364605665206912E-4</v>
      </c>
      <c r="X2254" s="32">
        <v>7.7364605665206912E-4</v>
      </c>
      <c r="Y2254" s="32">
        <v>7.7364605665206912E-4</v>
      </c>
      <c r="Z2254" s="32">
        <v>7.7364605665206912E-4</v>
      </c>
      <c r="AA2254" s="32">
        <v>7.7364605665206912E-4</v>
      </c>
      <c r="AB2254" s="32" t="s">
        <v>5657</v>
      </c>
    </row>
    <row r="2255" spans="1:28">
      <c r="A2255" s="32" t="s">
        <v>10896</v>
      </c>
      <c r="B2255" s="32" t="s">
        <v>10897</v>
      </c>
      <c r="C2255" s="32" t="s">
        <v>5672</v>
      </c>
      <c r="D2255" s="32" t="s">
        <v>5661</v>
      </c>
      <c r="E2255" s="32" t="s">
        <v>42</v>
      </c>
      <c r="F2255" s="32" t="s">
        <v>326</v>
      </c>
      <c r="G2255" s="32" t="s">
        <v>5673</v>
      </c>
      <c r="H2255" s="32" t="s">
        <v>80</v>
      </c>
      <c r="I2255" s="32" t="s">
        <v>326</v>
      </c>
      <c r="J2255" s="32" t="s">
        <v>74</v>
      </c>
      <c r="K2255" s="32" t="s">
        <v>5669</v>
      </c>
      <c r="M2255" s="32" t="s">
        <v>13</v>
      </c>
      <c r="P2255" s="32">
        <v>2.5809860000000002</v>
      </c>
      <c r="Q2255" s="32">
        <v>1.5885100000000001</v>
      </c>
      <c r="R2255" s="32">
        <v>15135.659259259266</v>
      </c>
      <c r="S2255" s="32">
        <v>8277.93359375</v>
      </c>
      <c r="T2255" s="32">
        <v>0.82843448643837658</v>
      </c>
      <c r="U2255" s="32">
        <v>-3.2105769999999998</v>
      </c>
      <c r="V2255" s="32">
        <v>1.6247842317643579</v>
      </c>
      <c r="W2255" s="32">
        <v>-3.2096183550138471</v>
      </c>
      <c r="X2255" s="32">
        <v>2.5819446449861529</v>
      </c>
      <c r="Y2255" s="32">
        <v>1.5894686449861528</v>
      </c>
      <c r="Z2255" s="32">
        <v>0.8293931314245292</v>
      </c>
      <c r="AA2255" s="32">
        <v>1.6257428767505107</v>
      </c>
      <c r="AB2255" s="32" t="s">
        <v>5657</v>
      </c>
    </row>
    <row r="2256" spans="1:28">
      <c r="A2256" s="32" t="s">
        <v>6474</v>
      </c>
      <c r="B2256" s="32" t="s">
        <v>6475</v>
      </c>
      <c r="C2256" s="32" t="s">
        <v>5708</v>
      </c>
      <c r="D2256" s="32" t="s">
        <v>5661</v>
      </c>
      <c r="E2256" s="32" t="s">
        <v>5713</v>
      </c>
      <c r="F2256" s="32" t="s">
        <v>5730</v>
      </c>
      <c r="G2256" s="32" t="s">
        <v>5730</v>
      </c>
      <c r="H2256" s="32" t="s">
        <v>5730</v>
      </c>
      <c r="J2256" s="32" t="s">
        <v>5663</v>
      </c>
      <c r="K2256" s="32" t="s">
        <v>5664</v>
      </c>
      <c r="N2256" s="32" t="s">
        <v>5760</v>
      </c>
      <c r="O2256" s="32" t="s">
        <v>6476</v>
      </c>
      <c r="P2256" s="32">
        <v>1499.8419999999999</v>
      </c>
      <c r="Q2256" s="32">
        <v>3981.83</v>
      </c>
      <c r="R2256" s="32">
        <v>710181.03703703661</v>
      </c>
      <c r="S2256" s="32">
        <v>827383.3125</v>
      </c>
      <c r="T2256" s="32">
        <v>-0.14165414468999626</v>
      </c>
      <c r="U2256" s="32">
        <v>0.30904779999999998</v>
      </c>
      <c r="V2256" s="32">
        <v>0.37667153042696444</v>
      </c>
      <c r="W2256" s="32">
        <v>0.3097583542421341</v>
      </c>
      <c r="X2256" s="32">
        <v>1499.8427105542421</v>
      </c>
      <c r="Y2256" s="32">
        <v>3981.8307105542422</v>
      </c>
      <c r="Z2256" s="32">
        <v>-0.14094359044786217</v>
      </c>
      <c r="AA2256" s="32">
        <v>0.37738208466909856</v>
      </c>
      <c r="AB2256" s="32" t="s">
        <v>5657</v>
      </c>
    </row>
    <row r="2257" spans="1:28">
      <c r="A2257" s="32" t="s">
        <v>8407</v>
      </c>
      <c r="B2257" s="32" t="s">
        <v>8408</v>
      </c>
      <c r="C2257" s="32" t="s">
        <v>6240</v>
      </c>
      <c r="D2257" s="32" t="s">
        <v>5668</v>
      </c>
      <c r="E2257" s="32" t="s">
        <v>42</v>
      </c>
      <c r="F2257" s="32" t="s">
        <v>5743</v>
      </c>
      <c r="G2257" s="32" t="s">
        <v>5743</v>
      </c>
      <c r="H2257" s="32" t="s">
        <v>80</v>
      </c>
      <c r="J2257" s="32" t="s">
        <v>5663</v>
      </c>
      <c r="K2257" s="32" t="s">
        <v>5664</v>
      </c>
      <c r="P2257" s="32">
        <v>0</v>
      </c>
      <c r="Q2257" s="32">
        <v>0</v>
      </c>
      <c r="R2257" s="32">
        <v>0</v>
      </c>
      <c r="S2257" s="32">
        <v>0</v>
      </c>
      <c r="T2257" s="32">
        <v>0</v>
      </c>
      <c r="U2257" s="32">
        <v>0</v>
      </c>
      <c r="V2257" s="32">
        <v>0</v>
      </c>
      <c r="W2257" s="32">
        <v>3.9414221048355105E-4</v>
      </c>
      <c r="X2257" s="32">
        <v>3.9414221048355105E-4</v>
      </c>
      <c r="Y2257" s="32">
        <v>3.9414221048355105E-4</v>
      </c>
      <c r="Z2257" s="32">
        <v>3.9414221048355105E-4</v>
      </c>
      <c r="AA2257" s="32">
        <v>3.9414221048355105E-4</v>
      </c>
      <c r="AB2257" s="32" t="s">
        <v>5657</v>
      </c>
    </row>
    <row r="2258" spans="1:28">
      <c r="A2258" s="32" t="s">
        <v>7348</v>
      </c>
      <c r="B2258" s="32" t="s">
        <v>7349</v>
      </c>
      <c r="C2258" s="32" t="s">
        <v>5708</v>
      </c>
      <c r="D2258" s="32" t="s">
        <v>5661</v>
      </c>
      <c r="E2258" s="32" t="s">
        <v>5713</v>
      </c>
      <c r="F2258" s="32" t="s">
        <v>5730</v>
      </c>
      <c r="G2258" s="32" t="s">
        <v>5730</v>
      </c>
      <c r="H2258" s="32" t="s">
        <v>5730</v>
      </c>
      <c r="J2258" s="32" t="s">
        <v>5663</v>
      </c>
      <c r="K2258" s="32" t="s">
        <v>5664</v>
      </c>
      <c r="N2258" s="32" t="s">
        <v>5760</v>
      </c>
      <c r="O2258" s="32" t="s">
        <v>6162</v>
      </c>
      <c r="P2258" s="32">
        <v>-33.835999999999984</v>
      </c>
      <c r="Q2258" s="32">
        <v>10927.8</v>
      </c>
      <c r="R2258" s="32">
        <v>1074352.0962962955</v>
      </c>
      <c r="S2258" s="32">
        <v>1075577.75</v>
      </c>
      <c r="T2258" s="32">
        <v>-1.1395305487720217E-3</v>
      </c>
      <c r="U2258" s="32">
        <v>0.49282039999999999</v>
      </c>
      <c r="V2258" s="32">
        <v>-3.0963231391496903E-3</v>
      </c>
      <c r="W2258" s="32">
        <v>0.49313443928995132</v>
      </c>
      <c r="X2258" s="32">
        <v>-33.83568596071003</v>
      </c>
      <c r="Y2258" s="32">
        <v>10927.800314039288</v>
      </c>
      <c r="Z2258" s="32">
        <v>-8.2549125882069722E-4</v>
      </c>
      <c r="AA2258" s="32">
        <v>-2.7822838491983657E-3</v>
      </c>
      <c r="AB2258" s="32" t="s">
        <v>5657</v>
      </c>
    </row>
    <row r="2259" spans="1:28">
      <c r="A2259" s="32" t="s">
        <v>9634</v>
      </c>
      <c r="B2259" s="32" t="s">
        <v>9635</v>
      </c>
      <c r="C2259" s="32" t="s">
        <v>5763</v>
      </c>
      <c r="D2259" s="32" t="s">
        <v>5661</v>
      </c>
      <c r="E2259" s="32" t="s">
        <v>5713</v>
      </c>
      <c r="F2259" s="32" t="s">
        <v>5746</v>
      </c>
      <c r="G2259" s="32" t="s">
        <v>5746</v>
      </c>
      <c r="H2259" s="32" t="s">
        <v>5746</v>
      </c>
      <c r="J2259" s="32" t="s">
        <v>5663</v>
      </c>
      <c r="K2259" s="32" t="s">
        <v>5664</v>
      </c>
      <c r="N2259" s="32" t="s">
        <v>5946</v>
      </c>
      <c r="O2259" s="32" t="s">
        <v>6162</v>
      </c>
      <c r="P2259" s="32">
        <v>-16.787489999999998</v>
      </c>
      <c r="Q2259" s="32">
        <v>132.035</v>
      </c>
      <c r="R2259" s="32">
        <v>34765.392592592594</v>
      </c>
      <c r="S2259" s="32">
        <v>20839.1328125</v>
      </c>
      <c r="T2259" s="32">
        <v>0.66827443854761381</v>
      </c>
      <c r="U2259" s="32">
        <v>3.4750890000000001</v>
      </c>
      <c r="V2259" s="32">
        <v>-0.12714424205703032</v>
      </c>
      <c r="W2259" s="32">
        <v>3.476042212738037</v>
      </c>
      <c r="X2259" s="32">
        <v>-16.786536787261962</v>
      </c>
      <c r="Y2259" s="32">
        <v>132.03595321273804</v>
      </c>
      <c r="Z2259" s="32">
        <v>0.66922765128565087</v>
      </c>
      <c r="AA2259" s="32">
        <v>-0.1261910293189932</v>
      </c>
      <c r="AB2259" s="32" t="s">
        <v>5657</v>
      </c>
    </row>
    <row r="2260" spans="1:28">
      <c r="A2260" s="32" t="s">
        <v>9542</v>
      </c>
      <c r="B2260" s="32" t="s">
        <v>9543</v>
      </c>
      <c r="C2260" s="32" t="s">
        <v>5708</v>
      </c>
      <c r="D2260" s="32" t="s">
        <v>5661</v>
      </c>
      <c r="E2260" s="32" t="s">
        <v>5713</v>
      </c>
      <c r="F2260" s="32" t="s">
        <v>5714</v>
      </c>
      <c r="G2260" s="32" t="s">
        <v>5714</v>
      </c>
      <c r="H2260" s="32" t="s">
        <v>5714</v>
      </c>
      <c r="J2260" s="32" t="s">
        <v>5663</v>
      </c>
      <c r="K2260" s="32" t="s">
        <v>5664</v>
      </c>
      <c r="N2260" s="32" t="s">
        <v>5946</v>
      </c>
      <c r="O2260" s="32" t="s">
        <v>6162</v>
      </c>
      <c r="P2260" s="32">
        <v>1277.47</v>
      </c>
      <c r="Q2260" s="32">
        <v>1637.96</v>
      </c>
      <c r="R2260" s="32">
        <v>445960.96296296298</v>
      </c>
      <c r="S2260" s="32">
        <v>550319.9375</v>
      </c>
      <c r="T2260" s="32">
        <v>-0.18963327952666992</v>
      </c>
      <c r="U2260" s="32">
        <v>3.8520189999999999</v>
      </c>
      <c r="V2260" s="32">
        <v>0.77991526044592052</v>
      </c>
      <c r="W2260" s="32">
        <v>3.8529951511087415</v>
      </c>
      <c r="X2260" s="32">
        <v>1277.4709761511087</v>
      </c>
      <c r="Y2260" s="32">
        <v>1637.9609761511088</v>
      </c>
      <c r="Z2260" s="32">
        <v>-0.18865712841792814</v>
      </c>
      <c r="AA2260" s="32">
        <v>0.78089141155466224</v>
      </c>
      <c r="AB2260" s="32" t="s">
        <v>5657</v>
      </c>
    </row>
    <row r="2261" spans="1:28">
      <c r="A2261" s="32" t="s">
        <v>10551</v>
      </c>
      <c r="B2261" s="32" t="s">
        <v>10552</v>
      </c>
      <c r="C2261" s="32" t="s">
        <v>5672</v>
      </c>
      <c r="D2261" s="32" t="s">
        <v>5661</v>
      </c>
      <c r="E2261" s="32" t="s">
        <v>42</v>
      </c>
      <c r="F2261" s="32" t="s">
        <v>30</v>
      </c>
      <c r="G2261" s="32" t="s">
        <v>5673</v>
      </c>
      <c r="H2261" s="32" t="s">
        <v>80</v>
      </c>
      <c r="I2261" s="32" t="s">
        <v>30</v>
      </c>
      <c r="J2261" s="32" t="s">
        <v>74</v>
      </c>
      <c r="K2261" s="32" t="s">
        <v>5669</v>
      </c>
      <c r="M2261" s="32" t="s">
        <v>14</v>
      </c>
      <c r="P2261" s="32">
        <v>0</v>
      </c>
      <c r="Q2261" s="32">
        <v>1.79596</v>
      </c>
      <c r="R2261" s="32">
        <v>1261.2734375000007</v>
      </c>
      <c r="S2261" s="32">
        <v>969.13336181640625</v>
      </c>
      <c r="T2261" s="32">
        <v>0.30144465890230882</v>
      </c>
      <c r="U2261" s="32">
        <v>-38.6113</v>
      </c>
      <c r="V2261" s="32">
        <v>0</v>
      </c>
      <c r="W2261" s="32">
        <v>-38.610660785424706</v>
      </c>
      <c r="X2261" s="32">
        <v>6.3921457529067993E-4</v>
      </c>
      <c r="Y2261" s="32">
        <v>1.7965992145752907</v>
      </c>
      <c r="Z2261" s="32">
        <v>0.30208387347759952</v>
      </c>
      <c r="AA2261" s="32">
        <v>6.3921457529067993E-4</v>
      </c>
      <c r="AB2261" s="32" t="s">
        <v>5657</v>
      </c>
    </row>
    <row r="2262" spans="1:28">
      <c r="A2262" s="32" t="s">
        <v>7495</v>
      </c>
      <c r="B2262" s="32" t="s">
        <v>7496</v>
      </c>
      <c r="C2262" s="32" t="s">
        <v>6574</v>
      </c>
      <c r="D2262" s="32" t="s">
        <v>5668</v>
      </c>
      <c r="E2262" s="32" t="s">
        <v>42</v>
      </c>
      <c r="F2262" s="32" t="s">
        <v>5662</v>
      </c>
      <c r="G2262" s="32" t="s">
        <v>5662</v>
      </c>
      <c r="H2262" s="32" t="s">
        <v>44</v>
      </c>
      <c r="J2262" s="32" t="s">
        <v>5663</v>
      </c>
      <c r="K2262" s="32" t="s">
        <v>5664</v>
      </c>
      <c r="P2262" s="32">
        <v>0</v>
      </c>
      <c r="Q2262" s="32">
        <v>0</v>
      </c>
      <c r="R2262" s="32">
        <v>0</v>
      </c>
      <c r="S2262" s="32">
        <v>0</v>
      </c>
      <c r="T2262" s="32">
        <v>0</v>
      </c>
      <c r="U2262" s="32">
        <v>0</v>
      </c>
      <c r="V2262" s="32">
        <v>0</v>
      </c>
      <c r="W2262" s="32">
        <v>6.9257724285125733E-4</v>
      </c>
      <c r="X2262" s="32">
        <v>6.9257724285125733E-4</v>
      </c>
      <c r="Y2262" s="32">
        <v>6.9257724285125733E-4</v>
      </c>
      <c r="Z2262" s="32">
        <v>6.9257724285125733E-4</v>
      </c>
      <c r="AA2262" s="32">
        <v>6.9257724285125733E-4</v>
      </c>
      <c r="AB2262" s="32" t="s">
        <v>5657</v>
      </c>
    </row>
    <row r="2263" spans="1:28">
      <c r="A2263" s="32" t="s">
        <v>5674</v>
      </c>
      <c r="B2263" s="32" t="s">
        <v>5675</v>
      </c>
      <c r="C2263" s="32" t="s">
        <v>5676</v>
      </c>
      <c r="D2263" s="32" t="s">
        <v>5661</v>
      </c>
      <c r="E2263" s="32" t="s">
        <v>42</v>
      </c>
      <c r="F2263" s="32" t="s">
        <v>31</v>
      </c>
      <c r="G2263" s="32" t="s">
        <v>5673</v>
      </c>
      <c r="H2263" s="32" t="s">
        <v>80</v>
      </c>
      <c r="I2263" s="32" t="s">
        <v>31</v>
      </c>
      <c r="J2263" s="32" t="s">
        <v>5663</v>
      </c>
      <c r="K2263" s="32" t="s">
        <v>5664</v>
      </c>
      <c r="M2263" s="32" t="s">
        <v>14</v>
      </c>
      <c r="P2263" s="32">
        <v>0</v>
      </c>
      <c r="Q2263" s="32">
        <v>3.59246</v>
      </c>
      <c r="R2263" s="32">
        <v>772.42975206611573</v>
      </c>
      <c r="S2263" s="32">
        <v>366.0333251953125</v>
      </c>
      <c r="T2263" s="32">
        <v>1.1102716580627003</v>
      </c>
      <c r="U2263" s="32">
        <v>-20.51698</v>
      </c>
      <c r="V2263" s="32">
        <v>0</v>
      </c>
      <c r="W2263" s="32">
        <v>-20.516690437536241</v>
      </c>
      <c r="X2263" s="32">
        <v>2.8956246376037596E-4</v>
      </c>
      <c r="Y2263" s="32">
        <v>3.5927495624637604</v>
      </c>
      <c r="Z2263" s="32">
        <v>1.1105612205264608</v>
      </c>
      <c r="AA2263" s="32">
        <v>2.8956246376037596E-4</v>
      </c>
      <c r="AB2263" s="32" t="s">
        <v>5657</v>
      </c>
    </row>
    <row r="2264" spans="1:28">
      <c r="A2264" s="32" t="s">
        <v>8622</v>
      </c>
      <c r="B2264" s="32" t="s">
        <v>8623</v>
      </c>
      <c r="C2264" s="32" t="s">
        <v>5721</v>
      </c>
      <c r="D2264" s="32" t="s">
        <v>5661</v>
      </c>
      <c r="E2264" s="32" t="s">
        <v>42</v>
      </c>
      <c r="F2264" s="32" t="s">
        <v>326</v>
      </c>
      <c r="G2264" s="32" t="s">
        <v>5673</v>
      </c>
      <c r="H2264" s="32" t="s">
        <v>80</v>
      </c>
      <c r="I2264" s="32" t="s">
        <v>326</v>
      </c>
      <c r="J2264" s="32" t="s">
        <v>74</v>
      </c>
      <c r="K2264" s="32" t="s">
        <v>5669</v>
      </c>
      <c r="P2264" s="32">
        <v>67.394000000000005</v>
      </c>
      <c r="Q2264" s="32">
        <v>276.06</v>
      </c>
      <c r="R2264" s="32">
        <v>164055.48888888879</v>
      </c>
      <c r="S2264" s="32">
        <v>100840.8984375</v>
      </c>
      <c r="T2264" s="32">
        <v>0.62687452641616881</v>
      </c>
      <c r="U2264" s="32">
        <v>3.4257219999999999</v>
      </c>
      <c r="V2264" s="32">
        <v>0.24412808809679057</v>
      </c>
      <c r="W2264" s="32">
        <v>3.4260688805551527</v>
      </c>
      <c r="X2264" s="32">
        <v>67.394346880555162</v>
      </c>
      <c r="Y2264" s="32">
        <v>276.06034688055513</v>
      </c>
      <c r="Z2264" s="32">
        <v>0.62722140697132167</v>
      </c>
      <c r="AA2264" s="32">
        <v>0.24447496865194346</v>
      </c>
      <c r="AB2264" s="32" t="s">
        <v>5657</v>
      </c>
    </row>
    <row r="2265" spans="1:28">
      <c r="A2265" s="32" t="s">
        <v>9276</v>
      </c>
      <c r="B2265" s="32" t="s">
        <v>9277</v>
      </c>
      <c r="C2265" s="32" t="s">
        <v>9278</v>
      </c>
      <c r="D2265" s="32" t="s">
        <v>5661</v>
      </c>
      <c r="E2265" s="32" t="s">
        <v>42</v>
      </c>
      <c r="F2265" s="32" t="s">
        <v>326</v>
      </c>
      <c r="G2265" s="32" t="s">
        <v>5673</v>
      </c>
      <c r="H2265" s="32" t="s">
        <v>80</v>
      </c>
      <c r="I2265" s="32" t="s">
        <v>326</v>
      </c>
      <c r="J2265" s="32" t="s">
        <v>74</v>
      </c>
      <c r="K2265" s="32" t="s">
        <v>5669</v>
      </c>
      <c r="P2265" s="32">
        <v>9.0336799999999968</v>
      </c>
      <c r="Q2265" s="32">
        <v>49.323</v>
      </c>
      <c r="R2265" s="32">
        <v>102974.02222222216</v>
      </c>
      <c r="S2265" s="32">
        <v>44414.234375</v>
      </c>
      <c r="T2265" s="32">
        <v>1.3184914402168431</v>
      </c>
      <c r="U2265" s="32">
        <v>-0.83125300000000002</v>
      </c>
      <c r="V2265" s="32">
        <v>0.18315349836790132</v>
      </c>
      <c r="W2265" s="32">
        <v>-0.83048579386758803</v>
      </c>
      <c r="X2265" s="32">
        <v>9.034447206132409</v>
      </c>
      <c r="Y2265" s="32">
        <v>49.323767206132409</v>
      </c>
      <c r="Z2265" s="32">
        <v>1.319258646349255</v>
      </c>
      <c r="AA2265" s="32">
        <v>0.18392070450031328</v>
      </c>
      <c r="AB2265" s="32" t="s">
        <v>5657</v>
      </c>
    </row>
    <row r="2266" spans="1:28">
      <c r="A2266" s="32" t="s">
        <v>7557</v>
      </c>
      <c r="B2266" s="32" t="s">
        <v>7558</v>
      </c>
      <c r="C2266" s="32" t="s">
        <v>5676</v>
      </c>
      <c r="D2266" s="32" t="s">
        <v>5668</v>
      </c>
      <c r="E2266" s="32" t="s">
        <v>5713</v>
      </c>
      <c r="F2266" s="32" t="s">
        <v>5730</v>
      </c>
      <c r="G2266" s="32" t="s">
        <v>5730</v>
      </c>
      <c r="H2266" s="32" t="s">
        <v>5730</v>
      </c>
      <c r="J2266" s="32" t="s">
        <v>5663</v>
      </c>
      <c r="K2266" s="32" t="s">
        <v>5664</v>
      </c>
      <c r="M2266" s="32" t="s">
        <v>14</v>
      </c>
      <c r="P2266" s="32">
        <v>0</v>
      </c>
      <c r="Q2266" s="32">
        <v>0</v>
      </c>
      <c r="R2266" s="32">
        <v>0</v>
      </c>
      <c r="S2266" s="32">
        <v>0</v>
      </c>
      <c r="T2266" s="32">
        <v>0</v>
      </c>
      <c r="U2266" s="32">
        <v>0</v>
      </c>
      <c r="V2266" s="32">
        <v>0</v>
      </c>
      <c r="W2266" s="32">
        <v>9.7962749004364006E-4</v>
      </c>
      <c r="X2266" s="32">
        <v>9.7962749004364006E-4</v>
      </c>
      <c r="Y2266" s="32">
        <v>9.7962749004364006E-4</v>
      </c>
      <c r="Z2266" s="32">
        <v>9.7962749004364006E-4</v>
      </c>
      <c r="AA2266" s="32">
        <v>9.7962749004364006E-4</v>
      </c>
      <c r="AB2266" s="32" t="s">
        <v>5657</v>
      </c>
    </row>
    <row r="2267" spans="1:28">
      <c r="A2267" s="32" t="s">
        <v>9693</v>
      </c>
      <c r="B2267" s="32" t="s">
        <v>9694</v>
      </c>
      <c r="C2267" s="32" t="s">
        <v>5739</v>
      </c>
      <c r="D2267" s="32" t="s">
        <v>5661</v>
      </c>
      <c r="E2267" s="32" t="s">
        <v>5713</v>
      </c>
      <c r="F2267" s="32" t="s">
        <v>5778</v>
      </c>
      <c r="G2267" s="32" t="s">
        <v>5778</v>
      </c>
      <c r="H2267" s="32" t="s">
        <v>5778</v>
      </c>
      <c r="J2267" s="32" t="s">
        <v>5663</v>
      </c>
      <c r="K2267" s="32" t="s">
        <v>5664</v>
      </c>
      <c r="N2267" s="32" t="s">
        <v>5760</v>
      </c>
      <c r="O2267" s="32" t="s">
        <v>6162</v>
      </c>
      <c r="P2267" s="32">
        <v>4.9293709999999997</v>
      </c>
      <c r="Q2267" s="32">
        <v>4.9649999999999999</v>
      </c>
      <c r="R2267" s="32">
        <v>4362.0888888888876</v>
      </c>
      <c r="S2267" s="32">
        <v>4895.60009765625</v>
      </c>
      <c r="T2267" s="32">
        <v>-0.10897769387307163</v>
      </c>
      <c r="U2267" s="32">
        <v>-0.72810430000000004</v>
      </c>
      <c r="V2267" s="32">
        <v>0.99282396777442095</v>
      </c>
      <c r="W2267" s="32">
        <v>-0.72748725549154281</v>
      </c>
      <c r="X2267" s="32">
        <v>4.9299880445084572</v>
      </c>
      <c r="Y2267" s="32">
        <v>4.9656170445084573</v>
      </c>
      <c r="Z2267" s="32">
        <v>-0.10836064936461444</v>
      </c>
      <c r="AA2267" s="32">
        <v>0.99344101228287818</v>
      </c>
      <c r="AB2267" s="32" t="s">
        <v>5657</v>
      </c>
    </row>
    <row r="2268" spans="1:28">
      <c r="A2268" s="32" t="s">
        <v>8952</v>
      </c>
      <c r="B2268" s="32" t="s">
        <v>8953</v>
      </c>
      <c r="C2268" s="32" t="s">
        <v>7658</v>
      </c>
      <c r="D2268" s="32" t="s">
        <v>5661</v>
      </c>
      <c r="E2268" s="32" t="s">
        <v>122</v>
      </c>
      <c r="F2268" s="32" t="s">
        <v>163</v>
      </c>
      <c r="G2268" s="32" t="s">
        <v>5673</v>
      </c>
      <c r="H2268" s="32" t="s">
        <v>163</v>
      </c>
      <c r="J2268" s="32" t="s">
        <v>74</v>
      </c>
      <c r="K2268" s="32" t="s">
        <v>5669</v>
      </c>
      <c r="P2268" s="32">
        <v>30.198140000000002</v>
      </c>
      <c r="Q2268" s="32">
        <v>305.56400000000002</v>
      </c>
      <c r="R2268" s="32">
        <v>129461.22962962957</v>
      </c>
      <c r="S2268" s="32">
        <v>124715.1015625</v>
      </c>
      <c r="T2268" s="32">
        <v>3.805576075124377E-2</v>
      </c>
      <c r="U2268" s="32">
        <v>-9.7875488336285343E-7</v>
      </c>
      <c r="V2268" s="32">
        <v>9.8827545129661867E-2</v>
      </c>
      <c r="W2268" s="32">
        <v>2.6239032852117818E-4</v>
      </c>
      <c r="X2268" s="32">
        <v>30.198403369083408</v>
      </c>
      <c r="Y2268" s="32">
        <v>305.56426336908345</v>
      </c>
      <c r="Z2268" s="32">
        <v>3.8319129834648309E-2</v>
      </c>
      <c r="AA2268" s="32">
        <v>9.9090914213066414E-2</v>
      </c>
      <c r="AB2268" s="32" t="s">
        <v>5657</v>
      </c>
    </row>
    <row r="2269" spans="1:28">
      <c r="A2269" s="32" t="s">
        <v>8506</v>
      </c>
      <c r="B2269" s="32" t="s">
        <v>6811</v>
      </c>
      <c r="C2269" s="32" t="s">
        <v>6812</v>
      </c>
      <c r="D2269" s="32" t="s">
        <v>5661</v>
      </c>
      <c r="E2269" s="32" t="s">
        <v>5699</v>
      </c>
      <c r="H2269" s="32" t="s">
        <v>6559</v>
      </c>
      <c r="J2269" s="32" t="s">
        <v>5663</v>
      </c>
      <c r="K2269" s="32" t="s">
        <v>5664</v>
      </c>
      <c r="P2269" s="32">
        <v>0</v>
      </c>
      <c r="Q2269" s="32">
        <v>2.1970200000000002</v>
      </c>
      <c r="R2269" s="32">
        <v>939.91228070175418</v>
      </c>
      <c r="S2269" s="32">
        <v>40.400001525878906</v>
      </c>
      <c r="T2269" s="32">
        <v>22.265154584206574</v>
      </c>
      <c r="U2269" s="32">
        <v>0</v>
      </c>
      <c r="V2269" s="32">
        <v>0</v>
      </c>
      <c r="W2269" s="32">
        <v>9.889529347419739E-4</v>
      </c>
      <c r="X2269" s="32">
        <v>9.889529347419739E-4</v>
      </c>
      <c r="Y2269" s="32">
        <v>2.198008952934742</v>
      </c>
      <c r="Z2269" s="32">
        <v>22.266143537141314</v>
      </c>
      <c r="AA2269" s="32">
        <v>9.889529347419739E-4</v>
      </c>
      <c r="AB2269" s="32" t="s">
        <v>5657</v>
      </c>
    </row>
    <row r="2270" spans="1:28">
      <c r="A2270" s="32" t="s">
        <v>9384</v>
      </c>
      <c r="B2270" s="32" t="s">
        <v>9385</v>
      </c>
      <c r="C2270" s="32" t="s">
        <v>5708</v>
      </c>
      <c r="D2270" s="32" t="s">
        <v>5661</v>
      </c>
      <c r="E2270" s="32" t="s">
        <v>42</v>
      </c>
      <c r="F2270" s="32" t="s">
        <v>5662</v>
      </c>
      <c r="G2270" s="32" t="s">
        <v>5662</v>
      </c>
      <c r="H2270" s="32" t="s">
        <v>80</v>
      </c>
      <c r="J2270" s="32" t="s">
        <v>5663</v>
      </c>
      <c r="K2270" s="32" t="s">
        <v>5664</v>
      </c>
      <c r="P2270" s="32">
        <v>-61.707000000000008</v>
      </c>
      <c r="Q2270" s="32">
        <v>219.05099999999999</v>
      </c>
      <c r="R2270" s="32">
        <v>33181.800000000003</v>
      </c>
      <c r="S2270" s="32">
        <v>94446.6640625</v>
      </c>
      <c r="T2270" s="32">
        <v>-0.64867155098202334</v>
      </c>
      <c r="U2270" s="32">
        <v>9.9687540000000006</v>
      </c>
      <c r="V2270" s="32">
        <v>-0.28170152156347156</v>
      </c>
      <c r="W2270" s="32">
        <v>9.9696166972436906</v>
      </c>
      <c r="X2270" s="32">
        <v>-61.706137302756318</v>
      </c>
      <c r="Y2270" s="32">
        <v>219.05186269724368</v>
      </c>
      <c r="Z2270" s="32">
        <v>-0.64780885373833286</v>
      </c>
      <c r="AA2270" s="32">
        <v>-0.28083882431978108</v>
      </c>
      <c r="AB2270" s="32" t="s">
        <v>5657</v>
      </c>
    </row>
    <row r="2271" spans="1:28">
      <c r="A2271" s="32" t="s">
        <v>5944</v>
      </c>
      <c r="B2271" s="32" t="s">
        <v>5945</v>
      </c>
      <c r="C2271" s="32" t="s">
        <v>5676</v>
      </c>
      <c r="D2271" s="32" t="s">
        <v>5661</v>
      </c>
      <c r="E2271" s="32" t="s">
        <v>5713</v>
      </c>
      <c r="F2271" s="32" t="s">
        <v>5714</v>
      </c>
      <c r="G2271" s="32" t="s">
        <v>5714</v>
      </c>
      <c r="H2271" s="32" t="s">
        <v>5714</v>
      </c>
      <c r="J2271" s="32" t="s">
        <v>5663</v>
      </c>
      <c r="K2271" s="32" t="s">
        <v>5664</v>
      </c>
      <c r="M2271" s="32" t="s">
        <v>14</v>
      </c>
      <c r="N2271" s="32" t="s">
        <v>5946</v>
      </c>
      <c r="P2271" s="32">
        <v>-4.0079999999999991</v>
      </c>
      <c r="Q2271" s="32">
        <v>125.664</v>
      </c>
      <c r="R2271" s="32">
        <v>90995.755555555559</v>
      </c>
      <c r="S2271" s="32">
        <v>141739.46875</v>
      </c>
      <c r="T2271" s="32">
        <v>-0.35800693795421357</v>
      </c>
      <c r="U2271" s="32">
        <v>-5.0324650000000002</v>
      </c>
      <c r="V2271" s="32">
        <v>-3.1894576012223064E-2</v>
      </c>
      <c r="W2271" s="32">
        <v>-5.0319229297900199</v>
      </c>
      <c r="X2271" s="32">
        <v>-4.0074579297900188</v>
      </c>
      <c r="Y2271" s="32">
        <v>125.66454207020998</v>
      </c>
      <c r="Z2271" s="32">
        <v>-0.35746486774423358</v>
      </c>
      <c r="AA2271" s="32">
        <v>-3.1352505802243053E-2</v>
      </c>
      <c r="AB2271" s="32" t="s">
        <v>5657</v>
      </c>
    </row>
    <row r="2272" spans="1:28">
      <c r="A2272" s="32" t="s">
        <v>7111</v>
      </c>
      <c r="B2272" s="32" t="s">
        <v>7112</v>
      </c>
      <c r="C2272" s="32" t="s">
        <v>5676</v>
      </c>
      <c r="D2272" s="32" t="s">
        <v>5668</v>
      </c>
      <c r="E2272" s="32" t="s">
        <v>42</v>
      </c>
      <c r="F2272" s="32" t="s">
        <v>5724</v>
      </c>
      <c r="G2272" s="32" t="s">
        <v>5724</v>
      </c>
      <c r="H2272" s="32" t="s">
        <v>412</v>
      </c>
      <c r="J2272" s="32" t="s">
        <v>5663</v>
      </c>
      <c r="K2272" s="32" t="s">
        <v>5664</v>
      </c>
      <c r="M2272" s="32" t="s">
        <v>14</v>
      </c>
      <c r="P2272" s="32">
        <v>0</v>
      </c>
      <c r="Q2272" s="32">
        <v>0</v>
      </c>
      <c r="R2272" s="32">
        <v>0</v>
      </c>
      <c r="S2272" s="32">
        <v>0</v>
      </c>
      <c r="T2272" s="32">
        <v>0</v>
      </c>
      <c r="U2272" s="32">
        <v>0</v>
      </c>
      <c r="V2272" s="32">
        <v>0</v>
      </c>
      <c r="W2272" s="32">
        <v>9.7196054458618161E-4</v>
      </c>
      <c r="X2272" s="32">
        <v>9.7196054458618161E-4</v>
      </c>
      <c r="Y2272" s="32">
        <v>9.7196054458618161E-4</v>
      </c>
      <c r="Z2272" s="32">
        <v>9.7196054458618161E-4</v>
      </c>
      <c r="AA2272" s="32">
        <v>9.7196054458618161E-4</v>
      </c>
      <c r="AB2272" s="32" t="s">
        <v>5657</v>
      </c>
    </row>
    <row r="2273" spans="1:28">
      <c r="A2273" s="32" t="s">
        <v>7897</v>
      </c>
      <c r="B2273" s="32" t="s">
        <v>6143</v>
      </c>
      <c r="C2273" s="32" t="s">
        <v>5676</v>
      </c>
      <c r="D2273" s="32" t="s">
        <v>5668</v>
      </c>
      <c r="E2273" s="32" t="s">
        <v>42</v>
      </c>
      <c r="F2273" s="32" t="s">
        <v>5743</v>
      </c>
      <c r="G2273" s="32" t="s">
        <v>5743</v>
      </c>
      <c r="H2273" s="32" t="s">
        <v>80</v>
      </c>
      <c r="J2273" s="32" t="s">
        <v>5663</v>
      </c>
      <c r="K2273" s="32" t="s">
        <v>5664</v>
      </c>
      <c r="M2273" s="32" t="s">
        <v>14</v>
      </c>
      <c r="P2273" s="32">
        <v>0</v>
      </c>
      <c r="Q2273" s="32">
        <v>0</v>
      </c>
      <c r="R2273" s="32">
        <v>0</v>
      </c>
      <c r="S2273" s="32">
        <v>0</v>
      </c>
      <c r="T2273" s="32">
        <v>0</v>
      </c>
      <c r="U2273" s="32">
        <v>0</v>
      </c>
      <c r="V2273" s="32">
        <v>0</v>
      </c>
      <c r="W2273" s="32">
        <v>8.901428580284119E-4</v>
      </c>
      <c r="X2273" s="32">
        <v>8.901428580284119E-4</v>
      </c>
      <c r="Y2273" s="32">
        <v>8.901428580284119E-4</v>
      </c>
      <c r="Z2273" s="32">
        <v>8.901428580284119E-4</v>
      </c>
      <c r="AA2273" s="32">
        <v>8.901428580284119E-4</v>
      </c>
      <c r="AB2273" s="32" t="s">
        <v>5657</v>
      </c>
    </row>
    <row r="2274" spans="1:28">
      <c r="A2274" s="32" t="s">
        <v>9073</v>
      </c>
      <c r="B2274" s="32" t="s">
        <v>7816</v>
      </c>
      <c r="C2274" s="32" t="s">
        <v>5676</v>
      </c>
      <c r="D2274" s="32" t="s">
        <v>5668</v>
      </c>
      <c r="E2274" s="32" t="s">
        <v>42</v>
      </c>
      <c r="F2274" s="32" t="s">
        <v>5689</v>
      </c>
      <c r="G2274" s="32" t="s">
        <v>5689</v>
      </c>
      <c r="H2274" s="32" t="s">
        <v>412</v>
      </c>
      <c r="J2274" s="32" t="s">
        <v>5663</v>
      </c>
      <c r="K2274" s="32" t="s">
        <v>5664</v>
      </c>
      <c r="M2274" s="32" t="s">
        <v>14</v>
      </c>
      <c r="P2274" s="32">
        <v>0</v>
      </c>
      <c r="Q2274" s="32">
        <v>0</v>
      </c>
      <c r="R2274" s="32">
        <v>0</v>
      </c>
      <c r="S2274" s="32">
        <v>0</v>
      </c>
      <c r="T2274" s="32">
        <v>0</v>
      </c>
      <c r="U2274" s="32">
        <v>0</v>
      </c>
      <c r="V2274" s="32">
        <v>0</v>
      </c>
      <c r="W2274" s="32">
        <v>3.3147495985031127E-4</v>
      </c>
      <c r="X2274" s="32">
        <v>3.3147495985031127E-4</v>
      </c>
      <c r="Y2274" s="32">
        <v>3.3147495985031127E-4</v>
      </c>
      <c r="Z2274" s="32">
        <v>3.3147495985031127E-4</v>
      </c>
      <c r="AA2274" s="32">
        <v>3.3147495985031127E-4</v>
      </c>
      <c r="AB2274" s="32" t="s">
        <v>5657</v>
      </c>
    </row>
    <row r="2275" spans="1:28">
      <c r="A2275" s="32" t="s">
        <v>7478</v>
      </c>
      <c r="B2275" s="32" t="s">
        <v>7479</v>
      </c>
      <c r="C2275" s="32" t="s">
        <v>5739</v>
      </c>
      <c r="D2275" s="32" t="s">
        <v>5661</v>
      </c>
      <c r="E2275" s="32" t="s">
        <v>5713</v>
      </c>
      <c r="F2275" s="32" t="s">
        <v>5714</v>
      </c>
      <c r="G2275" s="32" t="s">
        <v>5714</v>
      </c>
      <c r="H2275" s="32" t="s">
        <v>5714</v>
      </c>
      <c r="J2275" s="32" t="s">
        <v>5663</v>
      </c>
      <c r="K2275" s="32" t="s">
        <v>5664</v>
      </c>
      <c r="N2275" s="32" t="s">
        <v>5946</v>
      </c>
      <c r="O2275" s="32" t="s">
        <v>6162</v>
      </c>
      <c r="P2275" s="32">
        <v>378.43145999999996</v>
      </c>
      <c r="Q2275" s="32">
        <v>3731.2640000000001</v>
      </c>
      <c r="R2275" s="32">
        <v>1764650.207407407</v>
      </c>
      <c r="S2275" s="32">
        <v>1670712.75</v>
      </c>
      <c r="T2275" s="32">
        <v>5.6225977450287005E-2</v>
      </c>
      <c r="U2275" s="32">
        <v>3.8845890000000001</v>
      </c>
      <c r="V2275" s="32">
        <v>0.10142178629011508</v>
      </c>
      <c r="W2275" s="32">
        <v>3.8849698011412621</v>
      </c>
      <c r="X2275" s="32">
        <v>378.43184080114122</v>
      </c>
      <c r="Y2275" s="32">
        <v>3731.2643808011412</v>
      </c>
      <c r="Z2275" s="32">
        <v>5.6606778591549063E-2</v>
      </c>
      <c r="AA2275" s="32">
        <v>0.10180258743137714</v>
      </c>
      <c r="AB2275" s="32" t="s">
        <v>5657</v>
      </c>
    </row>
    <row r="2276" spans="1:28">
      <c r="A2276" s="32" t="s">
        <v>6207</v>
      </c>
      <c r="B2276" s="32" t="s">
        <v>6208</v>
      </c>
      <c r="C2276" s="32" t="s">
        <v>5676</v>
      </c>
      <c r="D2276" s="32" t="s">
        <v>5661</v>
      </c>
      <c r="E2276" s="32" t="s">
        <v>42</v>
      </c>
      <c r="F2276" s="32" t="s">
        <v>5810</v>
      </c>
      <c r="G2276" s="32" t="s">
        <v>5673</v>
      </c>
      <c r="H2276" s="32" t="s">
        <v>80</v>
      </c>
      <c r="I2276" s="32" t="s">
        <v>5810</v>
      </c>
      <c r="J2276" s="32" t="s">
        <v>5663</v>
      </c>
      <c r="K2276" s="32" t="s">
        <v>5664</v>
      </c>
      <c r="M2276" s="32" t="s">
        <v>14</v>
      </c>
      <c r="P2276" s="32">
        <v>8.9574999999999996</v>
      </c>
      <c r="Q2276" s="32">
        <v>42.681899999999999</v>
      </c>
      <c r="R2276" s="32">
        <v>47255.251851851863</v>
      </c>
      <c r="S2276" s="32">
        <v>28088.43359375</v>
      </c>
      <c r="T2276" s="32">
        <v>0.68237405244152527</v>
      </c>
      <c r="U2276" s="32">
        <v>-15.19608</v>
      </c>
      <c r="V2276" s="32">
        <v>0.20986647735925532</v>
      </c>
      <c r="W2276" s="32">
        <v>-15.195272220211029</v>
      </c>
      <c r="X2276" s="32">
        <v>8.9583077797889707</v>
      </c>
      <c r="Y2276" s="32">
        <v>42.68270777978897</v>
      </c>
      <c r="Z2276" s="32">
        <v>0.68318183223049622</v>
      </c>
      <c r="AA2276" s="32">
        <v>0.21067425714822627</v>
      </c>
      <c r="AB2276" s="32" t="s">
        <v>5657</v>
      </c>
    </row>
    <row r="2277" spans="1:28">
      <c r="A2277" s="32" t="s">
        <v>8581</v>
      </c>
      <c r="B2277" s="32" t="s">
        <v>6143</v>
      </c>
      <c r="C2277" s="32" t="s">
        <v>5676</v>
      </c>
      <c r="D2277" s="32" t="s">
        <v>5668</v>
      </c>
      <c r="E2277" s="32" t="s">
        <v>42</v>
      </c>
      <c r="F2277" s="32" t="s">
        <v>5743</v>
      </c>
      <c r="G2277" s="32" t="s">
        <v>5743</v>
      </c>
      <c r="H2277" s="32" t="s">
        <v>44</v>
      </c>
      <c r="J2277" s="32" t="s">
        <v>5663</v>
      </c>
      <c r="K2277" s="32" t="s">
        <v>5664</v>
      </c>
      <c r="M2277" s="32" t="s">
        <v>14</v>
      </c>
      <c r="P2277" s="32">
        <v>0</v>
      </c>
      <c r="Q2277" s="32">
        <v>0</v>
      </c>
      <c r="R2277" s="32">
        <v>0</v>
      </c>
      <c r="S2277" s="32">
        <v>0</v>
      </c>
      <c r="T2277" s="32">
        <v>0</v>
      </c>
      <c r="U2277" s="32">
        <v>0</v>
      </c>
      <c r="V2277" s="32">
        <v>0</v>
      </c>
      <c r="W2277" s="32">
        <v>9.4362044334411624E-4</v>
      </c>
      <c r="X2277" s="32">
        <v>9.4362044334411624E-4</v>
      </c>
      <c r="Y2277" s="32">
        <v>9.4362044334411624E-4</v>
      </c>
      <c r="Z2277" s="32">
        <v>9.4362044334411624E-4</v>
      </c>
      <c r="AA2277" s="32">
        <v>9.4362044334411624E-4</v>
      </c>
      <c r="AB2277" s="32" t="s">
        <v>5657</v>
      </c>
    </row>
    <row r="2278" spans="1:28">
      <c r="A2278" s="32" t="s">
        <v>9995</v>
      </c>
      <c r="B2278" s="32" t="s">
        <v>9996</v>
      </c>
      <c r="C2278" s="32" t="s">
        <v>6709</v>
      </c>
      <c r="D2278" s="32" t="s">
        <v>5661</v>
      </c>
      <c r="E2278" s="32" t="s">
        <v>5713</v>
      </c>
      <c r="F2278" s="32" t="s">
        <v>5714</v>
      </c>
      <c r="G2278" s="32" t="s">
        <v>5714</v>
      </c>
      <c r="H2278" s="32" t="s">
        <v>5714</v>
      </c>
      <c r="J2278" s="32" t="s">
        <v>5663</v>
      </c>
      <c r="K2278" s="32" t="s">
        <v>5664</v>
      </c>
      <c r="N2278" s="32" t="s">
        <v>5760</v>
      </c>
      <c r="O2278" s="32" t="s">
        <v>5747</v>
      </c>
      <c r="P2278" s="32">
        <v>7.5650700000000004</v>
      </c>
      <c r="Q2278" s="32">
        <v>34.979100000000003</v>
      </c>
      <c r="R2278" s="32">
        <v>4037.0820895522384</v>
      </c>
      <c r="S2278" s="32">
        <v>3922.36669921875</v>
      </c>
      <c r="T2278" s="32">
        <v>2.9246472635089719E-2</v>
      </c>
      <c r="U2278" s="32">
        <v>3.0629629999999999</v>
      </c>
      <c r="V2278" s="32">
        <v>0.2162740036193041</v>
      </c>
      <c r="W2278" s="32">
        <v>3.0639384898548125</v>
      </c>
      <c r="X2278" s="32">
        <v>7.5660454898548126</v>
      </c>
      <c r="Y2278" s="32">
        <v>34.980075489854812</v>
      </c>
      <c r="Z2278" s="32">
        <v>3.0221962489902342E-2</v>
      </c>
      <c r="AA2278" s="32">
        <v>0.21724949347411673</v>
      </c>
      <c r="AB2278" s="32" t="s">
        <v>5657</v>
      </c>
    </row>
    <row r="2279" spans="1:28">
      <c r="A2279" s="32" t="s">
        <v>8427</v>
      </c>
      <c r="B2279" s="32" t="s">
        <v>8428</v>
      </c>
      <c r="C2279" s="32" t="s">
        <v>5918</v>
      </c>
      <c r="D2279" s="32" t="s">
        <v>5661</v>
      </c>
      <c r="E2279" s="32" t="s">
        <v>42</v>
      </c>
      <c r="F2279" s="32" t="s">
        <v>33</v>
      </c>
      <c r="G2279" s="32" t="s">
        <v>5673</v>
      </c>
      <c r="H2279" s="32" t="s">
        <v>80</v>
      </c>
      <c r="I2279" s="32" t="s">
        <v>33</v>
      </c>
      <c r="J2279" s="32" t="s">
        <v>5663</v>
      </c>
      <c r="K2279" s="32" t="s">
        <v>5664</v>
      </c>
      <c r="P2279" s="32">
        <v>159.96050999999997</v>
      </c>
      <c r="Q2279" s="32">
        <v>636.15599999999995</v>
      </c>
      <c r="R2279" s="32">
        <v>127772.92592592591</v>
      </c>
      <c r="S2279" s="32">
        <v>121397.9296875</v>
      </c>
      <c r="T2279" s="32">
        <v>5.2513220405292695E-2</v>
      </c>
      <c r="U2279" s="32">
        <v>17.969390000000001</v>
      </c>
      <c r="V2279" s="32">
        <v>0.25144855978722197</v>
      </c>
      <c r="W2279" s="32">
        <v>17.969769711270335</v>
      </c>
      <c r="X2279" s="32">
        <v>159.96088971127031</v>
      </c>
      <c r="Y2279" s="32">
        <v>636.15637971127023</v>
      </c>
      <c r="Z2279" s="32">
        <v>5.2892931675625032E-2</v>
      </c>
      <c r="AA2279" s="32">
        <v>0.25182827105755429</v>
      </c>
      <c r="AB2279" s="32" t="s">
        <v>5657</v>
      </c>
    </row>
    <row r="2280" spans="1:28">
      <c r="A2280" s="32" t="s">
        <v>7772</v>
      </c>
      <c r="B2280" s="32" t="s">
        <v>4239</v>
      </c>
      <c r="C2280" s="32" t="s">
        <v>6240</v>
      </c>
      <c r="D2280" s="32" t="s">
        <v>5668</v>
      </c>
      <c r="E2280" s="32" t="s">
        <v>42</v>
      </c>
      <c r="F2280" s="32" t="s">
        <v>5743</v>
      </c>
      <c r="G2280" s="32" t="s">
        <v>5743</v>
      </c>
      <c r="H2280" s="32" t="s">
        <v>80</v>
      </c>
      <c r="J2280" s="32" t="s">
        <v>5663</v>
      </c>
      <c r="K2280" s="32" t="s">
        <v>5664</v>
      </c>
      <c r="P2280" s="32">
        <v>0</v>
      </c>
      <c r="Q2280" s="32">
        <v>0</v>
      </c>
      <c r="R2280" s="32">
        <v>0</v>
      </c>
      <c r="S2280" s="32">
        <v>0</v>
      </c>
      <c r="T2280" s="32">
        <v>0</v>
      </c>
      <c r="U2280" s="32">
        <v>0</v>
      </c>
      <c r="V2280" s="32">
        <v>0</v>
      </c>
      <c r="W2280" s="32">
        <v>8.0959022045135498E-4</v>
      </c>
      <c r="X2280" s="32">
        <v>8.0959022045135498E-4</v>
      </c>
      <c r="Y2280" s="32">
        <v>8.0959022045135498E-4</v>
      </c>
      <c r="Z2280" s="32">
        <v>8.0959022045135498E-4</v>
      </c>
      <c r="AA2280" s="32">
        <v>8.0959022045135498E-4</v>
      </c>
      <c r="AB2280" s="32" t="s">
        <v>5657</v>
      </c>
    </row>
    <row r="2281" spans="1:28">
      <c r="A2281" s="32" t="s">
        <v>10302</v>
      </c>
      <c r="B2281" s="32" t="s">
        <v>10303</v>
      </c>
      <c r="C2281" s="32" t="s">
        <v>6778</v>
      </c>
      <c r="D2281" s="32" t="s">
        <v>5668</v>
      </c>
      <c r="E2281" s="32" t="s">
        <v>42</v>
      </c>
      <c r="F2281" s="32" t="s">
        <v>5929</v>
      </c>
      <c r="G2281" s="32" t="s">
        <v>5673</v>
      </c>
      <c r="H2281" s="32" t="s">
        <v>80</v>
      </c>
      <c r="I2281" s="32" t="s">
        <v>5929</v>
      </c>
      <c r="J2281" s="32" t="s">
        <v>5663</v>
      </c>
      <c r="K2281" s="32" t="s">
        <v>5664</v>
      </c>
      <c r="P2281" s="32">
        <v>0</v>
      </c>
      <c r="Q2281" s="32">
        <v>0</v>
      </c>
      <c r="R2281" s="32">
        <v>0</v>
      </c>
      <c r="S2281" s="32">
        <v>0</v>
      </c>
      <c r="T2281" s="32">
        <v>0</v>
      </c>
      <c r="U2281" s="32">
        <v>0</v>
      </c>
      <c r="V2281" s="32">
        <v>0</v>
      </c>
      <c r="W2281" s="32">
        <v>4.013526439666748E-4</v>
      </c>
      <c r="X2281" s="32">
        <v>4.013526439666748E-4</v>
      </c>
      <c r="Y2281" s="32">
        <v>4.013526439666748E-4</v>
      </c>
      <c r="Z2281" s="32">
        <v>4.013526439666748E-4</v>
      </c>
      <c r="AA2281" s="32">
        <v>4.013526439666748E-4</v>
      </c>
      <c r="AB2281" s="32" t="s">
        <v>5657</v>
      </c>
    </row>
    <row r="2282" spans="1:28">
      <c r="A2282" s="32" t="s">
        <v>10776</v>
      </c>
      <c r="B2282" s="32" t="s">
        <v>10777</v>
      </c>
      <c r="C2282" s="32" t="s">
        <v>9359</v>
      </c>
      <c r="D2282" s="32" t="s">
        <v>5661</v>
      </c>
      <c r="E2282" s="32" t="s">
        <v>42</v>
      </c>
      <c r="F2282" s="32" t="s">
        <v>30</v>
      </c>
      <c r="G2282" s="32" t="s">
        <v>5673</v>
      </c>
      <c r="H2282" s="32" t="s">
        <v>80</v>
      </c>
      <c r="I2282" s="32" t="s">
        <v>30</v>
      </c>
      <c r="J2282" s="32" t="s">
        <v>74</v>
      </c>
      <c r="K2282" s="32" t="s">
        <v>5669</v>
      </c>
      <c r="P2282" s="32">
        <v>0</v>
      </c>
      <c r="Q2282" s="32">
        <v>2.24702</v>
      </c>
      <c r="R2282" s="32">
        <v>579.76288659793806</v>
      </c>
      <c r="S2282" s="32">
        <v>634.63336181640625</v>
      </c>
      <c r="T2282" s="32">
        <v>-8.6460117793715555E-2</v>
      </c>
      <c r="U2282" s="32">
        <v>0</v>
      </c>
      <c r="V2282" s="32">
        <v>0</v>
      </c>
      <c r="W2282" s="32">
        <v>3.7390208244323731E-4</v>
      </c>
      <c r="X2282" s="32">
        <v>3.7390208244323731E-4</v>
      </c>
      <c r="Y2282" s="32">
        <v>2.2473939020824432</v>
      </c>
      <c r="Z2282" s="32">
        <v>-8.6086215711272313E-2</v>
      </c>
      <c r="AA2282" s="32">
        <v>3.7390208244323731E-4</v>
      </c>
      <c r="AB2282" s="32" t="s">
        <v>5657</v>
      </c>
    </row>
    <row r="2283" spans="1:28">
      <c r="A2283" s="32" t="s">
        <v>10304</v>
      </c>
      <c r="B2283" s="32" t="s">
        <v>10305</v>
      </c>
      <c r="C2283" s="32" t="s">
        <v>6778</v>
      </c>
      <c r="D2283" s="32" t="s">
        <v>5668</v>
      </c>
      <c r="E2283" s="32" t="s">
        <v>42</v>
      </c>
      <c r="F2283" s="32" t="s">
        <v>5929</v>
      </c>
      <c r="G2283" s="32" t="s">
        <v>5673</v>
      </c>
      <c r="H2283" s="32" t="s">
        <v>80</v>
      </c>
      <c r="I2283" s="32" t="s">
        <v>5929</v>
      </c>
      <c r="J2283" s="32" t="s">
        <v>5663</v>
      </c>
      <c r="K2283" s="32" t="s">
        <v>5664</v>
      </c>
      <c r="P2283" s="32">
        <v>0</v>
      </c>
      <c r="Q2283" s="32">
        <v>0</v>
      </c>
      <c r="R2283" s="32">
        <v>0</v>
      </c>
      <c r="S2283" s="32">
        <v>0</v>
      </c>
      <c r="T2283" s="32">
        <v>0</v>
      </c>
      <c r="U2283" s="32">
        <v>0</v>
      </c>
      <c r="V2283" s="32">
        <v>0</v>
      </c>
      <c r="W2283" s="32">
        <v>1.662845015525818E-4</v>
      </c>
      <c r="X2283" s="32">
        <v>1.662845015525818E-4</v>
      </c>
      <c r="Y2283" s="32">
        <v>1.662845015525818E-4</v>
      </c>
      <c r="Z2283" s="32">
        <v>1.662845015525818E-4</v>
      </c>
      <c r="AA2283" s="32">
        <v>1.662845015525818E-4</v>
      </c>
      <c r="AB2283" s="32" t="s">
        <v>5657</v>
      </c>
    </row>
    <row r="2284" spans="1:28">
      <c r="A2284" s="32" t="s">
        <v>9540</v>
      </c>
      <c r="B2284" s="32" t="s">
        <v>9541</v>
      </c>
      <c r="C2284" s="32" t="s">
        <v>5708</v>
      </c>
      <c r="D2284" s="32" t="s">
        <v>5661</v>
      </c>
      <c r="E2284" s="32" t="s">
        <v>5713</v>
      </c>
      <c r="F2284" s="32" t="s">
        <v>5714</v>
      </c>
      <c r="G2284" s="32" t="s">
        <v>5714</v>
      </c>
      <c r="H2284" s="32" t="s">
        <v>5714</v>
      </c>
      <c r="J2284" s="32" t="s">
        <v>5663</v>
      </c>
      <c r="K2284" s="32" t="s">
        <v>5664</v>
      </c>
      <c r="N2284" s="32" t="s">
        <v>5760</v>
      </c>
      <c r="O2284" s="32" t="s">
        <v>6162</v>
      </c>
      <c r="P2284" s="32">
        <v>256.80399999999997</v>
      </c>
      <c r="Q2284" s="32">
        <v>220.858</v>
      </c>
      <c r="R2284" s="32">
        <v>69528.207407407448</v>
      </c>
      <c r="S2284" s="32">
        <v>68068.9296875</v>
      </c>
      <c r="T2284" s="32">
        <v>2.1438235133222992E-2</v>
      </c>
      <c r="U2284" s="32">
        <v>1.789447</v>
      </c>
      <c r="V2284" s="32">
        <v>1.1627561600666489</v>
      </c>
      <c r="W2284" s="32">
        <v>1.7904154535861014</v>
      </c>
      <c r="X2284" s="32">
        <v>256.80496845358607</v>
      </c>
      <c r="Y2284" s="32">
        <v>220.8589684535861</v>
      </c>
      <c r="Z2284" s="32">
        <v>2.2406688719324525E-2</v>
      </c>
      <c r="AA2284" s="32">
        <v>1.1637246136527504</v>
      </c>
      <c r="AB2284" s="32" t="s">
        <v>5657</v>
      </c>
    </row>
    <row r="2285" spans="1:28">
      <c r="A2285" s="32" t="s">
        <v>8563</v>
      </c>
      <c r="B2285" s="32" t="s">
        <v>8564</v>
      </c>
      <c r="C2285" s="32" t="s">
        <v>5708</v>
      </c>
      <c r="D2285" s="32" t="s">
        <v>5661</v>
      </c>
      <c r="E2285" s="32" t="s">
        <v>122</v>
      </c>
      <c r="F2285" s="32" t="s">
        <v>163</v>
      </c>
      <c r="G2285" s="32" t="s">
        <v>5673</v>
      </c>
      <c r="H2285" s="32" t="s">
        <v>163</v>
      </c>
      <c r="J2285" s="32" t="s">
        <v>74</v>
      </c>
      <c r="K2285" s="32" t="s">
        <v>5669</v>
      </c>
      <c r="P2285" s="32">
        <v>119.98552000000007</v>
      </c>
      <c r="Q2285" s="32">
        <v>5438.09</v>
      </c>
      <c r="R2285" s="32">
        <v>6977327.3014705889</v>
      </c>
      <c r="S2285" s="32">
        <v>7115997</v>
      </c>
      <c r="T2285" s="32">
        <v>-1.9487037238690674E-2</v>
      </c>
      <c r="U2285" s="32">
        <v>-0.19854169999999999</v>
      </c>
      <c r="V2285" s="32">
        <v>2.2063908467862808E-2</v>
      </c>
      <c r="W2285" s="32">
        <v>-0.19826138019008635</v>
      </c>
      <c r="X2285" s="32">
        <v>119.98580031980998</v>
      </c>
      <c r="Y2285" s="32">
        <v>5438.0902803198096</v>
      </c>
      <c r="Z2285" s="32">
        <v>-1.920671742877704E-2</v>
      </c>
      <c r="AA2285" s="32">
        <v>2.2344228277776441E-2</v>
      </c>
      <c r="AB2285" s="32" t="s">
        <v>5657</v>
      </c>
    </row>
    <row r="2286" spans="1:28">
      <c r="A2286" s="32" t="s">
        <v>9378</v>
      </c>
      <c r="B2286" s="32" t="s">
        <v>9379</v>
      </c>
      <c r="C2286" s="32" t="s">
        <v>6201</v>
      </c>
      <c r="D2286" s="32" t="s">
        <v>5661</v>
      </c>
      <c r="E2286" s="32" t="s">
        <v>122</v>
      </c>
      <c r="F2286" s="32" t="s">
        <v>163</v>
      </c>
      <c r="G2286" s="32" t="s">
        <v>5673</v>
      </c>
      <c r="H2286" s="32" t="s">
        <v>163</v>
      </c>
      <c r="J2286" s="32" t="s">
        <v>74</v>
      </c>
      <c r="K2286" s="32" t="s">
        <v>5669</v>
      </c>
      <c r="P2286" s="32">
        <v>5.6188979999999997</v>
      </c>
      <c r="Q2286" s="32">
        <v>39.951500000000003</v>
      </c>
      <c r="R2286" s="32">
        <v>38851.177777777797</v>
      </c>
      <c r="S2286" s="32">
        <v>33907.56640625</v>
      </c>
      <c r="T2286" s="32">
        <v>0.1457967024910572</v>
      </c>
      <c r="U2286" s="32">
        <v>0.94077630000000001</v>
      </c>
      <c r="V2286" s="32">
        <v>0.14064297961278047</v>
      </c>
      <c r="W2286" s="32">
        <v>0.94162738190774919</v>
      </c>
      <c r="X2286" s="32">
        <v>5.6197490819077487</v>
      </c>
      <c r="Y2286" s="32">
        <v>39.95235108190775</v>
      </c>
      <c r="Z2286" s="32">
        <v>0.14664778439880638</v>
      </c>
      <c r="AA2286" s="32">
        <v>0.14149406152052965</v>
      </c>
      <c r="AB2286" s="32" t="s">
        <v>5657</v>
      </c>
    </row>
    <row r="2287" spans="1:28">
      <c r="A2287" s="32" t="s">
        <v>6180</v>
      </c>
      <c r="B2287" s="32" t="s">
        <v>6181</v>
      </c>
      <c r="C2287" s="32" t="s">
        <v>5708</v>
      </c>
      <c r="D2287" s="32" t="s">
        <v>5661</v>
      </c>
      <c r="E2287" s="32" t="s">
        <v>42</v>
      </c>
      <c r="F2287" s="32" t="s">
        <v>326</v>
      </c>
      <c r="G2287" s="32" t="s">
        <v>5673</v>
      </c>
      <c r="H2287" s="32" t="s">
        <v>80</v>
      </c>
      <c r="I2287" s="32" t="s">
        <v>326</v>
      </c>
      <c r="J2287" s="32" t="s">
        <v>74</v>
      </c>
      <c r="K2287" s="32" t="s">
        <v>5669</v>
      </c>
      <c r="P2287" s="32">
        <v>1.0949999999999998</v>
      </c>
      <c r="Q2287" s="32">
        <v>57.475000000000001</v>
      </c>
      <c r="R2287" s="32">
        <v>85347.60000000002</v>
      </c>
      <c r="S2287" s="32">
        <v>34203.19921875</v>
      </c>
      <c r="T2287" s="32">
        <v>1.4953104373117516</v>
      </c>
      <c r="U2287" s="32">
        <v>3.957525</v>
      </c>
      <c r="V2287" s="32">
        <v>1.9051761635493689E-2</v>
      </c>
      <c r="W2287" s="32">
        <v>3.9578178668260575</v>
      </c>
      <c r="X2287" s="32">
        <v>1.0952928668260571</v>
      </c>
      <c r="Y2287" s="32">
        <v>57.475292866826059</v>
      </c>
      <c r="Z2287" s="32">
        <v>1.495603304137809</v>
      </c>
      <c r="AA2287" s="32">
        <v>1.9344628461551123E-2</v>
      </c>
      <c r="AB2287" s="32" t="s">
        <v>5657</v>
      </c>
    </row>
    <row r="2288" spans="1:28">
      <c r="A2288" s="32" t="s">
        <v>7372</v>
      </c>
      <c r="B2288" s="32" t="s">
        <v>7373</v>
      </c>
      <c r="C2288" s="32" t="s">
        <v>6240</v>
      </c>
      <c r="D2288" s="32" t="s">
        <v>5668</v>
      </c>
      <c r="E2288" s="32" t="s">
        <v>42</v>
      </c>
      <c r="F2288" s="32" t="s">
        <v>5743</v>
      </c>
      <c r="G2288" s="32" t="s">
        <v>5743</v>
      </c>
      <c r="H2288" s="32" t="s">
        <v>80</v>
      </c>
      <c r="J2288" s="32" t="s">
        <v>5663</v>
      </c>
      <c r="K2288" s="32" t="s">
        <v>5664</v>
      </c>
      <c r="P2288" s="32">
        <v>0</v>
      </c>
      <c r="Q2288" s="32">
        <v>0</v>
      </c>
      <c r="R2288" s="32">
        <v>0</v>
      </c>
      <c r="S2288" s="32">
        <v>0</v>
      </c>
      <c r="T2288" s="32">
        <v>0</v>
      </c>
      <c r="U2288" s="32">
        <v>0</v>
      </c>
      <c r="V2288" s="32">
        <v>0</v>
      </c>
      <c r="W2288" s="32">
        <v>9.907358288764954E-4</v>
      </c>
      <c r="X2288" s="32">
        <v>9.907358288764954E-4</v>
      </c>
      <c r="Y2288" s="32">
        <v>9.907358288764954E-4</v>
      </c>
      <c r="Z2288" s="32">
        <v>9.907358288764954E-4</v>
      </c>
      <c r="AA2288" s="32">
        <v>9.907358288764954E-4</v>
      </c>
      <c r="AB2288" s="32" t="s">
        <v>5657</v>
      </c>
    </row>
    <row r="2289" spans="1:28">
      <c r="A2289" s="32" t="s">
        <v>6182</v>
      </c>
      <c r="B2289" s="32" t="s">
        <v>6183</v>
      </c>
      <c r="C2289" s="32" t="s">
        <v>5763</v>
      </c>
      <c r="D2289" s="32" t="s">
        <v>5661</v>
      </c>
      <c r="E2289" s="32" t="s">
        <v>42</v>
      </c>
      <c r="F2289" s="32" t="s">
        <v>326</v>
      </c>
      <c r="G2289" s="32" t="s">
        <v>5673</v>
      </c>
      <c r="H2289" s="32" t="s">
        <v>80</v>
      </c>
      <c r="I2289" s="32" t="s">
        <v>326</v>
      </c>
      <c r="J2289" s="32" t="s">
        <v>74</v>
      </c>
      <c r="K2289" s="32" t="s">
        <v>5669</v>
      </c>
      <c r="P2289" s="32">
        <v>-42.913939999999997</v>
      </c>
      <c r="Q2289" s="32">
        <v>185.17099999999999</v>
      </c>
      <c r="R2289" s="32">
        <v>87454.303703703743</v>
      </c>
      <c r="S2289" s="32">
        <v>68415.46875</v>
      </c>
      <c r="T2289" s="32">
        <v>0.27828260628125484</v>
      </c>
      <c r="U2289" s="32">
        <v>7.1447450000000003</v>
      </c>
      <c r="V2289" s="32">
        <v>-0.23175302828196639</v>
      </c>
      <c r="W2289" s="32">
        <v>7.1448953112912186</v>
      </c>
      <c r="X2289" s="32">
        <v>-42.913789688708782</v>
      </c>
      <c r="Y2289" s="32">
        <v>185.1711503112912</v>
      </c>
      <c r="Z2289" s="32">
        <v>0.27843291757247263</v>
      </c>
      <c r="AA2289" s="32">
        <v>-0.23160271699074858</v>
      </c>
      <c r="AB2289" s="32" t="s">
        <v>5657</v>
      </c>
    </row>
    <row r="2290" spans="1:28">
      <c r="A2290" s="32" t="s">
        <v>6165</v>
      </c>
      <c r="B2290" s="32" t="s">
        <v>6166</v>
      </c>
      <c r="C2290" s="32" t="s">
        <v>5739</v>
      </c>
      <c r="D2290" s="32" t="s">
        <v>5661</v>
      </c>
      <c r="E2290" s="32" t="s">
        <v>42</v>
      </c>
      <c r="F2290" s="32" t="s">
        <v>5743</v>
      </c>
      <c r="G2290" s="32" t="s">
        <v>5743</v>
      </c>
      <c r="H2290" s="32" t="s">
        <v>80</v>
      </c>
      <c r="J2290" s="32" t="s">
        <v>5663</v>
      </c>
      <c r="K2290" s="32" t="s">
        <v>5664</v>
      </c>
      <c r="P2290" s="32">
        <v>108.07384</v>
      </c>
      <c r="Q2290" s="32">
        <v>640.399</v>
      </c>
      <c r="R2290" s="32">
        <v>46129.185185185175</v>
      </c>
      <c r="S2290" s="32">
        <v>24728.732421875</v>
      </c>
      <c r="T2290" s="32">
        <v>0.86540840016447296</v>
      </c>
      <c r="U2290" s="32">
        <v>3.5935709999999998</v>
      </c>
      <c r="V2290" s="32">
        <v>0.16876016358551466</v>
      </c>
      <c r="W2290" s="32">
        <v>3.5939985333285329</v>
      </c>
      <c r="X2290" s="32">
        <v>108.07426753332854</v>
      </c>
      <c r="Y2290" s="32">
        <v>640.39942753332855</v>
      </c>
      <c r="Z2290" s="32">
        <v>0.86583593349300614</v>
      </c>
      <c r="AA2290" s="32">
        <v>0.16918769691404784</v>
      </c>
      <c r="AB2290" s="32" t="s">
        <v>5657</v>
      </c>
    </row>
    <row r="2291" spans="1:28">
      <c r="A2291" s="32" t="s">
        <v>7497</v>
      </c>
      <c r="B2291" s="32" t="s">
        <v>7498</v>
      </c>
      <c r="C2291" s="32" t="s">
        <v>5739</v>
      </c>
      <c r="D2291" s="32" t="s">
        <v>5661</v>
      </c>
      <c r="E2291" s="32" t="s">
        <v>42</v>
      </c>
      <c r="F2291" s="32" t="s">
        <v>5743</v>
      </c>
      <c r="G2291" s="32" t="s">
        <v>5743</v>
      </c>
      <c r="H2291" s="32" t="s">
        <v>44</v>
      </c>
      <c r="J2291" s="32" t="s">
        <v>5663</v>
      </c>
      <c r="K2291" s="32" t="s">
        <v>5664</v>
      </c>
      <c r="P2291" s="32">
        <v>168.50970000000004</v>
      </c>
      <c r="Q2291" s="32">
        <v>1082.0160000000001</v>
      </c>
      <c r="R2291" s="32">
        <v>29845.118518518524</v>
      </c>
      <c r="S2291" s="32">
        <v>17692.56640625</v>
      </c>
      <c r="T2291" s="32">
        <v>0.68687333613599244</v>
      </c>
      <c r="U2291" s="32">
        <v>5.3057480000000004</v>
      </c>
      <c r="V2291" s="32">
        <v>0.155736791322864</v>
      </c>
      <c r="W2291" s="32">
        <v>5.306592490587712</v>
      </c>
      <c r="X2291" s="32">
        <v>168.51054449058776</v>
      </c>
      <c r="Y2291" s="32">
        <v>1082.0168444905878</v>
      </c>
      <c r="Z2291" s="32">
        <v>0.68771782672370374</v>
      </c>
      <c r="AA2291" s="32">
        <v>0.15658128191057533</v>
      </c>
      <c r="AB2291" s="32" t="s">
        <v>5657</v>
      </c>
    </row>
    <row r="2292" spans="1:28">
      <c r="A2292" s="32" t="s">
        <v>8316</v>
      </c>
      <c r="B2292" s="32" t="s">
        <v>8317</v>
      </c>
      <c r="C2292" s="32" t="s">
        <v>5739</v>
      </c>
      <c r="D2292" s="32" t="s">
        <v>5661</v>
      </c>
      <c r="E2292" s="32" t="s">
        <v>42</v>
      </c>
      <c r="F2292" s="32" t="s">
        <v>5743</v>
      </c>
      <c r="G2292" s="32" t="s">
        <v>5743</v>
      </c>
      <c r="H2292" s="32" t="s">
        <v>412</v>
      </c>
      <c r="J2292" s="32" t="s">
        <v>5663</v>
      </c>
      <c r="K2292" s="32" t="s">
        <v>5664</v>
      </c>
      <c r="P2292" s="32">
        <v>95.762820000000019</v>
      </c>
      <c r="Q2292" s="32">
        <v>904.59501</v>
      </c>
      <c r="R2292" s="32">
        <v>54892.718518518515</v>
      </c>
      <c r="S2292" s="32">
        <v>37087.765625</v>
      </c>
      <c r="T2292" s="32">
        <v>0.48007618128164103</v>
      </c>
      <c r="U2292" s="32">
        <v>1.772589</v>
      </c>
      <c r="V2292" s="32">
        <v>0.1058626445441038</v>
      </c>
      <c r="W2292" s="32">
        <v>1.7735660797491073</v>
      </c>
      <c r="X2292" s="32">
        <v>95.763797079749125</v>
      </c>
      <c r="Y2292" s="32">
        <v>904.59598707974908</v>
      </c>
      <c r="Z2292" s="32">
        <v>0.48105326103074841</v>
      </c>
      <c r="AA2292" s="32">
        <v>0.10683972429321116</v>
      </c>
      <c r="AB2292" s="32" t="s">
        <v>5657</v>
      </c>
    </row>
    <row r="2293" spans="1:28">
      <c r="A2293" s="32" t="s">
        <v>6453</v>
      </c>
      <c r="B2293" s="32" t="s">
        <v>6454</v>
      </c>
      <c r="C2293" s="32" t="s">
        <v>5763</v>
      </c>
      <c r="D2293" s="32" t="s">
        <v>5661</v>
      </c>
      <c r="E2293" s="32" t="s">
        <v>5713</v>
      </c>
      <c r="F2293" s="32" t="s">
        <v>5746</v>
      </c>
      <c r="G2293" s="32" t="s">
        <v>5746</v>
      </c>
      <c r="H2293" s="32" t="s">
        <v>5746</v>
      </c>
      <c r="J2293" s="32" t="s">
        <v>5663</v>
      </c>
      <c r="K2293" s="32" t="s">
        <v>5664</v>
      </c>
      <c r="N2293" s="32" t="s">
        <v>5760</v>
      </c>
      <c r="O2293" s="32" t="s">
        <v>6162</v>
      </c>
      <c r="P2293" s="32">
        <v>-20.244813000000001</v>
      </c>
      <c r="Q2293" s="32">
        <v>263.92500000000001</v>
      </c>
      <c r="R2293" s="32">
        <v>69742.32592592595</v>
      </c>
      <c r="S2293" s="32">
        <v>57663.83203125</v>
      </c>
      <c r="T2293" s="32">
        <v>0.20946394766359269</v>
      </c>
      <c r="U2293" s="32">
        <v>1.993455</v>
      </c>
      <c r="V2293" s="32">
        <v>-7.6706689400397834E-2</v>
      </c>
      <c r="W2293" s="32">
        <v>1.9941973420548438</v>
      </c>
      <c r="X2293" s="32">
        <v>-20.244070657945155</v>
      </c>
      <c r="Y2293" s="32">
        <v>263.92574234205483</v>
      </c>
      <c r="Z2293" s="32">
        <v>0.21020628971843661</v>
      </c>
      <c r="AA2293" s="32">
        <v>-7.5964347345553934E-2</v>
      </c>
      <c r="AB2293" s="32" t="s">
        <v>5657</v>
      </c>
    </row>
    <row r="2294" spans="1:28">
      <c r="A2294" s="32" t="s">
        <v>10173</v>
      </c>
      <c r="B2294" s="32" t="s">
        <v>10174</v>
      </c>
      <c r="C2294" s="32" t="s">
        <v>10175</v>
      </c>
      <c r="D2294" s="32" t="s">
        <v>5661</v>
      </c>
      <c r="E2294" s="32" t="s">
        <v>42</v>
      </c>
      <c r="F2294" s="32" t="s">
        <v>5743</v>
      </c>
      <c r="G2294" s="32" t="s">
        <v>5743</v>
      </c>
      <c r="H2294" s="32" t="s">
        <v>80</v>
      </c>
      <c r="J2294" s="32" t="s">
        <v>5663</v>
      </c>
      <c r="K2294" s="32" t="s">
        <v>5664</v>
      </c>
      <c r="P2294" s="32">
        <v>0</v>
      </c>
      <c r="Q2294" s="32">
        <v>24.53</v>
      </c>
      <c r="R2294" s="32">
        <v>2468.8333333333326</v>
      </c>
      <c r="S2294" s="32">
        <v>2925.966552734375</v>
      </c>
      <c r="T2294" s="32">
        <v>-0.15623323478316667</v>
      </c>
      <c r="U2294" s="32">
        <v>8.6995550000000001</v>
      </c>
      <c r="V2294" s="32">
        <v>0</v>
      </c>
      <c r="W2294" s="32">
        <v>8.700021399967671</v>
      </c>
      <c r="X2294" s="32">
        <v>4.6639996767044068E-4</v>
      </c>
      <c r="Y2294" s="32">
        <v>24.530466399967672</v>
      </c>
      <c r="Z2294" s="32">
        <v>-0.15576683481549622</v>
      </c>
      <c r="AA2294" s="32">
        <v>4.6639996767044068E-4</v>
      </c>
      <c r="AB2294" s="32" t="s">
        <v>5657</v>
      </c>
    </row>
    <row r="2295" spans="1:28">
      <c r="A2295" s="32" t="s">
        <v>8090</v>
      </c>
      <c r="B2295" s="32" t="s">
        <v>8091</v>
      </c>
      <c r="C2295" s="32" t="s">
        <v>5739</v>
      </c>
      <c r="D2295" s="32" t="s">
        <v>5661</v>
      </c>
      <c r="E2295" s="32" t="s">
        <v>42</v>
      </c>
      <c r="F2295" s="32" t="s">
        <v>5743</v>
      </c>
      <c r="G2295" s="32" t="s">
        <v>5743</v>
      </c>
      <c r="H2295" s="32" t="s">
        <v>80</v>
      </c>
      <c r="J2295" s="32" t="s">
        <v>5663</v>
      </c>
      <c r="K2295" s="32" t="s">
        <v>5664</v>
      </c>
      <c r="P2295" s="32">
        <v>22.574939999999998</v>
      </c>
      <c r="Q2295" s="32">
        <v>150.875</v>
      </c>
      <c r="R2295" s="32">
        <v>8511.4296296296307</v>
      </c>
      <c r="S2295" s="32">
        <v>6379.89990234375</v>
      </c>
      <c r="T2295" s="32">
        <v>0.3341008103438789</v>
      </c>
      <c r="U2295" s="32">
        <v>6.038322</v>
      </c>
      <c r="V2295" s="32">
        <v>0.14962677713338857</v>
      </c>
      <c r="W2295" s="32">
        <v>6.0387419805259706</v>
      </c>
      <c r="X2295" s="32">
        <v>22.575359980525967</v>
      </c>
      <c r="Y2295" s="32">
        <v>150.87541998052598</v>
      </c>
      <c r="Z2295" s="32">
        <v>0.33452079086984937</v>
      </c>
      <c r="AA2295" s="32">
        <v>0.15004675765935901</v>
      </c>
      <c r="AB2295" s="32" t="s">
        <v>5657</v>
      </c>
    </row>
    <row r="2296" spans="1:28">
      <c r="A2296" s="32" t="s">
        <v>6933</v>
      </c>
      <c r="B2296" s="32" t="s">
        <v>6934</v>
      </c>
      <c r="C2296" s="32" t="s">
        <v>5676</v>
      </c>
      <c r="D2296" s="32" t="s">
        <v>5661</v>
      </c>
      <c r="E2296" s="32" t="s">
        <v>42</v>
      </c>
      <c r="F2296" s="32" t="s">
        <v>5689</v>
      </c>
      <c r="G2296" s="32" t="s">
        <v>5689</v>
      </c>
      <c r="H2296" s="32" t="s">
        <v>80</v>
      </c>
      <c r="J2296" s="32" t="s">
        <v>5663</v>
      </c>
      <c r="K2296" s="32" t="s">
        <v>5664</v>
      </c>
      <c r="M2296" s="32" t="s">
        <v>14</v>
      </c>
      <c r="P2296" s="32">
        <v>-0.10350000000000015</v>
      </c>
      <c r="Q2296" s="32">
        <v>3.6476799999999998</v>
      </c>
      <c r="R2296" s="32">
        <v>6639.2313432835772</v>
      </c>
      <c r="S2296" s="32">
        <v>1783.1666259765625</v>
      </c>
      <c r="T2296" s="32">
        <v>2.7232815187125659</v>
      </c>
      <c r="U2296" s="32">
        <v>-20.683450000000001</v>
      </c>
      <c r="V2296" s="32">
        <v>-2.8374199491183479E-2</v>
      </c>
      <c r="W2296" s="32">
        <v>-20.683380148959159</v>
      </c>
      <c r="X2296" s="32">
        <v>-0.10343014895916</v>
      </c>
      <c r="Y2296" s="32">
        <v>3.6477498510408402</v>
      </c>
      <c r="Z2296" s="32">
        <v>2.7233513697534062</v>
      </c>
      <c r="AA2296" s="32">
        <v>-2.8304348450343329E-2</v>
      </c>
      <c r="AB2296" s="32" t="s">
        <v>5657</v>
      </c>
    </row>
    <row r="2297" spans="1:28">
      <c r="A2297" s="32" t="s">
        <v>10060</v>
      </c>
      <c r="B2297" s="32" t="s">
        <v>10061</v>
      </c>
      <c r="C2297" s="32" t="s">
        <v>5676</v>
      </c>
      <c r="D2297" s="32" t="s">
        <v>5661</v>
      </c>
      <c r="E2297" s="32" t="s">
        <v>42</v>
      </c>
      <c r="F2297" s="32" t="s">
        <v>5743</v>
      </c>
      <c r="G2297" s="32" t="s">
        <v>5743</v>
      </c>
      <c r="H2297" s="32" t="s">
        <v>412</v>
      </c>
      <c r="J2297" s="32" t="s">
        <v>5663</v>
      </c>
      <c r="K2297" s="32" t="s">
        <v>5664</v>
      </c>
      <c r="P2297" s="32">
        <v>71.175500000000014</v>
      </c>
      <c r="Q2297" s="32">
        <v>349.31</v>
      </c>
      <c r="R2297" s="32">
        <v>73738.72592592593</v>
      </c>
      <c r="S2297" s="32">
        <v>36607.3984375</v>
      </c>
      <c r="T2297" s="32">
        <v>1.0143121082974644</v>
      </c>
      <c r="U2297" s="32">
        <v>2.2067429999999999</v>
      </c>
      <c r="V2297" s="32">
        <v>0.20376027024705853</v>
      </c>
      <c r="W2297" s="32">
        <v>2.2069628002338408</v>
      </c>
      <c r="X2297" s="32">
        <v>71.17571980023385</v>
      </c>
      <c r="Y2297" s="32">
        <v>349.31021980023382</v>
      </c>
      <c r="Z2297" s="32">
        <v>1.0145319085313054</v>
      </c>
      <c r="AA2297" s="32">
        <v>0.20398007048089947</v>
      </c>
      <c r="AB2297" s="32" t="s">
        <v>5657</v>
      </c>
    </row>
    <row r="2298" spans="1:28">
      <c r="A2298" s="32" t="s">
        <v>9783</v>
      </c>
      <c r="B2298" s="32" t="s">
        <v>9784</v>
      </c>
      <c r="C2298" s="32" t="s">
        <v>5739</v>
      </c>
      <c r="D2298" s="32" t="s">
        <v>5661</v>
      </c>
      <c r="E2298" s="32" t="s">
        <v>42</v>
      </c>
      <c r="F2298" s="32" t="s">
        <v>6315</v>
      </c>
      <c r="G2298" s="32" t="s">
        <v>6315</v>
      </c>
      <c r="H2298" s="32" t="s">
        <v>80</v>
      </c>
      <c r="J2298" s="32" t="s">
        <v>6315</v>
      </c>
      <c r="K2298" s="32" t="s">
        <v>5669</v>
      </c>
      <c r="P2298" s="32">
        <v>0</v>
      </c>
      <c r="Q2298" s="32">
        <v>11.6525</v>
      </c>
      <c r="R2298" s="32">
        <v>2529.2686567164178</v>
      </c>
      <c r="S2298" s="32">
        <v>2384</v>
      </c>
      <c r="T2298" s="32">
        <v>6.0934839226685321E-2</v>
      </c>
      <c r="U2298" s="32">
        <v>27.62266</v>
      </c>
      <c r="V2298" s="32">
        <v>0</v>
      </c>
      <c r="W2298" s="32">
        <v>27.623132720921038</v>
      </c>
      <c r="X2298" s="32">
        <v>4.7272092103958129E-4</v>
      </c>
      <c r="Y2298" s="32">
        <v>11.65297272092104</v>
      </c>
      <c r="Z2298" s="32">
        <v>6.1407560147724902E-2</v>
      </c>
      <c r="AA2298" s="32">
        <v>4.7272092103958129E-4</v>
      </c>
      <c r="AB2298" s="32" t="s">
        <v>5657</v>
      </c>
    </row>
    <row r="2299" spans="1:28">
      <c r="A2299" s="32" t="s">
        <v>5966</v>
      </c>
      <c r="B2299" s="32" t="s">
        <v>5967</v>
      </c>
      <c r="C2299" s="32" t="s">
        <v>5763</v>
      </c>
      <c r="D2299" s="32" t="s">
        <v>5661</v>
      </c>
      <c r="E2299" s="32" t="s">
        <v>42</v>
      </c>
      <c r="F2299" s="32" t="s">
        <v>33</v>
      </c>
      <c r="G2299" s="32" t="s">
        <v>5673</v>
      </c>
      <c r="H2299" s="32" t="s">
        <v>80</v>
      </c>
      <c r="I2299" s="32" t="s">
        <v>33</v>
      </c>
      <c r="J2299" s="32" t="s">
        <v>5663</v>
      </c>
      <c r="K2299" s="32" t="s">
        <v>5664</v>
      </c>
      <c r="P2299" s="32">
        <v>421.29360000000008</v>
      </c>
      <c r="Q2299" s="32">
        <v>431.34</v>
      </c>
      <c r="R2299" s="32">
        <v>2499797.0296296286</v>
      </c>
      <c r="S2299" s="32">
        <v>3878359.25</v>
      </c>
      <c r="T2299" s="32">
        <v>-0.35544985173056659</v>
      </c>
      <c r="U2299" s="32">
        <v>21.18928</v>
      </c>
      <c r="V2299" s="32">
        <v>0.97670886075949392</v>
      </c>
      <c r="W2299" s="32">
        <v>21.190033688096999</v>
      </c>
      <c r="X2299" s="32">
        <v>421.29435368809709</v>
      </c>
      <c r="Y2299" s="32">
        <v>431.34075368809698</v>
      </c>
      <c r="Z2299" s="32">
        <v>-0.35469616363356649</v>
      </c>
      <c r="AA2299" s="32">
        <v>0.97746254885649408</v>
      </c>
      <c r="AB2299" s="32" t="s">
        <v>5657</v>
      </c>
    </row>
    <row r="2300" spans="1:28">
      <c r="A2300" s="32" t="s">
        <v>10062</v>
      </c>
      <c r="B2300" s="32" t="s">
        <v>9095</v>
      </c>
      <c r="C2300" s="32" t="s">
        <v>5660</v>
      </c>
      <c r="D2300" s="32" t="s">
        <v>5661</v>
      </c>
      <c r="E2300" s="32" t="s">
        <v>42</v>
      </c>
      <c r="F2300" s="32" t="s">
        <v>5743</v>
      </c>
      <c r="G2300" s="32" t="s">
        <v>5743</v>
      </c>
      <c r="H2300" s="32" t="s">
        <v>80</v>
      </c>
      <c r="J2300" s="32" t="s">
        <v>5663</v>
      </c>
      <c r="K2300" s="32" t="s">
        <v>5664</v>
      </c>
      <c r="M2300" s="32" t="s">
        <v>13</v>
      </c>
      <c r="P2300" s="32">
        <v>8.0421449999999997</v>
      </c>
      <c r="Q2300" s="32">
        <v>26.162500000000001</v>
      </c>
      <c r="R2300" s="32">
        <v>25679.259259259274</v>
      </c>
      <c r="S2300" s="32">
        <v>24629.232421875</v>
      </c>
      <c r="T2300" s="32">
        <v>4.2633356143558454E-2</v>
      </c>
      <c r="U2300" s="32">
        <v>-2.6746530000000002</v>
      </c>
      <c r="V2300" s="32">
        <v>0.30739206880076442</v>
      </c>
      <c r="W2300" s="32">
        <v>-2.6737501637368202</v>
      </c>
      <c r="X2300" s="32">
        <v>8.0430478362631792</v>
      </c>
      <c r="Y2300" s="32">
        <v>26.163402836263181</v>
      </c>
      <c r="Z2300" s="32">
        <v>4.3536192406738235E-2</v>
      </c>
      <c r="AA2300" s="32">
        <v>0.30829490506394419</v>
      </c>
      <c r="AB2300" s="32" t="s">
        <v>5657</v>
      </c>
    </row>
    <row r="2301" spans="1:28">
      <c r="A2301" s="32" t="s">
        <v>5912</v>
      </c>
      <c r="B2301" s="32" t="s">
        <v>5913</v>
      </c>
      <c r="C2301" s="32" t="s">
        <v>5771</v>
      </c>
      <c r="D2301" s="32" t="s">
        <v>5686</v>
      </c>
      <c r="E2301" s="32" t="s">
        <v>42</v>
      </c>
      <c r="F2301" s="32" t="s">
        <v>33</v>
      </c>
      <c r="G2301" s="32" t="s">
        <v>5673</v>
      </c>
      <c r="H2301" s="32" t="s">
        <v>80</v>
      </c>
      <c r="I2301" s="32" t="s">
        <v>33</v>
      </c>
      <c r="J2301" s="32" t="s">
        <v>5663</v>
      </c>
      <c r="K2301" s="32" t="s">
        <v>5664</v>
      </c>
      <c r="P2301" s="32">
        <v>0</v>
      </c>
      <c r="Q2301" s="32">
        <v>0</v>
      </c>
      <c r="R2301" s="32">
        <v>0</v>
      </c>
      <c r="S2301" s="32">
        <v>0</v>
      </c>
      <c r="T2301" s="32">
        <v>0</v>
      </c>
      <c r="U2301" s="32">
        <v>0</v>
      </c>
      <c r="V2301" s="32">
        <v>0</v>
      </c>
      <c r="W2301" s="32">
        <v>4.0483415126800536E-4</v>
      </c>
      <c r="X2301" s="32">
        <v>4.0483415126800536E-4</v>
      </c>
      <c r="Y2301" s="32">
        <v>4.0483415126800536E-4</v>
      </c>
      <c r="Z2301" s="32">
        <v>4.0483415126800536E-4</v>
      </c>
      <c r="AA2301" s="32">
        <v>4.0483415126800536E-4</v>
      </c>
      <c r="AB2301" s="32" t="s">
        <v>5657</v>
      </c>
    </row>
    <row r="2302" spans="1:28">
      <c r="A2302" s="32" t="s">
        <v>6955</v>
      </c>
      <c r="B2302" s="32" t="s">
        <v>6956</v>
      </c>
      <c r="C2302" s="32" t="s">
        <v>5708</v>
      </c>
      <c r="D2302" s="32" t="s">
        <v>5661</v>
      </c>
      <c r="E2302" s="32" t="s">
        <v>42</v>
      </c>
      <c r="F2302" s="32" t="s">
        <v>5930</v>
      </c>
      <c r="G2302" s="32" t="s">
        <v>5930</v>
      </c>
      <c r="H2302" s="32" t="s">
        <v>80</v>
      </c>
      <c r="J2302" s="32" t="s">
        <v>5930</v>
      </c>
      <c r="K2302" s="32" t="s">
        <v>5669</v>
      </c>
      <c r="P2302" s="32">
        <v>93.057000000000002</v>
      </c>
      <c r="Q2302" s="32">
        <v>73.520099999999999</v>
      </c>
      <c r="R2302" s="32">
        <v>52552.496296296289</v>
      </c>
      <c r="S2302" s="32">
        <v>52475.83203125</v>
      </c>
      <c r="T2302" s="32">
        <v>1.4609442495477644E-3</v>
      </c>
      <c r="U2302" s="32">
        <v>41.347070000000002</v>
      </c>
      <c r="V2302" s="32">
        <v>1.2657354927428011</v>
      </c>
      <c r="W2302" s="32">
        <v>41.347842883296018</v>
      </c>
      <c r="X2302" s="32">
        <v>93.05777288329601</v>
      </c>
      <c r="Y2302" s="32">
        <v>73.520872883296008</v>
      </c>
      <c r="Z2302" s="32">
        <v>2.233827545560643E-3</v>
      </c>
      <c r="AA2302" s="32">
        <v>1.2665083760388138</v>
      </c>
      <c r="AB2302" s="32" t="s">
        <v>5657</v>
      </c>
    </row>
    <row r="2303" spans="1:28">
      <c r="A2303" s="32" t="s">
        <v>8707</v>
      </c>
      <c r="B2303" s="32" t="s">
        <v>8708</v>
      </c>
      <c r="C2303" s="32" t="s">
        <v>5676</v>
      </c>
      <c r="D2303" s="32" t="s">
        <v>5661</v>
      </c>
      <c r="E2303" s="32" t="s">
        <v>42</v>
      </c>
      <c r="F2303" s="32" t="s">
        <v>6676</v>
      </c>
      <c r="G2303" s="32" t="s">
        <v>6676</v>
      </c>
      <c r="H2303" s="32" t="s">
        <v>80</v>
      </c>
      <c r="J2303" s="32" t="s">
        <v>6676</v>
      </c>
      <c r="K2303" s="32" t="s">
        <v>5669</v>
      </c>
      <c r="M2303" s="32" t="s">
        <v>14</v>
      </c>
      <c r="P2303" s="32">
        <v>0.4325</v>
      </c>
      <c r="Q2303" s="32">
        <v>1.3751100000000001</v>
      </c>
      <c r="R2303" s="32">
        <v>2210.1826086956517</v>
      </c>
      <c r="S2303" s="32">
        <v>223.69999694824219</v>
      </c>
      <c r="T2303" s="32">
        <v>8.8801190829118557</v>
      </c>
      <c r="U2303" s="32">
        <v>-44.965470000000003</v>
      </c>
      <c r="V2303" s="32">
        <v>0.31452029292202077</v>
      </c>
      <c r="W2303" s="32">
        <v>-44.965440994949347</v>
      </c>
      <c r="X2303" s="32">
        <v>0.43252900505065917</v>
      </c>
      <c r="Y2303" s="32">
        <v>1.3751390050506593</v>
      </c>
      <c r="Z2303" s="32">
        <v>8.8801480879625156</v>
      </c>
      <c r="AA2303" s="32">
        <v>0.31454929797267994</v>
      </c>
      <c r="AB2303" s="32" t="s">
        <v>5657</v>
      </c>
    </row>
    <row r="2304" spans="1:28">
      <c r="A2304" s="32" t="s">
        <v>10182</v>
      </c>
      <c r="B2304" s="32" t="s">
        <v>10180</v>
      </c>
      <c r="C2304" s="32" t="s">
        <v>5708</v>
      </c>
      <c r="D2304" s="32" t="s">
        <v>5661</v>
      </c>
      <c r="E2304" s="32" t="s">
        <v>42</v>
      </c>
      <c r="F2304" s="32" t="s">
        <v>5743</v>
      </c>
      <c r="G2304" s="32" t="s">
        <v>5743</v>
      </c>
      <c r="H2304" s="32" t="s">
        <v>80</v>
      </c>
      <c r="J2304" s="32" t="s">
        <v>5663</v>
      </c>
      <c r="K2304" s="32" t="s">
        <v>5664</v>
      </c>
      <c r="P2304" s="32">
        <v>23.008999999999997</v>
      </c>
      <c r="Q2304" s="32">
        <v>24.786999999999999</v>
      </c>
      <c r="R2304" s="32">
        <v>7551.5481481481465</v>
      </c>
      <c r="S2304" s="32">
        <v>4273.56689453125</v>
      </c>
      <c r="T2304" s="32">
        <v>0.76703637371667843</v>
      </c>
      <c r="U2304" s="32">
        <v>4.1081320000000003</v>
      </c>
      <c r="V2304" s="32">
        <v>0.92826885060717301</v>
      </c>
      <c r="W2304" s="32">
        <v>4.1089072352356917</v>
      </c>
      <c r="X2304" s="32">
        <v>23.009775235235686</v>
      </c>
      <c r="Y2304" s="32">
        <v>24.787775235235689</v>
      </c>
      <c r="Z2304" s="32">
        <v>0.76781160895236955</v>
      </c>
      <c r="AA2304" s="32">
        <v>0.92904408584286413</v>
      </c>
      <c r="AB2304" s="32" t="s">
        <v>5657</v>
      </c>
    </row>
    <row r="2305" spans="1:28">
      <c r="A2305" s="32" t="s">
        <v>9853</v>
      </c>
      <c r="B2305" s="32" t="s">
        <v>6850</v>
      </c>
      <c r="C2305" s="32" t="s">
        <v>5672</v>
      </c>
      <c r="D2305" s="32" t="s">
        <v>5661</v>
      </c>
      <c r="E2305" s="32" t="s">
        <v>42</v>
      </c>
      <c r="F2305" s="32" t="s">
        <v>5743</v>
      </c>
      <c r="G2305" s="32" t="s">
        <v>5743</v>
      </c>
      <c r="H2305" s="32" t="s">
        <v>80</v>
      </c>
      <c r="J2305" s="32" t="s">
        <v>5663</v>
      </c>
      <c r="K2305" s="32" t="s">
        <v>5664</v>
      </c>
      <c r="M2305" s="32" t="s">
        <v>13</v>
      </c>
      <c r="P2305" s="32">
        <v>0</v>
      </c>
      <c r="Q2305" s="32">
        <v>2.6417700000000002</v>
      </c>
      <c r="R2305" s="32">
        <v>478.39325842696633</v>
      </c>
      <c r="S2305" s="32">
        <v>180.36666870117187</v>
      </c>
      <c r="T2305" s="32">
        <v>1.6523373851271785</v>
      </c>
      <c r="U2305" s="32">
        <v>9.0060559999999992</v>
      </c>
      <c r="V2305" s="32">
        <v>0</v>
      </c>
      <c r="W2305" s="32">
        <v>9.0064452368078225</v>
      </c>
      <c r="X2305" s="32">
        <v>3.8923680782318118E-4</v>
      </c>
      <c r="Y2305" s="32">
        <v>2.6421592368078235</v>
      </c>
      <c r="Z2305" s="32">
        <v>1.6527266219350016</v>
      </c>
      <c r="AA2305" s="32">
        <v>3.8923680782318118E-4</v>
      </c>
      <c r="AB2305" s="32" t="s">
        <v>5657</v>
      </c>
    </row>
    <row r="2306" spans="1:28">
      <c r="A2306" s="32" t="s">
        <v>9331</v>
      </c>
      <c r="B2306" s="32" t="s">
        <v>9332</v>
      </c>
      <c r="C2306" s="32" t="s">
        <v>5739</v>
      </c>
      <c r="D2306" s="32" t="s">
        <v>5661</v>
      </c>
      <c r="E2306" s="32" t="s">
        <v>42</v>
      </c>
      <c r="F2306" s="32" t="s">
        <v>5743</v>
      </c>
      <c r="G2306" s="32" t="s">
        <v>5743</v>
      </c>
      <c r="H2306" s="32" t="s">
        <v>80</v>
      </c>
      <c r="J2306" s="32" t="s">
        <v>5663</v>
      </c>
      <c r="K2306" s="32" t="s">
        <v>5664</v>
      </c>
      <c r="P2306" s="32">
        <v>18.409559999999999</v>
      </c>
      <c r="Q2306" s="32">
        <v>191.53149999999999</v>
      </c>
      <c r="R2306" s="32">
        <v>12017.911111111111</v>
      </c>
      <c r="S2306" s="32">
        <v>6829.033203125</v>
      </c>
      <c r="T2306" s="32">
        <v>0.75982613550797407</v>
      </c>
      <c r="U2306" s="32">
        <v>-0.28058080000000002</v>
      </c>
      <c r="V2306" s="32">
        <v>9.6117662107799498E-2</v>
      </c>
      <c r="W2306" s="32">
        <v>-0.28029861486272811</v>
      </c>
      <c r="X2306" s="32">
        <v>18.409842185137272</v>
      </c>
      <c r="Y2306" s="32">
        <v>191.53178218513727</v>
      </c>
      <c r="Z2306" s="32">
        <v>0.76010832064524592</v>
      </c>
      <c r="AA2306" s="32">
        <v>9.6399847245071377E-2</v>
      </c>
      <c r="AB2306" s="32" t="s">
        <v>5657</v>
      </c>
    </row>
    <row r="2307" spans="1:28">
      <c r="A2307" s="32" t="s">
        <v>11302</v>
      </c>
      <c r="B2307" s="32" t="s">
        <v>11303</v>
      </c>
      <c r="C2307" s="32" t="s">
        <v>5708</v>
      </c>
      <c r="D2307" s="32" t="s">
        <v>5661</v>
      </c>
      <c r="E2307" s="32" t="s">
        <v>42</v>
      </c>
      <c r="F2307" s="32" t="s">
        <v>5743</v>
      </c>
      <c r="G2307" s="32" t="s">
        <v>5743</v>
      </c>
      <c r="H2307" s="32" t="s">
        <v>80</v>
      </c>
      <c r="J2307" s="32" t="s">
        <v>5663</v>
      </c>
      <c r="K2307" s="32" t="s">
        <v>5664</v>
      </c>
      <c r="P2307" s="32">
        <v>0</v>
      </c>
      <c r="Q2307" s="32">
        <v>0</v>
      </c>
      <c r="R2307" s="32">
        <v>350</v>
      </c>
      <c r="S2307" s="32">
        <v>0</v>
      </c>
      <c r="T2307" s="32">
        <v>0</v>
      </c>
      <c r="U2307" s="32">
        <v>0</v>
      </c>
      <c r="V2307" s="32">
        <v>0</v>
      </c>
      <c r="W2307" s="32">
        <v>6.4893400669097903E-4</v>
      </c>
      <c r="X2307" s="32">
        <v>6.4893400669097903E-4</v>
      </c>
      <c r="Y2307" s="32">
        <v>6.4893400669097903E-4</v>
      </c>
      <c r="Z2307" s="32">
        <v>6.4893400669097903E-4</v>
      </c>
      <c r="AA2307" s="32">
        <v>6.4893400669097903E-4</v>
      </c>
      <c r="AB2307" s="32" t="s">
        <v>5657</v>
      </c>
    </row>
    <row r="2308" spans="1:28">
      <c r="A2308" s="32" t="s">
        <v>6282</v>
      </c>
      <c r="B2308" s="32" t="s">
        <v>6283</v>
      </c>
      <c r="C2308" s="32" t="s">
        <v>5796</v>
      </c>
      <c r="D2308" s="32" t="s">
        <v>5661</v>
      </c>
      <c r="E2308" s="32" t="s">
        <v>5713</v>
      </c>
      <c r="F2308" s="32" t="s">
        <v>5746</v>
      </c>
      <c r="G2308" s="32" t="s">
        <v>5746</v>
      </c>
      <c r="H2308" s="32" t="s">
        <v>5746</v>
      </c>
      <c r="J2308" s="32" t="s">
        <v>5663</v>
      </c>
      <c r="K2308" s="32" t="s">
        <v>5664</v>
      </c>
      <c r="N2308" s="32" t="s">
        <v>5760</v>
      </c>
      <c r="O2308" s="32" t="s">
        <v>6162</v>
      </c>
      <c r="P2308" s="32">
        <v>-2.4940299999999995</v>
      </c>
      <c r="Q2308" s="32">
        <v>67.197599999999994</v>
      </c>
      <c r="R2308" s="32">
        <v>6749.4296296296261</v>
      </c>
      <c r="S2308" s="32">
        <v>5012.7998046875</v>
      </c>
      <c r="T2308" s="32">
        <v>0.34643909443943738</v>
      </c>
      <c r="U2308" s="32">
        <v>2.494602</v>
      </c>
      <c r="V2308" s="32">
        <v>-3.7114867197638006E-2</v>
      </c>
      <c r="W2308" s="32">
        <v>2.4950354571361544</v>
      </c>
      <c r="X2308" s="32">
        <v>-2.4935965428638451</v>
      </c>
      <c r="Y2308" s="32">
        <v>67.198033457136148</v>
      </c>
      <c r="Z2308" s="32">
        <v>0.34687255157559155</v>
      </c>
      <c r="AA2308" s="32">
        <v>-3.668141006148383E-2</v>
      </c>
      <c r="AB2308" s="32" t="s">
        <v>5657</v>
      </c>
    </row>
    <row r="2309" spans="1:28">
      <c r="A2309" s="32" t="s">
        <v>10905</v>
      </c>
      <c r="B2309" s="32" t="s">
        <v>8144</v>
      </c>
      <c r="C2309" s="32" t="s">
        <v>5708</v>
      </c>
      <c r="D2309" s="32" t="s">
        <v>5661</v>
      </c>
      <c r="E2309" s="32" t="s">
        <v>42</v>
      </c>
      <c r="F2309" s="32" t="s">
        <v>5743</v>
      </c>
      <c r="G2309" s="32" t="s">
        <v>5743</v>
      </c>
      <c r="H2309" s="32" t="s">
        <v>80</v>
      </c>
      <c r="J2309" s="32" t="s">
        <v>5663</v>
      </c>
      <c r="K2309" s="32" t="s">
        <v>5664</v>
      </c>
      <c r="P2309" s="32">
        <v>3.9584999999999999</v>
      </c>
      <c r="Q2309" s="32">
        <v>3.8955000000000002</v>
      </c>
      <c r="R2309" s="32">
        <v>5006.7968749999964</v>
      </c>
      <c r="S2309" s="32">
        <v>8142.2666015625</v>
      </c>
      <c r="T2309" s="32">
        <v>-0.3850856131339162</v>
      </c>
      <c r="U2309" s="32">
        <v>7.1114699999999997</v>
      </c>
      <c r="V2309" s="32">
        <v>1.0161725067385443</v>
      </c>
      <c r="W2309" s="32">
        <v>7.1123022954773898</v>
      </c>
      <c r="X2309" s="32">
        <v>3.9593322954773904</v>
      </c>
      <c r="Y2309" s="32">
        <v>3.8963322954773907</v>
      </c>
      <c r="Z2309" s="32">
        <v>-0.38425331765652593</v>
      </c>
      <c r="AA2309" s="32">
        <v>1.0170048022159346</v>
      </c>
      <c r="AB2309" s="32" t="s">
        <v>5657</v>
      </c>
    </row>
    <row r="2310" spans="1:28">
      <c r="A2310" s="32" t="s">
        <v>5774</v>
      </c>
      <c r="B2310" s="32" t="s">
        <v>5775</v>
      </c>
      <c r="C2310" s="32" t="s">
        <v>5676</v>
      </c>
      <c r="D2310" s="32" t="s">
        <v>5661</v>
      </c>
      <c r="E2310" s="32" t="s">
        <v>42</v>
      </c>
      <c r="F2310" s="32" t="s">
        <v>326</v>
      </c>
      <c r="G2310" s="32" t="s">
        <v>5673</v>
      </c>
      <c r="H2310" s="32" t="s">
        <v>80</v>
      </c>
      <c r="I2310" s="32" t="s">
        <v>326</v>
      </c>
      <c r="J2310" s="32" t="s">
        <v>5663</v>
      </c>
      <c r="K2310" s="32" t="s">
        <v>5664</v>
      </c>
      <c r="M2310" s="32" t="s">
        <v>14</v>
      </c>
      <c r="P2310" s="32">
        <v>1.5500000000000069E-2</v>
      </c>
      <c r="Q2310" s="32">
        <v>8.3276400000000006</v>
      </c>
      <c r="R2310" s="32">
        <v>8715.8074074074066</v>
      </c>
      <c r="S2310" s="32">
        <v>7072.466796875</v>
      </c>
      <c r="T2310" s="32">
        <v>0.23235748681895879</v>
      </c>
      <c r="U2310" s="32">
        <v>-21.643190000000001</v>
      </c>
      <c r="V2310" s="32">
        <v>1.8612716207713192E-3</v>
      </c>
      <c r="W2310" s="32">
        <v>-21.642494884493352</v>
      </c>
      <c r="X2310" s="32">
        <v>1.6195115506649087E-2</v>
      </c>
      <c r="Y2310" s="32">
        <v>8.3283351155066487</v>
      </c>
      <c r="Z2310" s="32">
        <v>0.23305260232560782</v>
      </c>
      <c r="AA2310" s="32">
        <v>2.5563871274203367E-3</v>
      </c>
      <c r="AB2310" s="32" t="s">
        <v>5657</v>
      </c>
    </row>
    <row r="2311" spans="1:28">
      <c r="A2311" s="32" t="s">
        <v>6572</v>
      </c>
      <c r="B2311" s="32" t="s">
        <v>6573</v>
      </c>
      <c r="C2311" s="32" t="s">
        <v>6574</v>
      </c>
      <c r="D2311" s="32" t="s">
        <v>5668</v>
      </c>
      <c r="E2311" s="32" t="s">
        <v>42</v>
      </c>
      <c r="F2311" s="32" t="s">
        <v>5662</v>
      </c>
      <c r="G2311" s="32" t="s">
        <v>5662</v>
      </c>
      <c r="H2311" s="32" t="s">
        <v>44</v>
      </c>
      <c r="J2311" s="32" t="s">
        <v>5663</v>
      </c>
      <c r="K2311" s="32" t="s">
        <v>5664</v>
      </c>
      <c r="P2311" s="32">
        <v>0</v>
      </c>
      <c r="Q2311" s="32">
        <v>0</v>
      </c>
      <c r="R2311" s="32">
        <v>0</v>
      </c>
      <c r="S2311" s="32">
        <v>0</v>
      </c>
      <c r="T2311" s="32">
        <v>0</v>
      </c>
      <c r="U2311" s="32">
        <v>0</v>
      </c>
      <c r="V2311" s="32">
        <v>0</v>
      </c>
      <c r="W2311" s="32">
        <v>5.0445908308029174E-4</v>
      </c>
      <c r="X2311" s="32">
        <v>5.0445908308029174E-4</v>
      </c>
      <c r="Y2311" s="32">
        <v>5.0445908308029174E-4</v>
      </c>
      <c r="Z2311" s="32">
        <v>5.0445908308029174E-4</v>
      </c>
      <c r="AA2311" s="32">
        <v>5.0445908308029174E-4</v>
      </c>
      <c r="AB2311" s="32" t="s">
        <v>5657</v>
      </c>
    </row>
    <row r="2312" spans="1:28">
      <c r="A2312" s="32" t="s">
        <v>9267</v>
      </c>
      <c r="B2312" s="32" t="s">
        <v>9268</v>
      </c>
      <c r="C2312" s="32" t="s">
        <v>9269</v>
      </c>
      <c r="D2312" s="32" t="s">
        <v>5661</v>
      </c>
      <c r="E2312" s="32" t="s">
        <v>5713</v>
      </c>
      <c r="H2312" s="32" t="s">
        <v>7882</v>
      </c>
      <c r="J2312" s="32" t="s">
        <v>5663</v>
      </c>
      <c r="K2312" s="32" t="s">
        <v>5664</v>
      </c>
      <c r="N2312" s="32" t="s">
        <v>5946</v>
      </c>
      <c r="O2312" s="32" t="s">
        <v>6476</v>
      </c>
      <c r="P2312" s="32">
        <v>94.440000000000026</v>
      </c>
      <c r="Q2312" s="32">
        <v>480</v>
      </c>
      <c r="R2312" s="32">
        <v>200407.99259259255</v>
      </c>
      <c r="S2312" s="32">
        <v>296255.5625</v>
      </c>
      <c r="T2312" s="32">
        <v>-0.32353002623337224</v>
      </c>
      <c r="U2312" s="32">
        <v>0.84374709999999997</v>
      </c>
      <c r="V2312" s="32">
        <v>0.19675000000000006</v>
      </c>
      <c r="W2312" s="32">
        <v>0.8440797022028923</v>
      </c>
      <c r="X2312" s="32">
        <v>94.440332602202915</v>
      </c>
      <c r="Y2312" s="32">
        <v>480.00033260220289</v>
      </c>
      <c r="Z2312" s="32">
        <v>-0.32319742403047991</v>
      </c>
      <c r="AA2312" s="32">
        <v>0.19708260220289237</v>
      </c>
      <c r="AB2312" s="32" t="s">
        <v>5657</v>
      </c>
    </row>
    <row r="2313" spans="1:28">
      <c r="A2313" s="32" t="s">
        <v>8679</v>
      </c>
      <c r="B2313" s="32" t="s">
        <v>8680</v>
      </c>
      <c r="C2313" s="32" t="s">
        <v>5831</v>
      </c>
      <c r="D2313" s="32" t="s">
        <v>5668</v>
      </c>
      <c r="E2313" s="32" t="s">
        <v>42</v>
      </c>
      <c r="F2313" s="32" t="s">
        <v>5715</v>
      </c>
      <c r="G2313" s="32" t="s">
        <v>5715</v>
      </c>
      <c r="H2313" s="32" t="s">
        <v>80</v>
      </c>
      <c r="J2313" s="32" t="s">
        <v>5715</v>
      </c>
      <c r="K2313" s="32" t="s">
        <v>5669</v>
      </c>
      <c r="P2313" s="32">
        <v>0</v>
      </c>
      <c r="Q2313" s="32">
        <v>0</v>
      </c>
      <c r="R2313" s="32">
        <v>0</v>
      </c>
      <c r="S2313" s="32">
        <v>0</v>
      </c>
      <c r="T2313" s="32">
        <v>0</v>
      </c>
      <c r="U2313" s="32">
        <v>0</v>
      </c>
      <c r="V2313" s="32">
        <v>0</v>
      </c>
      <c r="W2313" s="32">
        <v>4.9480932950973506E-4</v>
      </c>
      <c r="X2313" s="32">
        <v>4.9480932950973506E-4</v>
      </c>
      <c r="Y2313" s="32">
        <v>4.9480932950973506E-4</v>
      </c>
      <c r="Z2313" s="32">
        <v>4.9480932950973506E-4</v>
      </c>
      <c r="AA2313" s="32">
        <v>4.9480932950973506E-4</v>
      </c>
      <c r="AB2313" s="32" t="s">
        <v>5657</v>
      </c>
    </row>
    <row r="2314" spans="1:28">
      <c r="A2314" s="32" t="s">
        <v>10917</v>
      </c>
      <c r="B2314" s="32" t="s">
        <v>10918</v>
      </c>
      <c r="C2314" s="32" t="s">
        <v>5721</v>
      </c>
      <c r="D2314" s="32" t="s">
        <v>5661</v>
      </c>
      <c r="E2314" s="32" t="s">
        <v>42</v>
      </c>
      <c r="F2314" s="32" t="s">
        <v>33</v>
      </c>
      <c r="G2314" s="32" t="s">
        <v>5673</v>
      </c>
      <c r="H2314" s="32" t="s">
        <v>80</v>
      </c>
      <c r="I2314" s="32" t="s">
        <v>33</v>
      </c>
      <c r="J2314" s="32" t="s">
        <v>74</v>
      </c>
      <c r="K2314" s="32" t="s">
        <v>5669</v>
      </c>
      <c r="P2314" s="32">
        <v>40.783500000000004</v>
      </c>
      <c r="Q2314" s="32">
        <v>7.0244999999999997</v>
      </c>
      <c r="R2314" s="32">
        <v>36431.474074074067</v>
      </c>
      <c r="S2314" s="32">
        <v>26435.80078125</v>
      </c>
      <c r="T2314" s="32">
        <v>0.37811123542410913</v>
      </c>
      <c r="U2314" s="32">
        <v>17.745039999999999</v>
      </c>
      <c r="V2314" s="32">
        <v>5.8058936579115956</v>
      </c>
      <c r="W2314" s="32">
        <v>17.745898841359615</v>
      </c>
      <c r="X2314" s="32">
        <v>40.784358841359619</v>
      </c>
      <c r="Y2314" s="32">
        <v>7.0253588413596146</v>
      </c>
      <c r="Z2314" s="32">
        <v>0.37897007678372446</v>
      </c>
      <c r="AA2314" s="32">
        <v>5.8067524992712105</v>
      </c>
      <c r="AB2314" s="32" t="s">
        <v>5657</v>
      </c>
    </row>
    <row r="2315" spans="1:28">
      <c r="A2315" s="32" t="s">
        <v>8438</v>
      </c>
      <c r="B2315" s="32" t="s">
        <v>8439</v>
      </c>
      <c r="C2315" s="32" t="s">
        <v>5721</v>
      </c>
      <c r="D2315" s="32" t="s">
        <v>5661</v>
      </c>
      <c r="E2315" s="32" t="s">
        <v>42</v>
      </c>
      <c r="F2315" s="32" t="s">
        <v>5929</v>
      </c>
      <c r="G2315" s="32" t="s">
        <v>5673</v>
      </c>
      <c r="H2315" s="32" t="s">
        <v>80</v>
      </c>
      <c r="I2315" s="32" t="s">
        <v>5929</v>
      </c>
      <c r="J2315" s="32" t="s">
        <v>74</v>
      </c>
      <c r="K2315" s="32" t="s">
        <v>5669</v>
      </c>
      <c r="P2315" s="32">
        <v>37.570999999999998</v>
      </c>
      <c r="Q2315" s="32">
        <v>70.265000000000001</v>
      </c>
      <c r="R2315" s="32">
        <v>63878.881481481476</v>
      </c>
      <c r="S2315" s="32">
        <v>63441.234375</v>
      </c>
      <c r="T2315" s="32">
        <v>6.8984645521641607E-3</v>
      </c>
      <c r="U2315" s="32">
        <v>37.465310000000002</v>
      </c>
      <c r="V2315" s="32">
        <v>0.53470433359425029</v>
      </c>
      <c r="W2315" s="32">
        <v>37.46609127765656</v>
      </c>
      <c r="X2315" s="32">
        <v>37.571781277656555</v>
      </c>
      <c r="Y2315" s="32">
        <v>70.265781277656558</v>
      </c>
      <c r="Z2315" s="32">
        <v>7.6797422087193368E-3</v>
      </c>
      <c r="AA2315" s="32">
        <v>0.53548561125080552</v>
      </c>
      <c r="AB2315" s="32" t="s">
        <v>5657</v>
      </c>
    </row>
    <row r="2316" spans="1:28">
      <c r="A2316" s="32" t="s">
        <v>7436</v>
      </c>
      <c r="B2316" s="32" t="s">
        <v>7437</v>
      </c>
      <c r="C2316" s="32" t="s">
        <v>5721</v>
      </c>
      <c r="D2316" s="32" t="s">
        <v>5661</v>
      </c>
      <c r="E2316" s="32" t="s">
        <v>42</v>
      </c>
      <c r="F2316" s="32" t="s">
        <v>326</v>
      </c>
      <c r="G2316" s="32" t="s">
        <v>5673</v>
      </c>
      <c r="H2316" s="32" t="s">
        <v>80</v>
      </c>
      <c r="I2316" s="32" t="s">
        <v>326</v>
      </c>
      <c r="J2316" s="32" t="s">
        <v>74</v>
      </c>
      <c r="K2316" s="32" t="s">
        <v>5669</v>
      </c>
      <c r="P2316" s="32">
        <v>0.97449999999999992</v>
      </c>
      <c r="Q2316" s="32">
        <v>12.565</v>
      </c>
      <c r="R2316" s="32">
        <v>8869.4888888888927</v>
      </c>
      <c r="S2316" s="32">
        <v>6642.2001953125</v>
      </c>
      <c r="T2316" s="32">
        <v>0.33532393304679731</v>
      </c>
      <c r="U2316" s="32">
        <v>7.6880179999999996</v>
      </c>
      <c r="V2316" s="32">
        <v>7.75567051333068E-2</v>
      </c>
      <c r="W2316" s="32">
        <v>7.6884343004755973</v>
      </c>
      <c r="X2316" s="32">
        <v>0.9749163004755973</v>
      </c>
      <c r="Y2316" s="32">
        <v>12.565416300475597</v>
      </c>
      <c r="Z2316" s="32">
        <v>0.33574023352239468</v>
      </c>
      <c r="AA2316" s="32">
        <v>7.7973005608904175E-2</v>
      </c>
      <c r="AB2316" s="32" t="s">
        <v>5657</v>
      </c>
    </row>
    <row r="2317" spans="1:28">
      <c r="A2317" s="32" t="s">
        <v>10266</v>
      </c>
      <c r="B2317" s="32" t="s">
        <v>10267</v>
      </c>
      <c r="C2317" s="32" t="s">
        <v>5676</v>
      </c>
      <c r="D2317" s="32" t="s">
        <v>5661</v>
      </c>
      <c r="E2317" s="32" t="s">
        <v>42</v>
      </c>
      <c r="F2317" s="32" t="s">
        <v>28</v>
      </c>
      <c r="G2317" s="32" t="s">
        <v>5673</v>
      </c>
      <c r="H2317" s="32" t="s">
        <v>80</v>
      </c>
      <c r="I2317" s="32" t="s">
        <v>28</v>
      </c>
      <c r="J2317" s="32" t="s">
        <v>5663</v>
      </c>
      <c r="K2317" s="32" t="s">
        <v>5664</v>
      </c>
      <c r="M2317" s="32" t="s">
        <v>14</v>
      </c>
      <c r="P2317" s="32">
        <v>0</v>
      </c>
      <c r="Q2317" s="32">
        <v>0.51856500000000005</v>
      </c>
      <c r="R2317" s="32">
        <v>540.37</v>
      </c>
      <c r="S2317" s="32">
        <v>569.26666259765625</v>
      </c>
      <c r="T2317" s="32">
        <v>-5.0761206471842353E-2</v>
      </c>
      <c r="U2317" s="32">
        <v>54.17747</v>
      </c>
      <c r="V2317" s="32">
        <v>0</v>
      </c>
      <c r="W2317" s="32">
        <v>54.177716448040009</v>
      </c>
      <c r="X2317" s="32">
        <v>2.4644804000854495E-4</v>
      </c>
      <c r="Y2317" s="32">
        <v>0.51881144804000856</v>
      </c>
      <c r="Z2317" s="32">
        <v>-5.0514758431833805E-2</v>
      </c>
      <c r="AA2317" s="32">
        <v>2.4644804000854495E-4</v>
      </c>
      <c r="AB2317" s="32" t="s">
        <v>5657</v>
      </c>
    </row>
    <row r="2318" spans="1:28">
      <c r="A2318" s="32" t="s">
        <v>10640</v>
      </c>
      <c r="B2318" s="32" t="s">
        <v>10641</v>
      </c>
      <c r="C2318" s="32" t="s">
        <v>9400</v>
      </c>
      <c r="D2318" s="32" t="s">
        <v>5661</v>
      </c>
      <c r="E2318" s="32" t="s">
        <v>5713</v>
      </c>
      <c r="F2318" s="32" t="s">
        <v>5730</v>
      </c>
      <c r="G2318" s="32" t="s">
        <v>5730</v>
      </c>
      <c r="H2318" s="32" t="s">
        <v>5730</v>
      </c>
      <c r="J2318" s="32" t="s">
        <v>74</v>
      </c>
      <c r="K2318" s="32" t="s">
        <v>5669</v>
      </c>
      <c r="N2318" s="32" t="s">
        <v>5946</v>
      </c>
      <c r="P2318" s="32">
        <v>1.3254999999999999</v>
      </c>
      <c r="Q2318" s="32">
        <v>7.89</v>
      </c>
      <c r="R2318" s="32">
        <v>2500.3259259259248</v>
      </c>
      <c r="S2318" s="32">
        <v>2120.699951171875</v>
      </c>
      <c r="T2318" s="32">
        <v>0.17900975314507495</v>
      </c>
      <c r="U2318" s="32">
        <v>12.03966</v>
      </c>
      <c r="V2318" s="32">
        <v>0.16799746514575412</v>
      </c>
      <c r="W2318" s="32">
        <v>12.04053926864624</v>
      </c>
      <c r="X2318" s="32">
        <v>1.3263792686462401</v>
      </c>
      <c r="Y2318" s="32">
        <v>7.8908792686462403</v>
      </c>
      <c r="Z2318" s="32">
        <v>0.17988902179131519</v>
      </c>
      <c r="AA2318" s="32">
        <v>0.16887673379199436</v>
      </c>
      <c r="AB2318" s="32" t="s">
        <v>5657</v>
      </c>
    </row>
    <row r="2319" spans="1:28">
      <c r="A2319" s="32" t="s">
        <v>6015</v>
      </c>
      <c r="B2319" s="32" t="s">
        <v>6016</v>
      </c>
      <c r="C2319" s="32" t="s">
        <v>5672</v>
      </c>
      <c r="D2319" s="32" t="s">
        <v>5661</v>
      </c>
      <c r="E2319" s="32" t="s">
        <v>42</v>
      </c>
      <c r="F2319" s="32" t="s">
        <v>33</v>
      </c>
      <c r="G2319" s="32" t="s">
        <v>5673</v>
      </c>
      <c r="H2319" s="32" t="s">
        <v>80</v>
      </c>
      <c r="I2319" s="32" t="s">
        <v>33</v>
      </c>
      <c r="J2319" s="32" t="s">
        <v>5663</v>
      </c>
      <c r="K2319" s="32" t="s">
        <v>5664</v>
      </c>
      <c r="M2319" s="32" t="s">
        <v>13</v>
      </c>
      <c r="P2319" s="32">
        <v>130.06246999999999</v>
      </c>
      <c r="Q2319" s="32">
        <v>139.89500000000001</v>
      </c>
      <c r="R2319" s="32">
        <v>393917.40441176476</v>
      </c>
      <c r="S2319" s="32">
        <v>692700.25</v>
      </c>
      <c r="T2319" s="32">
        <v>-0.43133064494813628</v>
      </c>
      <c r="U2319" s="32">
        <v>72.259200000000007</v>
      </c>
      <c r="V2319" s="32">
        <v>0.92971492905393316</v>
      </c>
      <c r="W2319" s="32">
        <v>72.259289641392243</v>
      </c>
      <c r="X2319" s="32">
        <v>130.06255964139223</v>
      </c>
      <c r="Y2319" s="32">
        <v>139.89508964139225</v>
      </c>
      <c r="Z2319" s="32">
        <v>-0.43124100355590528</v>
      </c>
      <c r="AA2319" s="32">
        <v>0.92980457044616416</v>
      </c>
      <c r="AB2319" s="32" t="s">
        <v>5657</v>
      </c>
    </row>
    <row r="2320" spans="1:28">
      <c r="A2320" s="32" t="s">
        <v>6996</v>
      </c>
      <c r="B2320" s="32" t="s">
        <v>6016</v>
      </c>
      <c r="C2320" s="32" t="s">
        <v>5672</v>
      </c>
      <c r="D2320" s="32" t="s">
        <v>5661</v>
      </c>
      <c r="E2320" s="32" t="s">
        <v>42</v>
      </c>
      <c r="F2320" s="32" t="s">
        <v>33</v>
      </c>
      <c r="G2320" s="32" t="s">
        <v>5673</v>
      </c>
      <c r="H2320" s="32" t="s">
        <v>80</v>
      </c>
      <c r="I2320" s="32" t="s">
        <v>33</v>
      </c>
      <c r="J2320" s="32" t="s">
        <v>5663</v>
      </c>
      <c r="K2320" s="32" t="s">
        <v>5664</v>
      </c>
      <c r="M2320" s="32" t="s">
        <v>14</v>
      </c>
      <c r="P2320" s="32">
        <v>27.502664946699998</v>
      </c>
      <c r="Q2320" s="32">
        <v>32.876300000000001</v>
      </c>
      <c r="R2320" s="32">
        <v>229177.90441176473</v>
      </c>
      <c r="S2320" s="32">
        <v>434990.65625</v>
      </c>
      <c r="T2320" s="32">
        <v>-0.47314292590218199</v>
      </c>
      <c r="U2320" s="32">
        <v>-51.038960000000003</v>
      </c>
      <c r="V2320" s="32">
        <v>0.83654988385858498</v>
      </c>
      <c r="W2320" s="32">
        <v>-51.038579407713414</v>
      </c>
      <c r="X2320" s="32">
        <v>27.503045538986584</v>
      </c>
      <c r="Y2320" s="32">
        <v>32.87668059228659</v>
      </c>
      <c r="Z2320" s="32">
        <v>-0.47276233361559522</v>
      </c>
      <c r="AA2320" s="32">
        <v>0.83693047614517169</v>
      </c>
      <c r="AB2320" s="32" t="s">
        <v>5657</v>
      </c>
    </row>
    <row r="2321" spans="1:28">
      <c r="A2321" s="32" t="s">
        <v>8519</v>
      </c>
      <c r="B2321" s="32" t="s">
        <v>8520</v>
      </c>
      <c r="C2321" s="32" t="s">
        <v>5708</v>
      </c>
      <c r="D2321" s="32" t="s">
        <v>5661</v>
      </c>
      <c r="E2321" s="32" t="s">
        <v>42</v>
      </c>
      <c r="F2321" s="32" t="s">
        <v>33</v>
      </c>
      <c r="G2321" s="32" t="s">
        <v>5673</v>
      </c>
      <c r="H2321" s="32" t="s">
        <v>80</v>
      </c>
      <c r="I2321" s="32" t="s">
        <v>33</v>
      </c>
      <c r="J2321" s="32" t="s">
        <v>5663</v>
      </c>
      <c r="K2321" s="32" t="s">
        <v>5664</v>
      </c>
      <c r="P2321" s="32">
        <v>267.35800000000006</v>
      </c>
      <c r="Q2321" s="32">
        <v>693.36800000000005</v>
      </c>
      <c r="R2321" s="32">
        <v>525734.66911764711</v>
      </c>
      <c r="S2321" s="32">
        <v>662153.5625</v>
      </c>
      <c r="T2321" s="32">
        <v>-0.20602304526958259</v>
      </c>
      <c r="U2321" s="32">
        <v>22.497</v>
      </c>
      <c r="V2321" s="32">
        <v>0.38559322033898313</v>
      </c>
      <c r="W2321" s="32">
        <v>22.497773604214192</v>
      </c>
      <c r="X2321" s="32">
        <v>267.35877360421426</v>
      </c>
      <c r="Y2321" s="32">
        <v>693.3687736042142</v>
      </c>
      <c r="Z2321" s="32">
        <v>-0.20524944105539117</v>
      </c>
      <c r="AA2321" s="32">
        <v>0.38636682455317456</v>
      </c>
      <c r="AB2321" s="32" t="s">
        <v>5657</v>
      </c>
    </row>
    <row r="2322" spans="1:28">
      <c r="A2322" s="32" t="s">
        <v>6999</v>
      </c>
      <c r="B2322" s="32" t="s">
        <v>7000</v>
      </c>
      <c r="C2322" s="32" t="s">
        <v>6718</v>
      </c>
      <c r="D2322" s="32" t="s">
        <v>5661</v>
      </c>
      <c r="E2322" s="32" t="s">
        <v>122</v>
      </c>
      <c r="F2322" s="32" t="s">
        <v>6330</v>
      </c>
      <c r="G2322" s="32" t="s">
        <v>5673</v>
      </c>
      <c r="H2322" s="32" t="s">
        <v>6330</v>
      </c>
      <c r="J2322" s="32" t="s">
        <v>5663</v>
      </c>
      <c r="K2322" s="32" t="s">
        <v>5664</v>
      </c>
      <c r="P2322" s="32">
        <v>0.44236699999999995</v>
      </c>
      <c r="Q2322" s="32">
        <v>12.891</v>
      </c>
      <c r="R2322" s="32">
        <v>25061.400000000009</v>
      </c>
      <c r="S2322" s="32">
        <v>36785.06640625</v>
      </c>
      <c r="T2322" s="32">
        <v>-0.31870722419731912</v>
      </c>
      <c r="U2322" s="32">
        <v>-0.77287689999999998</v>
      </c>
      <c r="V2322" s="32">
        <v>3.4315956869133503E-2</v>
      </c>
      <c r="W2322" s="32">
        <v>-0.77232988856496809</v>
      </c>
      <c r="X2322" s="32">
        <v>0.44291401143503184</v>
      </c>
      <c r="Y2322" s="32">
        <v>12.891547011435032</v>
      </c>
      <c r="Z2322" s="32">
        <v>-0.31816021276228723</v>
      </c>
      <c r="AA2322" s="32">
        <v>3.4862968304165395E-2</v>
      </c>
      <c r="AB2322" s="32" t="s">
        <v>5657</v>
      </c>
    </row>
    <row r="2323" spans="1:28">
      <c r="A2323" s="32" t="s">
        <v>10790</v>
      </c>
      <c r="B2323" s="32" t="s">
        <v>10373</v>
      </c>
      <c r="C2323" s="32" t="s">
        <v>5672</v>
      </c>
      <c r="D2323" s="32" t="s">
        <v>5661</v>
      </c>
      <c r="E2323" s="32" t="s">
        <v>42</v>
      </c>
      <c r="F2323" s="32" t="s">
        <v>5724</v>
      </c>
      <c r="G2323" s="32" t="s">
        <v>5724</v>
      </c>
      <c r="H2323" s="32" t="s">
        <v>80</v>
      </c>
      <c r="J2323" s="32" t="s">
        <v>5663</v>
      </c>
      <c r="K2323" s="32" t="s">
        <v>5664</v>
      </c>
      <c r="M2323" s="32" t="s">
        <v>14</v>
      </c>
      <c r="P2323" s="32">
        <v>-2.5239833159999998</v>
      </c>
      <c r="Q2323" s="32">
        <v>39.8825</v>
      </c>
      <c r="R2323" s="32">
        <v>9462.0666666666639</v>
      </c>
      <c r="S2323" s="32">
        <v>6365.033203125</v>
      </c>
      <c r="T2323" s="32">
        <v>0.48656988340942714</v>
      </c>
      <c r="U2323" s="32">
        <v>-9.5766609999999996</v>
      </c>
      <c r="V2323" s="32">
        <v>-6.3285484009277249E-2</v>
      </c>
      <c r="W2323" s="32">
        <v>-9.5758520378336911</v>
      </c>
      <c r="X2323" s="32">
        <v>-2.5231743538336904</v>
      </c>
      <c r="Y2323" s="32">
        <v>39.883308962166311</v>
      </c>
      <c r="Z2323" s="32">
        <v>0.48737884557573652</v>
      </c>
      <c r="AA2323" s="32">
        <v>-6.247652184296789E-2</v>
      </c>
      <c r="AB2323" s="32" t="s">
        <v>5657</v>
      </c>
    </row>
    <row r="2324" spans="1:28">
      <c r="A2324" s="32" t="s">
        <v>9202</v>
      </c>
      <c r="B2324" s="32" t="s">
        <v>9203</v>
      </c>
      <c r="C2324" s="32" t="s">
        <v>5721</v>
      </c>
      <c r="D2324" s="32" t="s">
        <v>5661</v>
      </c>
      <c r="E2324" s="32" t="s">
        <v>5713</v>
      </c>
      <c r="F2324" s="32" t="s">
        <v>5870</v>
      </c>
      <c r="G2324" s="32" t="s">
        <v>5870</v>
      </c>
      <c r="H2324" s="32" t="s">
        <v>5870</v>
      </c>
      <c r="J2324" s="32" t="s">
        <v>5663</v>
      </c>
      <c r="K2324" s="32" t="s">
        <v>5664</v>
      </c>
      <c r="N2324" s="32" t="s">
        <v>5946</v>
      </c>
      <c r="P2324" s="32">
        <v>16.262</v>
      </c>
      <c r="Q2324" s="32">
        <v>223.36</v>
      </c>
      <c r="R2324" s="32">
        <v>119449.28888888886</v>
      </c>
      <c r="S2324" s="32">
        <v>80823.1640625</v>
      </c>
      <c r="T2324" s="32">
        <v>0.47790909047460128</v>
      </c>
      <c r="U2324" s="32">
        <v>3.6056110000000001</v>
      </c>
      <c r="V2324" s="32">
        <v>7.2806232091690543E-2</v>
      </c>
      <c r="W2324" s="32">
        <v>3.6064420647010804</v>
      </c>
      <c r="X2324" s="32">
        <v>16.262831064701082</v>
      </c>
      <c r="Y2324" s="32">
        <v>223.3608310647011</v>
      </c>
      <c r="Z2324" s="32">
        <v>0.47874015517568158</v>
      </c>
      <c r="AA2324" s="32">
        <v>7.3637296792770868E-2</v>
      </c>
      <c r="AB2324" s="32" t="s">
        <v>5657</v>
      </c>
    </row>
    <row r="2325" spans="1:28">
      <c r="A2325" s="32" t="s">
        <v>8334</v>
      </c>
      <c r="B2325" s="32" t="s">
        <v>8335</v>
      </c>
      <c r="C2325" s="32" t="s">
        <v>5660</v>
      </c>
      <c r="D2325" s="32" t="s">
        <v>5686</v>
      </c>
      <c r="E2325" s="32" t="s">
        <v>5885</v>
      </c>
      <c r="F2325" s="32" t="s">
        <v>8336</v>
      </c>
      <c r="G2325" s="32" t="s">
        <v>8336</v>
      </c>
      <c r="H2325" s="32" t="s">
        <v>8336</v>
      </c>
      <c r="J2325" s="32" t="s">
        <v>74</v>
      </c>
      <c r="K2325" s="32" t="s">
        <v>5669</v>
      </c>
      <c r="P2325" s="32">
        <v>0</v>
      </c>
      <c r="Q2325" s="32">
        <v>0</v>
      </c>
      <c r="R2325" s="32">
        <v>0</v>
      </c>
      <c r="S2325" s="32">
        <v>0</v>
      </c>
      <c r="T2325" s="32">
        <v>0</v>
      </c>
      <c r="U2325" s="32">
        <v>0</v>
      </c>
      <c r="V2325" s="32">
        <v>0</v>
      </c>
      <c r="W2325" s="32">
        <v>8.7044876813888552E-4</v>
      </c>
      <c r="X2325" s="32">
        <v>8.7044876813888552E-4</v>
      </c>
      <c r="Y2325" s="32">
        <v>8.7044876813888552E-4</v>
      </c>
      <c r="Z2325" s="32">
        <v>8.7044876813888552E-4</v>
      </c>
      <c r="AA2325" s="32">
        <v>8.7044876813888552E-4</v>
      </c>
      <c r="AB2325" s="32" t="s">
        <v>5657</v>
      </c>
    </row>
    <row r="2326" spans="1:28">
      <c r="A2326" s="32" t="s">
        <v>8442</v>
      </c>
      <c r="B2326" s="32" t="s">
        <v>8443</v>
      </c>
      <c r="C2326" s="32" t="s">
        <v>5712</v>
      </c>
      <c r="D2326" s="32" t="s">
        <v>5661</v>
      </c>
      <c r="E2326" s="32" t="s">
        <v>42</v>
      </c>
      <c r="F2326" s="32" t="s">
        <v>5724</v>
      </c>
      <c r="G2326" s="32" t="s">
        <v>5724</v>
      </c>
      <c r="H2326" s="32" t="s">
        <v>80</v>
      </c>
      <c r="J2326" s="32" t="s">
        <v>5663</v>
      </c>
      <c r="K2326" s="32" t="s">
        <v>5664</v>
      </c>
      <c r="P2326" s="32">
        <v>-401.18956999999989</v>
      </c>
      <c r="Q2326" s="32">
        <v>570.726</v>
      </c>
      <c r="R2326" s="32">
        <v>371298.00740740757</v>
      </c>
      <c r="S2326" s="32">
        <v>151705.4375</v>
      </c>
      <c r="T2326" s="32">
        <v>1.4474930729322577</v>
      </c>
      <c r="U2326" s="32">
        <v>5.2088020000000004</v>
      </c>
      <c r="V2326" s="32">
        <v>-0.70294601963113634</v>
      </c>
      <c r="W2326" s="32">
        <v>5.2089274698038102</v>
      </c>
      <c r="X2326" s="32">
        <v>-401.18944453019606</v>
      </c>
      <c r="Y2326" s="32">
        <v>570.72612546980383</v>
      </c>
      <c r="Z2326" s="32">
        <v>1.4476185427360679</v>
      </c>
      <c r="AA2326" s="32">
        <v>-0.70282054982732622</v>
      </c>
      <c r="AB2326" s="32" t="s">
        <v>5657</v>
      </c>
    </row>
    <row r="2327" spans="1:28">
      <c r="A2327" s="32" t="s">
        <v>9249</v>
      </c>
      <c r="B2327" s="32" t="s">
        <v>9250</v>
      </c>
      <c r="C2327" s="32" t="s">
        <v>5712</v>
      </c>
      <c r="D2327" s="32" t="s">
        <v>5661</v>
      </c>
      <c r="E2327" s="32" t="s">
        <v>42</v>
      </c>
      <c r="F2327" s="32" t="s">
        <v>5724</v>
      </c>
      <c r="G2327" s="32" t="s">
        <v>5724</v>
      </c>
      <c r="H2327" s="32" t="s">
        <v>80</v>
      </c>
      <c r="J2327" s="32" t="s">
        <v>5663</v>
      </c>
      <c r="K2327" s="32" t="s">
        <v>5664</v>
      </c>
      <c r="P2327" s="32">
        <v>207.56370999999982</v>
      </c>
      <c r="Q2327" s="32">
        <v>2791.58</v>
      </c>
      <c r="R2327" s="32">
        <v>553589.58518518519</v>
      </c>
      <c r="S2327" s="32">
        <v>377017.78125</v>
      </c>
      <c r="T2327" s="32">
        <v>0.46833813341578351</v>
      </c>
      <c r="U2327" s="32">
        <v>4.7859509999999998</v>
      </c>
      <c r="V2327" s="32">
        <v>7.4353487988880779E-2</v>
      </c>
      <c r="W2327" s="32">
        <v>4.7859656331787104</v>
      </c>
      <c r="X2327" s="32">
        <v>207.56372463317854</v>
      </c>
      <c r="Y2327" s="32">
        <v>2791.5800146331785</v>
      </c>
      <c r="Z2327" s="32">
        <v>0.46835276659449443</v>
      </c>
      <c r="AA2327" s="32">
        <v>7.4368121167591714E-2</v>
      </c>
      <c r="AB2327" s="32" t="s">
        <v>5657</v>
      </c>
    </row>
    <row r="2328" spans="1:28">
      <c r="A2328" s="32" t="s">
        <v>5827</v>
      </c>
      <c r="B2328" s="32" t="s">
        <v>5828</v>
      </c>
      <c r="C2328" s="32" t="s">
        <v>5712</v>
      </c>
      <c r="D2328" s="32" t="s">
        <v>5661</v>
      </c>
      <c r="E2328" s="32" t="s">
        <v>42</v>
      </c>
      <c r="F2328" s="32" t="s">
        <v>5724</v>
      </c>
      <c r="G2328" s="32" t="s">
        <v>5724</v>
      </c>
      <c r="H2328" s="32" t="s">
        <v>80</v>
      </c>
      <c r="J2328" s="32" t="s">
        <v>5663</v>
      </c>
      <c r="K2328" s="32" t="s">
        <v>5664</v>
      </c>
      <c r="P2328" s="32">
        <v>90.94136000000006</v>
      </c>
      <c r="Q2328" s="32">
        <v>1079.8800000000001</v>
      </c>
      <c r="R2328" s="32">
        <v>212420.13333333324</v>
      </c>
      <c r="S2328" s="32">
        <v>138907.5</v>
      </c>
      <c r="T2328" s="32">
        <v>0.52922004451403448</v>
      </c>
      <c r="U2328" s="32">
        <v>9.197279</v>
      </c>
      <c r="V2328" s="32">
        <v>8.421432010964186E-2</v>
      </c>
      <c r="W2328" s="32">
        <v>9.1974394415178296</v>
      </c>
      <c r="X2328" s="32">
        <v>90.941520441517895</v>
      </c>
      <c r="Y2328" s="32">
        <v>1079.880160441518</v>
      </c>
      <c r="Z2328" s="32">
        <v>0.52938048603186438</v>
      </c>
      <c r="AA2328" s="32">
        <v>8.4374761627471762E-2</v>
      </c>
      <c r="AB2328" s="32" t="s">
        <v>5657</v>
      </c>
    </row>
    <row r="2329" spans="1:28">
      <c r="A2329" s="32" t="s">
        <v>8800</v>
      </c>
      <c r="B2329" s="32" t="s">
        <v>8801</v>
      </c>
      <c r="C2329" s="32" t="s">
        <v>5712</v>
      </c>
      <c r="D2329" s="32" t="s">
        <v>5661</v>
      </c>
      <c r="E2329" s="32" t="s">
        <v>42</v>
      </c>
      <c r="F2329" s="32" t="s">
        <v>5724</v>
      </c>
      <c r="G2329" s="32" t="s">
        <v>5724</v>
      </c>
      <c r="H2329" s="32" t="s">
        <v>80</v>
      </c>
      <c r="J2329" s="32" t="s">
        <v>5663</v>
      </c>
      <c r="K2329" s="32" t="s">
        <v>5664</v>
      </c>
      <c r="P2329" s="32">
        <v>-86.316560000000067</v>
      </c>
      <c r="Q2329" s="32">
        <v>6384.61</v>
      </c>
      <c r="R2329" s="32">
        <v>1676929.8222222226</v>
      </c>
      <c r="S2329" s="32">
        <v>1204384</v>
      </c>
      <c r="T2329" s="32">
        <v>0.39235478238022309</v>
      </c>
      <c r="U2329" s="32">
        <v>9.2015049999999992</v>
      </c>
      <c r="V2329" s="32">
        <v>-1.3519472606784138E-2</v>
      </c>
      <c r="W2329" s="32">
        <v>9.2020826999592771</v>
      </c>
      <c r="X2329" s="32">
        <v>-86.315982300040787</v>
      </c>
      <c r="Y2329" s="32">
        <v>6384.6105776999593</v>
      </c>
      <c r="Z2329" s="32">
        <v>0.39293248233950118</v>
      </c>
      <c r="AA2329" s="32">
        <v>-1.2941772647506032E-2</v>
      </c>
      <c r="AB2329" s="32" t="s">
        <v>5657</v>
      </c>
    </row>
    <row r="2330" spans="1:28">
      <c r="A2330" s="32" t="s">
        <v>9717</v>
      </c>
      <c r="B2330" s="32" t="s">
        <v>9718</v>
      </c>
      <c r="C2330" s="32" t="s">
        <v>5660</v>
      </c>
      <c r="D2330" s="32" t="s">
        <v>5661</v>
      </c>
      <c r="E2330" s="32" t="s">
        <v>42</v>
      </c>
      <c r="F2330" s="32" t="s">
        <v>5724</v>
      </c>
      <c r="G2330" s="32" t="s">
        <v>5724</v>
      </c>
      <c r="H2330" s="32" t="s">
        <v>80</v>
      </c>
      <c r="J2330" s="32" t="s">
        <v>5663</v>
      </c>
      <c r="K2330" s="32" t="s">
        <v>5664</v>
      </c>
      <c r="M2330" s="32" t="s">
        <v>13</v>
      </c>
      <c r="P2330" s="32">
        <v>-32.635919999999999</v>
      </c>
      <c r="Q2330" s="32">
        <v>37.520000000000003</v>
      </c>
      <c r="R2330" s="32">
        <v>533.63736263736257</v>
      </c>
      <c r="S2330" s="32">
        <v>163.43333435058594</v>
      </c>
      <c r="T2330" s="32">
        <v>2.265168423307331</v>
      </c>
      <c r="U2330" s="32">
        <v>21.428570000000001</v>
      </c>
      <c r="V2330" s="32">
        <v>-0.86982729211087406</v>
      </c>
      <c r="W2330" s="32">
        <v>21.428847688801291</v>
      </c>
      <c r="X2330" s="32">
        <v>-32.635642311198708</v>
      </c>
      <c r="Y2330" s="32">
        <v>37.520277688801293</v>
      </c>
      <c r="Z2330" s="32">
        <v>2.2654461121086196</v>
      </c>
      <c r="AA2330" s="32">
        <v>-0.86954960330958542</v>
      </c>
      <c r="AB2330" s="32" t="s">
        <v>5657</v>
      </c>
    </row>
    <row r="2331" spans="1:28">
      <c r="A2331" s="32" t="s">
        <v>11060</v>
      </c>
      <c r="B2331" s="32" t="s">
        <v>11061</v>
      </c>
      <c r="C2331" s="32" t="s">
        <v>5672</v>
      </c>
      <c r="D2331" s="32" t="s">
        <v>5661</v>
      </c>
      <c r="E2331" s="32" t="s">
        <v>42</v>
      </c>
      <c r="F2331" s="32" t="s">
        <v>5679</v>
      </c>
      <c r="G2331" s="32" t="s">
        <v>5673</v>
      </c>
      <c r="H2331" s="32" t="s">
        <v>80</v>
      </c>
      <c r="I2331" s="32" t="s">
        <v>5679</v>
      </c>
      <c r="J2331" s="32" t="s">
        <v>5663</v>
      </c>
      <c r="K2331" s="32" t="s">
        <v>5664</v>
      </c>
      <c r="M2331" s="32" t="s">
        <v>14</v>
      </c>
      <c r="P2331" s="32">
        <v>0</v>
      </c>
      <c r="Q2331" s="32">
        <v>0</v>
      </c>
      <c r="R2331" s="32">
        <v>75.86486486486487</v>
      </c>
      <c r="S2331" s="32">
        <v>3.3333332538604736</v>
      </c>
      <c r="T2331" s="32">
        <v>21.759460002087273</v>
      </c>
      <c r="U2331" s="32">
        <v>0</v>
      </c>
      <c r="V2331" s="32">
        <v>0</v>
      </c>
      <c r="W2331" s="32">
        <v>4.3366140127182009E-4</v>
      </c>
      <c r="X2331" s="32">
        <v>4.3366140127182009E-4</v>
      </c>
      <c r="Y2331" s="32">
        <v>4.3366140127182009E-4</v>
      </c>
      <c r="Z2331" s="32">
        <v>21.759893663488544</v>
      </c>
      <c r="AA2331" s="32">
        <v>4.3366140127182009E-4</v>
      </c>
      <c r="AB2331" s="32" t="s">
        <v>5657</v>
      </c>
    </row>
    <row r="2332" spans="1:28">
      <c r="A2332" s="32" t="s">
        <v>10475</v>
      </c>
      <c r="B2332" s="32" t="s">
        <v>10476</v>
      </c>
      <c r="C2332" s="32" t="s">
        <v>5712</v>
      </c>
      <c r="D2332" s="32" t="s">
        <v>5661</v>
      </c>
      <c r="E2332" s="32" t="s">
        <v>42</v>
      </c>
      <c r="F2332" s="32" t="s">
        <v>5929</v>
      </c>
      <c r="G2332" s="32" t="s">
        <v>5673</v>
      </c>
      <c r="H2332" s="32" t="s">
        <v>80</v>
      </c>
      <c r="I2332" s="32" t="s">
        <v>5929</v>
      </c>
      <c r="J2332" s="32" t="s">
        <v>5663</v>
      </c>
      <c r="K2332" s="32" t="s">
        <v>5664</v>
      </c>
      <c r="P2332" s="32">
        <v>4.430000000000156E-3</v>
      </c>
      <c r="Q2332" s="32">
        <v>1.3580300000000001</v>
      </c>
      <c r="R2332" s="32">
        <v>1657.1940298507461</v>
      </c>
      <c r="S2332" s="32">
        <v>153.83332824707031</v>
      </c>
      <c r="T2332" s="32">
        <v>9.7726592717875924</v>
      </c>
      <c r="U2332" s="32">
        <v>11.69319</v>
      </c>
      <c r="V2332" s="32">
        <v>3.2620781573309541E-3</v>
      </c>
      <c r="W2332" s="32">
        <v>11.693508562924862</v>
      </c>
      <c r="X2332" s="32">
        <v>4.7485629248620641E-3</v>
      </c>
      <c r="Y2332" s="32">
        <v>1.3583485629248619</v>
      </c>
      <c r="Z2332" s="32">
        <v>9.7729778347124547</v>
      </c>
      <c r="AA2332" s="32">
        <v>3.5806410821928622E-3</v>
      </c>
      <c r="AB2332" s="32" t="s">
        <v>5657</v>
      </c>
    </row>
    <row r="2333" spans="1:28">
      <c r="A2333" s="32" t="s">
        <v>11335</v>
      </c>
      <c r="B2333" s="32" t="s">
        <v>11336</v>
      </c>
      <c r="C2333" s="32" t="s">
        <v>5712</v>
      </c>
      <c r="D2333" s="32" t="s">
        <v>5661</v>
      </c>
      <c r="E2333" s="32" t="s">
        <v>42</v>
      </c>
      <c r="F2333" s="32" t="s">
        <v>5724</v>
      </c>
      <c r="G2333" s="32" t="s">
        <v>5724</v>
      </c>
      <c r="H2333" s="32" t="s">
        <v>80</v>
      </c>
      <c r="J2333" s="32" t="s">
        <v>5663</v>
      </c>
      <c r="K2333" s="32" t="s">
        <v>5664</v>
      </c>
      <c r="P2333" s="32">
        <v>0</v>
      </c>
      <c r="Q2333" s="32">
        <v>0</v>
      </c>
      <c r="R2333" s="32">
        <v>399</v>
      </c>
      <c r="S2333" s="32">
        <v>0</v>
      </c>
      <c r="T2333" s="32">
        <v>0</v>
      </c>
      <c r="U2333" s="32">
        <v>0</v>
      </c>
      <c r="V2333" s="32">
        <v>0</v>
      </c>
      <c r="W2333" s="32">
        <v>3.1218874454498293E-4</v>
      </c>
      <c r="X2333" s="32">
        <v>3.1218874454498293E-4</v>
      </c>
      <c r="Y2333" s="32">
        <v>3.1218874454498293E-4</v>
      </c>
      <c r="Z2333" s="32">
        <v>3.1218874454498293E-4</v>
      </c>
      <c r="AA2333" s="32">
        <v>3.1218874454498293E-4</v>
      </c>
      <c r="AB2333" s="32" t="s">
        <v>5657</v>
      </c>
    </row>
    <row r="2334" spans="1:28">
      <c r="A2334" s="32" t="s">
        <v>10257</v>
      </c>
      <c r="B2334" s="32" t="s">
        <v>10258</v>
      </c>
      <c r="C2334" s="32" t="s">
        <v>5763</v>
      </c>
      <c r="D2334" s="32" t="s">
        <v>5661</v>
      </c>
      <c r="E2334" s="32" t="s">
        <v>42</v>
      </c>
      <c r="F2334" s="32" t="s">
        <v>5929</v>
      </c>
      <c r="G2334" s="32" t="s">
        <v>5673</v>
      </c>
      <c r="H2334" s="32" t="s">
        <v>44</v>
      </c>
      <c r="I2334" s="32" t="s">
        <v>5929</v>
      </c>
      <c r="J2334" s="32" t="s">
        <v>74</v>
      </c>
      <c r="K2334" s="32" t="s">
        <v>5669</v>
      </c>
      <c r="P2334" s="32">
        <v>2.2187899999999998</v>
      </c>
      <c r="Q2334" s="32">
        <v>3.1693899999999999</v>
      </c>
      <c r="R2334" s="32">
        <v>978.2800000000002</v>
      </c>
      <c r="S2334" s="32">
        <v>342.89999389648437</v>
      </c>
      <c r="T2334" s="32">
        <v>1.8529600974426559</v>
      </c>
      <c r="U2334" s="32">
        <v>8.8748850000000008</v>
      </c>
      <c r="V2334" s="32">
        <v>0.70006846743379636</v>
      </c>
      <c r="W2334" s="32">
        <v>8.8756300183033954</v>
      </c>
      <c r="X2334" s="32">
        <v>2.2195350183033939</v>
      </c>
      <c r="Y2334" s="32">
        <v>3.1701350183033941</v>
      </c>
      <c r="Z2334" s="32">
        <v>1.8537051157460502</v>
      </c>
      <c r="AA2334" s="32">
        <v>0.70081348573719071</v>
      </c>
      <c r="AB2334" s="32" t="s">
        <v>5657</v>
      </c>
    </row>
    <row r="2335" spans="1:28">
      <c r="A2335" s="32" t="s">
        <v>9765</v>
      </c>
      <c r="B2335" s="32" t="s">
        <v>9766</v>
      </c>
      <c r="C2335" s="32" t="s">
        <v>5672</v>
      </c>
      <c r="D2335" s="32" t="s">
        <v>5661</v>
      </c>
      <c r="E2335" s="32" t="s">
        <v>42</v>
      </c>
      <c r="F2335" s="32" t="s">
        <v>5724</v>
      </c>
      <c r="G2335" s="32" t="s">
        <v>5724</v>
      </c>
      <c r="H2335" s="32" t="s">
        <v>80</v>
      </c>
      <c r="J2335" s="32" t="s">
        <v>5663</v>
      </c>
      <c r="K2335" s="32" t="s">
        <v>5664</v>
      </c>
      <c r="M2335" s="32" t="s">
        <v>13</v>
      </c>
      <c r="P2335" s="32">
        <v>-1.9093800000000001</v>
      </c>
      <c r="Q2335" s="32">
        <v>4.9497200000000001</v>
      </c>
      <c r="R2335" s="32">
        <v>1468.6791044776114</v>
      </c>
      <c r="S2335" s="32">
        <v>1391.5</v>
      </c>
      <c r="T2335" s="32">
        <v>5.5464681622430054E-2</v>
      </c>
      <c r="U2335" s="32">
        <v>20.61938</v>
      </c>
      <c r="V2335" s="32">
        <v>-0.38575515382688313</v>
      </c>
      <c r="W2335" s="32">
        <v>20.619782686715126</v>
      </c>
      <c r="X2335" s="32">
        <v>-1.908977313284874</v>
      </c>
      <c r="Y2335" s="32">
        <v>4.950122686715126</v>
      </c>
      <c r="Z2335" s="32">
        <v>5.5867368337556095E-2</v>
      </c>
      <c r="AA2335" s="32">
        <v>-0.38535246711175708</v>
      </c>
      <c r="AB2335" s="32" t="s">
        <v>5657</v>
      </c>
    </row>
    <row r="2336" spans="1:28">
      <c r="A2336" s="32" t="s">
        <v>11163</v>
      </c>
      <c r="B2336" s="32" t="s">
        <v>11164</v>
      </c>
      <c r="C2336" s="32" t="s">
        <v>5712</v>
      </c>
      <c r="D2336" s="32" t="s">
        <v>5661</v>
      </c>
      <c r="E2336" s="32" t="s">
        <v>42</v>
      </c>
      <c r="F2336" s="32" t="s">
        <v>11165</v>
      </c>
      <c r="G2336" s="32" t="s">
        <v>11165</v>
      </c>
      <c r="H2336" s="32" t="s">
        <v>412</v>
      </c>
      <c r="J2336" s="32" t="s">
        <v>5663</v>
      </c>
      <c r="K2336" s="32" t="s">
        <v>5664</v>
      </c>
      <c r="P2336" s="32">
        <v>-8.9900000000000535E-3</v>
      </c>
      <c r="Q2336" s="32">
        <v>0</v>
      </c>
      <c r="R2336" s="32">
        <v>684.49999999999989</v>
      </c>
      <c r="S2336" s="32">
        <v>248.46665954589844</v>
      </c>
      <c r="T2336" s="32">
        <v>1.7548967787106842</v>
      </c>
      <c r="U2336" s="32">
        <v>0</v>
      </c>
      <c r="V2336" s="32">
        <v>0</v>
      </c>
      <c r="W2336" s="32">
        <v>9.2162805795669551E-4</v>
      </c>
      <c r="X2336" s="32">
        <v>-8.0683719420433578E-3</v>
      </c>
      <c r="Y2336" s="32">
        <v>9.2162805795669551E-4</v>
      </c>
      <c r="Z2336" s="32">
        <v>1.7558184067686409</v>
      </c>
      <c r="AA2336" s="32">
        <v>9.2162805795669551E-4</v>
      </c>
      <c r="AB2336" s="32" t="s">
        <v>5657</v>
      </c>
    </row>
    <row r="2337" spans="1:28">
      <c r="A2337" s="32" t="s">
        <v>10480</v>
      </c>
      <c r="B2337" s="32" t="s">
        <v>10481</v>
      </c>
      <c r="C2337" s="32" t="s">
        <v>5712</v>
      </c>
      <c r="D2337" s="32" t="s">
        <v>5661</v>
      </c>
      <c r="E2337" s="32" t="s">
        <v>42</v>
      </c>
      <c r="F2337" s="32" t="s">
        <v>5929</v>
      </c>
      <c r="G2337" s="32" t="s">
        <v>5673</v>
      </c>
      <c r="H2337" s="32" t="s">
        <v>412</v>
      </c>
      <c r="I2337" s="32" t="s">
        <v>5929</v>
      </c>
      <c r="J2337" s="32" t="s">
        <v>5663</v>
      </c>
      <c r="K2337" s="32" t="s">
        <v>5664</v>
      </c>
      <c r="P2337" s="32">
        <v>47.955670000000005</v>
      </c>
      <c r="Q2337" s="32">
        <v>1.49935</v>
      </c>
      <c r="R2337" s="32">
        <v>2877.3730158730177</v>
      </c>
      <c r="S2337" s="32">
        <v>4983.533203125</v>
      </c>
      <c r="T2337" s="32">
        <v>-0.42262388979996812</v>
      </c>
      <c r="U2337" s="32">
        <v>7.7189880000000004</v>
      </c>
      <c r="V2337" s="32">
        <v>31.984306532830896</v>
      </c>
      <c r="W2337" s="32">
        <v>7.7197005115394592</v>
      </c>
      <c r="X2337" s="32">
        <v>47.956382511539466</v>
      </c>
      <c r="Y2337" s="32">
        <v>1.5000625115394592</v>
      </c>
      <c r="Z2337" s="32">
        <v>-0.4219113782605089</v>
      </c>
      <c r="AA2337" s="32">
        <v>31.985019044370354</v>
      </c>
      <c r="AB2337" s="32" t="s">
        <v>5657</v>
      </c>
    </row>
    <row r="2338" spans="1:28">
      <c r="A2338" s="32" t="s">
        <v>10445</v>
      </c>
      <c r="B2338" s="32" t="s">
        <v>10446</v>
      </c>
      <c r="C2338" s="32" t="s">
        <v>5676</v>
      </c>
      <c r="D2338" s="32" t="s">
        <v>5661</v>
      </c>
      <c r="E2338" s="32" t="s">
        <v>42</v>
      </c>
      <c r="F2338" s="32" t="s">
        <v>5662</v>
      </c>
      <c r="G2338" s="32" t="s">
        <v>5662</v>
      </c>
      <c r="H2338" s="32" t="s">
        <v>80</v>
      </c>
      <c r="J2338" s="32" t="s">
        <v>5663</v>
      </c>
      <c r="K2338" s="32" t="s">
        <v>5664</v>
      </c>
      <c r="P2338" s="32">
        <v>-3.7035</v>
      </c>
      <c r="Q2338" s="32">
        <v>9.2000499999999992</v>
      </c>
      <c r="R2338" s="32">
        <v>1321.1565217391301</v>
      </c>
      <c r="S2338" s="32">
        <v>1001.5</v>
      </c>
      <c r="T2338" s="32">
        <v>0.3191777551064704</v>
      </c>
      <c r="U2338" s="32">
        <v>12.492570000000001</v>
      </c>
      <c r="V2338" s="32">
        <v>-0.40255216004260852</v>
      </c>
      <c r="W2338" s="32">
        <v>12.492919650263786</v>
      </c>
      <c r="X2338" s="32">
        <v>-3.7031503497362137</v>
      </c>
      <c r="Y2338" s="32">
        <v>9.200399650263785</v>
      </c>
      <c r="Z2338" s="32">
        <v>0.3195274053702567</v>
      </c>
      <c r="AA2338" s="32">
        <v>-0.40220250977882221</v>
      </c>
      <c r="AB2338" s="32" t="s">
        <v>5657</v>
      </c>
    </row>
    <row r="2339" spans="1:28">
      <c r="A2339" s="32" t="s">
        <v>9434</v>
      </c>
      <c r="B2339" s="32" t="s">
        <v>9435</v>
      </c>
      <c r="C2339" s="32" t="s">
        <v>9359</v>
      </c>
      <c r="D2339" s="32" t="s">
        <v>5661</v>
      </c>
      <c r="E2339" s="32" t="s">
        <v>42</v>
      </c>
      <c r="F2339" s="32" t="s">
        <v>5724</v>
      </c>
      <c r="G2339" s="32" t="s">
        <v>5724</v>
      </c>
      <c r="H2339" s="32" t="s">
        <v>80</v>
      </c>
      <c r="J2339" s="32" t="s">
        <v>5663</v>
      </c>
      <c r="K2339" s="32" t="s">
        <v>5664</v>
      </c>
      <c r="P2339" s="32">
        <v>1.6747300000000001</v>
      </c>
      <c r="Q2339" s="32">
        <v>42.881999999999998</v>
      </c>
      <c r="R2339" s="32">
        <v>5391.4029850746265</v>
      </c>
      <c r="S2339" s="32">
        <v>4885.2666015625</v>
      </c>
      <c r="T2339" s="32">
        <v>0.10360465964134777</v>
      </c>
      <c r="U2339" s="32">
        <v>10.856640000000001</v>
      </c>
      <c r="V2339" s="32">
        <v>3.9054381791894036E-2</v>
      </c>
      <c r="W2339" s="32">
        <v>10.857275989129544</v>
      </c>
      <c r="X2339" s="32">
        <v>1.6753659891295434</v>
      </c>
      <c r="Y2339" s="32">
        <v>42.88263598912954</v>
      </c>
      <c r="Z2339" s="32">
        <v>0.10424064877089108</v>
      </c>
      <c r="AA2339" s="32">
        <v>3.9690370921437339E-2</v>
      </c>
      <c r="AB2339" s="32" t="s">
        <v>5657</v>
      </c>
    </row>
    <row r="2340" spans="1:28">
      <c r="A2340" s="32" t="s">
        <v>7688</v>
      </c>
      <c r="B2340" s="32" t="s">
        <v>7689</v>
      </c>
      <c r="C2340" s="32" t="s">
        <v>5672</v>
      </c>
      <c r="D2340" s="32" t="s">
        <v>5661</v>
      </c>
      <c r="E2340" s="32" t="s">
        <v>42</v>
      </c>
      <c r="F2340" s="32" t="s">
        <v>5724</v>
      </c>
      <c r="G2340" s="32" t="s">
        <v>5724</v>
      </c>
      <c r="H2340" s="32" t="s">
        <v>80</v>
      </c>
      <c r="J2340" s="32" t="s">
        <v>5663</v>
      </c>
      <c r="K2340" s="32" t="s">
        <v>5664</v>
      </c>
      <c r="M2340" s="32" t="s">
        <v>13</v>
      </c>
      <c r="P2340" s="32">
        <v>-91.765358928500007</v>
      </c>
      <c r="Q2340" s="32">
        <v>544.27200000000005</v>
      </c>
      <c r="R2340" s="32">
        <v>2403113.4044117648</v>
      </c>
      <c r="S2340" s="32">
        <v>1561951.25</v>
      </c>
      <c r="T2340" s="32">
        <v>0.53853291158207706</v>
      </c>
      <c r="U2340" s="32">
        <v>32.232019999999999</v>
      </c>
      <c r="V2340" s="32">
        <v>-0.16860202054946791</v>
      </c>
      <c r="W2340" s="32">
        <v>32.23299058916092</v>
      </c>
      <c r="X2340" s="32">
        <v>-91.764388339339092</v>
      </c>
      <c r="Y2340" s="32">
        <v>544.27297058916099</v>
      </c>
      <c r="Z2340" s="32">
        <v>0.53950350074299624</v>
      </c>
      <c r="AA2340" s="32">
        <v>-0.16763143138854872</v>
      </c>
      <c r="AB2340" s="32" t="s">
        <v>5657</v>
      </c>
    </row>
    <row r="2341" spans="1:28">
      <c r="A2341" s="32" t="s">
        <v>10431</v>
      </c>
      <c r="B2341" s="32" t="s">
        <v>10432</v>
      </c>
      <c r="C2341" s="32" t="s">
        <v>5676</v>
      </c>
      <c r="D2341" s="32" t="s">
        <v>5661</v>
      </c>
      <c r="E2341" s="32" t="s">
        <v>42</v>
      </c>
      <c r="F2341" s="32" t="s">
        <v>5662</v>
      </c>
      <c r="G2341" s="32" t="s">
        <v>5662</v>
      </c>
      <c r="H2341" s="32" t="s">
        <v>80</v>
      </c>
      <c r="J2341" s="32" t="s">
        <v>5663</v>
      </c>
      <c r="K2341" s="32" t="s">
        <v>5664</v>
      </c>
      <c r="P2341" s="32">
        <v>0</v>
      </c>
      <c r="Q2341" s="32">
        <v>1.1415500000000001</v>
      </c>
      <c r="R2341" s="32">
        <v>114.63013698630134</v>
      </c>
      <c r="S2341" s="32">
        <v>78.166664123535156</v>
      </c>
      <c r="T2341" s="32">
        <v>0.46648367653427103</v>
      </c>
      <c r="U2341" s="32">
        <v>10.082599999999999</v>
      </c>
      <c r="V2341" s="32">
        <v>0</v>
      </c>
      <c r="W2341" s="32">
        <v>10.083534170722961</v>
      </c>
      <c r="X2341" s="32">
        <v>9.3417072296142576E-4</v>
      </c>
      <c r="Y2341" s="32">
        <v>1.1424841707229616</v>
      </c>
      <c r="Z2341" s="32">
        <v>0.46741784725723245</v>
      </c>
      <c r="AA2341" s="32">
        <v>9.3417072296142576E-4</v>
      </c>
      <c r="AB2341" s="32" t="s">
        <v>5657</v>
      </c>
    </row>
    <row r="2342" spans="1:28">
      <c r="A2342" s="32" t="s">
        <v>7817</v>
      </c>
      <c r="B2342" s="32" t="s">
        <v>7818</v>
      </c>
      <c r="C2342" s="32" t="s">
        <v>5672</v>
      </c>
      <c r="D2342" s="32" t="s">
        <v>5661</v>
      </c>
      <c r="E2342" s="32" t="s">
        <v>42</v>
      </c>
      <c r="F2342" s="32" t="s">
        <v>5724</v>
      </c>
      <c r="G2342" s="32" t="s">
        <v>5724</v>
      </c>
      <c r="H2342" s="32" t="s">
        <v>80</v>
      </c>
      <c r="J2342" s="32" t="s">
        <v>5663</v>
      </c>
      <c r="K2342" s="32" t="s">
        <v>5664</v>
      </c>
      <c r="M2342" s="32" t="s">
        <v>14</v>
      </c>
      <c r="P2342" s="32">
        <v>75.622929214779987</v>
      </c>
      <c r="Q2342" s="32">
        <v>459.81700000000001</v>
      </c>
      <c r="R2342" s="32">
        <v>917116.12499999977</v>
      </c>
      <c r="S2342" s="32">
        <v>1198974.125</v>
      </c>
      <c r="T2342" s="32">
        <v>-0.23508263783424035</v>
      </c>
      <c r="U2342" s="32">
        <v>-27.018519999999999</v>
      </c>
      <c r="V2342" s="32">
        <v>0.16446309991753238</v>
      </c>
      <c r="W2342" s="32">
        <v>-27.017686490197182</v>
      </c>
      <c r="X2342" s="32">
        <v>75.623762724582804</v>
      </c>
      <c r="Y2342" s="32">
        <v>459.81783350980282</v>
      </c>
      <c r="Z2342" s="32">
        <v>-0.23424912803142206</v>
      </c>
      <c r="AA2342" s="32">
        <v>0.16529660972035068</v>
      </c>
      <c r="AB2342" s="32" t="s">
        <v>5657</v>
      </c>
    </row>
    <row r="2343" spans="1:28">
      <c r="A2343" s="32" t="s">
        <v>10433</v>
      </c>
      <c r="B2343" s="32" t="s">
        <v>10434</v>
      </c>
      <c r="C2343" s="32" t="s">
        <v>5676</v>
      </c>
      <c r="D2343" s="32" t="s">
        <v>5661</v>
      </c>
      <c r="E2343" s="32" t="s">
        <v>42</v>
      </c>
      <c r="F2343" s="32" t="s">
        <v>5662</v>
      </c>
      <c r="G2343" s="32" t="s">
        <v>5662</v>
      </c>
      <c r="H2343" s="32" t="s">
        <v>80</v>
      </c>
      <c r="J2343" s="32" t="s">
        <v>5663</v>
      </c>
      <c r="K2343" s="32" t="s">
        <v>5664</v>
      </c>
      <c r="P2343" s="32">
        <v>0</v>
      </c>
      <c r="Q2343" s="32">
        <v>1.13567</v>
      </c>
      <c r="R2343" s="32">
        <v>414.34736842105241</v>
      </c>
      <c r="S2343" s="32">
        <v>127.43333435058594</v>
      </c>
      <c r="T2343" s="32">
        <v>2.2514833778195591</v>
      </c>
      <c r="U2343" s="32">
        <v>6.8966839999999996</v>
      </c>
      <c r="V2343" s="32">
        <v>0</v>
      </c>
      <c r="W2343" s="32">
        <v>6.8972520744051931</v>
      </c>
      <c r="X2343" s="32">
        <v>5.6807440519332888E-4</v>
      </c>
      <c r="Y2343" s="32">
        <v>1.1362380744051932</v>
      </c>
      <c r="Z2343" s="32">
        <v>2.2520514522247526</v>
      </c>
      <c r="AA2343" s="32">
        <v>5.6807440519332888E-4</v>
      </c>
      <c r="AB2343" s="32" t="s">
        <v>5657</v>
      </c>
    </row>
    <row r="2344" spans="1:28">
      <c r="A2344" s="32" t="s">
        <v>7346</v>
      </c>
      <c r="B2344" s="32" t="s">
        <v>7347</v>
      </c>
      <c r="C2344" s="32" t="s">
        <v>5676</v>
      </c>
      <c r="D2344" s="32" t="s">
        <v>5661</v>
      </c>
      <c r="E2344" s="32" t="s">
        <v>42</v>
      </c>
      <c r="F2344" s="32" t="s">
        <v>5724</v>
      </c>
      <c r="G2344" s="32" t="s">
        <v>5724</v>
      </c>
      <c r="H2344" s="32" t="s">
        <v>80</v>
      </c>
      <c r="J2344" s="32" t="s">
        <v>5663</v>
      </c>
      <c r="K2344" s="32" t="s">
        <v>5664</v>
      </c>
      <c r="M2344" s="32" t="s">
        <v>14</v>
      </c>
      <c r="P2344" s="32">
        <v>173.8179999999999</v>
      </c>
      <c r="Q2344" s="32">
        <v>714.46900000000005</v>
      </c>
      <c r="R2344" s="32">
        <v>4398888.3014705889</v>
      </c>
      <c r="S2344" s="32">
        <v>4748366</v>
      </c>
      <c r="T2344" s="32">
        <v>-7.3599570574258824E-2</v>
      </c>
      <c r="U2344" s="32">
        <v>-26.75159</v>
      </c>
      <c r="V2344" s="32">
        <v>0.24328277364028375</v>
      </c>
      <c r="W2344" s="32">
        <v>-26.750873112168311</v>
      </c>
      <c r="X2344" s="32">
        <v>173.81871688783158</v>
      </c>
      <c r="Y2344" s="32">
        <v>714.46971688783174</v>
      </c>
      <c r="Z2344" s="32">
        <v>-7.2882682742570898E-2</v>
      </c>
      <c r="AA2344" s="32">
        <v>0.24399966147197169</v>
      </c>
      <c r="AB2344" s="32" t="s">
        <v>5657</v>
      </c>
    </row>
    <row r="2345" spans="1:28">
      <c r="A2345" s="32" t="s">
        <v>10447</v>
      </c>
      <c r="B2345" s="32" t="s">
        <v>10448</v>
      </c>
      <c r="C2345" s="32" t="s">
        <v>5676</v>
      </c>
      <c r="D2345" s="32" t="s">
        <v>5661</v>
      </c>
      <c r="E2345" s="32" t="s">
        <v>42</v>
      </c>
      <c r="F2345" s="32" t="s">
        <v>5662</v>
      </c>
      <c r="G2345" s="32" t="s">
        <v>5662</v>
      </c>
      <c r="H2345" s="32" t="s">
        <v>80</v>
      </c>
      <c r="J2345" s="32" t="s">
        <v>5663</v>
      </c>
      <c r="K2345" s="32" t="s">
        <v>5664</v>
      </c>
      <c r="P2345" s="32">
        <v>0</v>
      </c>
      <c r="Q2345" s="32">
        <v>1.1770499999999999</v>
      </c>
      <c r="R2345" s="32">
        <v>189.32941176470584</v>
      </c>
      <c r="S2345" s="32">
        <v>68.199996948242188</v>
      </c>
      <c r="T2345" s="32">
        <v>1.7760912058161857</v>
      </c>
      <c r="U2345" s="32">
        <v>7.319464</v>
      </c>
      <c r="V2345" s="32">
        <v>0</v>
      </c>
      <c r="W2345" s="32">
        <v>7.3198519199624057</v>
      </c>
      <c r="X2345" s="32">
        <v>3.8791996240615843E-4</v>
      </c>
      <c r="Y2345" s="32">
        <v>1.1774379199624061</v>
      </c>
      <c r="Z2345" s="32">
        <v>1.7764791257785919</v>
      </c>
      <c r="AA2345" s="32">
        <v>3.8791996240615843E-4</v>
      </c>
      <c r="AB2345" s="32" t="s">
        <v>5657</v>
      </c>
    </row>
    <row r="2346" spans="1:28">
      <c r="A2346" s="32" t="s">
        <v>5924</v>
      </c>
      <c r="B2346" s="32" t="s">
        <v>5925</v>
      </c>
      <c r="C2346" s="32" t="s">
        <v>5739</v>
      </c>
      <c r="D2346" s="32" t="s">
        <v>5661</v>
      </c>
      <c r="E2346" s="32" t="s">
        <v>42</v>
      </c>
      <c r="F2346" s="32" t="s">
        <v>5724</v>
      </c>
      <c r="G2346" s="32" t="s">
        <v>5724</v>
      </c>
      <c r="H2346" s="32" t="s">
        <v>80</v>
      </c>
      <c r="J2346" s="32" t="s">
        <v>5663</v>
      </c>
      <c r="K2346" s="32" t="s">
        <v>5664</v>
      </c>
      <c r="P2346" s="32">
        <v>-9191.1093000000001</v>
      </c>
      <c r="Q2346" s="32">
        <v>225560.09950000001</v>
      </c>
      <c r="R2346" s="32">
        <v>73230847.558823481</v>
      </c>
      <c r="S2346" s="32">
        <v>65594080</v>
      </c>
      <c r="T2346" s="32">
        <v>0.11642464623062754</v>
      </c>
      <c r="U2346" s="32">
        <v>10.872299999999999</v>
      </c>
      <c r="V2346" s="32">
        <v>-4.0747939553023652E-2</v>
      </c>
      <c r="W2346" s="32">
        <v>10.872360916244983</v>
      </c>
      <c r="X2346" s="32">
        <v>-9191.1092390837548</v>
      </c>
      <c r="Y2346" s="32">
        <v>225560.09956091625</v>
      </c>
      <c r="Z2346" s="32">
        <v>0.1164855624756112</v>
      </c>
      <c r="AA2346" s="32">
        <v>-4.0687023308039978E-2</v>
      </c>
      <c r="AB2346" s="32" t="s">
        <v>5657</v>
      </c>
    </row>
    <row r="2347" spans="1:28">
      <c r="A2347" s="32" t="s">
        <v>10065</v>
      </c>
      <c r="B2347" s="32" t="s">
        <v>10066</v>
      </c>
      <c r="C2347" s="32" t="s">
        <v>5739</v>
      </c>
      <c r="D2347" s="32" t="s">
        <v>5661</v>
      </c>
      <c r="E2347" s="32" t="s">
        <v>42</v>
      </c>
      <c r="F2347" s="32" t="s">
        <v>5662</v>
      </c>
      <c r="G2347" s="32" t="s">
        <v>5662</v>
      </c>
      <c r="H2347" s="32" t="s">
        <v>80</v>
      </c>
      <c r="J2347" s="32" t="s">
        <v>5663</v>
      </c>
      <c r="K2347" s="32" t="s">
        <v>5664</v>
      </c>
      <c r="P2347" s="32">
        <v>0</v>
      </c>
      <c r="Q2347" s="32">
        <v>7.8652499999999996</v>
      </c>
      <c r="R2347" s="32">
        <v>1105.477272727273</v>
      </c>
      <c r="S2347" s="32">
        <v>302.89999389648437</v>
      </c>
      <c r="T2347" s="32">
        <v>2.6496444206105472</v>
      </c>
      <c r="U2347" s="32">
        <v>8.4100509999999993</v>
      </c>
      <c r="V2347" s="32">
        <v>0</v>
      </c>
      <c r="W2347" s="32">
        <v>8.4105218400368678</v>
      </c>
      <c r="X2347" s="32">
        <v>4.7084003686904909E-4</v>
      </c>
      <c r="Y2347" s="32">
        <v>7.865720840036869</v>
      </c>
      <c r="Z2347" s="32">
        <v>2.6501152606474161</v>
      </c>
      <c r="AA2347" s="32">
        <v>4.7084003686904909E-4</v>
      </c>
      <c r="AB2347" s="32" t="s">
        <v>5657</v>
      </c>
    </row>
    <row r="2348" spans="1:28">
      <c r="A2348" s="32" t="s">
        <v>10495</v>
      </c>
      <c r="B2348" s="32" t="s">
        <v>10496</v>
      </c>
      <c r="C2348" s="32" t="s">
        <v>5739</v>
      </c>
      <c r="D2348" s="32" t="s">
        <v>5661</v>
      </c>
      <c r="E2348" s="32" t="s">
        <v>42</v>
      </c>
      <c r="F2348" s="32" t="s">
        <v>5724</v>
      </c>
      <c r="G2348" s="32" t="s">
        <v>5724</v>
      </c>
      <c r="H2348" s="32" t="s">
        <v>412</v>
      </c>
      <c r="J2348" s="32" t="s">
        <v>5663</v>
      </c>
      <c r="K2348" s="32" t="s">
        <v>5664</v>
      </c>
      <c r="P2348" s="32">
        <v>79.277990000000003</v>
      </c>
      <c r="Q2348" s="32">
        <v>94.122</v>
      </c>
      <c r="R2348" s="32">
        <v>49374.962962962942</v>
      </c>
      <c r="S2348" s="32">
        <v>42414.30078125</v>
      </c>
      <c r="T2348" s="32">
        <v>0.16411120903801452</v>
      </c>
      <c r="U2348" s="32">
        <v>3.4189750000000001</v>
      </c>
      <c r="V2348" s="32">
        <v>0.84228968785193692</v>
      </c>
      <c r="W2348" s="32">
        <v>3.4198520589828494</v>
      </c>
      <c r="X2348" s="32">
        <v>79.278867058982854</v>
      </c>
      <c r="Y2348" s="32">
        <v>94.122877058982851</v>
      </c>
      <c r="Z2348" s="32">
        <v>0.16498826802086364</v>
      </c>
      <c r="AA2348" s="32">
        <v>0.84316674683478599</v>
      </c>
      <c r="AB2348" s="32" t="s">
        <v>5657</v>
      </c>
    </row>
    <row r="2349" spans="1:28">
      <c r="A2349" s="32" t="s">
        <v>6712</v>
      </c>
      <c r="B2349" s="32" t="s">
        <v>6713</v>
      </c>
      <c r="C2349" s="32" t="s">
        <v>5739</v>
      </c>
      <c r="D2349" s="32" t="s">
        <v>5661</v>
      </c>
      <c r="E2349" s="32" t="s">
        <v>42</v>
      </c>
      <c r="F2349" s="32" t="s">
        <v>5724</v>
      </c>
      <c r="G2349" s="32" t="s">
        <v>5724</v>
      </c>
      <c r="H2349" s="32" t="s">
        <v>44</v>
      </c>
      <c r="J2349" s="32" t="s">
        <v>5663</v>
      </c>
      <c r="K2349" s="32" t="s">
        <v>5664</v>
      </c>
      <c r="P2349" s="32">
        <v>86.049119999999988</v>
      </c>
      <c r="Q2349" s="32">
        <v>674.11</v>
      </c>
      <c r="R2349" s="32">
        <v>33021.807407407396</v>
      </c>
      <c r="S2349" s="32">
        <v>30720.333984375</v>
      </c>
      <c r="T2349" s="32">
        <v>7.491694016747906E-2</v>
      </c>
      <c r="U2349" s="32">
        <v>15.603070000000001</v>
      </c>
      <c r="V2349" s="32">
        <v>0.12764848466867423</v>
      </c>
      <c r="W2349" s="32">
        <v>15.603794558770657</v>
      </c>
      <c r="X2349" s="32">
        <v>86.049844558770644</v>
      </c>
      <c r="Y2349" s="32">
        <v>674.1107245587707</v>
      </c>
      <c r="Z2349" s="32">
        <v>7.564149893813564E-2</v>
      </c>
      <c r="AA2349" s="32">
        <v>0.12837304343933081</v>
      </c>
      <c r="AB2349" s="32" t="s">
        <v>5657</v>
      </c>
    </row>
    <row r="2350" spans="1:28">
      <c r="A2350" s="32" t="s">
        <v>7694</v>
      </c>
      <c r="B2350" s="32" t="s">
        <v>7695</v>
      </c>
      <c r="C2350" s="32" t="s">
        <v>5739</v>
      </c>
      <c r="D2350" s="32" t="s">
        <v>5661</v>
      </c>
      <c r="E2350" s="32" t="s">
        <v>42</v>
      </c>
      <c r="F2350" s="32" t="s">
        <v>5724</v>
      </c>
      <c r="G2350" s="32" t="s">
        <v>5724</v>
      </c>
      <c r="H2350" s="32" t="s">
        <v>412</v>
      </c>
      <c r="J2350" s="32" t="s">
        <v>5663</v>
      </c>
      <c r="K2350" s="32" t="s">
        <v>5664</v>
      </c>
      <c r="P2350" s="32">
        <v>37.345139999999986</v>
      </c>
      <c r="Q2350" s="32">
        <v>290.20497</v>
      </c>
      <c r="R2350" s="32">
        <v>24332.762962962966</v>
      </c>
      <c r="S2350" s="32">
        <v>28317.3671875</v>
      </c>
      <c r="T2350" s="32">
        <v>-0.1407123832577182</v>
      </c>
      <c r="U2350" s="32">
        <v>5.8966229999999999</v>
      </c>
      <c r="V2350" s="32">
        <v>0.12868539088079706</v>
      </c>
      <c r="W2350" s="32">
        <v>5.8974277636151315</v>
      </c>
      <c r="X2350" s="32">
        <v>37.345944763615115</v>
      </c>
      <c r="Y2350" s="32">
        <v>290.20577476361512</v>
      </c>
      <c r="Z2350" s="32">
        <v>-0.13990761964258683</v>
      </c>
      <c r="AA2350" s="32">
        <v>0.12949015449592843</v>
      </c>
      <c r="AB2350" s="32" t="s">
        <v>5657</v>
      </c>
    </row>
    <row r="2351" spans="1:28">
      <c r="A2351" s="32" t="s">
        <v>10546</v>
      </c>
      <c r="B2351" s="32" t="s">
        <v>10547</v>
      </c>
      <c r="C2351" s="32" t="s">
        <v>5739</v>
      </c>
      <c r="D2351" s="32" t="s">
        <v>5661</v>
      </c>
      <c r="E2351" s="32" t="s">
        <v>42</v>
      </c>
      <c r="F2351" s="32" t="s">
        <v>5662</v>
      </c>
      <c r="G2351" s="32" t="s">
        <v>5662</v>
      </c>
      <c r="H2351" s="32" t="s">
        <v>80</v>
      </c>
      <c r="J2351" s="32" t="s">
        <v>5663</v>
      </c>
      <c r="K2351" s="32" t="s">
        <v>5664</v>
      </c>
      <c r="P2351" s="32">
        <v>34.443440000000002</v>
      </c>
      <c r="Q2351" s="32">
        <v>112.413</v>
      </c>
      <c r="R2351" s="32">
        <v>7440.718518518519</v>
      </c>
      <c r="S2351" s="32">
        <v>9584.2001953125</v>
      </c>
      <c r="T2351" s="32">
        <v>-0.22364742316654951</v>
      </c>
      <c r="U2351" s="32">
        <v>12.551550000000001</v>
      </c>
      <c r="V2351" s="32">
        <v>0.30640086111036985</v>
      </c>
      <c r="W2351" s="32">
        <v>12.552271611738206</v>
      </c>
      <c r="X2351" s="32">
        <v>34.44416161173821</v>
      </c>
      <c r="Y2351" s="32">
        <v>112.4137216117382</v>
      </c>
      <c r="Z2351" s="32">
        <v>-0.22292581142834456</v>
      </c>
      <c r="AA2351" s="32">
        <v>0.3071224728485748</v>
      </c>
      <c r="AB2351" s="32" t="s">
        <v>5657</v>
      </c>
    </row>
    <row r="2352" spans="1:28">
      <c r="A2352" s="32" t="s">
        <v>11319</v>
      </c>
      <c r="B2352" s="32" t="s">
        <v>11320</v>
      </c>
      <c r="C2352" s="32" t="s">
        <v>10591</v>
      </c>
      <c r="D2352" s="32" t="s">
        <v>5661</v>
      </c>
      <c r="E2352" s="32" t="s">
        <v>42</v>
      </c>
      <c r="F2352" s="32" t="s">
        <v>10315</v>
      </c>
      <c r="G2352" s="32" t="s">
        <v>10315</v>
      </c>
      <c r="H2352" s="32" t="s">
        <v>80</v>
      </c>
      <c r="J2352" s="32" t="s">
        <v>5663</v>
      </c>
      <c r="K2352" s="32" t="s">
        <v>5664</v>
      </c>
      <c r="P2352" s="32">
        <v>0</v>
      </c>
      <c r="Q2352" s="32">
        <v>0</v>
      </c>
      <c r="R2352" s="32">
        <v>5487</v>
      </c>
      <c r="S2352" s="32">
        <v>0</v>
      </c>
      <c r="T2352" s="32">
        <v>0</v>
      </c>
      <c r="U2352" s="32">
        <v>0</v>
      </c>
      <c r="V2352" s="32">
        <v>0</v>
      </c>
      <c r="W2352" s="32">
        <v>8.591243028640747E-4</v>
      </c>
      <c r="X2352" s="32">
        <v>8.591243028640747E-4</v>
      </c>
      <c r="Y2352" s="32">
        <v>8.591243028640747E-4</v>
      </c>
      <c r="Z2352" s="32">
        <v>8.591243028640747E-4</v>
      </c>
      <c r="AA2352" s="32">
        <v>8.591243028640747E-4</v>
      </c>
      <c r="AB2352" s="32" t="s">
        <v>5657</v>
      </c>
    </row>
    <row r="2353" spans="1:28">
      <c r="A2353" s="32" t="s">
        <v>6753</v>
      </c>
      <c r="B2353" s="32" t="s">
        <v>6754</v>
      </c>
      <c r="C2353" s="32" t="s">
        <v>5676</v>
      </c>
      <c r="D2353" s="32" t="s">
        <v>5661</v>
      </c>
      <c r="E2353" s="32" t="s">
        <v>42</v>
      </c>
      <c r="F2353" s="32" t="s">
        <v>5724</v>
      </c>
      <c r="G2353" s="32" t="s">
        <v>5724</v>
      </c>
      <c r="H2353" s="32" t="s">
        <v>80</v>
      </c>
      <c r="J2353" s="32" t="s">
        <v>5663</v>
      </c>
      <c r="K2353" s="32" t="s">
        <v>5664</v>
      </c>
      <c r="M2353" s="32" t="s">
        <v>14</v>
      </c>
      <c r="P2353" s="32">
        <v>201.57487660000004</v>
      </c>
      <c r="Q2353" s="32">
        <v>616.30600000000004</v>
      </c>
      <c r="R2353" s="32">
        <v>3260411.2720588236</v>
      </c>
      <c r="S2353" s="32">
        <v>5969673.5</v>
      </c>
      <c r="T2353" s="32">
        <v>-0.4538375889303119</v>
      </c>
      <c r="U2353" s="32">
        <v>-44.033000000000001</v>
      </c>
      <c r="V2353" s="32">
        <v>0.32706946971147455</v>
      </c>
      <c r="W2353" s="32">
        <v>-44.032015953958037</v>
      </c>
      <c r="X2353" s="32">
        <v>201.575860646042</v>
      </c>
      <c r="Y2353" s="32">
        <v>616.30698404604198</v>
      </c>
      <c r="Z2353" s="32">
        <v>-0.45285354288834639</v>
      </c>
      <c r="AA2353" s="32">
        <v>0.32805351575344005</v>
      </c>
      <c r="AB2353" s="32" t="s">
        <v>5657</v>
      </c>
    </row>
    <row r="2354" spans="1:28">
      <c r="A2354" s="32" t="s">
        <v>11155</v>
      </c>
      <c r="B2354" s="32" t="s">
        <v>11156</v>
      </c>
      <c r="C2354" s="32" t="s">
        <v>9187</v>
      </c>
      <c r="D2354" s="32" t="s">
        <v>5661</v>
      </c>
      <c r="E2354" s="32" t="s">
        <v>42</v>
      </c>
      <c r="F2354" s="32" t="s">
        <v>5669</v>
      </c>
      <c r="G2354" s="32" t="s">
        <v>5669</v>
      </c>
      <c r="H2354" s="32" t="s">
        <v>80</v>
      </c>
      <c r="J2354" s="32" t="s">
        <v>5669</v>
      </c>
      <c r="K2354" s="32" t="s">
        <v>5669</v>
      </c>
      <c r="P2354" s="32">
        <v>-1.8707499999999999</v>
      </c>
      <c r="Q2354" s="32">
        <v>0</v>
      </c>
      <c r="R2354" s="32">
        <v>836.92537313432854</v>
      </c>
      <c r="S2354" s="32">
        <v>193.03334045410156</v>
      </c>
      <c r="T2354" s="32">
        <v>3.3356519198471219</v>
      </c>
      <c r="U2354" s="32">
        <v>0</v>
      </c>
      <c r="V2354" s="32">
        <v>0</v>
      </c>
      <c r="W2354" s="32">
        <v>5.6542950868606571E-4</v>
      </c>
      <c r="X2354" s="32">
        <v>-1.8701845704913138</v>
      </c>
      <c r="Y2354" s="32">
        <v>5.6542950868606571E-4</v>
      </c>
      <c r="Z2354" s="32">
        <v>3.3362173493558078</v>
      </c>
      <c r="AA2354" s="32">
        <v>5.6542950868606571E-4</v>
      </c>
      <c r="AB2354" s="32" t="s">
        <v>5657</v>
      </c>
    </row>
    <row r="2355" spans="1:28">
      <c r="A2355" s="32" t="s">
        <v>10142</v>
      </c>
      <c r="B2355" s="32" t="s">
        <v>10143</v>
      </c>
      <c r="C2355" s="32" t="s">
        <v>5721</v>
      </c>
      <c r="D2355" s="32" t="s">
        <v>5661</v>
      </c>
      <c r="E2355" s="32" t="s">
        <v>42</v>
      </c>
      <c r="F2355" s="32" t="s">
        <v>32</v>
      </c>
      <c r="G2355" s="32" t="s">
        <v>5673</v>
      </c>
      <c r="H2355" s="32" t="s">
        <v>80</v>
      </c>
      <c r="I2355" s="32" t="s">
        <v>32</v>
      </c>
      <c r="J2355" s="32" t="s">
        <v>74</v>
      </c>
      <c r="K2355" s="32" t="s">
        <v>5669</v>
      </c>
      <c r="P2355" s="32">
        <v>1.7059999999999993</v>
      </c>
      <c r="Q2355" s="32">
        <v>37.283999999999999</v>
      </c>
      <c r="R2355" s="32">
        <v>35561.162962962953</v>
      </c>
      <c r="S2355" s="32">
        <v>22449.6328125</v>
      </c>
      <c r="T2355" s="32">
        <v>0.58404207587584356</v>
      </c>
      <c r="U2355" s="32">
        <v>11.17005</v>
      </c>
      <c r="V2355" s="32">
        <v>4.5756893037227749E-2</v>
      </c>
      <c r="W2355" s="32">
        <v>11.170078003454208</v>
      </c>
      <c r="X2355" s="32">
        <v>1.7060280034542077</v>
      </c>
      <c r="Y2355" s="32">
        <v>37.28402800345421</v>
      </c>
      <c r="Z2355" s="32">
        <v>0.58407007933005195</v>
      </c>
      <c r="AA2355" s="32">
        <v>4.578489649143612E-2</v>
      </c>
      <c r="AB2355" s="32" t="s">
        <v>5657</v>
      </c>
    </row>
    <row r="2356" spans="1:28">
      <c r="A2356" s="32" t="s">
        <v>9353</v>
      </c>
      <c r="B2356" s="32" t="s">
        <v>9354</v>
      </c>
      <c r="C2356" s="32" t="s">
        <v>5739</v>
      </c>
      <c r="D2356" s="32" t="s">
        <v>5661</v>
      </c>
      <c r="E2356" s="32" t="s">
        <v>5713</v>
      </c>
      <c r="H2356" s="32" t="s">
        <v>7882</v>
      </c>
      <c r="J2356" s="32" t="s">
        <v>5663</v>
      </c>
      <c r="K2356" s="32" t="s">
        <v>5664</v>
      </c>
      <c r="N2356" s="32" t="s">
        <v>5946</v>
      </c>
      <c r="O2356" s="32" t="s">
        <v>6476</v>
      </c>
      <c r="P2356" s="32">
        <v>730.71202999999991</v>
      </c>
      <c r="Q2356" s="32">
        <v>1094.6445000000001</v>
      </c>
      <c r="R2356" s="32">
        <v>301934.45925925899</v>
      </c>
      <c r="S2356" s="32">
        <v>319509.375</v>
      </c>
      <c r="T2356" s="32">
        <v>-5.5005946979618386E-2</v>
      </c>
      <c r="U2356" s="32">
        <v>1.742346</v>
      </c>
      <c r="V2356" s="32">
        <v>0.66753364220073264</v>
      </c>
      <c r="W2356" s="32">
        <v>1.7426141680917739</v>
      </c>
      <c r="X2356" s="32">
        <v>730.71229816809171</v>
      </c>
      <c r="Y2356" s="32">
        <v>1094.6447681680918</v>
      </c>
      <c r="Z2356" s="32">
        <v>-5.4737778887844403E-2</v>
      </c>
      <c r="AA2356" s="32">
        <v>0.66780181029250663</v>
      </c>
      <c r="AB2356" s="32" t="s">
        <v>5657</v>
      </c>
    </row>
    <row r="2357" spans="1:28">
      <c r="A2357" s="32" t="s">
        <v>5906</v>
      </c>
      <c r="B2357" s="32" t="s">
        <v>5907</v>
      </c>
      <c r="C2357" s="32" t="s">
        <v>5676</v>
      </c>
      <c r="D2357" s="32" t="s">
        <v>5661</v>
      </c>
      <c r="E2357" s="32" t="s">
        <v>42</v>
      </c>
      <c r="F2357" s="32" t="s">
        <v>32</v>
      </c>
      <c r="G2357" s="32" t="s">
        <v>5673</v>
      </c>
      <c r="H2357" s="32" t="s">
        <v>80</v>
      </c>
      <c r="I2357" s="32" t="s">
        <v>32</v>
      </c>
      <c r="J2357" s="32" t="s">
        <v>5663</v>
      </c>
      <c r="K2357" s="32" t="s">
        <v>5664</v>
      </c>
      <c r="M2357" s="32" t="s">
        <v>14</v>
      </c>
      <c r="P2357" s="32">
        <v>3.8539999999999983</v>
      </c>
      <c r="Q2357" s="32">
        <v>33.728499999999997</v>
      </c>
      <c r="R2357" s="32">
        <v>69745.118518518517</v>
      </c>
      <c r="S2357" s="32">
        <v>23340.033203125</v>
      </c>
      <c r="T2357" s="32">
        <v>1.9882184790200013</v>
      </c>
      <c r="U2357" s="32">
        <v>-11.862030000000001</v>
      </c>
      <c r="V2357" s="32">
        <v>0.11426538387417165</v>
      </c>
      <c r="W2357" s="32">
        <v>-11.861516262500286</v>
      </c>
      <c r="X2357" s="32">
        <v>3.8545137374997123</v>
      </c>
      <c r="Y2357" s="32">
        <v>33.729013737499713</v>
      </c>
      <c r="Z2357" s="32">
        <v>1.9887322165197152</v>
      </c>
      <c r="AA2357" s="32">
        <v>0.11477912137388555</v>
      </c>
      <c r="AB2357" s="32" t="s">
        <v>5657</v>
      </c>
    </row>
    <row r="2358" spans="1:28">
      <c r="A2358" s="32" t="s">
        <v>6306</v>
      </c>
      <c r="B2358" s="32" t="s">
        <v>6307</v>
      </c>
      <c r="C2358" s="32" t="s">
        <v>5676</v>
      </c>
      <c r="D2358" s="32" t="s">
        <v>5661</v>
      </c>
      <c r="E2358" s="32" t="s">
        <v>42</v>
      </c>
      <c r="F2358" s="32" t="s">
        <v>5743</v>
      </c>
      <c r="G2358" s="32" t="s">
        <v>5743</v>
      </c>
      <c r="H2358" s="32" t="s">
        <v>80</v>
      </c>
      <c r="J2358" s="32" t="s">
        <v>5663</v>
      </c>
      <c r="K2358" s="32" t="s">
        <v>5664</v>
      </c>
      <c r="M2358" s="32" t="s">
        <v>14</v>
      </c>
      <c r="P2358" s="32">
        <v>19.581158299999998</v>
      </c>
      <c r="Q2358" s="32">
        <v>97.805099999999996</v>
      </c>
      <c r="R2358" s="32">
        <v>755660.00000000012</v>
      </c>
      <c r="S2358" s="32">
        <v>562095.4375</v>
      </c>
      <c r="T2358" s="32">
        <v>0.34436245090496775</v>
      </c>
      <c r="U2358" s="32">
        <v>-19.96951</v>
      </c>
      <c r="V2358" s="32">
        <v>0.20020590235069541</v>
      </c>
      <c r="W2358" s="32">
        <v>-19.969292200157643</v>
      </c>
      <c r="X2358" s="32">
        <v>19.581376099842355</v>
      </c>
      <c r="Y2358" s="32">
        <v>97.805317799842356</v>
      </c>
      <c r="Z2358" s="32">
        <v>0.3445802507473254</v>
      </c>
      <c r="AA2358" s="32">
        <v>0.20042370219305305</v>
      </c>
      <c r="AB2358" s="32" t="s">
        <v>5657</v>
      </c>
    </row>
    <row r="2359" spans="1:28">
      <c r="A2359" s="32" t="s">
        <v>8586</v>
      </c>
      <c r="B2359" s="32" t="s">
        <v>8587</v>
      </c>
      <c r="C2359" s="32" t="s">
        <v>6178</v>
      </c>
      <c r="D2359" s="32" t="s">
        <v>5668</v>
      </c>
      <c r="E2359" s="32" t="s">
        <v>5699</v>
      </c>
      <c r="H2359" s="32" t="s">
        <v>6559</v>
      </c>
      <c r="J2359" s="32" t="s">
        <v>5663</v>
      </c>
      <c r="K2359" s="32" t="s">
        <v>5664</v>
      </c>
      <c r="P2359" s="32">
        <v>0</v>
      </c>
      <c r="Q2359" s="32">
        <v>0</v>
      </c>
      <c r="R2359" s="32">
        <v>0</v>
      </c>
      <c r="S2359" s="32">
        <v>0</v>
      </c>
      <c r="T2359" s="32">
        <v>0</v>
      </c>
      <c r="U2359" s="32">
        <v>0</v>
      </c>
      <c r="V2359" s="32">
        <v>0</v>
      </c>
      <c r="W2359" s="32">
        <v>7.2603422403335574E-4</v>
      </c>
      <c r="X2359" s="32">
        <v>7.2603422403335574E-4</v>
      </c>
      <c r="Y2359" s="32">
        <v>7.2603422403335574E-4</v>
      </c>
      <c r="Z2359" s="32">
        <v>7.2603422403335574E-4</v>
      </c>
      <c r="AA2359" s="32">
        <v>7.2603422403335574E-4</v>
      </c>
      <c r="AB2359" s="32" t="s">
        <v>5657</v>
      </c>
    </row>
    <row r="2360" spans="1:28">
      <c r="A2360" s="32" t="s">
        <v>6228</v>
      </c>
      <c r="B2360" s="32" t="s">
        <v>6229</v>
      </c>
      <c r="C2360" s="32" t="s">
        <v>5660</v>
      </c>
      <c r="D2360" s="32" t="s">
        <v>5686</v>
      </c>
      <c r="E2360" s="32" t="s">
        <v>42</v>
      </c>
      <c r="F2360" s="32" t="s">
        <v>33</v>
      </c>
      <c r="G2360" s="32" t="s">
        <v>5673</v>
      </c>
      <c r="H2360" s="32" t="s">
        <v>80</v>
      </c>
      <c r="I2360" s="32" t="s">
        <v>33</v>
      </c>
      <c r="J2360" s="32" t="s">
        <v>5663</v>
      </c>
      <c r="K2360" s="32" t="s">
        <v>5664</v>
      </c>
      <c r="P2360" s="32">
        <v>0</v>
      </c>
      <c r="Q2360" s="32">
        <v>0</v>
      </c>
      <c r="R2360" s="32">
        <v>0</v>
      </c>
      <c r="S2360" s="32">
        <v>0</v>
      </c>
      <c r="T2360" s="32">
        <v>0</v>
      </c>
      <c r="U2360" s="32">
        <v>0</v>
      </c>
      <c r="V2360" s="32">
        <v>0</v>
      </c>
      <c r="W2360" s="32">
        <v>1.1547011137008667E-4</v>
      </c>
      <c r="X2360" s="32">
        <v>1.1547011137008667E-4</v>
      </c>
      <c r="Y2360" s="32">
        <v>1.1547011137008667E-4</v>
      </c>
      <c r="Z2360" s="32">
        <v>1.1547011137008667E-4</v>
      </c>
      <c r="AA2360" s="32">
        <v>1.1547011137008667E-4</v>
      </c>
      <c r="AB2360" s="32" t="s">
        <v>5657</v>
      </c>
    </row>
    <row r="2361" spans="1:28">
      <c r="A2361" s="32" t="s">
        <v>5684</v>
      </c>
      <c r="B2361" s="32" t="s">
        <v>5685</v>
      </c>
      <c r="C2361" s="32" t="s">
        <v>5660</v>
      </c>
      <c r="D2361" s="32" t="s">
        <v>5686</v>
      </c>
      <c r="E2361" s="32" t="s">
        <v>42</v>
      </c>
      <c r="F2361" s="32" t="s">
        <v>33</v>
      </c>
      <c r="G2361" s="32" t="s">
        <v>5673</v>
      </c>
      <c r="H2361" s="32" t="s">
        <v>80</v>
      </c>
      <c r="I2361" s="32" t="s">
        <v>33</v>
      </c>
      <c r="J2361" s="32" t="s">
        <v>5663</v>
      </c>
      <c r="K2361" s="32" t="s">
        <v>5664</v>
      </c>
      <c r="M2361" s="32" t="s">
        <v>13</v>
      </c>
      <c r="P2361" s="32">
        <v>0</v>
      </c>
      <c r="Q2361" s="32">
        <v>0</v>
      </c>
      <c r="R2361" s="32">
        <v>0</v>
      </c>
      <c r="S2361" s="32">
        <v>0</v>
      </c>
      <c r="T2361" s="32">
        <v>0</v>
      </c>
      <c r="U2361" s="32">
        <v>0</v>
      </c>
      <c r="V2361" s="32">
        <v>0</v>
      </c>
      <c r="W2361" s="32">
        <v>1.4017641544342041E-5</v>
      </c>
      <c r="X2361" s="32">
        <v>1.4017641544342041E-5</v>
      </c>
      <c r="Y2361" s="32">
        <v>1.4017641544342041E-5</v>
      </c>
      <c r="Z2361" s="32">
        <v>1.4017641544342041E-5</v>
      </c>
      <c r="AA2361" s="32">
        <v>1.4017641544342041E-5</v>
      </c>
      <c r="AB2361" s="32" t="s">
        <v>5657</v>
      </c>
    </row>
    <row r="2362" spans="1:28">
      <c r="A2362" s="32" t="s">
        <v>6205</v>
      </c>
      <c r="B2362" s="32" t="s">
        <v>6206</v>
      </c>
      <c r="C2362" s="32" t="s">
        <v>5676</v>
      </c>
      <c r="D2362" s="32" t="s">
        <v>5661</v>
      </c>
      <c r="E2362" s="32" t="s">
        <v>42</v>
      </c>
      <c r="F2362" s="32" t="s">
        <v>33</v>
      </c>
      <c r="G2362" s="32" t="s">
        <v>5673</v>
      </c>
      <c r="H2362" s="32" t="s">
        <v>80</v>
      </c>
      <c r="I2362" s="32" t="s">
        <v>33</v>
      </c>
      <c r="J2362" s="32" t="s">
        <v>5663</v>
      </c>
      <c r="K2362" s="32" t="s">
        <v>5664</v>
      </c>
      <c r="M2362" s="32" t="s">
        <v>14</v>
      </c>
      <c r="P2362" s="32">
        <v>3.9657500000000003</v>
      </c>
      <c r="Q2362" s="32">
        <v>3.2378499999999999</v>
      </c>
      <c r="R2362" s="32">
        <v>12572.088888888888</v>
      </c>
      <c r="S2362" s="32">
        <v>32159.80078125</v>
      </c>
      <c r="T2362" s="32">
        <v>-0.60907441639940929</v>
      </c>
      <c r="U2362" s="32">
        <v>-30.892980000000001</v>
      </c>
      <c r="V2362" s="32">
        <v>1.2248096730855353</v>
      </c>
      <c r="W2362" s="32">
        <v>-30.892818256299496</v>
      </c>
      <c r="X2362" s="32">
        <v>3.9659117437005045</v>
      </c>
      <c r="Y2362" s="32">
        <v>3.238011743700504</v>
      </c>
      <c r="Z2362" s="32">
        <v>-0.60891267269890503</v>
      </c>
      <c r="AA2362" s="32">
        <v>1.2249714167860397</v>
      </c>
      <c r="AB2362" s="32" t="s">
        <v>5657</v>
      </c>
    </row>
    <row r="2363" spans="1:28">
      <c r="A2363" s="32" t="s">
        <v>6761</v>
      </c>
      <c r="B2363" s="32" t="s">
        <v>6762</v>
      </c>
      <c r="C2363" s="32" t="s">
        <v>6574</v>
      </c>
      <c r="D2363" s="32" t="s">
        <v>5668</v>
      </c>
      <c r="E2363" s="32" t="s">
        <v>42</v>
      </c>
      <c r="F2363" s="32" t="s">
        <v>5743</v>
      </c>
      <c r="G2363" s="32" t="s">
        <v>5743</v>
      </c>
      <c r="H2363" s="32" t="s">
        <v>44</v>
      </c>
      <c r="J2363" s="32" t="s">
        <v>5663</v>
      </c>
      <c r="K2363" s="32" t="s">
        <v>5664</v>
      </c>
      <c r="P2363" s="32">
        <v>0</v>
      </c>
      <c r="Q2363" s="32">
        <v>0</v>
      </c>
      <c r="R2363" s="32">
        <v>0</v>
      </c>
      <c r="S2363" s="32">
        <v>0</v>
      </c>
      <c r="T2363" s="32">
        <v>0</v>
      </c>
      <c r="U2363" s="32">
        <v>0</v>
      </c>
      <c r="V2363" s="32">
        <v>0</v>
      </c>
      <c r="W2363" s="32">
        <v>2.6804381608963015E-4</v>
      </c>
      <c r="X2363" s="32">
        <v>2.6804381608963015E-4</v>
      </c>
      <c r="Y2363" s="32">
        <v>2.6804381608963015E-4</v>
      </c>
      <c r="Z2363" s="32">
        <v>2.6804381608963015E-4</v>
      </c>
      <c r="AA2363" s="32">
        <v>2.6804381608963015E-4</v>
      </c>
      <c r="AB2363" s="32" t="s">
        <v>5657</v>
      </c>
    </row>
    <row r="2364" spans="1:28">
      <c r="A2364" s="32" t="s">
        <v>6988</v>
      </c>
      <c r="B2364" s="32" t="s">
        <v>6989</v>
      </c>
      <c r="C2364" s="32" t="s">
        <v>5676</v>
      </c>
      <c r="D2364" s="32" t="s">
        <v>5661</v>
      </c>
      <c r="E2364" s="32" t="s">
        <v>42</v>
      </c>
      <c r="F2364" s="32" t="s">
        <v>5724</v>
      </c>
      <c r="G2364" s="32" t="s">
        <v>5724</v>
      </c>
      <c r="H2364" s="32" t="s">
        <v>80</v>
      </c>
      <c r="J2364" s="32" t="s">
        <v>5663</v>
      </c>
      <c r="K2364" s="32" t="s">
        <v>5664</v>
      </c>
      <c r="M2364" s="32" t="s">
        <v>13</v>
      </c>
      <c r="P2364" s="32">
        <v>-109.09499999999986</v>
      </c>
      <c r="Q2364" s="32">
        <v>1724.57</v>
      </c>
      <c r="R2364" s="32">
        <v>2207374.8676470579</v>
      </c>
      <c r="S2364" s="32">
        <v>1636387.875</v>
      </c>
      <c r="T2364" s="32">
        <v>0.34893132696125473</v>
      </c>
      <c r="U2364" s="32">
        <v>21.186229999999998</v>
      </c>
      <c r="V2364" s="32">
        <v>-6.3259247232643423E-2</v>
      </c>
      <c r="W2364" s="32">
        <v>21.186417107741832</v>
      </c>
      <c r="X2364" s="32">
        <v>-109.09481289225802</v>
      </c>
      <c r="Y2364" s="32">
        <v>1724.5701871077417</v>
      </c>
      <c r="Z2364" s="32">
        <v>0.34911843470308745</v>
      </c>
      <c r="AA2364" s="32">
        <v>-6.3072139490810683E-2</v>
      </c>
      <c r="AB2364" s="32" t="s">
        <v>5657</v>
      </c>
    </row>
    <row r="2365" spans="1:28">
      <c r="A2365" s="32" t="s">
        <v>7522</v>
      </c>
      <c r="B2365" s="32" t="s">
        <v>7479</v>
      </c>
      <c r="C2365" s="32" t="s">
        <v>5739</v>
      </c>
      <c r="D2365" s="32" t="s">
        <v>5661</v>
      </c>
      <c r="E2365" s="32" t="s">
        <v>5713</v>
      </c>
      <c r="F2365" s="32" t="s">
        <v>5730</v>
      </c>
      <c r="G2365" s="32" t="s">
        <v>5730</v>
      </c>
      <c r="H2365" s="32" t="s">
        <v>5730</v>
      </c>
      <c r="J2365" s="32" t="s">
        <v>5663</v>
      </c>
      <c r="K2365" s="32" t="s">
        <v>5664</v>
      </c>
      <c r="N2365" s="32" t="s">
        <v>5760</v>
      </c>
      <c r="O2365" s="32" t="s">
        <v>6162</v>
      </c>
      <c r="P2365" s="32">
        <v>1.8630000000000813E-2</v>
      </c>
      <c r="Q2365" s="32">
        <v>141.23500000000001</v>
      </c>
      <c r="R2365" s="32">
        <v>44629.118518518546</v>
      </c>
      <c r="S2365" s="32">
        <v>11860.533203125</v>
      </c>
      <c r="T2365" s="32">
        <v>2.762825646553539</v>
      </c>
      <c r="U2365" s="32">
        <v>0.69875100000000001</v>
      </c>
      <c r="V2365" s="32">
        <v>1.3190781321910865E-4</v>
      </c>
      <c r="W2365" s="32">
        <v>0.69962692625617984</v>
      </c>
      <c r="X2365" s="32">
        <v>1.9505926256180622E-2</v>
      </c>
      <c r="Y2365" s="32">
        <v>141.2358759262562</v>
      </c>
      <c r="Z2365" s="32">
        <v>2.763701572809719</v>
      </c>
      <c r="AA2365" s="32">
        <v>1.0078340693989182E-3</v>
      </c>
      <c r="AB2365" s="32" t="s">
        <v>5657</v>
      </c>
    </row>
    <row r="2366" spans="1:28">
      <c r="A2366" s="32" t="s">
        <v>6623</v>
      </c>
      <c r="B2366" s="32" t="s">
        <v>6624</v>
      </c>
      <c r="C2366" s="32" t="s">
        <v>5708</v>
      </c>
      <c r="D2366" s="32" t="s">
        <v>5661</v>
      </c>
      <c r="E2366" s="32" t="s">
        <v>5713</v>
      </c>
      <c r="F2366" s="32" t="s">
        <v>5778</v>
      </c>
      <c r="G2366" s="32" t="s">
        <v>5778</v>
      </c>
      <c r="H2366" s="32" t="s">
        <v>5778</v>
      </c>
      <c r="J2366" s="32" t="s">
        <v>5663</v>
      </c>
      <c r="K2366" s="32" t="s">
        <v>5664</v>
      </c>
      <c r="N2366" s="32" t="s">
        <v>5760</v>
      </c>
      <c r="O2366" s="32" t="s">
        <v>6162</v>
      </c>
      <c r="P2366" s="32">
        <v>439.20150000000024</v>
      </c>
      <c r="Q2366" s="32">
        <v>876.26400000000001</v>
      </c>
      <c r="R2366" s="32">
        <v>77155.214814814812</v>
      </c>
      <c r="S2366" s="32">
        <v>51702.3671875</v>
      </c>
      <c r="T2366" s="32">
        <v>0.49229559519024318</v>
      </c>
      <c r="U2366" s="32">
        <v>0.1102013</v>
      </c>
      <c r="V2366" s="32">
        <v>0.50122052258223571</v>
      </c>
      <c r="W2366" s="32">
        <v>0.11098467401151657</v>
      </c>
      <c r="X2366" s="32">
        <v>439.20228337401176</v>
      </c>
      <c r="Y2366" s="32">
        <v>876.26478337401147</v>
      </c>
      <c r="Z2366" s="32">
        <v>0.49307896920175975</v>
      </c>
      <c r="AA2366" s="32">
        <v>0.50200389659375233</v>
      </c>
      <c r="AB2366" s="32" t="s">
        <v>5657</v>
      </c>
    </row>
    <row r="2367" spans="1:28">
      <c r="A2367" s="32" t="s">
        <v>10711</v>
      </c>
      <c r="B2367" s="32" t="s">
        <v>10712</v>
      </c>
      <c r="C2367" s="32" t="s">
        <v>5739</v>
      </c>
      <c r="D2367" s="32" t="s">
        <v>5661</v>
      </c>
      <c r="E2367" s="32" t="s">
        <v>5713</v>
      </c>
      <c r="F2367" s="32" t="s">
        <v>5806</v>
      </c>
      <c r="G2367" s="32" t="s">
        <v>5806</v>
      </c>
      <c r="H2367" s="32" t="s">
        <v>5807</v>
      </c>
      <c r="J2367" s="32" t="s">
        <v>5663</v>
      </c>
      <c r="K2367" s="32" t="s">
        <v>5664</v>
      </c>
      <c r="O2367" s="32" t="s">
        <v>6162</v>
      </c>
      <c r="P2367" s="32">
        <v>7.4422099999999993</v>
      </c>
      <c r="Q2367" s="32">
        <v>29.712</v>
      </c>
      <c r="R2367" s="32">
        <v>7427.7629629629664</v>
      </c>
      <c r="S2367" s="32">
        <v>5041.7333984375</v>
      </c>
      <c r="T2367" s="32">
        <v>0.47325579834604675</v>
      </c>
      <c r="U2367" s="32">
        <v>1.512688</v>
      </c>
      <c r="V2367" s="32">
        <v>0.25047825794291867</v>
      </c>
      <c r="W2367" s="32">
        <v>1.5135959137444497</v>
      </c>
      <c r="X2367" s="32">
        <v>7.443117913744449</v>
      </c>
      <c r="Y2367" s="32">
        <v>29.712907913744449</v>
      </c>
      <c r="Z2367" s="32">
        <v>0.47416371209049635</v>
      </c>
      <c r="AA2367" s="32">
        <v>0.25138617168736827</v>
      </c>
      <c r="AB2367" s="32" t="s">
        <v>5657</v>
      </c>
    </row>
    <row r="2368" spans="1:28">
      <c r="A2368" s="32" t="s">
        <v>7860</v>
      </c>
      <c r="B2368" s="32" t="s">
        <v>7861</v>
      </c>
      <c r="C2368" s="32" t="s">
        <v>5757</v>
      </c>
      <c r="D2368" s="32" t="s">
        <v>5661</v>
      </c>
      <c r="E2368" s="32" t="s">
        <v>5713</v>
      </c>
      <c r="F2368" s="32" t="s">
        <v>5730</v>
      </c>
      <c r="G2368" s="32" t="s">
        <v>5730</v>
      </c>
      <c r="H2368" s="32" t="s">
        <v>5730</v>
      </c>
      <c r="J2368" s="32" t="s">
        <v>5663</v>
      </c>
      <c r="K2368" s="32" t="s">
        <v>5664</v>
      </c>
      <c r="N2368" s="32" t="s">
        <v>5760</v>
      </c>
      <c r="O2368" s="32" t="s">
        <v>6476</v>
      </c>
      <c r="P2368" s="32">
        <v>0.3841875500000001</v>
      </c>
      <c r="Q2368" s="32">
        <v>3.2155</v>
      </c>
      <c r="R2368" s="32">
        <v>14716.36448598131</v>
      </c>
      <c r="S2368" s="32">
        <v>329.39999389648437</v>
      </c>
      <c r="T2368" s="32">
        <v>43.676274312882967</v>
      </c>
      <c r="U2368" s="32">
        <v>-4.374511</v>
      </c>
      <c r="V2368" s="32">
        <v>0.11947987871248643</v>
      </c>
      <c r="W2368" s="32">
        <v>-4.3742711172327997</v>
      </c>
      <c r="X2368" s="32">
        <v>0.38442743276720059</v>
      </c>
      <c r="Y2368" s="32">
        <v>3.2157398827672004</v>
      </c>
      <c r="Z2368" s="32">
        <v>43.676514195650171</v>
      </c>
      <c r="AA2368" s="32">
        <v>0.1197197614796869</v>
      </c>
      <c r="AB2368" s="32" t="s">
        <v>5657</v>
      </c>
    </row>
    <row r="2369" spans="1:28">
      <c r="A2369" s="32" t="s">
        <v>6894</v>
      </c>
      <c r="B2369" s="32" t="s">
        <v>6895</v>
      </c>
      <c r="C2369" s="32" t="s">
        <v>5796</v>
      </c>
      <c r="D2369" s="32" t="s">
        <v>5661</v>
      </c>
      <c r="E2369" s="32" t="s">
        <v>5713</v>
      </c>
      <c r="F2369" s="32" t="s">
        <v>5778</v>
      </c>
      <c r="G2369" s="32" t="s">
        <v>5778</v>
      </c>
      <c r="H2369" s="32" t="s">
        <v>5778</v>
      </c>
      <c r="J2369" s="32" t="s">
        <v>5663</v>
      </c>
      <c r="K2369" s="32" t="s">
        <v>5664</v>
      </c>
      <c r="N2369" s="32" t="s">
        <v>5760</v>
      </c>
      <c r="O2369" s="32" t="s">
        <v>6162</v>
      </c>
      <c r="P2369" s="32">
        <v>65.662999999999997</v>
      </c>
      <c r="Q2369" s="32">
        <v>1079.31</v>
      </c>
      <c r="R2369" s="32">
        <v>98370.318518518528</v>
      </c>
      <c r="S2369" s="32">
        <v>48265.1328125</v>
      </c>
      <c r="T2369" s="32">
        <v>1.0381238543498212</v>
      </c>
      <c r="U2369" s="32">
        <v>5.352821E-2</v>
      </c>
      <c r="V2369" s="32">
        <v>6.0837942759726121E-2</v>
      </c>
      <c r="W2369" s="32">
        <v>5.3940565005741119E-2</v>
      </c>
      <c r="X2369" s="32">
        <v>65.663412355005732</v>
      </c>
      <c r="Y2369" s="32">
        <v>1079.3104123550056</v>
      </c>
      <c r="Z2369" s="32">
        <v>1.0385362093555623</v>
      </c>
      <c r="AA2369" s="32">
        <v>6.125029776546724E-2</v>
      </c>
      <c r="AB2369" s="32" t="s">
        <v>5657</v>
      </c>
    </row>
    <row r="2370" spans="1:28">
      <c r="A2370" s="32" t="s">
        <v>9977</v>
      </c>
      <c r="B2370" s="32" t="s">
        <v>9978</v>
      </c>
      <c r="C2370" s="32" t="s">
        <v>6778</v>
      </c>
      <c r="D2370" s="32" t="s">
        <v>5668</v>
      </c>
      <c r="E2370" s="32" t="s">
        <v>42</v>
      </c>
      <c r="F2370" s="32" t="s">
        <v>6120</v>
      </c>
      <c r="G2370" s="32" t="s">
        <v>6120</v>
      </c>
      <c r="H2370" s="32" t="s">
        <v>80</v>
      </c>
      <c r="J2370" s="32" t="s">
        <v>6120</v>
      </c>
      <c r="K2370" s="32" t="s">
        <v>5669</v>
      </c>
      <c r="P2370" s="32">
        <v>0</v>
      </c>
      <c r="Q2370" s="32">
        <v>0</v>
      </c>
      <c r="R2370" s="32">
        <v>0</v>
      </c>
      <c r="S2370" s="32">
        <v>0</v>
      </c>
      <c r="T2370" s="32">
        <v>0</v>
      </c>
      <c r="U2370" s="32">
        <v>0</v>
      </c>
      <c r="V2370" s="32">
        <v>0</v>
      </c>
      <c r="W2370" s="32">
        <v>6.4131337404251096E-4</v>
      </c>
      <c r="X2370" s="32">
        <v>6.4131337404251096E-4</v>
      </c>
      <c r="Y2370" s="32">
        <v>6.4131337404251096E-4</v>
      </c>
      <c r="Z2370" s="32">
        <v>6.4131337404251096E-4</v>
      </c>
      <c r="AA2370" s="32">
        <v>6.4131337404251096E-4</v>
      </c>
      <c r="AB2370" s="32" t="s">
        <v>5657</v>
      </c>
    </row>
    <row r="2371" spans="1:28">
      <c r="A2371" s="32" t="s">
        <v>7749</v>
      </c>
      <c r="B2371" s="32" t="s">
        <v>7750</v>
      </c>
      <c r="C2371" s="32" t="s">
        <v>5708</v>
      </c>
      <c r="D2371" s="32" t="s">
        <v>5661</v>
      </c>
      <c r="E2371" s="32" t="s">
        <v>5713</v>
      </c>
      <c r="F2371" s="32" t="s">
        <v>5746</v>
      </c>
      <c r="G2371" s="32" t="s">
        <v>5746</v>
      </c>
      <c r="H2371" s="32" t="s">
        <v>5746</v>
      </c>
      <c r="J2371" s="32" t="s">
        <v>5663</v>
      </c>
      <c r="K2371" s="32" t="s">
        <v>5664</v>
      </c>
      <c r="N2371" s="32" t="s">
        <v>5760</v>
      </c>
      <c r="O2371" s="32" t="s">
        <v>6162</v>
      </c>
      <c r="P2371" s="32">
        <v>147.46749999999997</v>
      </c>
      <c r="Q2371" s="32">
        <v>1339.68</v>
      </c>
      <c r="R2371" s="32">
        <v>96150.422222222231</v>
      </c>
      <c r="S2371" s="32">
        <v>57122.5</v>
      </c>
      <c r="T2371" s="32">
        <v>0.68323204030324702</v>
      </c>
      <c r="U2371" s="32">
        <v>1.2021040000000001</v>
      </c>
      <c r="V2371" s="32">
        <v>0.11007666009793381</v>
      </c>
      <c r="W2371" s="32">
        <v>1.2029702320375444</v>
      </c>
      <c r="X2371" s="32">
        <v>147.46836623203751</v>
      </c>
      <c r="Y2371" s="32">
        <v>1339.6808662320377</v>
      </c>
      <c r="Z2371" s="32">
        <v>0.68409827234079124</v>
      </c>
      <c r="AA2371" s="32">
        <v>0.11094289213547806</v>
      </c>
      <c r="AB2371" s="32" t="s">
        <v>5657</v>
      </c>
    </row>
    <row r="2372" spans="1:28">
      <c r="A2372" s="32" t="s">
        <v>7205</v>
      </c>
      <c r="B2372" s="32" t="s">
        <v>7017</v>
      </c>
      <c r="C2372" s="32" t="s">
        <v>5708</v>
      </c>
      <c r="D2372" s="32" t="s">
        <v>6146</v>
      </c>
      <c r="E2372" s="32" t="s">
        <v>5713</v>
      </c>
      <c r="F2372" s="32" t="s">
        <v>5746</v>
      </c>
      <c r="G2372" s="32" t="s">
        <v>5746</v>
      </c>
      <c r="H2372" s="32" t="s">
        <v>5746</v>
      </c>
      <c r="J2372" s="32" t="s">
        <v>5663</v>
      </c>
      <c r="K2372" s="32" t="s">
        <v>5664</v>
      </c>
      <c r="N2372" s="32" t="s">
        <v>5760</v>
      </c>
      <c r="O2372" s="32" t="s">
        <v>6162</v>
      </c>
      <c r="P2372" s="32">
        <v>0</v>
      </c>
      <c r="Q2372" s="32">
        <v>0</v>
      </c>
      <c r="R2372" s="32">
        <v>0</v>
      </c>
      <c r="S2372" s="32">
        <v>0</v>
      </c>
      <c r="T2372" s="32">
        <v>0</v>
      </c>
      <c r="U2372" s="32">
        <v>0</v>
      </c>
      <c r="V2372" s="32">
        <v>0</v>
      </c>
      <c r="W2372" s="32">
        <v>3.268446922302246E-4</v>
      </c>
      <c r="X2372" s="32">
        <v>3.268446922302246E-4</v>
      </c>
      <c r="Y2372" s="32">
        <v>3.268446922302246E-4</v>
      </c>
      <c r="Z2372" s="32">
        <v>3.268446922302246E-4</v>
      </c>
      <c r="AA2372" s="32">
        <v>3.268446922302246E-4</v>
      </c>
      <c r="AB2372" s="32" t="s">
        <v>5657</v>
      </c>
    </row>
    <row r="2373" spans="1:28">
      <c r="A2373" s="32" t="s">
        <v>9744</v>
      </c>
      <c r="B2373" s="32" t="s">
        <v>9745</v>
      </c>
      <c r="C2373" s="32" t="s">
        <v>5682</v>
      </c>
      <c r="D2373" s="32" t="s">
        <v>5668</v>
      </c>
      <c r="E2373" s="32" t="s">
        <v>5713</v>
      </c>
      <c r="F2373" s="32" t="s">
        <v>5714</v>
      </c>
      <c r="G2373" s="32" t="s">
        <v>5714</v>
      </c>
      <c r="H2373" s="32" t="s">
        <v>5714</v>
      </c>
      <c r="J2373" s="32" t="s">
        <v>74</v>
      </c>
      <c r="K2373" s="32" t="s">
        <v>5669</v>
      </c>
      <c r="N2373" s="32" t="s">
        <v>5760</v>
      </c>
      <c r="P2373" s="32">
        <v>0</v>
      </c>
      <c r="Q2373" s="32">
        <v>0</v>
      </c>
      <c r="R2373" s="32">
        <v>0</v>
      </c>
      <c r="S2373" s="32">
        <v>0</v>
      </c>
      <c r="T2373" s="32">
        <v>0</v>
      </c>
      <c r="U2373" s="32">
        <v>0</v>
      </c>
      <c r="V2373" s="32">
        <v>0</v>
      </c>
      <c r="W2373" s="32">
        <v>6.2570524215698245E-4</v>
      </c>
      <c r="X2373" s="32">
        <v>6.2570524215698245E-4</v>
      </c>
      <c r="Y2373" s="32">
        <v>6.2570524215698245E-4</v>
      </c>
      <c r="Z2373" s="32">
        <v>6.2570524215698245E-4</v>
      </c>
      <c r="AA2373" s="32">
        <v>6.2570524215698245E-4</v>
      </c>
      <c r="AB2373" s="32" t="s">
        <v>5657</v>
      </c>
    </row>
    <row r="2374" spans="1:28">
      <c r="A2374" s="32" t="s">
        <v>7016</v>
      </c>
      <c r="B2374" s="32" t="s">
        <v>7017</v>
      </c>
      <c r="C2374" s="32" t="s">
        <v>5708</v>
      </c>
      <c r="D2374" s="32" t="s">
        <v>7018</v>
      </c>
      <c r="E2374" s="32" t="s">
        <v>5713</v>
      </c>
      <c r="F2374" s="32" t="s">
        <v>5746</v>
      </c>
      <c r="G2374" s="32" t="s">
        <v>5746</v>
      </c>
      <c r="H2374" s="32" t="s">
        <v>5746</v>
      </c>
      <c r="J2374" s="32" t="s">
        <v>5663</v>
      </c>
      <c r="K2374" s="32" t="s">
        <v>5664</v>
      </c>
      <c r="N2374" s="32" t="s">
        <v>5760</v>
      </c>
      <c r="O2374" s="32" t="s">
        <v>5747</v>
      </c>
      <c r="P2374" s="32">
        <v>0</v>
      </c>
      <c r="Q2374" s="32">
        <v>0</v>
      </c>
      <c r="R2374" s="32">
        <v>0</v>
      </c>
      <c r="S2374" s="32">
        <v>0</v>
      </c>
      <c r="T2374" s="32">
        <v>0</v>
      </c>
      <c r="U2374" s="32">
        <v>0</v>
      </c>
      <c r="V2374" s="32">
        <v>0</v>
      </c>
      <c r="W2374" s="32">
        <v>3.5810422897338868E-4</v>
      </c>
      <c r="X2374" s="32">
        <v>3.5810422897338868E-4</v>
      </c>
      <c r="Y2374" s="32">
        <v>3.5810422897338868E-4</v>
      </c>
      <c r="Z2374" s="32">
        <v>3.5810422897338868E-4</v>
      </c>
      <c r="AA2374" s="32">
        <v>3.5810422897338868E-4</v>
      </c>
      <c r="AB2374" s="32" t="s">
        <v>5657</v>
      </c>
    </row>
    <row r="2375" spans="1:28">
      <c r="A2375" s="32" t="s">
        <v>6333</v>
      </c>
      <c r="B2375" s="32" t="s">
        <v>6334</v>
      </c>
      <c r="C2375" s="32" t="s">
        <v>5708</v>
      </c>
      <c r="D2375" s="32" t="s">
        <v>5661</v>
      </c>
      <c r="E2375" s="32" t="s">
        <v>42</v>
      </c>
      <c r="F2375" s="32" t="s">
        <v>5929</v>
      </c>
      <c r="G2375" s="32" t="s">
        <v>5673</v>
      </c>
      <c r="H2375" s="32" t="s">
        <v>80</v>
      </c>
      <c r="I2375" s="32" t="s">
        <v>5929</v>
      </c>
      <c r="J2375" s="32" t="s">
        <v>5663</v>
      </c>
      <c r="K2375" s="32" t="s">
        <v>5664</v>
      </c>
      <c r="P2375" s="32">
        <v>0</v>
      </c>
      <c r="Q2375" s="32">
        <v>469.25099999999998</v>
      </c>
      <c r="R2375" s="32">
        <v>20308.977777777785</v>
      </c>
      <c r="S2375" s="32">
        <v>21198.833984375</v>
      </c>
      <c r="T2375" s="32">
        <v>-4.197665811492745E-2</v>
      </c>
      <c r="U2375" s="32">
        <v>13.406940000000001</v>
      </c>
      <c r="V2375" s="32">
        <v>0</v>
      </c>
      <c r="W2375" s="32">
        <v>13.407632994534969</v>
      </c>
      <c r="X2375" s="32">
        <v>6.9299453496932985E-4</v>
      </c>
      <c r="Y2375" s="32">
        <v>469.25169299453495</v>
      </c>
      <c r="Z2375" s="32">
        <v>-4.1283663579958121E-2</v>
      </c>
      <c r="AA2375" s="32">
        <v>6.9299453496932985E-4</v>
      </c>
      <c r="AB2375" s="32" t="s">
        <v>5657</v>
      </c>
    </row>
    <row r="2376" spans="1:28">
      <c r="A2376" s="32" t="s">
        <v>11317</v>
      </c>
      <c r="B2376" s="32" t="s">
        <v>11318</v>
      </c>
      <c r="C2376" s="32" t="s">
        <v>5708</v>
      </c>
      <c r="D2376" s="32" t="s">
        <v>5661</v>
      </c>
      <c r="E2376" s="32" t="s">
        <v>5713</v>
      </c>
      <c r="F2376" s="32" t="s">
        <v>5714</v>
      </c>
      <c r="G2376" s="32" t="s">
        <v>5714</v>
      </c>
      <c r="H2376" s="32" t="s">
        <v>5714</v>
      </c>
      <c r="J2376" s="32" t="s">
        <v>5663</v>
      </c>
      <c r="K2376" s="32" t="s">
        <v>5664</v>
      </c>
      <c r="N2376" s="32" t="s">
        <v>5760</v>
      </c>
      <c r="O2376" s="32" t="s">
        <v>6162</v>
      </c>
      <c r="P2376" s="32">
        <v>0</v>
      </c>
      <c r="Q2376" s="32">
        <v>0</v>
      </c>
      <c r="R2376" s="32">
        <v>5</v>
      </c>
      <c r="S2376" s="32">
        <v>0</v>
      </c>
      <c r="T2376" s="32">
        <v>0</v>
      </c>
      <c r="U2376" s="32">
        <v>0</v>
      </c>
      <c r="V2376" s="32">
        <v>0</v>
      </c>
      <c r="W2376" s="32">
        <v>8.1817215681076049E-4</v>
      </c>
      <c r="X2376" s="32">
        <v>8.1817215681076049E-4</v>
      </c>
      <c r="Y2376" s="32">
        <v>8.1817215681076049E-4</v>
      </c>
      <c r="Z2376" s="32">
        <v>8.1817215681076049E-4</v>
      </c>
      <c r="AA2376" s="32">
        <v>8.1817215681076049E-4</v>
      </c>
      <c r="AB2376" s="32" t="s">
        <v>5657</v>
      </c>
    </row>
    <row r="2377" spans="1:28">
      <c r="A2377" s="32" t="s">
        <v>11327</v>
      </c>
      <c r="B2377" s="32" t="s">
        <v>11328</v>
      </c>
      <c r="C2377" s="32" t="s">
        <v>5708</v>
      </c>
      <c r="D2377" s="32" t="s">
        <v>5661</v>
      </c>
      <c r="E2377" s="32" t="s">
        <v>5713</v>
      </c>
      <c r="F2377" s="32" t="s">
        <v>5714</v>
      </c>
      <c r="G2377" s="32" t="s">
        <v>5714</v>
      </c>
      <c r="H2377" s="32" t="s">
        <v>5714</v>
      </c>
      <c r="J2377" s="32" t="s">
        <v>5663</v>
      </c>
      <c r="K2377" s="32" t="s">
        <v>5664</v>
      </c>
      <c r="N2377" s="32" t="s">
        <v>5760</v>
      </c>
      <c r="P2377" s="32">
        <v>0</v>
      </c>
      <c r="Q2377" s="32">
        <v>0</v>
      </c>
      <c r="R2377" s="32">
        <v>5</v>
      </c>
      <c r="S2377" s="32">
        <v>0</v>
      </c>
      <c r="T2377" s="32">
        <v>0</v>
      </c>
      <c r="U2377" s="32">
        <v>0</v>
      </c>
      <c r="V2377" s="32">
        <v>0</v>
      </c>
      <c r="W2377" s="32">
        <v>1.5450990200042725E-4</v>
      </c>
      <c r="X2377" s="32">
        <v>1.5450990200042725E-4</v>
      </c>
      <c r="Y2377" s="32">
        <v>1.5450990200042725E-4</v>
      </c>
      <c r="Z2377" s="32">
        <v>1.5450990200042725E-4</v>
      </c>
      <c r="AA2377" s="32">
        <v>1.5450990200042725E-4</v>
      </c>
      <c r="AB2377" s="32" t="s">
        <v>5657</v>
      </c>
    </row>
    <row r="2378" spans="1:28">
      <c r="A2378" s="32" t="s">
        <v>7501</v>
      </c>
      <c r="B2378" s="32" t="s">
        <v>7502</v>
      </c>
      <c r="C2378" s="32" t="s">
        <v>6574</v>
      </c>
      <c r="D2378" s="32" t="s">
        <v>5668</v>
      </c>
      <c r="E2378" s="32" t="s">
        <v>42</v>
      </c>
      <c r="F2378" s="32" t="s">
        <v>5689</v>
      </c>
      <c r="G2378" s="32" t="s">
        <v>5689</v>
      </c>
      <c r="H2378" s="32" t="s">
        <v>44</v>
      </c>
      <c r="J2378" s="32" t="s">
        <v>5663</v>
      </c>
      <c r="K2378" s="32" t="s">
        <v>5664</v>
      </c>
      <c r="P2378" s="32">
        <v>0</v>
      </c>
      <c r="Q2378" s="32">
        <v>0</v>
      </c>
      <c r="R2378" s="32">
        <v>0</v>
      </c>
      <c r="S2378" s="32">
        <v>0</v>
      </c>
      <c r="T2378" s="32">
        <v>0</v>
      </c>
      <c r="U2378" s="32">
        <v>0</v>
      </c>
      <c r="V2378" s="32">
        <v>0</v>
      </c>
      <c r="W2378" s="32">
        <v>8.0046528577804564E-4</v>
      </c>
      <c r="X2378" s="32">
        <v>8.0046528577804564E-4</v>
      </c>
      <c r="Y2378" s="32">
        <v>8.0046528577804564E-4</v>
      </c>
      <c r="Z2378" s="32">
        <v>8.0046528577804564E-4</v>
      </c>
      <c r="AA2378" s="32">
        <v>8.0046528577804564E-4</v>
      </c>
      <c r="AB2378" s="32" t="s">
        <v>5657</v>
      </c>
    </row>
    <row r="2379" spans="1:28">
      <c r="A2379" s="32" t="s">
        <v>8244</v>
      </c>
      <c r="B2379" s="32" t="s">
        <v>8245</v>
      </c>
      <c r="C2379" s="32" t="s">
        <v>5676</v>
      </c>
      <c r="D2379" s="32" t="s">
        <v>5661</v>
      </c>
      <c r="E2379" s="32" t="s">
        <v>5699</v>
      </c>
      <c r="F2379" s="32" t="s">
        <v>5700</v>
      </c>
      <c r="G2379" s="32" t="s">
        <v>5700</v>
      </c>
      <c r="H2379" s="32" t="s">
        <v>5700</v>
      </c>
      <c r="J2379" s="32" t="s">
        <v>5663</v>
      </c>
      <c r="K2379" s="32" t="s">
        <v>5664</v>
      </c>
      <c r="M2379" s="32" t="s">
        <v>14</v>
      </c>
      <c r="P2379" s="32">
        <v>177.05486000000002</v>
      </c>
      <c r="Q2379" s="32">
        <v>227.45</v>
      </c>
      <c r="R2379" s="32">
        <v>6327497.4852941148</v>
      </c>
      <c r="S2379" s="32">
        <v>6780180</v>
      </c>
      <c r="T2379" s="32">
        <v>-6.6765560015498882E-2</v>
      </c>
      <c r="U2379" s="32">
        <v>86.854249999999993</v>
      </c>
      <c r="V2379" s="32">
        <v>0.77843420531985064</v>
      </c>
      <c r="W2379" s="32">
        <v>86.855226013720028</v>
      </c>
      <c r="X2379" s="32">
        <v>177.05583601372007</v>
      </c>
      <c r="Y2379" s="32">
        <v>227.45097601372004</v>
      </c>
      <c r="Z2379" s="32">
        <v>-6.5789546295463325E-2</v>
      </c>
      <c r="AA2379" s="32">
        <v>0.77941021903988617</v>
      </c>
      <c r="AB2379" s="32" t="s">
        <v>5657</v>
      </c>
    </row>
    <row r="2380" spans="1:28">
      <c r="A2380" s="32" t="s">
        <v>6077</v>
      </c>
      <c r="B2380" s="32" t="s">
        <v>6078</v>
      </c>
      <c r="C2380" s="32" t="s">
        <v>5771</v>
      </c>
      <c r="D2380" s="32" t="s">
        <v>5698</v>
      </c>
      <c r="E2380" s="32" t="s">
        <v>42</v>
      </c>
      <c r="F2380" s="32" t="s">
        <v>33</v>
      </c>
      <c r="G2380" s="32" t="s">
        <v>5673</v>
      </c>
      <c r="H2380" s="32" t="s">
        <v>80</v>
      </c>
      <c r="I2380" s="32" t="s">
        <v>33</v>
      </c>
      <c r="J2380" s="32" t="s">
        <v>5663</v>
      </c>
      <c r="K2380" s="32" t="s">
        <v>5664</v>
      </c>
      <c r="P2380" s="32">
        <v>0</v>
      </c>
      <c r="Q2380" s="32">
        <v>0</v>
      </c>
      <c r="R2380" s="32">
        <v>0</v>
      </c>
      <c r="S2380" s="32">
        <v>0</v>
      </c>
      <c r="T2380" s="32">
        <v>0</v>
      </c>
      <c r="U2380" s="32">
        <v>0</v>
      </c>
      <c r="V2380" s="32">
        <v>0</v>
      </c>
      <c r="W2380" s="32">
        <v>8.6453449726104736E-4</v>
      </c>
      <c r="X2380" s="32">
        <v>8.6453449726104736E-4</v>
      </c>
      <c r="Y2380" s="32">
        <v>8.6453449726104736E-4</v>
      </c>
      <c r="Z2380" s="32">
        <v>8.6453449726104736E-4</v>
      </c>
      <c r="AA2380" s="32">
        <v>8.6453449726104736E-4</v>
      </c>
      <c r="AB2380" s="32" t="s">
        <v>5657</v>
      </c>
    </row>
    <row r="2381" spans="1:28">
      <c r="A2381" s="32" t="s">
        <v>11056</v>
      </c>
      <c r="B2381" s="32" t="s">
        <v>11057</v>
      </c>
      <c r="C2381" s="32" t="s">
        <v>6778</v>
      </c>
      <c r="D2381" s="32" t="s">
        <v>5661</v>
      </c>
      <c r="E2381" s="32" t="s">
        <v>42</v>
      </c>
      <c r="F2381" s="32" t="s">
        <v>5662</v>
      </c>
      <c r="G2381" s="32" t="s">
        <v>5662</v>
      </c>
      <c r="H2381" s="32" t="s">
        <v>80</v>
      </c>
      <c r="J2381" s="32" t="s">
        <v>5663</v>
      </c>
      <c r="K2381" s="32" t="s">
        <v>5664</v>
      </c>
      <c r="P2381" s="32">
        <v>3.9276600000000004</v>
      </c>
      <c r="Q2381" s="32">
        <v>0</v>
      </c>
      <c r="R2381" s="32">
        <v>4900.4920634920636</v>
      </c>
      <c r="S2381" s="32">
        <v>2870.2333984375</v>
      </c>
      <c r="T2381" s="32">
        <v>0.70734967621789835</v>
      </c>
      <c r="U2381" s="32">
        <v>0</v>
      </c>
      <c r="V2381" s="32">
        <v>0</v>
      </c>
      <c r="W2381" s="32">
        <v>5.3566819429397587E-4</v>
      </c>
      <c r="X2381" s="32">
        <v>3.9281956681942942</v>
      </c>
      <c r="Y2381" s="32">
        <v>5.3566819429397587E-4</v>
      </c>
      <c r="Z2381" s="32">
        <v>0.70788534441219231</v>
      </c>
      <c r="AA2381" s="32">
        <v>5.3566819429397587E-4</v>
      </c>
      <c r="AB2381" s="32" t="s">
        <v>5657</v>
      </c>
    </row>
    <row r="2382" spans="1:28">
      <c r="A2382" s="32" t="s">
        <v>9636</v>
      </c>
      <c r="B2382" s="32" t="s">
        <v>9637</v>
      </c>
      <c r="C2382" s="32" t="s">
        <v>5739</v>
      </c>
      <c r="D2382" s="32" t="s">
        <v>5661</v>
      </c>
      <c r="E2382" s="32" t="s">
        <v>42</v>
      </c>
      <c r="F2382" s="32" t="s">
        <v>5724</v>
      </c>
      <c r="G2382" s="32" t="s">
        <v>5724</v>
      </c>
      <c r="H2382" s="32" t="s">
        <v>80</v>
      </c>
      <c r="J2382" s="32" t="s">
        <v>5663</v>
      </c>
      <c r="K2382" s="32" t="s">
        <v>5664</v>
      </c>
      <c r="P2382" s="32">
        <v>0</v>
      </c>
      <c r="Q2382" s="32">
        <v>6.2539999999999996</v>
      </c>
      <c r="R2382" s="32">
        <v>573.47107438016519</v>
      </c>
      <c r="S2382" s="32">
        <v>702.26666259765625</v>
      </c>
      <c r="T2382" s="32">
        <v>-0.18339983239569047</v>
      </c>
      <c r="U2382" s="32">
        <v>11.13156</v>
      </c>
      <c r="V2382" s="32">
        <v>0</v>
      </c>
      <c r="W2382" s="32">
        <v>11.131741846797466</v>
      </c>
      <c r="X2382" s="32">
        <v>1.8184679746627806E-4</v>
      </c>
      <c r="Y2382" s="32">
        <v>6.2541818467974659</v>
      </c>
      <c r="Z2382" s="32">
        <v>-0.18321798559822419</v>
      </c>
      <c r="AA2382" s="32">
        <v>1.8184679746627806E-4</v>
      </c>
      <c r="AB2382" s="32" t="s">
        <v>5657</v>
      </c>
    </row>
    <row r="2383" spans="1:28">
      <c r="A2383" s="32" t="s">
        <v>9630</v>
      </c>
      <c r="B2383" s="32" t="s">
        <v>9631</v>
      </c>
      <c r="C2383" s="32" t="s">
        <v>5739</v>
      </c>
      <c r="D2383" s="32" t="s">
        <v>5661</v>
      </c>
      <c r="E2383" s="32" t="s">
        <v>42</v>
      </c>
      <c r="F2383" s="32" t="s">
        <v>5724</v>
      </c>
      <c r="G2383" s="32" t="s">
        <v>5724</v>
      </c>
      <c r="H2383" s="32" t="s">
        <v>44</v>
      </c>
      <c r="J2383" s="32" t="s">
        <v>5663</v>
      </c>
      <c r="K2383" s="32" t="s">
        <v>5664</v>
      </c>
      <c r="P2383" s="32">
        <v>23.88298</v>
      </c>
      <c r="Q2383" s="32">
        <v>12.648999999999999</v>
      </c>
      <c r="R2383" s="32">
        <v>9892.9851851851872</v>
      </c>
      <c r="S2383" s="32">
        <v>14192.099609375</v>
      </c>
      <c r="T2383" s="32">
        <v>-0.30292307287287562</v>
      </c>
      <c r="U2383" s="32">
        <v>15.29848</v>
      </c>
      <c r="V2383" s="32">
        <v>1.8881318681318682</v>
      </c>
      <c r="W2383" s="32">
        <v>15.29940167031765</v>
      </c>
      <c r="X2383" s="32">
        <v>23.883901670317648</v>
      </c>
      <c r="Y2383" s="32">
        <v>12.649921670317649</v>
      </c>
      <c r="Z2383" s="32">
        <v>-0.30200140255522578</v>
      </c>
      <c r="AA2383" s="32">
        <v>1.889053538449518</v>
      </c>
      <c r="AB2383" s="32" t="s">
        <v>5657</v>
      </c>
    </row>
    <row r="2384" spans="1:28">
      <c r="A2384" s="32" t="s">
        <v>9398</v>
      </c>
      <c r="B2384" s="32" t="s">
        <v>9399</v>
      </c>
      <c r="C2384" s="32" t="s">
        <v>9400</v>
      </c>
      <c r="D2384" s="32" t="s">
        <v>5661</v>
      </c>
      <c r="E2384" s="32" t="s">
        <v>42</v>
      </c>
      <c r="F2384" s="32" t="s">
        <v>5724</v>
      </c>
      <c r="G2384" s="32" t="s">
        <v>5724</v>
      </c>
      <c r="H2384" s="32" t="s">
        <v>412</v>
      </c>
      <c r="J2384" s="32" t="s">
        <v>5663</v>
      </c>
      <c r="K2384" s="32" t="s">
        <v>5664</v>
      </c>
      <c r="P2384" s="32">
        <v>-15.027000000000001</v>
      </c>
      <c r="Q2384" s="32">
        <v>131.74600000000001</v>
      </c>
      <c r="R2384" s="32">
        <v>13929.096296296289</v>
      </c>
      <c r="S2384" s="32">
        <v>7699.39990234375</v>
      </c>
      <c r="T2384" s="32">
        <v>0.80911453788186494</v>
      </c>
      <c r="U2384" s="32">
        <v>7.4083449999999997</v>
      </c>
      <c r="V2384" s="32">
        <v>-0.1140603889302142</v>
      </c>
      <c r="W2384" s="32">
        <v>7.4089881681513781</v>
      </c>
      <c r="X2384" s="32">
        <v>-15.026356831848622</v>
      </c>
      <c r="Y2384" s="32">
        <v>131.74664316815139</v>
      </c>
      <c r="Z2384" s="32">
        <v>0.8097577060332436</v>
      </c>
      <c r="AA2384" s="32">
        <v>-0.11341722077883556</v>
      </c>
      <c r="AB2384" s="32" t="s">
        <v>5657</v>
      </c>
    </row>
    <row r="2385" spans="1:28">
      <c r="A2385" s="32" t="s">
        <v>9852</v>
      </c>
      <c r="B2385" s="32" t="s">
        <v>6528</v>
      </c>
      <c r="C2385" s="32" t="s">
        <v>5672</v>
      </c>
      <c r="D2385" s="32" t="s">
        <v>5668</v>
      </c>
      <c r="E2385" s="32" t="s">
        <v>5713</v>
      </c>
      <c r="F2385" s="32" t="s">
        <v>5730</v>
      </c>
      <c r="G2385" s="32" t="s">
        <v>5730</v>
      </c>
      <c r="H2385" s="32" t="s">
        <v>5730</v>
      </c>
      <c r="J2385" s="32" t="s">
        <v>5663</v>
      </c>
      <c r="K2385" s="32" t="s">
        <v>5664</v>
      </c>
      <c r="M2385" s="32" t="s">
        <v>13</v>
      </c>
      <c r="N2385" s="32" t="s">
        <v>5760</v>
      </c>
      <c r="O2385" s="32" t="s">
        <v>5747</v>
      </c>
      <c r="P2385" s="32">
        <v>0</v>
      </c>
      <c r="Q2385" s="32">
        <v>0</v>
      </c>
      <c r="R2385" s="32">
        <v>0</v>
      </c>
      <c r="S2385" s="32">
        <v>0</v>
      </c>
      <c r="T2385" s="32">
        <v>0</v>
      </c>
      <c r="U2385" s="32">
        <v>0</v>
      </c>
      <c r="V2385" s="32">
        <v>0</v>
      </c>
      <c r="W2385" s="32">
        <v>6.8712228536605834E-4</v>
      </c>
      <c r="X2385" s="32">
        <v>6.8712228536605834E-4</v>
      </c>
      <c r="Y2385" s="32">
        <v>6.8712228536605834E-4</v>
      </c>
      <c r="Z2385" s="32">
        <v>6.8712228536605834E-4</v>
      </c>
      <c r="AA2385" s="32">
        <v>6.8712228536605834E-4</v>
      </c>
      <c r="AB2385" s="32" t="s">
        <v>5657</v>
      </c>
    </row>
    <row r="2386" spans="1:28">
      <c r="A2386" s="32" t="s">
        <v>9632</v>
      </c>
      <c r="B2386" s="32" t="s">
        <v>9633</v>
      </c>
      <c r="C2386" s="32" t="s">
        <v>5739</v>
      </c>
      <c r="D2386" s="32" t="s">
        <v>5661</v>
      </c>
      <c r="E2386" s="32" t="s">
        <v>42</v>
      </c>
      <c r="F2386" s="32" t="s">
        <v>5724</v>
      </c>
      <c r="G2386" s="32" t="s">
        <v>5724</v>
      </c>
      <c r="H2386" s="32" t="s">
        <v>412</v>
      </c>
      <c r="J2386" s="32" t="s">
        <v>5663</v>
      </c>
      <c r="K2386" s="32" t="s">
        <v>5664</v>
      </c>
      <c r="P2386" s="32">
        <v>2.9077500000000001</v>
      </c>
      <c r="Q2386" s="32">
        <v>2.9249999999999998</v>
      </c>
      <c r="R2386" s="32">
        <v>453.61946902654859</v>
      </c>
      <c r="S2386" s="32">
        <v>84.566665649414063</v>
      </c>
      <c r="T2386" s="32">
        <v>4.3640458157249293</v>
      </c>
      <c r="U2386" s="32">
        <v>0</v>
      </c>
      <c r="V2386" s="32">
        <v>0.99410256410256415</v>
      </c>
      <c r="W2386" s="32">
        <v>6.7820745706558233E-4</v>
      </c>
      <c r="X2386" s="32">
        <v>2.9084282074570655</v>
      </c>
      <c r="Y2386" s="32">
        <v>2.9256782074570653</v>
      </c>
      <c r="Z2386" s="32">
        <v>4.3647240231819948</v>
      </c>
      <c r="AA2386" s="32">
        <v>0.99478077155962974</v>
      </c>
      <c r="AB2386" s="32" t="s">
        <v>5657</v>
      </c>
    </row>
    <row r="2387" spans="1:28">
      <c r="A2387" s="32" t="s">
        <v>8328</v>
      </c>
      <c r="B2387" s="32" t="s">
        <v>8329</v>
      </c>
      <c r="C2387" s="32" t="s">
        <v>6574</v>
      </c>
      <c r="D2387" s="32" t="s">
        <v>5668</v>
      </c>
      <c r="E2387" s="32" t="s">
        <v>42</v>
      </c>
      <c r="F2387" s="32" t="s">
        <v>5724</v>
      </c>
      <c r="G2387" s="32" t="s">
        <v>5724</v>
      </c>
      <c r="H2387" s="32" t="s">
        <v>44</v>
      </c>
      <c r="J2387" s="32" t="s">
        <v>5663</v>
      </c>
      <c r="K2387" s="32" t="s">
        <v>5664</v>
      </c>
      <c r="P2387" s="32">
        <v>0</v>
      </c>
      <c r="Q2387" s="32">
        <v>0</v>
      </c>
      <c r="R2387" s="32">
        <v>0</v>
      </c>
      <c r="S2387" s="32">
        <v>0</v>
      </c>
      <c r="T2387" s="32">
        <v>0</v>
      </c>
      <c r="U2387" s="32">
        <v>0</v>
      </c>
      <c r="V2387" s="32">
        <v>0</v>
      </c>
      <c r="W2387" s="32">
        <v>8.5313075780868528E-4</v>
      </c>
      <c r="X2387" s="32">
        <v>8.5313075780868528E-4</v>
      </c>
      <c r="Y2387" s="32">
        <v>8.5313075780868528E-4</v>
      </c>
      <c r="Z2387" s="32">
        <v>8.5313075780868528E-4</v>
      </c>
      <c r="AA2387" s="32">
        <v>8.5313075780868528E-4</v>
      </c>
      <c r="AB2387" s="32" t="s">
        <v>5657</v>
      </c>
    </row>
    <row r="2388" spans="1:28">
      <c r="A2388" s="32" t="s">
        <v>5677</v>
      </c>
      <c r="B2388" s="32" t="s">
        <v>5678</v>
      </c>
      <c r="C2388" s="32" t="s">
        <v>5676</v>
      </c>
      <c r="D2388" s="32" t="s">
        <v>5661</v>
      </c>
      <c r="E2388" s="32" t="s">
        <v>42</v>
      </c>
      <c r="F2388" s="32" t="s">
        <v>5679</v>
      </c>
      <c r="G2388" s="32" t="s">
        <v>5673</v>
      </c>
      <c r="H2388" s="32" t="s">
        <v>80</v>
      </c>
      <c r="I2388" s="32" t="s">
        <v>5679</v>
      </c>
      <c r="J2388" s="32" t="s">
        <v>5663</v>
      </c>
      <c r="K2388" s="32" t="s">
        <v>5664</v>
      </c>
      <c r="M2388" s="32" t="s">
        <v>14</v>
      </c>
      <c r="P2388" s="32">
        <v>-0.81850000000000001</v>
      </c>
      <c r="Q2388" s="32">
        <v>3.0379499999999999</v>
      </c>
      <c r="R2388" s="32">
        <v>958.57522123893818</v>
      </c>
      <c r="S2388" s="32">
        <v>599.16668701171875</v>
      </c>
      <c r="T2388" s="32">
        <v>0.59984732465640234</v>
      </c>
      <c r="U2388" s="32">
        <v>-18.768989999999999</v>
      </c>
      <c r="V2388" s="32">
        <v>-0.26942510574565087</v>
      </c>
      <c r="W2388" s="32">
        <v>-18.768688051989077</v>
      </c>
      <c r="X2388" s="32">
        <v>-0.81819805198907858</v>
      </c>
      <c r="Y2388" s="32">
        <v>3.0382519480109216</v>
      </c>
      <c r="Z2388" s="32">
        <v>0.60014927266732376</v>
      </c>
      <c r="AA2388" s="32">
        <v>-0.26912315773472939</v>
      </c>
      <c r="AB2388" s="32" t="s">
        <v>5657</v>
      </c>
    </row>
    <row r="2389" spans="1:28">
      <c r="A2389" s="32" t="s">
        <v>5750</v>
      </c>
      <c r="B2389" s="32" t="s">
        <v>5751</v>
      </c>
      <c r="C2389" s="32" t="s">
        <v>5729</v>
      </c>
      <c r="D2389" s="32" t="s">
        <v>5661</v>
      </c>
      <c r="E2389" s="32" t="s">
        <v>122</v>
      </c>
      <c r="F2389" s="32" t="s">
        <v>28</v>
      </c>
      <c r="G2389" s="32" t="s">
        <v>5673</v>
      </c>
      <c r="H2389" s="32" t="s">
        <v>28</v>
      </c>
      <c r="J2389" s="32" t="s">
        <v>5663</v>
      </c>
      <c r="K2389" s="32" t="s">
        <v>5664</v>
      </c>
      <c r="M2389" s="32" t="s">
        <v>14</v>
      </c>
      <c r="P2389" s="32">
        <v>0</v>
      </c>
      <c r="Q2389" s="32">
        <v>8.0528600000000008</v>
      </c>
      <c r="R2389" s="32">
        <v>219.29069767441857</v>
      </c>
      <c r="S2389" s="32">
        <v>174.39999389648437</v>
      </c>
      <c r="T2389" s="32">
        <v>0.25740083342307457</v>
      </c>
      <c r="U2389" s="32">
        <v>19.635829999999999</v>
      </c>
      <c r="V2389" s="32">
        <v>0</v>
      </c>
      <c r="W2389" s="32">
        <v>19.63647782118797</v>
      </c>
      <c r="X2389" s="32">
        <v>6.4782118797302249E-4</v>
      </c>
      <c r="Y2389" s="32">
        <v>8.0535078211879743</v>
      </c>
      <c r="Z2389" s="32">
        <v>0.25804865461104759</v>
      </c>
      <c r="AA2389" s="32">
        <v>6.4782118797302249E-4</v>
      </c>
      <c r="AB2389" s="32" t="s">
        <v>5657</v>
      </c>
    </row>
    <row r="2390" spans="1:28">
      <c r="A2390" s="32" t="s">
        <v>6726</v>
      </c>
      <c r="B2390" s="32" t="s">
        <v>6727</v>
      </c>
      <c r="C2390" s="32" t="s">
        <v>5667</v>
      </c>
      <c r="D2390" s="32" t="s">
        <v>5668</v>
      </c>
      <c r="E2390" s="32" t="s">
        <v>347</v>
      </c>
      <c r="F2390" s="32" t="s">
        <v>347</v>
      </c>
      <c r="G2390" s="32" t="s">
        <v>347</v>
      </c>
      <c r="H2390" s="32" t="s">
        <v>347</v>
      </c>
      <c r="J2390" s="32" t="s">
        <v>6213</v>
      </c>
      <c r="K2390" s="32" t="s">
        <v>5669</v>
      </c>
      <c r="P2390" s="32">
        <v>0</v>
      </c>
      <c r="Q2390" s="32">
        <v>0</v>
      </c>
      <c r="R2390" s="32">
        <v>0</v>
      </c>
      <c r="S2390" s="32">
        <v>0</v>
      </c>
      <c r="T2390" s="32">
        <v>0</v>
      </c>
      <c r="U2390" s="32">
        <v>0</v>
      </c>
      <c r="V2390" s="32">
        <v>0</v>
      </c>
      <c r="W2390" s="32">
        <v>2.2332316637039184E-4</v>
      </c>
      <c r="X2390" s="32">
        <v>2.2332316637039184E-4</v>
      </c>
      <c r="Y2390" s="32">
        <v>2.2332316637039184E-4</v>
      </c>
      <c r="Z2390" s="32">
        <v>2.2332316637039184E-4</v>
      </c>
      <c r="AA2390" s="32">
        <v>2.2332316637039184E-4</v>
      </c>
      <c r="AB2390" s="32" t="s">
        <v>5657</v>
      </c>
    </row>
    <row r="2391" spans="1:28">
      <c r="A2391" s="32" t="s">
        <v>9106</v>
      </c>
      <c r="B2391" s="32" t="s">
        <v>9107</v>
      </c>
      <c r="C2391" s="32" t="s">
        <v>6718</v>
      </c>
      <c r="D2391" s="32" t="s">
        <v>5661</v>
      </c>
      <c r="E2391" s="32" t="s">
        <v>122</v>
      </c>
      <c r="F2391" s="32" t="s">
        <v>6330</v>
      </c>
      <c r="G2391" s="32" t="s">
        <v>5673</v>
      </c>
      <c r="H2391" s="32" t="s">
        <v>6330</v>
      </c>
      <c r="J2391" s="32" t="s">
        <v>74</v>
      </c>
      <c r="K2391" s="32" t="s">
        <v>5669</v>
      </c>
      <c r="P2391" s="32">
        <v>0</v>
      </c>
      <c r="Q2391" s="32">
        <v>1.2841100000000001</v>
      </c>
      <c r="R2391" s="32">
        <v>158.83928571428575</v>
      </c>
      <c r="S2391" s="32">
        <v>47</v>
      </c>
      <c r="T2391" s="32">
        <v>2.3795592705167179</v>
      </c>
      <c r="U2391" s="32">
        <v>-3.4313039999999999</v>
      </c>
      <c r="V2391" s="32">
        <v>0</v>
      </c>
      <c r="W2391" s="32">
        <v>-3.4306660423078537</v>
      </c>
      <c r="X2391" s="32">
        <v>6.379576921463013E-4</v>
      </c>
      <c r="Y2391" s="32">
        <v>1.2847479576921463</v>
      </c>
      <c r="Z2391" s="32">
        <v>2.3801972282088641</v>
      </c>
      <c r="AA2391" s="32">
        <v>6.379576921463013E-4</v>
      </c>
      <c r="AB2391" s="32" t="s">
        <v>5657</v>
      </c>
    </row>
    <row r="2392" spans="1:28">
      <c r="A2392" s="32" t="s">
        <v>11184</v>
      </c>
      <c r="B2392" s="32" t="s">
        <v>11185</v>
      </c>
      <c r="C2392" s="32" t="s">
        <v>9400</v>
      </c>
      <c r="D2392" s="32" t="s">
        <v>5661</v>
      </c>
      <c r="E2392" s="32" t="s">
        <v>9818</v>
      </c>
      <c r="F2392" s="32" t="s">
        <v>9818</v>
      </c>
      <c r="G2392" s="32" t="s">
        <v>9818</v>
      </c>
      <c r="H2392" s="32" t="s">
        <v>9818</v>
      </c>
      <c r="J2392" s="32" t="s">
        <v>5663</v>
      </c>
      <c r="K2392" s="32" t="s">
        <v>5664</v>
      </c>
      <c r="P2392" s="32">
        <v>7.4210200000000004</v>
      </c>
      <c r="Q2392" s="32">
        <v>0</v>
      </c>
      <c r="R2392" s="32">
        <v>6887.652173913043</v>
      </c>
      <c r="S2392" s="32">
        <v>6764.13330078125</v>
      </c>
      <c r="T2392" s="32">
        <v>1.8260857324844077E-2</v>
      </c>
      <c r="U2392" s="32">
        <v>0</v>
      </c>
      <c r="V2392" s="32">
        <v>0</v>
      </c>
      <c r="W2392" s="32">
        <v>2.771620750427246E-4</v>
      </c>
      <c r="X2392" s="32">
        <v>7.4212971620750432</v>
      </c>
      <c r="Y2392" s="32">
        <v>2.771620750427246E-4</v>
      </c>
      <c r="Z2392" s="32">
        <v>1.85380193998868E-2</v>
      </c>
      <c r="AA2392" s="32">
        <v>2.771620750427246E-4</v>
      </c>
      <c r="AB2392" s="32" t="s">
        <v>5657</v>
      </c>
    </row>
    <row r="2393" spans="1:28">
      <c r="A2393" s="32" t="s">
        <v>10822</v>
      </c>
      <c r="B2393" s="32" t="s">
        <v>10823</v>
      </c>
      <c r="C2393" s="32" t="s">
        <v>9858</v>
      </c>
      <c r="D2393" s="32" t="s">
        <v>5686</v>
      </c>
      <c r="E2393" s="32" t="s">
        <v>5885</v>
      </c>
      <c r="F2393" s="32" t="s">
        <v>8336</v>
      </c>
      <c r="G2393" s="32" t="s">
        <v>8336</v>
      </c>
      <c r="H2393" s="32" t="s">
        <v>8336</v>
      </c>
      <c r="J2393" s="32" t="s">
        <v>5663</v>
      </c>
      <c r="K2393" s="32" t="s">
        <v>5664</v>
      </c>
      <c r="P2393" s="32">
        <v>0</v>
      </c>
      <c r="Q2393" s="32">
        <v>0</v>
      </c>
      <c r="R2393" s="32">
        <v>165.99999999999997</v>
      </c>
      <c r="S2393" s="32">
        <v>0</v>
      </c>
      <c r="T2393" s="32">
        <v>0</v>
      </c>
      <c r="U2393" s="32">
        <v>0</v>
      </c>
      <c r="V2393" s="32">
        <v>0</v>
      </c>
      <c r="W2393" s="32">
        <v>6.3497757911682134E-4</v>
      </c>
      <c r="X2393" s="32">
        <v>6.3497757911682134E-4</v>
      </c>
      <c r="Y2393" s="32">
        <v>6.3497757911682134E-4</v>
      </c>
      <c r="Z2393" s="32">
        <v>6.3497757911682134E-4</v>
      </c>
      <c r="AA2393" s="32">
        <v>6.3497757911682134E-4</v>
      </c>
      <c r="AB2393" s="32" t="s">
        <v>5657</v>
      </c>
    </row>
    <row r="2394" spans="1:28">
      <c r="A2394" s="32" t="s">
        <v>8726</v>
      </c>
      <c r="B2394" s="32" t="s">
        <v>8727</v>
      </c>
      <c r="C2394" s="32" t="s">
        <v>5737</v>
      </c>
      <c r="D2394" s="32" t="s">
        <v>5661</v>
      </c>
      <c r="E2394" s="32" t="s">
        <v>42</v>
      </c>
      <c r="F2394" s="32" t="s">
        <v>28</v>
      </c>
      <c r="G2394" s="32" t="s">
        <v>5673</v>
      </c>
      <c r="H2394" s="32" t="s">
        <v>80</v>
      </c>
      <c r="I2394" s="32" t="s">
        <v>28</v>
      </c>
      <c r="J2394" s="32" t="s">
        <v>74</v>
      </c>
      <c r="K2394" s="32" t="s">
        <v>5669</v>
      </c>
      <c r="P2394" s="32">
        <v>93.600629999999995</v>
      </c>
      <c r="Q2394" s="32">
        <v>167.15799999999999</v>
      </c>
      <c r="R2394" s="32">
        <v>185391.25925925927</v>
      </c>
      <c r="S2394" s="32">
        <v>289253.1875</v>
      </c>
      <c r="T2394" s="32">
        <v>-0.35906926087284941</v>
      </c>
      <c r="U2394" s="32">
        <v>24.562460000000002</v>
      </c>
      <c r="V2394" s="32">
        <v>0.55995303844267097</v>
      </c>
      <c r="W2394" s="32">
        <v>24.563114836773874</v>
      </c>
      <c r="X2394" s="32">
        <v>93.601284836773871</v>
      </c>
      <c r="Y2394" s="32">
        <v>167.15865483677385</v>
      </c>
      <c r="Z2394" s="32">
        <v>-0.358414424098977</v>
      </c>
      <c r="AA2394" s="32">
        <v>0.56060787521654332</v>
      </c>
      <c r="AB2394" s="32" t="s">
        <v>5657</v>
      </c>
    </row>
    <row r="2395" spans="1:28">
      <c r="A2395" s="32" t="s">
        <v>8810</v>
      </c>
      <c r="B2395" s="32" t="s">
        <v>8811</v>
      </c>
      <c r="C2395" s="32" t="s">
        <v>5737</v>
      </c>
      <c r="D2395" s="32" t="s">
        <v>5661</v>
      </c>
      <c r="E2395" s="32" t="s">
        <v>42</v>
      </c>
      <c r="F2395" s="32" t="s">
        <v>32</v>
      </c>
      <c r="G2395" s="32" t="s">
        <v>5673</v>
      </c>
      <c r="H2395" s="32" t="s">
        <v>80</v>
      </c>
      <c r="I2395" s="32" t="s">
        <v>32</v>
      </c>
      <c r="J2395" s="32" t="s">
        <v>5715</v>
      </c>
      <c r="K2395" s="32" t="s">
        <v>5669</v>
      </c>
      <c r="P2395" s="32">
        <v>-6.0104800000000029</v>
      </c>
      <c r="Q2395" s="32">
        <v>46.137999999999998</v>
      </c>
      <c r="R2395" s="32">
        <v>26300.10370370372</v>
      </c>
      <c r="S2395" s="32">
        <v>27495.69921875</v>
      </c>
      <c r="T2395" s="32">
        <v>-4.3483000942597355E-2</v>
      </c>
      <c r="U2395" s="32">
        <v>33.913049999999998</v>
      </c>
      <c r="V2395" s="32">
        <v>-0.13027179331570513</v>
      </c>
      <c r="W2395" s="32">
        <v>33.913097383785249</v>
      </c>
      <c r="X2395" s="32">
        <v>-6.0104326162147554</v>
      </c>
      <c r="Y2395" s="32">
        <v>46.138047383785249</v>
      </c>
      <c r="Z2395" s="32">
        <v>-4.3435617157349553E-2</v>
      </c>
      <c r="AA2395" s="32">
        <v>-0.13022440953045733</v>
      </c>
      <c r="AB2395" s="32" t="s">
        <v>5657</v>
      </c>
    </row>
    <row r="2396" spans="1:28">
      <c r="A2396" s="32" t="s">
        <v>9832</v>
      </c>
      <c r="B2396" s="32" t="s">
        <v>9833</v>
      </c>
      <c r="C2396" s="32" t="s">
        <v>6392</v>
      </c>
      <c r="D2396" s="32" t="s">
        <v>5661</v>
      </c>
      <c r="E2396" s="32" t="s">
        <v>5713</v>
      </c>
      <c r="F2396" s="32" t="s">
        <v>5730</v>
      </c>
      <c r="G2396" s="32" t="s">
        <v>5730</v>
      </c>
      <c r="H2396" s="32" t="s">
        <v>5730</v>
      </c>
      <c r="J2396" s="32" t="s">
        <v>5663</v>
      </c>
      <c r="K2396" s="32" t="s">
        <v>5664</v>
      </c>
      <c r="M2396" s="32" t="s">
        <v>14</v>
      </c>
      <c r="N2396" s="32" t="s">
        <v>5760</v>
      </c>
      <c r="P2396" s="32">
        <v>-4.2463999999999922E-3</v>
      </c>
      <c r="Q2396" s="32">
        <v>18.8415</v>
      </c>
      <c r="R2396" s="32">
        <v>1220.5934959349595</v>
      </c>
      <c r="S2396" s="32">
        <v>754.9666748046875</v>
      </c>
      <c r="T2396" s="32">
        <v>0.6167514893961793</v>
      </c>
      <c r="U2396" s="32">
        <v>-14.94585</v>
      </c>
      <c r="V2396" s="32">
        <v>-2.2537483745986212E-4</v>
      </c>
      <c r="W2396" s="32">
        <v>-14.945031198775768</v>
      </c>
      <c r="X2396" s="32">
        <v>-3.4275987757682721E-3</v>
      </c>
      <c r="Y2396" s="32">
        <v>18.842318801224231</v>
      </c>
      <c r="Z2396" s="32">
        <v>0.61757029062041102</v>
      </c>
      <c r="AA2396" s="32">
        <v>5.9342638677185779E-4</v>
      </c>
      <c r="AB2396" s="32" t="s">
        <v>5657</v>
      </c>
    </row>
    <row r="2397" spans="1:28">
      <c r="A2397" s="32" t="s">
        <v>5829</v>
      </c>
      <c r="B2397" s="32" t="s">
        <v>5830</v>
      </c>
      <c r="C2397" s="32" t="s">
        <v>5831</v>
      </c>
      <c r="D2397" s="32" t="s">
        <v>5668</v>
      </c>
      <c r="E2397" s="32" t="s">
        <v>42</v>
      </c>
      <c r="F2397" s="32" t="s">
        <v>5832</v>
      </c>
      <c r="G2397" s="32" t="s">
        <v>5832</v>
      </c>
      <c r="H2397" s="32" t="s">
        <v>80</v>
      </c>
      <c r="J2397" s="32" t="s">
        <v>5832</v>
      </c>
      <c r="K2397" s="32" t="s">
        <v>5669</v>
      </c>
      <c r="P2397" s="32">
        <v>0</v>
      </c>
      <c r="Q2397" s="32">
        <v>0</v>
      </c>
      <c r="R2397" s="32">
        <v>0</v>
      </c>
      <c r="S2397" s="32">
        <v>0</v>
      </c>
      <c r="T2397" s="32">
        <v>0</v>
      </c>
      <c r="U2397" s="32">
        <v>0</v>
      </c>
      <c r="V2397" s="32">
        <v>0</v>
      </c>
      <c r="W2397" s="32">
        <v>1.6282159090042116E-4</v>
      </c>
      <c r="X2397" s="32">
        <v>1.6282159090042116E-4</v>
      </c>
      <c r="Y2397" s="32">
        <v>1.6282159090042116E-4</v>
      </c>
      <c r="Z2397" s="32">
        <v>1.6282159090042116E-4</v>
      </c>
      <c r="AA2397" s="32">
        <v>1.6282159090042116E-4</v>
      </c>
      <c r="AB2397" s="32" t="s">
        <v>5657</v>
      </c>
    </row>
    <row r="2398" spans="1:28">
      <c r="A2398" s="32" t="s">
        <v>7538</v>
      </c>
      <c r="B2398" s="32" t="s">
        <v>7539</v>
      </c>
      <c r="C2398" s="32" t="s">
        <v>7340</v>
      </c>
      <c r="D2398" s="32" t="s">
        <v>5686</v>
      </c>
      <c r="E2398" s="32" t="s">
        <v>122</v>
      </c>
      <c r="F2398" s="32" t="s">
        <v>163</v>
      </c>
      <c r="G2398" s="32" t="s">
        <v>5673</v>
      </c>
      <c r="H2398" s="32" t="s">
        <v>163</v>
      </c>
      <c r="J2398" s="32" t="s">
        <v>74</v>
      </c>
      <c r="K2398" s="32" t="s">
        <v>5669</v>
      </c>
      <c r="P2398" s="32">
        <v>0</v>
      </c>
      <c r="Q2398" s="32">
        <v>0</v>
      </c>
      <c r="R2398" s="32">
        <v>0</v>
      </c>
      <c r="S2398" s="32">
        <v>0</v>
      </c>
      <c r="T2398" s="32">
        <v>0</v>
      </c>
      <c r="U2398" s="32">
        <v>0</v>
      </c>
      <c r="V2398" s="32">
        <v>0</v>
      </c>
      <c r="W2398" s="32">
        <v>7.8122615814208992E-6</v>
      </c>
      <c r="X2398" s="32">
        <v>7.8122615814208992E-6</v>
      </c>
      <c r="Y2398" s="32">
        <v>7.8122615814208992E-6</v>
      </c>
      <c r="Z2398" s="32">
        <v>7.8122615814208992E-6</v>
      </c>
      <c r="AA2398" s="32">
        <v>7.8122615814208992E-6</v>
      </c>
      <c r="AB2398" s="32" t="s">
        <v>5657</v>
      </c>
    </row>
    <row r="2399" spans="1:28">
      <c r="A2399" s="32" t="s">
        <v>7862</v>
      </c>
      <c r="B2399" s="32" t="s">
        <v>7863</v>
      </c>
      <c r="C2399" s="32" t="s">
        <v>5676</v>
      </c>
      <c r="D2399" s="32" t="s">
        <v>5661</v>
      </c>
      <c r="E2399" s="32" t="s">
        <v>5713</v>
      </c>
      <c r="F2399" s="32" t="s">
        <v>5730</v>
      </c>
      <c r="G2399" s="32" t="s">
        <v>5730</v>
      </c>
      <c r="H2399" s="32" t="s">
        <v>5730</v>
      </c>
      <c r="J2399" s="32" t="s">
        <v>5663</v>
      </c>
      <c r="K2399" s="32" t="s">
        <v>5664</v>
      </c>
      <c r="M2399" s="32" t="s">
        <v>14</v>
      </c>
      <c r="N2399" s="32" t="s">
        <v>5760</v>
      </c>
      <c r="O2399" s="32" t="s">
        <v>6126</v>
      </c>
      <c r="P2399" s="32">
        <v>-85.628</v>
      </c>
      <c r="Q2399" s="32">
        <v>742.97900000000004</v>
      </c>
      <c r="R2399" s="32">
        <v>422667.3259259261</v>
      </c>
      <c r="S2399" s="32">
        <v>330372.53125</v>
      </c>
      <c r="T2399" s="32">
        <v>0.2793658247758033</v>
      </c>
      <c r="U2399" s="32">
        <v>-4.73001</v>
      </c>
      <c r="V2399" s="32">
        <v>-0.11524955617857301</v>
      </c>
      <c r="W2399" s="32">
        <v>-4.7299573893642428</v>
      </c>
      <c r="X2399" s="32">
        <v>-85.627947389364238</v>
      </c>
      <c r="Y2399" s="32">
        <v>742.97905261063579</v>
      </c>
      <c r="Z2399" s="32">
        <v>0.27941843541156075</v>
      </c>
      <c r="AA2399" s="32">
        <v>-0.11519694554281557</v>
      </c>
      <c r="AB2399" s="32" t="s">
        <v>5657</v>
      </c>
    </row>
    <row r="2400" spans="1:28">
      <c r="A2400" s="32" t="s">
        <v>11117</v>
      </c>
      <c r="B2400" s="32" t="s">
        <v>11118</v>
      </c>
      <c r="C2400" s="32" t="s">
        <v>10295</v>
      </c>
      <c r="D2400" s="32" t="s">
        <v>5661</v>
      </c>
      <c r="E2400" s="32" t="s">
        <v>42</v>
      </c>
      <c r="F2400" s="32" t="s">
        <v>34</v>
      </c>
      <c r="G2400" s="32" t="s">
        <v>5673</v>
      </c>
      <c r="H2400" s="32" t="s">
        <v>80</v>
      </c>
      <c r="I2400" s="32" t="s">
        <v>34</v>
      </c>
      <c r="J2400" s="32" t="s">
        <v>5663</v>
      </c>
      <c r="K2400" s="32" t="s">
        <v>5664</v>
      </c>
      <c r="P2400" s="32">
        <v>2.5159400000000001</v>
      </c>
      <c r="Q2400" s="32">
        <v>0</v>
      </c>
      <c r="R2400" s="32">
        <v>1266.2959183673465</v>
      </c>
      <c r="S2400" s="32">
        <v>360.26666259765625</v>
      </c>
      <c r="T2400" s="32">
        <v>2.5148850832793781</v>
      </c>
      <c r="U2400" s="32">
        <v>0</v>
      </c>
      <c r="V2400" s="32">
        <v>0</v>
      </c>
      <c r="W2400" s="32">
        <v>2.092568278312683E-4</v>
      </c>
      <c r="X2400" s="32">
        <v>2.5161492568278314</v>
      </c>
      <c r="Y2400" s="32">
        <v>2.092568278312683E-4</v>
      </c>
      <c r="Z2400" s="32">
        <v>2.5150943401072094</v>
      </c>
      <c r="AA2400" s="32">
        <v>2.092568278312683E-4</v>
      </c>
      <c r="AB2400" s="32" t="s">
        <v>5657</v>
      </c>
    </row>
    <row r="2401" spans="1:28">
      <c r="A2401" s="32" t="s">
        <v>7761</v>
      </c>
      <c r="B2401" s="32" t="s">
        <v>7762</v>
      </c>
      <c r="C2401" s="32" t="s">
        <v>5676</v>
      </c>
      <c r="D2401" s="32" t="s">
        <v>5661</v>
      </c>
      <c r="E2401" s="32" t="s">
        <v>5713</v>
      </c>
      <c r="F2401" s="32" t="s">
        <v>5730</v>
      </c>
      <c r="G2401" s="32" t="s">
        <v>5730</v>
      </c>
      <c r="H2401" s="32" t="s">
        <v>5730</v>
      </c>
      <c r="J2401" s="32" t="s">
        <v>5663</v>
      </c>
      <c r="K2401" s="32" t="s">
        <v>5664</v>
      </c>
      <c r="M2401" s="32" t="s">
        <v>14</v>
      </c>
      <c r="N2401" s="32" t="s">
        <v>5760</v>
      </c>
      <c r="O2401" s="32" t="s">
        <v>6126</v>
      </c>
      <c r="P2401" s="32">
        <v>171.02950000000001</v>
      </c>
      <c r="Q2401" s="32">
        <v>2131.09</v>
      </c>
      <c r="R2401" s="32">
        <v>2216045.377777779</v>
      </c>
      <c r="S2401" s="32">
        <v>1861883.375</v>
      </c>
      <c r="T2401" s="32">
        <v>0.19021707134464264</v>
      </c>
      <c r="U2401" s="32">
        <v>-9.8236150000000002</v>
      </c>
      <c r="V2401" s="32">
        <v>8.0254470716863202E-2</v>
      </c>
      <c r="W2401" s="32">
        <v>-9.8228358642959606</v>
      </c>
      <c r="X2401" s="32">
        <v>171.03027913570406</v>
      </c>
      <c r="Y2401" s="32">
        <v>2131.090779135704</v>
      </c>
      <c r="Z2401" s="32">
        <v>0.19099620704868317</v>
      </c>
      <c r="AA2401" s="32">
        <v>8.1033606420903723E-2</v>
      </c>
      <c r="AB2401" s="32" t="s">
        <v>5657</v>
      </c>
    </row>
    <row r="2402" spans="1:28">
      <c r="A2402" s="32" t="s">
        <v>7799</v>
      </c>
      <c r="B2402" s="32" t="s">
        <v>7800</v>
      </c>
      <c r="C2402" s="32" t="s">
        <v>5676</v>
      </c>
      <c r="D2402" s="32" t="s">
        <v>5661</v>
      </c>
      <c r="E2402" s="32" t="s">
        <v>5713</v>
      </c>
      <c r="F2402" s="32" t="s">
        <v>5730</v>
      </c>
      <c r="G2402" s="32" t="s">
        <v>5730</v>
      </c>
      <c r="H2402" s="32" t="s">
        <v>5730</v>
      </c>
      <c r="J2402" s="32" t="s">
        <v>5663</v>
      </c>
      <c r="K2402" s="32" t="s">
        <v>5664</v>
      </c>
      <c r="M2402" s="32" t="s">
        <v>14</v>
      </c>
      <c r="N2402" s="32" t="s">
        <v>5760</v>
      </c>
      <c r="O2402" s="32" t="s">
        <v>5747</v>
      </c>
      <c r="P2402" s="32">
        <v>5.1079999999999979</v>
      </c>
      <c r="Q2402" s="32">
        <v>32.703600000000002</v>
      </c>
      <c r="R2402" s="32">
        <v>13374.014814814815</v>
      </c>
      <c r="S2402" s="32">
        <v>8257.966796875</v>
      </c>
      <c r="T2402" s="32">
        <v>0.61952877067462198</v>
      </c>
      <c r="U2402" s="32">
        <v>-2.5796459999999999</v>
      </c>
      <c r="V2402" s="32">
        <v>0.15619075575777583</v>
      </c>
      <c r="W2402" s="32">
        <v>-2.5795165983757973</v>
      </c>
      <c r="X2402" s="32">
        <v>5.1081294016242005</v>
      </c>
      <c r="Y2402" s="32">
        <v>32.703729401624202</v>
      </c>
      <c r="Z2402" s="32">
        <v>0.61965817229882469</v>
      </c>
      <c r="AA2402" s="32">
        <v>0.15632015738197855</v>
      </c>
      <c r="AB2402" s="32" t="s">
        <v>5657</v>
      </c>
    </row>
    <row r="2403" spans="1:28">
      <c r="A2403" s="32" t="s">
        <v>7396</v>
      </c>
      <c r="B2403" s="32" t="s">
        <v>7397</v>
      </c>
      <c r="C2403" s="32" t="s">
        <v>5676</v>
      </c>
      <c r="D2403" s="32" t="s">
        <v>5661</v>
      </c>
      <c r="E2403" s="32" t="s">
        <v>5713</v>
      </c>
      <c r="F2403" s="32" t="s">
        <v>5730</v>
      </c>
      <c r="G2403" s="32" t="s">
        <v>5730</v>
      </c>
      <c r="H2403" s="32" t="s">
        <v>5730</v>
      </c>
      <c r="J2403" s="32" t="s">
        <v>5663</v>
      </c>
      <c r="K2403" s="32" t="s">
        <v>5664</v>
      </c>
      <c r="M2403" s="32" t="s">
        <v>14</v>
      </c>
      <c r="N2403" s="32" t="s">
        <v>5760</v>
      </c>
      <c r="O2403" s="32" t="s">
        <v>5747</v>
      </c>
      <c r="P2403" s="32">
        <v>0</v>
      </c>
      <c r="Q2403" s="32">
        <v>2.7505000000000002</v>
      </c>
      <c r="R2403" s="32">
        <v>649.57407407407425</v>
      </c>
      <c r="S2403" s="32">
        <v>226.60000610351562</v>
      </c>
      <c r="T2403" s="32">
        <v>1.866611017553703</v>
      </c>
      <c r="U2403" s="32">
        <v>-3.944734</v>
      </c>
      <c r="V2403" s="32">
        <v>0</v>
      </c>
      <c r="W2403" s="32">
        <v>-3.9441444446768759</v>
      </c>
      <c r="X2403" s="32">
        <v>5.8955532312393187E-4</v>
      </c>
      <c r="Y2403" s="32">
        <v>2.7510895553231243</v>
      </c>
      <c r="Z2403" s="32">
        <v>1.8672005728768268</v>
      </c>
      <c r="AA2403" s="32">
        <v>5.8955532312393187E-4</v>
      </c>
      <c r="AB2403" s="32" t="s">
        <v>5657</v>
      </c>
    </row>
    <row r="2404" spans="1:28">
      <c r="A2404" s="32" t="s">
        <v>10761</v>
      </c>
      <c r="B2404" s="32" t="s">
        <v>10180</v>
      </c>
      <c r="C2404" s="32" t="s">
        <v>5708</v>
      </c>
      <c r="D2404" s="32" t="s">
        <v>5661</v>
      </c>
      <c r="E2404" s="32" t="s">
        <v>42</v>
      </c>
      <c r="F2404" s="32" t="s">
        <v>33</v>
      </c>
      <c r="G2404" s="32" t="s">
        <v>5673</v>
      </c>
      <c r="H2404" s="32" t="s">
        <v>80</v>
      </c>
      <c r="I2404" s="32" t="s">
        <v>33</v>
      </c>
      <c r="J2404" s="32" t="s">
        <v>5663</v>
      </c>
      <c r="K2404" s="32" t="s">
        <v>5664</v>
      </c>
      <c r="P2404" s="32">
        <v>0</v>
      </c>
      <c r="Q2404" s="32">
        <v>3.0169999999999999</v>
      </c>
      <c r="R2404" s="32">
        <v>1039.7131782945737</v>
      </c>
      <c r="S2404" s="32">
        <v>1323.4000244140625</v>
      </c>
      <c r="T2404" s="32">
        <v>-0.21436212852201783</v>
      </c>
      <c r="U2404" s="32">
        <v>18.621169999999999</v>
      </c>
      <c r="V2404" s="32">
        <v>0</v>
      </c>
      <c r="W2404" s="32">
        <v>18.621582517786024</v>
      </c>
      <c r="X2404" s="32">
        <v>4.1251778602600095E-4</v>
      </c>
      <c r="Y2404" s="32">
        <v>3.0174125177860258</v>
      </c>
      <c r="Z2404" s="32">
        <v>-0.21394961073599184</v>
      </c>
      <c r="AA2404" s="32">
        <v>4.1251778602600095E-4</v>
      </c>
      <c r="AB2404" s="32" t="s">
        <v>5657</v>
      </c>
    </row>
    <row r="2405" spans="1:28">
      <c r="A2405" s="32" t="s">
        <v>9120</v>
      </c>
      <c r="B2405" s="32" t="s">
        <v>9121</v>
      </c>
      <c r="C2405" s="32" t="s">
        <v>7340</v>
      </c>
      <c r="D2405" s="32" t="s">
        <v>5686</v>
      </c>
      <c r="E2405" s="32" t="s">
        <v>42</v>
      </c>
      <c r="F2405" s="32" t="s">
        <v>5715</v>
      </c>
      <c r="G2405" s="32" t="s">
        <v>5715</v>
      </c>
      <c r="H2405" s="32" t="s">
        <v>80</v>
      </c>
      <c r="J2405" s="32" t="s">
        <v>5715</v>
      </c>
      <c r="K2405" s="32" t="s">
        <v>5669</v>
      </c>
      <c r="P2405" s="32">
        <v>0</v>
      </c>
      <c r="Q2405" s="32">
        <v>0</v>
      </c>
      <c r="R2405" s="32">
        <v>0</v>
      </c>
      <c r="S2405" s="32">
        <v>0</v>
      </c>
      <c r="T2405" s="32">
        <v>0</v>
      </c>
      <c r="U2405" s="32">
        <v>0</v>
      </c>
      <c r="V2405" s="32">
        <v>0</v>
      </c>
      <c r="W2405" s="32">
        <v>5.7874315977096561E-4</v>
      </c>
      <c r="X2405" s="32">
        <v>5.7874315977096561E-4</v>
      </c>
      <c r="Y2405" s="32">
        <v>5.7874315977096561E-4</v>
      </c>
      <c r="Z2405" s="32">
        <v>5.7874315977096561E-4</v>
      </c>
      <c r="AA2405" s="32">
        <v>5.7874315977096561E-4</v>
      </c>
      <c r="AB2405" s="32" t="s">
        <v>5657</v>
      </c>
    </row>
    <row r="2406" spans="1:28">
      <c r="A2406" s="32" t="s">
        <v>10991</v>
      </c>
      <c r="B2406" s="32" t="s">
        <v>10992</v>
      </c>
      <c r="C2406" s="32" t="s">
        <v>10993</v>
      </c>
      <c r="D2406" s="32" t="s">
        <v>5661</v>
      </c>
      <c r="E2406" s="32" t="s">
        <v>5885</v>
      </c>
      <c r="F2406" s="32" t="s">
        <v>8336</v>
      </c>
      <c r="G2406" s="32" t="s">
        <v>8336</v>
      </c>
      <c r="H2406" s="32" t="s">
        <v>8336</v>
      </c>
      <c r="J2406" s="32" t="s">
        <v>74</v>
      </c>
      <c r="K2406" s="32" t="s">
        <v>5669</v>
      </c>
      <c r="P2406" s="32">
        <v>5.3601200000000002</v>
      </c>
      <c r="Q2406" s="32">
        <v>5.1291000000000002</v>
      </c>
      <c r="R2406" s="32">
        <v>2624.7920792079217</v>
      </c>
      <c r="S2406" s="32">
        <v>2125.433349609375</v>
      </c>
      <c r="T2406" s="32">
        <v>0.23494443130400766</v>
      </c>
      <c r="U2406" s="32">
        <v>10.19477</v>
      </c>
      <c r="V2406" s="32">
        <v>1.0450410403384609</v>
      </c>
      <c r="W2406" s="32">
        <v>10.195211054463387</v>
      </c>
      <c r="X2406" s="32">
        <v>5.3605610544633864</v>
      </c>
      <c r="Y2406" s="32">
        <v>5.1295410544633864</v>
      </c>
      <c r="Z2406" s="32">
        <v>0.23538548576739421</v>
      </c>
      <c r="AA2406" s="32">
        <v>1.0454820948018475</v>
      </c>
      <c r="AB2406" s="32" t="s">
        <v>5657</v>
      </c>
    </row>
    <row r="2407" spans="1:28">
      <c r="A2407" s="32" t="s">
        <v>6079</v>
      </c>
      <c r="B2407" s="32" t="s">
        <v>6080</v>
      </c>
      <c r="C2407" s="32" t="s">
        <v>5884</v>
      </c>
      <c r="D2407" s="32" t="s">
        <v>5668</v>
      </c>
      <c r="E2407" s="32" t="s">
        <v>5885</v>
      </c>
      <c r="F2407" s="32" t="s">
        <v>6081</v>
      </c>
      <c r="G2407" s="32" t="s">
        <v>6081</v>
      </c>
      <c r="H2407" s="32" t="s">
        <v>6081</v>
      </c>
      <c r="J2407" s="32" t="s">
        <v>74</v>
      </c>
      <c r="K2407" s="32" t="s">
        <v>5669</v>
      </c>
      <c r="P2407" s="32">
        <v>0</v>
      </c>
      <c r="Q2407" s="32">
        <v>0</v>
      </c>
      <c r="R2407" s="32">
        <v>0</v>
      </c>
      <c r="S2407" s="32">
        <v>0</v>
      </c>
      <c r="T2407" s="32">
        <v>0</v>
      </c>
      <c r="U2407" s="32">
        <v>0</v>
      </c>
      <c r="V2407" s="32">
        <v>0</v>
      </c>
      <c r="W2407" s="32">
        <v>5.8862859010696416E-4</v>
      </c>
      <c r="X2407" s="32">
        <v>5.8862859010696416E-4</v>
      </c>
      <c r="Y2407" s="32">
        <v>5.8862859010696416E-4</v>
      </c>
      <c r="Z2407" s="32">
        <v>5.8862859010696416E-4</v>
      </c>
      <c r="AA2407" s="32">
        <v>5.8862859010696416E-4</v>
      </c>
      <c r="AB2407" s="32" t="s">
        <v>5657</v>
      </c>
    </row>
    <row r="2408" spans="1:28">
      <c r="A2408" s="32" t="s">
        <v>6384</v>
      </c>
      <c r="B2408" s="32" t="s">
        <v>6385</v>
      </c>
      <c r="C2408" s="32" t="s">
        <v>5884</v>
      </c>
      <c r="D2408" s="32" t="s">
        <v>5668</v>
      </c>
      <c r="E2408" s="32" t="s">
        <v>5885</v>
      </c>
      <c r="F2408" s="32" t="s">
        <v>6386</v>
      </c>
      <c r="G2408" s="32" t="s">
        <v>6386</v>
      </c>
      <c r="H2408" s="32" t="s">
        <v>6386</v>
      </c>
      <c r="J2408" s="32" t="s">
        <v>74</v>
      </c>
      <c r="K2408" s="32" t="s">
        <v>5669</v>
      </c>
      <c r="P2408" s="32">
        <v>0</v>
      </c>
      <c r="Q2408" s="32">
        <v>0</v>
      </c>
      <c r="R2408" s="32">
        <v>0</v>
      </c>
      <c r="S2408" s="32">
        <v>0</v>
      </c>
      <c r="T2408" s="32">
        <v>0</v>
      </c>
      <c r="U2408" s="32">
        <v>0</v>
      </c>
      <c r="V2408" s="32">
        <v>0</v>
      </c>
      <c r="W2408" s="32">
        <v>1.6776281595230102E-4</v>
      </c>
      <c r="X2408" s="32">
        <v>1.6776281595230102E-4</v>
      </c>
      <c r="Y2408" s="32">
        <v>1.6776281595230102E-4</v>
      </c>
      <c r="Z2408" s="32">
        <v>1.6776281595230102E-4</v>
      </c>
      <c r="AA2408" s="32">
        <v>1.6776281595230102E-4</v>
      </c>
      <c r="AB2408" s="32" t="s">
        <v>5657</v>
      </c>
    </row>
    <row r="2409" spans="1:28">
      <c r="A2409" s="32" t="s">
        <v>9222</v>
      </c>
      <c r="B2409" s="32" t="s">
        <v>9223</v>
      </c>
      <c r="C2409" s="32" t="s">
        <v>5918</v>
      </c>
      <c r="D2409" s="32" t="s">
        <v>5661</v>
      </c>
      <c r="E2409" s="32" t="s">
        <v>42</v>
      </c>
      <c r="F2409" s="32" t="s">
        <v>33</v>
      </c>
      <c r="G2409" s="32" t="s">
        <v>5673</v>
      </c>
      <c r="H2409" s="32" t="s">
        <v>80</v>
      </c>
      <c r="I2409" s="32" t="s">
        <v>33</v>
      </c>
      <c r="J2409" s="32" t="s">
        <v>5663</v>
      </c>
      <c r="K2409" s="32" t="s">
        <v>5664</v>
      </c>
      <c r="P2409" s="32">
        <v>54.323899999999988</v>
      </c>
      <c r="Q2409" s="32">
        <v>619.84900000000005</v>
      </c>
      <c r="R2409" s="32">
        <v>82400.696296296344</v>
      </c>
      <c r="S2409" s="32">
        <v>61591.6015625</v>
      </c>
      <c r="T2409" s="32">
        <v>0.33785604215341503</v>
      </c>
      <c r="U2409" s="32">
        <v>9.3275839999999999</v>
      </c>
      <c r="V2409" s="32">
        <v>8.764053826012462E-2</v>
      </c>
      <c r="W2409" s="32">
        <v>9.3283960485544206</v>
      </c>
      <c r="X2409" s="32">
        <v>54.32471204855441</v>
      </c>
      <c r="Y2409" s="32">
        <v>619.84981204855444</v>
      </c>
      <c r="Z2409" s="32">
        <v>0.33866809070783549</v>
      </c>
      <c r="AA2409" s="32">
        <v>8.8452586814545098E-2</v>
      </c>
      <c r="AB2409" s="32" t="s">
        <v>5657</v>
      </c>
    </row>
    <row r="2410" spans="1:28">
      <c r="A2410" s="32" t="s">
        <v>5882</v>
      </c>
      <c r="B2410" s="32" t="s">
        <v>5883</v>
      </c>
      <c r="C2410" s="32" t="s">
        <v>5884</v>
      </c>
      <c r="D2410" s="32" t="s">
        <v>5668</v>
      </c>
      <c r="E2410" s="32" t="s">
        <v>5885</v>
      </c>
      <c r="F2410" s="32" t="s">
        <v>5886</v>
      </c>
      <c r="G2410" s="32" t="s">
        <v>5886</v>
      </c>
      <c r="H2410" s="32" t="s">
        <v>5886</v>
      </c>
      <c r="J2410" s="32" t="s">
        <v>74</v>
      </c>
      <c r="K2410" s="32" t="s">
        <v>5669</v>
      </c>
      <c r="P2410" s="32">
        <v>0</v>
      </c>
      <c r="Q2410" s="32">
        <v>0</v>
      </c>
      <c r="R2410" s="32">
        <v>0</v>
      </c>
      <c r="S2410" s="32">
        <v>0</v>
      </c>
      <c r="T2410" s="32">
        <v>0</v>
      </c>
      <c r="U2410" s="32">
        <v>0</v>
      </c>
      <c r="V2410" s="32">
        <v>0</v>
      </c>
      <c r="W2410" s="32">
        <v>6.9448530673980717E-4</v>
      </c>
      <c r="X2410" s="32">
        <v>6.9448530673980717E-4</v>
      </c>
      <c r="Y2410" s="32">
        <v>6.9448530673980717E-4</v>
      </c>
      <c r="Z2410" s="32">
        <v>6.9448530673980717E-4</v>
      </c>
      <c r="AA2410" s="32">
        <v>6.9448530673980717E-4</v>
      </c>
      <c r="AB2410" s="32" t="s">
        <v>5657</v>
      </c>
    </row>
    <row r="2411" spans="1:28">
      <c r="A2411" s="32" t="s">
        <v>8459</v>
      </c>
      <c r="B2411" s="32" t="s">
        <v>8460</v>
      </c>
      <c r="C2411" s="32" t="s">
        <v>6709</v>
      </c>
      <c r="D2411" s="32" t="s">
        <v>5661</v>
      </c>
      <c r="E2411" s="32" t="s">
        <v>5713</v>
      </c>
      <c r="F2411" s="32" t="s">
        <v>5778</v>
      </c>
      <c r="G2411" s="32" t="s">
        <v>5778</v>
      </c>
      <c r="H2411" s="32" t="s">
        <v>5778</v>
      </c>
      <c r="J2411" s="32" t="s">
        <v>5663</v>
      </c>
      <c r="K2411" s="32" t="s">
        <v>5664</v>
      </c>
      <c r="N2411" s="32" t="s">
        <v>5760</v>
      </c>
      <c r="O2411" s="32" t="s">
        <v>6162</v>
      </c>
      <c r="P2411" s="32">
        <v>99.381510000000006</v>
      </c>
      <c r="Q2411" s="32">
        <v>676.79100000000005</v>
      </c>
      <c r="R2411" s="32">
        <v>93840.718518518494</v>
      </c>
      <c r="S2411" s="32">
        <v>64247.80078125</v>
      </c>
      <c r="T2411" s="32">
        <v>0.46060592545456985</v>
      </c>
      <c r="U2411" s="32">
        <v>0.81293669999999996</v>
      </c>
      <c r="V2411" s="32">
        <v>0.1468422452426229</v>
      </c>
      <c r="W2411" s="32">
        <v>0.81308570666475288</v>
      </c>
      <c r="X2411" s="32">
        <v>99.381659006664762</v>
      </c>
      <c r="Y2411" s="32">
        <v>676.7911490066648</v>
      </c>
      <c r="Z2411" s="32">
        <v>0.46075493211932284</v>
      </c>
      <c r="AA2411" s="32">
        <v>0.14699125190737586</v>
      </c>
      <c r="AB2411" s="32" t="s">
        <v>5657</v>
      </c>
    </row>
    <row r="2412" spans="1:28">
      <c r="A2412" s="32" t="s">
        <v>6707</v>
      </c>
      <c r="B2412" s="32" t="s">
        <v>6708</v>
      </c>
      <c r="C2412" s="32" t="s">
        <v>6709</v>
      </c>
      <c r="D2412" s="32" t="s">
        <v>5661</v>
      </c>
      <c r="E2412" s="32" t="s">
        <v>5713</v>
      </c>
      <c r="F2412" s="32" t="s">
        <v>5778</v>
      </c>
      <c r="G2412" s="32" t="s">
        <v>5778</v>
      </c>
      <c r="H2412" s="32" t="s">
        <v>5778</v>
      </c>
      <c r="J2412" s="32" t="s">
        <v>5663</v>
      </c>
      <c r="K2412" s="32" t="s">
        <v>5664</v>
      </c>
      <c r="N2412" s="32" t="s">
        <v>5760</v>
      </c>
      <c r="O2412" s="32" t="s">
        <v>6162</v>
      </c>
      <c r="P2412" s="32">
        <v>191.86493999999996</v>
      </c>
      <c r="Q2412" s="32">
        <v>1873.59</v>
      </c>
      <c r="R2412" s="32">
        <v>154492.17037037035</v>
      </c>
      <c r="S2412" s="32">
        <v>108269.03125</v>
      </c>
      <c r="T2412" s="32">
        <v>0.42692853705911732</v>
      </c>
      <c r="U2412" s="32">
        <v>0.1076438</v>
      </c>
      <c r="V2412" s="32">
        <v>0.10240497654235983</v>
      </c>
      <c r="W2412" s="32">
        <v>0.10848522762422562</v>
      </c>
      <c r="X2412" s="32">
        <v>191.8657814276242</v>
      </c>
      <c r="Y2412" s="32">
        <v>1873.5908414276241</v>
      </c>
      <c r="Z2412" s="32">
        <v>0.42776996468334294</v>
      </c>
      <c r="AA2412" s="32">
        <v>0.10324640416658545</v>
      </c>
      <c r="AB2412" s="32" t="s">
        <v>5657</v>
      </c>
    </row>
    <row r="2413" spans="1:28">
      <c r="A2413" s="32" t="s">
        <v>6387</v>
      </c>
      <c r="B2413" s="32" t="s">
        <v>6388</v>
      </c>
      <c r="C2413" s="32" t="s">
        <v>5884</v>
      </c>
      <c r="D2413" s="32" t="s">
        <v>5668</v>
      </c>
      <c r="E2413" s="32" t="s">
        <v>5885</v>
      </c>
      <c r="F2413" s="32" t="s">
        <v>6389</v>
      </c>
      <c r="G2413" s="32" t="s">
        <v>6389</v>
      </c>
      <c r="H2413" s="32" t="s">
        <v>6389</v>
      </c>
      <c r="J2413" s="32" t="s">
        <v>74</v>
      </c>
      <c r="K2413" s="32" t="s">
        <v>5669</v>
      </c>
      <c r="P2413" s="32">
        <v>0</v>
      </c>
      <c r="Q2413" s="32">
        <v>0</v>
      </c>
      <c r="R2413" s="32">
        <v>0</v>
      </c>
      <c r="S2413" s="32">
        <v>0</v>
      </c>
      <c r="T2413" s="32">
        <v>0</v>
      </c>
      <c r="U2413" s="32">
        <v>0</v>
      </c>
      <c r="V2413" s="32">
        <v>0</v>
      </c>
      <c r="W2413" s="32">
        <v>1.6423416137695311E-4</v>
      </c>
      <c r="X2413" s="32">
        <v>1.6423416137695311E-4</v>
      </c>
      <c r="Y2413" s="32">
        <v>1.6423416137695311E-4</v>
      </c>
      <c r="Z2413" s="32">
        <v>1.6423416137695311E-4</v>
      </c>
      <c r="AA2413" s="32">
        <v>1.6423416137695311E-4</v>
      </c>
      <c r="AB2413" s="32" t="s">
        <v>5657</v>
      </c>
    </row>
    <row r="2414" spans="1:28">
      <c r="A2414" s="32" t="s">
        <v>8548</v>
      </c>
      <c r="B2414" s="32" t="s">
        <v>8549</v>
      </c>
      <c r="C2414" s="32" t="s">
        <v>5884</v>
      </c>
      <c r="D2414" s="32" t="s">
        <v>5668</v>
      </c>
      <c r="E2414" s="32" t="s">
        <v>5885</v>
      </c>
      <c r="F2414" s="32" t="s">
        <v>7007</v>
      </c>
      <c r="G2414" s="32" t="s">
        <v>7007</v>
      </c>
      <c r="H2414" s="32" t="s">
        <v>7007</v>
      </c>
      <c r="J2414" s="32" t="s">
        <v>74</v>
      </c>
      <c r="K2414" s="32" t="s">
        <v>5669</v>
      </c>
      <c r="P2414" s="32">
        <v>0</v>
      </c>
      <c r="Q2414" s="32">
        <v>0</v>
      </c>
      <c r="R2414" s="32">
        <v>0</v>
      </c>
      <c r="S2414" s="32">
        <v>0</v>
      </c>
      <c r="T2414" s="32">
        <v>0</v>
      </c>
      <c r="U2414" s="32">
        <v>0</v>
      </c>
      <c r="V2414" s="32">
        <v>0</v>
      </c>
      <c r="W2414" s="32">
        <v>6.59927487373352E-4</v>
      </c>
      <c r="X2414" s="32">
        <v>6.59927487373352E-4</v>
      </c>
      <c r="Y2414" s="32">
        <v>6.59927487373352E-4</v>
      </c>
      <c r="Z2414" s="32">
        <v>6.59927487373352E-4</v>
      </c>
      <c r="AA2414" s="32">
        <v>6.59927487373352E-4</v>
      </c>
      <c r="AB2414" s="32" t="s">
        <v>5657</v>
      </c>
    </row>
    <row r="2415" spans="1:28">
      <c r="A2415" s="32" t="s">
        <v>8447</v>
      </c>
      <c r="B2415" s="32" t="s">
        <v>8448</v>
      </c>
      <c r="C2415" s="32" t="s">
        <v>5672</v>
      </c>
      <c r="D2415" s="32" t="s">
        <v>5661</v>
      </c>
      <c r="E2415" s="32" t="s">
        <v>42</v>
      </c>
      <c r="F2415" s="32" t="s">
        <v>33</v>
      </c>
      <c r="G2415" s="32" t="s">
        <v>5673</v>
      </c>
      <c r="H2415" s="32" t="s">
        <v>80</v>
      </c>
      <c r="I2415" s="32" t="s">
        <v>33</v>
      </c>
      <c r="J2415" s="32" t="s">
        <v>5663</v>
      </c>
      <c r="K2415" s="32" t="s">
        <v>5664</v>
      </c>
      <c r="M2415" s="32" t="s">
        <v>13</v>
      </c>
      <c r="P2415" s="32">
        <v>6.3584700000000005</v>
      </c>
      <c r="Q2415" s="32">
        <v>184.77799999999999</v>
      </c>
      <c r="R2415" s="32">
        <v>142338.52592592582</v>
      </c>
      <c r="S2415" s="32">
        <v>174123.53125</v>
      </c>
      <c r="T2415" s="32">
        <v>-0.18254284814864266</v>
      </c>
      <c r="U2415" s="32">
        <v>60.512619999999998</v>
      </c>
      <c r="V2415" s="32">
        <v>3.4411401790256417E-2</v>
      </c>
      <c r="W2415" s="32">
        <v>60.513615422780511</v>
      </c>
      <c r="X2415" s="32">
        <v>6.3594654227805139</v>
      </c>
      <c r="Y2415" s="32">
        <v>184.7789954227805</v>
      </c>
      <c r="Z2415" s="32">
        <v>-0.1815474253681289</v>
      </c>
      <c r="AA2415" s="32">
        <v>3.5406824570770178E-2</v>
      </c>
      <c r="AB2415" s="32" t="s">
        <v>5657</v>
      </c>
    </row>
    <row r="2416" spans="1:28">
      <c r="A2416" s="32" t="s">
        <v>5670</v>
      </c>
      <c r="B2416" s="32" t="s">
        <v>5671</v>
      </c>
      <c r="C2416" s="32" t="s">
        <v>5672</v>
      </c>
      <c r="D2416" s="32" t="s">
        <v>5661</v>
      </c>
      <c r="E2416" s="32" t="s">
        <v>42</v>
      </c>
      <c r="F2416" s="32" t="s">
        <v>33</v>
      </c>
      <c r="G2416" s="32" t="s">
        <v>5673</v>
      </c>
      <c r="H2416" s="32" t="s">
        <v>80</v>
      </c>
      <c r="I2416" s="32" t="s">
        <v>33</v>
      </c>
      <c r="J2416" s="32" t="s">
        <v>5663</v>
      </c>
      <c r="K2416" s="32" t="s">
        <v>5664</v>
      </c>
      <c r="M2416" s="32" t="s">
        <v>14</v>
      </c>
      <c r="P2416" s="32">
        <v>8.7693600000000007</v>
      </c>
      <c r="Q2416" s="32">
        <v>17.036999999999999</v>
      </c>
      <c r="R2416" s="32">
        <v>105190.85185185182</v>
      </c>
      <c r="S2416" s="32">
        <v>185460.5</v>
      </c>
      <c r="T2416" s="32">
        <v>-0.43281263745190041</v>
      </c>
      <c r="U2416" s="32">
        <v>-41.7211</v>
      </c>
      <c r="V2416" s="32">
        <v>0.51472442331396384</v>
      </c>
      <c r="W2416" s="32">
        <v>-41.720520481383801</v>
      </c>
      <c r="X2416" s="32">
        <v>8.7699395186161997</v>
      </c>
      <c r="Y2416" s="32">
        <v>17.037579518616198</v>
      </c>
      <c r="Z2416" s="32">
        <v>-0.43223311883570092</v>
      </c>
      <c r="AA2416" s="32">
        <v>0.51530394193016338</v>
      </c>
      <c r="AB2416" s="32" t="s">
        <v>5657</v>
      </c>
    </row>
    <row r="2417" spans="1:28">
      <c r="A2417" s="32" t="s">
        <v>10704</v>
      </c>
      <c r="B2417" s="32" t="s">
        <v>10373</v>
      </c>
      <c r="C2417" s="32" t="s">
        <v>5672</v>
      </c>
      <c r="D2417" s="32" t="s">
        <v>5661</v>
      </c>
      <c r="E2417" s="32" t="s">
        <v>42</v>
      </c>
      <c r="F2417" s="32" t="s">
        <v>33</v>
      </c>
      <c r="G2417" s="32" t="s">
        <v>5673</v>
      </c>
      <c r="H2417" s="32" t="s">
        <v>10216</v>
      </c>
      <c r="I2417" s="32" t="s">
        <v>33</v>
      </c>
      <c r="J2417" s="32" t="s">
        <v>5663</v>
      </c>
      <c r="K2417" s="32" t="s">
        <v>5664</v>
      </c>
      <c r="M2417" s="32" t="s">
        <v>14</v>
      </c>
      <c r="P2417" s="32">
        <v>-0.98401899999999998</v>
      </c>
      <c r="Q2417" s="32">
        <v>2.2290299999999998</v>
      </c>
      <c r="R2417" s="32">
        <v>548.26315789473676</v>
      </c>
      <c r="S2417" s="32">
        <v>524.5</v>
      </c>
      <c r="T2417" s="32">
        <v>4.5306306758316039E-2</v>
      </c>
      <c r="U2417" s="32">
        <v>-15.5634</v>
      </c>
      <c r="V2417" s="32">
        <v>-0.44145614908727115</v>
      </c>
      <c r="W2417" s="32">
        <v>-15.562967774176597</v>
      </c>
      <c r="X2417" s="32">
        <v>-0.98358677417659757</v>
      </c>
      <c r="Y2417" s="32">
        <v>2.229462225823402</v>
      </c>
      <c r="Z2417" s="32">
        <v>4.5738532581718443E-2</v>
      </c>
      <c r="AA2417" s="32">
        <v>-0.44102392326386874</v>
      </c>
      <c r="AB2417" s="32" t="s">
        <v>5657</v>
      </c>
    </row>
    <row r="2418" spans="1:28">
      <c r="A2418" s="32" t="s">
        <v>6521</v>
      </c>
      <c r="B2418" s="32" t="s">
        <v>6522</v>
      </c>
      <c r="C2418" s="32" t="s">
        <v>5796</v>
      </c>
      <c r="D2418" s="32" t="s">
        <v>5668</v>
      </c>
      <c r="E2418" s="32" t="s">
        <v>5713</v>
      </c>
      <c r="F2418" s="32" t="s">
        <v>5730</v>
      </c>
      <c r="G2418" s="32" t="s">
        <v>5730</v>
      </c>
      <c r="H2418" s="32" t="s">
        <v>5730</v>
      </c>
      <c r="J2418" s="32" t="s">
        <v>5663</v>
      </c>
      <c r="K2418" s="32" t="s">
        <v>5664</v>
      </c>
      <c r="N2418" s="32" t="s">
        <v>5760</v>
      </c>
      <c r="P2418" s="32">
        <v>0</v>
      </c>
      <c r="Q2418" s="32">
        <v>0</v>
      </c>
      <c r="R2418" s="32">
        <v>0</v>
      </c>
      <c r="S2418" s="32">
        <v>0</v>
      </c>
      <c r="T2418" s="32">
        <v>0</v>
      </c>
      <c r="U2418" s="32">
        <v>0</v>
      </c>
      <c r="V2418" s="32">
        <v>0</v>
      </c>
      <c r="W2418" s="32">
        <v>5.2657318115234379E-4</v>
      </c>
      <c r="X2418" s="32">
        <v>5.2657318115234379E-4</v>
      </c>
      <c r="Y2418" s="32">
        <v>5.2657318115234379E-4</v>
      </c>
      <c r="Z2418" s="32">
        <v>5.2657318115234379E-4</v>
      </c>
      <c r="AA2418" s="32">
        <v>5.2657318115234379E-4</v>
      </c>
      <c r="AB2418" s="32" t="s">
        <v>5657</v>
      </c>
    </row>
    <row r="2419" spans="1:28">
      <c r="A2419" s="32" t="s">
        <v>11188</v>
      </c>
      <c r="B2419" s="32" t="s">
        <v>11189</v>
      </c>
      <c r="C2419" s="32" t="s">
        <v>5918</v>
      </c>
      <c r="D2419" s="32" t="s">
        <v>5661</v>
      </c>
      <c r="E2419" s="32" t="s">
        <v>5885</v>
      </c>
      <c r="F2419" s="32" t="s">
        <v>8336</v>
      </c>
      <c r="G2419" s="32" t="s">
        <v>8336</v>
      </c>
      <c r="H2419" s="32" t="s">
        <v>8336</v>
      </c>
      <c r="J2419" s="32" t="s">
        <v>5663</v>
      </c>
      <c r="K2419" s="32" t="s">
        <v>5664</v>
      </c>
      <c r="P2419" s="32">
        <v>13.137999999999998</v>
      </c>
      <c r="Q2419" s="32">
        <v>0</v>
      </c>
      <c r="R2419" s="32">
        <v>13991.13636363636</v>
      </c>
      <c r="S2419" s="32">
        <v>17081.06640625</v>
      </c>
      <c r="T2419" s="32">
        <v>-0.18089795854215679</v>
      </c>
      <c r="U2419" s="32">
        <v>0</v>
      </c>
      <c r="V2419" s="32">
        <v>0</v>
      </c>
      <c r="W2419" s="32">
        <v>1.5187382698059082E-5</v>
      </c>
      <c r="X2419" s="32">
        <v>13.138015187382695</v>
      </c>
      <c r="Y2419" s="32">
        <v>1.5187382698059082E-5</v>
      </c>
      <c r="Z2419" s="32">
        <v>-0.18088277115945872</v>
      </c>
      <c r="AA2419" s="32">
        <v>1.5187382698059082E-5</v>
      </c>
      <c r="AB2419" s="32" t="s">
        <v>5657</v>
      </c>
    </row>
    <row r="2420" spans="1:28">
      <c r="A2420" s="32" t="s">
        <v>11194</v>
      </c>
      <c r="B2420" s="32" t="s">
        <v>11195</v>
      </c>
      <c r="C2420" s="32" t="s">
        <v>11196</v>
      </c>
      <c r="D2420" s="32" t="s">
        <v>5661</v>
      </c>
      <c r="E2420" s="32" t="s">
        <v>42</v>
      </c>
      <c r="F2420" s="32" t="s">
        <v>5810</v>
      </c>
      <c r="G2420" s="32" t="s">
        <v>5673</v>
      </c>
      <c r="H2420" s="32" t="s">
        <v>80</v>
      </c>
      <c r="I2420" s="32" t="s">
        <v>5810</v>
      </c>
      <c r="P2420" s="32">
        <v>2.3584800000000001</v>
      </c>
      <c r="Q2420" s="32">
        <v>0</v>
      </c>
      <c r="R2420" s="32">
        <v>4560.3500000000022</v>
      </c>
      <c r="S2420" s="32">
        <v>2289.199951171875</v>
      </c>
      <c r="T2420" s="32">
        <v>0.99211519188854258</v>
      </c>
      <c r="U2420" s="32">
        <v>0</v>
      </c>
      <c r="V2420" s="32">
        <v>0</v>
      </c>
      <c r="W2420" s="32">
        <v>9.3935674428939815E-4</v>
      </c>
      <c r="X2420" s="32">
        <v>2.3594193567442896</v>
      </c>
      <c r="Y2420" s="32">
        <v>9.3935674428939815E-4</v>
      </c>
      <c r="Z2420" s="32">
        <v>0.99305454863283193</v>
      </c>
      <c r="AA2420" s="32">
        <v>9.3935674428939815E-4</v>
      </c>
      <c r="AB2420" s="32" t="s">
        <v>5657</v>
      </c>
    </row>
    <row r="2421" spans="1:28">
      <c r="A2421" s="32" t="s">
        <v>6984</v>
      </c>
      <c r="B2421" s="32" t="s">
        <v>6985</v>
      </c>
      <c r="C2421" s="32" t="s">
        <v>5739</v>
      </c>
      <c r="D2421" s="32" t="s">
        <v>5661</v>
      </c>
      <c r="E2421" s="32" t="s">
        <v>5713</v>
      </c>
      <c r="F2421" s="32" t="s">
        <v>5746</v>
      </c>
      <c r="G2421" s="32" t="s">
        <v>5746</v>
      </c>
      <c r="H2421" s="32" t="s">
        <v>5746</v>
      </c>
      <c r="J2421" s="32" t="s">
        <v>5663</v>
      </c>
      <c r="K2421" s="32" t="s">
        <v>5664</v>
      </c>
      <c r="N2421" s="32" t="s">
        <v>5760</v>
      </c>
      <c r="P2421" s="32">
        <v>250.56332999999998</v>
      </c>
      <c r="Q2421" s="32">
        <v>2075.5474399999998</v>
      </c>
      <c r="R2421" s="32">
        <v>368499.65185185196</v>
      </c>
      <c r="S2421" s="32">
        <v>253709.140625</v>
      </c>
      <c r="T2421" s="32">
        <v>0.45244925328299634</v>
      </c>
      <c r="U2421" s="32">
        <v>3.7970160000000002</v>
      </c>
      <c r="V2421" s="32">
        <v>0.12072156250015659</v>
      </c>
      <c r="W2421" s="32">
        <v>3.7976569230828288</v>
      </c>
      <c r="X2421" s="32">
        <v>250.56397092308282</v>
      </c>
      <c r="Y2421" s="32">
        <v>2075.5480809230826</v>
      </c>
      <c r="Z2421" s="32">
        <v>0.45309017636582488</v>
      </c>
      <c r="AA2421" s="32">
        <v>0.12136248558298511</v>
      </c>
      <c r="AB2421" s="32" t="s">
        <v>5657</v>
      </c>
    </row>
    <row r="2422" spans="1:28">
      <c r="A2422" s="32" t="s">
        <v>9676</v>
      </c>
      <c r="B2422" s="32" t="s">
        <v>9677</v>
      </c>
      <c r="C2422" s="32" t="s">
        <v>5708</v>
      </c>
      <c r="D2422" s="32" t="s">
        <v>5661</v>
      </c>
      <c r="E2422" s="32" t="s">
        <v>5713</v>
      </c>
      <c r="F2422" s="32" t="s">
        <v>5730</v>
      </c>
      <c r="G2422" s="32" t="s">
        <v>5730</v>
      </c>
      <c r="H2422" s="32" t="s">
        <v>5730</v>
      </c>
      <c r="J2422" s="32" t="s">
        <v>5663</v>
      </c>
      <c r="K2422" s="32" t="s">
        <v>5664</v>
      </c>
      <c r="N2422" s="32" t="s">
        <v>5760</v>
      </c>
      <c r="O2422" s="32" t="s">
        <v>6476</v>
      </c>
      <c r="P2422" s="32">
        <v>5.0150000000000015</v>
      </c>
      <c r="Q2422" s="32">
        <v>20.059999999999999</v>
      </c>
      <c r="R2422" s="32">
        <v>2915.1629629629624</v>
      </c>
      <c r="S2422" s="32">
        <v>2765</v>
      </c>
      <c r="T2422" s="32">
        <v>5.4308485700890564E-2</v>
      </c>
      <c r="U2422" s="32">
        <v>0.3182817</v>
      </c>
      <c r="V2422" s="32">
        <v>0.25000000000000011</v>
      </c>
      <c r="W2422" s="32">
        <v>0.31878147385997774</v>
      </c>
      <c r="X2422" s="32">
        <v>5.0154997738599789</v>
      </c>
      <c r="Y2422" s="32">
        <v>20.060499773859977</v>
      </c>
      <c r="Z2422" s="32">
        <v>5.4808259560868287E-2</v>
      </c>
      <c r="AA2422" s="32">
        <v>0.25049977385997785</v>
      </c>
      <c r="AB2422" s="32" t="s">
        <v>5657</v>
      </c>
    </row>
    <row r="2423" spans="1:28">
      <c r="A2423" s="32" t="s">
        <v>7154</v>
      </c>
      <c r="B2423" s="32" t="s">
        <v>7155</v>
      </c>
      <c r="C2423" s="32" t="s">
        <v>7156</v>
      </c>
      <c r="D2423" s="32" t="s">
        <v>5686</v>
      </c>
      <c r="E2423" s="32" t="s">
        <v>5713</v>
      </c>
      <c r="J2423" s="32" t="s">
        <v>5663</v>
      </c>
      <c r="K2423" s="32" t="s">
        <v>5664</v>
      </c>
      <c r="N2423" s="32" t="s">
        <v>5760</v>
      </c>
      <c r="O2423" s="32" t="s">
        <v>6162</v>
      </c>
      <c r="P2423" s="32">
        <v>0</v>
      </c>
      <c r="Q2423" s="32">
        <v>0</v>
      </c>
      <c r="R2423" s="32">
        <v>0</v>
      </c>
      <c r="S2423" s="32">
        <v>0</v>
      </c>
      <c r="T2423" s="32">
        <v>0</v>
      </c>
      <c r="U2423" s="32">
        <v>0</v>
      </c>
      <c r="V2423" s="32">
        <v>0</v>
      </c>
      <c r="W2423" s="32">
        <v>4.5870339870452879E-4</v>
      </c>
      <c r="X2423" s="32">
        <v>4.5870339870452879E-4</v>
      </c>
      <c r="Y2423" s="32">
        <v>4.5870339870452879E-4</v>
      </c>
      <c r="Z2423" s="32">
        <v>4.5870339870452879E-4</v>
      </c>
      <c r="AA2423" s="32">
        <v>4.5870339870452879E-4</v>
      </c>
      <c r="AB2423" s="32" t="s">
        <v>5657</v>
      </c>
    </row>
    <row r="2424" spans="1:28">
      <c r="A2424" s="32" t="s">
        <v>6972</v>
      </c>
      <c r="B2424" s="32" t="s">
        <v>6973</v>
      </c>
      <c r="C2424" s="32" t="s">
        <v>6695</v>
      </c>
      <c r="D2424" s="32" t="s">
        <v>5668</v>
      </c>
      <c r="E2424" s="32" t="s">
        <v>42</v>
      </c>
      <c r="F2424" s="32" t="s">
        <v>109</v>
      </c>
      <c r="G2424" s="32" t="s">
        <v>109</v>
      </c>
      <c r="H2424" s="32" t="s">
        <v>80</v>
      </c>
      <c r="I2424" s="32" t="s">
        <v>5952</v>
      </c>
      <c r="J2424" s="32" t="s">
        <v>5669</v>
      </c>
      <c r="K2424" s="32" t="s">
        <v>5669</v>
      </c>
      <c r="L2424" s="32" t="s">
        <v>5754</v>
      </c>
      <c r="P2424" s="32">
        <v>0</v>
      </c>
      <c r="Q2424" s="32">
        <v>0</v>
      </c>
      <c r="R2424" s="32">
        <v>0</v>
      </c>
      <c r="S2424" s="32">
        <v>0</v>
      </c>
      <c r="T2424" s="32">
        <v>0</v>
      </c>
      <c r="U2424" s="32">
        <v>0</v>
      </c>
      <c r="V2424" s="32">
        <v>0</v>
      </c>
      <c r="W2424" s="32">
        <v>3.5557752847671507E-4</v>
      </c>
      <c r="X2424" s="32">
        <v>3.5557752847671507E-4</v>
      </c>
      <c r="Y2424" s="32">
        <v>3.5557752847671507E-4</v>
      </c>
      <c r="Z2424" s="32">
        <v>3.5557752847671507E-4</v>
      </c>
      <c r="AA2424" s="32">
        <v>3.5557752847671507E-4</v>
      </c>
      <c r="AB2424" s="32" t="s">
        <v>5657</v>
      </c>
    </row>
    <row r="2425" spans="1:28">
      <c r="A2425" s="32" t="s">
        <v>7129</v>
      </c>
      <c r="B2425" s="32" t="s">
        <v>7130</v>
      </c>
      <c r="C2425" s="32" t="s">
        <v>5708</v>
      </c>
      <c r="D2425" s="32" t="s">
        <v>5668</v>
      </c>
      <c r="E2425" s="32" t="s">
        <v>5885</v>
      </c>
      <c r="F2425" s="32" t="s">
        <v>7007</v>
      </c>
      <c r="G2425" s="32" t="s">
        <v>7007</v>
      </c>
      <c r="H2425" s="32" t="s">
        <v>7007</v>
      </c>
      <c r="J2425" s="32" t="s">
        <v>5663</v>
      </c>
      <c r="K2425" s="32" t="s">
        <v>5664</v>
      </c>
      <c r="P2425" s="32">
        <v>0</v>
      </c>
      <c r="Q2425" s="32">
        <v>0</v>
      </c>
      <c r="R2425" s="32">
        <v>0</v>
      </c>
      <c r="S2425" s="32">
        <v>0</v>
      </c>
      <c r="T2425" s="32">
        <v>0</v>
      </c>
      <c r="U2425" s="32">
        <v>0</v>
      </c>
      <c r="V2425" s="32">
        <v>0</v>
      </c>
      <c r="W2425" s="32">
        <v>1.9800108671188355E-4</v>
      </c>
      <c r="X2425" s="32">
        <v>1.9800108671188355E-4</v>
      </c>
      <c r="Y2425" s="32">
        <v>1.9800108671188355E-4</v>
      </c>
      <c r="Z2425" s="32">
        <v>1.9800108671188355E-4</v>
      </c>
      <c r="AA2425" s="32">
        <v>1.9800108671188355E-4</v>
      </c>
      <c r="AB2425" s="32" t="s">
        <v>5657</v>
      </c>
    </row>
    <row r="2426" spans="1:28">
      <c r="A2426" s="32" t="s">
        <v>6116</v>
      </c>
      <c r="B2426" s="32" t="s">
        <v>6117</v>
      </c>
      <c r="C2426" s="32" t="s">
        <v>5708</v>
      </c>
      <c r="D2426" s="32" t="s">
        <v>5661</v>
      </c>
      <c r="E2426" s="32" t="s">
        <v>42</v>
      </c>
      <c r="F2426" s="32" t="s">
        <v>6118</v>
      </c>
      <c r="G2426" s="32" t="s">
        <v>6118</v>
      </c>
      <c r="H2426" s="32" t="s">
        <v>80</v>
      </c>
      <c r="J2426" s="32" t="s">
        <v>6118</v>
      </c>
      <c r="K2426" s="32" t="s">
        <v>5669</v>
      </c>
      <c r="P2426" s="32">
        <v>-8.5470000000000006</v>
      </c>
      <c r="Q2426" s="32">
        <v>367.65899999999999</v>
      </c>
      <c r="R2426" s="32">
        <v>166706.19259259253</v>
      </c>
      <c r="S2426" s="32">
        <v>152347.265625</v>
      </c>
      <c r="T2426" s="32">
        <v>9.4251294295867219E-2</v>
      </c>
      <c r="U2426" s="32">
        <v>11.712059999999999</v>
      </c>
      <c r="V2426" s="32">
        <v>-2.3247084934681323E-2</v>
      </c>
      <c r="W2426" s="32">
        <v>11.713053731319903</v>
      </c>
      <c r="X2426" s="32">
        <v>-8.5460062686800971</v>
      </c>
      <c r="Y2426" s="32">
        <v>367.6599937313199</v>
      </c>
      <c r="Z2426" s="32">
        <v>9.5245025615771542E-2</v>
      </c>
      <c r="AA2426" s="32">
        <v>-2.2253353614776997E-2</v>
      </c>
      <c r="AB2426" s="32" t="s">
        <v>5657</v>
      </c>
    </row>
    <row r="2427" spans="1:28">
      <c r="A2427" s="32" t="s">
        <v>9349</v>
      </c>
      <c r="B2427" s="32" t="s">
        <v>9350</v>
      </c>
      <c r="C2427" s="32" t="s">
        <v>5763</v>
      </c>
      <c r="D2427" s="32" t="s">
        <v>5661</v>
      </c>
      <c r="E2427" s="32" t="s">
        <v>5713</v>
      </c>
      <c r="F2427" s="32" t="s">
        <v>5714</v>
      </c>
      <c r="G2427" s="32" t="s">
        <v>5714</v>
      </c>
      <c r="H2427" s="32" t="s">
        <v>5714</v>
      </c>
      <c r="J2427" s="32" t="s">
        <v>5663</v>
      </c>
      <c r="K2427" s="32" t="s">
        <v>5664</v>
      </c>
      <c r="N2427" s="32" t="s">
        <v>5946</v>
      </c>
      <c r="O2427" s="32" t="s">
        <v>5747</v>
      </c>
      <c r="P2427" s="32">
        <v>0</v>
      </c>
      <c r="Q2427" s="32">
        <v>4.7338199999999997</v>
      </c>
      <c r="R2427" s="32">
        <v>430.31192660550454</v>
      </c>
      <c r="S2427" s="32">
        <v>383.93331909179687</v>
      </c>
      <c r="T2427" s="32">
        <v>0.12079860019291196</v>
      </c>
      <c r="U2427" s="32">
        <v>0</v>
      </c>
      <c r="V2427" s="32">
        <v>0</v>
      </c>
      <c r="W2427" s="32">
        <v>6.4652538299560551E-4</v>
      </c>
      <c r="X2427" s="32">
        <v>6.4652538299560551E-4</v>
      </c>
      <c r="Y2427" s="32">
        <v>4.7344665253829952</v>
      </c>
      <c r="Z2427" s="32">
        <v>0.12144512557590756</v>
      </c>
      <c r="AA2427" s="32">
        <v>6.4652538299560551E-4</v>
      </c>
      <c r="AB2427" s="32" t="s">
        <v>5657</v>
      </c>
    </row>
    <row r="2428" spans="1:28">
      <c r="A2428" s="32" t="s">
        <v>8016</v>
      </c>
      <c r="B2428" s="32" t="s">
        <v>8017</v>
      </c>
      <c r="C2428" s="32" t="s">
        <v>5739</v>
      </c>
      <c r="D2428" s="32" t="s">
        <v>5661</v>
      </c>
      <c r="E2428" s="32" t="s">
        <v>42</v>
      </c>
      <c r="F2428" s="32" t="s">
        <v>5662</v>
      </c>
      <c r="G2428" s="32" t="s">
        <v>5662</v>
      </c>
      <c r="H2428" s="32" t="s">
        <v>80</v>
      </c>
      <c r="J2428" s="32" t="s">
        <v>5663</v>
      </c>
      <c r="K2428" s="32" t="s">
        <v>5664</v>
      </c>
      <c r="P2428" s="32">
        <v>-0.31630999999999787</v>
      </c>
      <c r="Q2428" s="32">
        <v>384.96503000000001</v>
      </c>
      <c r="R2428" s="32">
        <v>6872.029629629631</v>
      </c>
      <c r="S2428" s="32">
        <v>4040.36669921875</v>
      </c>
      <c r="T2428" s="32">
        <v>0.70084305242848743</v>
      </c>
      <c r="U2428" s="32">
        <v>10.552949999999999</v>
      </c>
      <c r="V2428" s="32">
        <v>-8.2165904783610571E-4</v>
      </c>
      <c r="W2428" s="32">
        <v>10.553274095368385</v>
      </c>
      <c r="X2428" s="32">
        <v>-0.31598590463161258</v>
      </c>
      <c r="Y2428" s="32">
        <v>384.96535409536841</v>
      </c>
      <c r="Z2428" s="32">
        <v>0.70116714779687273</v>
      </c>
      <c r="AA2428" s="32">
        <v>-4.9756367945079079E-4</v>
      </c>
      <c r="AB2428" s="32" t="s">
        <v>5657</v>
      </c>
    </row>
    <row r="2429" spans="1:28">
      <c r="A2429" s="32" t="s">
        <v>7926</v>
      </c>
      <c r="B2429" s="32" t="s">
        <v>7927</v>
      </c>
      <c r="C2429" s="32" t="s">
        <v>6709</v>
      </c>
      <c r="D2429" s="32" t="s">
        <v>5661</v>
      </c>
      <c r="E2429" s="32" t="s">
        <v>42</v>
      </c>
      <c r="F2429" s="32" t="s">
        <v>5662</v>
      </c>
      <c r="G2429" s="32" t="s">
        <v>5662</v>
      </c>
      <c r="H2429" s="32" t="s">
        <v>80</v>
      </c>
      <c r="J2429" s="32" t="s">
        <v>5663</v>
      </c>
      <c r="K2429" s="32" t="s">
        <v>5664</v>
      </c>
      <c r="P2429" s="32">
        <v>64.975699999999989</v>
      </c>
      <c r="Q2429" s="32">
        <v>937.36500000000001</v>
      </c>
      <c r="R2429" s="32">
        <v>19301.962962962974</v>
      </c>
      <c r="S2429" s="32">
        <v>12103.7333984375</v>
      </c>
      <c r="T2429" s="32">
        <v>0.59471150987634203</v>
      </c>
      <c r="U2429" s="32">
        <v>7.9042469999999998</v>
      </c>
      <c r="V2429" s="32">
        <v>6.9317395038218821E-2</v>
      </c>
      <c r="W2429" s="32">
        <v>7.9046707932562823</v>
      </c>
      <c r="X2429" s="32">
        <v>64.976123793256278</v>
      </c>
      <c r="Y2429" s="32">
        <v>937.36542379325624</v>
      </c>
      <c r="Z2429" s="32">
        <v>0.59513530313262486</v>
      </c>
      <c r="AA2429" s="32">
        <v>6.9741188294501627E-2</v>
      </c>
      <c r="AB2429" s="32" t="s">
        <v>5657</v>
      </c>
    </row>
    <row r="2430" spans="1:28">
      <c r="A2430" s="32" t="s">
        <v>8838</v>
      </c>
      <c r="B2430" s="32" t="s">
        <v>8839</v>
      </c>
      <c r="C2430" s="32" t="s">
        <v>5708</v>
      </c>
      <c r="D2430" s="32" t="s">
        <v>5661</v>
      </c>
      <c r="E2430" s="32" t="s">
        <v>5713</v>
      </c>
      <c r="F2430" s="32" t="s">
        <v>5778</v>
      </c>
      <c r="G2430" s="32" t="s">
        <v>5778</v>
      </c>
      <c r="H2430" s="32" t="s">
        <v>5778</v>
      </c>
      <c r="J2430" s="32" t="s">
        <v>5663</v>
      </c>
      <c r="K2430" s="32" t="s">
        <v>5664</v>
      </c>
      <c r="N2430" s="32" t="s">
        <v>5760</v>
      </c>
      <c r="P2430" s="32">
        <v>1846.3000000000006</v>
      </c>
      <c r="Q2430" s="32">
        <v>21355.200000000001</v>
      </c>
      <c r="R2430" s="32">
        <v>1467577.325925926</v>
      </c>
      <c r="S2430" s="32">
        <v>1051188</v>
      </c>
      <c r="T2430" s="32">
        <v>0.39611308912004889</v>
      </c>
      <c r="U2430" s="32">
        <v>0.76387660000000002</v>
      </c>
      <c r="V2430" s="32">
        <v>8.645669438825207E-2</v>
      </c>
      <c r="W2430" s="32">
        <v>0.7648028738823891</v>
      </c>
      <c r="X2430" s="32">
        <v>1846.3009262738831</v>
      </c>
      <c r="Y2430" s="32">
        <v>21355.200926273883</v>
      </c>
      <c r="Z2430" s="32">
        <v>0.39703936300243797</v>
      </c>
      <c r="AA2430" s="32">
        <v>8.738296827064114E-2</v>
      </c>
      <c r="AB2430" s="32" t="s">
        <v>5657</v>
      </c>
    </row>
    <row r="2431" spans="1:28">
      <c r="A2431" s="32" t="s">
        <v>9415</v>
      </c>
      <c r="B2431" s="32" t="s">
        <v>9416</v>
      </c>
      <c r="C2431" s="32" t="s">
        <v>5739</v>
      </c>
      <c r="D2431" s="32" t="s">
        <v>5661</v>
      </c>
      <c r="E2431" s="32" t="s">
        <v>5713</v>
      </c>
      <c r="F2431" s="32" t="s">
        <v>5778</v>
      </c>
      <c r="G2431" s="32" t="s">
        <v>5778</v>
      </c>
      <c r="H2431" s="32" t="s">
        <v>5778</v>
      </c>
      <c r="J2431" s="32" t="s">
        <v>5663</v>
      </c>
      <c r="K2431" s="32" t="s">
        <v>5664</v>
      </c>
      <c r="N2431" s="32" t="s">
        <v>5760</v>
      </c>
      <c r="O2431" s="32" t="s">
        <v>5747</v>
      </c>
      <c r="P2431" s="32">
        <v>56.639949999999999</v>
      </c>
      <c r="Q2431" s="32">
        <v>58.05</v>
      </c>
      <c r="R2431" s="32">
        <v>31467.599999999988</v>
      </c>
      <c r="S2431" s="32">
        <v>29319</v>
      </c>
      <c r="T2431" s="32">
        <v>7.3283536273405905E-2</v>
      </c>
      <c r="U2431" s="32">
        <v>1.452086</v>
      </c>
      <c r="V2431" s="32">
        <v>0.97570973298880281</v>
      </c>
      <c r="W2431" s="32">
        <v>1.4525709140048026</v>
      </c>
      <c r="X2431" s="32">
        <v>56.6404349140048</v>
      </c>
      <c r="Y2431" s="32">
        <v>58.050484914004798</v>
      </c>
      <c r="Z2431" s="32">
        <v>7.3768450278208608E-2</v>
      </c>
      <c r="AA2431" s="32">
        <v>0.97619464699360547</v>
      </c>
      <c r="AB2431" s="32" t="s">
        <v>5657</v>
      </c>
    </row>
    <row r="2432" spans="1:28">
      <c r="A2432" s="32" t="s">
        <v>8966</v>
      </c>
      <c r="B2432" s="32" t="s">
        <v>8967</v>
      </c>
      <c r="C2432" s="32" t="s">
        <v>5796</v>
      </c>
      <c r="D2432" s="32" t="s">
        <v>5661</v>
      </c>
      <c r="E2432" s="32" t="s">
        <v>5713</v>
      </c>
      <c r="F2432" s="32" t="s">
        <v>5778</v>
      </c>
      <c r="G2432" s="32" t="s">
        <v>5778</v>
      </c>
      <c r="H2432" s="32" t="s">
        <v>5778</v>
      </c>
      <c r="J2432" s="32" t="s">
        <v>5663</v>
      </c>
      <c r="K2432" s="32" t="s">
        <v>5664</v>
      </c>
      <c r="N2432" s="32" t="s">
        <v>5760</v>
      </c>
      <c r="P2432" s="32">
        <v>5.840670000000002</v>
      </c>
      <c r="Q2432" s="32">
        <v>62.035200000000003</v>
      </c>
      <c r="R2432" s="32">
        <v>8181.9407407407361</v>
      </c>
      <c r="S2432" s="32">
        <v>5771.5</v>
      </c>
      <c r="T2432" s="32">
        <v>0.41764545451628454</v>
      </c>
      <c r="U2432" s="32">
        <v>0.97113130000000003</v>
      </c>
      <c r="V2432" s="32">
        <v>9.4150901423707856E-2</v>
      </c>
      <c r="W2432" s="32">
        <v>0.97144765957956314</v>
      </c>
      <c r="X2432" s="32">
        <v>5.8409863595795652</v>
      </c>
      <c r="Y2432" s="32">
        <v>62.035516359579567</v>
      </c>
      <c r="Z2432" s="32">
        <v>0.41796181409584771</v>
      </c>
      <c r="AA2432" s="32">
        <v>9.4467261003270991E-2</v>
      </c>
      <c r="AB2432" s="32" t="s">
        <v>5657</v>
      </c>
    </row>
    <row r="2433" spans="1:28">
      <c r="A2433" s="32" t="s">
        <v>10527</v>
      </c>
      <c r="B2433" s="32" t="s">
        <v>10528</v>
      </c>
      <c r="C2433" s="32" t="s">
        <v>6709</v>
      </c>
      <c r="D2433" s="32" t="s">
        <v>5661</v>
      </c>
      <c r="E2433" s="32" t="s">
        <v>42</v>
      </c>
      <c r="F2433" s="32" t="s">
        <v>5669</v>
      </c>
      <c r="G2433" s="32" t="s">
        <v>5669</v>
      </c>
      <c r="H2433" s="32" t="s">
        <v>80</v>
      </c>
      <c r="J2433" s="32" t="s">
        <v>5669</v>
      </c>
      <c r="K2433" s="32" t="s">
        <v>5669</v>
      </c>
      <c r="P2433" s="32">
        <v>6.3033599999999979</v>
      </c>
      <c r="Q2433" s="32">
        <v>11.4255</v>
      </c>
      <c r="R2433" s="32">
        <v>11959.861386138618</v>
      </c>
      <c r="S2433" s="32">
        <v>3534.433349609375</v>
      </c>
      <c r="T2433" s="32">
        <v>2.3838129632464056</v>
      </c>
      <c r="U2433" s="32">
        <v>9.6125360000000004</v>
      </c>
      <c r="V2433" s="32">
        <v>0.55169226729683585</v>
      </c>
      <c r="W2433" s="32">
        <v>9.6134239390954974</v>
      </c>
      <c r="X2433" s="32">
        <v>6.3042479390954949</v>
      </c>
      <c r="Y2433" s="32">
        <v>11.426387939095497</v>
      </c>
      <c r="Z2433" s="32">
        <v>2.3847009023419026</v>
      </c>
      <c r="AA2433" s="32">
        <v>0.55258020639233296</v>
      </c>
      <c r="AB2433" s="32" t="s">
        <v>5657</v>
      </c>
    </row>
    <row r="2434" spans="1:28">
      <c r="A2434" s="32" t="s">
        <v>10531</v>
      </c>
      <c r="B2434" s="32" t="s">
        <v>10528</v>
      </c>
      <c r="C2434" s="32" t="s">
        <v>6709</v>
      </c>
      <c r="D2434" s="32" t="s">
        <v>5661</v>
      </c>
      <c r="E2434" s="32" t="s">
        <v>42</v>
      </c>
      <c r="F2434" s="32" t="s">
        <v>109</v>
      </c>
      <c r="G2434" s="32" t="s">
        <v>109</v>
      </c>
      <c r="H2434" s="32" t="s">
        <v>80</v>
      </c>
      <c r="J2434" s="32" t="s">
        <v>5669</v>
      </c>
      <c r="K2434" s="32" t="s">
        <v>5669</v>
      </c>
      <c r="L2434" s="32" t="s">
        <v>5754</v>
      </c>
      <c r="P2434" s="32">
        <v>2.5804319999999996</v>
      </c>
      <c r="Q2434" s="32">
        <v>33.445799999999998</v>
      </c>
      <c r="R2434" s="32">
        <v>7793.0888888888885</v>
      </c>
      <c r="S2434" s="32">
        <v>6809.66650390625</v>
      </c>
      <c r="T2434" s="32">
        <v>0.1444156456734724</v>
      </c>
      <c r="U2434" s="32">
        <v>16.32077</v>
      </c>
      <c r="V2434" s="32">
        <v>7.715264696912616E-2</v>
      </c>
      <c r="W2434" s="32">
        <v>16.320859573144912</v>
      </c>
      <c r="X2434" s="32">
        <v>2.5805215731449125</v>
      </c>
      <c r="Y2434" s="32">
        <v>33.44588957314491</v>
      </c>
      <c r="Z2434" s="32">
        <v>0.14450521881838513</v>
      </c>
      <c r="AA2434" s="32">
        <v>7.7242220114038876E-2</v>
      </c>
      <c r="AB2434" s="32" t="s">
        <v>5657</v>
      </c>
    </row>
    <row r="2435" spans="1:28">
      <c r="A2435" s="32" t="s">
        <v>6300</v>
      </c>
      <c r="B2435" s="32" t="s">
        <v>6301</v>
      </c>
      <c r="C2435" s="32" t="s">
        <v>5708</v>
      </c>
      <c r="D2435" s="32" t="s">
        <v>5661</v>
      </c>
      <c r="E2435" s="32" t="s">
        <v>5713</v>
      </c>
      <c r="F2435" s="32" t="s">
        <v>5730</v>
      </c>
      <c r="G2435" s="32" t="s">
        <v>5730</v>
      </c>
      <c r="H2435" s="32" t="s">
        <v>5730</v>
      </c>
      <c r="J2435" s="32" t="s">
        <v>5663</v>
      </c>
      <c r="K2435" s="32" t="s">
        <v>5664</v>
      </c>
      <c r="N2435" s="32" t="s">
        <v>5760</v>
      </c>
      <c r="O2435" s="32" t="s">
        <v>6126</v>
      </c>
      <c r="P2435" s="32">
        <v>-13.85000000000001</v>
      </c>
      <c r="Q2435" s="32">
        <v>491.84100000000001</v>
      </c>
      <c r="R2435" s="32">
        <v>37091.66666666665</v>
      </c>
      <c r="S2435" s="32">
        <v>24485.900390625</v>
      </c>
      <c r="T2435" s="32">
        <v>0.51481734691970171</v>
      </c>
      <c r="U2435" s="32">
        <v>3.0460950000000002</v>
      </c>
      <c r="V2435" s="32">
        <v>-2.8159506832492635E-2</v>
      </c>
      <c r="W2435" s="32">
        <v>3.0466370292615892</v>
      </c>
      <c r="X2435" s="32">
        <v>-13.84945797073842</v>
      </c>
      <c r="Y2435" s="32">
        <v>491.84154202926157</v>
      </c>
      <c r="Z2435" s="32">
        <v>0.5153593761812908</v>
      </c>
      <c r="AA2435" s="32">
        <v>-2.7617477570903583E-2</v>
      </c>
      <c r="AB2435" s="32" t="s">
        <v>5657</v>
      </c>
    </row>
    <row r="2436" spans="1:28">
      <c r="A2436" s="32" t="s">
        <v>6647</v>
      </c>
      <c r="B2436" s="32" t="s">
        <v>6648</v>
      </c>
      <c r="C2436" s="32" t="s">
        <v>5676</v>
      </c>
      <c r="D2436" s="32" t="s">
        <v>5668</v>
      </c>
      <c r="E2436" s="32" t="s">
        <v>42</v>
      </c>
      <c r="F2436" s="32" t="s">
        <v>5951</v>
      </c>
      <c r="G2436" s="32" t="s">
        <v>5673</v>
      </c>
      <c r="H2436" s="32" t="s">
        <v>80</v>
      </c>
      <c r="I2436" s="32" t="s">
        <v>5952</v>
      </c>
      <c r="J2436" s="32" t="s">
        <v>5663</v>
      </c>
      <c r="K2436" s="32" t="s">
        <v>5664</v>
      </c>
      <c r="M2436" s="32" t="s">
        <v>14</v>
      </c>
      <c r="P2436" s="32">
        <v>0</v>
      </c>
      <c r="Q2436" s="32">
        <v>0</v>
      </c>
      <c r="R2436" s="32">
        <v>0</v>
      </c>
      <c r="S2436" s="32">
        <v>0</v>
      </c>
      <c r="T2436" s="32">
        <v>0</v>
      </c>
      <c r="U2436" s="32">
        <v>0</v>
      </c>
      <c r="V2436" s="32">
        <v>0</v>
      </c>
      <c r="W2436" s="32">
        <v>5.2822965383529663E-4</v>
      </c>
      <c r="X2436" s="32">
        <v>5.2822965383529663E-4</v>
      </c>
      <c r="Y2436" s="32">
        <v>5.2822965383529663E-4</v>
      </c>
      <c r="Z2436" s="32">
        <v>5.2822965383529663E-4</v>
      </c>
      <c r="AA2436" s="32">
        <v>5.2822965383529663E-4</v>
      </c>
      <c r="AB2436" s="32" t="s">
        <v>5657</v>
      </c>
    </row>
    <row r="2437" spans="1:28">
      <c r="A2437" s="32" t="s">
        <v>8652</v>
      </c>
      <c r="B2437" s="32" t="s">
        <v>7278</v>
      </c>
      <c r="C2437" s="32" t="s">
        <v>5739</v>
      </c>
      <c r="D2437" s="32" t="s">
        <v>5661</v>
      </c>
      <c r="E2437" s="32" t="s">
        <v>5713</v>
      </c>
      <c r="F2437" s="32" t="s">
        <v>5730</v>
      </c>
      <c r="G2437" s="32" t="s">
        <v>5730</v>
      </c>
      <c r="H2437" s="32" t="s">
        <v>5730</v>
      </c>
      <c r="J2437" s="32" t="s">
        <v>5663</v>
      </c>
      <c r="K2437" s="32" t="s">
        <v>5664</v>
      </c>
      <c r="N2437" s="32" t="s">
        <v>5760</v>
      </c>
      <c r="O2437" s="32" t="s">
        <v>6126</v>
      </c>
      <c r="P2437" s="32">
        <v>195.04701000000003</v>
      </c>
      <c r="Q2437" s="32">
        <v>344.45</v>
      </c>
      <c r="R2437" s="32">
        <v>77851.688888888893</v>
      </c>
      <c r="S2437" s="32">
        <v>59348.33203125</v>
      </c>
      <c r="T2437" s="32">
        <v>0.31177551625032879</v>
      </c>
      <c r="U2437" s="32">
        <v>4.6080610000000002</v>
      </c>
      <c r="V2437" s="32">
        <v>0.56625637973581078</v>
      </c>
      <c r="W2437" s="32">
        <v>4.6084989917383199</v>
      </c>
      <c r="X2437" s="32">
        <v>195.04744799173835</v>
      </c>
      <c r="Y2437" s="32">
        <v>344.45043799173828</v>
      </c>
      <c r="Z2437" s="32">
        <v>0.31221350798864816</v>
      </c>
      <c r="AA2437" s="32">
        <v>0.56669437147413015</v>
      </c>
      <c r="AB2437" s="32" t="s">
        <v>5657</v>
      </c>
    </row>
    <row r="2438" spans="1:28">
      <c r="A2438" s="32" t="s">
        <v>6743</v>
      </c>
      <c r="B2438" s="32" t="s">
        <v>6744</v>
      </c>
      <c r="C2438" s="32" t="s">
        <v>5708</v>
      </c>
      <c r="D2438" s="32" t="s">
        <v>5661</v>
      </c>
      <c r="E2438" s="32" t="s">
        <v>5713</v>
      </c>
      <c r="F2438" s="32" t="s">
        <v>5730</v>
      </c>
      <c r="G2438" s="32" t="s">
        <v>5730</v>
      </c>
      <c r="H2438" s="32" t="s">
        <v>5730</v>
      </c>
      <c r="J2438" s="32" t="s">
        <v>5663</v>
      </c>
      <c r="K2438" s="32" t="s">
        <v>5664</v>
      </c>
      <c r="N2438" s="32" t="s">
        <v>5760</v>
      </c>
      <c r="O2438" s="32" t="s">
        <v>6126</v>
      </c>
      <c r="P2438" s="32">
        <v>2821.9769999999999</v>
      </c>
      <c r="Q2438" s="32">
        <v>5134.5</v>
      </c>
      <c r="R2438" s="32">
        <v>8662336.3925925922</v>
      </c>
      <c r="S2438" s="32">
        <v>8190036.5</v>
      </c>
      <c r="T2438" s="32">
        <v>5.7667617548785306E-2</v>
      </c>
      <c r="U2438" s="32">
        <v>4.8283370000000003</v>
      </c>
      <c r="V2438" s="32">
        <v>0.54961086765994738</v>
      </c>
      <c r="W2438" s="32">
        <v>4.8292271273012162</v>
      </c>
      <c r="X2438" s="32">
        <v>2821.9778901273012</v>
      </c>
      <c r="Y2438" s="32">
        <v>5134.5008901273013</v>
      </c>
      <c r="Z2438" s="32">
        <v>5.8557744850001432E-2</v>
      </c>
      <c r="AA2438" s="32">
        <v>0.55050099496116345</v>
      </c>
      <c r="AB2438" s="32" t="s">
        <v>5657</v>
      </c>
    </row>
    <row r="2439" spans="1:28">
      <c r="A2439" s="32" t="s">
        <v>9236</v>
      </c>
      <c r="B2439" s="32" t="s">
        <v>9237</v>
      </c>
      <c r="C2439" s="32" t="s">
        <v>6709</v>
      </c>
      <c r="D2439" s="32" t="s">
        <v>5661</v>
      </c>
      <c r="E2439" s="32" t="s">
        <v>42</v>
      </c>
      <c r="F2439" s="32" t="s">
        <v>5669</v>
      </c>
      <c r="G2439" s="32" t="s">
        <v>5669</v>
      </c>
      <c r="H2439" s="32" t="s">
        <v>80</v>
      </c>
      <c r="J2439" s="32" t="s">
        <v>5669</v>
      </c>
      <c r="K2439" s="32" t="s">
        <v>5669</v>
      </c>
      <c r="P2439" s="32">
        <v>133.17090000000002</v>
      </c>
      <c r="Q2439" s="32">
        <v>665.63800000000003</v>
      </c>
      <c r="R2439" s="32">
        <v>39053.629629629657</v>
      </c>
      <c r="S2439" s="32">
        <v>27820.06640625</v>
      </c>
      <c r="T2439" s="32">
        <v>0.40379354453503197</v>
      </c>
      <c r="U2439" s="32">
        <v>15.30646</v>
      </c>
      <c r="V2439" s="32">
        <v>0.20006505037272512</v>
      </c>
      <c r="W2439" s="32">
        <v>15.30670485939741</v>
      </c>
      <c r="X2439" s="32">
        <v>133.17114485939743</v>
      </c>
      <c r="Y2439" s="32">
        <v>665.63824485939745</v>
      </c>
      <c r="Z2439" s="32">
        <v>0.40403840393244334</v>
      </c>
      <c r="AA2439" s="32">
        <v>0.20030990977013646</v>
      </c>
      <c r="AB2439" s="32" t="s">
        <v>5657</v>
      </c>
    </row>
    <row r="2440" spans="1:28">
      <c r="A2440" s="32" t="s">
        <v>9234</v>
      </c>
      <c r="B2440" s="32" t="s">
        <v>9235</v>
      </c>
      <c r="C2440" s="32" t="s">
        <v>6709</v>
      </c>
      <c r="D2440" s="32" t="s">
        <v>5661</v>
      </c>
      <c r="E2440" s="32" t="s">
        <v>42</v>
      </c>
      <c r="F2440" s="32" t="s">
        <v>109</v>
      </c>
      <c r="G2440" s="32" t="s">
        <v>109</v>
      </c>
      <c r="H2440" s="32" t="s">
        <v>80</v>
      </c>
      <c r="J2440" s="32" t="s">
        <v>5669</v>
      </c>
      <c r="K2440" s="32" t="s">
        <v>5669</v>
      </c>
      <c r="L2440" s="32" t="s">
        <v>5754</v>
      </c>
      <c r="P2440" s="32">
        <v>96.619879999999995</v>
      </c>
      <c r="Q2440" s="32">
        <v>317.19299999999998</v>
      </c>
      <c r="R2440" s="32">
        <v>27167.88148148149</v>
      </c>
      <c r="S2440" s="32">
        <v>19745.400390625</v>
      </c>
      <c r="T2440" s="32">
        <v>0.37590937352582837</v>
      </c>
      <c r="U2440" s="32">
        <v>21.284649999999999</v>
      </c>
      <c r="V2440" s="32">
        <v>0.30460911810790275</v>
      </c>
      <c r="W2440" s="32">
        <v>21.284733087444305</v>
      </c>
      <c r="X2440" s="32">
        <v>96.619963087444305</v>
      </c>
      <c r="Y2440" s="32">
        <v>317.19308308744428</v>
      </c>
      <c r="Z2440" s="32">
        <v>0.37599246097013378</v>
      </c>
      <c r="AA2440" s="32">
        <v>0.30469220555220816</v>
      </c>
      <c r="AB2440" s="32" t="s">
        <v>5657</v>
      </c>
    </row>
    <row r="2441" spans="1:28">
      <c r="A2441" s="32" t="s">
        <v>7482</v>
      </c>
      <c r="B2441" s="32" t="s">
        <v>7219</v>
      </c>
      <c r="C2441" s="32" t="s">
        <v>5672</v>
      </c>
      <c r="D2441" s="32" t="s">
        <v>5661</v>
      </c>
      <c r="E2441" s="32" t="s">
        <v>5713</v>
      </c>
      <c r="F2441" s="32" t="s">
        <v>5730</v>
      </c>
      <c r="G2441" s="32" t="s">
        <v>5730</v>
      </c>
      <c r="H2441" s="32" t="s">
        <v>5730</v>
      </c>
      <c r="J2441" s="32" t="s">
        <v>5663</v>
      </c>
      <c r="K2441" s="32" t="s">
        <v>5664</v>
      </c>
      <c r="M2441" s="32" t="s">
        <v>13</v>
      </c>
      <c r="N2441" s="32" t="s">
        <v>5760</v>
      </c>
      <c r="O2441" s="32" t="s">
        <v>6126</v>
      </c>
      <c r="P2441" s="32">
        <v>0.89011400000000052</v>
      </c>
      <c r="Q2441" s="32">
        <v>70.551000000000002</v>
      </c>
      <c r="R2441" s="32">
        <v>462651.78518518509</v>
      </c>
      <c r="S2441" s="32">
        <v>311952.875</v>
      </c>
      <c r="T2441" s="32">
        <v>0.48308229307130152</v>
      </c>
      <c r="U2441" s="32">
        <v>11.64602</v>
      </c>
      <c r="V2441" s="32">
        <v>1.2616603591727976E-2</v>
      </c>
      <c r="W2441" s="32">
        <v>11.646129438002109</v>
      </c>
      <c r="X2441" s="32">
        <v>0.89022343800211001</v>
      </c>
      <c r="Y2441" s="32">
        <v>70.551109438002115</v>
      </c>
      <c r="Z2441" s="32">
        <v>0.48319173107341107</v>
      </c>
      <c r="AA2441" s="32">
        <v>1.2726041593837504E-2</v>
      </c>
      <c r="AB2441" s="32" t="s">
        <v>5657</v>
      </c>
    </row>
    <row r="2442" spans="1:28">
      <c r="A2442" s="32" t="s">
        <v>7218</v>
      </c>
      <c r="B2442" s="32" t="s">
        <v>7219</v>
      </c>
      <c r="C2442" s="32" t="s">
        <v>5672</v>
      </c>
      <c r="D2442" s="32" t="s">
        <v>5661</v>
      </c>
      <c r="E2442" s="32" t="s">
        <v>5713</v>
      </c>
      <c r="F2442" s="32" t="s">
        <v>5730</v>
      </c>
      <c r="G2442" s="32" t="s">
        <v>5730</v>
      </c>
      <c r="H2442" s="32" t="s">
        <v>5730</v>
      </c>
      <c r="J2442" s="32" t="s">
        <v>5663</v>
      </c>
      <c r="K2442" s="32" t="s">
        <v>5664</v>
      </c>
      <c r="M2442" s="32" t="s">
        <v>14</v>
      </c>
      <c r="N2442" s="32" t="s">
        <v>5760</v>
      </c>
      <c r="O2442" s="32" t="s">
        <v>6126</v>
      </c>
      <c r="P2442" s="32">
        <v>-11.427040000000002</v>
      </c>
      <c r="Q2442" s="32">
        <v>483.19200000000001</v>
      </c>
      <c r="R2442" s="32">
        <v>928387.10370370338</v>
      </c>
      <c r="S2442" s="32">
        <v>763653.75</v>
      </c>
      <c r="T2442" s="32">
        <v>0.21571733747618391</v>
      </c>
      <c r="U2442" s="32">
        <v>-15.55463</v>
      </c>
      <c r="V2442" s="32">
        <v>-2.3649067037533736E-2</v>
      </c>
      <c r="W2442" s="32">
        <v>-15.553943877701759</v>
      </c>
      <c r="X2442" s="32">
        <v>-11.426353877701761</v>
      </c>
      <c r="Y2442" s="32">
        <v>483.19268612229826</v>
      </c>
      <c r="Z2442" s="32">
        <v>0.21640345977442457</v>
      </c>
      <c r="AA2442" s="32">
        <v>-2.2962944739293074E-2</v>
      </c>
      <c r="AB2442" s="32" t="s">
        <v>5657</v>
      </c>
    </row>
    <row r="2443" spans="1:28">
      <c r="A2443" s="32" t="s">
        <v>6849</v>
      </c>
      <c r="B2443" s="32" t="s">
        <v>6850</v>
      </c>
      <c r="C2443" s="32" t="s">
        <v>5672</v>
      </c>
      <c r="D2443" s="32" t="s">
        <v>5661</v>
      </c>
      <c r="E2443" s="32" t="s">
        <v>42</v>
      </c>
      <c r="F2443" s="32" t="s">
        <v>5743</v>
      </c>
      <c r="G2443" s="32" t="s">
        <v>5743</v>
      </c>
      <c r="H2443" s="32" t="s">
        <v>80</v>
      </c>
      <c r="J2443" s="32" t="s">
        <v>5663</v>
      </c>
      <c r="K2443" s="32" t="s">
        <v>5664</v>
      </c>
      <c r="M2443" s="32" t="s">
        <v>13</v>
      </c>
      <c r="P2443" s="32">
        <v>-354.27923307820004</v>
      </c>
      <c r="Q2443" s="32">
        <v>783.91600000000005</v>
      </c>
      <c r="R2443" s="32">
        <v>5846606.0441176463</v>
      </c>
      <c r="S2443" s="32">
        <v>4184639</v>
      </c>
      <c r="T2443" s="32">
        <v>0.39715900084037031</v>
      </c>
      <c r="U2443" s="32">
        <v>13.257540000000001</v>
      </c>
      <c r="V2443" s="32">
        <v>-0.45193519851387137</v>
      </c>
      <c r="W2443" s="32">
        <v>13.257575440087319</v>
      </c>
      <c r="X2443" s="32">
        <v>-354.27919763811269</v>
      </c>
      <c r="Y2443" s="32">
        <v>783.9160354400874</v>
      </c>
      <c r="Z2443" s="32">
        <v>0.39719444092768874</v>
      </c>
      <c r="AA2443" s="32">
        <v>-0.45189975842655294</v>
      </c>
      <c r="AB2443" s="32" t="s">
        <v>5657</v>
      </c>
    </row>
    <row r="2444" spans="1:28">
      <c r="A2444" s="32" t="s">
        <v>7338</v>
      </c>
      <c r="B2444" s="32" t="s">
        <v>7339</v>
      </c>
      <c r="C2444" s="32" t="s">
        <v>7340</v>
      </c>
      <c r="D2444" s="32" t="s">
        <v>5686</v>
      </c>
      <c r="E2444" s="32" t="s">
        <v>42</v>
      </c>
      <c r="F2444" s="32" t="s">
        <v>5724</v>
      </c>
      <c r="G2444" s="32" t="s">
        <v>5724</v>
      </c>
      <c r="H2444" s="32" t="s">
        <v>80</v>
      </c>
      <c r="J2444" s="32" t="s">
        <v>5663</v>
      </c>
      <c r="K2444" s="32" t="s">
        <v>5664</v>
      </c>
      <c r="P2444" s="32">
        <v>0</v>
      </c>
      <c r="Q2444" s="32">
        <v>0</v>
      </c>
      <c r="R2444" s="32">
        <v>0</v>
      </c>
      <c r="S2444" s="32">
        <v>0</v>
      </c>
      <c r="T2444" s="32">
        <v>0</v>
      </c>
      <c r="U2444" s="32">
        <v>0</v>
      </c>
      <c r="V2444" s="32">
        <v>0</v>
      </c>
      <c r="W2444" s="32">
        <v>6.5001785755157469E-4</v>
      </c>
      <c r="X2444" s="32">
        <v>6.5001785755157469E-4</v>
      </c>
      <c r="Y2444" s="32">
        <v>6.5001785755157469E-4</v>
      </c>
      <c r="Z2444" s="32">
        <v>6.5001785755157469E-4</v>
      </c>
      <c r="AA2444" s="32">
        <v>6.5001785755157469E-4</v>
      </c>
      <c r="AB2444" s="32" t="s">
        <v>5657</v>
      </c>
    </row>
    <row r="2445" spans="1:28">
      <c r="A2445" s="32" t="s">
        <v>9901</v>
      </c>
      <c r="B2445" s="32" t="s">
        <v>9902</v>
      </c>
      <c r="C2445" s="32" t="s">
        <v>5995</v>
      </c>
      <c r="D2445" s="32" t="s">
        <v>5661</v>
      </c>
      <c r="E2445" s="32" t="s">
        <v>42</v>
      </c>
      <c r="F2445" s="32" t="s">
        <v>5662</v>
      </c>
      <c r="G2445" s="32" t="s">
        <v>5662</v>
      </c>
      <c r="H2445" s="32" t="s">
        <v>80</v>
      </c>
      <c r="J2445" s="32" t="s">
        <v>5663</v>
      </c>
      <c r="K2445" s="32" t="s">
        <v>5664</v>
      </c>
      <c r="P2445" s="32">
        <v>-0.82741299999999995</v>
      </c>
      <c r="Q2445" s="32">
        <v>3.9312</v>
      </c>
      <c r="R2445" s="32">
        <v>1347.9603960396043</v>
      </c>
      <c r="S2445" s="32">
        <v>154.69999694824219</v>
      </c>
      <c r="T2445" s="32">
        <v>7.7133834688477076</v>
      </c>
      <c r="U2445" s="32">
        <v>3.4202669999999999</v>
      </c>
      <c r="V2445" s="32">
        <v>-0.21047339234839232</v>
      </c>
      <c r="W2445" s="32">
        <v>3.4205414997739791</v>
      </c>
      <c r="X2445" s="32">
        <v>-0.82713850022602076</v>
      </c>
      <c r="Y2445" s="32">
        <v>3.9314744997739792</v>
      </c>
      <c r="Z2445" s="32">
        <v>7.7136579686216864</v>
      </c>
      <c r="AA2445" s="32">
        <v>-0.21019889257441313</v>
      </c>
      <c r="AB2445" s="32" t="s">
        <v>5657</v>
      </c>
    </row>
    <row r="2446" spans="1:28">
      <c r="A2446" s="32" t="s">
        <v>7586</v>
      </c>
      <c r="B2446" s="32" t="s">
        <v>7587</v>
      </c>
      <c r="C2446" s="32" t="s">
        <v>5708</v>
      </c>
      <c r="D2446" s="32" t="s">
        <v>5661</v>
      </c>
      <c r="E2446" s="32" t="s">
        <v>42</v>
      </c>
      <c r="F2446" s="32" t="s">
        <v>74</v>
      </c>
      <c r="G2446" s="32" t="s">
        <v>74</v>
      </c>
      <c r="H2446" s="32" t="s">
        <v>80</v>
      </c>
      <c r="J2446" s="32" t="s">
        <v>74</v>
      </c>
      <c r="K2446" s="32" t="s">
        <v>5669</v>
      </c>
      <c r="P2446" s="32">
        <v>-2.3520000000000039</v>
      </c>
      <c r="Q2446" s="32">
        <v>163.13999999999999</v>
      </c>
      <c r="R2446" s="32">
        <v>47045.111111111095</v>
      </c>
      <c r="S2446" s="32">
        <v>95589.234375</v>
      </c>
      <c r="T2446" s="32">
        <v>-0.50784090469276666</v>
      </c>
      <c r="U2446" s="32">
        <v>13.40038</v>
      </c>
      <c r="V2446" s="32">
        <v>-1.4417065097462328E-2</v>
      </c>
      <c r="W2446" s="32">
        <v>13.400841745142937</v>
      </c>
      <c r="X2446" s="32">
        <v>-2.3515382548570671</v>
      </c>
      <c r="Y2446" s="32">
        <v>163.14046174514291</v>
      </c>
      <c r="Z2446" s="32">
        <v>-0.50737915954982993</v>
      </c>
      <c r="AA2446" s="32">
        <v>-1.3955319954525621E-2</v>
      </c>
      <c r="AB2446" s="32" t="s">
        <v>5657</v>
      </c>
    </row>
    <row r="2447" spans="1:28">
      <c r="A2447" s="32" t="s">
        <v>9715</v>
      </c>
      <c r="B2447" s="32" t="s">
        <v>9716</v>
      </c>
      <c r="C2447" s="32" t="s">
        <v>5676</v>
      </c>
      <c r="D2447" s="32" t="s">
        <v>5661</v>
      </c>
      <c r="E2447" s="32" t="s">
        <v>42</v>
      </c>
      <c r="F2447" s="32" t="s">
        <v>5929</v>
      </c>
      <c r="G2447" s="32" t="s">
        <v>5673</v>
      </c>
      <c r="H2447" s="32" t="s">
        <v>80</v>
      </c>
      <c r="I2447" s="32" t="s">
        <v>5929</v>
      </c>
      <c r="J2447" s="32" t="s">
        <v>74</v>
      </c>
      <c r="K2447" s="32" t="s">
        <v>5669</v>
      </c>
      <c r="P2447" s="32">
        <v>-0.2955000000000001</v>
      </c>
      <c r="Q2447" s="32">
        <v>34.238799999999998</v>
      </c>
      <c r="R2447" s="32">
        <v>11090.118518518517</v>
      </c>
      <c r="S2447" s="32">
        <v>7161.36669921875</v>
      </c>
      <c r="T2447" s="32">
        <v>0.5486036373096721</v>
      </c>
      <c r="U2447" s="32">
        <v>12.246639999999999</v>
      </c>
      <c r="V2447" s="32">
        <v>-8.630559482224848E-3</v>
      </c>
      <c r="W2447" s="32">
        <v>12.2468959415102</v>
      </c>
      <c r="X2447" s="32">
        <v>-0.29524405848979962</v>
      </c>
      <c r="Y2447" s="32">
        <v>34.239055941510195</v>
      </c>
      <c r="Z2447" s="32">
        <v>0.54885957881987257</v>
      </c>
      <c r="AA2447" s="32">
        <v>-8.3746179720243473E-3</v>
      </c>
      <c r="AB2447" s="32" t="s">
        <v>5657</v>
      </c>
    </row>
    <row r="2448" spans="1:28">
      <c r="A2448" s="32" t="s">
        <v>9214</v>
      </c>
      <c r="B2448" s="32" t="s">
        <v>9215</v>
      </c>
      <c r="C2448" s="32" t="s">
        <v>6433</v>
      </c>
      <c r="D2448" s="32" t="s">
        <v>5668</v>
      </c>
      <c r="E2448" s="32" t="s">
        <v>122</v>
      </c>
      <c r="F2448" s="32" t="s">
        <v>28</v>
      </c>
      <c r="G2448" s="32" t="s">
        <v>5673</v>
      </c>
      <c r="H2448" s="32" t="s">
        <v>28</v>
      </c>
      <c r="I2448" s="32" t="s">
        <v>326</v>
      </c>
      <c r="J2448" s="32" t="s">
        <v>74</v>
      </c>
      <c r="K2448" s="32" t="s">
        <v>5669</v>
      </c>
      <c r="P2448" s="32">
        <v>0</v>
      </c>
      <c r="Q2448" s="32">
        <v>0</v>
      </c>
      <c r="R2448" s="32">
        <v>0</v>
      </c>
      <c r="S2448" s="32">
        <v>0</v>
      </c>
      <c r="T2448" s="32">
        <v>0</v>
      </c>
      <c r="U2448" s="32">
        <v>0</v>
      </c>
      <c r="V2448" s="32">
        <v>0</v>
      </c>
      <c r="W2448" s="32">
        <v>1.6680562496185303E-4</v>
      </c>
      <c r="X2448" s="32">
        <v>1.6680562496185303E-4</v>
      </c>
      <c r="Y2448" s="32">
        <v>1.6680562496185303E-4</v>
      </c>
      <c r="Z2448" s="32">
        <v>1.6680562496185303E-4</v>
      </c>
      <c r="AA2448" s="32">
        <v>1.6680562496185303E-4</v>
      </c>
      <c r="AB2448" s="32" t="s">
        <v>5657</v>
      </c>
    </row>
    <row r="2449" spans="1:28">
      <c r="A2449" s="32" t="s">
        <v>10088</v>
      </c>
      <c r="B2449" s="32" t="s">
        <v>10089</v>
      </c>
      <c r="C2449" s="32" t="s">
        <v>5739</v>
      </c>
      <c r="D2449" s="32" t="s">
        <v>5661</v>
      </c>
      <c r="E2449" s="32" t="s">
        <v>5713</v>
      </c>
      <c r="F2449" s="32" t="s">
        <v>5806</v>
      </c>
      <c r="G2449" s="32" t="s">
        <v>5806</v>
      </c>
      <c r="H2449" s="32" t="s">
        <v>5807</v>
      </c>
      <c r="J2449" s="32" t="s">
        <v>74</v>
      </c>
      <c r="K2449" s="32" t="s">
        <v>5669</v>
      </c>
      <c r="O2449" s="32" t="s">
        <v>5747</v>
      </c>
      <c r="P2449" s="32">
        <v>283.42868999999996</v>
      </c>
      <c r="Q2449" s="32">
        <v>3038.8919999999998</v>
      </c>
      <c r="R2449" s="32">
        <v>393161.12592592585</v>
      </c>
      <c r="S2449" s="32">
        <v>266078.8125</v>
      </c>
      <c r="T2449" s="32">
        <v>0.47761154761589991</v>
      </c>
      <c r="U2449" s="32">
        <v>3.144498</v>
      </c>
      <c r="V2449" s="32">
        <v>9.3267115119589628E-2</v>
      </c>
      <c r="W2449" s="32">
        <v>3.14468014571476</v>
      </c>
      <c r="X2449" s="32">
        <v>283.42887214571471</v>
      </c>
      <c r="Y2449" s="32">
        <v>3038.8921821457147</v>
      </c>
      <c r="Z2449" s="32">
        <v>0.47779369333065974</v>
      </c>
      <c r="AA2449" s="32">
        <v>9.3449260834349457E-2</v>
      </c>
      <c r="AB2449" s="32" t="s">
        <v>5657</v>
      </c>
    </row>
    <row r="2450" spans="1:28">
      <c r="A2450" s="32" t="s">
        <v>8425</v>
      </c>
      <c r="B2450" s="32" t="s">
        <v>8426</v>
      </c>
      <c r="C2450" s="32" t="s">
        <v>5672</v>
      </c>
      <c r="D2450" s="32" t="s">
        <v>5668</v>
      </c>
      <c r="E2450" s="32" t="s">
        <v>42</v>
      </c>
      <c r="F2450" s="32" t="s">
        <v>5662</v>
      </c>
      <c r="G2450" s="32" t="s">
        <v>5662</v>
      </c>
      <c r="H2450" s="32" t="s">
        <v>80</v>
      </c>
      <c r="J2450" s="32" t="s">
        <v>5663</v>
      </c>
      <c r="K2450" s="32" t="s">
        <v>5664</v>
      </c>
      <c r="M2450" s="32" t="s">
        <v>14</v>
      </c>
      <c r="P2450" s="32">
        <v>0</v>
      </c>
      <c r="Q2450" s="32">
        <v>0</v>
      </c>
      <c r="R2450" s="32">
        <v>0</v>
      </c>
      <c r="S2450" s="32">
        <v>0</v>
      </c>
      <c r="T2450" s="32">
        <v>0</v>
      </c>
      <c r="U2450" s="32">
        <v>0</v>
      </c>
      <c r="V2450" s="32">
        <v>0</v>
      </c>
      <c r="W2450" s="32">
        <v>9.9848431348800661E-4</v>
      </c>
      <c r="X2450" s="32">
        <v>9.9848431348800661E-4</v>
      </c>
      <c r="Y2450" s="32">
        <v>9.9848431348800661E-4</v>
      </c>
      <c r="Z2450" s="32">
        <v>9.9848431348800661E-4</v>
      </c>
      <c r="AA2450" s="32">
        <v>9.9848431348800661E-4</v>
      </c>
      <c r="AB2450" s="32" t="s">
        <v>5657</v>
      </c>
    </row>
    <row r="2451" spans="1:28">
      <c r="A2451" s="32" t="s">
        <v>7805</v>
      </c>
      <c r="B2451" s="32" t="s">
        <v>7806</v>
      </c>
      <c r="C2451" s="32" t="s">
        <v>7156</v>
      </c>
      <c r="D2451" s="32" t="s">
        <v>5686</v>
      </c>
      <c r="E2451" s="32" t="s">
        <v>5713</v>
      </c>
      <c r="J2451" s="32" t="s">
        <v>5663</v>
      </c>
      <c r="K2451" s="32" t="s">
        <v>5664</v>
      </c>
      <c r="N2451" s="32" t="s">
        <v>5760</v>
      </c>
      <c r="P2451" s="32">
        <v>0</v>
      </c>
      <c r="Q2451" s="32">
        <v>0</v>
      </c>
      <c r="R2451" s="32">
        <v>0</v>
      </c>
      <c r="S2451" s="32">
        <v>0</v>
      </c>
      <c r="T2451" s="32">
        <v>0</v>
      </c>
      <c r="U2451" s="32">
        <v>0</v>
      </c>
      <c r="V2451" s="32">
        <v>0</v>
      </c>
      <c r="W2451" s="32">
        <v>8.5697603225708011E-4</v>
      </c>
      <c r="X2451" s="32">
        <v>8.5697603225708011E-4</v>
      </c>
      <c r="Y2451" s="32">
        <v>8.5697603225708011E-4</v>
      </c>
      <c r="Z2451" s="32">
        <v>8.5697603225708011E-4</v>
      </c>
      <c r="AA2451" s="32">
        <v>8.5697603225708011E-4</v>
      </c>
      <c r="AB2451" s="32" t="s">
        <v>5657</v>
      </c>
    </row>
    <row r="2452" spans="1:28">
      <c r="A2452" s="32" t="s">
        <v>11214</v>
      </c>
      <c r="B2452" s="32" t="s">
        <v>11215</v>
      </c>
      <c r="C2452" s="32" t="s">
        <v>5672</v>
      </c>
      <c r="D2452" s="32" t="s">
        <v>5661</v>
      </c>
      <c r="E2452" s="32" t="s">
        <v>42</v>
      </c>
      <c r="F2452" s="32" t="s">
        <v>31</v>
      </c>
      <c r="G2452" s="32" t="s">
        <v>5673</v>
      </c>
      <c r="H2452" s="32" t="s">
        <v>80</v>
      </c>
      <c r="I2452" s="32" t="s">
        <v>31</v>
      </c>
      <c r="J2452" s="32" t="s">
        <v>5663</v>
      </c>
      <c r="K2452" s="32" t="s">
        <v>5664</v>
      </c>
      <c r="M2452" s="32" t="s">
        <v>13</v>
      </c>
      <c r="P2452" s="32">
        <v>0</v>
      </c>
      <c r="Q2452" s="32">
        <v>0</v>
      </c>
      <c r="R2452" s="32">
        <v>1154.4883720930231</v>
      </c>
      <c r="S2452" s="32">
        <v>1434</v>
      </c>
      <c r="T2452" s="32">
        <v>-0.19491745321267562</v>
      </c>
      <c r="U2452" s="32">
        <v>0</v>
      </c>
      <c r="V2452" s="32">
        <v>0</v>
      </c>
      <c r="W2452" s="32">
        <v>9.1608035564422609E-4</v>
      </c>
      <c r="X2452" s="32">
        <v>9.1608035564422609E-4</v>
      </c>
      <c r="Y2452" s="32">
        <v>9.1608035564422609E-4</v>
      </c>
      <c r="Z2452" s="32">
        <v>-0.1940013728570314</v>
      </c>
      <c r="AA2452" s="32">
        <v>9.1608035564422609E-4</v>
      </c>
      <c r="AB2452" s="32" t="s">
        <v>5657</v>
      </c>
    </row>
    <row r="2453" spans="1:28">
      <c r="A2453" s="32" t="s">
        <v>8538</v>
      </c>
      <c r="B2453" s="32" t="s">
        <v>8539</v>
      </c>
      <c r="C2453" s="32" t="s">
        <v>5676</v>
      </c>
      <c r="D2453" s="32" t="s">
        <v>5661</v>
      </c>
      <c r="E2453" s="32" t="s">
        <v>5713</v>
      </c>
      <c r="F2453" s="32" t="s">
        <v>5778</v>
      </c>
      <c r="G2453" s="32" t="s">
        <v>5778</v>
      </c>
      <c r="H2453" s="32" t="s">
        <v>5778</v>
      </c>
      <c r="J2453" s="32" t="s">
        <v>5663</v>
      </c>
      <c r="K2453" s="32" t="s">
        <v>5664</v>
      </c>
      <c r="M2453" s="32" t="s">
        <v>14</v>
      </c>
      <c r="N2453" s="32" t="s">
        <v>5760</v>
      </c>
      <c r="O2453" s="32" t="s">
        <v>6476</v>
      </c>
      <c r="P2453" s="32">
        <v>0</v>
      </c>
      <c r="Q2453" s="32">
        <v>1.31</v>
      </c>
      <c r="R2453" s="32">
        <v>387.45454545454544</v>
      </c>
      <c r="S2453" s="32">
        <v>106.66666412353516</v>
      </c>
      <c r="T2453" s="32">
        <v>2.6323864502392049</v>
      </c>
      <c r="U2453" s="32">
        <v>0</v>
      </c>
      <c r="V2453" s="32">
        <v>0</v>
      </c>
      <c r="W2453" s="32">
        <v>8.1664985418319707E-4</v>
      </c>
      <c r="X2453" s="32">
        <v>8.1664985418319707E-4</v>
      </c>
      <c r="Y2453" s="32">
        <v>1.3108166498541833</v>
      </c>
      <c r="Z2453" s="32">
        <v>2.6332031000933882</v>
      </c>
      <c r="AA2453" s="32">
        <v>8.1664985418319707E-4</v>
      </c>
      <c r="AB2453" s="32" t="s">
        <v>5657</v>
      </c>
    </row>
    <row r="2454" spans="1:28">
      <c r="A2454" s="32" t="s">
        <v>10293</v>
      </c>
      <c r="B2454" s="32" t="s">
        <v>10294</v>
      </c>
      <c r="C2454" s="32" t="s">
        <v>10295</v>
      </c>
      <c r="D2454" s="32" t="s">
        <v>5661</v>
      </c>
      <c r="E2454" s="32" t="s">
        <v>42</v>
      </c>
      <c r="F2454" s="32" t="s">
        <v>28</v>
      </c>
      <c r="G2454" s="32" t="s">
        <v>5673</v>
      </c>
      <c r="H2454" s="32" t="s">
        <v>80</v>
      </c>
      <c r="I2454" s="32" t="s">
        <v>28</v>
      </c>
      <c r="J2454" s="32" t="s">
        <v>74</v>
      </c>
      <c r="K2454" s="32" t="s">
        <v>5669</v>
      </c>
      <c r="P2454" s="32">
        <v>22.89067</v>
      </c>
      <c r="Q2454" s="32">
        <v>54.51</v>
      </c>
      <c r="R2454" s="32">
        <v>18286.155555555561</v>
      </c>
      <c r="S2454" s="32">
        <v>18930.93359375</v>
      </c>
      <c r="T2454" s="32">
        <v>-3.405949500595741E-2</v>
      </c>
      <c r="U2454" s="32">
        <v>2.1446730000000001</v>
      </c>
      <c r="V2454" s="32">
        <v>0.41993524124013942</v>
      </c>
      <c r="W2454" s="32">
        <v>2.1450108657102587</v>
      </c>
      <c r="X2454" s="32">
        <v>22.891007865710257</v>
      </c>
      <c r="Y2454" s="32">
        <v>54.510337865710255</v>
      </c>
      <c r="Z2454" s="32">
        <v>-3.3721629295698927E-2</v>
      </c>
      <c r="AA2454" s="32">
        <v>0.42027310695039793</v>
      </c>
      <c r="AB2454" s="32" t="s">
        <v>5657</v>
      </c>
    </row>
    <row r="2455" spans="1:28">
      <c r="A2455" s="32" t="s">
        <v>8479</v>
      </c>
      <c r="B2455" s="32" t="s">
        <v>8480</v>
      </c>
      <c r="C2455" s="32" t="s">
        <v>5676</v>
      </c>
      <c r="D2455" s="32" t="s">
        <v>5661</v>
      </c>
      <c r="E2455" s="32" t="s">
        <v>42</v>
      </c>
      <c r="F2455" s="32" t="s">
        <v>5724</v>
      </c>
      <c r="G2455" s="32" t="s">
        <v>5724</v>
      </c>
      <c r="H2455" s="32" t="s">
        <v>80</v>
      </c>
      <c r="J2455" s="32" t="s">
        <v>5663</v>
      </c>
      <c r="K2455" s="32" t="s">
        <v>5664</v>
      </c>
      <c r="M2455" s="32" t="s">
        <v>13</v>
      </c>
      <c r="P2455" s="32">
        <v>371.77000000000004</v>
      </c>
      <c r="Q2455" s="32">
        <v>998.75599999999997</v>
      </c>
      <c r="R2455" s="32">
        <v>2982751.397058825</v>
      </c>
      <c r="S2455" s="32">
        <v>4553925</v>
      </c>
      <c r="T2455" s="32">
        <v>-0.3450152567161679</v>
      </c>
      <c r="U2455" s="32">
        <v>69.142489999999995</v>
      </c>
      <c r="V2455" s="32">
        <v>0.37223305792405759</v>
      </c>
      <c r="W2455" s="32">
        <v>69.142895171811574</v>
      </c>
      <c r="X2455" s="32">
        <v>371.7704051718116</v>
      </c>
      <c r="Y2455" s="32">
        <v>998.75640517181159</v>
      </c>
      <c r="Z2455" s="32">
        <v>-0.34461008490458722</v>
      </c>
      <c r="AA2455" s="32">
        <v>0.37263822973563826</v>
      </c>
      <c r="AB2455" s="32" t="s">
        <v>5657</v>
      </c>
    </row>
    <row r="2456" spans="1:28">
      <c r="A2456" s="32" t="s">
        <v>8701</v>
      </c>
      <c r="B2456" s="32" t="s">
        <v>8702</v>
      </c>
      <c r="C2456" s="32" t="s">
        <v>7340</v>
      </c>
      <c r="D2456" s="32" t="s">
        <v>5686</v>
      </c>
      <c r="E2456" s="32" t="s">
        <v>42</v>
      </c>
      <c r="F2456" s="32" t="s">
        <v>5724</v>
      </c>
      <c r="G2456" s="32" t="s">
        <v>5724</v>
      </c>
      <c r="H2456" s="32" t="s">
        <v>80</v>
      </c>
      <c r="J2456" s="32" t="s">
        <v>5663</v>
      </c>
      <c r="K2456" s="32" t="s">
        <v>5664</v>
      </c>
      <c r="P2456" s="32">
        <v>0</v>
      </c>
      <c r="Q2456" s="32">
        <v>0</v>
      </c>
      <c r="R2456" s="32">
        <v>0</v>
      </c>
      <c r="S2456" s="32">
        <v>0</v>
      </c>
      <c r="T2456" s="32">
        <v>0</v>
      </c>
      <c r="U2456" s="32">
        <v>0</v>
      </c>
      <c r="V2456" s="32">
        <v>0</v>
      </c>
      <c r="W2456" s="32">
        <v>8.8599675893783565E-4</v>
      </c>
      <c r="X2456" s="32">
        <v>8.8599675893783565E-4</v>
      </c>
      <c r="Y2456" s="32">
        <v>8.8599675893783565E-4</v>
      </c>
      <c r="Z2456" s="32">
        <v>8.8599675893783565E-4</v>
      </c>
      <c r="AA2456" s="32">
        <v>8.8599675893783565E-4</v>
      </c>
      <c r="AB2456" s="32" t="s">
        <v>5657</v>
      </c>
    </row>
    <row r="2457" spans="1:28">
      <c r="A2457" s="32" t="s">
        <v>9032</v>
      </c>
      <c r="B2457" s="32" t="s">
        <v>9033</v>
      </c>
      <c r="C2457" s="32" t="s">
        <v>7340</v>
      </c>
      <c r="D2457" s="32" t="s">
        <v>5686</v>
      </c>
      <c r="E2457" s="32" t="s">
        <v>42</v>
      </c>
      <c r="F2457" s="32" t="s">
        <v>5689</v>
      </c>
      <c r="G2457" s="32" t="s">
        <v>5689</v>
      </c>
      <c r="H2457" s="32" t="s">
        <v>80</v>
      </c>
      <c r="J2457" s="32" t="s">
        <v>5663</v>
      </c>
      <c r="K2457" s="32" t="s">
        <v>5664</v>
      </c>
      <c r="P2457" s="32">
        <v>0</v>
      </c>
      <c r="Q2457" s="32">
        <v>0</v>
      </c>
      <c r="R2457" s="32">
        <v>0</v>
      </c>
      <c r="S2457" s="32">
        <v>0</v>
      </c>
      <c r="T2457" s="32">
        <v>0</v>
      </c>
      <c r="U2457" s="32">
        <v>0</v>
      </c>
      <c r="V2457" s="32">
        <v>0</v>
      </c>
      <c r="W2457" s="32">
        <v>5.2667295932769774E-4</v>
      </c>
      <c r="X2457" s="32">
        <v>5.2667295932769774E-4</v>
      </c>
      <c r="Y2457" s="32">
        <v>5.2667295932769774E-4</v>
      </c>
      <c r="Z2457" s="32">
        <v>5.2667295932769774E-4</v>
      </c>
      <c r="AA2457" s="32">
        <v>5.2667295932769774E-4</v>
      </c>
      <c r="AB2457" s="32" t="s">
        <v>5657</v>
      </c>
    </row>
    <row r="2458" spans="1:28">
      <c r="A2458" s="32" t="s">
        <v>9436</v>
      </c>
      <c r="B2458" s="32" t="s">
        <v>9437</v>
      </c>
      <c r="C2458" s="32" t="s">
        <v>9359</v>
      </c>
      <c r="D2458" s="32" t="s">
        <v>5661</v>
      </c>
      <c r="E2458" s="32" t="s">
        <v>42</v>
      </c>
      <c r="F2458" s="32" t="s">
        <v>5724</v>
      </c>
      <c r="G2458" s="32" t="s">
        <v>5724</v>
      </c>
      <c r="H2458" s="32" t="s">
        <v>80</v>
      </c>
      <c r="J2458" s="32" t="s">
        <v>5663</v>
      </c>
      <c r="K2458" s="32" t="s">
        <v>5664</v>
      </c>
      <c r="P2458" s="32">
        <v>-1.4248099999999999</v>
      </c>
      <c r="Q2458" s="32">
        <v>18.025200000000002</v>
      </c>
      <c r="R2458" s="32">
        <v>1654.0909090909086</v>
      </c>
      <c r="S2458" s="32">
        <v>1719.5999755859375</v>
      </c>
      <c r="T2458" s="32">
        <v>-3.8095526532388645E-2</v>
      </c>
      <c r="U2458" s="32">
        <v>7.4385409999999998</v>
      </c>
      <c r="V2458" s="32">
        <v>-7.9045447484632617E-2</v>
      </c>
      <c r="W2458" s="32">
        <v>7.4391451597127913</v>
      </c>
      <c r="X2458" s="32">
        <v>-1.4242058402872084</v>
      </c>
      <c r="Y2458" s="32">
        <v>18.025804159712791</v>
      </c>
      <c r="Z2458" s="32">
        <v>-3.7491366819597201E-2</v>
      </c>
      <c r="AA2458" s="32">
        <v>-7.8441287771841173E-2</v>
      </c>
      <c r="AB2458" s="32" t="s">
        <v>5657</v>
      </c>
    </row>
    <row r="2459" spans="1:28">
      <c r="A2459" s="32" t="s">
        <v>8041</v>
      </c>
      <c r="B2459" s="32" t="s">
        <v>8042</v>
      </c>
      <c r="C2459" s="32" t="s">
        <v>5796</v>
      </c>
      <c r="D2459" s="32" t="s">
        <v>5668</v>
      </c>
      <c r="E2459" s="32" t="s">
        <v>5713</v>
      </c>
      <c r="F2459" s="32" t="s">
        <v>5730</v>
      </c>
      <c r="G2459" s="32" t="s">
        <v>5730</v>
      </c>
      <c r="H2459" s="32" t="s">
        <v>5730</v>
      </c>
      <c r="J2459" s="32" t="s">
        <v>5663</v>
      </c>
      <c r="K2459" s="32" t="s">
        <v>5664</v>
      </c>
      <c r="N2459" s="32" t="s">
        <v>5760</v>
      </c>
      <c r="P2459" s="32">
        <v>0</v>
      </c>
      <c r="Q2459" s="32">
        <v>0</v>
      </c>
      <c r="R2459" s="32">
        <v>0</v>
      </c>
      <c r="S2459" s="32">
        <v>0</v>
      </c>
      <c r="T2459" s="32">
        <v>0</v>
      </c>
      <c r="U2459" s="32">
        <v>0</v>
      </c>
      <c r="V2459" s="32">
        <v>0</v>
      </c>
      <c r="W2459" s="32">
        <v>6.2279260158538822E-4</v>
      </c>
      <c r="X2459" s="32">
        <v>6.2279260158538822E-4</v>
      </c>
      <c r="Y2459" s="32">
        <v>6.2279260158538822E-4</v>
      </c>
      <c r="Z2459" s="32">
        <v>6.2279260158538822E-4</v>
      </c>
      <c r="AA2459" s="32">
        <v>6.2279260158538822E-4</v>
      </c>
      <c r="AB2459" s="32" t="s">
        <v>5657</v>
      </c>
    </row>
    <row r="2460" spans="1:28">
      <c r="A2460" s="32" t="s">
        <v>10957</v>
      </c>
      <c r="B2460" s="32" t="s">
        <v>4457</v>
      </c>
      <c r="C2460" s="32" t="s">
        <v>10958</v>
      </c>
      <c r="D2460" s="32" t="s">
        <v>5661</v>
      </c>
      <c r="E2460" s="32" t="s">
        <v>42</v>
      </c>
      <c r="F2460" s="32" t="s">
        <v>5662</v>
      </c>
      <c r="G2460" s="32" t="s">
        <v>5662</v>
      </c>
      <c r="H2460" s="32" t="s">
        <v>80</v>
      </c>
      <c r="J2460" s="32" t="s">
        <v>5663</v>
      </c>
      <c r="K2460" s="32" t="s">
        <v>5664</v>
      </c>
      <c r="P2460" s="32">
        <v>18.706844</v>
      </c>
      <c r="Q2460" s="32">
        <v>6.0884999999999998</v>
      </c>
      <c r="R2460" s="32">
        <v>7547.3777777777759</v>
      </c>
      <c r="S2460" s="32">
        <v>9729.6337890625</v>
      </c>
      <c r="T2460" s="32">
        <v>-0.22428963500536803</v>
      </c>
      <c r="U2460" s="32">
        <v>10.82742</v>
      </c>
      <c r="V2460" s="32">
        <v>3.0724881333661824</v>
      </c>
      <c r="W2460" s="32">
        <v>10.827951468093396</v>
      </c>
      <c r="X2460" s="32">
        <v>18.707375468093396</v>
      </c>
      <c r="Y2460" s="32">
        <v>6.0890314680933955</v>
      </c>
      <c r="Z2460" s="32">
        <v>-0.22375816691197278</v>
      </c>
      <c r="AA2460" s="32">
        <v>3.0730196014595776</v>
      </c>
      <c r="AB2460" s="32" t="s">
        <v>5657</v>
      </c>
    </row>
    <row r="2461" spans="1:28">
      <c r="A2461" s="32" t="s">
        <v>11292</v>
      </c>
      <c r="B2461" s="32" t="s">
        <v>11293</v>
      </c>
      <c r="C2461" s="32" t="s">
        <v>10238</v>
      </c>
      <c r="D2461" s="32" t="s">
        <v>5661</v>
      </c>
      <c r="E2461" s="32" t="s">
        <v>42</v>
      </c>
      <c r="F2461" s="32" t="s">
        <v>5669</v>
      </c>
      <c r="G2461" s="32" t="s">
        <v>5669</v>
      </c>
      <c r="H2461" s="32" t="s">
        <v>80</v>
      </c>
      <c r="J2461" s="32" t="s">
        <v>5669</v>
      </c>
      <c r="K2461" s="32" t="s">
        <v>5669</v>
      </c>
      <c r="P2461" s="32">
        <v>3.7450519999999998</v>
      </c>
      <c r="Q2461" s="32">
        <v>0</v>
      </c>
      <c r="R2461" s="32">
        <v>12957.749999999998</v>
      </c>
      <c r="S2461" s="32">
        <v>0</v>
      </c>
      <c r="T2461" s="32">
        <v>0</v>
      </c>
      <c r="U2461" s="32">
        <v>0</v>
      </c>
      <c r="V2461" s="32">
        <v>0</v>
      </c>
      <c r="W2461" s="32">
        <v>6.2786287069320674E-4</v>
      </c>
      <c r="X2461" s="32">
        <v>3.7456798628706931</v>
      </c>
      <c r="Y2461" s="32">
        <v>6.2786287069320674E-4</v>
      </c>
      <c r="Z2461" s="32">
        <v>6.2786287069320674E-4</v>
      </c>
      <c r="AA2461" s="32">
        <v>6.2786287069320674E-4</v>
      </c>
      <c r="AB2461" s="32" t="s">
        <v>5657</v>
      </c>
    </row>
    <row r="2462" spans="1:28">
      <c r="A2462" s="32" t="s">
        <v>7766</v>
      </c>
      <c r="B2462" s="32" t="s">
        <v>7767</v>
      </c>
      <c r="C2462" s="32" t="s">
        <v>6178</v>
      </c>
      <c r="D2462" s="32" t="s">
        <v>5661</v>
      </c>
      <c r="E2462" s="32" t="s">
        <v>42</v>
      </c>
      <c r="F2462" s="32" t="s">
        <v>5724</v>
      </c>
      <c r="G2462" s="32" t="s">
        <v>5724</v>
      </c>
      <c r="H2462" s="32" t="s">
        <v>80</v>
      </c>
      <c r="J2462" s="32" t="s">
        <v>5663</v>
      </c>
      <c r="K2462" s="32" t="s">
        <v>5664</v>
      </c>
      <c r="P2462" s="32">
        <v>-11.220199999999995</v>
      </c>
      <c r="Q2462" s="32">
        <v>144.578</v>
      </c>
      <c r="R2462" s="32">
        <v>10545.088888888893</v>
      </c>
      <c r="S2462" s="32">
        <v>6634.83349609375</v>
      </c>
      <c r="T2462" s="32">
        <v>0.58935245249143042</v>
      </c>
      <c r="U2462" s="32">
        <v>5.3646909999999997</v>
      </c>
      <c r="V2462" s="32">
        <v>-7.7606551480861499E-2</v>
      </c>
      <c r="W2462" s="32">
        <v>5.3655707686696053</v>
      </c>
      <c r="X2462" s="32">
        <v>-11.219320231330389</v>
      </c>
      <c r="Y2462" s="32">
        <v>144.57887976866959</v>
      </c>
      <c r="Z2462" s="32">
        <v>0.59023222116103569</v>
      </c>
      <c r="AA2462" s="32">
        <v>-7.672678281125625E-2</v>
      </c>
      <c r="AB2462" s="32" t="s">
        <v>5657</v>
      </c>
    </row>
    <row r="2463" spans="1:28">
      <c r="A2463" s="32" t="s">
        <v>6423</v>
      </c>
      <c r="B2463" s="32" t="s">
        <v>6424</v>
      </c>
      <c r="C2463" s="32" t="s">
        <v>5771</v>
      </c>
      <c r="D2463" s="32" t="s">
        <v>5698</v>
      </c>
      <c r="E2463" s="32" t="s">
        <v>42</v>
      </c>
      <c r="F2463" s="32" t="s">
        <v>33</v>
      </c>
      <c r="G2463" s="32" t="s">
        <v>5673</v>
      </c>
      <c r="H2463" s="32" t="s">
        <v>80</v>
      </c>
      <c r="I2463" s="32" t="s">
        <v>33</v>
      </c>
      <c r="J2463" s="32" t="s">
        <v>5663</v>
      </c>
      <c r="K2463" s="32" t="s">
        <v>5664</v>
      </c>
      <c r="P2463" s="32">
        <v>0</v>
      </c>
      <c r="Q2463" s="32">
        <v>0</v>
      </c>
      <c r="R2463" s="32">
        <v>0</v>
      </c>
      <c r="S2463" s="32">
        <v>0</v>
      </c>
      <c r="T2463" s="32">
        <v>0</v>
      </c>
      <c r="U2463" s="32">
        <v>0</v>
      </c>
      <c r="V2463" s="32">
        <v>0</v>
      </c>
      <c r="W2463" s="32">
        <v>8.7838459014892578E-4</v>
      </c>
      <c r="X2463" s="32">
        <v>8.7838459014892578E-4</v>
      </c>
      <c r="Y2463" s="32">
        <v>8.7838459014892578E-4</v>
      </c>
      <c r="Z2463" s="32">
        <v>8.7838459014892578E-4</v>
      </c>
      <c r="AA2463" s="32">
        <v>8.7838459014892578E-4</v>
      </c>
      <c r="AB2463" s="32" t="s">
        <v>5657</v>
      </c>
    </row>
    <row r="2464" spans="1:28">
      <c r="A2464" s="32" t="s">
        <v>9104</v>
      </c>
      <c r="B2464" s="32" t="s">
        <v>9105</v>
      </c>
      <c r="C2464" s="32" t="s">
        <v>5676</v>
      </c>
      <c r="D2464" s="32" t="s">
        <v>5661</v>
      </c>
      <c r="E2464" s="32" t="s">
        <v>5713</v>
      </c>
      <c r="F2464" s="32" t="s">
        <v>5730</v>
      </c>
      <c r="G2464" s="32" t="s">
        <v>5730</v>
      </c>
      <c r="H2464" s="32" t="s">
        <v>5730</v>
      </c>
      <c r="J2464" s="32" t="s">
        <v>5663</v>
      </c>
      <c r="K2464" s="32" t="s">
        <v>5664</v>
      </c>
      <c r="M2464" s="32" t="s">
        <v>14</v>
      </c>
      <c r="N2464" s="32" t="s">
        <v>5760</v>
      </c>
      <c r="O2464" s="32" t="s">
        <v>6126</v>
      </c>
      <c r="P2464" s="32">
        <v>2.4539999999999997</v>
      </c>
      <c r="Q2464" s="32">
        <v>95.878799999999998</v>
      </c>
      <c r="R2464" s="32">
        <v>34966.614814814813</v>
      </c>
      <c r="S2464" s="32">
        <v>25778.400390625</v>
      </c>
      <c r="T2464" s="32">
        <v>0.35643074376063116</v>
      </c>
      <c r="U2464" s="32">
        <v>-14.932880000000001</v>
      </c>
      <c r="V2464" s="32">
        <v>2.5594813451983126E-2</v>
      </c>
      <c r="W2464" s="32">
        <v>-14.932549954597951</v>
      </c>
      <c r="X2464" s="32">
        <v>2.4543300454020498</v>
      </c>
      <c r="Y2464" s="32">
        <v>95.87913004540205</v>
      </c>
      <c r="Z2464" s="32">
        <v>0.35676078916268117</v>
      </c>
      <c r="AA2464" s="32">
        <v>2.5924858854033145E-2</v>
      </c>
      <c r="AB2464" s="32" t="s">
        <v>5657</v>
      </c>
    </row>
    <row r="2465" spans="1:28">
      <c r="A2465" s="32" t="s">
        <v>7045</v>
      </c>
      <c r="B2465" s="32" t="s">
        <v>7046</v>
      </c>
      <c r="C2465" s="32" t="s">
        <v>5708</v>
      </c>
      <c r="D2465" s="32" t="s">
        <v>5661</v>
      </c>
      <c r="E2465" s="32" t="s">
        <v>42</v>
      </c>
      <c r="F2465" s="32" t="s">
        <v>7047</v>
      </c>
      <c r="G2465" s="32" t="s">
        <v>7047</v>
      </c>
      <c r="H2465" s="32" t="s">
        <v>80</v>
      </c>
      <c r="J2465" s="32" t="s">
        <v>7047</v>
      </c>
      <c r="K2465" s="32" t="s">
        <v>5669</v>
      </c>
      <c r="P2465" s="32">
        <v>-31.542000000000002</v>
      </c>
      <c r="Q2465" s="32">
        <v>323.077</v>
      </c>
      <c r="R2465" s="32">
        <v>399208.95555555559</v>
      </c>
      <c r="S2465" s="32">
        <v>266344.78125</v>
      </c>
      <c r="T2465" s="32">
        <v>0.49884279197062581</v>
      </c>
      <c r="U2465" s="32">
        <v>37.007129999999997</v>
      </c>
      <c r="V2465" s="32">
        <v>-9.762997675476745E-2</v>
      </c>
      <c r="W2465" s="32">
        <v>37.0074489677</v>
      </c>
      <c r="X2465" s="32">
        <v>-31.541681032299998</v>
      </c>
      <c r="Y2465" s="32">
        <v>323.07731896770002</v>
      </c>
      <c r="Z2465" s="32">
        <v>0.49916175967063037</v>
      </c>
      <c r="AA2465" s="32">
        <v>-9.7311009054762879E-2</v>
      </c>
      <c r="AB2465" s="32" t="s">
        <v>5657</v>
      </c>
    </row>
    <row r="2466" spans="1:28">
      <c r="A2466" s="32" t="s">
        <v>7223</v>
      </c>
      <c r="B2466" s="32" t="s">
        <v>7224</v>
      </c>
      <c r="C2466" s="32" t="s">
        <v>5918</v>
      </c>
      <c r="D2466" s="32" t="s">
        <v>5661</v>
      </c>
      <c r="E2466" s="32" t="s">
        <v>42</v>
      </c>
      <c r="F2466" s="32" t="s">
        <v>5662</v>
      </c>
      <c r="G2466" s="32" t="s">
        <v>5662</v>
      </c>
      <c r="H2466" s="32" t="s">
        <v>80</v>
      </c>
      <c r="J2466" s="32" t="s">
        <v>5663</v>
      </c>
      <c r="K2466" s="32" t="s">
        <v>5664</v>
      </c>
      <c r="P2466" s="32">
        <v>2.9390000000000001</v>
      </c>
      <c r="Q2466" s="32">
        <v>8.3400599999999994</v>
      </c>
      <c r="R2466" s="32">
        <v>1804.3129770992373</v>
      </c>
      <c r="S2466" s="32">
        <v>2711.13330078125</v>
      </c>
      <c r="T2466" s="32">
        <v>-0.33448016865150088</v>
      </c>
      <c r="U2466" s="32">
        <v>8.9089519999999993</v>
      </c>
      <c r="V2466" s="32">
        <v>0.35239554631501457</v>
      </c>
      <c r="W2466" s="32">
        <v>8.9090307526965127</v>
      </c>
      <c r="X2466" s="32">
        <v>2.9390787526965143</v>
      </c>
      <c r="Y2466" s="32">
        <v>8.3401387526965127</v>
      </c>
      <c r="Z2466" s="32">
        <v>-0.33440141595498674</v>
      </c>
      <c r="AA2466" s="32">
        <v>0.35247429901152871</v>
      </c>
      <c r="AB2466" s="32" t="s">
        <v>5657</v>
      </c>
    </row>
    <row r="2467" spans="1:28">
      <c r="A2467" s="32" t="s">
        <v>10247</v>
      </c>
      <c r="B2467" s="32" t="s">
        <v>10248</v>
      </c>
      <c r="C2467" s="32" t="s">
        <v>10083</v>
      </c>
      <c r="D2467" s="32" t="s">
        <v>5661</v>
      </c>
      <c r="E2467" s="32" t="s">
        <v>5885</v>
      </c>
      <c r="F2467" s="32" t="s">
        <v>8336</v>
      </c>
      <c r="G2467" s="32" t="s">
        <v>8336</v>
      </c>
      <c r="H2467" s="32" t="s">
        <v>8336</v>
      </c>
      <c r="I2467" s="32" t="s">
        <v>5929</v>
      </c>
      <c r="J2467" s="32" t="s">
        <v>74</v>
      </c>
      <c r="K2467" s="32" t="s">
        <v>5669</v>
      </c>
      <c r="P2467" s="32">
        <v>-9.1746199999999991</v>
      </c>
      <c r="Q2467" s="32">
        <v>20.0791</v>
      </c>
      <c r="R2467" s="32">
        <v>8959.6691729323302</v>
      </c>
      <c r="S2467" s="32">
        <v>22355.833984375</v>
      </c>
      <c r="T2467" s="32">
        <v>-0.59922456128478829</v>
      </c>
      <c r="U2467" s="32">
        <v>2.039447</v>
      </c>
      <c r="V2467" s="32">
        <v>-0.45692386610953672</v>
      </c>
      <c r="W2467" s="32">
        <v>2.0398345392675399</v>
      </c>
      <c r="X2467" s="32">
        <v>-9.1742324607324583</v>
      </c>
      <c r="Y2467" s="32">
        <v>20.079487539267539</v>
      </c>
      <c r="Z2467" s="32">
        <v>-0.59883702201724831</v>
      </c>
      <c r="AA2467" s="32">
        <v>-0.45653632684199674</v>
      </c>
      <c r="AB2467" s="32" t="s">
        <v>5657</v>
      </c>
    </row>
    <row r="2468" spans="1:28">
      <c r="A2468" s="32" t="s">
        <v>10081</v>
      </c>
      <c r="B2468" s="32" t="s">
        <v>10082</v>
      </c>
      <c r="C2468" s="32" t="s">
        <v>10083</v>
      </c>
      <c r="D2468" s="32" t="s">
        <v>5661</v>
      </c>
      <c r="E2468" s="32" t="s">
        <v>42</v>
      </c>
      <c r="F2468" s="32" t="s">
        <v>74</v>
      </c>
      <c r="G2468" s="32" t="s">
        <v>74</v>
      </c>
      <c r="H2468" s="32" t="s">
        <v>80</v>
      </c>
      <c r="J2468" s="32" t="s">
        <v>74</v>
      </c>
      <c r="K2468" s="32" t="s">
        <v>5669</v>
      </c>
      <c r="P2468" s="32">
        <v>-3.3391100000000007</v>
      </c>
      <c r="Q2468" s="32">
        <v>57.505099999999999</v>
      </c>
      <c r="R2468" s="32">
        <v>16769.022222222218</v>
      </c>
      <c r="S2468" s="32">
        <v>22487.5</v>
      </c>
      <c r="T2468" s="32">
        <v>-0.25429584336977351</v>
      </c>
      <c r="U2468" s="32">
        <v>4.423959</v>
      </c>
      <c r="V2468" s="32">
        <v>-5.8066328030035613E-2</v>
      </c>
      <c r="W2468" s="32">
        <v>4.4239895843949322</v>
      </c>
      <c r="X2468" s="32">
        <v>-3.3390794156050689</v>
      </c>
      <c r="Y2468" s="32">
        <v>57.505130584394934</v>
      </c>
      <c r="Z2468" s="32">
        <v>-0.2542652589748417</v>
      </c>
      <c r="AA2468" s="32">
        <v>-5.8035743635103818E-2</v>
      </c>
      <c r="AB2468" s="32" t="s">
        <v>5657</v>
      </c>
    </row>
    <row r="2469" spans="1:28">
      <c r="A2469" s="32" t="s">
        <v>6691</v>
      </c>
      <c r="B2469" s="32" t="s">
        <v>6692</v>
      </c>
      <c r="C2469" s="32" t="s">
        <v>5796</v>
      </c>
      <c r="D2469" s="32" t="s">
        <v>5661</v>
      </c>
      <c r="E2469" s="32" t="s">
        <v>5713</v>
      </c>
      <c r="F2469" s="32" t="s">
        <v>5730</v>
      </c>
      <c r="G2469" s="32" t="s">
        <v>5730</v>
      </c>
      <c r="H2469" s="32" t="s">
        <v>5730</v>
      </c>
      <c r="J2469" s="32" t="s">
        <v>5663</v>
      </c>
      <c r="K2469" s="32" t="s">
        <v>5664</v>
      </c>
      <c r="N2469" s="32" t="s">
        <v>5760</v>
      </c>
      <c r="O2469" s="32" t="s">
        <v>6162</v>
      </c>
      <c r="P2469" s="32">
        <v>22.778390000000005</v>
      </c>
      <c r="Q2469" s="32">
        <v>96.355500000000006</v>
      </c>
      <c r="R2469" s="32">
        <v>22379.570370370366</v>
      </c>
      <c r="S2469" s="32">
        <v>12070.1669921875</v>
      </c>
      <c r="T2469" s="32">
        <v>0.85412267989794166</v>
      </c>
      <c r="U2469" s="32">
        <v>0.4070027</v>
      </c>
      <c r="V2469" s="32">
        <v>0.23639947901261479</v>
      </c>
      <c r="W2469" s="32">
        <v>0.40740157839555741</v>
      </c>
      <c r="X2469" s="32">
        <v>22.778788878395563</v>
      </c>
      <c r="Y2469" s="32">
        <v>96.355898878395564</v>
      </c>
      <c r="Z2469" s="32">
        <v>0.85452155829349907</v>
      </c>
      <c r="AA2469" s="32">
        <v>0.23679835740817221</v>
      </c>
      <c r="AB2469" s="32" t="s">
        <v>5657</v>
      </c>
    </row>
    <row r="2470" spans="1:28">
      <c r="A2470" s="32" t="s">
        <v>7180</v>
      </c>
      <c r="B2470" s="32" t="s">
        <v>7181</v>
      </c>
      <c r="C2470" s="32" t="s">
        <v>5718</v>
      </c>
      <c r="D2470" s="32" t="s">
        <v>5661</v>
      </c>
      <c r="E2470" s="32" t="s">
        <v>5699</v>
      </c>
      <c r="F2470" s="32" t="s">
        <v>5700</v>
      </c>
      <c r="G2470" s="32" t="s">
        <v>5700</v>
      </c>
      <c r="H2470" s="32" t="s">
        <v>5700</v>
      </c>
      <c r="J2470" s="32" t="s">
        <v>5663</v>
      </c>
      <c r="K2470" s="32" t="s">
        <v>5664</v>
      </c>
      <c r="M2470" s="32" t="s">
        <v>13</v>
      </c>
      <c r="P2470" s="32">
        <v>253.30718399310007</v>
      </c>
      <c r="Q2470" s="32">
        <v>249.29</v>
      </c>
      <c r="R2470" s="32">
        <v>5024979.4852941157</v>
      </c>
      <c r="S2470" s="32">
        <v>9205846</v>
      </c>
      <c r="T2470" s="32">
        <v>-0.45415342758350336</v>
      </c>
      <c r="U2470" s="32">
        <v>-80.388660000000002</v>
      </c>
      <c r="V2470" s="32">
        <v>1.0161145011556825</v>
      </c>
      <c r="W2470" s="32">
        <v>-80.388115688655375</v>
      </c>
      <c r="X2470" s="32">
        <v>253.30772830444468</v>
      </c>
      <c r="Y2470" s="32">
        <v>249.2905443113446</v>
      </c>
      <c r="Z2470" s="32">
        <v>-0.45360911623887978</v>
      </c>
      <c r="AA2470" s="32">
        <v>1.016658812500306</v>
      </c>
      <c r="AB2470" s="32" t="s">
        <v>5657</v>
      </c>
    </row>
    <row r="2471" spans="1:28">
      <c r="A2471" s="32" t="s">
        <v>6781</v>
      </c>
      <c r="B2471" s="32" t="s">
        <v>6782</v>
      </c>
      <c r="C2471" s="32" t="s">
        <v>5718</v>
      </c>
      <c r="D2471" s="32" t="s">
        <v>5661</v>
      </c>
      <c r="E2471" s="32" t="s">
        <v>5699</v>
      </c>
      <c r="F2471" s="32" t="s">
        <v>5700</v>
      </c>
      <c r="G2471" s="32" t="s">
        <v>5700</v>
      </c>
      <c r="H2471" s="32" t="s">
        <v>5700</v>
      </c>
      <c r="J2471" s="32" t="s">
        <v>5663</v>
      </c>
      <c r="K2471" s="32" t="s">
        <v>5664</v>
      </c>
      <c r="M2471" s="32" t="s">
        <v>13</v>
      </c>
      <c r="P2471" s="32">
        <v>1.8731195452800002</v>
      </c>
      <c r="Q2471" s="32">
        <v>1.61083</v>
      </c>
      <c r="R2471" s="32">
        <v>9516.3676470588234</v>
      </c>
      <c r="S2471" s="32">
        <v>16739.533203125</v>
      </c>
      <c r="T2471" s="32">
        <v>-0.43150340385344366</v>
      </c>
      <c r="U2471" s="32">
        <v>-61.7044</v>
      </c>
      <c r="V2471" s="32">
        <v>1.1628288182365614</v>
      </c>
      <c r="W2471" s="32">
        <v>-61.703900742971896</v>
      </c>
      <c r="X2471" s="32">
        <v>1.8736188023081031</v>
      </c>
      <c r="Y2471" s="32">
        <v>1.6113292570281028</v>
      </c>
      <c r="Z2471" s="32">
        <v>-0.43100414682534077</v>
      </c>
      <c r="AA2471" s="32">
        <v>1.1633280752646642</v>
      </c>
      <c r="AB2471" s="32" t="s">
        <v>5657</v>
      </c>
    </row>
    <row r="2472" spans="1:28">
      <c r="A2472" s="32" t="s">
        <v>6142</v>
      </c>
      <c r="B2472" s="32" t="s">
        <v>6143</v>
      </c>
      <c r="C2472" s="32" t="s">
        <v>5676</v>
      </c>
      <c r="D2472" s="32" t="s">
        <v>5661</v>
      </c>
      <c r="E2472" s="32" t="s">
        <v>42</v>
      </c>
      <c r="F2472" s="32" t="s">
        <v>5743</v>
      </c>
      <c r="G2472" s="32" t="s">
        <v>5743</v>
      </c>
      <c r="H2472" s="32" t="s">
        <v>80</v>
      </c>
      <c r="J2472" s="32" t="s">
        <v>5663</v>
      </c>
      <c r="K2472" s="32" t="s">
        <v>5664</v>
      </c>
      <c r="M2472" s="32" t="s">
        <v>14</v>
      </c>
      <c r="P2472" s="32">
        <v>26.569999999999997</v>
      </c>
      <c r="Q2472" s="32">
        <v>148.47399999999999</v>
      </c>
      <c r="R2472" s="32">
        <v>1362764.1851851856</v>
      </c>
      <c r="S2472" s="32">
        <v>1282550.375</v>
      </c>
      <c r="T2472" s="32">
        <v>6.2542424647597669E-2</v>
      </c>
      <c r="U2472" s="32">
        <v>-12.94266</v>
      </c>
      <c r="V2472" s="32">
        <v>0.1789538909169282</v>
      </c>
      <c r="W2472" s="32">
        <v>-12.941663228604794</v>
      </c>
      <c r="X2472" s="32">
        <v>26.570996771395205</v>
      </c>
      <c r="Y2472" s="32">
        <v>148.47499677139518</v>
      </c>
      <c r="Z2472" s="32">
        <v>6.3539196042804114E-2</v>
      </c>
      <c r="AA2472" s="32">
        <v>0.17995066231213466</v>
      </c>
      <c r="AB2472" s="32" t="s">
        <v>5657</v>
      </c>
    </row>
    <row r="2473" spans="1:28">
      <c r="A2473" s="32" t="s">
        <v>9455</v>
      </c>
      <c r="B2473" s="32" t="s">
        <v>9456</v>
      </c>
      <c r="C2473" s="32" t="s">
        <v>5739</v>
      </c>
      <c r="D2473" s="32" t="s">
        <v>5661</v>
      </c>
      <c r="E2473" s="32" t="s">
        <v>42</v>
      </c>
      <c r="F2473" s="32" t="s">
        <v>5743</v>
      </c>
      <c r="G2473" s="32" t="s">
        <v>5743</v>
      </c>
      <c r="H2473" s="32" t="s">
        <v>80</v>
      </c>
      <c r="J2473" s="32" t="s">
        <v>5663</v>
      </c>
      <c r="K2473" s="32" t="s">
        <v>5664</v>
      </c>
      <c r="P2473" s="32">
        <v>57.622080000000004</v>
      </c>
      <c r="Q2473" s="32">
        <v>159.24</v>
      </c>
      <c r="R2473" s="32">
        <v>23791.422222222223</v>
      </c>
      <c r="S2473" s="32">
        <v>20932.333984375</v>
      </c>
      <c r="T2473" s="32">
        <v>0.13658716892160225</v>
      </c>
      <c r="U2473" s="32">
        <v>6.0575010000000002</v>
      </c>
      <c r="V2473" s="32">
        <v>0.36185681989449886</v>
      </c>
      <c r="W2473" s="32">
        <v>6.0575660106072426</v>
      </c>
      <c r="X2473" s="32">
        <v>57.622145010607248</v>
      </c>
      <c r="Y2473" s="32">
        <v>159.24006501060725</v>
      </c>
      <c r="Z2473" s="32">
        <v>0.13665217952884484</v>
      </c>
      <c r="AA2473" s="32">
        <v>0.36192183050174143</v>
      </c>
      <c r="AB2473" s="32" t="s">
        <v>5657</v>
      </c>
    </row>
    <row r="2474" spans="1:28">
      <c r="A2474" s="32" t="s">
        <v>6961</v>
      </c>
      <c r="B2474" s="32" t="s">
        <v>6962</v>
      </c>
      <c r="C2474" s="32" t="s">
        <v>5672</v>
      </c>
      <c r="D2474" s="32" t="s">
        <v>5686</v>
      </c>
      <c r="E2474" s="32" t="s">
        <v>5713</v>
      </c>
      <c r="F2474" s="32" t="s">
        <v>5730</v>
      </c>
      <c r="G2474" s="32" t="s">
        <v>5730</v>
      </c>
      <c r="H2474" s="32" t="s">
        <v>5730</v>
      </c>
      <c r="J2474" s="32" t="s">
        <v>5663</v>
      </c>
      <c r="K2474" s="32" t="s">
        <v>5664</v>
      </c>
      <c r="M2474" s="32" t="s">
        <v>13</v>
      </c>
      <c r="O2474" s="32" t="s">
        <v>6162</v>
      </c>
      <c r="P2474" s="32">
        <v>0</v>
      </c>
      <c r="Q2474" s="32">
        <v>0</v>
      </c>
      <c r="R2474" s="32">
        <v>0</v>
      </c>
      <c r="S2474" s="32">
        <v>0</v>
      </c>
      <c r="T2474" s="32">
        <v>0</v>
      </c>
      <c r="U2474" s="32">
        <v>0</v>
      </c>
      <c r="V2474" s="32">
        <v>0</v>
      </c>
      <c r="W2474" s="32">
        <v>8.2458466291427616E-4</v>
      </c>
      <c r="X2474" s="32">
        <v>8.2458466291427616E-4</v>
      </c>
      <c r="Y2474" s="32">
        <v>8.2458466291427616E-4</v>
      </c>
      <c r="Z2474" s="32">
        <v>8.2458466291427616E-4</v>
      </c>
      <c r="AA2474" s="32">
        <v>8.2458466291427616E-4</v>
      </c>
      <c r="AB2474" s="32" t="s">
        <v>5657</v>
      </c>
    </row>
    <row r="2475" spans="1:28">
      <c r="A2475" s="32" t="s">
        <v>7857</v>
      </c>
      <c r="B2475" s="32" t="s">
        <v>4485</v>
      </c>
      <c r="C2475" s="32" t="s">
        <v>5977</v>
      </c>
      <c r="D2475" s="32" t="s">
        <v>5668</v>
      </c>
      <c r="E2475" s="32" t="s">
        <v>42</v>
      </c>
      <c r="F2475" s="32" t="s">
        <v>5992</v>
      </c>
      <c r="G2475" s="32" t="s">
        <v>5992</v>
      </c>
      <c r="H2475" s="32" t="s">
        <v>80</v>
      </c>
      <c r="J2475" s="32" t="s">
        <v>5992</v>
      </c>
      <c r="K2475" s="32" t="s">
        <v>5669</v>
      </c>
      <c r="P2475" s="32">
        <v>0</v>
      </c>
      <c r="Q2475" s="32">
        <v>0</v>
      </c>
      <c r="R2475" s="32">
        <v>0</v>
      </c>
      <c r="S2475" s="32">
        <v>0</v>
      </c>
      <c r="T2475" s="32">
        <v>0</v>
      </c>
      <c r="U2475" s="32">
        <v>0</v>
      </c>
      <c r="V2475" s="32">
        <v>0</v>
      </c>
      <c r="W2475" s="32">
        <v>5.6265056133270264E-5</v>
      </c>
      <c r="X2475" s="32">
        <v>5.6265056133270264E-5</v>
      </c>
      <c r="Y2475" s="32">
        <v>5.6265056133270264E-5</v>
      </c>
      <c r="Z2475" s="32">
        <v>5.6265056133270264E-5</v>
      </c>
      <c r="AA2475" s="32">
        <v>5.6265056133270264E-5</v>
      </c>
      <c r="AB2475" s="32" t="s">
        <v>5657</v>
      </c>
    </row>
    <row r="2476" spans="1:28">
      <c r="A2476" s="32" t="s">
        <v>8435</v>
      </c>
      <c r="B2476" s="32" t="s">
        <v>6962</v>
      </c>
      <c r="C2476" s="32" t="s">
        <v>5672</v>
      </c>
      <c r="D2476" s="32" t="s">
        <v>5686</v>
      </c>
      <c r="E2476" s="32" t="s">
        <v>5713</v>
      </c>
      <c r="F2476" s="32" t="s">
        <v>5730</v>
      </c>
      <c r="G2476" s="32" t="s">
        <v>5730</v>
      </c>
      <c r="H2476" s="32" t="s">
        <v>5730</v>
      </c>
      <c r="J2476" s="32" t="s">
        <v>5663</v>
      </c>
      <c r="K2476" s="32" t="s">
        <v>5664</v>
      </c>
      <c r="M2476" s="32" t="s">
        <v>14</v>
      </c>
      <c r="O2476" s="32" t="s">
        <v>6162</v>
      </c>
      <c r="P2476" s="32">
        <v>0</v>
      </c>
      <c r="Q2476" s="32">
        <v>0</v>
      </c>
      <c r="R2476" s="32">
        <v>0</v>
      </c>
      <c r="S2476" s="32">
        <v>0</v>
      </c>
      <c r="T2476" s="32">
        <v>0</v>
      </c>
      <c r="U2476" s="32">
        <v>0</v>
      </c>
      <c r="V2476" s="32">
        <v>0</v>
      </c>
      <c r="W2476" s="32">
        <v>2.5564801692962646E-4</v>
      </c>
      <c r="X2476" s="32">
        <v>2.5564801692962646E-4</v>
      </c>
      <c r="Y2476" s="32">
        <v>2.5564801692962646E-4</v>
      </c>
      <c r="Z2476" s="32">
        <v>2.5564801692962646E-4</v>
      </c>
      <c r="AA2476" s="32">
        <v>2.5564801692962646E-4</v>
      </c>
      <c r="AB2476" s="32" t="s">
        <v>5657</v>
      </c>
    </row>
    <row r="2477" spans="1:28">
      <c r="A2477" s="32" t="s">
        <v>6265</v>
      </c>
      <c r="B2477" s="32" t="s">
        <v>6266</v>
      </c>
      <c r="C2477" s="32" t="s">
        <v>5676</v>
      </c>
      <c r="D2477" s="32" t="s">
        <v>5668</v>
      </c>
      <c r="E2477" s="32" t="s">
        <v>42</v>
      </c>
      <c r="F2477" s="32" t="s">
        <v>5724</v>
      </c>
      <c r="G2477" s="32" t="s">
        <v>5724</v>
      </c>
      <c r="H2477" s="32" t="s">
        <v>80</v>
      </c>
      <c r="J2477" s="32" t="s">
        <v>5663</v>
      </c>
      <c r="K2477" s="32" t="s">
        <v>5664</v>
      </c>
      <c r="M2477" s="32" t="s">
        <v>14</v>
      </c>
      <c r="P2477" s="32">
        <v>0</v>
      </c>
      <c r="Q2477" s="32">
        <v>0</v>
      </c>
      <c r="R2477" s="32">
        <v>0</v>
      </c>
      <c r="S2477" s="32">
        <v>0</v>
      </c>
      <c r="T2477" s="32">
        <v>0</v>
      </c>
      <c r="U2477" s="32">
        <v>0</v>
      </c>
      <c r="V2477" s="32">
        <v>0</v>
      </c>
      <c r="W2477" s="32">
        <v>4.0198260545730593E-4</v>
      </c>
      <c r="X2477" s="32">
        <v>4.0198260545730593E-4</v>
      </c>
      <c r="Y2477" s="32">
        <v>4.0198260545730593E-4</v>
      </c>
      <c r="Z2477" s="32">
        <v>4.0198260545730593E-4</v>
      </c>
      <c r="AA2477" s="32">
        <v>4.0198260545730593E-4</v>
      </c>
      <c r="AB2477" s="32" t="s">
        <v>5657</v>
      </c>
    </row>
    <row r="2478" spans="1:28">
      <c r="A2478" s="32" t="s">
        <v>8049</v>
      </c>
      <c r="B2478" s="32" t="s">
        <v>8050</v>
      </c>
      <c r="C2478" s="32" t="s">
        <v>7340</v>
      </c>
      <c r="D2478" s="32" t="s">
        <v>5686</v>
      </c>
      <c r="E2478" s="32" t="s">
        <v>122</v>
      </c>
      <c r="F2478" s="32" t="s">
        <v>28</v>
      </c>
      <c r="G2478" s="32" t="s">
        <v>5673</v>
      </c>
      <c r="H2478" s="32" t="s">
        <v>28</v>
      </c>
      <c r="J2478" s="32" t="s">
        <v>5663</v>
      </c>
      <c r="K2478" s="32" t="s">
        <v>5664</v>
      </c>
      <c r="P2478" s="32">
        <v>0</v>
      </c>
      <c r="Q2478" s="32">
        <v>0</v>
      </c>
      <c r="R2478" s="32">
        <v>0</v>
      </c>
      <c r="S2478" s="32">
        <v>0</v>
      </c>
      <c r="T2478" s="32">
        <v>0</v>
      </c>
      <c r="U2478" s="32">
        <v>0</v>
      </c>
      <c r="V2478" s="32">
        <v>0</v>
      </c>
      <c r="W2478" s="32">
        <v>2.9777491092681884E-4</v>
      </c>
      <c r="X2478" s="32">
        <v>2.9777491092681884E-4</v>
      </c>
      <c r="Y2478" s="32">
        <v>2.9777491092681884E-4</v>
      </c>
      <c r="Z2478" s="32">
        <v>2.9777491092681884E-4</v>
      </c>
      <c r="AA2478" s="32">
        <v>2.9777491092681884E-4</v>
      </c>
      <c r="AB2478" s="32" t="s">
        <v>5657</v>
      </c>
    </row>
    <row r="2479" spans="1:28">
      <c r="A2479" s="32" t="s">
        <v>8739</v>
      </c>
      <c r="B2479" s="32" t="s">
        <v>8740</v>
      </c>
      <c r="C2479" s="32" t="s">
        <v>5672</v>
      </c>
      <c r="D2479" s="32" t="s">
        <v>5661</v>
      </c>
      <c r="E2479" s="32" t="s">
        <v>5713</v>
      </c>
      <c r="F2479" s="32" t="s">
        <v>5730</v>
      </c>
      <c r="G2479" s="32" t="s">
        <v>5730</v>
      </c>
      <c r="H2479" s="32" t="s">
        <v>5730</v>
      </c>
      <c r="J2479" s="32" t="s">
        <v>5663</v>
      </c>
      <c r="K2479" s="32" t="s">
        <v>5664</v>
      </c>
      <c r="M2479" s="32" t="s">
        <v>14</v>
      </c>
      <c r="N2479" s="32" t="s">
        <v>5760</v>
      </c>
      <c r="O2479" s="32" t="s">
        <v>6126</v>
      </c>
      <c r="P2479" s="32">
        <v>0</v>
      </c>
      <c r="Q2479" s="32">
        <v>5.4560700000000004</v>
      </c>
      <c r="R2479" s="32">
        <v>1500.9659090909099</v>
      </c>
      <c r="S2479" s="32">
        <v>379.60000610351562</v>
      </c>
      <c r="T2479" s="32">
        <v>2.9540724050504932</v>
      </c>
      <c r="U2479" s="32">
        <v>-5.456785</v>
      </c>
      <c r="V2479" s="32">
        <v>0</v>
      </c>
      <c r="W2479" s="32">
        <v>-5.4566862382626535</v>
      </c>
      <c r="X2479" s="32">
        <v>9.8761737346649163E-5</v>
      </c>
      <c r="Y2479" s="32">
        <v>5.4561687617373469</v>
      </c>
      <c r="Z2479" s="32">
        <v>2.9541711667878396</v>
      </c>
      <c r="AA2479" s="32">
        <v>9.8761737346649163E-5</v>
      </c>
      <c r="AB2479" s="32" t="s">
        <v>5657</v>
      </c>
    </row>
    <row r="2480" spans="1:28">
      <c r="A2480" s="32" t="s">
        <v>6527</v>
      </c>
      <c r="B2480" s="32" t="s">
        <v>6528</v>
      </c>
      <c r="C2480" s="32" t="s">
        <v>5672</v>
      </c>
      <c r="D2480" s="32" t="s">
        <v>5661</v>
      </c>
      <c r="E2480" s="32" t="s">
        <v>5713</v>
      </c>
      <c r="F2480" s="32" t="s">
        <v>5730</v>
      </c>
      <c r="G2480" s="32" t="s">
        <v>5730</v>
      </c>
      <c r="H2480" s="32" t="s">
        <v>5730</v>
      </c>
      <c r="J2480" s="32" t="s">
        <v>5663</v>
      </c>
      <c r="K2480" s="32" t="s">
        <v>5664</v>
      </c>
      <c r="M2480" s="32" t="s">
        <v>13</v>
      </c>
      <c r="N2480" s="32" t="s">
        <v>5760</v>
      </c>
      <c r="O2480" s="32" t="s">
        <v>5747</v>
      </c>
      <c r="P2480" s="32">
        <v>4.5584699999999998</v>
      </c>
      <c r="Q2480" s="32">
        <v>4.1550000000000002</v>
      </c>
      <c r="R2480" s="32">
        <v>2336.1666666666665</v>
      </c>
      <c r="S2480" s="32">
        <v>4031.966552734375</v>
      </c>
      <c r="T2480" s="32">
        <v>-0.42058877817765156</v>
      </c>
      <c r="U2480" s="32">
        <v>7.099882</v>
      </c>
      <c r="V2480" s="32">
        <v>1.0971046931407942</v>
      </c>
      <c r="W2480" s="32">
        <v>7.1000916989750866</v>
      </c>
      <c r="X2480" s="32">
        <v>4.5586796989750864</v>
      </c>
      <c r="Y2480" s="32">
        <v>4.1552096989750869</v>
      </c>
      <c r="Z2480" s="32">
        <v>-0.42037907920256534</v>
      </c>
      <c r="AA2480" s="32">
        <v>1.0973143921158803</v>
      </c>
      <c r="AB2480" s="32" t="s">
        <v>5657</v>
      </c>
    </row>
    <row r="2481" spans="1:28">
      <c r="A2481" s="32" t="s">
        <v>6896</v>
      </c>
      <c r="B2481" s="32" t="s">
        <v>6897</v>
      </c>
      <c r="C2481" s="32" t="s">
        <v>5831</v>
      </c>
      <c r="D2481" s="32" t="s">
        <v>5668</v>
      </c>
      <c r="E2481" s="32" t="s">
        <v>42</v>
      </c>
      <c r="F2481" s="32" t="s">
        <v>5819</v>
      </c>
      <c r="G2481" s="32" t="s">
        <v>5819</v>
      </c>
      <c r="H2481" s="32" t="s">
        <v>80</v>
      </c>
      <c r="J2481" s="32" t="s">
        <v>5819</v>
      </c>
      <c r="K2481" s="32" t="s">
        <v>5669</v>
      </c>
      <c r="P2481" s="32">
        <v>0</v>
      </c>
      <c r="Q2481" s="32">
        <v>0</v>
      </c>
      <c r="R2481" s="32">
        <v>0</v>
      </c>
      <c r="S2481" s="32">
        <v>0</v>
      </c>
      <c r="T2481" s="32">
        <v>0</v>
      </c>
      <c r="U2481" s="32">
        <v>0</v>
      </c>
      <c r="V2481" s="32">
        <v>0</v>
      </c>
      <c r="W2481" s="32">
        <v>5.1004743576049802E-4</v>
      </c>
      <c r="X2481" s="32">
        <v>5.1004743576049802E-4</v>
      </c>
      <c r="Y2481" s="32">
        <v>5.1004743576049802E-4</v>
      </c>
      <c r="Z2481" s="32">
        <v>5.1004743576049802E-4</v>
      </c>
      <c r="AA2481" s="32">
        <v>5.1004743576049802E-4</v>
      </c>
      <c r="AB2481" s="32" t="s">
        <v>5657</v>
      </c>
    </row>
    <row r="2482" spans="1:28">
      <c r="A2482" s="32" t="s">
        <v>7141</v>
      </c>
      <c r="B2482" s="32" t="s">
        <v>6528</v>
      </c>
      <c r="C2482" s="32" t="s">
        <v>5672</v>
      </c>
      <c r="D2482" s="32" t="s">
        <v>5661</v>
      </c>
      <c r="E2482" s="32" t="s">
        <v>5713</v>
      </c>
      <c r="F2482" s="32" t="s">
        <v>5730</v>
      </c>
      <c r="G2482" s="32" t="s">
        <v>5730</v>
      </c>
      <c r="H2482" s="32" t="s">
        <v>5730</v>
      </c>
      <c r="J2482" s="32" t="s">
        <v>5663</v>
      </c>
      <c r="K2482" s="32" t="s">
        <v>5664</v>
      </c>
      <c r="M2482" s="32" t="s">
        <v>14</v>
      </c>
      <c r="N2482" s="32" t="s">
        <v>5760</v>
      </c>
      <c r="O2482" s="32" t="s">
        <v>5747</v>
      </c>
      <c r="P2482" s="32">
        <v>0</v>
      </c>
      <c r="Q2482" s="32">
        <v>1.4525300000000001</v>
      </c>
      <c r="R2482" s="32">
        <v>755.8421052631578</v>
      </c>
      <c r="S2482" s="32">
        <v>93.099998474121094</v>
      </c>
      <c r="T2482" s="32">
        <v>7.1186049156945845</v>
      </c>
      <c r="U2482" s="32">
        <v>-2.8227169999999999</v>
      </c>
      <c r="V2482" s="32">
        <v>0</v>
      </c>
      <c r="W2482" s="32">
        <v>-2.8222961229605672</v>
      </c>
      <c r="X2482" s="32">
        <v>4.2087703943252566E-4</v>
      </c>
      <c r="Y2482" s="32">
        <v>1.4529508770394326</v>
      </c>
      <c r="Z2482" s="32">
        <v>7.1190257927340168</v>
      </c>
      <c r="AA2482" s="32">
        <v>4.2087703943252566E-4</v>
      </c>
      <c r="AB2482" s="32" t="s">
        <v>5657</v>
      </c>
    </row>
    <row r="2483" spans="1:28">
      <c r="A2483" s="32" t="s">
        <v>6700</v>
      </c>
      <c r="B2483" s="32" t="s">
        <v>6528</v>
      </c>
      <c r="C2483" s="32" t="s">
        <v>5672</v>
      </c>
      <c r="D2483" s="32" t="s">
        <v>5661</v>
      </c>
      <c r="E2483" s="32" t="s">
        <v>5713</v>
      </c>
      <c r="F2483" s="32" t="s">
        <v>5730</v>
      </c>
      <c r="G2483" s="32" t="s">
        <v>5730</v>
      </c>
      <c r="H2483" s="32" t="s">
        <v>5730</v>
      </c>
      <c r="J2483" s="32" t="s">
        <v>5663</v>
      </c>
      <c r="K2483" s="32" t="s">
        <v>5664</v>
      </c>
      <c r="M2483" s="32" t="s">
        <v>14</v>
      </c>
      <c r="N2483" s="32" t="s">
        <v>5760</v>
      </c>
      <c r="O2483" s="32" t="s">
        <v>5747</v>
      </c>
      <c r="P2483" s="32">
        <v>2.2022710000000001</v>
      </c>
      <c r="Q2483" s="32">
        <v>30.108000000000001</v>
      </c>
      <c r="R2483" s="32">
        <v>9149.4074074074033</v>
      </c>
      <c r="S2483" s="32">
        <v>5015.39990234375</v>
      </c>
      <c r="T2483" s="32">
        <v>0.82426278772541894</v>
      </c>
      <c r="U2483" s="32">
        <v>-8.6787539999999996</v>
      </c>
      <c r="V2483" s="32">
        <v>7.3145708781719151E-2</v>
      </c>
      <c r="W2483" s="32">
        <v>-8.6779460589804653</v>
      </c>
      <c r="X2483" s="32">
        <v>2.2030789410195353</v>
      </c>
      <c r="Y2483" s="32">
        <v>30.108807941019535</v>
      </c>
      <c r="Z2483" s="32">
        <v>0.82507072874495402</v>
      </c>
      <c r="AA2483" s="32">
        <v>7.3953649801254212E-2</v>
      </c>
      <c r="AB2483" s="32" t="s">
        <v>5657</v>
      </c>
    </row>
    <row r="2484" spans="1:28">
      <c r="A2484" s="32" t="s">
        <v>9816</v>
      </c>
      <c r="B2484" s="32" t="s">
        <v>9817</v>
      </c>
      <c r="C2484" s="32" t="s">
        <v>5676</v>
      </c>
      <c r="D2484" s="32" t="s">
        <v>5668</v>
      </c>
      <c r="E2484" s="32" t="s">
        <v>9818</v>
      </c>
      <c r="F2484" s="32" t="s">
        <v>9818</v>
      </c>
      <c r="G2484" s="32" t="s">
        <v>9818</v>
      </c>
      <c r="H2484" s="32" t="s">
        <v>9818</v>
      </c>
      <c r="J2484" s="32" t="s">
        <v>6402</v>
      </c>
      <c r="K2484" s="32" t="s">
        <v>5669</v>
      </c>
      <c r="P2484" s="32">
        <v>0</v>
      </c>
      <c r="Q2484" s="32">
        <v>0</v>
      </c>
      <c r="R2484" s="32">
        <v>0</v>
      </c>
      <c r="S2484" s="32">
        <v>0</v>
      </c>
      <c r="T2484" s="32">
        <v>0</v>
      </c>
      <c r="U2484" s="32">
        <v>0</v>
      </c>
      <c r="V2484" s="32">
        <v>0</v>
      </c>
      <c r="W2484" s="32">
        <v>7.4537736177444458E-4</v>
      </c>
      <c r="X2484" s="32">
        <v>7.4537736177444458E-4</v>
      </c>
      <c r="Y2484" s="32">
        <v>7.4537736177444458E-4</v>
      </c>
      <c r="Z2484" s="32">
        <v>7.4537736177444458E-4</v>
      </c>
      <c r="AA2484" s="32">
        <v>7.4537736177444458E-4</v>
      </c>
      <c r="AB2484" s="32" t="s">
        <v>5657</v>
      </c>
    </row>
    <row r="2485" spans="1:28">
      <c r="A2485" s="32" t="s">
        <v>9022</v>
      </c>
      <c r="B2485" s="32" t="s">
        <v>9023</v>
      </c>
      <c r="C2485" s="32" t="s">
        <v>5672</v>
      </c>
      <c r="D2485" s="32" t="s">
        <v>5661</v>
      </c>
      <c r="E2485" s="32" t="s">
        <v>42</v>
      </c>
      <c r="F2485" s="32" t="s">
        <v>5743</v>
      </c>
      <c r="G2485" s="32" t="s">
        <v>5743</v>
      </c>
      <c r="H2485" s="32" t="s">
        <v>80</v>
      </c>
      <c r="J2485" s="32" t="s">
        <v>5663</v>
      </c>
      <c r="K2485" s="32" t="s">
        <v>5664</v>
      </c>
      <c r="M2485" s="32" t="s">
        <v>14</v>
      </c>
      <c r="P2485" s="32">
        <v>267.53339000000005</v>
      </c>
      <c r="Q2485" s="32">
        <v>521.46699999999998</v>
      </c>
      <c r="R2485" s="32">
        <v>9862433.7647058852</v>
      </c>
      <c r="S2485" s="32">
        <v>9638444</v>
      </c>
      <c r="T2485" s="32">
        <v>2.3239203828531368E-2</v>
      </c>
      <c r="U2485" s="32">
        <v>-20.151129999999998</v>
      </c>
      <c r="V2485" s="32">
        <v>0.51303992390697795</v>
      </c>
      <c r="W2485" s="32">
        <v>-20.150952797834872</v>
      </c>
      <c r="X2485" s="32">
        <v>267.53356720216516</v>
      </c>
      <c r="Y2485" s="32">
        <v>521.46717720216509</v>
      </c>
      <c r="Z2485" s="32">
        <v>2.3416405993658167E-2</v>
      </c>
      <c r="AA2485" s="32">
        <v>0.51321712607210479</v>
      </c>
      <c r="AB2485" s="32" t="s">
        <v>5657</v>
      </c>
    </row>
    <row r="2486" spans="1:28">
      <c r="A2486" s="32" t="s">
        <v>7010</v>
      </c>
      <c r="B2486" s="32" t="s">
        <v>7011</v>
      </c>
      <c r="C2486" s="32" t="s">
        <v>5708</v>
      </c>
      <c r="D2486" s="32" t="s">
        <v>5668</v>
      </c>
      <c r="E2486" s="32" t="s">
        <v>5885</v>
      </c>
      <c r="F2486" s="32" t="s">
        <v>6081</v>
      </c>
      <c r="G2486" s="32" t="s">
        <v>6081</v>
      </c>
      <c r="H2486" s="32" t="s">
        <v>6081</v>
      </c>
      <c r="J2486" s="32" t="s">
        <v>74</v>
      </c>
      <c r="K2486" s="32" t="s">
        <v>5669</v>
      </c>
      <c r="P2486" s="32">
        <v>0</v>
      </c>
      <c r="Q2486" s="32">
        <v>0</v>
      </c>
      <c r="R2486" s="32">
        <v>0</v>
      </c>
      <c r="S2486" s="32">
        <v>0</v>
      </c>
      <c r="T2486" s="32">
        <v>0</v>
      </c>
      <c r="U2486" s="32">
        <v>0</v>
      </c>
      <c r="V2486" s="32">
        <v>0</v>
      </c>
      <c r="W2486" s="32">
        <v>1.17243230342865E-4</v>
      </c>
      <c r="X2486" s="32">
        <v>1.17243230342865E-4</v>
      </c>
      <c r="Y2486" s="32">
        <v>1.17243230342865E-4</v>
      </c>
      <c r="Z2486" s="32">
        <v>1.17243230342865E-4</v>
      </c>
      <c r="AA2486" s="32">
        <v>1.17243230342865E-4</v>
      </c>
      <c r="AB2486" s="32" t="s">
        <v>5657</v>
      </c>
    </row>
    <row r="2487" spans="1:28">
      <c r="A2487" s="32" t="s">
        <v>6728</v>
      </c>
      <c r="B2487" s="32" t="s">
        <v>6729</v>
      </c>
      <c r="C2487" s="32" t="s">
        <v>5708</v>
      </c>
      <c r="D2487" s="32" t="s">
        <v>5668</v>
      </c>
      <c r="E2487" s="32" t="s">
        <v>5885</v>
      </c>
      <c r="F2487" s="32" t="s">
        <v>6081</v>
      </c>
      <c r="G2487" s="32" t="s">
        <v>6081</v>
      </c>
      <c r="H2487" s="32" t="s">
        <v>6081</v>
      </c>
      <c r="J2487" s="32" t="s">
        <v>74</v>
      </c>
      <c r="K2487" s="32" t="s">
        <v>5669</v>
      </c>
      <c r="P2487" s="32">
        <v>0</v>
      </c>
      <c r="Q2487" s="32">
        <v>0</v>
      </c>
      <c r="R2487" s="32">
        <v>0</v>
      </c>
      <c r="S2487" s="32">
        <v>0</v>
      </c>
      <c r="T2487" s="32">
        <v>0</v>
      </c>
      <c r="U2487" s="32">
        <v>0</v>
      </c>
      <c r="V2487" s="32">
        <v>0</v>
      </c>
      <c r="W2487" s="32">
        <v>5.8275818824768063E-4</v>
      </c>
      <c r="X2487" s="32">
        <v>5.8275818824768063E-4</v>
      </c>
      <c r="Y2487" s="32">
        <v>5.8275818824768063E-4</v>
      </c>
      <c r="Z2487" s="32">
        <v>5.8275818824768063E-4</v>
      </c>
      <c r="AA2487" s="32">
        <v>5.8275818824768063E-4</v>
      </c>
      <c r="AB2487" s="32" t="s">
        <v>5657</v>
      </c>
    </row>
    <row r="2488" spans="1:28">
      <c r="A2488" s="32" t="s">
        <v>7768</v>
      </c>
      <c r="B2488" s="32" t="s">
        <v>7769</v>
      </c>
      <c r="C2488" s="32" t="s">
        <v>5708</v>
      </c>
      <c r="D2488" s="32" t="s">
        <v>5668</v>
      </c>
      <c r="E2488" s="32" t="s">
        <v>5885</v>
      </c>
      <c r="F2488" s="32" t="s">
        <v>6386</v>
      </c>
      <c r="G2488" s="32" t="s">
        <v>6386</v>
      </c>
      <c r="H2488" s="32" t="s">
        <v>6386</v>
      </c>
      <c r="J2488" s="32" t="s">
        <v>74</v>
      </c>
      <c r="K2488" s="32" t="s">
        <v>5669</v>
      </c>
      <c r="P2488" s="32">
        <v>0</v>
      </c>
      <c r="Q2488" s="32">
        <v>0</v>
      </c>
      <c r="R2488" s="32">
        <v>0</v>
      </c>
      <c r="S2488" s="32">
        <v>0</v>
      </c>
      <c r="T2488" s="32">
        <v>0</v>
      </c>
      <c r="U2488" s="32">
        <v>0</v>
      </c>
      <c r="V2488" s="32">
        <v>0</v>
      </c>
      <c r="W2488" s="32">
        <v>5.7924199104309078E-4</v>
      </c>
      <c r="X2488" s="32">
        <v>5.7924199104309078E-4</v>
      </c>
      <c r="Y2488" s="32">
        <v>5.7924199104309078E-4</v>
      </c>
      <c r="Z2488" s="32">
        <v>5.7924199104309078E-4</v>
      </c>
      <c r="AA2488" s="32">
        <v>5.7924199104309078E-4</v>
      </c>
      <c r="AB2488" s="32" t="s">
        <v>5657</v>
      </c>
    </row>
    <row r="2489" spans="1:28">
      <c r="A2489" s="32" t="s">
        <v>9000</v>
      </c>
      <c r="B2489" s="32" t="s">
        <v>9001</v>
      </c>
      <c r="C2489" s="32" t="s">
        <v>5708</v>
      </c>
      <c r="D2489" s="32" t="s">
        <v>5668</v>
      </c>
      <c r="E2489" s="32" t="s">
        <v>5885</v>
      </c>
      <c r="F2489" s="32" t="s">
        <v>9002</v>
      </c>
      <c r="G2489" s="32" t="s">
        <v>9002</v>
      </c>
      <c r="H2489" s="32" t="s">
        <v>9002</v>
      </c>
      <c r="J2489" s="32" t="s">
        <v>74</v>
      </c>
      <c r="K2489" s="32" t="s">
        <v>5669</v>
      </c>
      <c r="P2489" s="32">
        <v>0</v>
      </c>
      <c r="Q2489" s="32">
        <v>0</v>
      </c>
      <c r="R2489" s="32">
        <v>0</v>
      </c>
      <c r="S2489" s="32">
        <v>0</v>
      </c>
      <c r="T2489" s="32">
        <v>0</v>
      </c>
      <c r="U2489" s="32">
        <v>0</v>
      </c>
      <c r="V2489" s="32">
        <v>0</v>
      </c>
      <c r="W2489" s="32">
        <v>4.6947115659713744E-4</v>
      </c>
      <c r="X2489" s="32">
        <v>4.6947115659713744E-4</v>
      </c>
      <c r="Y2489" s="32">
        <v>4.6947115659713744E-4</v>
      </c>
      <c r="Z2489" s="32">
        <v>4.6947115659713744E-4</v>
      </c>
      <c r="AA2489" s="32">
        <v>4.6947115659713744E-4</v>
      </c>
      <c r="AB2489" s="32" t="s">
        <v>5657</v>
      </c>
    </row>
    <row r="2490" spans="1:28">
      <c r="A2490" s="32" t="s">
        <v>7644</v>
      </c>
      <c r="B2490" s="32" t="s">
        <v>7645</v>
      </c>
      <c r="C2490" s="32" t="s">
        <v>5708</v>
      </c>
      <c r="D2490" s="32" t="s">
        <v>5668</v>
      </c>
      <c r="E2490" s="32" t="s">
        <v>5885</v>
      </c>
      <c r="F2490" s="32" t="s">
        <v>5886</v>
      </c>
      <c r="G2490" s="32" t="s">
        <v>5886</v>
      </c>
      <c r="H2490" s="32" t="s">
        <v>5886</v>
      </c>
      <c r="J2490" s="32" t="s">
        <v>74</v>
      </c>
      <c r="K2490" s="32" t="s">
        <v>5669</v>
      </c>
      <c r="P2490" s="32">
        <v>0</v>
      </c>
      <c r="Q2490" s="32">
        <v>0</v>
      </c>
      <c r="R2490" s="32">
        <v>0</v>
      </c>
      <c r="S2490" s="32">
        <v>0</v>
      </c>
      <c r="T2490" s="32">
        <v>0</v>
      </c>
      <c r="U2490" s="32">
        <v>0</v>
      </c>
      <c r="V2490" s="32">
        <v>0</v>
      </c>
      <c r="W2490" s="32">
        <v>1.6276800632476806E-4</v>
      </c>
      <c r="X2490" s="32">
        <v>1.6276800632476806E-4</v>
      </c>
      <c r="Y2490" s="32">
        <v>1.6276800632476806E-4</v>
      </c>
      <c r="Z2490" s="32">
        <v>1.6276800632476806E-4</v>
      </c>
      <c r="AA2490" s="32">
        <v>1.6276800632476806E-4</v>
      </c>
      <c r="AB2490" s="32" t="s">
        <v>5657</v>
      </c>
    </row>
    <row r="2491" spans="1:28">
      <c r="A2491" s="32" t="s">
        <v>8300</v>
      </c>
      <c r="B2491" s="32" t="s">
        <v>8301</v>
      </c>
      <c r="C2491" s="32" t="s">
        <v>5708</v>
      </c>
      <c r="D2491" s="32" t="s">
        <v>5668</v>
      </c>
      <c r="E2491" s="32" t="s">
        <v>5885</v>
      </c>
      <c r="F2491" s="32" t="s">
        <v>8302</v>
      </c>
      <c r="G2491" s="32" t="s">
        <v>8302</v>
      </c>
      <c r="H2491" s="32" t="s">
        <v>8302</v>
      </c>
      <c r="J2491" s="32" t="s">
        <v>74</v>
      </c>
      <c r="K2491" s="32" t="s">
        <v>5669</v>
      </c>
      <c r="P2491" s="32">
        <v>0</v>
      </c>
      <c r="Q2491" s="32">
        <v>0</v>
      </c>
      <c r="R2491" s="32">
        <v>0</v>
      </c>
      <c r="S2491" s="32">
        <v>0</v>
      </c>
      <c r="T2491" s="32">
        <v>0</v>
      </c>
      <c r="U2491" s="32">
        <v>0</v>
      </c>
      <c r="V2491" s="32">
        <v>0</v>
      </c>
      <c r="W2491" s="32">
        <v>4.452265501022339E-4</v>
      </c>
      <c r="X2491" s="32">
        <v>4.452265501022339E-4</v>
      </c>
      <c r="Y2491" s="32">
        <v>4.452265501022339E-4</v>
      </c>
      <c r="Z2491" s="32">
        <v>4.452265501022339E-4</v>
      </c>
      <c r="AA2491" s="32">
        <v>4.452265501022339E-4</v>
      </c>
      <c r="AB2491" s="32" t="s">
        <v>5657</v>
      </c>
    </row>
    <row r="2492" spans="1:28">
      <c r="A2492" s="32" t="s">
        <v>8720</v>
      </c>
      <c r="B2492" s="32" t="s">
        <v>8721</v>
      </c>
      <c r="C2492" s="32" t="s">
        <v>5708</v>
      </c>
      <c r="D2492" s="32" t="s">
        <v>5668</v>
      </c>
      <c r="E2492" s="32" t="s">
        <v>5885</v>
      </c>
      <c r="F2492" s="32" t="s">
        <v>6389</v>
      </c>
      <c r="G2492" s="32" t="s">
        <v>6389</v>
      </c>
      <c r="H2492" s="32" t="s">
        <v>6389</v>
      </c>
      <c r="J2492" s="32" t="s">
        <v>74</v>
      </c>
      <c r="K2492" s="32" t="s">
        <v>5669</v>
      </c>
      <c r="P2492" s="32">
        <v>0</v>
      </c>
      <c r="Q2492" s="32">
        <v>0</v>
      </c>
      <c r="R2492" s="32">
        <v>0</v>
      </c>
      <c r="S2492" s="32">
        <v>0</v>
      </c>
      <c r="T2492" s="32">
        <v>0</v>
      </c>
      <c r="U2492" s="32">
        <v>0</v>
      </c>
      <c r="V2492" s="32">
        <v>0</v>
      </c>
      <c r="W2492" s="32">
        <v>2.8114372491836549E-4</v>
      </c>
      <c r="X2492" s="32">
        <v>2.8114372491836549E-4</v>
      </c>
      <c r="Y2492" s="32">
        <v>2.8114372491836549E-4</v>
      </c>
      <c r="Z2492" s="32">
        <v>2.8114372491836549E-4</v>
      </c>
      <c r="AA2492" s="32">
        <v>2.8114372491836549E-4</v>
      </c>
      <c r="AB2492" s="32" t="s">
        <v>5657</v>
      </c>
    </row>
    <row r="2493" spans="1:28">
      <c r="A2493" s="32" t="s">
        <v>8467</v>
      </c>
      <c r="B2493" s="32" t="s">
        <v>8468</v>
      </c>
      <c r="C2493" s="32" t="s">
        <v>5708</v>
      </c>
      <c r="D2493" s="32" t="s">
        <v>5668</v>
      </c>
      <c r="E2493" s="32" t="s">
        <v>5885</v>
      </c>
      <c r="F2493" s="32" t="s">
        <v>8469</v>
      </c>
      <c r="G2493" s="32" t="s">
        <v>8469</v>
      </c>
      <c r="H2493" s="32" t="s">
        <v>8469</v>
      </c>
      <c r="J2493" s="32" t="s">
        <v>74</v>
      </c>
      <c r="K2493" s="32" t="s">
        <v>5669</v>
      </c>
      <c r="P2493" s="32">
        <v>0</v>
      </c>
      <c r="Q2493" s="32">
        <v>0</v>
      </c>
      <c r="R2493" s="32">
        <v>0</v>
      </c>
      <c r="S2493" s="32">
        <v>0</v>
      </c>
      <c r="T2493" s="32">
        <v>0</v>
      </c>
      <c r="U2493" s="32">
        <v>0</v>
      </c>
      <c r="V2493" s="32">
        <v>0</v>
      </c>
      <c r="W2493" s="32">
        <v>3.9033949375152586E-5</v>
      </c>
      <c r="X2493" s="32">
        <v>3.9033949375152586E-5</v>
      </c>
      <c r="Y2493" s="32">
        <v>3.9033949375152586E-5</v>
      </c>
      <c r="Z2493" s="32">
        <v>3.9033949375152586E-5</v>
      </c>
      <c r="AA2493" s="32">
        <v>3.9033949375152586E-5</v>
      </c>
      <c r="AB2493" s="32" t="s">
        <v>5657</v>
      </c>
    </row>
    <row r="2494" spans="1:28">
      <c r="A2494" s="32" t="s">
        <v>8026</v>
      </c>
      <c r="B2494" s="32" t="s">
        <v>8027</v>
      </c>
      <c r="C2494" s="32" t="s">
        <v>5708</v>
      </c>
      <c r="D2494" s="32" t="s">
        <v>5668</v>
      </c>
      <c r="E2494" s="32" t="s">
        <v>5885</v>
      </c>
      <c r="F2494" s="32" t="s">
        <v>8028</v>
      </c>
      <c r="G2494" s="32" t="s">
        <v>8028</v>
      </c>
      <c r="H2494" s="32" t="s">
        <v>8028</v>
      </c>
      <c r="J2494" s="32" t="s">
        <v>74</v>
      </c>
      <c r="K2494" s="32" t="s">
        <v>5669</v>
      </c>
      <c r="P2494" s="32">
        <v>0</v>
      </c>
      <c r="Q2494" s="32">
        <v>0</v>
      </c>
      <c r="R2494" s="32">
        <v>0</v>
      </c>
      <c r="S2494" s="32">
        <v>0</v>
      </c>
      <c r="T2494" s="32">
        <v>0</v>
      </c>
      <c r="U2494" s="32">
        <v>0</v>
      </c>
      <c r="V2494" s="32">
        <v>0</v>
      </c>
      <c r="W2494" s="32">
        <v>8.6934626102447507E-5</v>
      </c>
      <c r="X2494" s="32">
        <v>8.6934626102447507E-5</v>
      </c>
      <c r="Y2494" s="32">
        <v>8.6934626102447507E-5</v>
      </c>
      <c r="Z2494" s="32">
        <v>8.6934626102447507E-5</v>
      </c>
      <c r="AA2494" s="32">
        <v>8.6934626102447507E-5</v>
      </c>
      <c r="AB2494" s="32" t="s">
        <v>5657</v>
      </c>
    </row>
    <row r="2495" spans="1:28">
      <c r="A2495" s="32" t="s">
        <v>9746</v>
      </c>
      <c r="B2495" s="32" t="s">
        <v>9747</v>
      </c>
      <c r="C2495" s="32" t="s">
        <v>5708</v>
      </c>
      <c r="D2495" s="32" t="s">
        <v>5661</v>
      </c>
      <c r="E2495" s="32" t="s">
        <v>42</v>
      </c>
      <c r="F2495" s="32" t="s">
        <v>7214</v>
      </c>
      <c r="G2495" s="32" t="s">
        <v>7214</v>
      </c>
      <c r="H2495" s="32" t="s">
        <v>80</v>
      </c>
      <c r="J2495" s="32" t="s">
        <v>9748</v>
      </c>
      <c r="K2495" s="32" t="s">
        <v>5669</v>
      </c>
      <c r="P2495" s="32">
        <v>3.3889999999999998</v>
      </c>
      <c r="Q2495" s="32">
        <v>43.003999999999998</v>
      </c>
      <c r="R2495" s="32">
        <v>10740.795454545463</v>
      </c>
      <c r="S2495" s="32">
        <v>13834.6337890625</v>
      </c>
      <c r="T2495" s="32">
        <v>-0.22362994074790685</v>
      </c>
      <c r="U2495" s="32">
        <v>9.4394869999999997</v>
      </c>
      <c r="V2495" s="32">
        <v>7.8806622639754437E-2</v>
      </c>
      <c r="W2495" s="32">
        <v>9.4399946310038558</v>
      </c>
      <c r="X2495" s="32">
        <v>3.3895076310038563</v>
      </c>
      <c r="Y2495" s="32">
        <v>43.004507631003854</v>
      </c>
      <c r="Z2495" s="32">
        <v>-0.2231223097440502</v>
      </c>
      <c r="AA2495" s="32">
        <v>7.9314253643611096E-2</v>
      </c>
      <c r="AB2495" s="32" t="s">
        <v>5657</v>
      </c>
    </row>
    <row r="2496" spans="1:28">
      <c r="A2496" s="32" t="s">
        <v>6516</v>
      </c>
      <c r="B2496" s="32" t="s">
        <v>6517</v>
      </c>
      <c r="C2496" s="32" t="s">
        <v>5660</v>
      </c>
      <c r="D2496" s="32" t="s">
        <v>5661</v>
      </c>
      <c r="E2496" s="32" t="s">
        <v>122</v>
      </c>
      <c r="F2496" s="32" t="s">
        <v>6330</v>
      </c>
      <c r="G2496" s="32" t="s">
        <v>5673</v>
      </c>
      <c r="H2496" s="32" t="s">
        <v>6330</v>
      </c>
      <c r="J2496" s="32" t="s">
        <v>74</v>
      </c>
      <c r="K2496" s="32" t="s">
        <v>5669</v>
      </c>
      <c r="P2496" s="32">
        <v>0</v>
      </c>
      <c r="Q2496" s="32">
        <v>4.7540500000000003</v>
      </c>
      <c r="R2496" s="32">
        <v>686.30000000000007</v>
      </c>
      <c r="S2496" s="32">
        <v>556.9000244140625</v>
      </c>
      <c r="T2496" s="32">
        <v>0.23235764035400183</v>
      </c>
      <c r="U2496" s="32">
        <v>-4.3304150000000003</v>
      </c>
      <c r="V2496" s="32">
        <v>0</v>
      </c>
      <c r="W2496" s="32">
        <v>-4.3300363937997819</v>
      </c>
      <c r="X2496" s="32">
        <v>3.7860620021820066E-4</v>
      </c>
      <c r="Y2496" s="32">
        <v>4.7544286062002188</v>
      </c>
      <c r="Z2496" s="32">
        <v>0.23273624655422004</v>
      </c>
      <c r="AA2496" s="32">
        <v>3.7860620021820066E-4</v>
      </c>
      <c r="AB2496" s="32" t="s">
        <v>5657</v>
      </c>
    </row>
    <row r="2497" spans="1:28">
      <c r="A2497" s="32" t="s">
        <v>6114</v>
      </c>
      <c r="B2497" s="32" t="s">
        <v>6115</v>
      </c>
      <c r="C2497" s="32" t="s">
        <v>5660</v>
      </c>
      <c r="D2497" s="32" t="s">
        <v>5661</v>
      </c>
      <c r="E2497" s="32" t="s">
        <v>122</v>
      </c>
      <c r="F2497" s="32" t="s">
        <v>5900</v>
      </c>
      <c r="G2497" s="32" t="s">
        <v>5673</v>
      </c>
      <c r="H2497" s="32" t="s">
        <v>5900</v>
      </c>
      <c r="J2497" s="32" t="s">
        <v>74</v>
      </c>
      <c r="K2497" s="32" t="s">
        <v>5669</v>
      </c>
      <c r="P2497" s="32">
        <v>0</v>
      </c>
      <c r="Q2497" s="32">
        <v>3.1069100000000001</v>
      </c>
      <c r="R2497" s="32">
        <v>1102.7053571428571</v>
      </c>
      <c r="S2497" s="32">
        <v>687.79998779296875</v>
      </c>
      <c r="T2497" s="32">
        <v>0.60323549972899526</v>
      </c>
      <c r="U2497" s="32">
        <v>17.844919999999998</v>
      </c>
      <c r="V2497" s="32">
        <v>0</v>
      </c>
      <c r="W2497" s="32">
        <v>17.84513940910816</v>
      </c>
      <c r="X2497" s="32">
        <v>2.1940910816192627E-4</v>
      </c>
      <c r="Y2497" s="32">
        <v>3.107129409108162</v>
      </c>
      <c r="Z2497" s="32">
        <v>0.60345490883715713</v>
      </c>
      <c r="AA2497" s="32">
        <v>2.1940910816192627E-4</v>
      </c>
      <c r="AB2497" s="32" t="s">
        <v>5657</v>
      </c>
    </row>
    <row r="2498" spans="1:28">
      <c r="A2498" s="32" t="s">
        <v>7050</v>
      </c>
      <c r="B2498" s="32" t="s">
        <v>7051</v>
      </c>
      <c r="C2498" s="32" t="s">
        <v>5660</v>
      </c>
      <c r="D2498" s="32" t="s">
        <v>5661</v>
      </c>
      <c r="E2498" s="32" t="s">
        <v>122</v>
      </c>
      <c r="F2498" s="32" t="s">
        <v>163</v>
      </c>
      <c r="G2498" s="32" t="s">
        <v>5673</v>
      </c>
      <c r="H2498" s="32" t="s">
        <v>163</v>
      </c>
      <c r="J2498" s="32" t="s">
        <v>74</v>
      </c>
      <c r="K2498" s="32" t="s">
        <v>5669</v>
      </c>
      <c r="P2498" s="32">
        <v>0</v>
      </c>
      <c r="Q2498" s="32">
        <v>6.2693500000000002</v>
      </c>
      <c r="R2498" s="32">
        <v>334.56923076923073</v>
      </c>
      <c r="S2498" s="32">
        <v>76.766670227050781</v>
      </c>
      <c r="T2498" s="32">
        <v>3.3582615968581679</v>
      </c>
      <c r="U2498" s="32">
        <v>7.8513849999999996</v>
      </c>
      <c r="V2498" s="32">
        <v>0</v>
      </c>
      <c r="W2498" s="32">
        <v>7.8515593969917292</v>
      </c>
      <c r="X2498" s="32">
        <v>1.7439699172973634E-4</v>
      </c>
      <c r="Y2498" s="32">
        <v>6.2695243969917298</v>
      </c>
      <c r="Z2498" s="32">
        <v>3.3584359938498975</v>
      </c>
      <c r="AA2498" s="32">
        <v>1.7439699172973634E-4</v>
      </c>
      <c r="AB2498" s="32" t="s">
        <v>5657</v>
      </c>
    </row>
    <row r="2499" spans="1:28">
      <c r="A2499" s="32" t="s">
        <v>10261</v>
      </c>
      <c r="B2499" s="32" t="s">
        <v>10262</v>
      </c>
      <c r="C2499" s="32" t="s">
        <v>5676</v>
      </c>
      <c r="D2499" s="32" t="s">
        <v>5661</v>
      </c>
      <c r="E2499" s="32" t="s">
        <v>42</v>
      </c>
      <c r="F2499" s="32" t="s">
        <v>10263</v>
      </c>
      <c r="G2499" s="32" t="s">
        <v>10263</v>
      </c>
      <c r="H2499" s="32" t="s">
        <v>80</v>
      </c>
      <c r="I2499" s="32" t="s">
        <v>30</v>
      </c>
      <c r="J2499" s="32" t="s">
        <v>5663</v>
      </c>
      <c r="K2499" s="32" t="s">
        <v>5664</v>
      </c>
      <c r="M2499" s="32" t="s">
        <v>13</v>
      </c>
      <c r="P2499" s="32">
        <v>-6.1989999999999981</v>
      </c>
      <c r="Q2499" s="32">
        <v>34.829700000000003</v>
      </c>
      <c r="R2499" s="32">
        <v>108212.85185185185</v>
      </c>
      <c r="S2499" s="32">
        <v>110999.203125</v>
      </c>
      <c r="T2499" s="32">
        <v>-2.5102443933857261E-2</v>
      </c>
      <c r="U2499" s="32">
        <v>59.734720000000003</v>
      </c>
      <c r="V2499" s="32">
        <v>-0.17798028693902038</v>
      </c>
      <c r="W2499" s="32">
        <v>59.735339725108147</v>
      </c>
      <c r="X2499" s="32">
        <v>-6.1983802748918517</v>
      </c>
      <c r="Y2499" s="32">
        <v>34.830319725108147</v>
      </c>
      <c r="Z2499" s="32">
        <v>-2.4482718825710594E-2</v>
      </c>
      <c r="AA2499" s="32">
        <v>-0.1773605618308737</v>
      </c>
      <c r="AB2499" s="32" t="s">
        <v>5657</v>
      </c>
    </row>
    <row r="2500" spans="1:28">
      <c r="A2500" s="32" t="s">
        <v>8180</v>
      </c>
      <c r="B2500" s="32" t="s">
        <v>8181</v>
      </c>
      <c r="C2500" s="32" t="s">
        <v>5660</v>
      </c>
      <c r="D2500" s="32" t="s">
        <v>5661</v>
      </c>
      <c r="E2500" s="32" t="s">
        <v>122</v>
      </c>
      <c r="F2500" s="32" t="s">
        <v>6123</v>
      </c>
      <c r="G2500" s="32" t="s">
        <v>5673</v>
      </c>
      <c r="H2500" s="32" t="s">
        <v>6123</v>
      </c>
      <c r="J2500" s="32" t="s">
        <v>74</v>
      </c>
      <c r="K2500" s="32" t="s">
        <v>5669</v>
      </c>
      <c r="P2500" s="32">
        <v>0</v>
      </c>
      <c r="Q2500" s="32">
        <v>2.4332099999999999</v>
      </c>
      <c r="R2500" s="32">
        <v>431.97560975609753</v>
      </c>
      <c r="S2500" s="32">
        <v>51.666667938232422</v>
      </c>
      <c r="T2500" s="32">
        <v>7.3608180475761475</v>
      </c>
      <c r="U2500" s="32">
        <v>0</v>
      </c>
      <c r="V2500" s="32">
        <v>0</v>
      </c>
      <c r="W2500" s="32">
        <v>4.9072891473770145E-4</v>
      </c>
      <c r="X2500" s="32">
        <v>4.9072891473770145E-4</v>
      </c>
      <c r="Y2500" s="32">
        <v>2.4337007289147374</v>
      </c>
      <c r="Z2500" s="32">
        <v>7.3613087764908851</v>
      </c>
      <c r="AA2500" s="32">
        <v>4.9072891473770145E-4</v>
      </c>
      <c r="AB2500" s="32" t="s">
        <v>5657</v>
      </c>
    </row>
    <row r="2501" spans="1:28">
      <c r="A2501" s="32" t="s">
        <v>7048</v>
      </c>
      <c r="B2501" s="32" t="s">
        <v>7049</v>
      </c>
      <c r="C2501" s="32" t="s">
        <v>5660</v>
      </c>
      <c r="D2501" s="32" t="s">
        <v>5661</v>
      </c>
      <c r="E2501" s="32" t="s">
        <v>122</v>
      </c>
      <c r="F2501" s="32" t="s">
        <v>28</v>
      </c>
      <c r="G2501" s="32" t="s">
        <v>5673</v>
      </c>
      <c r="H2501" s="32" t="s">
        <v>28</v>
      </c>
      <c r="J2501" s="32" t="s">
        <v>74</v>
      </c>
      <c r="K2501" s="32" t="s">
        <v>5669</v>
      </c>
      <c r="P2501" s="32">
        <v>0</v>
      </c>
      <c r="Q2501" s="32">
        <v>1.73123</v>
      </c>
      <c r="R2501" s="32">
        <v>2034.4339622641514</v>
      </c>
      <c r="S2501" s="32">
        <v>408.9666748046875</v>
      </c>
      <c r="T2501" s="32">
        <v>3.9745714934737588</v>
      </c>
      <c r="U2501" s="32">
        <v>-14.32292</v>
      </c>
      <c r="V2501" s="32">
        <v>0</v>
      </c>
      <c r="W2501" s="32">
        <v>-14.322124602658748</v>
      </c>
      <c r="X2501" s="32">
        <v>7.9539734125137328E-4</v>
      </c>
      <c r="Y2501" s="32">
        <v>1.7320253973412514</v>
      </c>
      <c r="Z2501" s="32">
        <v>3.9753668908150104</v>
      </c>
      <c r="AA2501" s="32">
        <v>7.9539734125137328E-4</v>
      </c>
      <c r="AB2501" s="32" t="s">
        <v>5657</v>
      </c>
    </row>
    <row r="2502" spans="1:28">
      <c r="A2502" s="32" t="s">
        <v>10249</v>
      </c>
      <c r="B2502" s="32" t="s">
        <v>10250</v>
      </c>
      <c r="C2502" s="32" t="s">
        <v>5667</v>
      </c>
      <c r="D2502" s="32" t="s">
        <v>5661</v>
      </c>
      <c r="E2502" s="32" t="s">
        <v>5713</v>
      </c>
      <c r="F2502" s="32" t="s">
        <v>5806</v>
      </c>
      <c r="G2502" s="32" t="s">
        <v>5806</v>
      </c>
      <c r="H2502" s="32" t="s">
        <v>5807</v>
      </c>
      <c r="J2502" s="32" t="s">
        <v>74</v>
      </c>
      <c r="K2502" s="32" t="s">
        <v>5669</v>
      </c>
      <c r="N2502" s="32" t="s">
        <v>5760</v>
      </c>
      <c r="O2502" s="32" t="s">
        <v>5747</v>
      </c>
      <c r="P2502" s="32">
        <v>0</v>
      </c>
      <c r="Q2502" s="32">
        <v>4.9629000000000003</v>
      </c>
      <c r="R2502" s="32">
        <v>758.18348623853228</v>
      </c>
      <c r="S2502" s="32">
        <v>912</v>
      </c>
      <c r="T2502" s="32">
        <v>-0.16865845807178478</v>
      </c>
      <c r="U2502" s="32">
        <v>3.8631229999999999</v>
      </c>
      <c r="V2502" s="32">
        <v>0</v>
      </c>
      <c r="W2502" s="32">
        <v>3.863687780294895</v>
      </c>
      <c r="X2502" s="32">
        <v>5.6478029489517216E-4</v>
      </c>
      <c r="Y2502" s="32">
        <v>4.9634647802948955</v>
      </c>
      <c r="Z2502" s="32">
        <v>-0.16809367777688961</v>
      </c>
      <c r="AA2502" s="32">
        <v>5.6478029489517216E-4</v>
      </c>
      <c r="AB2502" s="32" t="s">
        <v>5657</v>
      </c>
    </row>
    <row r="2503" spans="1:28">
      <c r="A2503" s="32" t="s">
        <v>8314</v>
      </c>
      <c r="B2503" s="32" t="s">
        <v>8315</v>
      </c>
      <c r="C2503" s="32" t="s">
        <v>5676</v>
      </c>
      <c r="D2503" s="32" t="s">
        <v>5661</v>
      </c>
      <c r="E2503" s="32" t="s">
        <v>42</v>
      </c>
      <c r="F2503" s="32" t="s">
        <v>5683</v>
      </c>
      <c r="G2503" s="32" t="s">
        <v>5683</v>
      </c>
      <c r="H2503" s="32" t="s">
        <v>80</v>
      </c>
      <c r="J2503" s="32" t="s">
        <v>5683</v>
      </c>
      <c r="K2503" s="32" t="s">
        <v>5669</v>
      </c>
      <c r="M2503" s="32" t="s">
        <v>13</v>
      </c>
      <c r="P2503" s="32">
        <v>-6.0000000000002274E-3</v>
      </c>
      <c r="Q2503" s="32">
        <v>15.3803</v>
      </c>
      <c r="R2503" s="32">
        <v>5925.7185185185153</v>
      </c>
      <c r="S2503" s="32">
        <v>4274.89990234375</v>
      </c>
      <c r="T2503" s="32">
        <v>0.3861654433755724</v>
      </c>
      <c r="U2503" s="32">
        <v>13.58752</v>
      </c>
      <c r="V2503" s="32">
        <v>-3.9010942569392193E-4</v>
      </c>
      <c r="W2503" s="32">
        <v>13.587950627763272</v>
      </c>
      <c r="X2503" s="32">
        <v>-5.5693722367288956E-3</v>
      </c>
      <c r="Y2503" s="32">
        <v>15.380730627763272</v>
      </c>
      <c r="Z2503" s="32">
        <v>0.38659607113884376</v>
      </c>
      <c r="AA2503" s="32">
        <v>4.051833757740984E-5</v>
      </c>
      <c r="AB2503" s="32" t="s">
        <v>5657</v>
      </c>
    </row>
    <row r="2504" spans="1:28">
      <c r="A2504" s="32" t="s">
        <v>6904</v>
      </c>
      <c r="B2504" s="32" t="s">
        <v>6905</v>
      </c>
      <c r="C2504" s="32" t="s">
        <v>5676</v>
      </c>
      <c r="D2504" s="32" t="s">
        <v>5661</v>
      </c>
      <c r="E2504" s="32" t="s">
        <v>5713</v>
      </c>
      <c r="F2504" s="32" t="s">
        <v>5730</v>
      </c>
      <c r="G2504" s="32" t="s">
        <v>5730</v>
      </c>
      <c r="H2504" s="32" t="s">
        <v>5730</v>
      </c>
      <c r="J2504" s="32" t="s">
        <v>5663</v>
      </c>
      <c r="K2504" s="32" t="s">
        <v>5664</v>
      </c>
      <c r="M2504" s="32" t="s">
        <v>13</v>
      </c>
      <c r="N2504" s="32" t="s">
        <v>5760</v>
      </c>
      <c r="O2504" s="32" t="s">
        <v>6126</v>
      </c>
      <c r="P2504" s="32">
        <v>-0.55774999999999952</v>
      </c>
      <c r="Q2504" s="32">
        <v>40.161000000000001</v>
      </c>
      <c r="R2504" s="32">
        <v>13592.718518518523</v>
      </c>
      <c r="S2504" s="32">
        <v>11729.8662109375</v>
      </c>
      <c r="T2504" s="32">
        <v>0.15881274978601276</v>
      </c>
      <c r="U2504" s="32">
        <v>8.4999990000000007</v>
      </c>
      <c r="V2504" s="32">
        <v>-1.3887851398122545E-2</v>
      </c>
      <c r="W2504" s="32">
        <v>8.5000731078853615</v>
      </c>
      <c r="X2504" s="32">
        <v>-0.55767589211463886</v>
      </c>
      <c r="Y2504" s="32">
        <v>40.161074107885362</v>
      </c>
      <c r="Z2504" s="32">
        <v>0.15888685767137348</v>
      </c>
      <c r="AA2504" s="32">
        <v>-1.3813743512761828E-2</v>
      </c>
      <c r="AB2504" s="32" t="s">
        <v>5657</v>
      </c>
    </row>
    <row r="2505" spans="1:28">
      <c r="A2505" s="32" t="s">
        <v>8804</v>
      </c>
      <c r="B2505" s="32" t="s">
        <v>8805</v>
      </c>
      <c r="C2505" s="32" t="s">
        <v>5676</v>
      </c>
      <c r="D2505" s="32" t="s">
        <v>5661</v>
      </c>
      <c r="E2505" s="32" t="s">
        <v>42</v>
      </c>
      <c r="F2505" s="32" t="s">
        <v>5692</v>
      </c>
      <c r="G2505" s="32" t="s">
        <v>5673</v>
      </c>
      <c r="H2505" s="32" t="s">
        <v>80</v>
      </c>
      <c r="I2505" s="32" t="s">
        <v>5692</v>
      </c>
      <c r="J2505" s="32" t="s">
        <v>5663</v>
      </c>
      <c r="K2505" s="32" t="s">
        <v>5664</v>
      </c>
      <c r="M2505" s="32" t="s">
        <v>13</v>
      </c>
      <c r="P2505" s="32">
        <v>-3.2755000000000001</v>
      </c>
      <c r="Q2505" s="32">
        <v>20.098700000000001</v>
      </c>
      <c r="R2505" s="32">
        <v>1862.6518518518524</v>
      </c>
      <c r="S2505" s="32">
        <v>1353.63330078125</v>
      </c>
      <c r="T2505" s="32">
        <v>0.37603873277705424</v>
      </c>
      <c r="U2505" s="32">
        <v>17.989100000000001</v>
      </c>
      <c r="V2505" s="32">
        <v>-0.16297073940105578</v>
      </c>
      <c r="W2505" s="32">
        <v>17.989965658223628</v>
      </c>
      <c r="X2505" s="32">
        <v>-3.274634341776371</v>
      </c>
      <c r="Y2505" s="32">
        <v>20.099565658223629</v>
      </c>
      <c r="Z2505" s="32">
        <v>0.37690439100068324</v>
      </c>
      <c r="AA2505" s="32">
        <v>-0.16210508117742678</v>
      </c>
      <c r="AB2505" s="32" t="s">
        <v>5657</v>
      </c>
    </row>
    <row r="2506" spans="1:28">
      <c r="A2506" s="32" t="s">
        <v>7311</v>
      </c>
      <c r="B2506" s="32" t="s">
        <v>7312</v>
      </c>
      <c r="C2506" s="32" t="s">
        <v>5676</v>
      </c>
      <c r="D2506" s="32" t="s">
        <v>5668</v>
      </c>
      <c r="E2506" s="32" t="s">
        <v>122</v>
      </c>
      <c r="F2506" s="32" t="s">
        <v>5859</v>
      </c>
      <c r="G2506" s="32" t="s">
        <v>5673</v>
      </c>
      <c r="H2506" s="32" t="s">
        <v>5859</v>
      </c>
      <c r="J2506" s="32" t="s">
        <v>74</v>
      </c>
      <c r="K2506" s="32" t="s">
        <v>5669</v>
      </c>
      <c r="M2506" s="32" t="s">
        <v>13</v>
      </c>
      <c r="P2506" s="32">
        <v>0</v>
      </c>
      <c r="Q2506" s="32">
        <v>0</v>
      </c>
      <c r="R2506" s="32">
        <v>0</v>
      </c>
      <c r="S2506" s="32">
        <v>0</v>
      </c>
      <c r="T2506" s="32">
        <v>0</v>
      </c>
      <c r="U2506" s="32">
        <v>0</v>
      </c>
      <c r="V2506" s="32">
        <v>0</v>
      </c>
      <c r="W2506" s="32">
        <v>1.565493941307068E-4</v>
      </c>
      <c r="X2506" s="32">
        <v>1.565493941307068E-4</v>
      </c>
      <c r="Y2506" s="32">
        <v>1.565493941307068E-4</v>
      </c>
      <c r="Z2506" s="32">
        <v>1.565493941307068E-4</v>
      </c>
      <c r="AA2506" s="32">
        <v>1.565493941307068E-4</v>
      </c>
      <c r="AB2506" s="32" t="s">
        <v>5657</v>
      </c>
    </row>
    <row r="2507" spans="1:28">
      <c r="A2507" s="32" t="s">
        <v>8045</v>
      </c>
      <c r="B2507" s="32" t="s">
        <v>8046</v>
      </c>
      <c r="C2507" s="32" t="s">
        <v>5660</v>
      </c>
      <c r="D2507" s="32" t="s">
        <v>5661</v>
      </c>
      <c r="E2507" s="32" t="s">
        <v>122</v>
      </c>
      <c r="F2507" s="32" t="s">
        <v>5859</v>
      </c>
      <c r="G2507" s="32" t="s">
        <v>5673</v>
      </c>
      <c r="H2507" s="32" t="s">
        <v>5859</v>
      </c>
      <c r="J2507" s="32" t="s">
        <v>74</v>
      </c>
      <c r="K2507" s="32" t="s">
        <v>5669</v>
      </c>
      <c r="P2507" s="32">
        <v>-3.7246499999999996</v>
      </c>
      <c r="Q2507" s="32">
        <v>90.647000000000006</v>
      </c>
      <c r="R2507" s="32">
        <v>36500.503703703718</v>
      </c>
      <c r="S2507" s="32">
        <v>39842.33203125</v>
      </c>
      <c r="T2507" s="32">
        <v>-8.3876323427181584E-2</v>
      </c>
      <c r="U2507" s="32">
        <v>-4.0845060000000002</v>
      </c>
      <c r="V2507" s="32">
        <v>-4.1089611349520661E-2</v>
      </c>
      <c r="W2507" s="32">
        <v>-4.083562999206543</v>
      </c>
      <c r="X2507" s="32">
        <v>-3.7237069992065424</v>
      </c>
      <c r="Y2507" s="32">
        <v>90.647943000793461</v>
      </c>
      <c r="Z2507" s="32">
        <v>-8.2933322633724549E-2</v>
      </c>
      <c r="AA2507" s="32">
        <v>-4.0146610556063632E-2</v>
      </c>
      <c r="AB2507" s="32" t="s">
        <v>5657</v>
      </c>
    </row>
    <row r="2508" spans="1:28">
      <c r="A2508" s="32" t="s">
        <v>10465</v>
      </c>
      <c r="B2508" s="32" t="s">
        <v>10466</v>
      </c>
      <c r="C2508" s="32" t="s">
        <v>5660</v>
      </c>
      <c r="D2508" s="32" t="s">
        <v>5661</v>
      </c>
      <c r="E2508" s="32" t="s">
        <v>122</v>
      </c>
      <c r="F2508" s="32" t="s">
        <v>5859</v>
      </c>
      <c r="G2508" s="32" t="s">
        <v>5673</v>
      </c>
      <c r="H2508" s="32" t="s">
        <v>5859</v>
      </c>
      <c r="J2508" s="32" t="s">
        <v>74</v>
      </c>
      <c r="K2508" s="32" t="s">
        <v>5669</v>
      </c>
      <c r="M2508" s="32" t="s">
        <v>13</v>
      </c>
      <c r="P2508" s="32">
        <v>0</v>
      </c>
      <c r="Q2508" s="32">
        <v>21.263999999999999</v>
      </c>
      <c r="R2508" s="32">
        <v>1317.7441860465112</v>
      </c>
      <c r="S2508" s="32">
        <v>89.266670227050781</v>
      </c>
      <c r="T2508" s="32">
        <v>13.761883496884268</v>
      </c>
      <c r="U2508" s="32">
        <v>-11.96388</v>
      </c>
      <c r="V2508" s="32">
        <v>0</v>
      </c>
      <c r="W2508" s="32">
        <v>-11.962944264297485</v>
      </c>
      <c r="X2508" s="32">
        <v>9.3573570251464849E-4</v>
      </c>
      <c r="Y2508" s="32">
        <v>21.264935735702515</v>
      </c>
      <c r="Z2508" s="32">
        <v>13.762819232586782</v>
      </c>
      <c r="AA2508" s="32">
        <v>9.3573570251464849E-4</v>
      </c>
      <c r="AB2508" s="32" t="s">
        <v>5657</v>
      </c>
    </row>
    <row r="2509" spans="1:28">
      <c r="A2509" s="32" t="s">
        <v>6714</v>
      </c>
      <c r="B2509" s="32" t="s">
        <v>6715</v>
      </c>
      <c r="C2509" s="32" t="s">
        <v>5676</v>
      </c>
      <c r="D2509" s="32" t="s">
        <v>5661</v>
      </c>
      <c r="E2509" s="32" t="s">
        <v>122</v>
      </c>
      <c r="F2509" s="32" t="s">
        <v>28</v>
      </c>
      <c r="G2509" s="32" t="s">
        <v>5673</v>
      </c>
      <c r="H2509" s="32" t="s">
        <v>28</v>
      </c>
      <c r="J2509" s="32" t="s">
        <v>5663</v>
      </c>
      <c r="K2509" s="32" t="s">
        <v>5664</v>
      </c>
      <c r="M2509" s="32" t="s">
        <v>13</v>
      </c>
      <c r="P2509" s="32">
        <v>248.92398</v>
      </c>
      <c r="Q2509" s="32">
        <v>934.72500000000002</v>
      </c>
      <c r="R2509" s="32">
        <v>7531165.6029411769</v>
      </c>
      <c r="S2509" s="32">
        <v>7271996</v>
      </c>
      <c r="T2509" s="32">
        <v>3.5639403946478639E-2</v>
      </c>
      <c r="U2509" s="32">
        <v>-35.4024</v>
      </c>
      <c r="V2509" s="32">
        <v>0.26630718125651931</v>
      </c>
      <c r="W2509" s="32">
        <v>-35.401741236710549</v>
      </c>
      <c r="X2509" s="32">
        <v>248.92463876328947</v>
      </c>
      <c r="Y2509" s="32">
        <v>934.72565876328952</v>
      </c>
      <c r="Z2509" s="32">
        <v>3.629816723593024E-2</v>
      </c>
      <c r="AA2509" s="32">
        <v>0.26696594454597089</v>
      </c>
      <c r="AB2509" s="32" t="s">
        <v>5657</v>
      </c>
    </row>
    <row r="2510" spans="1:28">
      <c r="A2510" s="32" t="s">
        <v>7995</v>
      </c>
      <c r="B2510" s="32" t="s">
        <v>7996</v>
      </c>
      <c r="C2510" s="32" t="s">
        <v>5936</v>
      </c>
      <c r="D2510" s="32" t="s">
        <v>5668</v>
      </c>
      <c r="E2510" s="32" t="s">
        <v>122</v>
      </c>
      <c r="I2510" s="32" t="s">
        <v>28</v>
      </c>
      <c r="J2510" s="32" t="s">
        <v>5663</v>
      </c>
      <c r="K2510" s="32" t="s">
        <v>5664</v>
      </c>
      <c r="P2510" s="32">
        <v>0</v>
      </c>
      <c r="Q2510" s="32">
        <v>0</v>
      </c>
      <c r="R2510" s="32">
        <v>0</v>
      </c>
      <c r="S2510" s="32">
        <v>0</v>
      </c>
      <c r="T2510" s="32">
        <v>0</v>
      </c>
      <c r="U2510" s="32">
        <v>0</v>
      </c>
      <c r="V2510" s="32">
        <v>0</v>
      </c>
      <c r="W2510" s="32">
        <v>6.886830925941467E-4</v>
      </c>
      <c r="X2510" s="32">
        <v>6.886830925941467E-4</v>
      </c>
      <c r="Y2510" s="32">
        <v>6.886830925941467E-4</v>
      </c>
      <c r="Z2510" s="32">
        <v>6.886830925941467E-4</v>
      </c>
      <c r="AA2510" s="32">
        <v>6.886830925941467E-4</v>
      </c>
      <c r="AB2510" s="32" t="s">
        <v>5657</v>
      </c>
    </row>
    <row r="2511" spans="1:28">
      <c r="A2511" s="32" t="s">
        <v>10596</v>
      </c>
      <c r="B2511" s="32" t="s">
        <v>10597</v>
      </c>
      <c r="C2511" s="32" t="s">
        <v>10591</v>
      </c>
      <c r="D2511" s="32" t="s">
        <v>5661</v>
      </c>
      <c r="E2511" s="32" t="s">
        <v>42</v>
      </c>
      <c r="F2511" s="32" t="s">
        <v>5662</v>
      </c>
      <c r="G2511" s="32" t="s">
        <v>5662</v>
      </c>
      <c r="H2511" s="32" t="s">
        <v>80</v>
      </c>
      <c r="J2511" s="32" t="s">
        <v>5663</v>
      </c>
      <c r="K2511" s="32" t="s">
        <v>5664</v>
      </c>
      <c r="P2511" s="32">
        <v>0</v>
      </c>
      <c r="Q2511" s="32">
        <v>2.8132000000000001</v>
      </c>
      <c r="R2511" s="32">
        <v>406.62222222222221</v>
      </c>
      <c r="S2511" s="32">
        <v>7</v>
      </c>
      <c r="T2511" s="32">
        <v>57.088888888888889</v>
      </c>
      <c r="U2511" s="32">
        <v>0</v>
      </c>
      <c r="V2511" s="32">
        <v>0</v>
      </c>
      <c r="W2511" s="32">
        <v>9.5256030559539792E-4</v>
      </c>
      <c r="X2511" s="32">
        <v>9.5256030559539792E-4</v>
      </c>
      <c r="Y2511" s="32">
        <v>2.8141525603055957</v>
      </c>
      <c r="Z2511" s="32">
        <v>57.089841449194481</v>
      </c>
      <c r="AA2511" s="32">
        <v>9.5256030559539792E-4</v>
      </c>
      <c r="AB2511" s="32" t="s">
        <v>5657</v>
      </c>
    </row>
    <row r="2512" spans="1:28">
      <c r="A2512" s="32" t="s">
        <v>6021</v>
      </c>
      <c r="B2512" s="32" t="s">
        <v>6022</v>
      </c>
      <c r="C2512" s="32" t="s">
        <v>5712</v>
      </c>
      <c r="D2512" s="32" t="s">
        <v>5661</v>
      </c>
      <c r="E2512" s="32" t="s">
        <v>347</v>
      </c>
      <c r="F2512" s="32" t="s">
        <v>347</v>
      </c>
      <c r="G2512" s="32" t="s">
        <v>347</v>
      </c>
      <c r="H2512" s="32" t="s">
        <v>347</v>
      </c>
      <c r="J2512" s="32" t="s">
        <v>5663</v>
      </c>
      <c r="K2512" s="32" t="s">
        <v>5664</v>
      </c>
      <c r="M2512" s="32" t="s">
        <v>14</v>
      </c>
      <c r="P2512" s="32">
        <v>8.4134199999999986</v>
      </c>
      <c r="Q2512" s="32">
        <v>32.736800000000002</v>
      </c>
      <c r="R2512" s="32">
        <v>35130.622222222228</v>
      </c>
      <c r="S2512" s="32">
        <v>23264.533203125</v>
      </c>
      <c r="T2512" s="32">
        <v>0.5100505957069158</v>
      </c>
      <c r="U2512" s="32">
        <v>7.0796720000000004</v>
      </c>
      <c r="V2512" s="32">
        <v>0.25700190611177631</v>
      </c>
      <c r="W2512" s="32">
        <v>7.0801338743658073</v>
      </c>
      <c r="X2512" s="32">
        <v>8.4138818743658046</v>
      </c>
      <c r="Y2512" s="32">
        <v>32.737261874365807</v>
      </c>
      <c r="Z2512" s="32">
        <v>0.51051247007272238</v>
      </c>
      <c r="AA2512" s="32">
        <v>0.25746378047758289</v>
      </c>
      <c r="AB2512" s="32" t="s">
        <v>5657</v>
      </c>
    </row>
    <row r="2513" spans="1:28">
      <c r="A2513" s="32" t="s">
        <v>8762</v>
      </c>
      <c r="B2513" s="32" t="s">
        <v>8763</v>
      </c>
      <c r="C2513" s="32" t="s">
        <v>5729</v>
      </c>
      <c r="D2513" s="32" t="s">
        <v>5686</v>
      </c>
      <c r="E2513" s="32" t="s">
        <v>347</v>
      </c>
      <c r="F2513" s="32" t="s">
        <v>347</v>
      </c>
      <c r="G2513" s="32" t="s">
        <v>347</v>
      </c>
      <c r="H2513" s="32" t="s">
        <v>347</v>
      </c>
      <c r="J2513" s="32" t="s">
        <v>5663</v>
      </c>
      <c r="K2513" s="32" t="s">
        <v>5664</v>
      </c>
      <c r="M2513" s="32" t="s">
        <v>14</v>
      </c>
      <c r="P2513" s="32">
        <v>0</v>
      </c>
      <c r="Q2513" s="32">
        <v>0</v>
      </c>
      <c r="R2513" s="32">
        <v>0</v>
      </c>
      <c r="S2513" s="32">
        <v>0</v>
      </c>
      <c r="T2513" s="32">
        <v>0</v>
      </c>
      <c r="U2513" s="32">
        <v>0</v>
      </c>
      <c r="V2513" s="32">
        <v>0</v>
      </c>
      <c r="W2513" s="32">
        <v>2.1168267726898193E-4</v>
      </c>
      <c r="X2513" s="32">
        <v>2.1168267726898193E-4</v>
      </c>
      <c r="Y2513" s="32">
        <v>2.1168267726898193E-4</v>
      </c>
      <c r="Z2513" s="32">
        <v>2.1168267726898193E-4</v>
      </c>
      <c r="AA2513" s="32">
        <v>2.1168267726898193E-4</v>
      </c>
      <c r="AB2513" s="32" t="s">
        <v>5657</v>
      </c>
    </row>
    <row r="2514" spans="1:28">
      <c r="A2514" s="32" t="s">
        <v>5980</v>
      </c>
      <c r="B2514" s="32" t="s">
        <v>5981</v>
      </c>
      <c r="C2514" s="32" t="s">
        <v>5676</v>
      </c>
      <c r="D2514" s="32" t="s">
        <v>5661</v>
      </c>
      <c r="E2514" s="32" t="s">
        <v>42</v>
      </c>
      <c r="F2514" s="32" t="s">
        <v>5724</v>
      </c>
      <c r="G2514" s="32" t="s">
        <v>5724</v>
      </c>
      <c r="H2514" s="32" t="s">
        <v>80</v>
      </c>
      <c r="J2514" s="32" t="s">
        <v>5663</v>
      </c>
      <c r="K2514" s="32" t="s">
        <v>5664</v>
      </c>
      <c r="M2514" s="32" t="s">
        <v>13</v>
      </c>
      <c r="P2514" s="32">
        <v>-57.713000000000008</v>
      </c>
      <c r="Q2514" s="32">
        <v>189.74</v>
      </c>
      <c r="R2514" s="32">
        <v>532078.40000000026</v>
      </c>
      <c r="S2514" s="32">
        <v>290494.0625</v>
      </c>
      <c r="T2514" s="32">
        <v>0.83163261727595639</v>
      </c>
      <c r="U2514" s="32">
        <v>32.312489999999997</v>
      </c>
      <c r="V2514" s="32">
        <v>-0.30416886265415832</v>
      </c>
      <c r="W2514" s="32">
        <v>32.312821694424152</v>
      </c>
      <c r="X2514" s="32">
        <v>-57.712668305575853</v>
      </c>
      <c r="Y2514" s="32">
        <v>189.74033169442416</v>
      </c>
      <c r="Z2514" s="32">
        <v>0.83196431170010876</v>
      </c>
      <c r="AA2514" s="32">
        <v>-0.30383716823000595</v>
      </c>
      <c r="AB2514" s="32" t="s">
        <v>5657</v>
      </c>
    </row>
    <row r="2515" spans="1:28">
      <c r="A2515" s="32" t="s">
        <v>5803</v>
      </c>
      <c r="B2515" s="32" t="s">
        <v>5804</v>
      </c>
      <c r="C2515" s="32" t="s">
        <v>5805</v>
      </c>
      <c r="D2515" s="32" t="s">
        <v>5668</v>
      </c>
      <c r="E2515" s="32" t="s">
        <v>5713</v>
      </c>
      <c r="F2515" s="32" t="s">
        <v>5806</v>
      </c>
      <c r="G2515" s="32" t="s">
        <v>5806</v>
      </c>
      <c r="H2515" s="32" t="s">
        <v>5807</v>
      </c>
      <c r="J2515" s="32" t="s">
        <v>74</v>
      </c>
      <c r="K2515" s="32" t="s">
        <v>5669</v>
      </c>
      <c r="N2515" s="32" t="s">
        <v>5760</v>
      </c>
      <c r="P2515" s="32">
        <v>0</v>
      </c>
      <c r="Q2515" s="32">
        <v>0</v>
      </c>
      <c r="R2515" s="32">
        <v>0</v>
      </c>
      <c r="S2515" s="32">
        <v>0</v>
      </c>
      <c r="T2515" s="32">
        <v>0</v>
      </c>
      <c r="U2515" s="32">
        <v>0</v>
      </c>
      <c r="V2515" s="32">
        <v>0</v>
      </c>
      <c r="W2515" s="32">
        <v>2.8448027372360231E-4</v>
      </c>
      <c r="X2515" s="32">
        <v>2.8448027372360231E-4</v>
      </c>
      <c r="Y2515" s="32">
        <v>2.8448027372360231E-4</v>
      </c>
      <c r="Z2515" s="32">
        <v>2.8448027372360231E-4</v>
      </c>
      <c r="AA2515" s="32">
        <v>2.8448027372360231E-4</v>
      </c>
      <c r="AB2515" s="32" t="s">
        <v>5657</v>
      </c>
    </row>
    <row r="2516" spans="1:28">
      <c r="A2516" s="32" t="s">
        <v>6436</v>
      </c>
      <c r="B2516" s="32" t="s">
        <v>4625</v>
      </c>
      <c r="C2516" s="32" t="s">
        <v>5995</v>
      </c>
      <c r="D2516" s="32" t="s">
        <v>5661</v>
      </c>
      <c r="E2516" s="32" t="s">
        <v>122</v>
      </c>
      <c r="F2516" s="32" t="s">
        <v>28</v>
      </c>
      <c r="G2516" s="32" t="s">
        <v>5673</v>
      </c>
      <c r="H2516" s="32" t="s">
        <v>28</v>
      </c>
      <c r="J2516" s="32" t="s">
        <v>5663</v>
      </c>
      <c r="K2516" s="32" t="s">
        <v>5664</v>
      </c>
      <c r="P2516" s="32">
        <v>7.4578799999999994</v>
      </c>
      <c r="Q2516" s="32">
        <v>70.47</v>
      </c>
      <c r="R2516" s="32">
        <v>38775.659259259242</v>
      </c>
      <c r="S2516" s="32">
        <v>37765.5</v>
      </c>
      <c r="T2516" s="32">
        <v>2.6748202969886337E-2</v>
      </c>
      <c r="U2516" s="32">
        <v>-20.210730000000002</v>
      </c>
      <c r="V2516" s="32">
        <v>0.10583056619838228</v>
      </c>
      <c r="W2516" s="32">
        <v>-20.209798440556529</v>
      </c>
      <c r="X2516" s="32">
        <v>7.4588115594434736</v>
      </c>
      <c r="Y2516" s="32">
        <v>70.470931559443471</v>
      </c>
      <c r="Z2516" s="32">
        <v>2.7679762413360152E-2</v>
      </c>
      <c r="AA2516" s="32">
        <v>0.1067621256418561</v>
      </c>
      <c r="AB2516" s="32" t="s">
        <v>5657</v>
      </c>
    </row>
    <row r="2517" spans="1:28">
      <c r="A2517" s="32" t="s">
        <v>8110</v>
      </c>
      <c r="B2517" s="32" t="s">
        <v>8111</v>
      </c>
      <c r="C2517" s="32" t="s">
        <v>5718</v>
      </c>
      <c r="D2517" s="32" t="s">
        <v>5661</v>
      </c>
      <c r="E2517" s="32" t="s">
        <v>122</v>
      </c>
      <c r="F2517" s="32" t="s">
        <v>28</v>
      </c>
      <c r="G2517" s="32" t="s">
        <v>5673</v>
      </c>
      <c r="H2517" s="32" t="s">
        <v>28</v>
      </c>
      <c r="J2517" s="32" t="s">
        <v>5663</v>
      </c>
      <c r="K2517" s="32" t="s">
        <v>5664</v>
      </c>
      <c r="M2517" s="32" t="s">
        <v>13</v>
      </c>
      <c r="P2517" s="32">
        <v>649.71342299999958</v>
      </c>
      <c r="Q2517" s="32">
        <v>324.596</v>
      </c>
      <c r="R2517" s="32">
        <v>8072906.2941176454</v>
      </c>
      <c r="S2517" s="32">
        <v>8785951</v>
      </c>
      <c r="T2517" s="32">
        <v>-8.1157373388760612E-2</v>
      </c>
      <c r="U2517" s="32">
        <v>-72.006929999999997</v>
      </c>
      <c r="V2517" s="32">
        <v>2.0016063753096143</v>
      </c>
      <c r="W2517" s="32">
        <v>-72.005967530660627</v>
      </c>
      <c r="X2517" s="32">
        <v>649.71438546933894</v>
      </c>
      <c r="Y2517" s="32">
        <v>324.59696246933936</v>
      </c>
      <c r="Z2517" s="32">
        <v>-8.0194904049389878E-2</v>
      </c>
      <c r="AA2517" s="32">
        <v>2.0025688446489851</v>
      </c>
      <c r="AB2517" s="32" t="s">
        <v>5657</v>
      </c>
    </row>
    <row r="2518" spans="1:28">
      <c r="A2518" s="32" t="s">
        <v>8802</v>
      </c>
      <c r="B2518" s="32" t="s">
        <v>8803</v>
      </c>
      <c r="C2518" s="32" t="s">
        <v>5676</v>
      </c>
      <c r="D2518" s="32" t="s">
        <v>5661</v>
      </c>
      <c r="E2518" s="32" t="s">
        <v>42</v>
      </c>
      <c r="F2518" s="32" t="s">
        <v>5679</v>
      </c>
      <c r="G2518" s="32" t="s">
        <v>5673</v>
      </c>
      <c r="H2518" s="32" t="s">
        <v>80</v>
      </c>
      <c r="I2518" s="32" t="s">
        <v>5679</v>
      </c>
      <c r="J2518" s="32" t="s">
        <v>5663</v>
      </c>
      <c r="K2518" s="32" t="s">
        <v>5664</v>
      </c>
      <c r="M2518" s="32" t="s">
        <v>13</v>
      </c>
      <c r="P2518" s="32">
        <v>-0.15624999999999978</v>
      </c>
      <c r="Q2518" s="32">
        <v>11.19</v>
      </c>
      <c r="R2518" s="32">
        <v>2588.503759398498</v>
      </c>
      <c r="S2518" s="32">
        <v>2147.2333984375</v>
      </c>
      <c r="T2518" s="32">
        <v>0.2055064723201967</v>
      </c>
      <c r="U2518" s="32">
        <v>20.97635</v>
      </c>
      <c r="V2518" s="32">
        <v>-1.3963360142984788E-2</v>
      </c>
      <c r="W2518" s="32">
        <v>20.976548338747026</v>
      </c>
      <c r="X2518" s="32">
        <v>-0.15605166125297523</v>
      </c>
      <c r="Y2518" s="32">
        <v>11.190198338747024</v>
      </c>
      <c r="Z2518" s="32">
        <v>0.20570481106722124</v>
      </c>
      <c r="AA2518" s="32">
        <v>-1.3765021395960253E-2</v>
      </c>
      <c r="AB2518" s="32" t="s">
        <v>5657</v>
      </c>
    </row>
    <row r="2519" spans="1:28">
      <c r="A2519" s="32" t="s">
        <v>7721</v>
      </c>
      <c r="B2519" s="32" t="s">
        <v>7722</v>
      </c>
      <c r="C2519" s="32" t="s">
        <v>6695</v>
      </c>
      <c r="D2519" s="32" t="s">
        <v>5668</v>
      </c>
      <c r="E2519" s="32" t="s">
        <v>42</v>
      </c>
      <c r="F2519" s="32" t="s">
        <v>109</v>
      </c>
      <c r="G2519" s="32" t="s">
        <v>109</v>
      </c>
      <c r="H2519" s="32" t="s">
        <v>80</v>
      </c>
      <c r="I2519" s="32" t="s">
        <v>34</v>
      </c>
      <c r="J2519" s="32" t="s">
        <v>5669</v>
      </c>
      <c r="K2519" s="32" t="s">
        <v>5669</v>
      </c>
      <c r="L2519" s="32" t="s">
        <v>5754</v>
      </c>
      <c r="P2519" s="32">
        <v>0</v>
      </c>
      <c r="Q2519" s="32">
        <v>0</v>
      </c>
      <c r="R2519" s="32">
        <v>0</v>
      </c>
      <c r="S2519" s="32">
        <v>0</v>
      </c>
      <c r="T2519" s="32">
        <v>0</v>
      </c>
      <c r="U2519" s="32">
        <v>0</v>
      </c>
      <c r="V2519" s="32">
        <v>0</v>
      </c>
      <c r="W2519" s="32">
        <v>7.267504930496216E-4</v>
      </c>
      <c r="X2519" s="32">
        <v>7.267504930496216E-4</v>
      </c>
      <c r="Y2519" s="32">
        <v>7.267504930496216E-4</v>
      </c>
      <c r="Z2519" s="32">
        <v>7.267504930496216E-4</v>
      </c>
      <c r="AA2519" s="32">
        <v>7.267504930496216E-4</v>
      </c>
      <c r="AB2519" s="32" t="s">
        <v>5657</v>
      </c>
    </row>
    <row r="2520" spans="1:28">
      <c r="A2520" s="32" t="s">
        <v>6345</v>
      </c>
      <c r="B2520" s="32" t="s">
        <v>6346</v>
      </c>
      <c r="C2520" s="32" t="s">
        <v>5676</v>
      </c>
      <c r="D2520" s="32" t="s">
        <v>5661</v>
      </c>
      <c r="E2520" s="32" t="s">
        <v>122</v>
      </c>
      <c r="F2520" s="32" t="s">
        <v>163</v>
      </c>
      <c r="G2520" s="32" t="s">
        <v>5673</v>
      </c>
      <c r="H2520" s="32" t="s">
        <v>163</v>
      </c>
      <c r="J2520" s="32" t="s">
        <v>74</v>
      </c>
      <c r="K2520" s="32" t="s">
        <v>5669</v>
      </c>
      <c r="M2520" s="32" t="s">
        <v>13</v>
      </c>
      <c r="P2520" s="32">
        <v>-17.537510000000005</v>
      </c>
      <c r="Q2520" s="32">
        <v>92.96</v>
      </c>
      <c r="R2520" s="32">
        <v>58408.52592592586</v>
      </c>
      <c r="S2520" s="32">
        <v>29970.400390625</v>
      </c>
      <c r="T2520" s="32">
        <v>0.94887372756610056</v>
      </c>
      <c r="U2520" s="32">
        <v>10.90361</v>
      </c>
      <c r="V2520" s="32">
        <v>-0.18865651893287441</v>
      </c>
      <c r="W2520" s="32">
        <v>10.903936143980026</v>
      </c>
      <c r="X2520" s="32">
        <v>-17.537183856019979</v>
      </c>
      <c r="Y2520" s="32">
        <v>92.960326143980026</v>
      </c>
      <c r="Z2520" s="32">
        <v>0.94919987154612684</v>
      </c>
      <c r="AA2520" s="32">
        <v>-0.18833037495284816</v>
      </c>
      <c r="AB2520" s="32" t="s">
        <v>5657</v>
      </c>
    </row>
    <row r="2521" spans="1:28">
      <c r="A2521" s="32" t="s">
        <v>6437</v>
      </c>
      <c r="B2521" s="32" t="s">
        <v>6438</v>
      </c>
      <c r="C2521" s="32" t="s">
        <v>5718</v>
      </c>
      <c r="D2521" s="32" t="s">
        <v>5661</v>
      </c>
      <c r="E2521" s="32" t="s">
        <v>122</v>
      </c>
      <c r="F2521" s="32" t="s">
        <v>163</v>
      </c>
      <c r="G2521" s="32" t="s">
        <v>5673</v>
      </c>
      <c r="H2521" s="32" t="s">
        <v>163</v>
      </c>
      <c r="J2521" s="32" t="s">
        <v>74</v>
      </c>
      <c r="K2521" s="32" t="s">
        <v>5669</v>
      </c>
      <c r="M2521" s="32" t="s">
        <v>13</v>
      </c>
      <c r="P2521" s="32">
        <v>0.71476500000000054</v>
      </c>
      <c r="Q2521" s="32">
        <v>78.714600000000004</v>
      </c>
      <c r="R2521" s="32">
        <v>601906.2279411765</v>
      </c>
      <c r="S2521" s="32">
        <v>621230.5625</v>
      </c>
      <c r="T2521" s="32">
        <v>-3.11065419593285E-2</v>
      </c>
      <c r="U2521" s="32">
        <v>15.66986</v>
      </c>
      <c r="V2521" s="32">
        <v>9.0804628366275182E-3</v>
      </c>
      <c r="W2521" s="32">
        <v>15.670377192423343</v>
      </c>
      <c r="X2521" s="32">
        <v>0.71528219242334423</v>
      </c>
      <c r="Y2521" s="32">
        <v>78.715117192423349</v>
      </c>
      <c r="Z2521" s="32">
        <v>-3.0589349535984842E-2</v>
      </c>
      <c r="AA2521" s="32">
        <v>9.5976552599711766E-3</v>
      </c>
      <c r="AB2521" s="32" t="s">
        <v>5657</v>
      </c>
    </row>
    <row r="2522" spans="1:28">
      <c r="A2522" s="32" t="s">
        <v>8344</v>
      </c>
      <c r="B2522" s="32" t="s">
        <v>8345</v>
      </c>
      <c r="C2522" s="32" t="s">
        <v>5995</v>
      </c>
      <c r="D2522" s="32" t="s">
        <v>5661</v>
      </c>
      <c r="E2522" s="32" t="s">
        <v>122</v>
      </c>
      <c r="F2522" s="32" t="s">
        <v>28</v>
      </c>
      <c r="G2522" s="32" t="s">
        <v>5673</v>
      </c>
      <c r="H2522" s="32" t="s">
        <v>28</v>
      </c>
      <c r="J2522" s="32" t="s">
        <v>5663</v>
      </c>
      <c r="K2522" s="32" t="s">
        <v>5664</v>
      </c>
      <c r="P2522" s="32">
        <v>-2.9856320000000003</v>
      </c>
      <c r="Q2522" s="32">
        <v>6.7107200000000002</v>
      </c>
      <c r="R2522" s="32">
        <v>3882.4076923076941</v>
      </c>
      <c r="S2522" s="32">
        <v>1659.1666259765625</v>
      </c>
      <c r="T2522" s="32">
        <v>1.3399745580240097</v>
      </c>
      <c r="U2522" s="32">
        <v>-16.491820000000001</v>
      </c>
      <c r="V2522" s="32">
        <v>-0.44490486862810552</v>
      </c>
      <c r="W2522" s="32">
        <v>-16.491712456650735</v>
      </c>
      <c r="X2522" s="32">
        <v>-2.9855244566507344</v>
      </c>
      <c r="Y2522" s="32">
        <v>6.7108275433492661</v>
      </c>
      <c r="Z2522" s="32">
        <v>1.3400821013732758</v>
      </c>
      <c r="AA2522" s="32">
        <v>-0.44479732527883947</v>
      </c>
      <c r="AB2522" s="32" t="s">
        <v>5657</v>
      </c>
    </row>
    <row r="2523" spans="1:28">
      <c r="A2523" s="32" t="s">
        <v>8387</v>
      </c>
      <c r="B2523" s="32" t="s">
        <v>8388</v>
      </c>
      <c r="C2523" s="32" t="s">
        <v>5676</v>
      </c>
      <c r="D2523" s="32" t="s">
        <v>5668</v>
      </c>
      <c r="E2523" s="32" t="s">
        <v>5713</v>
      </c>
      <c r="F2523" s="32" t="s">
        <v>5730</v>
      </c>
      <c r="G2523" s="32" t="s">
        <v>5730</v>
      </c>
      <c r="H2523" s="32" t="s">
        <v>5730</v>
      </c>
      <c r="J2523" s="32" t="s">
        <v>5663</v>
      </c>
      <c r="K2523" s="32" t="s">
        <v>5664</v>
      </c>
      <c r="M2523" s="32" t="s">
        <v>13</v>
      </c>
      <c r="P2523" s="32">
        <v>0</v>
      </c>
      <c r="Q2523" s="32">
        <v>0</v>
      </c>
      <c r="R2523" s="32">
        <v>0</v>
      </c>
      <c r="S2523" s="32">
        <v>0</v>
      </c>
      <c r="T2523" s="32">
        <v>0</v>
      </c>
      <c r="U2523" s="32">
        <v>0</v>
      </c>
      <c r="V2523" s="32">
        <v>0</v>
      </c>
      <c r="W2523" s="32">
        <v>3.2649844884872435E-4</v>
      </c>
      <c r="X2523" s="32">
        <v>3.2649844884872435E-4</v>
      </c>
      <c r="Y2523" s="32">
        <v>3.2649844884872435E-4</v>
      </c>
      <c r="Z2523" s="32">
        <v>3.2649844884872435E-4</v>
      </c>
      <c r="AA2523" s="32">
        <v>3.2649844884872435E-4</v>
      </c>
      <c r="AB2523" s="32" t="s">
        <v>5657</v>
      </c>
    </row>
    <row r="2524" spans="1:28">
      <c r="A2524" s="32" t="s">
        <v>6038</v>
      </c>
      <c r="B2524" s="32" t="s">
        <v>6039</v>
      </c>
      <c r="C2524" s="32" t="s">
        <v>5676</v>
      </c>
      <c r="D2524" s="32" t="s">
        <v>5661</v>
      </c>
      <c r="E2524" s="32" t="s">
        <v>5713</v>
      </c>
      <c r="F2524" s="32" t="s">
        <v>5714</v>
      </c>
      <c r="G2524" s="32" t="s">
        <v>5714</v>
      </c>
      <c r="H2524" s="32" t="s">
        <v>5714</v>
      </c>
      <c r="J2524" s="32" t="s">
        <v>5663</v>
      </c>
      <c r="K2524" s="32" t="s">
        <v>5664</v>
      </c>
      <c r="M2524" s="32" t="s">
        <v>13</v>
      </c>
      <c r="N2524" s="32" t="s">
        <v>5946</v>
      </c>
      <c r="P2524" s="32">
        <v>0</v>
      </c>
      <c r="Q2524" s="32">
        <v>3.0114999999999998</v>
      </c>
      <c r="R2524" s="32">
        <v>316.54794520547938</v>
      </c>
      <c r="S2524" s="32">
        <v>137.56666564941406</v>
      </c>
      <c r="T2524" s="32">
        <v>1.3010512300428621</v>
      </c>
      <c r="U2524" s="32">
        <v>7.5274000000000001</v>
      </c>
      <c r="V2524" s="32">
        <v>0</v>
      </c>
      <c r="W2524" s="32">
        <v>7.5274979298353193</v>
      </c>
      <c r="X2524" s="32">
        <v>9.7929835319519044E-5</v>
      </c>
      <c r="Y2524" s="32">
        <v>3.0115979298353195</v>
      </c>
      <c r="Z2524" s="32">
        <v>1.3011491598781815</v>
      </c>
      <c r="AA2524" s="32">
        <v>9.7929835319519044E-5</v>
      </c>
      <c r="AB2524" s="32" t="s">
        <v>5657</v>
      </c>
    </row>
    <row r="2525" spans="1:28">
      <c r="A2525" s="32" t="s">
        <v>10154</v>
      </c>
      <c r="B2525" s="32" t="s">
        <v>10155</v>
      </c>
      <c r="C2525" s="32" t="s">
        <v>10156</v>
      </c>
      <c r="D2525" s="32" t="s">
        <v>5668</v>
      </c>
      <c r="E2525" s="32" t="s">
        <v>42</v>
      </c>
      <c r="F2525" s="32" t="s">
        <v>5929</v>
      </c>
      <c r="G2525" s="32" t="s">
        <v>5673</v>
      </c>
      <c r="H2525" s="32" t="s">
        <v>80</v>
      </c>
      <c r="I2525" s="32" t="s">
        <v>5929</v>
      </c>
      <c r="J2525" s="32" t="s">
        <v>74</v>
      </c>
      <c r="K2525" s="32" t="s">
        <v>5669</v>
      </c>
      <c r="P2525" s="32">
        <v>0</v>
      </c>
      <c r="Q2525" s="32">
        <v>0</v>
      </c>
      <c r="R2525" s="32">
        <v>0</v>
      </c>
      <c r="S2525" s="32">
        <v>0</v>
      </c>
      <c r="T2525" s="32">
        <v>0</v>
      </c>
      <c r="U2525" s="32">
        <v>0</v>
      </c>
      <c r="V2525" s="32">
        <v>0</v>
      </c>
      <c r="W2525" s="32">
        <v>4.9443399906158451E-4</v>
      </c>
      <c r="X2525" s="32">
        <v>4.9443399906158451E-4</v>
      </c>
      <c r="Y2525" s="32">
        <v>4.9443399906158451E-4</v>
      </c>
      <c r="Z2525" s="32">
        <v>4.9443399906158451E-4</v>
      </c>
      <c r="AA2525" s="32">
        <v>4.9443399906158451E-4</v>
      </c>
      <c r="AB2525" s="32" t="s">
        <v>5657</v>
      </c>
    </row>
    <row r="2526" spans="1:28">
      <c r="A2526" s="32" t="s">
        <v>7813</v>
      </c>
      <c r="B2526" s="32" t="s">
        <v>7814</v>
      </c>
      <c r="C2526" s="32" t="s">
        <v>5676</v>
      </c>
      <c r="D2526" s="32" t="s">
        <v>5668</v>
      </c>
      <c r="E2526" s="32" t="s">
        <v>42</v>
      </c>
      <c r="F2526" s="32" t="s">
        <v>5724</v>
      </c>
      <c r="G2526" s="32" t="s">
        <v>5724</v>
      </c>
      <c r="H2526" s="32" t="s">
        <v>44</v>
      </c>
      <c r="J2526" s="32" t="s">
        <v>5663</v>
      </c>
      <c r="K2526" s="32" t="s">
        <v>5664</v>
      </c>
      <c r="M2526" s="32" t="s">
        <v>13</v>
      </c>
      <c r="P2526" s="32">
        <v>0</v>
      </c>
      <c r="Q2526" s="32">
        <v>0</v>
      </c>
      <c r="R2526" s="32">
        <v>0</v>
      </c>
      <c r="S2526" s="32">
        <v>0</v>
      </c>
      <c r="T2526" s="32">
        <v>0</v>
      </c>
      <c r="U2526" s="32">
        <v>0</v>
      </c>
      <c r="V2526" s="32">
        <v>0</v>
      </c>
      <c r="W2526" s="32">
        <v>4.604804515838623E-4</v>
      </c>
      <c r="X2526" s="32">
        <v>4.604804515838623E-4</v>
      </c>
      <c r="Y2526" s="32">
        <v>4.604804515838623E-4</v>
      </c>
      <c r="Z2526" s="32">
        <v>4.604804515838623E-4</v>
      </c>
      <c r="AA2526" s="32">
        <v>4.604804515838623E-4</v>
      </c>
      <c r="AB2526" s="32" t="s">
        <v>5657</v>
      </c>
    </row>
    <row r="2527" spans="1:28">
      <c r="A2527" s="32" t="s">
        <v>7634</v>
      </c>
      <c r="B2527" s="32" t="s">
        <v>7635</v>
      </c>
      <c r="C2527" s="32" t="s">
        <v>5676</v>
      </c>
      <c r="D2527" s="32" t="s">
        <v>5668</v>
      </c>
      <c r="E2527" s="32" t="s">
        <v>42</v>
      </c>
      <c r="F2527" s="32" t="s">
        <v>5743</v>
      </c>
      <c r="G2527" s="32" t="s">
        <v>5743</v>
      </c>
      <c r="H2527" s="32" t="s">
        <v>44</v>
      </c>
      <c r="J2527" s="32" t="s">
        <v>5663</v>
      </c>
      <c r="K2527" s="32" t="s">
        <v>5664</v>
      </c>
      <c r="M2527" s="32" t="s">
        <v>13</v>
      </c>
      <c r="P2527" s="32">
        <v>0</v>
      </c>
      <c r="Q2527" s="32">
        <v>0</v>
      </c>
      <c r="R2527" s="32">
        <v>0</v>
      </c>
      <c r="S2527" s="32">
        <v>0</v>
      </c>
      <c r="T2527" s="32">
        <v>0</v>
      </c>
      <c r="U2527" s="32">
        <v>0</v>
      </c>
      <c r="V2527" s="32">
        <v>0</v>
      </c>
      <c r="W2527" s="32">
        <v>6.2611001729965209E-4</v>
      </c>
      <c r="X2527" s="32">
        <v>6.2611001729965209E-4</v>
      </c>
      <c r="Y2527" s="32">
        <v>6.2611001729965209E-4</v>
      </c>
      <c r="Z2527" s="32">
        <v>6.2611001729965209E-4</v>
      </c>
      <c r="AA2527" s="32">
        <v>6.2611001729965209E-4</v>
      </c>
      <c r="AB2527" s="32" t="s">
        <v>5657</v>
      </c>
    </row>
    <row r="2528" spans="1:28">
      <c r="A2528" s="32" t="s">
        <v>7109</v>
      </c>
      <c r="B2528" s="32" t="s">
        <v>7110</v>
      </c>
      <c r="C2528" s="32" t="s">
        <v>5676</v>
      </c>
      <c r="D2528" s="32" t="s">
        <v>5668</v>
      </c>
      <c r="E2528" s="32" t="s">
        <v>42</v>
      </c>
      <c r="F2528" s="32" t="s">
        <v>5689</v>
      </c>
      <c r="G2528" s="32" t="s">
        <v>5689</v>
      </c>
      <c r="H2528" s="32" t="s">
        <v>44</v>
      </c>
      <c r="J2528" s="32" t="s">
        <v>5663</v>
      </c>
      <c r="K2528" s="32" t="s">
        <v>5664</v>
      </c>
      <c r="M2528" s="32" t="s">
        <v>13</v>
      </c>
      <c r="P2528" s="32">
        <v>0</v>
      </c>
      <c r="Q2528" s="32">
        <v>0</v>
      </c>
      <c r="R2528" s="32">
        <v>0</v>
      </c>
      <c r="S2528" s="32">
        <v>0</v>
      </c>
      <c r="T2528" s="32">
        <v>0</v>
      </c>
      <c r="U2528" s="32">
        <v>0</v>
      </c>
      <c r="V2528" s="32">
        <v>0</v>
      </c>
      <c r="W2528" s="32">
        <v>3.5050636529922484E-4</v>
      </c>
      <c r="X2528" s="32">
        <v>3.5050636529922484E-4</v>
      </c>
      <c r="Y2528" s="32">
        <v>3.5050636529922484E-4</v>
      </c>
      <c r="Z2528" s="32">
        <v>3.5050636529922484E-4</v>
      </c>
      <c r="AA2528" s="32">
        <v>3.5050636529922484E-4</v>
      </c>
      <c r="AB2528" s="32" t="s">
        <v>5657</v>
      </c>
    </row>
    <row r="2529" spans="1:28">
      <c r="A2529" s="32" t="s">
        <v>7323</v>
      </c>
      <c r="B2529" s="32" t="s">
        <v>7324</v>
      </c>
      <c r="C2529" s="32" t="s">
        <v>5676</v>
      </c>
      <c r="D2529" s="32" t="s">
        <v>5661</v>
      </c>
      <c r="E2529" s="32" t="s">
        <v>347</v>
      </c>
      <c r="F2529" s="32" t="s">
        <v>347</v>
      </c>
      <c r="G2529" s="32" t="s">
        <v>347</v>
      </c>
      <c r="H2529" s="32" t="s">
        <v>347</v>
      </c>
      <c r="J2529" s="32" t="s">
        <v>6315</v>
      </c>
      <c r="K2529" s="32" t="s">
        <v>5669</v>
      </c>
      <c r="M2529" s="32" t="s">
        <v>13</v>
      </c>
      <c r="P2529" s="32">
        <v>-1.2555600000000002</v>
      </c>
      <c r="Q2529" s="32">
        <v>11.9765</v>
      </c>
      <c r="R2529" s="32">
        <v>31491.592592592591</v>
      </c>
      <c r="S2529" s="32">
        <v>14502.7998046875</v>
      </c>
      <c r="T2529" s="32">
        <v>1.1714146934865697</v>
      </c>
      <c r="U2529" s="32">
        <v>15.40809</v>
      </c>
      <c r="V2529" s="32">
        <v>-0.10483530246733189</v>
      </c>
      <c r="W2529" s="32">
        <v>15.408595815804004</v>
      </c>
      <c r="X2529" s="32">
        <v>-1.2550541841959955</v>
      </c>
      <c r="Y2529" s="32">
        <v>11.977005815804004</v>
      </c>
      <c r="Z2529" s="32">
        <v>1.1719205092905745</v>
      </c>
      <c r="AA2529" s="32">
        <v>-0.10432948666332721</v>
      </c>
      <c r="AB2529" s="32" t="s">
        <v>5657</v>
      </c>
    </row>
    <row r="2530" spans="1:28">
      <c r="A2530" s="32" t="s">
        <v>9525</v>
      </c>
      <c r="B2530" s="32" t="s">
        <v>9526</v>
      </c>
      <c r="C2530" s="32" t="s">
        <v>5739</v>
      </c>
      <c r="D2530" s="32" t="s">
        <v>5661</v>
      </c>
      <c r="E2530" s="32" t="s">
        <v>5713</v>
      </c>
      <c r="F2530" s="32" t="s">
        <v>5806</v>
      </c>
      <c r="G2530" s="32" t="s">
        <v>5806</v>
      </c>
      <c r="H2530" s="32" t="s">
        <v>5807</v>
      </c>
      <c r="J2530" s="32" t="s">
        <v>74</v>
      </c>
      <c r="K2530" s="32" t="s">
        <v>5669</v>
      </c>
      <c r="N2530" s="32" t="s">
        <v>5760</v>
      </c>
      <c r="O2530" s="32" t="s">
        <v>6476</v>
      </c>
      <c r="P2530" s="32">
        <v>6.0329100000000011</v>
      </c>
      <c r="Q2530" s="32">
        <v>14.07</v>
      </c>
      <c r="R2530" s="32">
        <v>5291.6370370370341</v>
      </c>
      <c r="S2530" s="32">
        <v>2784.5</v>
      </c>
      <c r="T2530" s="32">
        <v>0.90039038859293741</v>
      </c>
      <c r="U2530" s="32">
        <v>0.83669499999999997</v>
      </c>
      <c r="V2530" s="32">
        <v>0.42877825159914718</v>
      </c>
      <c r="W2530" s="32">
        <v>0.8369286884737015</v>
      </c>
      <c r="X2530" s="32">
        <v>6.0331436884737029</v>
      </c>
      <c r="Y2530" s="32">
        <v>14.070233688473701</v>
      </c>
      <c r="Z2530" s="32">
        <v>0.90062407706663894</v>
      </c>
      <c r="AA2530" s="32">
        <v>0.42901194007284865</v>
      </c>
      <c r="AB2530" s="32" t="s">
        <v>5657</v>
      </c>
    </row>
    <row r="2531" spans="1:28">
      <c r="A2531" s="32" t="s">
        <v>5704</v>
      </c>
      <c r="B2531" s="32" t="s">
        <v>5705</v>
      </c>
      <c r="C2531" s="32" t="s">
        <v>5676</v>
      </c>
      <c r="D2531" s="32" t="s">
        <v>5661</v>
      </c>
      <c r="E2531" s="32" t="s">
        <v>42</v>
      </c>
      <c r="F2531" s="32" t="s">
        <v>5689</v>
      </c>
      <c r="G2531" s="32" t="s">
        <v>5689</v>
      </c>
      <c r="H2531" s="32" t="s">
        <v>80</v>
      </c>
      <c r="J2531" s="32" t="s">
        <v>5663</v>
      </c>
      <c r="K2531" s="32" t="s">
        <v>5664</v>
      </c>
      <c r="M2531" s="32" t="s">
        <v>13</v>
      </c>
      <c r="P2531" s="32">
        <v>-2.30925</v>
      </c>
      <c r="Q2531" s="32">
        <v>33.286000000000001</v>
      </c>
      <c r="R2531" s="32">
        <v>5927.7481481481482</v>
      </c>
      <c r="S2531" s="32">
        <v>4212.33349609375</v>
      </c>
      <c r="T2531" s="32">
        <v>0.4072361919219275</v>
      </c>
      <c r="U2531" s="32">
        <v>18.820219999999999</v>
      </c>
      <c r="V2531" s="32">
        <v>-6.9376013939794506E-2</v>
      </c>
      <c r="W2531" s="32">
        <v>18.821082619340419</v>
      </c>
      <c r="X2531" s="32">
        <v>-2.30838738065958</v>
      </c>
      <c r="Y2531" s="32">
        <v>33.286862619340418</v>
      </c>
      <c r="Z2531" s="32">
        <v>0.40809881126234726</v>
      </c>
      <c r="AA2531" s="32">
        <v>-6.8513394599374736E-2</v>
      </c>
      <c r="AB2531" s="32" t="s">
        <v>5657</v>
      </c>
    </row>
    <row r="2532" spans="1:28">
      <c r="A2532" s="32" t="s">
        <v>6600</v>
      </c>
      <c r="B2532" s="32" t="s">
        <v>6601</v>
      </c>
      <c r="C2532" s="32" t="s">
        <v>5936</v>
      </c>
      <c r="D2532" s="32" t="s">
        <v>5668</v>
      </c>
      <c r="E2532" s="32" t="s">
        <v>42</v>
      </c>
      <c r="F2532" s="32" t="s">
        <v>32</v>
      </c>
      <c r="G2532" s="32" t="s">
        <v>5673</v>
      </c>
      <c r="H2532" s="32" t="s">
        <v>44</v>
      </c>
      <c r="I2532" s="32" t="s">
        <v>32</v>
      </c>
      <c r="J2532" s="32" t="s">
        <v>5663</v>
      </c>
      <c r="K2532" s="32" t="s">
        <v>5664</v>
      </c>
      <c r="M2532" s="32" t="s">
        <v>13</v>
      </c>
      <c r="P2532" s="32">
        <v>0</v>
      </c>
      <c r="Q2532" s="32">
        <v>0</v>
      </c>
      <c r="R2532" s="32">
        <v>0</v>
      </c>
      <c r="S2532" s="32">
        <v>0</v>
      </c>
      <c r="T2532" s="32">
        <v>0</v>
      </c>
      <c r="U2532" s="32">
        <v>0</v>
      </c>
      <c r="V2532" s="32">
        <v>0</v>
      </c>
      <c r="W2532" s="32">
        <v>3.7740761041641236E-4</v>
      </c>
      <c r="X2532" s="32">
        <v>3.7740761041641236E-4</v>
      </c>
      <c r="Y2532" s="32">
        <v>3.7740761041641236E-4</v>
      </c>
      <c r="Z2532" s="32">
        <v>3.7740761041641236E-4</v>
      </c>
      <c r="AA2532" s="32">
        <v>3.7740761041641236E-4</v>
      </c>
      <c r="AB2532" s="32" t="s">
        <v>5657</v>
      </c>
    </row>
    <row r="2533" spans="1:28">
      <c r="A2533" s="32" t="s">
        <v>8683</v>
      </c>
      <c r="B2533" s="32" t="s">
        <v>8684</v>
      </c>
      <c r="C2533" s="32" t="s">
        <v>5676</v>
      </c>
      <c r="D2533" s="32" t="s">
        <v>5661</v>
      </c>
      <c r="E2533" s="32" t="s">
        <v>42</v>
      </c>
      <c r="F2533" s="32" t="s">
        <v>6676</v>
      </c>
      <c r="G2533" s="32" t="s">
        <v>6676</v>
      </c>
      <c r="H2533" s="32" t="s">
        <v>80</v>
      </c>
      <c r="J2533" s="32" t="s">
        <v>6676</v>
      </c>
      <c r="K2533" s="32" t="s">
        <v>5669</v>
      </c>
      <c r="M2533" s="32" t="s">
        <v>13</v>
      </c>
      <c r="P2533" s="32">
        <v>2.144499999999999</v>
      </c>
      <c r="Q2533" s="32">
        <v>4.36252</v>
      </c>
      <c r="R2533" s="32">
        <v>19148.793893129772</v>
      </c>
      <c r="S2533" s="32">
        <v>43914.93359375</v>
      </c>
      <c r="T2533" s="32">
        <v>-0.56395712514853857</v>
      </c>
      <c r="U2533" s="32">
        <v>67.162369999999996</v>
      </c>
      <c r="V2533" s="32">
        <v>0.49157367759918558</v>
      </c>
      <c r="W2533" s="32">
        <v>67.163359515602579</v>
      </c>
      <c r="X2533" s="32">
        <v>2.1454895156025877</v>
      </c>
      <c r="Y2533" s="32">
        <v>4.3635095156025887</v>
      </c>
      <c r="Z2533" s="32">
        <v>-0.56296760954594993</v>
      </c>
      <c r="AA2533" s="32">
        <v>0.49256319320177422</v>
      </c>
      <c r="AB2533" s="32" t="s">
        <v>5657</v>
      </c>
    </row>
    <row r="2534" spans="1:28">
      <c r="A2534" s="32" t="s">
        <v>8642</v>
      </c>
      <c r="B2534" s="32" t="s">
        <v>8643</v>
      </c>
      <c r="C2534" s="32" t="s">
        <v>5995</v>
      </c>
      <c r="D2534" s="32" t="s">
        <v>5661</v>
      </c>
      <c r="E2534" s="32" t="s">
        <v>122</v>
      </c>
      <c r="F2534" s="32" t="s">
        <v>28</v>
      </c>
      <c r="G2534" s="32" t="s">
        <v>5673</v>
      </c>
      <c r="H2534" s="32" t="s">
        <v>28</v>
      </c>
      <c r="J2534" s="32" t="s">
        <v>5663</v>
      </c>
      <c r="K2534" s="32" t="s">
        <v>5664</v>
      </c>
      <c r="P2534" s="32">
        <v>60.668339000000003</v>
      </c>
      <c r="Q2534" s="32">
        <v>535.803</v>
      </c>
      <c r="R2534" s="32">
        <v>9716458.1985294167</v>
      </c>
      <c r="S2534" s="32">
        <v>6765792</v>
      </c>
      <c r="T2534" s="32">
        <v>0.43611541686906968</v>
      </c>
      <c r="U2534" s="32">
        <v>-28.69379</v>
      </c>
      <c r="V2534" s="32">
        <v>0.11322881544149623</v>
      </c>
      <c r="W2534" s="32">
        <v>-28.693108144857884</v>
      </c>
      <c r="X2534" s="32">
        <v>60.669020855142122</v>
      </c>
      <c r="Y2534" s="32">
        <v>535.80368185514214</v>
      </c>
      <c r="Z2534" s="32">
        <v>0.43679727201118623</v>
      </c>
      <c r="AA2534" s="32">
        <v>0.11391067058361277</v>
      </c>
      <c r="AB2534" s="32" t="s">
        <v>5657</v>
      </c>
    </row>
    <row r="2535" spans="1:28">
      <c r="A2535" s="32" t="s">
        <v>7640</v>
      </c>
      <c r="B2535" s="32" t="s">
        <v>7641</v>
      </c>
      <c r="C2535" s="32" t="s">
        <v>5995</v>
      </c>
      <c r="D2535" s="32" t="s">
        <v>5661</v>
      </c>
      <c r="E2535" s="32" t="s">
        <v>122</v>
      </c>
      <c r="F2535" s="32" t="s">
        <v>28</v>
      </c>
      <c r="G2535" s="32" t="s">
        <v>5673</v>
      </c>
      <c r="H2535" s="32" t="s">
        <v>28</v>
      </c>
      <c r="J2535" s="32" t="s">
        <v>5663</v>
      </c>
      <c r="K2535" s="32" t="s">
        <v>5664</v>
      </c>
      <c r="P2535" s="32">
        <v>-4.498761</v>
      </c>
      <c r="Q2535" s="32">
        <v>16.366</v>
      </c>
      <c r="R2535" s="32">
        <v>12297.140740740746</v>
      </c>
      <c r="S2535" s="32">
        <v>6702.13330078125</v>
      </c>
      <c r="T2535" s="32">
        <v>0.83480993123596936</v>
      </c>
      <c r="U2535" s="32">
        <v>-15.0556</v>
      </c>
      <c r="V2535" s="32">
        <v>-0.27488457778320907</v>
      </c>
      <c r="W2535" s="32">
        <v>-15.05554331073761</v>
      </c>
      <c r="X2535" s="32">
        <v>-4.4987043107376099</v>
      </c>
      <c r="Y2535" s="32">
        <v>16.36605668926239</v>
      </c>
      <c r="Z2535" s="32">
        <v>0.83486662049835947</v>
      </c>
      <c r="AA2535" s="32">
        <v>-0.27482788852081891</v>
      </c>
      <c r="AB2535" s="32" t="s">
        <v>5657</v>
      </c>
    </row>
    <row r="2536" spans="1:28">
      <c r="A2536" s="32" t="s">
        <v>9010</v>
      </c>
      <c r="B2536" s="32" t="s">
        <v>9011</v>
      </c>
      <c r="C2536" s="32" t="s">
        <v>5718</v>
      </c>
      <c r="D2536" s="32" t="s">
        <v>5686</v>
      </c>
      <c r="E2536" s="32" t="s">
        <v>122</v>
      </c>
      <c r="F2536" s="32" t="s">
        <v>28</v>
      </c>
      <c r="G2536" s="32" t="s">
        <v>5673</v>
      </c>
      <c r="H2536" s="32" t="s">
        <v>28</v>
      </c>
      <c r="J2536" s="32" t="s">
        <v>74</v>
      </c>
      <c r="K2536" s="32" t="s">
        <v>5669</v>
      </c>
      <c r="M2536" s="32" t="s">
        <v>13</v>
      </c>
      <c r="P2536" s="32">
        <v>0</v>
      </c>
      <c r="Q2536" s="32">
        <v>0</v>
      </c>
      <c r="R2536" s="32">
        <v>0</v>
      </c>
      <c r="S2536" s="32">
        <v>0</v>
      </c>
      <c r="T2536" s="32">
        <v>0</v>
      </c>
      <c r="U2536" s="32">
        <v>0</v>
      </c>
      <c r="V2536" s="32">
        <v>0</v>
      </c>
      <c r="W2536" s="32">
        <v>6.8035686016082767E-4</v>
      </c>
      <c r="X2536" s="32">
        <v>6.8035686016082767E-4</v>
      </c>
      <c r="Y2536" s="32">
        <v>6.8035686016082767E-4</v>
      </c>
      <c r="Z2536" s="32">
        <v>6.8035686016082767E-4</v>
      </c>
      <c r="AA2536" s="32">
        <v>6.8035686016082767E-4</v>
      </c>
      <c r="AB2536" s="32" t="s">
        <v>5657</v>
      </c>
    </row>
    <row r="2537" spans="1:28">
      <c r="A2537" s="32" t="s">
        <v>10268</v>
      </c>
      <c r="B2537" s="32" t="s">
        <v>10269</v>
      </c>
      <c r="C2537" s="32" t="s">
        <v>5676</v>
      </c>
      <c r="D2537" s="32" t="s">
        <v>5661</v>
      </c>
      <c r="E2537" s="32" t="s">
        <v>42</v>
      </c>
      <c r="F2537" s="32" t="s">
        <v>28</v>
      </c>
      <c r="G2537" s="32" t="s">
        <v>5673</v>
      </c>
      <c r="H2537" s="32" t="s">
        <v>80</v>
      </c>
      <c r="I2537" s="32" t="s">
        <v>28</v>
      </c>
      <c r="J2537" s="32" t="s">
        <v>5663</v>
      </c>
      <c r="K2537" s="32" t="s">
        <v>5664</v>
      </c>
      <c r="M2537" s="32" t="s">
        <v>13</v>
      </c>
      <c r="P2537" s="32">
        <v>0</v>
      </c>
      <c r="Q2537" s="32">
        <v>1.7538199999999999</v>
      </c>
      <c r="R2537" s="32">
        <v>660.76470588235293</v>
      </c>
      <c r="S2537" s="32">
        <v>434.29998779296875</v>
      </c>
      <c r="T2537" s="32">
        <v>0.52144767316304907</v>
      </c>
      <c r="U2537" s="32">
        <v>-43.87912</v>
      </c>
      <c r="V2537" s="32">
        <v>0</v>
      </c>
      <c r="W2537" s="32">
        <v>-43.878583972389698</v>
      </c>
      <c r="X2537" s="32">
        <v>5.360276103019714E-4</v>
      </c>
      <c r="Y2537" s="32">
        <v>1.7543560276103018</v>
      </c>
      <c r="Z2537" s="32">
        <v>0.5219837007733511</v>
      </c>
      <c r="AA2537" s="32">
        <v>5.360276103019714E-4</v>
      </c>
      <c r="AB2537" s="32" t="s">
        <v>5657</v>
      </c>
    </row>
    <row r="2538" spans="1:28">
      <c r="A2538" s="32" t="s">
        <v>7945</v>
      </c>
      <c r="B2538" s="32" t="s">
        <v>7946</v>
      </c>
      <c r="C2538" s="32" t="s">
        <v>5936</v>
      </c>
      <c r="D2538" s="32" t="s">
        <v>5668</v>
      </c>
      <c r="E2538" s="32" t="s">
        <v>122</v>
      </c>
      <c r="F2538" s="32" t="s">
        <v>28</v>
      </c>
      <c r="G2538" s="32" t="s">
        <v>5673</v>
      </c>
      <c r="H2538" s="32" t="s">
        <v>28</v>
      </c>
      <c r="J2538" s="32" t="s">
        <v>5663</v>
      </c>
      <c r="K2538" s="32" t="s">
        <v>5664</v>
      </c>
      <c r="P2538" s="32">
        <v>0</v>
      </c>
      <c r="Q2538" s="32">
        <v>0</v>
      </c>
      <c r="R2538" s="32">
        <v>0</v>
      </c>
      <c r="S2538" s="32">
        <v>0</v>
      </c>
      <c r="T2538" s="32">
        <v>0</v>
      </c>
      <c r="U2538" s="32">
        <v>0</v>
      </c>
      <c r="V2538" s="32">
        <v>0</v>
      </c>
      <c r="W2538" s="32">
        <v>6.23796820640564E-4</v>
      </c>
      <c r="X2538" s="32">
        <v>6.23796820640564E-4</v>
      </c>
      <c r="Y2538" s="32">
        <v>6.23796820640564E-4</v>
      </c>
      <c r="Z2538" s="32">
        <v>6.23796820640564E-4</v>
      </c>
      <c r="AA2538" s="32">
        <v>6.23796820640564E-4</v>
      </c>
      <c r="AB2538" s="32" t="s">
        <v>5657</v>
      </c>
    </row>
    <row r="2539" spans="1:28">
      <c r="A2539" s="32" t="s">
        <v>7107</v>
      </c>
      <c r="B2539" s="32" t="s">
        <v>7108</v>
      </c>
      <c r="C2539" s="32" t="s">
        <v>5676</v>
      </c>
      <c r="D2539" s="32" t="s">
        <v>5661</v>
      </c>
      <c r="E2539" s="32" t="s">
        <v>42</v>
      </c>
      <c r="F2539" s="32" t="s">
        <v>5724</v>
      </c>
      <c r="G2539" s="32" t="s">
        <v>5724</v>
      </c>
      <c r="H2539" s="32" t="s">
        <v>80</v>
      </c>
      <c r="J2539" s="32" t="s">
        <v>5663</v>
      </c>
      <c r="K2539" s="32" t="s">
        <v>5664</v>
      </c>
      <c r="M2539" s="32" t="s">
        <v>13</v>
      </c>
      <c r="P2539" s="32">
        <v>-83.877499999999998</v>
      </c>
      <c r="Q2539" s="32">
        <v>772.82100000000003</v>
      </c>
      <c r="R2539" s="32">
        <v>1611708.4044117643</v>
      </c>
      <c r="S2539" s="32">
        <v>1471413.375</v>
      </c>
      <c r="T2539" s="32">
        <v>9.5347121207026098E-2</v>
      </c>
      <c r="U2539" s="32">
        <v>32.624110000000002</v>
      </c>
      <c r="V2539" s="32">
        <v>-0.10853418838256206</v>
      </c>
      <c r="W2539" s="32">
        <v>32.624525832400323</v>
      </c>
      <c r="X2539" s="32">
        <v>-83.877084167599676</v>
      </c>
      <c r="Y2539" s="32">
        <v>772.82141583240036</v>
      </c>
      <c r="Z2539" s="32">
        <v>9.5762953607348059E-2</v>
      </c>
      <c r="AA2539" s="32">
        <v>-0.10811835598224009</v>
      </c>
      <c r="AB2539" s="32" t="s">
        <v>5657</v>
      </c>
    </row>
    <row r="2540" spans="1:28">
      <c r="A2540" s="32" t="s">
        <v>8224</v>
      </c>
      <c r="B2540" s="32" t="s">
        <v>8225</v>
      </c>
      <c r="C2540" s="32" t="s">
        <v>5676</v>
      </c>
      <c r="D2540" s="32" t="s">
        <v>5661</v>
      </c>
      <c r="E2540" s="32" t="s">
        <v>42</v>
      </c>
      <c r="F2540" s="32" t="s">
        <v>6120</v>
      </c>
      <c r="G2540" s="32" t="s">
        <v>6120</v>
      </c>
      <c r="H2540" s="32" t="s">
        <v>80</v>
      </c>
      <c r="J2540" s="32" t="s">
        <v>6120</v>
      </c>
      <c r="K2540" s="32" t="s">
        <v>5669</v>
      </c>
      <c r="M2540" s="32" t="s">
        <v>13</v>
      </c>
      <c r="P2540" s="32">
        <v>1.2925</v>
      </c>
      <c r="Q2540" s="32">
        <v>9.3066999999999993</v>
      </c>
      <c r="R2540" s="32">
        <v>1837.2878787878788</v>
      </c>
      <c r="S2540" s="32">
        <v>1426.7667236328125</v>
      </c>
      <c r="T2540" s="32">
        <v>0.28772829387960724</v>
      </c>
      <c r="U2540" s="32">
        <v>42.289969999999997</v>
      </c>
      <c r="V2540" s="32">
        <v>0.13887844241245556</v>
      </c>
      <c r="W2540" s="32">
        <v>42.290292199761865</v>
      </c>
      <c r="X2540" s="32">
        <v>1.2928221997618674</v>
      </c>
      <c r="Y2540" s="32">
        <v>9.3070221997618674</v>
      </c>
      <c r="Z2540" s="32">
        <v>0.28805049364147478</v>
      </c>
      <c r="AA2540" s="32">
        <v>0.1392006421743231</v>
      </c>
      <c r="AB2540" s="32" t="s">
        <v>5657</v>
      </c>
    </row>
    <row r="2541" spans="1:28">
      <c r="A2541" s="32" t="s">
        <v>6687</v>
      </c>
      <c r="B2541" s="32" t="s">
        <v>6688</v>
      </c>
      <c r="C2541" s="32" t="s">
        <v>5676</v>
      </c>
      <c r="D2541" s="32" t="s">
        <v>5661</v>
      </c>
      <c r="E2541" s="32" t="s">
        <v>42</v>
      </c>
      <c r="F2541" s="32" t="s">
        <v>34</v>
      </c>
      <c r="G2541" s="32" t="s">
        <v>5673</v>
      </c>
      <c r="H2541" s="32" t="s">
        <v>80</v>
      </c>
      <c r="I2541" s="32" t="s">
        <v>34</v>
      </c>
      <c r="J2541" s="32" t="s">
        <v>5663</v>
      </c>
      <c r="K2541" s="32" t="s">
        <v>5664</v>
      </c>
      <c r="M2541" s="32" t="s">
        <v>13</v>
      </c>
      <c r="P2541" s="32">
        <v>-1.8022500000000001</v>
      </c>
      <c r="Q2541" s="32">
        <v>13.643000000000001</v>
      </c>
      <c r="R2541" s="32">
        <v>4169.1703703703715</v>
      </c>
      <c r="S2541" s="32">
        <v>4697.60009765625</v>
      </c>
      <c r="T2541" s="32">
        <v>-0.11248929587461591</v>
      </c>
      <c r="U2541" s="32">
        <v>16.646560000000001</v>
      </c>
      <c r="V2541" s="32">
        <v>-0.13210071098731951</v>
      </c>
      <c r="W2541" s="32">
        <v>16.646669738528729</v>
      </c>
      <c r="X2541" s="32">
        <v>-1.8021402614712716</v>
      </c>
      <c r="Y2541" s="32">
        <v>13.643109738528729</v>
      </c>
      <c r="Z2541" s="32">
        <v>-0.11237955734588742</v>
      </c>
      <c r="AA2541" s="32">
        <v>-0.13199097245859104</v>
      </c>
      <c r="AB2541" s="32" t="s">
        <v>5657</v>
      </c>
    </row>
    <row r="2542" spans="1:28">
      <c r="A2542" s="32" t="s">
        <v>7121</v>
      </c>
      <c r="B2542" s="32" t="s">
        <v>7122</v>
      </c>
      <c r="C2542" s="32" t="s">
        <v>5721</v>
      </c>
      <c r="D2542" s="32" t="s">
        <v>5661</v>
      </c>
      <c r="E2542" s="32" t="s">
        <v>42</v>
      </c>
      <c r="F2542" s="32" t="s">
        <v>28</v>
      </c>
      <c r="G2542" s="32" t="s">
        <v>5673</v>
      </c>
      <c r="H2542" s="32" t="s">
        <v>80</v>
      </c>
      <c r="I2542" s="32" t="s">
        <v>28</v>
      </c>
      <c r="J2542" s="32" t="s">
        <v>74</v>
      </c>
      <c r="K2542" s="32" t="s">
        <v>5669</v>
      </c>
      <c r="P2542" s="32">
        <v>162.36200000000005</v>
      </c>
      <c r="Q2542" s="32">
        <v>127.17700000000001</v>
      </c>
      <c r="R2542" s="32">
        <v>568437.65925925947</v>
      </c>
      <c r="S2542" s="32">
        <v>225946.59375</v>
      </c>
      <c r="T2542" s="32">
        <v>1.5158053937657976</v>
      </c>
      <c r="U2542" s="32">
        <v>7.226108</v>
      </c>
      <c r="V2542" s="32">
        <v>1.2766616605203776</v>
      </c>
      <c r="W2542" s="32">
        <v>7.2264857427077294</v>
      </c>
      <c r="X2542" s="32">
        <v>162.36237774270779</v>
      </c>
      <c r="Y2542" s="32">
        <v>127.17737774270773</v>
      </c>
      <c r="Z2542" s="32">
        <v>1.516183136473527</v>
      </c>
      <c r="AA2542" s="32">
        <v>1.2770394032281069</v>
      </c>
      <c r="AB2542" s="32" t="s">
        <v>5657</v>
      </c>
    </row>
    <row r="2543" spans="1:28">
      <c r="A2543" s="32" t="s">
        <v>7902</v>
      </c>
      <c r="B2543" s="32" t="s">
        <v>7903</v>
      </c>
      <c r="C2543" s="32" t="s">
        <v>5676</v>
      </c>
      <c r="D2543" s="32" t="s">
        <v>5661</v>
      </c>
      <c r="E2543" s="32" t="s">
        <v>42</v>
      </c>
      <c r="F2543" s="32" t="s">
        <v>32</v>
      </c>
      <c r="G2543" s="32" t="s">
        <v>5673</v>
      </c>
      <c r="H2543" s="32" t="s">
        <v>80</v>
      </c>
      <c r="I2543" s="32" t="s">
        <v>32</v>
      </c>
      <c r="J2543" s="32" t="s">
        <v>5663</v>
      </c>
      <c r="K2543" s="32" t="s">
        <v>5664</v>
      </c>
      <c r="M2543" s="32" t="s">
        <v>13</v>
      </c>
      <c r="P2543" s="32">
        <v>-30.091500000000003</v>
      </c>
      <c r="Q2543" s="32">
        <v>186.172</v>
      </c>
      <c r="R2543" s="32">
        <v>79115.362962962943</v>
      </c>
      <c r="S2543" s="32">
        <v>54333.06640625</v>
      </c>
      <c r="T2543" s="32">
        <v>0.45611812834959387</v>
      </c>
      <c r="U2543" s="32">
        <v>10.193059999999999</v>
      </c>
      <c r="V2543" s="32">
        <v>-0.16163279118234752</v>
      </c>
      <c r="W2543" s="32">
        <v>10.193991220531462</v>
      </c>
      <c r="X2543" s="32">
        <v>-30.090568779468541</v>
      </c>
      <c r="Y2543" s="32">
        <v>186.17293122053147</v>
      </c>
      <c r="Z2543" s="32">
        <v>0.45704934888105747</v>
      </c>
      <c r="AA2543" s="32">
        <v>-0.16070157065088389</v>
      </c>
      <c r="AB2543" s="32" t="s">
        <v>5657</v>
      </c>
    </row>
    <row r="2544" spans="1:28">
      <c r="A2544" s="32" t="s">
        <v>8980</v>
      </c>
      <c r="B2544" s="32" t="s">
        <v>8981</v>
      </c>
      <c r="C2544" s="32" t="s">
        <v>8184</v>
      </c>
      <c r="D2544" s="32" t="s">
        <v>5661</v>
      </c>
      <c r="E2544" s="32" t="s">
        <v>347</v>
      </c>
      <c r="F2544" s="32" t="s">
        <v>347</v>
      </c>
      <c r="G2544" s="32" t="s">
        <v>347</v>
      </c>
      <c r="H2544" s="32" t="s">
        <v>347</v>
      </c>
      <c r="J2544" s="32" t="s">
        <v>6315</v>
      </c>
      <c r="K2544" s="32" t="s">
        <v>5669</v>
      </c>
      <c r="M2544" s="32" t="s">
        <v>13</v>
      </c>
      <c r="P2544" s="32">
        <v>0</v>
      </c>
      <c r="Q2544" s="32">
        <v>2.0622600000000002</v>
      </c>
      <c r="R2544" s="32">
        <v>597.79591836734699</v>
      </c>
      <c r="S2544" s="32">
        <v>412.5</v>
      </c>
      <c r="T2544" s="32">
        <v>0.44920222634508361</v>
      </c>
      <c r="U2544" s="32">
        <v>16.699149999999999</v>
      </c>
      <c r="V2544" s="32">
        <v>0</v>
      </c>
      <c r="W2544" s="32">
        <v>16.700114772760866</v>
      </c>
      <c r="X2544" s="32">
        <v>9.6477276086807246E-4</v>
      </c>
      <c r="Y2544" s="32">
        <v>2.0632247727608681</v>
      </c>
      <c r="Z2544" s="32">
        <v>0.4501669991059517</v>
      </c>
      <c r="AA2544" s="32">
        <v>9.6477276086807246E-4</v>
      </c>
      <c r="AB2544" s="32" t="s">
        <v>5657</v>
      </c>
    </row>
    <row r="2545" spans="1:28">
      <c r="A2545" s="32" t="s">
        <v>7832</v>
      </c>
      <c r="B2545" s="32" t="s">
        <v>7833</v>
      </c>
      <c r="C2545" s="32" t="s">
        <v>5708</v>
      </c>
      <c r="D2545" s="32" t="s">
        <v>5661</v>
      </c>
      <c r="E2545" s="32" t="s">
        <v>42</v>
      </c>
      <c r="F2545" s="32" t="s">
        <v>74</v>
      </c>
      <c r="G2545" s="32" t="s">
        <v>74</v>
      </c>
      <c r="H2545" s="32" t="s">
        <v>80</v>
      </c>
      <c r="J2545" s="32" t="s">
        <v>74</v>
      </c>
      <c r="K2545" s="32" t="s">
        <v>5669</v>
      </c>
      <c r="P2545" s="32">
        <v>95.084000000000003</v>
      </c>
      <c r="Q2545" s="32">
        <v>365.4</v>
      </c>
      <c r="R2545" s="32">
        <v>37768.422222222231</v>
      </c>
      <c r="S2545" s="32">
        <v>45740.80078125</v>
      </c>
      <c r="T2545" s="32">
        <v>-0.17429468708155618</v>
      </c>
      <c r="U2545" s="32">
        <v>12.91089</v>
      </c>
      <c r="V2545" s="32">
        <v>0.26021893814997266</v>
      </c>
      <c r="W2545" s="32">
        <v>12.911475532069206</v>
      </c>
      <c r="X2545" s="32">
        <v>95.084585532069212</v>
      </c>
      <c r="Y2545" s="32">
        <v>365.40058553206916</v>
      </c>
      <c r="Z2545" s="32">
        <v>-0.17370915501234993</v>
      </c>
      <c r="AA2545" s="32">
        <v>0.26080447021917891</v>
      </c>
      <c r="AB2545" s="32" t="s">
        <v>5657</v>
      </c>
    </row>
    <row r="2546" spans="1:28">
      <c r="A2546" s="32" t="s">
        <v>6302</v>
      </c>
      <c r="B2546" s="32" t="s">
        <v>6303</v>
      </c>
      <c r="C2546" s="32" t="s">
        <v>5676</v>
      </c>
      <c r="D2546" s="32" t="s">
        <v>5661</v>
      </c>
      <c r="E2546" s="32" t="s">
        <v>42</v>
      </c>
      <c r="F2546" s="32" t="s">
        <v>5743</v>
      </c>
      <c r="G2546" s="32" t="s">
        <v>5743</v>
      </c>
      <c r="H2546" s="32" t="s">
        <v>80</v>
      </c>
      <c r="J2546" s="32" t="s">
        <v>5663</v>
      </c>
      <c r="K2546" s="32" t="s">
        <v>5664</v>
      </c>
      <c r="M2546" s="32" t="s">
        <v>13</v>
      </c>
      <c r="P2546" s="32">
        <v>-24.218499999999999</v>
      </c>
      <c r="Q2546" s="32">
        <v>136.38999999999999</v>
      </c>
      <c r="R2546" s="32">
        <v>383162.58823529404</v>
      </c>
      <c r="S2546" s="32">
        <v>285048.28125</v>
      </c>
      <c r="T2546" s="32">
        <v>0.34420241565758974</v>
      </c>
      <c r="U2546" s="32">
        <v>13.2715</v>
      </c>
      <c r="V2546" s="32">
        <v>-0.17756800351931962</v>
      </c>
      <c r="W2546" s="32">
        <v>13.271994376718997</v>
      </c>
      <c r="X2546" s="32">
        <v>-24.218005623281002</v>
      </c>
      <c r="Y2546" s="32">
        <v>136.39049437671898</v>
      </c>
      <c r="Z2546" s="32">
        <v>0.34469679237658768</v>
      </c>
      <c r="AA2546" s="32">
        <v>-0.17707362680032165</v>
      </c>
      <c r="AB2546" s="32" t="s">
        <v>5657</v>
      </c>
    </row>
    <row r="2547" spans="1:28">
      <c r="A2547" s="32" t="s">
        <v>7928</v>
      </c>
      <c r="B2547" s="32" t="s">
        <v>7929</v>
      </c>
      <c r="C2547" s="32" t="s">
        <v>5995</v>
      </c>
      <c r="D2547" s="32" t="s">
        <v>5661</v>
      </c>
      <c r="E2547" s="32" t="s">
        <v>122</v>
      </c>
      <c r="F2547" s="32" t="s">
        <v>6330</v>
      </c>
      <c r="G2547" s="32" t="s">
        <v>5673</v>
      </c>
      <c r="H2547" s="32" t="s">
        <v>6330</v>
      </c>
      <c r="J2547" s="32" t="s">
        <v>5663</v>
      </c>
      <c r="K2547" s="32" t="s">
        <v>5664</v>
      </c>
      <c r="P2547" s="32">
        <v>0</v>
      </c>
      <c r="Q2547" s="32">
        <v>1.8065500000000001</v>
      </c>
      <c r="R2547" s="32">
        <v>327.3653846153847</v>
      </c>
      <c r="S2547" s="32">
        <v>7.4000000953674316</v>
      </c>
      <c r="T2547" s="32">
        <v>43.238564918441405</v>
      </c>
      <c r="U2547" s="32">
        <v>0</v>
      </c>
      <c r="V2547" s="32">
        <v>0</v>
      </c>
      <c r="W2547" s="32">
        <v>7.4123561382293706E-4</v>
      </c>
      <c r="X2547" s="32">
        <v>7.4123561382293706E-4</v>
      </c>
      <c r="Y2547" s="32">
        <v>1.8072912356138231</v>
      </c>
      <c r="Z2547" s="32">
        <v>43.239306154055228</v>
      </c>
      <c r="AA2547" s="32">
        <v>7.4123561382293706E-4</v>
      </c>
      <c r="AB2547" s="32" t="s">
        <v>5657</v>
      </c>
    </row>
    <row r="2548" spans="1:28">
      <c r="A2548" s="32" t="s">
        <v>6768</v>
      </c>
      <c r="B2548" s="32" t="s">
        <v>6769</v>
      </c>
      <c r="C2548" s="32" t="s">
        <v>5995</v>
      </c>
      <c r="D2548" s="32" t="s">
        <v>5661</v>
      </c>
      <c r="E2548" s="32" t="s">
        <v>122</v>
      </c>
      <c r="F2548" s="32" t="s">
        <v>5859</v>
      </c>
      <c r="G2548" s="32" t="s">
        <v>5673</v>
      </c>
      <c r="H2548" s="32" t="s">
        <v>5859</v>
      </c>
      <c r="J2548" s="32" t="s">
        <v>5663</v>
      </c>
      <c r="K2548" s="32" t="s">
        <v>5664</v>
      </c>
      <c r="P2548" s="32">
        <v>-135.03803000000002</v>
      </c>
      <c r="Q2548" s="32">
        <v>636</v>
      </c>
      <c r="R2548" s="32">
        <v>86870.599999999991</v>
      </c>
      <c r="S2548" s="32">
        <v>82698.1015625</v>
      </c>
      <c r="T2548" s="32">
        <v>5.0454585518466585E-2</v>
      </c>
      <c r="U2548" s="32">
        <v>-3.75</v>
      </c>
      <c r="V2548" s="32">
        <v>-0.21232394654088055</v>
      </c>
      <c r="W2548" s="32">
        <v>-3.7499068474173547</v>
      </c>
      <c r="X2548" s="32">
        <v>-135.03793684741737</v>
      </c>
      <c r="Y2548" s="32">
        <v>636.00009315258262</v>
      </c>
      <c r="Z2548" s="32">
        <v>5.0547738101112002E-2</v>
      </c>
      <c r="AA2548" s="32">
        <v>-0.21223079395823513</v>
      </c>
      <c r="AB2548" s="32" t="s">
        <v>5657</v>
      </c>
    </row>
    <row r="2549" spans="1:28">
      <c r="A2549" s="32" t="s">
        <v>9074</v>
      </c>
      <c r="B2549" s="32" t="s">
        <v>9075</v>
      </c>
      <c r="C2549" s="32" t="s">
        <v>5676</v>
      </c>
      <c r="D2549" s="32" t="s">
        <v>5661</v>
      </c>
      <c r="E2549" s="32" t="s">
        <v>42</v>
      </c>
      <c r="F2549" s="32" t="s">
        <v>33</v>
      </c>
      <c r="G2549" s="32" t="s">
        <v>5673</v>
      </c>
      <c r="H2549" s="32" t="s">
        <v>80</v>
      </c>
      <c r="I2549" s="32" t="s">
        <v>33</v>
      </c>
      <c r="J2549" s="32" t="s">
        <v>5663</v>
      </c>
      <c r="K2549" s="32" t="s">
        <v>5664</v>
      </c>
      <c r="M2549" s="32" t="s">
        <v>13</v>
      </c>
      <c r="P2549" s="32">
        <v>-1.5267500000000001</v>
      </c>
      <c r="Q2549" s="32">
        <v>33.833199999999998</v>
      </c>
      <c r="R2549" s="32">
        <v>6494.5037037037009</v>
      </c>
      <c r="S2549" s="32">
        <v>10011.1669921875</v>
      </c>
      <c r="T2549" s="32">
        <v>-0.35127406137847145</v>
      </c>
      <c r="U2549" s="32">
        <v>33.874070000000003</v>
      </c>
      <c r="V2549" s="32">
        <v>-4.51257935991866E-2</v>
      </c>
      <c r="W2549" s="32">
        <v>33.874526911206246</v>
      </c>
      <c r="X2549" s="32">
        <v>-1.5262930887937547</v>
      </c>
      <c r="Y2549" s="32">
        <v>33.833656911206241</v>
      </c>
      <c r="Z2549" s="32">
        <v>-0.35081715017222603</v>
      </c>
      <c r="AA2549" s="32">
        <v>-4.466888239294118E-2</v>
      </c>
      <c r="AB2549" s="32" t="s">
        <v>5657</v>
      </c>
    </row>
    <row r="2550" spans="1:28">
      <c r="A2550" s="32" t="s">
        <v>9607</v>
      </c>
      <c r="B2550" s="32" t="s">
        <v>9608</v>
      </c>
      <c r="C2550" s="32" t="s">
        <v>5667</v>
      </c>
      <c r="D2550" s="32" t="s">
        <v>5661</v>
      </c>
      <c r="E2550" s="32" t="s">
        <v>347</v>
      </c>
      <c r="F2550" s="32" t="s">
        <v>347</v>
      </c>
      <c r="G2550" s="32" t="s">
        <v>347</v>
      </c>
      <c r="H2550" s="32" t="s">
        <v>347</v>
      </c>
      <c r="J2550" s="32" t="s">
        <v>5663</v>
      </c>
      <c r="K2550" s="32" t="s">
        <v>5664</v>
      </c>
      <c r="P2550" s="32">
        <v>-40.139729999999993</v>
      </c>
      <c r="Q2550" s="32">
        <v>204.18100000000001</v>
      </c>
      <c r="R2550" s="32">
        <v>64623.43703703706</v>
      </c>
      <c r="S2550" s="32">
        <v>37829.6328125</v>
      </c>
      <c r="T2550" s="32">
        <v>0.70827555629045424</v>
      </c>
      <c r="U2550" s="32">
        <v>-6.9359999999999999</v>
      </c>
      <c r="V2550" s="32">
        <v>-0.19658895783642941</v>
      </c>
      <c r="W2550" s="32">
        <v>-6.9352305714488027</v>
      </c>
      <c r="X2550" s="32">
        <v>-40.138960571448798</v>
      </c>
      <c r="Y2550" s="32">
        <v>204.18176942855121</v>
      </c>
      <c r="Z2550" s="32">
        <v>0.70904498484165135</v>
      </c>
      <c r="AA2550" s="32">
        <v>-0.19581952928523236</v>
      </c>
      <c r="AB2550" s="32" t="s">
        <v>5657</v>
      </c>
    </row>
    <row r="2551" spans="1:28">
      <c r="A2551" s="32" t="s">
        <v>11323</v>
      </c>
      <c r="B2551" s="32" t="s">
        <v>11324</v>
      </c>
      <c r="C2551" s="32" t="s">
        <v>5712</v>
      </c>
      <c r="D2551" s="32" t="s">
        <v>5661</v>
      </c>
      <c r="E2551" s="32" t="s">
        <v>42</v>
      </c>
      <c r="F2551" s="32" t="s">
        <v>5662</v>
      </c>
      <c r="G2551" s="32" t="s">
        <v>5662</v>
      </c>
      <c r="H2551" s="32" t="s">
        <v>80</v>
      </c>
      <c r="P2551" s="32">
        <v>0</v>
      </c>
      <c r="Q2551" s="32">
        <v>0</v>
      </c>
      <c r="R2551" s="32">
        <v>882097</v>
      </c>
      <c r="S2551" s="32">
        <v>0</v>
      </c>
      <c r="T2551" s="32">
        <v>0</v>
      </c>
      <c r="U2551" s="32">
        <v>0</v>
      </c>
      <c r="V2551" s="32">
        <v>0</v>
      </c>
      <c r="W2551" s="32">
        <v>6.6520094871520992E-4</v>
      </c>
      <c r="X2551" s="32">
        <v>6.6520094871520992E-4</v>
      </c>
      <c r="Y2551" s="32">
        <v>6.6520094871520992E-4</v>
      </c>
      <c r="Z2551" s="32">
        <v>6.6520094871520992E-4</v>
      </c>
      <c r="AA2551" s="32">
        <v>6.6520094871520992E-4</v>
      </c>
      <c r="AB2551" s="32" t="s">
        <v>5657</v>
      </c>
    </row>
    <row r="2552" spans="1:28">
      <c r="A2552" s="32" t="s">
        <v>9674</v>
      </c>
      <c r="B2552" s="32" t="s">
        <v>9675</v>
      </c>
      <c r="C2552" s="32" t="s">
        <v>5667</v>
      </c>
      <c r="D2552" s="32" t="s">
        <v>5661</v>
      </c>
      <c r="E2552" s="32" t="s">
        <v>5713</v>
      </c>
      <c r="F2552" s="32" t="s">
        <v>5730</v>
      </c>
      <c r="G2552" s="32" t="s">
        <v>5730</v>
      </c>
      <c r="H2552" s="32" t="s">
        <v>5730</v>
      </c>
      <c r="J2552" s="32" t="s">
        <v>5663</v>
      </c>
      <c r="K2552" s="32" t="s">
        <v>5664</v>
      </c>
      <c r="N2552" s="32" t="s">
        <v>5760</v>
      </c>
      <c r="P2552" s="32">
        <v>0</v>
      </c>
      <c r="Q2552" s="32">
        <v>1.25</v>
      </c>
      <c r="R2552" s="32">
        <v>545.57407407407436</v>
      </c>
      <c r="S2552" s="32">
        <v>21.200000762939453</v>
      </c>
      <c r="T2552" s="32">
        <v>24.734625209439315</v>
      </c>
      <c r="U2552" s="32">
        <v>0</v>
      </c>
      <c r="V2552" s="32">
        <v>0</v>
      </c>
      <c r="W2552" s="32">
        <v>6.5803945064544681E-5</v>
      </c>
      <c r="X2552" s="32">
        <v>6.5803945064544681E-5</v>
      </c>
      <c r="Y2552" s="32">
        <v>1.2500658039450645</v>
      </c>
      <c r="Z2552" s="32">
        <v>24.734691013384381</v>
      </c>
      <c r="AA2552" s="32">
        <v>6.5803945064544681E-5</v>
      </c>
      <c r="AB2552" s="32" t="s">
        <v>5657</v>
      </c>
    </row>
    <row r="2553" spans="1:28">
      <c r="A2553" s="32" t="s">
        <v>5993</v>
      </c>
      <c r="B2553" s="32" t="s">
        <v>5994</v>
      </c>
      <c r="C2553" s="32" t="s">
        <v>5995</v>
      </c>
      <c r="D2553" s="32" t="s">
        <v>5661</v>
      </c>
      <c r="E2553" s="32" t="s">
        <v>122</v>
      </c>
      <c r="F2553" s="32" t="s">
        <v>28</v>
      </c>
      <c r="G2553" s="32" t="s">
        <v>5673</v>
      </c>
      <c r="H2553" s="32" t="s">
        <v>28</v>
      </c>
      <c r="J2553" s="32" t="s">
        <v>5663</v>
      </c>
      <c r="K2553" s="32" t="s">
        <v>5664</v>
      </c>
      <c r="P2553" s="32">
        <v>9.0000009999999993</v>
      </c>
      <c r="Q2553" s="32">
        <v>126.48</v>
      </c>
      <c r="R2553" s="32">
        <v>74598.807407407381</v>
      </c>
      <c r="S2553" s="32">
        <v>81061.96875</v>
      </c>
      <c r="T2553" s="32">
        <v>-7.9731117344625541E-2</v>
      </c>
      <c r="U2553" s="32">
        <v>-17.35294</v>
      </c>
      <c r="V2553" s="32">
        <v>7.1157503162555341E-2</v>
      </c>
      <c r="W2553" s="32">
        <v>-17.352395986022948</v>
      </c>
      <c r="X2553" s="32">
        <v>9.0005450139770495</v>
      </c>
      <c r="Y2553" s="32">
        <v>126.48054401397705</v>
      </c>
      <c r="Z2553" s="32">
        <v>-7.9187103367574757E-2</v>
      </c>
      <c r="AA2553" s="32">
        <v>7.1701517139606125E-2</v>
      </c>
      <c r="AB2553" s="32" t="s">
        <v>5657</v>
      </c>
    </row>
    <row r="2554" spans="1:28">
      <c r="A2554" s="32" t="s">
        <v>10519</v>
      </c>
      <c r="B2554" s="32" t="s">
        <v>10520</v>
      </c>
      <c r="C2554" s="32" t="s">
        <v>5712</v>
      </c>
      <c r="D2554" s="32" t="s">
        <v>5661</v>
      </c>
      <c r="E2554" s="32" t="s">
        <v>42</v>
      </c>
      <c r="F2554" s="32" t="s">
        <v>5662</v>
      </c>
      <c r="G2554" s="32" t="s">
        <v>5662</v>
      </c>
      <c r="H2554" s="32" t="s">
        <v>80</v>
      </c>
      <c r="J2554" s="32" t="s">
        <v>5663</v>
      </c>
      <c r="K2554" s="32" t="s">
        <v>5664</v>
      </c>
      <c r="P2554" s="32">
        <v>-10.24588</v>
      </c>
      <c r="Q2554" s="32">
        <v>157.29900000000001</v>
      </c>
      <c r="R2554" s="32">
        <v>8909.1796875000018</v>
      </c>
      <c r="S2554" s="32">
        <v>8182.93310546875</v>
      </c>
      <c r="T2554" s="32">
        <v>8.8751377124895808E-2</v>
      </c>
      <c r="U2554" s="32">
        <v>7.3311890000000002</v>
      </c>
      <c r="V2554" s="32">
        <v>-6.5136332716673337E-2</v>
      </c>
      <c r="W2554" s="32">
        <v>7.3316146032705305</v>
      </c>
      <c r="X2554" s="32">
        <v>-10.245454396729469</v>
      </c>
      <c r="Y2554" s="32">
        <v>157.29942560327055</v>
      </c>
      <c r="Z2554" s="32">
        <v>8.9176980395426514E-2</v>
      </c>
      <c r="AA2554" s="32">
        <v>-6.4710729446142631E-2</v>
      </c>
      <c r="AB2554" s="32" t="s">
        <v>5657</v>
      </c>
    </row>
    <row r="2555" spans="1:28">
      <c r="A2555" s="32" t="s">
        <v>8666</v>
      </c>
      <c r="B2555" s="32" t="s">
        <v>8667</v>
      </c>
      <c r="C2555" s="32" t="s">
        <v>5718</v>
      </c>
      <c r="D2555" s="32" t="s">
        <v>5661</v>
      </c>
      <c r="E2555" s="32" t="s">
        <v>122</v>
      </c>
      <c r="F2555" s="32" t="s">
        <v>163</v>
      </c>
      <c r="G2555" s="32" t="s">
        <v>5673</v>
      </c>
      <c r="H2555" s="32" t="s">
        <v>163</v>
      </c>
      <c r="J2555" s="32" t="s">
        <v>74</v>
      </c>
      <c r="K2555" s="32" t="s">
        <v>5669</v>
      </c>
      <c r="M2555" s="32" t="s">
        <v>13</v>
      </c>
      <c r="P2555" s="32">
        <v>98.876887000000011</v>
      </c>
      <c r="Q2555" s="32">
        <v>186.50899999999999</v>
      </c>
      <c r="R2555" s="32">
        <v>2084926.4558823537</v>
      </c>
      <c r="S2555" s="32">
        <v>2531399.5</v>
      </c>
      <c r="T2555" s="32">
        <v>-0.17637399553790159</v>
      </c>
      <c r="U2555" s="32">
        <v>-9.7987780000000004</v>
      </c>
      <c r="V2555" s="32">
        <v>0.53014539244754955</v>
      </c>
      <c r="W2555" s="32">
        <v>-9.7981064109830864</v>
      </c>
      <c r="X2555" s="32">
        <v>98.877558589016928</v>
      </c>
      <c r="Y2555" s="32">
        <v>186.5096715890169</v>
      </c>
      <c r="Z2555" s="32">
        <v>-0.17570240652098723</v>
      </c>
      <c r="AA2555" s="32">
        <v>0.53081698146446388</v>
      </c>
      <c r="AB2555" s="32" t="s">
        <v>5657</v>
      </c>
    </row>
    <row r="2556" spans="1:28">
      <c r="A2556" s="32" t="s">
        <v>11296</v>
      </c>
      <c r="B2556" s="32" t="s">
        <v>11297</v>
      </c>
      <c r="C2556" s="32" t="s">
        <v>5667</v>
      </c>
      <c r="D2556" s="32" t="s">
        <v>5661</v>
      </c>
      <c r="E2556" s="32" t="s">
        <v>42</v>
      </c>
      <c r="F2556" s="32" t="s">
        <v>5662</v>
      </c>
      <c r="G2556" s="32" t="s">
        <v>5662</v>
      </c>
      <c r="H2556" s="32" t="s">
        <v>80</v>
      </c>
      <c r="J2556" s="32" t="s">
        <v>5663</v>
      </c>
      <c r="K2556" s="32" t="s">
        <v>5664</v>
      </c>
      <c r="P2556" s="32">
        <v>-1.8310000000000048E-2</v>
      </c>
      <c r="Q2556" s="32">
        <v>0</v>
      </c>
      <c r="R2556" s="32">
        <v>4579.818181818182</v>
      </c>
      <c r="S2556" s="32">
        <v>0</v>
      </c>
      <c r="T2556" s="32">
        <v>0</v>
      </c>
      <c r="U2556" s="32">
        <v>0</v>
      </c>
      <c r="V2556" s="32">
        <v>0</v>
      </c>
      <c r="W2556" s="32">
        <v>1.0447794198989868E-4</v>
      </c>
      <c r="X2556" s="32">
        <v>-1.8205522058010151E-2</v>
      </c>
      <c r="Y2556" s="32">
        <v>1.0447794198989868E-4</v>
      </c>
      <c r="Z2556" s="32">
        <v>1.0447794198989868E-4</v>
      </c>
      <c r="AA2556" s="32">
        <v>1.0447794198989868E-4</v>
      </c>
      <c r="AB2556" s="32" t="s">
        <v>5657</v>
      </c>
    </row>
    <row r="2557" spans="1:28">
      <c r="A2557" s="32" t="s">
        <v>9179</v>
      </c>
      <c r="B2557" s="32" t="s">
        <v>9180</v>
      </c>
      <c r="C2557" s="32" t="s">
        <v>5995</v>
      </c>
      <c r="D2557" s="32" t="s">
        <v>5668</v>
      </c>
      <c r="E2557" s="32" t="s">
        <v>122</v>
      </c>
      <c r="F2557" s="32" t="s">
        <v>163</v>
      </c>
      <c r="G2557" s="32" t="s">
        <v>5673</v>
      </c>
      <c r="H2557" s="32" t="s">
        <v>163</v>
      </c>
      <c r="J2557" s="32" t="s">
        <v>74</v>
      </c>
      <c r="K2557" s="32" t="s">
        <v>5669</v>
      </c>
      <c r="P2557" s="32">
        <v>0</v>
      </c>
      <c r="Q2557" s="32">
        <v>0</v>
      </c>
      <c r="R2557" s="32">
        <v>0</v>
      </c>
      <c r="S2557" s="32">
        <v>0</v>
      </c>
      <c r="T2557" s="32">
        <v>0</v>
      </c>
      <c r="U2557" s="32">
        <v>0</v>
      </c>
      <c r="V2557" s="32">
        <v>0</v>
      </c>
      <c r="W2557" s="32">
        <v>4.6541875600814817E-4</v>
      </c>
      <c r="X2557" s="32">
        <v>4.6541875600814817E-4</v>
      </c>
      <c r="Y2557" s="32">
        <v>4.6541875600814817E-4</v>
      </c>
      <c r="Z2557" s="32">
        <v>4.6541875600814817E-4</v>
      </c>
      <c r="AA2557" s="32">
        <v>4.6541875600814817E-4</v>
      </c>
      <c r="AB2557" s="32" t="s">
        <v>5657</v>
      </c>
    </row>
    <row r="2558" spans="1:28">
      <c r="A2558" s="32" t="s">
        <v>10929</v>
      </c>
      <c r="B2558" s="32" t="s">
        <v>10930</v>
      </c>
      <c r="C2558" s="32" t="s">
        <v>9442</v>
      </c>
      <c r="D2558" s="32" t="s">
        <v>5661</v>
      </c>
      <c r="E2558" s="32" t="s">
        <v>42</v>
      </c>
      <c r="F2558" s="32" t="s">
        <v>5662</v>
      </c>
      <c r="G2558" s="32" t="s">
        <v>5662</v>
      </c>
      <c r="H2558" s="32" t="s">
        <v>80</v>
      </c>
      <c r="J2558" s="32" t="s">
        <v>5663</v>
      </c>
      <c r="K2558" s="32" t="s">
        <v>5664</v>
      </c>
      <c r="P2558" s="32">
        <v>-1.3014399999999999</v>
      </c>
      <c r="Q2558" s="32">
        <v>0</v>
      </c>
      <c r="R2558" s="32">
        <v>1226.8214285714284</v>
      </c>
      <c r="S2558" s="32">
        <v>36.633335113525391</v>
      </c>
      <c r="T2558" s="32">
        <v>32.489209343608842</v>
      </c>
      <c r="U2558" s="32">
        <v>0</v>
      </c>
      <c r="V2558" s="32">
        <v>0</v>
      </c>
      <c r="W2558" s="32">
        <v>4.9900829792022705E-5</v>
      </c>
      <c r="X2558" s="32">
        <v>-1.3013900991702079</v>
      </c>
      <c r="Y2558" s="32">
        <v>4.9900829792022705E-5</v>
      </c>
      <c r="Z2558" s="32">
        <v>32.489259244438635</v>
      </c>
      <c r="AA2558" s="32">
        <v>4.9900829792022705E-5</v>
      </c>
      <c r="AB2558" s="32" t="s">
        <v>5657</v>
      </c>
    </row>
    <row r="2559" spans="1:28">
      <c r="A2559" s="32" t="s">
        <v>8143</v>
      </c>
      <c r="B2559" s="32" t="s">
        <v>8144</v>
      </c>
      <c r="C2559" s="32" t="s">
        <v>5708</v>
      </c>
      <c r="D2559" s="32" t="s">
        <v>5661</v>
      </c>
      <c r="E2559" s="32" t="s">
        <v>42</v>
      </c>
      <c r="F2559" s="32" t="s">
        <v>5724</v>
      </c>
      <c r="G2559" s="32" t="s">
        <v>5724</v>
      </c>
      <c r="H2559" s="32" t="s">
        <v>80</v>
      </c>
      <c r="J2559" s="32" t="s">
        <v>5663</v>
      </c>
      <c r="K2559" s="32" t="s">
        <v>5664</v>
      </c>
      <c r="P2559" s="32">
        <v>235.42599999999996</v>
      </c>
      <c r="Q2559" s="32">
        <v>12290.8</v>
      </c>
      <c r="R2559" s="32">
        <v>1794760.348148149</v>
      </c>
      <c r="S2559" s="32">
        <v>1572795.375</v>
      </c>
      <c r="T2559" s="32">
        <v>0.14112768684111179</v>
      </c>
      <c r="U2559" s="32">
        <v>9.9641830000000002</v>
      </c>
      <c r="V2559" s="32">
        <v>1.915465226022716E-2</v>
      </c>
      <c r="W2559" s="32">
        <v>9.9646116491870877</v>
      </c>
      <c r="X2559" s="32">
        <v>235.42642864918705</v>
      </c>
      <c r="Y2559" s="32">
        <v>12290.800428649187</v>
      </c>
      <c r="Z2559" s="32">
        <v>0.14155633602819981</v>
      </c>
      <c r="AA2559" s="32">
        <v>1.9583301447315172E-2</v>
      </c>
      <c r="AB2559" s="32" t="s">
        <v>5657</v>
      </c>
    </row>
    <row r="2560" spans="1:28">
      <c r="A2560" s="32" t="s">
        <v>8624</v>
      </c>
      <c r="B2560" s="32" t="s">
        <v>8625</v>
      </c>
      <c r="C2560" s="32" t="s">
        <v>5995</v>
      </c>
      <c r="D2560" s="32" t="s">
        <v>5661</v>
      </c>
      <c r="E2560" s="32" t="s">
        <v>122</v>
      </c>
      <c r="F2560" s="32" t="s">
        <v>28</v>
      </c>
      <c r="G2560" s="32" t="s">
        <v>5673</v>
      </c>
      <c r="H2560" s="32" t="s">
        <v>28</v>
      </c>
      <c r="J2560" s="32" t="s">
        <v>5663</v>
      </c>
      <c r="K2560" s="32" t="s">
        <v>5664</v>
      </c>
      <c r="P2560" s="32">
        <v>170.94344700000011</v>
      </c>
      <c r="Q2560" s="32">
        <v>3117.52</v>
      </c>
      <c r="R2560" s="32">
        <v>27060476.757352944</v>
      </c>
      <c r="S2560" s="32">
        <v>34769540</v>
      </c>
      <c r="T2560" s="32">
        <v>-0.22171887354986736</v>
      </c>
      <c r="U2560" s="32">
        <v>-18.174060000000001</v>
      </c>
      <c r="V2560" s="32">
        <v>5.4833151671841752E-2</v>
      </c>
      <c r="W2560" s="32">
        <v>-18.173331983802321</v>
      </c>
      <c r="X2560" s="32">
        <v>170.94417501619779</v>
      </c>
      <c r="Y2560" s="32">
        <v>3117.5207280161976</v>
      </c>
      <c r="Z2560" s="32">
        <v>-0.22099085735218593</v>
      </c>
      <c r="AA2560" s="32">
        <v>5.5561167869523177E-2</v>
      </c>
      <c r="AB2560" s="32" t="s">
        <v>5657</v>
      </c>
    </row>
    <row r="2561" spans="1:28">
      <c r="A2561" s="32" t="s">
        <v>11197</v>
      </c>
      <c r="B2561" s="32" t="s">
        <v>11198</v>
      </c>
      <c r="C2561" s="32" t="s">
        <v>10765</v>
      </c>
      <c r="D2561" s="32" t="s">
        <v>5661</v>
      </c>
      <c r="E2561" s="32" t="s">
        <v>122</v>
      </c>
      <c r="F2561" s="32" t="s">
        <v>28</v>
      </c>
      <c r="G2561" s="32" t="s">
        <v>5673</v>
      </c>
      <c r="H2561" s="32" t="s">
        <v>28</v>
      </c>
      <c r="J2561" s="32" t="s">
        <v>74</v>
      </c>
      <c r="K2561" s="32" t="s">
        <v>5669</v>
      </c>
      <c r="P2561" s="32">
        <v>0</v>
      </c>
      <c r="Q2561" s="32">
        <v>0</v>
      </c>
      <c r="R2561" s="32">
        <v>1190.1162790697672</v>
      </c>
      <c r="S2561" s="32">
        <v>1499.566650390625</v>
      </c>
      <c r="T2561" s="32">
        <v>-0.20635986485845659</v>
      </c>
      <c r="U2561" s="32">
        <v>0</v>
      </c>
      <c r="V2561" s="32">
        <v>0</v>
      </c>
      <c r="W2561" s="32">
        <v>2.1749436855316161E-4</v>
      </c>
      <c r="X2561" s="32">
        <v>2.1749436855316161E-4</v>
      </c>
      <c r="Y2561" s="32">
        <v>2.1749436855316161E-4</v>
      </c>
      <c r="Z2561" s="32">
        <v>-0.20614237048990341</v>
      </c>
      <c r="AA2561" s="32">
        <v>2.1749436855316161E-4</v>
      </c>
      <c r="AB2561" s="32" t="s">
        <v>5657</v>
      </c>
    </row>
    <row r="2562" spans="1:28">
      <c r="A2562" s="32" t="s">
        <v>6298</v>
      </c>
      <c r="B2562" s="32" t="s">
        <v>6299</v>
      </c>
      <c r="C2562" s="32" t="s">
        <v>5708</v>
      </c>
      <c r="D2562" s="32" t="s">
        <v>5661</v>
      </c>
      <c r="E2562" s="32" t="s">
        <v>42</v>
      </c>
      <c r="F2562" s="32" t="s">
        <v>32</v>
      </c>
      <c r="G2562" s="32" t="s">
        <v>5673</v>
      </c>
      <c r="H2562" s="32" t="s">
        <v>80</v>
      </c>
      <c r="I2562" s="32" t="s">
        <v>32</v>
      </c>
      <c r="J2562" s="32" t="s">
        <v>5663</v>
      </c>
      <c r="K2562" s="32" t="s">
        <v>5664</v>
      </c>
      <c r="P2562" s="32">
        <v>78.316499999999991</v>
      </c>
      <c r="Q2562" s="32">
        <v>73.155000000000001</v>
      </c>
      <c r="R2562" s="32">
        <v>23076.785185185188</v>
      </c>
      <c r="S2562" s="32">
        <v>37828.265625</v>
      </c>
      <c r="T2562" s="32">
        <v>-0.3899592063260186</v>
      </c>
      <c r="U2562" s="32">
        <v>2.898549</v>
      </c>
      <c r="V2562" s="32">
        <v>1.0705556694689358</v>
      </c>
      <c r="W2562" s="32">
        <v>2.8995082708945277</v>
      </c>
      <c r="X2562" s="32">
        <v>78.317459270894517</v>
      </c>
      <c r="Y2562" s="32">
        <v>73.155959270894527</v>
      </c>
      <c r="Z2562" s="32">
        <v>-0.3889999354314912</v>
      </c>
      <c r="AA2562" s="32">
        <v>1.0715149403634632</v>
      </c>
      <c r="AB2562" s="32" t="s">
        <v>5657</v>
      </c>
    </row>
    <row r="2563" spans="1:28">
      <c r="A2563" s="32" t="s">
        <v>7834</v>
      </c>
      <c r="B2563" s="32" t="s">
        <v>7835</v>
      </c>
      <c r="C2563" s="32" t="s">
        <v>5676</v>
      </c>
      <c r="D2563" s="32" t="s">
        <v>5661</v>
      </c>
      <c r="E2563" s="32" t="s">
        <v>5713</v>
      </c>
      <c r="F2563" s="32" t="s">
        <v>5730</v>
      </c>
      <c r="G2563" s="32" t="s">
        <v>5730</v>
      </c>
      <c r="H2563" s="32" t="s">
        <v>5730</v>
      </c>
      <c r="J2563" s="32" t="s">
        <v>5663</v>
      </c>
      <c r="K2563" s="32" t="s">
        <v>5664</v>
      </c>
      <c r="M2563" s="32" t="s">
        <v>13</v>
      </c>
      <c r="N2563" s="32" t="s">
        <v>5760</v>
      </c>
      <c r="O2563" s="32" t="s">
        <v>5747</v>
      </c>
      <c r="P2563" s="32">
        <v>27.820000000000004</v>
      </c>
      <c r="Q2563" s="32">
        <v>25.239599999999999</v>
      </c>
      <c r="R2563" s="32">
        <v>31285.051851851833</v>
      </c>
      <c r="S2563" s="32">
        <v>28642.8671875</v>
      </c>
      <c r="T2563" s="32">
        <v>9.2245816281440768E-2</v>
      </c>
      <c r="U2563" s="32">
        <v>3.912283</v>
      </c>
      <c r="V2563" s="32">
        <v>1.1022361685605162</v>
      </c>
      <c r="W2563" s="32">
        <v>3.9129437432961462</v>
      </c>
      <c r="X2563" s="32">
        <v>27.820660743296152</v>
      </c>
      <c r="Y2563" s="32">
        <v>25.240260743296147</v>
      </c>
      <c r="Z2563" s="32">
        <v>9.2906559577587158E-2</v>
      </c>
      <c r="AA2563" s="32">
        <v>1.1028969118566625</v>
      </c>
      <c r="AB2563" s="32" t="s">
        <v>5657</v>
      </c>
    </row>
    <row r="2564" spans="1:28">
      <c r="A2564" s="32" t="s">
        <v>8895</v>
      </c>
      <c r="B2564" s="32" t="s">
        <v>8896</v>
      </c>
      <c r="C2564" s="32" t="s">
        <v>5660</v>
      </c>
      <c r="D2564" s="32" t="s">
        <v>5661</v>
      </c>
      <c r="E2564" s="32" t="s">
        <v>122</v>
      </c>
      <c r="F2564" s="32" t="s">
        <v>163</v>
      </c>
      <c r="G2564" s="32" t="s">
        <v>5673</v>
      </c>
      <c r="H2564" s="32" t="s">
        <v>163</v>
      </c>
      <c r="J2564" s="32" t="s">
        <v>74</v>
      </c>
      <c r="K2564" s="32" t="s">
        <v>5669</v>
      </c>
      <c r="P2564" s="32">
        <v>0</v>
      </c>
      <c r="Q2564" s="32">
        <v>3.78</v>
      </c>
      <c r="R2564" s="32">
        <v>334.78124999999994</v>
      </c>
      <c r="S2564" s="32">
        <v>103.56666564941406</v>
      </c>
      <c r="T2564" s="32">
        <v>2.2325193429831542</v>
      </c>
      <c r="U2564" s="32">
        <v>-2.9285709999999998</v>
      </c>
      <c r="V2564" s="32">
        <v>0</v>
      </c>
      <c r="W2564" s="32">
        <v>-2.9275793155632015</v>
      </c>
      <c r="X2564" s="32">
        <v>9.916844367980958E-4</v>
      </c>
      <c r="Y2564" s="32">
        <v>3.7809916844367981</v>
      </c>
      <c r="Z2564" s="32">
        <v>2.2335110274199526</v>
      </c>
      <c r="AA2564" s="32">
        <v>9.916844367980958E-4</v>
      </c>
      <c r="AB2564" s="32" t="s">
        <v>5657</v>
      </c>
    </row>
    <row r="2565" spans="1:28">
      <c r="A2565" s="32" t="s">
        <v>6887</v>
      </c>
      <c r="B2565" s="32" t="s">
        <v>6888</v>
      </c>
      <c r="C2565" s="32" t="s">
        <v>5667</v>
      </c>
      <c r="D2565" s="32" t="s">
        <v>5668</v>
      </c>
      <c r="E2565" s="32" t="s">
        <v>5713</v>
      </c>
      <c r="F2565" s="32" t="s">
        <v>5714</v>
      </c>
      <c r="G2565" s="32" t="s">
        <v>5714</v>
      </c>
      <c r="H2565" s="32" t="s">
        <v>5714</v>
      </c>
      <c r="J2565" s="32" t="s">
        <v>5663</v>
      </c>
      <c r="K2565" s="32" t="s">
        <v>5664</v>
      </c>
      <c r="N2565" s="32" t="s">
        <v>5760</v>
      </c>
      <c r="O2565" s="32" t="s">
        <v>6162</v>
      </c>
      <c r="P2565" s="32">
        <v>0</v>
      </c>
      <c r="Q2565" s="32">
        <v>0</v>
      </c>
      <c r="R2565" s="32">
        <v>0</v>
      </c>
      <c r="S2565" s="32">
        <v>0</v>
      </c>
      <c r="T2565" s="32">
        <v>0</v>
      </c>
      <c r="U2565" s="32">
        <v>0</v>
      </c>
      <c r="V2565" s="32">
        <v>0</v>
      </c>
      <c r="W2565" s="32">
        <v>5.4648637771606444E-5</v>
      </c>
      <c r="X2565" s="32">
        <v>5.4648637771606444E-5</v>
      </c>
      <c r="Y2565" s="32">
        <v>5.4648637771606444E-5</v>
      </c>
      <c r="Z2565" s="32">
        <v>5.4648637771606444E-5</v>
      </c>
      <c r="AA2565" s="32">
        <v>5.4648637771606444E-5</v>
      </c>
      <c r="AB2565" s="32" t="s">
        <v>5657</v>
      </c>
    </row>
    <row r="2566" spans="1:28">
      <c r="A2566" s="32" t="s">
        <v>10442</v>
      </c>
      <c r="B2566" s="32" t="s">
        <v>10443</v>
      </c>
      <c r="C2566" s="32" t="s">
        <v>9946</v>
      </c>
      <c r="D2566" s="32" t="s">
        <v>5661</v>
      </c>
      <c r="E2566" s="32" t="s">
        <v>42</v>
      </c>
      <c r="F2566" s="32" t="s">
        <v>10444</v>
      </c>
      <c r="G2566" s="32" t="s">
        <v>10444</v>
      </c>
      <c r="H2566" s="32" t="s">
        <v>80</v>
      </c>
      <c r="I2566" s="32" t="s">
        <v>34</v>
      </c>
      <c r="J2566" s="32" t="s">
        <v>5663</v>
      </c>
      <c r="K2566" s="32" t="s">
        <v>5664</v>
      </c>
      <c r="P2566" s="32">
        <v>-1.3729999999999798E-2</v>
      </c>
      <c r="Q2566" s="32">
        <v>13.2751</v>
      </c>
      <c r="R2566" s="32">
        <v>1629.6769230769225</v>
      </c>
      <c r="S2566" s="32">
        <v>890.79998779296875</v>
      </c>
      <c r="T2566" s="32">
        <v>0.82945323912114433</v>
      </c>
      <c r="U2566" s="32">
        <v>11.86515</v>
      </c>
      <c r="V2566" s="32">
        <v>-1.0342671618292741E-3</v>
      </c>
      <c r="W2566" s="32">
        <v>11.865804907643795</v>
      </c>
      <c r="X2566" s="32">
        <v>-1.3075092356204784E-2</v>
      </c>
      <c r="Y2566" s="32">
        <v>13.275754907643796</v>
      </c>
      <c r="Z2566" s="32">
        <v>0.83010814676493938</v>
      </c>
      <c r="AA2566" s="32">
        <v>-3.7935951803426068E-4</v>
      </c>
      <c r="AB2566" s="32" t="s">
        <v>5657</v>
      </c>
    </row>
    <row r="2567" spans="1:28">
      <c r="A2567" s="32" t="s">
        <v>8155</v>
      </c>
      <c r="B2567" s="32" t="s">
        <v>8156</v>
      </c>
      <c r="C2567" s="32" t="s">
        <v>5771</v>
      </c>
      <c r="D2567" s="32" t="s">
        <v>5698</v>
      </c>
      <c r="E2567" s="32" t="s">
        <v>42</v>
      </c>
      <c r="F2567" s="32" t="s">
        <v>34</v>
      </c>
      <c r="G2567" s="32" t="s">
        <v>5673</v>
      </c>
      <c r="H2567" s="32" t="s">
        <v>80</v>
      </c>
      <c r="I2567" s="32" t="s">
        <v>34</v>
      </c>
      <c r="J2567" s="32" t="s">
        <v>5663</v>
      </c>
      <c r="K2567" s="32" t="s">
        <v>5664</v>
      </c>
      <c r="P2567" s="32">
        <v>0</v>
      </c>
      <c r="Q2567" s="32">
        <v>0</v>
      </c>
      <c r="R2567" s="32">
        <v>0</v>
      </c>
      <c r="S2567" s="32">
        <v>0</v>
      </c>
      <c r="T2567" s="32">
        <v>0</v>
      </c>
      <c r="U2567" s="32">
        <v>0</v>
      </c>
      <c r="V2567" s="32">
        <v>0</v>
      </c>
      <c r="W2567" s="32">
        <v>1.9274830818176269E-5</v>
      </c>
      <c r="X2567" s="32">
        <v>1.9274830818176269E-5</v>
      </c>
      <c r="Y2567" s="32">
        <v>1.9274830818176269E-5</v>
      </c>
      <c r="Z2567" s="32">
        <v>1.9274830818176269E-5</v>
      </c>
      <c r="AA2567" s="32">
        <v>1.9274830818176269E-5</v>
      </c>
      <c r="AB2567" s="32" t="s">
        <v>5657</v>
      </c>
    </row>
    <row r="2568" spans="1:28">
      <c r="A2568" s="32" t="s">
        <v>10754</v>
      </c>
      <c r="B2568" s="32" t="s">
        <v>10180</v>
      </c>
      <c r="C2568" s="32" t="s">
        <v>5708</v>
      </c>
      <c r="D2568" s="32" t="s">
        <v>5661</v>
      </c>
      <c r="E2568" s="32" t="s">
        <v>42</v>
      </c>
      <c r="F2568" s="32" t="s">
        <v>34</v>
      </c>
      <c r="G2568" s="32" t="s">
        <v>5673</v>
      </c>
      <c r="H2568" s="32" t="s">
        <v>80</v>
      </c>
      <c r="I2568" s="32" t="s">
        <v>34</v>
      </c>
      <c r="J2568" s="32" t="s">
        <v>5663</v>
      </c>
      <c r="K2568" s="32" t="s">
        <v>5664</v>
      </c>
      <c r="P2568" s="32">
        <v>0</v>
      </c>
      <c r="Q2568" s="32">
        <v>2.5289899999999998</v>
      </c>
      <c r="R2568" s="32">
        <v>276.77083333333337</v>
      </c>
      <c r="S2568" s="32">
        <v>46.133335113525391</v>
      </c>
      <c r="T2568" s="32">
        <v>4.9993675430630109</v>
      </c>
      <c r="U2568" s="32">
        <v>5.1765720000000002</v>
      </c>
      <c r="V2568" s="32">
        <v>0</v>
      </c>
      <c r="W2568" s="32">
        <v>5.1766597580046652</v>
      </c>
      <c r="X2568" s="32">
        <v>8.7758004665374758E-5</v>
      </c>
      <c r="Y2568" s="32">
        <v>2.5290777580046653</v>
      </c>
      <c r="Z2568" s="32">
        <v>4.9994553010676759</v>
      </c>
      <c r="AA2568" s="32">
        <v>8.7758004665374758E-5</v>
      </c>
      <c r="AB2568" s="32" t="s">
        <v>5657</v>
      </c>
    </row>
    <row r="2569" spans="1:28">
      <c r="A2569" s="32" t="s">
        <v>9409</v>
      </c>
      <c r="B2569" s="32" t="s">
        <v>9410</v>
      </c>
      <c r="C2569" s="32" t="s">
        <v>5682</v>
      </c>
      <c r="D2569" s="32" t="s">
        <v>5668</v>
      </c>
      <c r="E2569" s="32" t="s">
        <v>42</v>
      </c>
      <c r="F2569" s="32" t="s">
        <v>34</v>
      </c>
      <c r="G2569" s="32" t="s">
        <v>5673</v>
      </c>
      <c r="H2569" s="32" t="s">
        <v>80</v>
      </c>
      <c r="I2569" s="32" t="s">
        <v>34</v>
      </c>
      <c r="J2569" s="32" t="s">
        <v>5663</v>
      </c>
      <c r="K2569" s="32" t="s">
        <v>5664</v>
      </c>
      <c r="P2569" s="32">
        <v>0</v>
      </c>
      <c r="Q2569" s="32">
        <v>0</v>
      </c>
      <c r="R2569" s="32">
        <v>0</v>
      </c>
      <c r="S2569" s="32">
        <v>0</v>
      </c>
      <c r="T2569" s="32">
        <v>0</v>
      </c>
      <c r="U2569" s="32">
        <v>0</v>
      </c>
      <c r="V2569" s="32">
        <v>0</v>
      </c>
      <c r="W2569" s="32">
        <v>3.7872540950775144E-4</v>
      </c>
      <c r="X2569" s="32">
        <v>3.7872540950775144E-4</v>
      </c>
      <c r="Y2569" s="32">
        <v>3.7872540950775144E-4</v>
      </c>
      <c r="Z2569" s="32">
        <v>3.7872540950775144E-4</v>
      </c>
      <c r="AA2569" s="32">
        <v>3.7872540950775144E-4</v>
      </c>
      <c r="AB2569" s="32" t="s">
        <v>5657</v>
      </c>
    </row>
    <row r="2570" spans="1:28">
      <c r="A2570" s="32" t="s">
        <v>11062</v>
      </c>
      <c r="B2570" s="32" t="s">
        <v>11063</v>
      </c>
      <c r="C2570" s="32" t="s">
        <v>5672</v>
      </c>
      <c r="D2570" s="32" t="s">
        <v>5661</v>
      </c>
      <c r="E2570" s="32" t="s">
        <v>42</v>
      </c>
      <c r="F2570" s="32" t="s">
        <v>34</v>
      </c>
      <c r="G2570" s="32" t="s">
        <v>5673</v>
      </c>
      <c r="H2570" s="32" t="s">
        <v>80</v>
      </c>
      <c r="I2570" s="32" t="s">
        <v>34</v>
      </c>
      <c r="J2570" s="32" t="s">
        <v>5663</v>
      </c>
      <c r="K2570" s="32" t="s">
        <v>5664</v>
      </c>
      <c r="M2570" s="32" t="s">
        <v>14</v>
      </c>
      <c r="P2570" s="32">
        <v>0</v>
      </c>
      <c r="Q2570" s="32">
        <v>0</v>
      </c>
      <c r="R2570" s="32">
        <v>603.27999999999975</v>
      </c>
      <c r="S2570" s="32">
        <v>43.333332061767578</v>
      </c>
      <c r="T2570" s="32">
        <v>12.92184656236638</v>
      </c>
      <c r="U2570" s="32">
        <v>0</v>
      </c>
      <c r="V2570" s="32">
        <v>0</v>
      </c>
      <c r="W2570" s="32">
        <v>3.4004914760589602E-4</v>
      </c>
      <c r="X2570" s="32">
        <v>3.4004914760589602E-4</v>
      </c>
      <c r="Y2570" s="32">
        <v>3.4004914760589602E-4</v>
      </c>
      <c r="Z2570" s="32">
        <v>12.922186611513986</v>
      </c>
      <c r="AA2570" s="32">
        <v>3.4004914760589602E-4</v>
      </c>
      <c r="AB2570" s="32" t="s">
        <v>5657</v>
      </c>
    </row>
    <row r="2571" spans="1:28">
      <c r="A2571" s="32" t="s">
        <v>11219</v>
      </c>
      <c r="B2571" s="32" t="s">
        <v>11220</v>
      </c>
      <c r="C2571" s="32" t="s">
        <v>5672</v>
      </c>
      <c r="D2571" s="32" t="s">
        <v>5661</v>
      </c>
      <c r="E2571" s="32" t="s">
        <v>42</v>
      </c>
      <c r="F2571" s="32" t="s">
        <v>34</v>
      </c>
      <c r="G2571" s="32" t="s">
        <v>5673</v>
      </c>
      <c r="H2571" s="32" t="s">
        <v>80</v>
      </c>
      <c r="I2571" s="32" t="s">
        <v>34</v>
      </c>
      <c r="J2571" s="32" t="s">
        <v>5663</v>
      </c>
      <c r="K2571" s="32" t="s">
        <v>5664</v>
      </c>
      <c r="M2571" s="32" t="s">
        <v>13</v>
      </c>
      <c r="P2571" s="32">
        <v>0</v>
      </c>
      <c r="Q2571" s="32">
        <v>0</v>
      </c>
      <c r="R2571" s="32">
        <v>1416.9583333333335</v>
      </c>
      <c r="S2571" s="32">
        <v>806.5333251953125</v>
      </c>
      <c r="T2571" s="32">
        <v>0.75685032356251203</v>
      </c>
      <c r="U2571" s="32">
        <v>0</v>
      </c>
      <c r="V2571" s="32">
        <v>0</v>
      </c>
      <c r="W2571" s="32">
        <v>3.049437403678894E-4</v>
      </c>
      <c r="X2571" s="32">
        <v>3.049437403678894E-4</v>
      </c>
      <c r="Y2571" s="32">
        <v>3.049437403678894E-4</v>
      </c>
      <c r="Z2571" s="32">
        <v>0.75715526730287996</v>
      </c>
      <c r="AA2571" s="32">
        <v>3.049437403678894E-4</v>
      </c>
      <c r="AB2571" s="32" t="s">
        <v>5657</v>
      </c>
    </row>
    <row r="2572" spans="1:28">
      <c r="A2572" s="32" t="s">
        <v>8209</v>
      </c>
      <c r="B2572" s="32" t="s">
        <v>6022</v>
      </c>
      <c r="C2572" s="32" t="s">
        <v>5712</v>
      </c>
      <c r="D2572" s="32" t="s">
        <v>5661</v>
      </c>
      <c r="E2572" s="32" t="s">
        <v>347</v>
      </c>
      <c r="F2572" s="32" t="s">
        <v>347</v>
      </c>
      <c r="G2572" s="32" t="s">
        <v>347</v>
      </c>
      <c r="H2572" s="32" t="s">
        <v>347</v>
      </c>
      <c r="J2572" s="32" t="s">
        <v>5663</v>
      </c>
      <c r="K2572" s="32" t="s">
        <v>5664</v>
      </c>
      <c r="P2572" s="32">
        <v>-265.13608999999997</v>
      </c>
      <c r="Q2572" s="32">
        <v>846.721</v>
      </c>
      <c r="R2572" s="32">
        <v>1510715.272058822</v>
      </c>
      <c r="S2572" s="32">
        <v>886033.75</v>
      </c>
      <c r="T2572" s="32">
        <v>0.70503129486751714</v>
      </c>
      <c r="U2572" s="32">
        <v>-6.9538890000000002</v>
      </c>
      <c r="V2572" s="32">
        <v>-0.31313276746413515</v>
      </c>
      <c r="W2572" s="32">
        <v>-6.9530209347023968</v>
      </c>
      <c r="X2572" s="32">
        <v>-265.13522193470237</v>
      </c>
      <c r="Y2572" s="32">
        <v>846.7218680652976</v>
      </c>
      <c r="Z2572" s="32">
        <v>0.70589936016512078</v>
      </c>
      <c r="AA2572" s="32">
        <v>-0.31226470216653157</v>
      </c>
      <c r="AB2572" s="32" t="s">
        <v>5657</v>
      </c>
    </row>
    <row r="2573" spans="1:28">
      <c r="A2573" s="32" t="s">
        <v>7430</v>
      </c>
      <c r="B2573" s="32" t="s">
        <v>7431</v>
      </c>
      <c r="C2573" s="32" t="s">
        <v>5729</v>
      </c>
      <c r="D2573" s="32" t="s">
        <v>5686</v>
      </c>
      <c r="E2573" s="32" t="s">
        <v>347</v>
      </c>
      <c r="F2573" s="32" t="s">
        <v>347</v>
      </c>
      <c r="G2573" s="32" t="s">
        <v>347</v>
      </c>
      <c r="H2573" s="32" t="s">
        <v>347</v>
      </c>
      <c r="J2573" s="32" t="s">
        <v>5663</v>
      </c>
      <c r="K2573" s="32" t="s">
        <v>5664</v>
      </c>
      <c r="M2573" s="32" t="s">
        <v>13</v>
      </c>
      <c r="P2573" s="32">
        <v>0</v>
      </c>
      <c r="Q2573" s="32">
        <v>0</v>
      </c>
      <c r="R2573" s="32">
        <v>0</v>
      </c>
      <c r="S2573" s="32">
        <v>0</v>
      </c>
      <c r="T2573" s="32">
        <v>0</v>
      </c>
      <c r="U2573" s="32">
        <v>0</v>
      </c>
      <c r="V2573" s="32">
        <v>0</v>
      </c>
      <c r="W2573" s="32">
        <v>9.9073207378387444E-4</v>
      </c>
      <c r="X2573" s="32">
        <v>9.9073207378387444E-4</v>
      </c>
      <c r="Y2573" s="32">
        <v>9.9073207378387444E-4</v>
      </c>
      <c r="Z2573" s="32">
        <v>9.9073207378387444E-4</v>
      </c>
      <c r="AA2573" s="32">
        <v>9.9073207378387444E-4</v>
      </c>
      <c r="AB2573" s="32" t="s">
        <v>5657</v>
      </c>
    </row>
    <row r="2574" spans="1:28">
      <c r="A2574" s="32" t="s">
        <v>7514</v>
      </c>
      <c r="B2574" s="32" t="s">
        <v>7515</v>
      </c>
      <c r="C2574" s="32" t="s">
        <v>5676</v>
      </c>
      <c r="D2574" s="32" t="s">
        <v>5668</v>
      </c>
      <c r="E2574" s="32" t="s">
        <v>42</v>
      </c>
      <c r="F2574" s="32" t="s">
        <v>5724</v>
      </c>
      <c r="G2574" s="32" t="s">
        <v>5724</v>
      </c>
      <c r="H2574" s="32" t="s">
        <v>80</v>
      </c>
      <c r="J2574" s="32" t="s">
        <v>5663</v>
      </c>
      <c r="K2574" s="32" t="s">
        <v>5664</v>
      </c>
      <c r="M2574" s="32" t="s">
        <v>13</v>
      </c>
      <c r="P2574" s="32">
        <v>0</v>
      </c>
      <c r="Q2574" s="32">
        <v>0</v>
      </c>
      <c r="R2574" s="32">
        <v>0</v>
      </c>
      <c r="S2574" s="32">
        <v>0</v>
      </c>
      <c r="T2574" s="32">
        <v>0</v>
      </c>
      <c r="U2574" s="32">
        <v>0</v>
      </c>
      <c r="V2574" s="32">
        <v>0</v>
      </c>
      <c r="W2574" s="32">
        <v>6.8287563323974612E-4</v>
      </c>
      <c r="X2574" s="32">
        <v>6.8287563323974612E-4</v>
      </c>
      <c r="Y2574" s="32">
        <v>6.8287563323974612E-4</v>
      </c>
      <c r="Z2574" s="32">
        <v>6.8287563323974612E-4</v>
      </c>
      <c r="AA2574" s="32">
        <v>6.8287563323974612E-4</v>
      </c>
      <c r="AB2574" s="32" t="s">
        <v>5657</v>
      </c>
    </row>
    <row r="2575" spans="1:28">
      <c r="A2575" s="32" t="s">
        <v>8470</v>
      </c>
      <c r="B2575" s="32" t="s">
        <v>8471</v>
      </c>
      <c r="C2575" s="32" t="s">
        <v>5676</v>
      </c>
      <c r="D2575" s="32" t="s">
        <v>5668</v>
      </c>
      <c r="E2575" s="32" t="s">
        <v>42</v>
      </c>
      <c r="F2575" s="32" t="s">
        <v>5743</v>
      </c>
      <c r="G2575" s="32" t="s">
        <v>5743</v>
      </c>
      <c r="H2575" s="32" t="s">
        <v>412</v>
      </c>
      <c r="J2575" s="32" t="s">
        <v>5663</v>
      </c>
      <c r="K2575" s="32" t="s">
        <v>5664</v>
      </c>
      <c r="M2575" s="32" t="s">
        <v>13</v>
      </c>
      <c r="P2575" s="32">
        <v>0</v>
      </c>
      <c r="Q2575" s="32">
        <v>0</v>
      </c>
      <c r="R2575" s="32">
        <v>0</v>
      </c>
      <c r="S2575" s="32">
        <v>0</v>
      </c>
      <c r="T2575" s="32">
        <v>0</v>
      </c>
      <c r="U2575" s="32">
        <v>0</v>
      </c>
      <c r="V2575" s="32">
        <v>0</v>
      </c>
      <c r="W2575" s="32">
        <v>7.6331138610839842E-4</v>
      </c>
      <c r="X2575" s="32">
        <v>7.6331138610839842E-4</v>
      </c>
      <c r="Y2575" s="32">
        <v>7.6331138610839842E-4</v>
      </c>
      <c r="Z2575" s="32">
        <v>7.6331138610839842E-4</v>
      </c>
      <c r="AA2575" s="32">
        <v>7.6331138610839842E-4</v>
      </c>
      <c r="AB2575" s="32" t="s">
        <v>5657</v>
      </c>
    </row>
    <row r="2576" spans="1:28">
      <c r="A2576" s="32" t="s">
        <v>8774</v>
      </c>
      <c r="B2576" s="32" t="s">
        <v>7110</v>
      </c>
      <c r="C2576" s="32" t="s">
        <v>5676</v>
      </c>
      <c r="D2576" s="32" t="s">
        <v>5668</v>
      </c>
      <c r="E2576" s="32" t="s">
        <v>42</v>
      </c>
      <c r="F2576" s="32" t="s">
        <v>5689</v>
      </c>
      <c r="G2576" s="32" t="s">
        <v>5689</v>
      </c>
      <c r="H2576" s="32" t="s">
        <v>412</v>
      </c>
      <c r="J2576" s="32" t="s">
        <v>5663</v>
      </c>
      <c r="K2576" s="32" t="s">
        <v>5664</v>
      </c>
      <c r="M2576" s="32" t="s">
        <v>13</v>
      </c>
      <c r="P2576" s="32">
        <v>0</v>
      </c>
      <c r="Q2576" s="32">
        <v>0</v>
      </c>
      <c r="R2576" s="32">
        <v>0</v>
      </c>
      <c r="S2576" s="32">
        <v>0</v>
      </c>
      <c r="T2576" s="32">
        <v>0</v>
      </c>
      <c r="U2576" s="32">
        <v>0</v>
      </c>
      <c r="V2576" s="32">
        <v>0</v>
      </c>
      <c r="W2576" s="32">
        <v>6.2583565711975102E-4</v>
      </c>
      <c r="X2576" s="32">
        <v>6.2583565711975102E-4</v>
      </c>
      <c r="Y2576" s="32">
        <v>6.2583565711975102E-4</v>
      </c>
      <c r="Z2576" s="32">
        <v>6.2583565711975102E-4</v>
      </c>
      <c r="AA2576" s="32">
        <v>6.2583565711975102E-4</v>
      </c>
      <c r="AB2576" s="32" t="s">
        <v>5657</v>
      </c>
    </row>
    <row r="2577" spans="1:28">
      <c r="A2577" s="32" t="s">
        <v>6798</v>
      </c>
      <c r="B2577" s="32" t="s">
        <v>6799</v>
      </c>
      <c r="C2577" s="32" t="s">
        <v>5676</v>
      </c>
      <c r="D2577" s="32" t="s">
        <v>5661</v>
      </c>
      <c r="E2577" s="32" t="s">
        <v>5699</v>
      </c>
      <c r="F2577" s="32" t="s">
        <v>5700</v>
      </c>
      <c r="G2577" s="32" t="s">
        <v>5700</v>
      </c>
      <c r="H2577" s="32" t="s">
        <v>5700</v>
      </c>
      <c r="J2577" s="32" t="s">
        <v>5663</v>
      </c>
      <c r="K2577" s="32" t="s">
        <v>5664</v>
      </c>
      <c r="M2577" s="32" t="s">
        <v>13</v>
      </c>
      <c r="P2577" s="32">
        <v>421.12490799999989</v>
      </c>
      <c r="Q2577" s="32">
        <v>541.69200000000001</v>
      </c>
      <c r="R2577" s="32">
        <v>6760663.8455882343</v>
      </c>
      <c r="S2577" s="32">
        <v>9147029</v>
      </c>
      <c r="T2577" s="32">
        <v>-0.26088964563376432</v>
      </c>
      <c r="U2577" s="32">
        <v>-80.434290000000004</v>
      </c>
      <c r="V2577" s="32">
        <v>0.77742500904573053</v>
      </c>
      <c r="W2577" s="32">
        <v>-80.434006440320019</v>
      </c>
      <c r="X2577" s="32">
        <v>421.12519155967988</v>
      </c>
      <c r="Y2577" s="32">
        <v>541.69228355967994</v>
      </c>
      <c r="Z2577" s="32">
        <v>-0.26060608595377927</v>
      </c>
      <c r="AA2577" s="32">
        <v>0.77770856872571559</v>
      </c>
      <c r="AB2577" s="32" t="s">
        <v>5657</v>
      </c>
    </row>
    <row r="2578" spans="1:28">
      <c r="A2578" s="32" t="s">
        <v>8212</v>
      </c>
      <c r="B2578" s="32" t="s">
        <v>8213</v>
      </c>
      <c r="C2578" s="32" t="s">
        <v>5676</v>
      </c>
      <c r="D2578" s="32" t="s">
        <v>5668</v>
      </c>
      <c r="E2578" s="32" t="s">
        <v>42</v>
      </c>
      <c r="F2578" s="32" t="s">
        <v>5724</v>
      </c>
      <c r="G2578" s="32" t="s">
        <v>5724</v>
      </c>
      <c r="H2578" s="32" t="s">
        <v>80</v>
      </c>
      <c r="J2578" s="32" t="s">
        <v>5663</v>
      </c>
      <c r="K2578" s="32" t="s">
        <v>5664</v>
      </c>
      <c r="M2578" s="32" t="s">
        <v>13</v>
      </c>
      <c r="P2578" s="32">
        <v>0</v>
      </c>
      <c r="Q2578" s="32">
        <v>0</v>
      </c>
      <c r="R2578" s="32">
        <v>0</v>
      </c>
      <c r="S2578" s="32">
        <v>0</v>
      </c>
      <c r="T2578" s="32">
        <v>0</v>
      </c>
      <c r="U2578" s="32">
        <v>0</v>
      </c>
      <c r="V2578" s="32">
        <v>0</v>
      </c>
      <c r="W2578" s="32">
        <v>4.1571384668350218E-4</v>
      </c>
      <c r="X2578" s="32">
        <v>4.1571384668350218E-4</v>
      </c>
      <c r="Y2578" s="32">
        <v>4.1571384668350218E-4</v>
      </c>
      <c r="Z2578" s="32">
        <v>4.1571384668350218E-4</v>
      </c>
      <c r="AA2578" s="32">
        <v>4.1571384668350218E-4</v>
      </c>
      <c r="AB2578" s="32" t="s">
        <v>5657</v>
      </c>
    </row>
    <row r="2579" spans="1:28">
      <c r="A2579" s="32" t="s">
        <v>5958</v>
      </c>
      <c r="B2579" s="32" t="s">
        <v>5959</v>
      </c>
      <c r="C2579" s="32" t="s">
        <v>5676</v>
      </c>
      <c r="D2579" s="32" t="s">
        <v>5661</v>
      </c>
      <c r="E2579" s="32" t="s">
        <v>42</v>
      </c>
      <c r="F2579" s="32" t="s">
        <v>5743</v>
      </c>
      <c r="G2579" s="32" t="s">
        <v>5743</v>
      </c>
      <c r="H2579" s="32" t="s">
        <v>80</v>
      </c>
      <c r="J2579" s="32" t="s">
        <v>5663</v>
      </c>
      <c r="K2579" s="32" t="s">
        <v>5664</v>
      </c>
      <c r="M2579" s="32" t="s">
        <v>13</v>
      </c>
      <c r="P2579" s="32">
        <v>-83.336999999999975</v>
      </c>
      <c r="Q2579" s="32">
        <v>239.57499999999999</v>
      </c>
      <c r="R2579" s="32">
        <v>356626.47407407424</v>
      </c>
      <c r="S2579" s="32">
        <v>319172.875</v>
      </c>
      <c r="T2579" s="32">
        <v>0.11734580851857866</v>
      </c>
      <c r="U2579" s="32">
        <v>9.9502120000000005</v>
      </c>
      <c r="V2579" s="32">
        <v>-0.34785349055619319</v>
      </c>
      <c r="W2579" s="32">
        <v>9.9506024714584349</v>
      </c>
      <c r="X2579" s="32">
        <v>-83.336609528541544</v>
      </c>
      <c r="Y2579" s="32">
        <v>239.57539047145843</v>
      </c>
      <c r="Z2579" s="32">
        <v>0.11773627997701372</v>
      </c>
      <c r="AA2579" s="32">
        <v>-0.34746301909775812</v>
      </c>
      <c r="AB2579" s="32" t="s">
        <v>5657</v>
      </c>
    </row>
    <row r="2580" spans="1:28">
      <c r="A2580" s="32" t="s">
        <v>11031</v>
      </c>
      <c r="B2580" s="32" t="s">
        <v>11032</v>
      </c>
      <c r="C2580" s="32" t="s">
        <v>7262</v>
      </c>
      <c r="D2580" s="32" t="s">
        <v>5661</v>
      </c>
      <c r="E2580" s="32" t="s">
        <v>122</v>
      </c>
      <c r="F2580" s="32" t="s">
        <v>28</v>
      </c>
      <c r="G2580" s="32" t="s">
        <v>5673</v>
      </c>
      <c r="H2580" s="32" t="s">
        <v>28</v>
      </c>
      <c r="J2580" s="32" t="s">
        <v>74</v>
      </c>
      <c r="K2580" s="32" t="s">
        <v>5669</v>
      </c>
      <c r="M2580" s="32" t="s">
        <v>13</v>
      </c>
      <c r="P2580" s="32">
        <v>501.80296000000016</v>
      </c>
      <c r="Q2580" s="32">
        <v>148.03399999999999</v>
      </c>
      <c r="R2580" s="32">
        <v>6122937.9411764713</v>
      </c>
      <c r="S2580" s="32">
        <v>8956044</v>
      </c>
      <c r="T2580" s="32">
        <v>-0.31633453998478889</v>
      </c>
      <c r="U2580" s="32">
        <v>-51.49982</v>
      </c>
      <c r="V2580" s="32">
        <v>3.3897818068822039</v>
      </c>
      <c r="W2580" s="32">
        <v>-51.499572432763578</v>
      </c>
      <c r="X2580" s="32">
        <v>501.8032075672366</v>
      </c>
      <c r="Y2580" s="32">
        <v>148.03424756723641</v>
      </c>
      <c r="Z2580" s="32">
        <v>-0.31608697274836539</v>
      </c>
      <c r="AA2580" s="32">
        <v>3.3900293741186274</v>
      </c>
      <c r="AB2580" s="32" t="s">
        <v>5657</v>
      </c>
    </row>
    <row r="2581" spans="1:28">
      <c r="A2581" s="32" t="s">
        <v>8393</v>
      </c>
      <c r="B2581" s="32" t="s">
        <v>8394</v>
      </c>
      <c r="C2581" s="32" t="s">
        <v>5718</v>
      </c>
      <c r="D2581" s="32" t="s">
        <v>5661</v>
      </c>
      <c r="E2581" s="32" t="s">
        <v>122</v>
      </c>
      <c r="F2581" s="32" t="s">
        <v>28</v>
      </c>
      <c r="G2581" s="32" t="s">
        <v>5673</v>
      </c>
      <c r="H2581" s="32" t="s">
        <v>28</v>
      </c>
      <c r="J2581" s="32" t="s">
        <v>74</v>
      </c>
      <c r="K2581" s="32" t="s">
        <v>5669</v>
      </c>
      <c r="M2581" s="32" t="s">
        <v>13</v>
      </c>
      <c r="P2581" s="32">
        <v>-27.072599300000004</v>
      </c>
      <c r="Q2581" s="32">
        <v>631.90599999999995</v>
      </c>
      <c r="R2581" s="32">
        <v>130720.39259259265</v>
      </c>
      <c r="S2581" s="32">
        <v>65735.5703125</v>
      </c>
      <c r="T2581" s="32">
        <v>0.98857927254850941</v>
      </c>
      <c r="U2581" s="32">
        <v>-51.180810000000001</v>
      </c>
      <c r="V2581" s="32">
        <v>-4.284276348064428E-2</v>
      </c>
      <c r="W2581" s="32">
        <v>-51.180551005420689</v>
      </c>
      <c r="X2581" s="32">
        <v>-27.072340305420688</v>
      </c>
      <c r="Y2581" s="32">
        <v>631.90625899457928</v>
      </c>
      <c r="Z2581" s="32">
        <v>0.98883826712782463</v>
      </c>
      <c r="AA2581" s="32">
        <v>-4.2583768901329096E-2</v>
      </c>
      <c r="AB2581" s="32" t="s">
        <v>5657</v>
      </c>
    </row>
    <row r="2582" spans="1:28">
      <c r="A2582" s="32" t="s">
        <v>7918</v>
      </c>
      <c r="B2582" s="32" t="s">
        <v>7919</v>
      </c>
      <c r="C2582" s="32" t="s">
        <v>5676</v>
      </c>
      <c r="D2582" s="32" t="s">
        <v>5661</v>
      </c>
      <c r="E2582" s="32" t="s">
        <v>42</v>
      </c>
      <c r="F2582" s="32" t="s">
        <v>31</v>
      </c>
      <c r="G2582" s="32" t="s">
        <v>5673</v>
      </c>
      <c r="H2582" s="32" t="s">
        <v>80</v>
      </c>
      <c r="I2582" s="32" t="s">
        <v>31</v>
      </c>
      <c r="J2582" s="32" t="s">
        <v>5663</v>
      </c>
      <c r="K2582" s="32" t="s">
        <v>5664</v>
      </c>
      <c r="M2582" s="32" t="s">
        <v>13</v>
      </c>
      <c r="P2582" s="32">
        <v>-1.5927499999999994</v>
      </c>
      <c r="Q2582" s="32">
        <v>19.3</v>
      </c>
      <c r="R2582" s="32">
        <v>3264.8208955223877</v>
      </c>
      <c r="S2582" s="32">
        <v>2338.2666015625</v>
      </c>
      <c r="T2582" s="32">
        <v>0.39625690814757231</v>
      </c>
      <c r="U2582" s="32">
        <v>24.713349999999998</v>
      </c>
      <c r="V2582" s="32">
        <v>-8.2525906735751262E-2</v>
      </c>
      <c r="W2582" s="32">
        <v>24.714083093440532</v>
      </c>
      <c r="X2582" s="32">
        <v>-1.5920169065594667</v>
      </c>
      <c r="Y2582" s="32">
        <v>19.300733093440535</v>
      </c>
      <c r="Z2582" s="32">
        <v>0.39699000158810499</v>
      </c>
      <c r="AA2582" s="32">
        <v>-8.1792813295218578E-2</v>
      </c>
      <c r="AB2582" s="32" t="s">
        <v>5657</v>
      </c>
    </row>
    <row r="2583" spans="1:28">
      <c r="A2583" s="32" t="s">
        <v>8310</v>
      </c>
      <c r="B2583" s="32" t="s">
        <v>8311</v>
      </c>
      <c r="C2583" s="32" t="s">
        <v>5676</v>
      </c>
      <c r="D2583" s="32" t="s">
        <v>5668</v>
      </c>
      <c r="E2583" s="32" t="s">
        <v>42</v>
      </c>
      <c r="F2583" s="32" t="s">
        <v>5802</v>
      </c>
      <c r="G2583" s="32" t="s">
        <v>5802</v>
      </c>
      <c r="H2583" s="32" t="s">
        <v>80</v>
      </c>
      <c r="J2583" s="32" t="s">
        <v>5802</v>
      </c>
      <c r="K2583" s="32" t="s">
        <v>5669</v>
      </c>
      <c r="M2583" s="32" t="s">
        <v>13</v>
      </c>
      <c r="P2583" s="32">
        <v>0</v>
      </c>
      <c r="Q2583" s="32">
        <v>0</v>
      </c>
      <c r="R2583" s="32">
        <v>0</v>
      </c>
      <c r="S2583" s="32">
        <v>0</v>
      </c>
      <c r="T2583" s="32">
        <v>0</v>
      </c>
      <c r="U2583" s="32">
        <v>0</v>
      </c>
      <c r="V2583" s="32">
        <v>0</v>
      </c>
      <c r="W2583" s="32">
        <v>5.077703595161438E-4</v>
      </c>
      <c r="X2583" s="32">
        <v>5.077703595161438E-4</v>
      </c>
      <c r="Y2583" s="32">
        <v>5.077703595161438E-4</v>
      </c>
      <c r="Z2583" s="32">
        <v>5.077703595161438E-4</v>
      </c>
      <c r="AA2583" s="32">
        <v>5.077703595161438E-4</v>
      </c>
      <c r="AB2583" s="32" t="s">
        <v>5657</v>
      </c>
    </row>
    <row r="2584" spans="1:28">
      <c r="A2584" s="32" t="s">
        <v>7088</v>
      </c>
      <c r="B2584" s="32" t="s">
        <v>7089</v>
      </c>
      <c r="C2584" s="32" t="s">
        <v>5676</v>
      </c>
      <c r="D2584" s="32" t="s">
        <v>5661</v>
      </c>
      <c r="E2584" s="32" t="s">
        <v>42</v>
      </c>
      <c r="F2584" s="32" t="s">
        <v>5810</v>
      </c>
      <c r="G2584" s="32" t="s">
        <v>5673</v>
      </c>
      <c r="H2584" s="32" t="s">
        <v>80</v>
      </c>
      <c r="I2584" s="32" t="s">
        <v>5810</v>
      </c>
      <c r="J2584" s="32" t="s">
        <v>5663</v>
      </c>
      <c r="K2584" s="32" t="s">
        <v>5664</v>
      </c>
      <c r="M2584" s="32" t="s">
        <v>13</v>
      </c>
      <c r="P2584" s="32">
        <v>-58.511499999999998</v>
      </c>
      <c r="Q2584" s="32">
        <v>791.97</v>
      </c>
      <c r="R2584" s="32">
        <v>64949.755555555552</v>
      </c>
      <c r="S2584" s="32">
        <v>43687.66796875</v>
      </c>
      <c r="T2584" s="32">
        <v>0.48668396770490074</v>
      </c>
      <c r="U2584" s="32">
        <v>14.518969999999999</v>
      </c>
      <c r="V2584" s="32">
        <v>-7.3880955086682576E-2</v>
      </c>
      <c r="W2584" s="32">
        <v>14.519570487530231</v>
      </c>
      <c r="X2584" s="32">
        <v>-58.51089951246977</v>
      </c>
      <c r="Y2584" s="32">
        <v>791.97060048753031</v>
      </c>
      <c r="Z2584" s="32">
        <v>0.4872844552351322</v>
      </c>
      <c r="AA2584" s="32">
        <v>-7.3280467556451095E-2</v>
      </c>
      <c r="AB2584" s="32" t="s">
        <v>5657</v>
      </c>
    </row>
    <row r="2585" spans="1:28">
      <c r="A2585" s="32" t="s">
        <v>7090</v>
      </c>
      <c r="B2585" s="32" t="s">
        <v>7091</v>
      </c>
      <c r="C2585" s="32" t="s">
        <v>5676</v>
      </c>
      <c r="D2585" s="32" t="s">
        <v>5661</v>
      </c>
      <c r="E2585" s="32" t="s">
        <v>42</v>
      </c>
      <c r="F2585" s="32" t="s">
        <v>326</v>
      </c>
      <c r="G2585" s="32" t="s">
        <v>5673</v>
      </c>
      <c r="H2585" s="32" t="s">
        <v>80</v>
      </c>
      <c r="I2585" s="32" t="s">
        <v>326</v>
      </c>
      <c r="J2585" s="32" t="s">
        <v>5663</v>
      </c>
      <c r="K2585" s="32" t="s">
        <v>5664</v>
      </c>
      <c r="M2585" s="32" t="s">
        <v>13</v>
      </c>
      <c r="P2585" s="32">
        <v>-9.8160000000000007</v>
      </c>
      <c r="Q2585" s="32">
        <v>55.226300000000002</v>
      </c>
      <c r="R2585" s="32">
        <v>9178.0518518518511</v>
      </c>
      <c r="S2585" s="32">
        <v>4459.16650390625</v>
      </c>
      <c r="T2585" s="32">
        <v>1.0582438094230919</v>
      </c>
      <c r="U2585" s="32">
        <v>22.772320000000001</v>
      </c>
      <c r="V2585" s="32">
        <v>-0.17774140219424442</v>
      </c>
      <c r="W2585" s="32">
        <v>22.772917261190415</v>
      </c>
      <c r="X2585" s="32">
        <v>-9.8154027388095866</v>
      </c>
      <c r="Y2585" s="32">
        <v>55.226897261190416</v>
      </c>
      <c r="Z2585" s="32">
        <v>1.0588410706135063</v>
      </c>
      <c r="AA2585" s="32">
        <v>-0.17714414100383</v>
      </c>
      <c r="AB2585" s="32" t="s">
        <v>5657</v>
      </c>
    </row>
    <row r="2586" spans="1:28">
      <c r="A2586" s="32" t="s">
        <v>10011</v>
      </c>
      <c r="B2586" s="32" t="s">
        <v>10012</v>
      </c>
      <c r="C2586" s="32" t="s">
        <v>10013</v>
      </c>
      <c r="D2586" s="32" t="s">
        <v>5661</v>
      </c>
      <c r="E2586" s="32" t="s">
        <v>42</v>
      </c>
      <c r="F2586" s="32" t="s">
        <v>74</v>
      </c>
      <c r="G2586" s="32" t="s">
        <v>74</v>
      </c>
      <c r="H2586" s="32" t="s">
        <v>80</v>
      </c>
      <c r="J2586" s="32" t="s">
        <v>74</v>
      </c>
      <c r="K2586" s="32" t="s">
        <v>5669</v>
      </c>
      <c r="P2586" s="32">
        <v>1.3597399999999999</v>
      </c>
      <c r="Q2586" s="32">
        <v>22.363600000000002</v>
      </c>
      <c r="R2586" s="32">
        <v>3071.3555555555572</v>
      </c>
      <c r="S2586" s="32">
        <v>2316.199951171875</v>
      </c>
      <c r="T2586" s="32">
        <v>0.32603213034419298</v>
      </c>
      <c r="U2586" s="32">
        <v>2.622185</v>
      </c>
      <c r="V2586" s="32">
        <v>6.0801480978017845E-2</v>
      </c>
      <c r="W2586" s="32">
        <v>2.622554582891464</v>
      </c>
      <c r="X2586" s="32">
        <v>1.3601095828914642</v>
      </c>
      <c r="Y2586" s="32">
        <v>22.363969582891468</v>
      </c>
      <c r="Z2586" s="32">
        <v>0.3264017132356572</v>
      </c>
      <c r="AA2586" s="32">
        <v>6.1171063869482081E-2</v>
      </c>
      <c r="AB2586" s="32" t="s">
        <v>5657</v>
      </c>
    </row>
    <row r="2587" spans="1:28">
      <c r="A2587" s="32" t="s">
        <v>10404</v>
      </c>
      <c r="B2587" s="32" t="s">
        <v>10405</v>
      </c>
      <c r="C2587" s="32" t="s">
        <v>9400</v>
      </c>
      <c r="D2587" s="32" t="s">
        <v>5661</v>
      </c>
      <c r="E2587" s="32" t="s">
        <v>42</v>
      </c>
      <c r="F2587" s="32" t="s">
        <v>5929</v>
      </c>
      <c r="G2587" s="32" t="s">
        <v>5673</v>
      </c>
      <c r="H2587" s="32" t="s">
        <v>80</v>
      </c>
      <c r="I2587" s="32" t="s">
        <v>5929</v>
      </c>
      <c r="J2587" s="32" t="s">
        <v>5663</v>
      </c>
      <c r="K2587" s="32" t="s">
        <v>5664</v>
      </c>
      <c r="P2587" s="32">
        <v>3.5585</v>
      </c>
      <c r="Q2587" s="32">
        <v>6.0301</v>
      </c>
      <c r="R2587" s="32">
        <v>2997.4666666666672</v>
      </c>
      <c r="S2587" s="32">
        <v>3070.966552734375</v>
      </c>
      <c r="T2587" s="32">
        <v>-2.3933795697730371E-2</v>
      </c>
      <c r="U2587" s="32">
        <v>-1.608304</v>
      </c>
      <c r="V2587" s="32">
        <v>0.59012288353426978</v>
      </c>
      <c r="W2587" s="32">
        <v>-1.6077744043269158</v>
      </c>
      <c r="X2587" s="32">
        <v>3.5590295956730844</v>
      </c>
      <c r="Y2587" s="32">
        <v>6.0306295956730844</v>
      </c>
      <c r="Z2587" s="32">
        <v>-2.3404200024646112E-2</v>
      </c>
      <c r="AA2587" s="32">
        <v>0.59065247920735409</v>
      </c>
      <c r="AB2587" s="32" t="s">
        <v>5657</v>
      </c>
    </row>
    <row r="2588" spans="1:28">
      <c r="A2588" s="32" t="s">
        <v>5982</v>
      </c>
      <c r="B2588" s="32" t="s">
        <v>5983</v>
      </c>
      <c r="C2588" s="32" t="s">
        <v>5695</v>
      </c>
      <c r="D2588" s="32" t="s">
        <v>5661</v>
      </c>
      <c r="E2588" s="32" t="s">
        <v>42</v>
      </c>
      <c r="F2588" s="32" t="s">
        <v>326</v>
      </c>
      <c r="G2588" s="32" t="s">
        <v>5673</v>
      </c>
      <c r="H2588" s="32" t="s">
        <v>80</v>
      </c>
      <c r="I2588" s="32" t="s">
        <v>326</v>
      </c>
      <c r="J2588" s="32" t="s">
        <v>5663</v>
      </c>
      <c r="K2588" s="32" t="s">
        <v>5664</v>
      </c>
      <c r="P2588" s="32">
        <v>49.869722999999972</v>
      </c>
      <c r="Q2588" s="32">
        <v>1671.15</v>
      </c>
      <c r="R2588" s="32">
        <v>124133.32592592583</v>
      </c>
      <c r="S2588" s="32">
        <v>126334.6015625</v>
      </c>
      <c r="T2588" s="32">
        <v>-1.7424170491289796E-2</v>
      </c>
      <c r="U2588" s="32">
        <v>12.00529</v>
      </c>
      <c r="V2588" s="32">
        <v>2.9841560003590322E-2</v>
      </c>
      <c r="W2588" s="32">
        <v>12.005418249883652</v>
      </c>
      <c r="X2588" s="32">
        <v>49.869851249883624</v>
      </c>
      <c r="Y2588" s="32">
        <v>1671.1501282498837</v>
      </c>
      <c r="Z2588" s="32">
        <v>-1.7295920607638064E-2</v>
      </c>
      <c r="AA2588" s="32">
        <v>2.9969809887242054E-2</v>
      </c>
      <c r="AB2588" s="32" t="s">
        <v>5657</v>
      </c>
    </row>
    <row r="2589" spans="1:28">
      <c r="A2589" s="32" t="s">
        <v>8137</v>
      </c>
      <c r="B2589" s="32" t="s">
        <v>8138</v>
      </c>
      <c r="C2589" s="32" t="s">
        <v>5695</v>
      </c>
      <c r="D2589" s="32" t="s">
        <v>5661</v>
      </c>
      <c r="E2589" s="32" t="s">
        <v>42</v>
      </c>
      <c r="F2589" s="32" t="s">
        <v>5743</v>
      </c>
      <c r="G2589" s="32" t="s">
        <v>5743</v>
      </c>
      <c r="H2589" s="32" t="s">
        <v>80</v>
      </c>
      <c r="J2589" s="32" t="s">
        <v>5663</v>
      </c>
      <c r="K2589" s="32" t="s">
        <v>5664</v>
      </c>
      <c r="P2589" s="32">
        <v>1652.4866474599996</v>
      </c>
      <c r="Q2589" s="32">
        <v>16202.4</v>
      </c>
      <c r="R2589" s="32">
        <v>733844.89629629639</v>
      </c>
      <c r="S2589" s="32">
        <v>584103.875</v>
      </c>
      <c r="T2589" s="32">
        <v>0.25636026005870338</v>
      </c>
      <c r="U2589" s="32">
        <v>6.7722720000000001</v>
      </c>
      <c r="V2589" s="32">
        <v>0.10199023894361327</v>
      </c>
      <c r="W2589" s="32">
        <v>6.7730961302371027</v>
      </c>
      <c r="X2589" s="32">
        <v>1652.4874715902367</v>
      </c>
      <c r="Y2589" s="32">
        <v>16202.400824130236</v>
      </c>
      <c r="Z2589" s="32">
        <v>0.25718439029580586</v>
      </c>
      <c r="AA2589" s="32">
        <v>0.10281436918071578</v>
      </c>
      <c r="AB2589" s="32" t="s">
        <v>5657</v>
      </c>
    </row>
    <row r="2590" spans="1:28">
      <c r="A2590" s="32" t="s">
        <v>6147</v>
      </c>
      <c r="B2590" s="32" t="s">
        <v>6148</v>
      </c>
      <c r="C2590" s="32" t="s">
        <v>5695</v>
      </c>
      <c r="D2590" s="32" t="s">
        <v>5661</v>
      </c>
      <c r="E2590" s="32" t="s">
        <v>42</v>
      </c>
      <c r="F2590" s="32" t="s">
        <v>5743</v>
      </c>
      <c r="G2590" s="32" t="s">
        <v>5743</v>
      </c>
      <c r="H2590" s="32" t="s">
        <v>44</v>
      </c>
      <c r="J2590" s="32" t="s">
        <v>5663</v>
      </c>
      <c r="K2590" s="32" t="s">
        <v>5664</v>
      </c>
      <c r="P2590" s="32">
        <v>344.41790259999982</v>
      </c>
      <c r="Q2590" s="32">
        <v>5330.47</v>
      </c>
      <c r="R2590" s="32">
        <v>179296.4740740741</v>
      </c>
      <c r="S2590" s="32">
        <v>113661.796875</v>
      </c>
      <c r="T2590" s="32">
        <v>0.57745591749931668</v>
      </c>
      <c r="U2590" s="32">
        <v>11.232699999999999</v>
      </c>
      <c r="V2590" s="32">
        <v>6.4613045866499547E-2</v>
      </c>
      <c r="W2590" s="32">
        <v>11.233195211303233</v>
      </c>
      <c r="X2590" s="32">
        <v>344.41839781130307</v>
      </c>
      <c r="Y2590" s="32">
        <v>5330.4704952113034</v>
      </c>
      <c r="Z2590" s="32">
        <v>0.57795112880255084</v>
      </c>
      <c r="AA2590" s="32">
        <v>6.5108257169733647E-2</v>
      </c>
      <c r="AB2590" s="32" t="s">
        <v>5657</v>
      </c>
    </row>
    <row r="2591" spans="1:28">
      <c r="A2591" s="32" t="s">
        <v>9958</v>
      </c>
      <c r="B2591" s="32" t="s">
        <v>9959</v>
      </c>
      <c r="C2591" s="32" t="s">
        <v>9162</v>
      </c>
      <c r="D2591" s="32" t="s">
        <v>5661</v>
      </c>
      <c r="E2591" s="32" t="s">
        <v>5713</v>
      </c>
      <c r="F2591" s="32" t="s">
        <v>5806</v>
      </c>
      <c r="G2591" s="32" t="s">
        <v>5806</v>
      </c>
      <c r="H2591" s="32" t="s">
        <v>5807</v>
      </c>
      <c r="J2591" s="32" t="s">
        <v>5663</v>
      </c>
      <c r="K2591" s="32" t="s">
        <v>5664</v>
      </c>
      <c r="O2591" s="32" t="s">
        <v>5747</v>
      </c>
      <c r="P2591" s="32">
        <v>49.190289999999997</v>
      </c>
      <c r="Q2591" s="32">
        <v>476.96600000000001</v>
      </c>
      <c r="R2591" s="32">
        <v>19914.711111111119</v>
      </c>
      <c r="S2591" s="32">
        <v>16387.333984375</v>
      </c>
      <c r="T2591" s="32">
        <v>0.21525021276184422</v>
      </c>
      <c r="U2591" s="32">
        <v>2.921189</v>
      </c>
      <c r="V2591" s="32">
        <v>0.10313164879676957</v>
      </c>
      <c r="W2591" s="32">
        <v>2.9216467156305312</v>
      </c>
      <c r="X2591" s="32">
        <v>49.190747715630529</v>
      </c>
      <c r="Y2591" s="32">
        <v>476.96645771563055</v>
      </c>
      <c r="Z2591" s="32">
        <v>0.21570792839237554</v>
      </c>
      <c r="AA2591" s="32">
        <v>0.10358936442730088</v>
      </c>
      <c r="AB2591" s="32" t="s">
        <v>5657</v>
      </c>
    </row>
    <row r="2592" spans="1:28">
      <c r="A2592" s="32" t="s">
        <v>6545</v>
      </c>
      <c r="B2592" s="32" t="s">
        <v>6546</v>
      </c>
      <c r="C2592" s="32" t="s">
        <v>5695</v>
      </c>
      <c r="D2592" s="32" t="s">
        <v>5661</v>
      </c>
      <c r="E2592" s="32" t="s">
        <v>42</v>
      </c>
      <c r="F2592" s="32" t="s">
        <v>5743</v>
      </c>
      <c r="G2592" s="32" t="s">
        <v>5743</v>
      </c>
      <c r="H2592" s="32" t="s">
        <v>412</v>
      </c>
      <c r="J2592" s="32" t="s">
        <v>5663</v>
      </c>
      <c r="K2592" s="32" t="s">
        <v>5664</v>
      </c>
      <c r="P2592" s="32">
        <v>1097.4047911800001</v>
      </c>
      <c r="Q2592" s="32">
        <v>10050</v>
      </c>
      <c r="R2592" s="32">
        <v>438266.80000000005</v>
      </c>
      <c r="S2592" s="32">
        <v>286772.875</v>
      </c>
      <c r="T2592" s="32">
        <v>0.52827145872844505</v>
      </c>
      <c r="U2592" s="32">
        <v>3.3105699999999998</v>
      </c>
      <c r="V2592" s="32">
        <v>0.10919450658507464</v>
      </c>
      <c r="W2592" s="32">
        <v>3.3114161874127386</v>
      </c>
      <c r="X2592" s="32">
        <v>1097.4056373674127</v>
      </c>
      <c r="Y2592" s="32">
        <v>10050.000846187413</v>
      </c>
      <c r="Z2592" s="32">
        <v>0.52911764614118384</v>
      </c>
      <c r="AA2592" s="32">
        <v>0.11004069399781344</v>
      </c>
      <c r="AB2592" s="32" t="s">
        <v>5657</v>
      </c>
    </row>
    <row r="2593" spans="1:28">
      <c r="A2593" s="32" t="s">
        <v>8409</v>
      </c>
      <c r="B2593" s="32" t="s">
        <v>8410</v>
      </c>
      <c r="C2593" s="32" t="s">
        <v>5695</v>
      </c>
      <c r="D2593" s="32" t="s">
        <v>5661</v>
      </c>
      <c r="E2593" s="32" t="s">
        <v>5713</v>
      </c>
      <c r="F2593" s="32" t="s">
        <v>5714</v>
      </c>
      <c r="G2593" s="32" t="s">
        <v>5714</v>
      </c>
      <c r="H2593" s="32" t="s">
        <v>5714</v>
      </c>
      <c r="J2593" s="32" t="s">
        <v>5663</v>
      </c>
      <c r="K2593" s="32" t="s">
        <v>5664</v>
      </c>
      <c r="N2593" s="32" t="s">
        <v>5760</v>
      </c>
      <c r="O2593" s="32" t="s">
        <v>5747</v>
      </c>
      <c r="P2593" s="32">
        <v>4854.7995790600035</v>
      </c>
      <c r="Q2593" s="32">
        <v>10344.9</v>
      </c>
      <c r="R2593" s="32">
        <v>1041591.1851851854</v>
      </c>
      <c r="S2593" s="32">
        <v>1057214.875</v>
      </c>
      <c r="T2593" s="32">
        <v>-1.4778159278939959E-2</v>
      </c>
      <c r="U2593" s="32">
        <v>3.9674900000000002</v>
      </c>
      <c r="V2593" s="32">
        <v>0.46929400758441392</v>
      </c>
      <c r="W2593" s="32">
        <v>3.9677875959777835</v>
      </c>
      <c r="X2593" s="32">
        <v>4854.7998766559813</v>
      </c>
      <c r="Y2593" s="32">
        <v>10344.900297595977</v>
      </c>
      <c r="Z2593" s="32">
        <v>-1.4480563301156756E-2</v>
      </c>
      <c r="AA2593" s="32">
        <v>0.46959160356219715</v>
      </c>
      <c r="AB2593" s="32" t="s">
        <v>5657</v>
      </c>
    </row>
    <row r="2594" spans="1:28">
      <c r="A2594" s="32" t="s">
        <v>8507</v>
      </c>
      <c r="B2594" s="32" t="s">
        <v>8508</v>
      </c>
      <c r="C2594" s="32" t="s">
        <v>5695</v>
      </c>
      <c r="D2594" s="32" t="s">
        <v>5661</v>
      </c>
      <c r="E2594" s="32" t="s">
        <v>5713</v>
      </c>
      <c r="F2594" s="32" t="s">
        <v>5714</v>
      </c>
      <c r="G2594" s="32" t="s">
        <v>5714</v>
      </c>
      <c r="H2594" s="32" t="s">
        <v>5714</v>
      </c>
      <c r="J2594" s="32" t="s">
        <v>5663</v>
      </c>
      <c r="K2594" s="32" t="s">
        <v>5664</v>
      </c>
      <c r="N2594" s="32" t="s">
        <v>5760</v>
      </c>
      <c r="O2594" s="32" t="s">
        <v>6126</v>
      </c>
      <c r="P2594" s="32">
        <v>426.40639056999999</v>
      </c>
      <c r="Q2594" s="32">
        <v>1528.03</v>
      </c>
      <c r="R2594" s="32">
        <v>196239.36296296297</v>
      </c>
      <c r="S2594" s="32">
        <v>191330.765625</v>
      </c>
      <c r="T2594" s="32">
        <v>2.5655034212237512E-2</v>
      </c>
      <c r="U2594" s="32">
        <v>6.4159560000000004</v>
      </c>
      <c r="V2594" s="32">
        <v>0.27905629507928509</v>
      </c>
      <c r="W2594" s="32">
        <v>6.4163873766956332</v>
      </c>
      <c r="X2594" s="32">
        <v>426.40682194669563</v>
      </c>
      <c r="Y2594" s="32">
        <v>1528.0304313766956</v>
      </c>
      <c r="Z2594" s="32">
        <v>2.6086410907870446E-2</v>
      </c>
      <c r="AA2594" s="32">
        <v>0.27948767177491801</v>
      </c>
      <c r="AB2594" s="32" t="s">
        <v>5657</v>
      </c>
    </row>
    <row r="2595" spans="1:28">
      <c r="A2595" s="32" t="s">
        <v>8659</v>
      </c>
      <c r="B2595" s="32" t="s">
        <v>8660</v>
      </c>
      <c r="C2595" s="32" t="s">
        <v>5695</v>
      </c>
      <c r="D2595" s="32" t="s">
        <v>5661</v>
      </c>
      <c r="E2595" s="32" t="s">
        <v>42</v>
      </c>
      <c r="F2595" s="32" t="s">
        <v>5692</v>
      </c>
      <c r="G2595" s="32" t="s">
        <v>5673</v>
      </c>
      <c r="H2595" s="32" t="s">
        <v>80</v>
      </c>
      <c r="I2595" s="32" t="s">
        <v>5692</v>
      </c>
      <c r="J2595" s="32" t="s">
        <v>5663</v>
      </c>
      <c r="K2595" s="32" t="s">
        <v>5664</v>
      </c>
      <c r="P2595" s="32">
        <v>-22.471312599999994</v>
      </c>
      <c r="Q2595" s="32">
        <v>2042.96</v>
      </c>
      <c r="R2595" s="32">
        <v>82325.266666666663</v>
      </c>
      <c r="S2595" s="32">
        <v>80492.8359375</v>
      </c>
      <c r="T2595" s="32">
        <v>2.2765140621824831E-2</v>
      </c>
      <c r="U2595" s="32">
        <v>11.32382</v>
      </c>
      <c r="V2595" s="32">
        <v>-1.0999389415358104E-2</v>
      </c>
      <c r="W2595" s="32">
        <v>11.324661600298882</v>
      </c>
      <c r="X2595" s="32">
        <v>-22.470470999701114</v>
      </c>
      <c r="Y2595" s="32">
        <v>2042.9608416002989</v>
      </c>
      <c r="Z2595" s="32">
        <v>2.3606740920706363E-2</v>
      </c>
      <c r="AA2595" s="32">
        <v>-1.0157789116476574E-2</v>
      </c>
      <c r="AB2595" s="32" t="s">
        <v>5657</v>
      </c>
    </row>
    <row r="2596" spans="1:28">
      <c r="A2596" s="32" t="s">
        <v>7869</v>
      </c>
      <c r="B2596" s="32" t="s">
        <v>7870</v>
      </c>
      <c r="C2596" s="32" t="s">
        <v>5695</v>
      </c>
      <c r="D2596" s="32" t="s">
        <v>5661</v>
      </c>
      <c r="E2596" s="32" t="s">
        <v>5713</v>
      </c>
      <c r="F2596" s="32" t="s">
        <v>5714</v>
      </c>
      <c r="G2596" s="32" t="s">
        <v>5714</v>
      </c>
      <c r="H2596" s="32" t="s">
        <v>5714</v>
      </c>
      <c r="J2596" s="32" t="s">
        <v>5663</v>
      </c>
      <c r="K2596" s="32" t="s">
        <v>5664</v>
      </c>
      <c r="N2596" s="32" t="s">
        <v>5760</v>
      </c>
      <c r="O2596" s="32" t="s">
        <v>6162</v>
      </c>
      <c r="P2596" s="32">
        <v>4041.6738999999998</v>
      </c>
      <c r="Q2596" s="32">
        <v>15816.8</v>
      </c>
      <c r="R2596" s="32">
        <v>1324995.9555555552</v>
      </c>
      <c r="S2596" s="32">
        <v>1273571.375</v>
      </c>
      <c r="T2596" s="32">
        <v>4.0378247788079545E-2</v>
      </c>
      <c r="U2596" s="32">
        <v>1.981212</v>
      </c>
      <c r="V2596" s="32">
        <v>0.25553044231450106</v>
      </c>
      <c r="W2596" s="32">
        <v>1.9813483263726235</v>
      </c>
      <c r="X2596" s="32">
        <v>4041.6740363263725</v>
      </c>
      <c r="Y2596" s="32">
        <v>15816.800136326372</v>
      </c>
      <c r="Z2596" s="32">
        <v>4.051457416070299E-2</v>
      </c>
      <c r="AA2596" s="32">
        <v>0.25566676868712451</v>
      </c>
      <c r="AB2596" s="32" t="s">
        <v>5657</v>
      </c>
    </row>
    <row r="2597" spans="1:28">
      <c r="A2597" s="32" t="s">
        <v>5964</v>
      </c>
      <c r="B2597" s="32" t="s">
        <v>5965</v>
      </c>
      <c r="C2597" s="32" t="s">
        <v>5695</v>
      </c>
      <c r="D2597" s="32" t="s">
        <v>5661</v>
      </c>
      <c r="E2597" s="32" t="s">
        <v>42</v>
      </c>
      <c r="F2597" s="32" t="s">
        <v>5679</v>
      </c>
      <c r="G2597" s="32" t="s">
        <v>5673</v>
      </c>
      <c r="H2597" s="32" t="s">
        <v>80</v>
      </c>
      <c r="I2597" s="32" t="s">
        <v>5679</v>
      </c>
      <c r="J2597" s="32" t="s">
        <v>5663</v>
      </c>
      <c r="K2597" s="32" t="s">
        <v>5664</v>
      </c>
      <c r="P2597" s="32">
        <v>223.71942938000001</v>
      </c>
      <c r="Q2597" s="32">
        <v>3310.31</v>
      </c>
      <c r="R2597" s="32">
        <v>103999.78518518514</v>
      </c>
      <c r="S2597" s="32">
        <v>87472.765625</v>
      </c>
      <c r="T2597" s="32">
        <v>0.18893903081831528</v>
      </c>
      <c r="U2597" s="32">
        <v>6.0896720000000002</v>
      </c>
      <c r="V2597" s="32">
        <v>6.75826219840438E-2</v>
      </c>
      <c r="W2597" s="32">
        <v>6.0901316408009532</v>
      </c>
      <c r="X2597" s="32">
        <v>223.71988902080096</v>
      </c>
      <c r="Y2597" s="32">
        <v>3310.3104596408007</v>
      </c>
      <c r="Z2597" s="32">
        <v>0.18939867161926818</v>
      </c>
      <c r="AA2597" s="32">
        <v>6.8042262784996713E-2</v>
      </c>
      <c r="AB2597" s="32" t="s">
        <v>5657</v>
      </c>
    </row>
    <row r="2598" spans="1:28">
      <c r="A2598" s="32" t="s">
        <v>6449</v>
      </c>
      <c r="B2598" s="32" t="s">
        <v>6450</v>
      </c>
      <c r="C2598" s="32" t="s">
        <v>5695</v>
      </c>
      <c r="D2598" s="32" t="s">
        <v>5661</v>
      </c>
      <c r="E2598" s="32" t="s">
        <v>42</v>
      </c>
      <c r="F2598" s="32" t="s">
        <v>28</v>
      </c>
      <c r="G2598" s="32" t="s">
        <v>5673</v>
      </c>
      <c r="H2598" s="32" t="s">
        <v>80</v>
      </c>
      <c r="I2598" s="32" t="s">
        <v>28</v>
      </c>
      <c r="J2598" s="32" t="s">
        <v>5663</v>
      </c>
      <c r="K2598" s="32" t="s">
        <v>5664</v>
      </c>
      <c r="P2598" s="32">
        <v>76.479242849999963</v>
      </c>
      <c r="Q2598" s="32">
        <v>4400.7</v>
      </c>
      <c r="R2598" s="32">
        <v>307626.33333333337</v>
      </c>
      <c r="S2598" s="32">
        <v>340210.375</v>
      </c>
      <c r="T2598" s="32">
        <v>-9.5776155170654714E-2</v>
      </c>
      <c r="U2598" s="32">
        <v>-13.61533</v>
      </c>
      <c r="V2598" s="32">
        <v>1.7378881280250863E-2</v>
      </c>
      <c r="W2598" s="32">
        <v>-13.614983042852879</v>
      </c>
      <c r="X2598" s="32">
        <v>76.479589807147079</v>
      </c>
      <c r="Y2598" s="32">
        <v>4400.7003469571473</v>
      </c>
      <c r="Z2598" s="32">
        <v>-9.5429198023533279E-2</v>
      </c>
      <c r="AA2598" s="32">
        <v>1.7725838427372291E-2</v>
      </c>
      <c r="AB2598" s="32" t="s">
        <v>5657</v>
      </c>
    </row>
    <row r="2599" spans="1:28">
      <c r="A2599" s="32" t="s">
        <v>6366</v>
      </c>
      <c r="B2599" s="32" t="s">
        <v>6367</v>
      </c>
      <c r="C2599" s="32" t="s">
        <v>5695</v>
      </c>
      <c r="D2599" s="32" t="s">
        <v>5661</v>
      </c>
      <c r="E2599" s="32" t="s">
        <v>42</v>
      </c>
      <c r="F2599" s="32" t="s">
        <v>5669</v>
      </c>
      <c r="G2599" s="32" t="s">
        <v>5669</v>
      </c>
      <c r="H2599" s="32" t="s">
        <v>80</v>
      </c>
      <c r="J2599" s="32" t="s">
        <v>5669</v>
      </c>
      <c r="K2599" s="32" t="s">
        <v>5669</v>
      </c>
      <c r="P2599" s="32">
        <v>10089.819113360001</v>
      </c>
      <c r="Q2599" s="32">
        <v>40202.400000000001</v>
      </c>
      <c r="R2599" s="32">
        <v>8218698.5481481496</v>
      </c>
      <c r="S2599" s="32">
        <v>7829171.5</v>
      </c>
      <c r="T2599" s="32">
        <v>4.9753291028067227E-2</v>
      </c>
      <c r="U2599" s="32">
        <v>16.931709999999999</v>
      </c>
      <c r="V2599" s="32">
        <v>0.25097554159353674</v>
      </c>
      <c r="W2599" s="32">
        <v>16.932615129313469</v>
      </c>
      <c r="X2599" s="32">
        <v>10089.820018489314</v>
      </c>
      <c r="Y2599" s="32">
        <v>40202.400905129318</v>
      </c>
      <c r="Z2599" s="32">
        <v>5.0658420341536163E-2</v>
      </c>
      <c r="AA2599" s="32">
        <v>0.25188067090700567</v>
      </c>
      <c r="AB2599" s="32" t="s">
        <v>5657</v>
      </c>
    </row>
    <row r="2600" spans="1:28">
      <c r="A2600" s="32" t="s">
        <v>9230</v>
      </c>
      <c r="B2600" s="32" t="s">
        <v>9231</v>
      </c>
      <c r="C2600" s="32" t="s">
        <v>6178</v>
      </c>
      <c r="D2600" s="32" t="s">
        <v>5661</v>
      </c>
      <c r="E2600" s="32" t="s">
        <v>42</v>
      </c>
      <c r="F2600" s="32" t="s">
        <v>5724</v>
      </c>
      <c r="G2600" s="32" t="s">
        <v>5724</v>
      </c>
      <c r="H2600" s="32" t="s">
        <v>80</v>
      </c>
      <c r="J2600" s="32" t="s">
        <v>5663</v>
      </c>
      <c r="K2600" s="32" t="s">
        <v>5664</v>
      </c>
      <c r="P2600" s="32">
        <v>-0.7486069999999998</v>
      </c>
      <c r="Q2600" s="32">
        <v>17.281199999999998</v>
      </c>
      <c r="R2600" s="32">
        <v>1408.7422680412374</v>
      </c>
      <c r="S2600" s="32">
        <v>1016.0333251953125</v>
      </c>
      <c r="T2600" s="32">
        <v>0.38651187230540324</v>
      </c>
      <c r="U2600" s="32">
        <v>7.3349250000000001</v>
      </c>
      <c r="V2600" s="32">
        <v>-4.331915607712427E-2</v>
      </c>
      <c r="W2600" s="32">
        <v>7.3350612961530688</v>
      </c>
      <c r="X2600" s="32">
        <v>-0.74847070384693126</v>
      </c>
      <c r="Y2600" s="32">
        <v>17.281336296153068</v>
      </c>
      <c r="Z2600" s="32">
        <v>0.38664816845847177</v>
      </c>
      <c r="AA2600" s="32">
        <v>-4.3182859924055725E-2</v>
      </c>
      <c r="AB2600" s="32" t="s">
        <v>5657</v>
      </c>
    </row>
    <row r="2601" spans="1:28">
      <c r="A2601" s="32" t="s">
        <v>8431</v>
      </c>
      <c r="B2601" s="32" t="s">
        <v>8432</v>
      </c>
      <c r="C2601" s="32" t="s">
        <v>5708</v>
      </c>
      <c r="D2601" s="32" t="s">
        <v>5661</v>
      </c>
      <c r="E2601" s="32" t="s">
        <v>42</v>
      </c>
      <c r="F2601" s="32" t="s">
        <v>5929</v>
      </c>
      <c r="G2601" s="32" t="s">
        <v>5673</v>
      </c>
      <c r="H2601" s="32" t="s">
        <v>80</v>
      </c>
      <c r="I2601" s="32" t="s">
        <v>5929</v>
      </c>
      <c r="J2601" s="32" t="s">
        <v>74</v>
      </c>
      <c r="K2601" s="32" t="s">
        <v>5669</v>
      </c>
      <c r="P2601" s="32">
        <v>-5.21</v>
      </c>
      <c r="Q2601" s="32">
        <v>31.205100000000002</v>
      </c>
      <c r="R2601" s="32">
        <v>3929.037037037037</v>
      </c>
      <c r="S2601" s="32">
        <v>1845.433349609375</v>
      </c>
      <c r="T2601" s="32">
        <v>1.1290593008242213</v>
      </c>
      <c r="U2601" s="32">
        <v>9.9644630000000003</v>
      </c>
      <c r="V2601" s="32">
        <v>-0.16695988796703101</v>
      </c>
      <c r="W2601" s="32">
        <v>9.9649209055309296</v>
      </c>
      <c r="X2601" s="32">
        <v>-5.2095420944690707</v>
      </c>
      <c r="Y2601" s="32">
        <v>31.205557905530931</v>
      </c>
      <c r="Z2601" s="32">
        <v>1.1295172063551508</v>
      </c>
      <c r="AA2601" s="32">
        <v>-0.16650198243610145</v>
      </c>
      <c r="AB2601" s="32" t="s">
        <v>5657</v>
      </c>
    </row>
    <row r="2602" spans="1:28">
      <c r="A2602" s="32" t="s">
        <v>11288</v>
      </c>
      <c r="B2602" s="32" t="s">
        <v>11289</v>
      </c>
      <c r="C2602" s="32" t="s">
        <v>9946</v>
      </c>
      <c r="D2602" s="32" t="s">
        <v>5661</v>
      </c>
      <c r="E2602" s="32" t="s">
        <v>42</v>
      </c>
      <c r="F2602" s="32" t="s">
        <v>5724</v>
      </c>
      <c r="G2602" s="32" t="s">
        <v>5724</v>
      </c>
      <c r="H2602" s="32" t="s">
        <v>80</v>
      </c>
      <c r="J2602" s="32" t="s">
        <v>5663</v>
      </c>
      <c r="K2602" s="32" t="s">
        <v>5664</v>
      </c>
      <c r="P2602" s="32">
        <v>0</v>
      </c>
      <c r="Q2602" s="32">
        <v>0</v>
      </c>
      <c r="R2602" s="32">
        <v>660.2</v>
      </c>
      <c r="S2602" s="32">
        <v>0</v>
      </c>
      <c r="T2602" s="32">
        <v>0</v>
      </c>
      <c r="U2602" s="32">
        <v>0</v>
      </c>
      <c r="V2602" s="32">
        <v>0</v>
      </c>
      <c r="W2602" s="32">
        <v>4.5329648256301879E-4</v>
      </c>
      <c r="X2602" s="32">
        <v>4.5329648256301879E-4</v>
      </c>
      <c r="Y2602" s="32">
        <v>4.5329648256301879E-4</v>
      </c>
      <c r="Z2602" s="32">
        <v>4.5329648256301879E-4</v>
      </c>
      <c r="AA2602" s="32">
        <v>4.5329648256301879E-4</v>
      </c>
      <c r="AB2602" s="32" t="s">
        <v>5657</v>
      </c>
    </row>
    <row r="2603" spans="1:28">
      <c r="A2603" s="32" t="s">
        <v>5731</v>
      </c>
      <c r="B2603" s="32" t="s">
        <v>5732</v>
      </c>
      <c r="C2603" s="32" t="s">
        <v>5695</v>
      </c>
      <c r="D2603" s="32" t="s">
        <v>5661</v>
      </c>
      <c r="E2603" s="32" t="s">
        <v>42</v>
      </c>
      <c r="F2603" s="32" t="s">
        <v>5669</v>
      </c>
      <c r="G2603" s="32" t="s">
        <v>5669</v>
      </c>
      <c r="H2603" s="32" t="s">
        <v>80</v>
      </c>
      <c r="J2603" s="32" t="s">
        <v>5669</v>
      </c>
      <c r="K2603" s="32" t="s">
        <v>5669</v>
      </c>
      <c r="P2603" s="32">
        <v>2383.23797453</v>
      </c>
      <c r="Q2603" s="32">
        <v>14595.9</v>
      </c>
      <c r="R2603" s="32">
        <v>1891549.5333333327</v>
      </c>
      <c r="S2603" s="32">
        <v>1980839</v>
      </c>
      <c r="T2603" s="32">
        <v>-4.5076589599996393E-2</v>
      </c>
      <c r="U2603" s="32">
        <v>17.68704</v>
      </c>
      <c r="V2603" s="32">
        <v>0.1632813306839592</v>
      </c>
      <c r="W2603" s="32">
        <v>17.687564868428705</v>
      </c>
      <c r="X2603" s="32">
        <v>2383.2384993984288</v>
      </c>
      <c r="Y2603" s="32">
        <v>14595.900524868428</v>
      </c>
      <c r="Z2603" s="32">
        <v>-4.455172117128927E-2</v>
      </c>
      <c r="AA2603" s="32">
        <v>0.16380619911266631</v>
      </c>
      <c r="AB2603" s="32" t="s">
        <v>5657</v>
      </c>
    </row>
    <row r="2604" spans="1:28">
      <c r="A2604" s="32" t="s">
        <v>8081</v>
      </c>
      <c r="B2604" s="32" t="s">
        <v>8082</v>
      </c>
      <c r="C2604" s="32" t="s">
        <v>5695</v>
      </c>
      <c r="D2604" s="32" t="s">
        <v>5661</v>
      </c>
      <c r="E2604" s="32" t="s">
        <v>42</v>
      </c>
      <c r="F2604" s="32" t="s">
        <v>5810</v>
      </c>
      <c r="G2604" s="32" t="s">
        <v>5673</v>
      </c>
      <c r="H2604" s="32" t="s">
        <v>80</v>
      </c>
      <c r="I2604" s="32" t="s">
        <v>5810</v>
      </c>
      <c r="J2604" s="32" t="s">
        <v>5663</v>
      </c>
      <c r="K2604" s="32" t="s">
        <v>5664</v>
      </c>
      <c r="P2604" s="32">
        <v>887.45180000000028</v>
      </c>
      <c r="Q2604" s="32">
        <v>4861.37</v>
      </c>
      <c r="R2604" s="32">
        <v>1023555.5333333336</v>
      </c>
      <c r="S2604" s="32">
        <v>759513.75</v>
      </c>
      <c r="T2604" s="32">
        <v>0.34764582383575487</v>
      </c>
      <c r="U2604" s="32">
        <v>6.9748130000000002</v>
      </c>
      <c r="V2604" s="32">
        <v>0.18255179095604743</v>
      </c>
      <c r="W2604" s="32">
        <v>6.9750403047566412</v>
      </c>
      <c r="X2604" s="32">
        <v>887.45202730475694</v>
      </c>
      <c r="Y2604" s="32">
        <v>4861.3702273047566</v>
      </c>
      <c r="Z2604" s="32">
        <v>0.34787312859239627</v>
      </c>
      <c r="AA2604" s="32">
        <v>0.18277909571268883</v>
      </c>
      <c r="AB2604" s="32" t="s">
        <v>5657</v>
      </c>
    </row>
    <row r="2605" spans="1:28">
      <c r="A2605" s="32" t="s">
        <v>8743</v>
      </c>
      <c r="B2605" s="32" t="s">
        <v>8744</v>
      </c>
      <c r="C2605" s="32" t="s">
        <v>6695</v>
      </c>
      <c r="D2605" s="32" t="s">
        <v>5668</v>
      </c>
      <c r="E2605" s="32" t="s">
        <v>42</v>
      </c>
      <c r="F2605" s="32" t="s">
        <v>109</v>
      </c>
      <c r="G2605" s="32" t="s">
        <v>109</v>
      </c>
      <c r="H2605" s="32" t="s">
        <v>80</v>
      </c>
      <c r="I2605" s="32" t="s">
        <v>5692</v>
      </c>
      <c r="J2605" s="32" t="s">
        <v>5669</v>
      </c>
      <c r="K2605" s="32" t="s">
        <v>5669</v>
      </c>
      <c r="L2605" s="32" t="s">
        <v>5754</v>
      </c>
      <c r="P2605" s="32">
        <v>0</v>
      </c>
      <c r="Q2605" s="32">
        <v>0</v>
      </c>
      <c r="R2605" s="32">
        <v>0</v>
      </c>
      <c r="S2605" s="32">
        <v>0</v>
      </c>
      <c r="T2605" s="32">
        <v>0</v>
      </c>
      <c r="U2605" s="32">
        <v>0</v>
      </c>
      <c r="V2605" s="32">
        <v>0</v>
      </c>
      <c r="W2605" s="32">
        <v>5.3993523120880126E-5</v>
      </c>
      <c r="X2605" s="32">
        <v>5.3993523120880126E-5</v>
      </c>
      <c r="Y2605" s="32">
        <v>5.3993523120880126E-5</v>
      </c>
      <c r="Z2605" s="32">
        <v>5.3993523120880126E-5</v>
      </c>
      <c r="AA2605" s="32">
        <v>5.3993523120880126E-5</v>
      </c>
      <c r="AB2605" s="32" t="s">
        <v>5657</v>
      </c>
    </row>
    <row r="2606" spans="1:28">
      <c r="A2606" s="32" t="s">
        <v>7384</v>
      </c>
      <c r="B2606" s="32" t="s">
        <v>7385</v>
      </c>
      <c r="C2606" s="32" t="s">
        <v>5695</v>
      </c>
      <c r="D2606" s="32" t="s">
        <v>5661</v>
      </c>
      <c r="E2606" s="32" t="s">
        <v>5713</v>
      </c>
      <c r="F2606" s="32" t="s">
        <v>5730</v>
      </c>
      <c r="G2606" s="32" t="s">
        <v>5730</v>
      </c>
      <c r="H2606" s="32" t="s">
        <v>5730</v>
      </c>
      <c r="J2606" s="32" t="s">
        <v>5663</v>
      </c>
      <c r="K2606" s="32" t="s">
        <v>5664</v>
      </c>
      <c r="N2606" s="32" t="s">
        <v>5760</v>
      </c>
      <c r="O2606" s="32" t="s">
        <v>5747</v>
      </c>
      <c r="P2606" s="32">
        <v>260.74589965999996</v>
      </c>
      <c r="Q2606" s="32">
        <v>930.10199999999998</v>
      </c>
      <c r="R2606" s="32">
        <v>122848.46666666669</v>
      </c>
      <c r="S2606" s="32">
        <v>118088.6640625</v>
      </c>
      <c r="T2606" s="32">
        <v>4.0307023895600175E-2</v>
      </c>
      <c r="U2606" s="32">
        <v>1.9687140000000001</v>
      </c>
      <c r="V2606" s="32">
        <v>0.28034118802023861</v>
      </c>
      <c r="W2606" s="32">
        <v>1.9693439239993096</v>
      </c>
      <c r="X2606" s="32">
        <v>260.74652958399929</v>
      </c>
      <c r="Y2606" s="32">
        <v>930.1026299239993</v>
      </c>
      <c r="Z2606" s="32">
        <v>4.0936947894909717E-2</v>
      </c>
      <c r="AA2606" s="32">
        <v>0.28097111201954816</v>
      </c>
      <c r="AB2606" s="32" t="s">
        <v>5657</v>
      </c>
    </row>
    <row r="2607" spans="1:28">
      <c r="A2607" s="32" t="s">
        <v>6447</v>
      </c>
      <c r="B2607" s="32" t="s">
        <v>6448</v>
      </c>
      <c r="C2607" s="32" t="s">
        <v>5695</v>
      </c>
      <c r="D2607" s="32" t="s">
        <v>5661</v>
      </c>
      <c r="E2607" s="32" t="s">
        <v>42</v>
      </c>
      <c r="F2607" s="32" t="s">
        <v>6120</v>
      </c>
      <c r="G2607" s="32" t="s">
        <v>6120</v>
      </c>
      <c r="H2607" s="32" t="s">
        <v>80</v>
      </c>
      <c r="J2607" s="32" t="s">
        <v>6120</v>
      </c>
      <c r="K2607" s="32" t="s">
        <v>5669</v>
      </c>
      <c r="P2607" s="32">
        <v>3939.4476753700005</v>
      </c>
      <c r="Q2607" s="32">
        <v>10780.7</v>
      </c>
      <c r="R2607" s="32">
        <v>4156200.6148148146</v>
      </c>
      <c r="S2607" s="32">
        <v>5507745.5</v>
      </c>
      <c r="T2607" s="32">
        <v>-0.24538985782570844</v>
      </c>
      <c r="U2607" s="32">
        <v>19.89556</v>
      </c>
      <c r="V2607" s="32">
        <v>0.36541668679863093</v>
      </c>
      <c r="W2607" s="32">
        <v>19.895738693532945</v>
      </c>
      <c r="X2607" s="32">
        <v>3939.4478540635337</v>
      </c>
      <c r="Y2607" s="32">
        <v>10780.700178693534</v>
      </c>
      <c r="Z2607" s="32">
        <v>-0.24521116429276471</v>
      </c>
      <c r="AA2607" s="32">
        <v>0.36559538033157468</v>
      </c>
      <c r="AB2607" s="32" t="s">
        <v>5657</v>
      </c>
    </row>
    <row r="2608" spans="1:28">
      <c r="A2608" s="32" t="s">
        <v>7550</v>
      </c>
      <c r="B2608" s="32" t="s">
        <v>7551</v>
      </c>
      <c r="C2608" s="32" t="s">
        <v>5695</v>
      </c>
      <c r="D2608" s="32" t="s">
        <v>5661</v>
      </c>
      <c r="E2608" s="32" t="s">
        <v>5713</v>
      </c>
      <c r="F2608" s="32" t="s">
        <v>5730</v>
      </c>
      <c r="G2608" s="32" t="s">
        <v>5730</v>
      </c>
      <c r="H2608" s="32" t="s">
        <v>5730</v>
      </c>
      <c r="J2608" s="32" t="s">
        <v>5663</v>
      </c>
      <c r="K2608" s="32" t="s">
        <v>5664</v>
      </c>
      <c r="N2608" s="32" t="s">
        <v>5760</v>
      </c>
      <c r="O2608" s="32" t="s">
        <v>6126</v>
      </c>
      <c r="P2608" s="32">
        <v>-73.026795349999972</v>
      </c>
      <c r="Q2608" s="32">
        <v>535.23099999999999</v>
      </c>
      <c r="R2608" s="32">
        <v>105775.94814814813</v>
      </c>
      <c r="S2608" s="32">
        <v>132867.53125</v>
      </c>
      <c r="T2608" s="32">
        <v>-0.20389919829907177</v>
      </c>
      <c r="U2608" s="32">
        <v>4.5664379999999998</v>
      </c>
      <c r="V2608" s="32">
        <v>-0.13643977151921316</v>
      </c>
      <c r="W2608" s="32">
        <v>4.5666271170740123</v>
      </c>
      <c r="X2608" s="32">
        <v>-73.026606232925957</v>
      </c>
      <c r="Y2608" s="32">
        <v>535.231189117074</v>
      </c>
      <c r="Z2608" s="32">
        <v>-0.20371008122505901</v>
      </c>
      <c r="AA2608" s="32">
        <v>-0.1362506544452004</v>
      </c>
      <c r="AB2608" s="32" t="s">
        <v>5657</v>
      </c>
    </row>
    <row r="2609" spans="1:28">
      <c r="A2609" s="32" t="s">
        <v>7755</v>
      </c>
      <c r="B2609" s="32" t="s">
        <v>7756</v>
      </c>
      <c r="C2609" s="32" t="s">
        <v>5695</v>
      </c>
      <c r="D2609" s="32" t="s">
        <v>5661</v>
      </c>
      <c r="E2609" s="32" t="s">
        <v>5713</v>
      </c>
      <c r="F2609" s="32" t="s">
        <v>5730</v>
      </c>
      <c r="G2609" s="32" t="s">
        <v>5730</v>
      </c>
      <c r="H2609" s="32" t="s">
        <v>5730</v>
      </c>
      <c r="J2609" s="32" t="s">
        <v>5663</v>
      </c>
      <c r="K2609" s="32" t="s">
        <v>5664</v>
      </c>
      <c r="N2609" s="32" t="s">
        <v>5760</v>
      </c>
      <c r="O2609" s="32" t="s">
        <v>6162</v>
      </c>
      <c r="P2609" s="32">
        <v>555.83049920000008</v>
      </c>
      <c r="Q2609" s="32">
        <v>989.79399999999998</v>
      </c>
      <c r="R2609" s="32">
        <v>175750.41481481475</v>
      </c>
      <c r="S2609" s="32">
        <v>174442</v>
      </c>
      <c r="T2609" s="32">
        <v>7.5005721948541671E-3</v>
      </c>
      <c r="U2609" s="32">
        <v>0.21455750000000001</v>
      </c>
      <c r="V2609" s="32">
        <v>0.56156179891977531</v>
      </c>
      <c r="W2609" s="32">
        <v>0.21506064325094223</v>
      </c>
      <c r="X2609" s="32">
        <v>555.83100234325104</v>
      </c>
      <c r="Y2609" s="32">
        <v>989.79450314325095</v>
      </c>
      <c r="Z2609" s="32">
        <v>8.0037154457963978E-3</v>
      </c>
      <c r="AA2609" s="32">
        <v>0.56206494217071756</v>
      </c>
      <c r="AB2609" s="32" t="s">
        <v>5657</v>
      </c>
    </row>
    <row r="2610" spans="1:28">
      <c r="A2610" s="32" t="s">
        <v>8610</v>
      </c>
      <c r="B2610" s="32" t="s">
        <v>8611</v>
      </c>
      <c r="C2610" s="32" t="s">
        <v>5695</v>
      </c>
      <c r="D2610" s="32" t="s">
        <v>5661</v>
      </c>
      <c r="E2610" s="32" t="s">
        <v>42</v>
      </c>
      <c r="F2610" s="32" t="s">
        <v>33</v>
      </c>
      <c r="G2610" s="32" t="s">
        <v>5673</v>
      </c>
      <c r="H2610" s="32" t="s">
        <v>80</v>
      </c>
      <c r="I2610" s="32" t="s">
        <v>33</v>
      </c>
      <c r="J2610" s="32" t="s">
        <v>5663</v>
      </c>
      <c r="K2610" s="32" t="s">
        <v>5664</v>
      </c>
      <c r="P2610" s="32">
        <v>1216.0924453200003</v>
      </c>
      <c r="Q2610" s="32">
        <v>10325.4</v>
      </c>
      <c r="R2610" s="32">
        <v>476787.03703703714</v>
      </c>
      <c r="S2610" s="32">
        <v>512811.40625</v>
      </c>
      <c r="T2610" s="32">
        <v>-7.0248767429717959E-2</v>
      </c>
      <c r="U2610" s="32">
        <v>21.475930000000002</v>
      </c>
      <c r="V2610" s="32">
        <v>0.11777678785519208</v>
      </c>
      <c r="W2610" s="32">
        <v>21.476389249317648</v>
      </c>
      <c r="X2610" s="32">
        <v>1216.0929045693179</v>
      </c>
      <c r="Y2610" s="32">
        <v>10325.400459249317</v>
      </c>
      <c r="Z2610" s="32">
        <v>-6.978951811207193E-2</v>
      </c>
      <c r="AA2610" s="32">
        <v>0.11823603717283811</v>
      </c>
      <c r="AB2610" s="32" t="s">
        <v>5657</v>
      </c>
    </row>
    <row r="2611" spans="1:28">
      <c r="A2611" s="32" t="s">
        <v>5693</v>
      </c>
      <c r="B2611" s="32" t="s">
        <v>5694</v>
      </c>
      <c r="C2611" s="32" t="s">
        <v>5695</v>
      </c>
      <c r="D2611" s="32" t="s">
        <v>5661</v>
      </c>
      <c r="E2611" s="32" t="s">
        <v>42</v>
      </c>
      <c r="F2611" s="32" t="s">
        <v>30</v>
      </c>
      <c r="G2611" s="32" t="s">
        <v>5673</v>
      </c>
      <c r="H2611" s="32" t="s">
        <v>80</v>
      </c>
      <c r="I2611" s="32" t="s">
        <v>30</v>
      </c>
      <c r="J2611" s="32" t="s">
        <v>5663</v>
      </c>
      <c r="K2611" s="32" t="s">
        <v>5664</v>
      </c>
      <c r="P2611" s="32">
        <v>410.00043999999991</v>
      </c>
      <c r="Q2611" s="32">
        <v>5461.86</v>
      </c>
      <c r="R2611" s="32">
        <v>208092.86666666661</v>
      </c>
      <c r="S2611" s="32">
        <v>205532.40625</v>
      </c>
      <c r="T2611" s="32">
        <v>1.245769688285645E-2</v>
      </c>
      <c r="U2611" s="32">
        <v>18.324960000000001</v>
      </c>
      <c r="V2611" s="32">
        <v>7.5066083715071411E-2</v>
      </c>
      <c r="W2611" s="32">
        <v>18.325669037899971</v>
      </c>
      <c r="X2611" s="32">
        <v>410.00114903789989</v>
      </c>
      <c r="Y2611" s="32">
        <v>5461.8607090379001</v>
      </c>
      <c r="Z2611" s="32">
        <v>1.3166734782827458E-2</v>
      </c>
      <c r="AA2611" s="32">
        <v>7.5775121615042421E-2</v>
      </c>
      <c r="AB2611" s="32" t="s">
        <v>5657</v>
      </c>
    </row>
    <row r="2612" spans="1:28">
      <c r="A2612" s="32" t="s">
        <v>9572</v>
      </c>
      <c r="B2612" s="32" t="s">
        <v>9573</v>
      </c>
      <c r="C2612" s="32" t="s">
        <v>9162</v>
      </c>
      <c r="D2612" s="32" t="s">
        <v>5661</v>
      </c>
      <c r="E2612" s="32" t="s">
        <v>42</v>
      </c>
      <c r="F2612" s="32" t="s">
        <v>5669</v>
      </c>
      <c r="G2612" s="32" t="s">
        <v>5669</v>
      </c>
      <c r="H2612" s="32" t="s">
        <v>80</v>
      </c>
      <c r="J2612" s="32" t="s">
        <v>5669</v>
      </c>
      <c r="K2612" s="32" t="s">
        <v>5669</v>
      </c>
      <c r="P2612" s="32">
        <v>24.604479999999995</v>
      </c>
      <c r="Q2612" s="32">
        <v>549.88800000000003</v>
      </c>
      <c r="R2612" s="32">
        <v>43097.237037037034</v>
      </c>
      <c r="S2612" s="32">
        <v>42171.53515625</v>
      </c>
      <c r="T2612" s="32">
        <v>2.1950869878395705E-2</v>
      </c>
      <c r="U2612" s="32">
        <v>24.164770000000001</v>
      </c>
      <c r="V2612" s="32">
        <v>4.4744529795158278E-2</v>
      </c>
      <c r="W2612" s="32">
        <v>24.164846307475567</v>
      </c>
      <c r="X2612" s="32">
        <v>24.604556307475562</v>
      </c>
      <c r="Y2612" s="32">
        <v>549.88807630747556</v>
      </c>
      <c r="Z2612" s="32">
        <v>2.202717735396257E-2</v>
      </c>
      <c r="AA2612" s="32">
        <v>4.4820837270725139E-2</v>
      </c>
      <c r="AB2612" s="32" t="s">
        <v>5657</v>
      </c>
    </row>
    <row r="2613" spans="1:28">
      <c r="A2613" s="32" t="s">
        <v>7613</v>
      </c>
      <c r="B2613" s="32" t="s">
        <v>7614</v>
      </c>
      <c r="C2613" s="32" t="s">
        <v>5695</v>
      </c>
      <c r="D2613" s="32" t="s">
        <v>5661</v>
      </c>
      <c r="E2613" s="32" t="s">
        <v>42</v>
      </c>
      <c r="F2613" s="32" t="s">
        <v>5724</v>
      </c>
      <c r="G2613" s="32" t="s">
        <v>5724</v>
      </c>
      <c r="H2613" s="32" t="s">
        <v>80</v>
      </c>
      <c r="J2613" s="32" t="s">
        <v>5663</v>
      </c>
      <c r="K2613" s="32" t="s">
        <v>5664</v>
      </c>
      <c r="P2613" s="32">
        <v>181.81497644999962</v>
      </c>
      <c r="Q2613" s="32">
        <v>22385.5</v>
      </c>
      <c r="R2613" s="32">
        <v>685948.12592592579</v>
      </c>
      <c r="S2613" s="32">
        <v>522734.84375</v>
      </c>
      <c r="T2613" s="32">
        <v>0.31222958279395507</v>
      </c>
      <c r="U2613" s="32">
        <v>10.889200000000001</v>
      </c>
      <c r="V2613" s="32">
        <v>8.121997563154704E-3</v>
      </c>
      <c r="W2613" s="32">
        <v>10.889431971085072</v>
      </c>
      <c r="X2613" s="32">
        <v>181.81520842108469</v>
      </c>
      <c r="Y2613" s="32">
        <v>22385.500231971084</v>
      </c>
      <c r="Z2613" s="32">
        <v>0.31246155387902663</v>
      </c>
      <c r="AA2613" s="32">
        <v>8.3539686482262676E-3</v>
      </c>
      <c r="AB2613" s="32" t="s">
        <v>5657</v>
      </c>
    </row>
    <row r="2614" spans="1:28">
      <c r="A2614" s="32" t="s">
        <v>10636</v>
      </c>
      <c r="B2614" s="32" t="s">
        <v>10637</v>
      </c>
      <c r="C2614" s="32" t="s">
        <v>5695</v>
      </c>
      <c r="D2614" s="32" t="s">
        <v>5661</v>
      </c>
      <c r="E2614" s="32" t="s">
        <v>42</v>
      </c>
      <c r="F2614" s="32" t="s">
        <v>5669</v>
      </c>
      <c r="G2614" s="32" t="s">
        <v>5669</v>
      </c>
      <c r="H2614" s="32" t="s">
        <v>80</v>
      </c>
      <c r="J2614" s="32" t="s">
        <v>5669</v>
      </c>
      <c r="K2614" s="32" t="s">
        <v>5669</v>
      </c>
      <c r="P2614" s="32">
        <v>240.23464756000004</v>
      </c>
      <c r="Q2614" s="32">
        <v>163.75800000000001</v>
      </c>
      <c r="R2614" s="32">
        <v>77934.074074074029</v>
      </c>
      <c r="S2614" s="32">
        <v>96943.296875</v>
      </c>
      <c r="T2614" s="32">
        <v>-0.19608599473810676</v>
      </c>
      <c r="U2614" s="32">
        <v>20.172910000000002</v>
      </c>
      <c r="V2614" s="32">
        <v>1.4670101464355942</v>
      </c>
      <c r="W2614" s="32">
        <v>20.173288732085229</v>
      </c>
      <c r="X2614" s="32">
        <v>240.23502629208528</v>
      </c>
      <c r="Y2614" s="32">
        <v>163.75837873208525</v>
      </c>
      <c r="Z2614" s="32">
        <v>-0.1957072626528788</v>
      </c>
      <c r="AA2614" s="32">
        <v>1.4673888785208222</v>
      </c>
      <c r="AB2614" s="32" t="s">
        <v>5657</v>
      </c>
    </row>
    <row r="2615" spans="1:28">
      <c r="A2615" s="32" t="s">
        <v>8401</v>
      </c>
      <c r="B2615" s="32" t="s">
        <v>8402</v>
      </c>
      <c r="C2615" s="32" t="s">
        <v>5718</v>
      </c>
      <c r="D2615" s="32" t="s">
        <v>5661</v>
      </c>
      <c r="E2615" s="32" t="s">
        <v>5699</v>
      </c>
      <c r="F2615" s="32" t="s">
        <v>5700</v>
      </c>
      <c r="G2615" s="32" t="s">
        <v>5700</v>
      </c>
      <c r="H2615" s="32" t="s">
        <v>5700</v>
      </c>
      <c r="J2615" s="32" t="s">
        <v>5663</v>
      </c>
      <c r="K2615" s="32" t="s">
        <v>5664</v>
      </c>
      <c r="P2615" s="32">
        <v>10.65875160899</v>
      </c>
      <c r="Q2615" s="32">
        <v>10.309200000000001</v>
      </c>
      <c r="R2615" s="32">
        <v>171171.38235294126</v>
      </c>
      <c r="S2615" s="32">
        <v>173237.703125</v>
      </c>
      <c r="T2615" s="32">
        <v>-1.1927662020361584E-2</v>
      </c>
      <c r="U2615" s="32">
        <v>-52.969839999999998</v>
      </c>
      <c r="V2615" s="32">
        <v>1.0339067637634345</v>
      </c>
      <c r="W2615" s="32">
        <v>-52.969663673486707</v>
      </c>
      <c r="X2615" s="32">
        <v>10.658927935503291</v>
      </c>
      <c r="Y2615" s="32">
        <v>10.309376326513291</v>
      </c>
      <c r="Z2615" s="32">
        <v>-1.1751335507071178E-2</v>
      </c>
      <c r="AA2615" s="32">
        <v>1.0340830902767248</v>
      </c>
      <c r="AB2615" s="32" t="s">
        <v>5657</v>
      </c>
    </row>
    <row r="2616" spans="1:28">
      <c r="A2616" s="32" t="s">
        <v>5716</v>
      </c>
      <c r="B2616" s="32" t="s">
        <v>5717</v>
      </c>
      <c r="C2616" s="32" t="s">
        <v>5718</v>
      </c>
      <c r="D2616" s="32" t="s">
        <v>5661</v>
      </c>
      <c r="E2616" s="32" t="s">
        <v>5699</v>
      </c>
      <c r="F2616" s="32" t="s">
        <v>5700</v>
      </c>
      <c r="G2616" s="32" t="s">
        <v>5700</v>
      </c>
      <c r="H2616" s="32" t="s">
        <v>5700</v>
      </c>
      <c r="I2616" s="32" t="s">
        <v>326</v>
      </c>
      <c r="J2616" s="32" t="s">
        <v>5663</v>
      </c>
      <c r="K2616" s="32" t="s">
        <v>5664</v>
      </c>
      <c r="P2616" s="32">
        <v>0.77051599999999998</v>
      </c>
      <c r="Q2616" s="32">
        <v>0.78741700000000003</v>
      </c>
      <c r="R2616" s="32">
        <v>7511.7313432835872</v>
      </c>
      <c r="S2616" s="32">
        <v>7912.33349609375</v>
      </c>
      <c r="T2616" s="32">
        <v>-5.0630089468288536E-2</v>
      </c>
      <c r="U2616" s="32">
        <v>-37.593380000000003</v>
      </c>
      <c r="V2616" s="32">
        <v>0.97853615047681208</v>
      </c>
      <c r="W2616" s="32">
        <v>-37.592418046836855</v>
      </c>
      <c r="X2616" s="32">
        <v>0.77147795316314693</v>
      </c>
      <c r="Y2616" s="32">
        <v>0.78837895316314699</v>
      </c>
      <c r="Z2616" s="32">
        <v>-4.9668136305141566E-2</v>
      </c>
      <c r="AA2616" s="32">
        <v>0.97949810363995904</v>
      </c>
      <c r="AB2616" s="32" t="s">
        <v>5657</v>
      </c>
    </row>
    <row r="2617" spans="1:28">
      <c r="A2617" s="32" t="s">
        <v>7321</v>
      </c>
      <c r="B2617" s="32" t="s">
        <v>7322</v>
      </c>
      <c r="C2617" s="32" t="s">
        <v>5695</v>
      </c>
      <c r="D2617" s="32" t="s">
        <v>5661</v>
      </c>
      <c r="E2617" s="32" t="s">
        <v>42</v>
      </c>
      <c r="F2617" s="32" t="s">
        <v>5743</v>
      </c>
      <c r="G2617" s="32" t="s">
        <v>5743</v>
      </c>
      <c r="H2617" s="32" t="s">
        <v>44</v>
      </c>
      <c r="J2617" s="32" t="s">
        <v>5663</v>
      </c>
      <c r="K2617" s="32" t="s">
        <v>5664</v>
      </c>
      <c r="P2617" s="32">
        <v>55.366750000000003</v>
      </c>
      <c r="Q2617" s="32">
        <v>195.81</v>
      </c>
      <c r="R2617" s="32">
        <v>11767.837037037041</v>
      </c>
      <c r="S2617" s="32">
        <v>7518.2001953125</v>
      </c>
      <c r="T2617" s="32">
        <v>0.56524656584352917</v>
      </c>
      <c r="U2617" s="32">
        <v>5.2781500000000001</v>
      </c>
      <c r="V2617" s="32">
        <v>0.28275752004494153</v>
      </c>
      <c r="W2617" s="32">
        <v>5.278203108811379</v>
      </c>
      <c r="X2617" s="32">
        <v>55.366803108811382</v>
      </c>
      <c r="Y2617" s="32">
        <v>195.81005310881139</v>
      </c>
      <c r="Z2617" s="32">
        <v>0.5652996746549076</v>
      </c>
      <c r="AA2617" s="32">
        <v>0.28281062885632002</v>
      </c>
      <c r="AB2617" s="32" t="s">
        <v>5657</v>
      </c>
    </row>
    <row r="2618" spans="1:28">
      <c r="A2618" s="32" t="s">
        <v>8350</v>
      </c>
      <c r="B2618" s="32" t="s">
        <v>8351</v>
      </c>
      <c r="C2618" s="32" t="s">
        <v>5695</v>
      </c>
      <c r="D2618" s="32" t="s">
        <v>5661</v>
      </c>
      <c r="E2618" s="32" t="s">
        <v>42</v>
      </c>
      <c r="F2618" s="32" t="s">
        <v>5743</v>
      </c>
      <c r="G2618" s="32" t="s">
        <v>5743</v>
      </c>
      <c r="H2618" s="32" t="s">
        <v>80</v>
      </c>
      <c r="J2618" s="32" t="s">
        <v>5663</v>
      </c>
      <c r="K2618" s="32" t="s">
        <v>5664</v>
      </c>
      <c r="P2618" s="32">
        <v>194.25854999999999</v>
      </c>
      <c r="Q2618" s="32">
        <v>476.25099999999998</v>
      </c>
      <c r="R2618" s="32">
        <v>41377.014814814815</v>
      </c>
      <c r="S2618" s="32">
        <v>36304.06640625</v>
      </c>
      <c r="T2618" s="32">
        <v>0.13973499144138496</v>
      </c>
      <c r="U2618" s="32">
        <v>3.4455049999999998</v>
      </c>
      <c r="V2618" s="32">
        <v>0.40789111203965978</v>
      </c>
      <c r="W2618" s="32">
        <v>3.4455921030688286</v>
      </c>
      <c r="X2618" s="32">
        <v>194.25863710306882</v>
      </c>
      <c r="Y2618" s="32">
        <v>476.25108710306881</v>
      </c>
      <c r="Z2618" s="32">
        <v>0.13982209451021355</v>
      </c>
      <c r="AA2618" s="32">
        <v>0.40797821510848836</v>
      </c>
      <c r="AB2618" s="32" t="s">
        <v>5657</v>
      </c>
    </row>
    <row r="2619" spans="1:28">
      <c r="A2619" s="32" t="s">
        <v>6645</v>
      </c>
      <c r="B2619" s="32" t="s">
        <v>6646</v>
      </c>
      <c r="C2619" s="32" t="s">
        <v>5695</v>
      </c>
      <c r="D2619" s="32" t="s">
        <v>5661</v>
      </c>
      <c r="E2619" s="32" t="s">
        <v>42</v>
      </c>
      <c r="F2619" s="32" t="s">
        <v>5743</v>
      </c>
      <c r="G2619" s="32" t="s">
        <v>5743</v>
      </c>
      <c r="H2619" s="32" t="s">
        <v>412</v>
      </c>
      <c r="J2619" s="32" t="s">
        <v>5663</v>
      </c>
      <c r="K2619" s="32" t="s">
        <v>5664</v>
      </c>
      <c r="P2619" s="32">
        <v>33.315999999999995</v>
      </c>
      <c r="Q2619" s="32">
        <v>183.68600000000001</v>
      </c>
      <c r="R2619" s="32">
        <v>12959.948148148145</v>
      </c>
      <c r="S2619" s="32">
        <v>7549.16650390625</v>
      </c>
      <c r="T2619" s="32">
        <v>0.71673894613956834</v>
      </c>
      <c r="U2619" s="32">
        <v>1.8547990000000001</v>
      </c>
      <c r="V2619" s="32">
        <v>0.18137473732347589</v>
      </c>
      <c r="W2619" s="32">
        <v>1.8551431808223726</v>
      </c>
      <c r="X2619" s="32">
        <v>33.316344180822369</v>
      </c>
      <c r="Y2619" s="32">
        <v>183.68634418082237</v>
      </c>
      <c r="Z2619" s="32">
        <v>0.71708312696194076</v>
      </c>
      <c r="AA2619" s="32">
        <v>0.18171891814584834</v>
      </c>
      <c r="AB2619" s="32" t="s">
        <v>5657</v>
      </c>
    </row>
    <row r="2620" spans="1:28">
      <c r="A2620" s="32" t="s">
        <v>8661</v>
      </c>
      <c r="B2620" s="32" t="s">
        <v>8662</v>
      </c>
      <c r="C2620" s="32" t="s">
        <v>5695</v>
      </c>
      <c r="D2620" s="32" t="s">
        <v>5661</v>
      </c>
      <c r="E2620" s="32" t="s">
        <v>42</v>
      </c>
      <c r="F2620" s="32" t="s">
        <v>31</v>
      </c>
      <c r="G2620" s="32" t="s">
        <v>5673</v>
      </c>
      <c r="H2620" s="32" t="s">
        <v>80</v>
      </c>
      <c r="I2620" s="32" t="s">
        <v>31</v>
      </c>
      <c r="J2620" s="32" t="s">
        <v>5663</v>
      </c>
      <c r="K2620" s="32" t="s">
        <v>5664</v>
      </c>
      <c r="P2620" s="32">
        <v>152.21907399999998</v>
      </c>
      <c r="Q2620" s="32">
        <v>2734.3</v>
      </c>
      <c r="R2620" s="32">
        <v>125813.76296296298</v>
      </c>
      <c r="S2620" s="32">
        <v>96911.234375</v>
      </c>
      <c r="T2620" s="32">
        <v>0.29823713189044787</v>
      </c>
      <c r="U2620" s="32">
        <v>10.417920000000001</v>
      </c>
      <c r="V2620" s="32">
        <v>5.5670216874519972E-2</v>
      </c>
      <c r="W2620" s="32">
        <v>10.418385780794621</v>
      </c>
      <c r="X2620" s="32">
        <v>152.21953978079461</v>
      </c>
      <c r="Y2620" s="32">
        <v>2734.3004657807946</v>
      </c>
      <c r="Z2620" s="32">
        <v>0.29870291268506838</v>
      </c>
      <c r="AA2620" s="32">
        <v>5.6135997669140486E-2</v>
      </c>
      <c r="AB2620" s="32" t="s">
        <v>5657</v>
      </c>
    </row>
    <row r="2621" spans="1:28">
      <c r="A2621" s="32" t="s">
        <v>9224</v>
      </c>
      <c r="B2621" s="32" t="s">
        <v>9225</v>
      </c>
      <c r="C2621" s="32" t="s">
        <v>5918</v>
      </c>
      <c r="D2621" s="32" t="s">
        <v>5661</v>
      </c>
      <c r="E2621" s="32" t="s">
        <v>5699</v>
      </c>
      <c r="F2621" s="32" t="s">
        <v>5700</v>
      </c>
      <c r="G2621" s="32" t="s">
        <v>5700</v>
      </c>
      <c r="H2621" s="32" t="s">
        <v>5700</v>
      </c>
      <c r="J2621" s="32" t="s">
        <v>5663</v>
      </c>
      <c r="K2621" s="32" t="s">
        <v>5664</v>
      </c>
      <c r="P2621" s="32">
        <v>0</v>
      </c>
      <c r="Q2621" s="32">
        <v>3.5610499999999998</v>
      </c>
      <c r="R2621" s="32">
        <v>564.33333333333337</v>
      </c>
      <c r="S2621" s="32">
        <v>639.33331298828125</v>
      </c>
      <c r="T2621" s="32">
        <v>-0.11730966951243882</v>
      </c>
      <c r="U2621" s="32">
        <v>11.140829999999999</v>
      </c>
      <c r="V2621" s="32">
        <v>0</v>
      </c>
      <c r="W2621" s="32">
        <v>11.141057043449878</v>
      </c>
      <c r="X2621" s="32">
        <v>2.2704344987869264E-4</v>
      </c>
      <c r="Y2621" s="32">
        <v>3.5612770434498784</v>
      </c>
      <c r="Z2621" s="32">
        <v>-0.11708262606256013</v>
      </c>
      <c r="AA2621" s="32">
        <v>2.2704344987869264E-4</v>
      </c>
      <c r="AB2621" s="32" t="s">
        <v>5657</v>
      </c>
    </row>
    <row r="2622" spans="1:28">
      <c r="A2622" s="32" t="s">
        <v>8379</v>
      </c>
      <c r="B2622" s="32" t="s">
        <v>8380</v>
      </c>
      <c r="C2622" s="32" t="s">
        <v>5676</v>
      </c>
      <c r="D2622" s="32" t="s">
        <v>5661</v>
      </c>
      <c r="E2622" s="32" t="s">
        <v>5699</v>
      </c>
      <c r="F2622" s="32" t="s">
        <v>5700</v>
      </c>
      <c r="G2622" s="32" t="s">
        <v>5700</v>
      </c>
      <c r="H2622" s="32" t="s">
        <v>5700</v>
      </c>
      <c r="J2622" s="32" t="s">
        <v>5663</v>
      </c>
      <c r="K2622" s="32" t="s">
        <v>5664</v>
      </c>
      <c r="P2622" s="32">
        <v>1.009639</v>
      </c>
      <c r="Q2622" s="32">
        <v>46.040599999999998</v>
      </c>
      <c r="R2622" s="32">
        <v>24348.488888888885</v>
      </c>
      <c r="S2622" s="32">
        <v>22429.900390625</v>
      </c>
      <c r="T2622" s="32">
        <v>8.5537094006257627E-2</v>
      </c>
      <c r="U2622" s="32">
        <v>-37.600380000000001</v>
      </c>
      <c r="V2622" s="32">
        <v>2.1929318905487764E-2</v>
      </c>
      <c r="W2622" s="32">
        <v>-37.599858321850299</v>
      </c>
      <c r="X2622" s="32">
        <v>1.0101606781497001</v>
      </c>
      <c r="Y2622" s="32">
        <v>46.0411216781497</v>
      </c>
      <c r="Z2622" s="32">
        <v>8.6058772155957794E-2</v>
      </c>
      <c r="AA2622" s="32">
        <v>2.2450997055187931E-2</v>
      </c>
      <c r="AB2622" s="32" t="s">
        <v>5657</v>
      </c>
    </row>
    <row r="2623" spans="1:28">
      <c r="A2623" s="32" t="s">
        <v>8010</v>
      </c>
      <c r="B2623" s="32" t="s">
        <v>8011</v>
      </c>
      <c r="C2623" s="32" t="s">
        <v>5676</v>
      </c>
      <c r="D2623" s="32" t="s">
        <v>5661</v>
      </c>
      <c r="E2623" s="32" t="s">
        <v>5699</v>
      </c>
      <c r="F2623" s="32" t="s">
        <v>5700</v>
      </c>
      <c r="G2623" s="32" t="s">
        <v>5700</v>
      </c>
      <c r="H2623" s="32" t="s">
        <v>5700</v>
      </c>
      <c r="J2623" s="32" t="s">
        <v>5663</v>
      </c>
      <c r="K2623" s="32" t="s">
        <v>5664</v>
      </c>
      <c r="P2623" s="32">
        <v>94.84784599999999</v>
      </c>
      <c r="Q2623" s="32">
        <v>174.53299999999999</v>
      </c>
      <c r="R2623" s="32">
        <v>630968.94117647025</v>
      </c>
      <c r="S2623" s="32">
        <v>603939</v>
      </c>
      <c r="T2623" s="32">
        <v>4.4756078306700267E-2</v>
      </c>
      <c r="U2623" s="32">
        <v>-52.96331</v>
      </c>
      <c r="V2623" s="32">
        <v>0.54343789426641376</v>
      </c>
      <c r="W2623" s="32">
        <v>-52.963159564492699</v>
      </c>
      <c r="X2623" s="32">
        <v>94.847996435507284</v>
      </c>
      <c r="Y2623" s="32">
        <v>174.53315043550728</v>
      </c>
      <c r="Z2623" s="32">
        <v>4.4906513813997781E-2</v>
      </c>
      <c r="AA2623" s="32">
        <v>0.5435883297737113</v>
      </c>
      <c r="AB2623" s="32" t="s">
        <v>5657</v>
      </c>
    </row>
    <row r="2624" spans="1:28">
      <c r="A2624" s="32" t="s">
        <v>7536</v>
      </c>
      <c r="B2624" s="32" t="s">
        <v>7537</v>
      </c>
      <c r="C2624" s="32" t="s">
        <v>5672</v>
      </c>
      <c r="D2624" s="32" t="s">
        <v>5668</v>
      </c>
      <c r="E2624" s="32" t="s">
        <v>42</v>
      </c>
      <c r="F2624" s="32" t="s">
        <v>6092</v>
      </c>
      <c r="G2624" s="32" t="s">
        <v>6092</v>
      </c>
      <c r="H2624" s="32" t="s">
        <v>80</v>
      </c>
      <c r="J2624" s="32" t="s">
        <v>6092</v>
      </c>
      <c r="K2624" s="32" t="s">
        <v>5669</v>
      </c>
      <c r="P2624" s="32">
        <v>0</v>
      </c>
      <c r="Q2624" s="32">
        <v>0</v>
      </c>
      <c r="R2624" s="32">
        <v>0</v>
      </c>
      <c r="S2624" s="32">
        <v>0</v>
      </c>
      <c r="T2624" s="32">
        <v>0</v>
      </c>
      <c r="U2624" s="32">
        <v>0</v>
      </c>
      <c r="V2624" s="32">
        <v>0</v>
      </c>
      <c r="W2624" s="32">
        <v>3.2496529817581176E-4</v>
      </c>
      <c r="X2624" s="32">
        <v>3.2496529817581176E-4</v>
      </c>
      <c r="Y2624" s="32">
        <v>3.2496529817581176E-4</v>
      </c>
      <c r="Z2624" s="32">
        <v>3.2496529817581176E-4</v>
      </c>
      <c r="AA2624" s="32">
        <v>3.2496529817581176E-4</v>
      </c>
      <c r="AB2624" s="32" t="s">
        <v>5657</v>
      </c>
    </row>
    <row r="2625" spans="1:28">
      <c r="A2625" s="32" t="s">
        <v>10125</v>
      </c>
      <c r="B2625" s="32" t="s">
        <v>10126</v>
      </c>
      <c r="C2625" s="32" t="s">
        <v>5672</v>
      </c>
      <c r="D2625" s="32" t="s">
        <v>5668</v>
      </c>
      <c r="E2625" s="32" t="s">
        <v>42</v>
      </c>
      <c r="F2625" s="32" t="s">
        <v>5662</v>
      </c>
      <c r="G2625" s="32" t="s">
        <v>5662</v>
      </c>
      <c r="H2625" s="32" t="s">
        <v>412</v>
      </c>
      <c r="J2625" s="32" t="s">
        <v>5663</v>
      </c>
      <c r="K2625" s="32" t="s">
        <v>5664</v>
      </c>
      <c r="P2625" s="32">
        <v>0</v>
      </c>
      <c r="Q2625" s="32">
        <v>0</v>
      </c>
      <c r="R2625" s="32">
        <v>0</v>
      </c>
      <c r="S2625" s="32">
        <v>0</v>
      </c>
      <c r="T2625" s="32">
        <v>0</v>
      </c>
      <c r="U2625" s="32">
        <v>0</v>
      </c>
      <c r="V2625" s="32">
        <v>0</v>
      </c>
      <c r="W2625" s="32">
        <v>8.760722279548645E-4</v>
      </c>
      <c r="X2625" s="32">
        <v>8.760722279548645E-4</v>
      </c>
      <c r="Y2625" s="32">
        <v>8.760722279548645E-4</v>
      </c>
      <c r="Z2625" s="32">
        <v>8.760722279548645E-4</v>
      </c>
      <c r="AA2625" s="32">
        <v>8.760722279548645E-4</v>
      </c>
      <c r="AB2625" s="32" t="s">
        <v>5657</v>
      </c>
    </row>
    <row r="2626" spans="1:28">
      <c r="A2626" s="32" t="s">
        <v>10132</v>
      </c>
      <c r="B2626" s="32" t="s">
        <v>10133</v>
      </c>
      <c r="C2626" s="32" t="s">
        <v>5672</v>
      </c>
      <c r="D2626" s="32" t="s">
        <v>5668</v>
      </c>
      <c r="E2626" s="32" t="s">
        <v>42</v>
      </c>
      <c r="F2626" s="32" t="s">
        <v>5724</v>
      </c>
      <c r="G2626" s="32" t="s">
        <v>5724</v>
      </c>
      <c r="H2626" s="32" t="s">
        <v>412</v>
      </c>
      <c r="J2626" s="32" t="s">
        <v>5663</v>
      </c>
      <c r="K2626" s="32" t="s">
        <v>5664</v>
      </c>
      <c r="P2626" s="32">
        <v>0</v>
      </c>
      <c r="Q2626" s="32">
        <v>0</v>
      </c>
      <c r="R2626" s="32">
        <v>0</v>
      </c>
      <c r="S2626" s="32">
        <v>0</v>
      </c>
      <c r="T2626" s="32">
        <v>0</v>
      </c>
      <c r="U2626" s="32">
        <v>0</v>
      </c>
      <c r="V2626" s="32">
        <v>0</v>
      </c>
      <c r="W2626" s="32">
        <v>1.5328943729400636E-5</v>
      </c>
      <c r="X2626" s="32">
        <v>1.5328943729400636E-5</v>
      </c>
      <c r="Y2626" s="32">
        <v>1.5328943729400636E-5</v>
      </c>
      <c r="Z2626" s="32">
        <v>1.5328943729400636E-5</v>
      </c>
      <c r="AA2626" s="32">
        <v>1.5328943729400636E-5</v>
      </c>
      <c r="AB2626" s="32" t="s">
        <v>5657</v>
      </c>
    </row>
    <row r="2627" spans="1:28">
      <c r="A2627" s="32" t="s">
        <v>10130</v>
      </c>
      <c r="B2627" s="32" t="s">
        <v>10131</v>
      </c>
      <c r="C2627" s="32" t="s">
        <v>5672</v>
      </c>
      <c r="D2627" s="32" t="s">
        <v>5668</v>
      </c>
      <c r="E2627" s="32" t="s">
        <v>42</v>
      </c>
      <c r="F2627" s="32" t="s">
        <v>5689</v>
      </c>
      <c r="G2627" s="32" t="s">
        <v>5689</v>
      </c>
      <c r="H2627" s="32" t="s">
        <v>412</v>
      </c>
      <c r="J2627" s="32" t="s">
        <v>5663</v>
      </c>
      <c r="K2627" s="32" t="s">
        <v>5664</v>
      </c>
      <c r="P2627" s="32">
        <v>0</v>
      </c>
      <c r="Q2627" s="32">
        <v>0</v>
      </c>
      <c r="R2627" s="32">
        <v>0</v>
      </c>
      <c r="S2627" s="32">
        <v>0</v>
      </c>
      <c r="T2627" s="32">
        <v>0</v>
      </c>
      <c r="U2627" s="32">
        <v>0</v>
      </c>
      <c r="V2627" s="32">
        <v>0</v>
      </c>
      <c r="W2627" s="32">
        <v>7.7267539501190189E-4</v>
      </c>
      <c r="X2627" s="32">
        <v>7.7267539501190189E-4</v>
      </c>
      <c r="Y2627" s="32">
        <v>7.7267539501190189E-4</v>
      </c>
      <c r="Z2627" s="32">
        <v>7.7267539501190189E-4</v>
      </c>
      <c r="AA2627" s="32">
        <v>7.7267539501190189E-4</v>
      </c>
      <c r="AB2627" s="32" t="s">
        <v>5657</v>
      </c>
    </row>
    <row r="2628" spans="1:28">
      <c r="A2628" s="32" t="s">
        <v>9259</v>
      </c>
      <c r="B2628" s="32" t="s">
        <v>9260</v>
      </c>
      <c r="C2628" s="32" t="s">
        <v>5739</v>
      </c>
      <c r="D2628" s="32" t="s">
        <v>5661</v>
      </c>
      <c r="E2628" s="32" t="s">
        <v>42</v>
      </c>
      <c r="F2628" s="32" t="s">
        <v>5662</v>
      </c>
      <c r="G2628" s="32" t="s">
        <v>5662</v>
      </c>
      <c r="H2628" s="32" t="s">
        <v>80</v>
      </c>
      <c r="J2628" s="32" t="s">
        <v>5663</v>
      </c>
      <c r="K2628" s="32" t="s">
        <v>5664</v>
      </c>
      <c r="P2628" s="32">
        <v>0</v>
      </c>
      <c r="Q2628" s="32">
        <v>8.8150999999999993</v>
      </c>
      <c r="R2628" s="32">
        <v>784.77192982456177</v>
      </c>
      <c r="S2628" s="32">
        <v>749.0333251953125</v>
      </c>
      <c r="T2628" s="32">
        <v>4.771297007370176E-2</v>
      </c>
      <c r="U2628" s="32">
        <v>6.8445919999999996</v>
      </c>
      <c r="V2628" s="32">
        <v>0</v>
      </c>
      <c r="W2628" s="32">
        <v>6.8455060543341633</v>
      </c>
      <c r="X2628" s="32">
        <v>9.1405433416366579E-4</v>
      </c>
      <c r="Y2628" s="32">
        <v>8.816014054334163</v>
      </c>
      <c r="Z2628" s="32">
        <v>4.8627024407865427E-2</v>
      </c>
      <c r="AA2628" s="32">
        <v>9.1405433416366579E-4</v>
      </c>
      <c r="AB2628" s="32" t="s">
        <v>5657</v>
      </c>
    </row>
    <row r="2629" spans="1:28">
      <c r="A2629" s="32" t="s">
        <v>9388</v>
      </c>
      <c r="B2629" s="32" t="s">
        <v>9389</v>
      </c>
      <c r="C2629" s="32" t="s">
        <v>5708</v>
      </c>
      <c r="D2629" s="32" t="s">
        <v>5661</v>
      </c>
      <c r="E2629" s="32" t="s">
        <v>42</v>
      </c>
      <c r="F2629" s="32" t="s">
        <v>5662</v>
      </c>
      <c r="G2629" s="32" t="s">
        <v>5662</v>
      </c>
      <c r="H2629" s="32" t="s">
        <v>412</v>
      </c>
      <c r="J2629" s="32" t="s">
        <v>5663</v>
      </c>
      <c r="K2629" s="32" t="s">
        <v>5664</v>
      </c>
      <c r="P2629" s="32">
        <v>216.05600000000001</v>
      </c>
      <c r="Q2629" s="32">
        <v>1930.23</v>
      </c>
      <c r="R2629" s="32">
        <v>244541.97777777779</v>
      </c>
      <c r="S2629" s="32">
        <v>303527.5625</v>
      </c>
      <c r="T2629" s="32">
        <v>-0.1943335367516161</v>
      </c>
      <c r="U2629" s="32">
        <v>7.7782530000000003</v>
      </c>
      <c r="V2629" s="32">
        <v>0.11193277485066547</v>
      </c>
      <c r="W2629" s="32">
        <v>7.7790763339786535</v>
      </c>
      <c r="X2629" s="32">
        <v>216.05682333397866</v>
      </c>
      <c r="Y2629" s="32">
        <v>1930.2308233339786</v>
      </c>
      <c r="Z2629" s="32">
        <v>-0.19351020277296316</v>
      </c>
      <c r="AA2629" s="32">
        <v>0.11275610882931843</v>
      </c>
      <c r="AB2629" s="32" t="s">
        <v>5657</v>
      </c>
    </row>
    <row r="2630" spans="1:28">
      <c r="A2630" s="32" t="s">
        <v>10735</v>
      </c>
      <c r="B2630" s="32" t="s">
        <v>10736</v>
      </c>
      <c r="C2630" s="32" t="s">
        <v>10697</v>
      </c>
      <c r="D2630" s="32" t="s">
        <v>5661</v>
      </c>
      <c r="E2630" s="32" t="s">
        <v>5699</v>
      </c>
      <c r="F2630" s="32" t="s">
        <v>5700</v>
      </c>
      <c r="G2630" s="32" t="s">
        <v>5700</v>
      </c>
      <c r="H2630" s="32" t="s">
        <v>5700</v>
      </c>
      <c r="P2630" s="32">
        <v>2.4184999999999999</v>
      </c>
      <c r="Q2630" s="32">
        <v>2.5409999999999999</v>
      </c>
      <c r="R2630" s="32">
        <v>23337.444444444445</v>
      </c>
      <c r="S2630" s="32">
        <v>31721.19921875</v>
      </c>
      <c r="T2630" s="32">
        <v>-0.26429501345428402</v>
      </c>
      <c r="U2630" s="32">
        <v>-63.577330000000003</v>
      </c>
      <c r="V2630" s="32">
        <v>0.95179063360881544</v>
      </c>
      <c r="W2630" s="32">
        <v>-63.577240056769853</v>
      </c>
      <c r="X2630" s="32">
        <v>2.4185899432301521</v>
      </c>
      <c r="Y2630" s="32">
        <v>2.5410899432301521</v>
      </c>
      <c r="Z2630" s="32">
        <v>-0.26420507022413187</v>
      </c>
      <c r="AA2630" s="32">
        <v>0.95188057683896754</v>
      </c>
      <c r="AB2630" s="32" t="s">
        <v>5657</v>
      </c>
    </row>
    <row r="2631" spans="1:28">
      <c r="A2631" s="32" t="s">
        <v>8411</v>
      </c>
      <c r="B2631" s="32" t="s">
        <v>8412</v>
      </c>
      <c r="C2631" s="32" t="s">
        <v>5695</v>
      </c>
      <c r="D2631" s="32" t="s">
        <v>5661</v>
      </c>
      <c r="E2631" s="32" t="s">
        <v>5713</v>
      </c>
      <c r="F2631" s="32" t="s">
        <v>6108</v>
      </c>
      <c r="G2631" s="32" t="s">
        <v>6108</v>
      </c>
      <c r="H2631" s="32" t="s">
        <v>6108</v>
      </c>
      <c r="J2631" s="32" t="s">
        <v>5663</v>
      </c>
      <c r="K2631" s="32" t="s">
        <v>5664</v>
      </c>
      <c r="N2631" s="32" t="s">
        <v>5760</v>
      </c>
      <c r="P2631" s="32">
        <v>1154.421</v>
      </c>
      <c r="Q2631" s="32">
        <v>2960.98</v>
      </c>
      <c r="R2631" s="32">
        <v>466186.75555555557</v>
      </c>
      <c r="S2631" s="32">
        <v>389443.875</v>
      </c>
      <c r="T2631" s="32">
        <v>0.19705761338666727</v>
      </c>
      <c r="U2631" s="32">
        <v>1.6517500000000001</v>
      </c>
      <c r="V2631" s="32">
        <v>0.38987801336044148</v>
      </c>
      <c r="W2631" s="32">
        <v>1.652422134578228</v>
      </c>
      <c r="X2631" s="32">
        <v>1154.4216721345783</v>
      </c>
      <c r="Y2631" s="32">
        <v>2960.9806721345781</v>
      </c>
      <c r="Z2631" s="32">
        <v>0.19772974796489526</v>
      </c>
      <c r="AA2631" s="32">
        <v>0.39055014793866949</v>
      </c>
      <c r="AB2631" s="32" t="s">
        <v>5657</v>
      </c>
    </row>
    <row r="2632" spans="1:28">
      <c r="A2632" s="32" t="s">
        <v>10737</v>
      </c>
      <c r="B2632" s="32" t="s">
        <v>10738</v>
      </c>
      <c r="C2632" s="32" t="s">
        <v>10697</v>
      </c>
      <c r="D2632" s="32" t="s">
        <v>5661</v>
      </c>
      <c r="E2632" s="32" t="s">
        <v>5699</v>
      </c>
      <c r="F2632" s="32" t="s">
        <v>5700</v>
      </c>
      <c r="G2632" s="32" t="s">
        <v>5700</v>
      </c>
      <c r="H2632" s="32" t="s">
        <v>5700</v>
      </c>
      <c r="J2632" s="32" t="s">
        <v>5663</v>
      </c>
      <c r="K2632" s="32" t="s">
        <v>5664</v>
      </c>
      <c r="M2632" s="32" t="s">
        <v>14</v>
      </c>
      <c r="P2632" s="32">
        <v>10.429500000000001</v>
      </c>
      <c r="Q2632" s="32">
        <v>6.75291</v>
      </c>
      <c r="R2632" s="32">
        <v>24641.414814814827</v>
      </c>
      <c r="S2632" s="32">
        <v>31879.80078125</v>
      </c>
      <c r="T2632" s="32">
        <v>-0.2270524215663357</v>
      </c>
      <c r="U2632" s="32">
        <v>99.008089999999996</v>
      </c>
      <c r="V2632" s="32">
        <v>1.5444452835888529</v>
      </c>
      <c r="W2632" s="32">
        <v>99.008757468309398</v>
      </c>
      <c r="X2632" s="32">
        <v>10.430167468309403</v>
      </c>
      <c r="Y2632" s="32">
        <v>6.7535774683094028</v>
      </c>
      <c r="Z2632" s="32">
        <v>-0.22638495325693325</v>
      </c>
      <c r="AA2632" s="32">
        <v>1.5451127518982555</v>
      </c>
      <c r="AB2632" s="32" t="s">
        <v>5657</v>
      </c>
    </row>
    <row r="2633" spans="1:28">
      <c r="A2633" s="32" t="s">
        <v>11208</v>
      </c>
      <c r="B2633" s="32" t="s">
        <v>11209</v>
      </c>
      <c r="C2633" s="32" t="s">
        <v>9962</v>
      </c>
      <c r="D2633" s="32" t="s">
        <v>5661</v>
      </c>
      <c r="E2633" s="32" t="s">
        <v>42</v>
      </c>
      <c r="F2633" s="32" t="s">
        <v>5929</v>
      </c>
      <c r="G2633" s="32" t="s">
        <v>5673</v>
      </c>
      <c r="H2633" s="32" t="s">
        <v>80</v>
      </c>
      <c r="I2633" s="32" t="s">
        <v>5929</v>
      </c>
      <c r="J2633" s="32" t="s">
        <v>74</v>
      </c>
      <c r="K2633" s="32" t="s">
        <v>5669</v>
      </c>
      <c r="P2633" s="32">
        <v>23.808240000000001</v>
      </c>
      <c r="Q2633" s="32">
        <v>0</v>
      </c>
      <c r="R2633" s="32">
        <v>24857.294117647056</v>
      </c>
      <c r="S2633" s="32">
        <v>11841.6669921875</v>
      </c>
      <c r="T2633" s="32">
        <v>1.0991380803096871</v>
      </c>
      <c r="U2633" s="32">
        <v>0</v>
      </c>
      <c r="V2633" s="32">
        <v>0</v>
      </c>
      <c r="W2633" s="32">
        <v>6.5479594469070436E-4</v>
      </c>
      <c r="X2633" s="32">
        <v>23.808894795944692</v>
      </c>
      <c r="Y2633" s="32">
        <v>6.5479594469070436E-4</v>
      </c>
      <c r="Z2633" s="32">
        <v>1.0997928762543778</v>
      </c>
      <c r="AA2633" s="32">
        <v>6.5479594469070436E-4</v>
      </c>
      <c r="AB2633" s="32" t="s">
        <v>5657</v>
      </c>
    </row>
    <row r="2634" spans="1:28">
      <c r="A2634" s="32" t="s">
        <v>11004</v>
      </c>
      <c r="B2634" s="32" t="s">
        <v>11005</v>
      </c>
      <c r="C2634" s="32" t="s">
        <v>9359</v>
      </c>
      <c r="D2634" s="32" t="s">
        <v>5661</v>
      </c>
      <c r="E2634" s="32" t="s">
        <v>5713</v>
      </c>
      <c r="F2634" s="32" t="s">
        <v>5806</v>
      </c>
      <c r="G2634" s="32" t="s">
        <v>5806</v>
      </c>
      <c r="H2634" s="32" t="s">
        <v>5807</v>
      </c>
      <c r="J2634" s="32" t="s">
        <v>74</v>
      </c>
      <c r="K2634" s="32" t="s">
        <v>5669</v>
      </c>
      <c r="O2634" s="32" t="s">
        <v>6162</v>
      </c>
      <c r="P2634" s="32">
        <v>40.116999999999997</v>
      </c>
      <c r="Q2634" s="32">
        <v>35.014099999999999</v>
      </c>
      <c r="R2634" s="32">
        <v>17037.325757575767</v>
      </c>
      <c r="S2634" s="32">
        <v>18158.56640625</v>
      </c>
      <c r="T2634" s="32">
        <v>-6.1747200940285296E-2</v>
      </c>
      <c r="U2634" s="32">
        <v>1.145076</v>
      </c>
      <c r="V2634" s="32">
        <v>1.1457384310891898</v>
      </c>
      <c r="W2634" s="32">
        <v>1.1454612310180663</v>
      </c>
      <c r="X2634" s="32">
        <v>40.117385231018062</v>
      </c>
      <c r="Y2634" s="32">
        <v>35.014485231018064</v>
      </c>
      <c r="Z2634" s="32">
        <v>-6.1361969922218887E-2</v>
      </c>
      <c r="AA2634" s="32">
        <v>1.1461236621072561</v>
      </c>
      <c r="AB2634" s="32" t="s">
        <v>5657</v>
      </c>
    </row>
    <row r="2635" spans="1:28">
      <c r="A2635" s="32" t="s">
        <v>7507</v>
      </c>
      <c r="B2635" s="32" t="s">
        <v>7508</v>
      </c>
      <c r="C2635" s="32" t="s">
        <v>5763</v>
      </c>
      <c r="D2635" s="32" t="s">
        <v>5661</v>
      </c>
      <c r="E2635" s="32" t="s">
        <v>42</v>
      </c>
      <c r="F2635" s="32" t="s">
        <v>7509</v>
      </c>
      <c r="G2635" s="32" t="s">
        <v>7509</v>
      </c>
      <c r="H2635" s="32" t="s">
        <v>80</v>
      </c>
      <c r="J2635" s="32" t="s">
        <v>7509</v>
      </c>
      <c r="K2635" s="32" t="s">
        <v>5669</v>
      </c>
      <c r="P2635" s="32">
        <v>9.5295269999999981</v>
      </c>
      <c r="Q2635" s="32">
        <v>258.84399999999999</v>
      </c>
      <c r="R2635" s="32">
        <v>175466.61764705883</v>
      </c>
      <c r="S2635" s="32">
        <v>173112.90625</v>
      </c>
      <c r="T2635" s="32">
        <v>1.3596394677007656E-2</v>
      </c>
      <c r="U2635" s="32">
        <v>14.03374</v>
      </c>
      <c r="V2635" s="32">
        <v>3.6815715257066027E-2</v>
      </c>
      <c r="W2635" s="32">
        <v>14.033808091154098</v>
      </c>
      <c r="X2635" s="32">
        <v>9.5295950911540963</v>
      </c>
      <c r="Y2635" s="32">
        <v>258.8440680911541</v>
      </c>
      <c r="Z2635" s="32">
        <v>1.3664485831106167E-2</v>
      </c>
      <c r="AA2635" s="32">
        <v>3.6883806411164538E-2</v>
      </c>
      <c r="AB2635" s="32" t="s">
        <v>5657</v>
      </c>
    </row>
    <row r="2636" spans="1:28">
      <c r="A2636" s="32" t="s">
        <v>8076</v>
      </c>
      <c r="B2636" s="32" t="s">
        <v>8077</v>
      </c>
      <c r="C2636" s="32" t="s">
        <v>5695</v>
      </c>
      <c r="D2636" s="32" t="s">
        <v>5661</v>
      </c>
      <c r="E2636" s="32" t="s">
        <v>42</v>
      </c>
      <c r="F2636" s="32" t="s">
        <v>32</v>
      </c>
      <c r="G2636" s="32" t="s">
        <v>5673</v>
      </c>
      <c r="H2636" s="32" t="s">
        <v>80</v>
      </c>
      <c r="I2636" s="32" t="s">
        <v>32</v>
      </c>
      <c r="J2636" s="32" t="s">
        <v>5663</v>
      </c>
      <c r="K2636" s="32" t="s">
        <v>5664</v>
      </c>
      <c r="P2636" s="32">
        <v>1259.3064496500001</v>
      </c>
      <c r="Q2636" s="32">
        <v>32630.2</v>
      </c>
      <c r="R2636" s="32">
        <v>4372616.1259259274</v>
      </c>
      <c r="S2636" s="32">
        <v>3957156.5</v>
      </c>
      <c r="T2636" s="32">
        <v>0.10498943519821048</v>
      </c>
      <c r="U2636" s="32">
        <v>2.3677480000000002</v>
      </c>
      <c r="V2636" s="32">
        <v>3.8593280140789825E-2</v>
      </c>
      <c r="W2636" s="32">
        <v>2.3681241453628541</v>
      </c>
      <c r="X2636" s="32">
        <v>1259.306825795363</v>
      </c>
      <c r="Y2636" s="32">
        <v>32630.200376145363</v>
      </c>
      <c r="Z2636" s="32">
        <v>0.10536558056106449</v>
      </c>
      <c r="AA2636" s="32">
        <v>3.896942550364383E-2</v>
      </c>
      <c r="AB2636" s="32" t="s">
        <v>5657</v>
      </c>
    </row>
    <row r="2637" spans="1:28">
      <c r="A2637" s="32" t="s">
        <v>9047</v>
      </c>
      <c r="B2637" s="32" t="s">
        <v>9048</v>
      </c>
      <c r="C2637" s="32" t="s">
        <v>5695</v>
      </c>
      <c r="D2637" s="32" t="s">
        <v>5661</v>
      </c>
      <c r="E2637" s="32" t="s">
        <v>42</v>
      </c>
      <c r="F2637" s="32" t="s">
        <v>32</v>
      </c>
      <c r="G2637" s="32" t="s">
        <v>5673</v>
      </c>
      <c r="H2637" s="32" t="s">
        <v>80</v>
      </c>
      <c r="I2637" s="32" t="s">
        <v>32</v>
      </c>
      <c r="J2637" s="32" t="s">
        <v>5669</v>
      </c>
      <c r="K2637" s="32" t="s">
        <v>5669</v>
      </c>
      <c r="P2637" s="32">
        <v>798.47848612999996</v>
      </c>
      <c r="Q2637" s="32">
        <v>3151.45</v>
      </c>
      <c r="R2637" s="32">
        <v>484029.80000000028</v>
      </c>
      <c r="S2637" s="32">
        <v>386211.03125</v>
      </c>
      <c r="T2637" s="32">
        <v>0.25327802894029916</v>
      </c>
      <c r="U2637" s="32">
        <v>15.71748</v>
      </c>
      <c r="V2637" s="32">
        <v>0.25336860369988418</v>
      </c>
      <c r="W2637" s="32">
        <v>15.718423077862262</v>
      </c>
      <c r="X2637" s="32">
        <v>798.47942920786227</v>
      </c>
      <c r="Y2637" s="32">
        <v>3151.4509430778621</v>
      </c>
      <c r="Z2637" s="32">
        <v>0.25422110680256188</v>
      </c>
      <c r="AA2637" s="32">
        <v>0.2543116815621469</v>
      </c>
      <c r="AB2637" s="32" t="s">
        <v>5657</v>
      </c>
    </row>
    <row r="2638" spans="1:28">
      <c r="A2638" s="32" t="s">
        <v>8657</v>
      </c>
      <c r="B2638" s="32" t="s">
        <v>8658</v>
      </c>
      <c r="C2638" s="32" t="s">
        <v>5695</v>
      </c>
      <c r="D2638" s="32" t="s">
        <v>5661</v>
      </c>
      <c r="E2638" s="32" t="s">
        <v>42</v>
      </c>
      <c r="F2638" s="32" t="s">
        <v>5689</v>
      </c>
      <c r="G2638" s="32" t="s">
        <v>5689</v>
      </c>
      <c r="H2638" s="32" t="s">
        <v>80</v>
      </c>
      <c r="J2638" s="32" t="s">
        <v>5663</v>
      </c>
      <c r="K2638" s="32" t="s">
        <v>5664</v>
      </c>
      <c r="P2638" s="32">
        <v>1518.7685466400001</v>
      </c>
      <c r="Q2638" s="32">
        <v>16530.900000000001</v>
      </c>
      <c r="R2638" s="32">
        <v>492027.39999999991</v>
      </c>
      <c r="S2638" s="32">
        <v>493234.0625</v>
      </c>
      <c r="T2638" s="32">
        <v>-2.4464297820065766E-3</v>
      </c>
      <c r="U2638" s="32">
        <v>10.649179999999999</v>
      </c>
      <c r="V2638" s="32">
        <v>9.1874522659988259E-2</v>
      </c>
      <c r="W2638" s="32">
        <v>10.649609400861262</v>
      </c>
      <c r="X2638" s="32">
        <v>1518.7689760408614</v>
      </c>
      <c r="Y2638" s="32">
        <v>16530.900429400863</v>
      </c>
      <c r="Z2638" s="32">
        <v>-2.0170289207433016E-3</v>
      </c>
      <c r="AA2638" s="32">
        <v>9.2303923521251538E-2</v>
      </c>
      <c r="AB2638" s="32" t="s">
        <v>5657</v>
      </c>
    </row>
    <row r="2639" spans="1:28">
      <c r="A2639" s="32" t="s">
        <v>5725</v>
      </c>
      <c r="B2639" s="32" t="s">
        <v>5726</v>
      </c>
      <c r="C2639" s="32" t="s">
        <v>5695</v>
      </c>
      <c r="D2639" s="32" t="s">
        <v>5661</v>
      </c>
      <c r="E2639" s="32" t="s">
        <v>42</v>
      </c>
      <c r="F2639" s="32" t="s">
        <v>5689</v>
      </c>
      <c r="G2639" s="32" t="s">
        <v>5689</v>
      </c>
      <c r="H2639" s="32" t="s">
        <v>412</v>
      </c>
      <c r="J2639" s="32" t="s">
        <v>5663</v>
      </c>
      <c r="K2639" s="32" t="s">
        <v>5664</v>
      </c>
      <c r="P2639" s="32">
        <v>617.53305401999989</v>
      </c>
      <c r="Q2639" s="32">
        <v>6375.43</v>
      </c>
      <c r="R2639" s="32">
        <v>310514.39999999979</v>
      </c>
      <c r="S2639" s="32">
        <v>299345.125</v>
      </c>
      <c r="T2639" s="32">
        <v>3.7312366453269581E-2</v>
      </c>
      <c r="U2639" s="32">
        <v>8.2430009999999996</v>
      </c>
      <c r="V2639" s="32">
        <v>9.6861396646186981E-2</v>
      </c>
      <c r="W2639" s="32">
        <v>8.2439505566487306</v>
      </c>
      <c r="X2639" s="32">
        <v>617.53400357664862</v>
      </c>
      <c r="Y2639" s="32">
        <v>6375.4309495566495</v>
      </c>
      <c r="Z2639" s="32">
        <v>3.8261923102000814E-2</v>
      </c>
      <c r="AA2639" s="32">
        <v>9.7810953294918207E-2</v>
      </c>
      <c r="AB2639" s="32" t="s">
        <v>5657</v>
      </c>
    </row>
    <row r="2640" spans="1:28">
      <c r="A2640" s="32" t="s">
        <v>7563</v>
      </c>
      <c r="B2640" s="32" t="s">
        <v>7564</v>
      </c>
      <c r="C2640" s="32" t="s">
        <v>5695</v>
      </c>
      <c r="D2640" s="32" t="s">
        <v>5661</v>
      </c>
      <c r="E2640" s="32" t="s">
        <v>42</v>
      </c>
      <c r="F2640" s="32" t="s">
        <v>5724</v>
      </c>
      <c r="G2640" s="32" t="s">
        <v>5724</v>
      </c>
      <c r="H2640" s="32" t="s">
        <v>80</v>
      </c>
      <c r="J2640" s="32" t="s">
        <v>5663</v>
      </c>
      <c r="K2640" s="32" t="s">
        <v>5664</v>
      </c>
      <c r="P2640" s="32">
        <v>-63.944499999999969</v>
      </c>
      <c r="Q2640" s="32">
        <v>710.57399999999996</v>
      </c>
      <c r="R2640" s="32">
        <v>26278.740740740741</v>
      </c>
      <c r="S2640" s="32">
        <v>19594.966796875</v>
      </c>
      <c r="T2640" s="32">
        <v>0.34109646692188667</v>
      </c>
      <c r="U2640" s="32">
        <v>10.84526</v>
      </c>
      <c r="V2640" s="32">
        <v>-8.9989923639198693E-2</v>
      </c>
      <c r="W2640" s="32">
        <v>10.845394092986583</v>
      </c>
      <c r="X2640" s="32">
        <v>-63.944365907013385</v>
      </c>
      <c r="Y2640" s="32">
        <v>710.57413409298658</v>
      </c>
      <c r="Z2640" s="32">
        <v>0.3412305599084704</v>
      </c>
      <c r="AA2640" s="32">
        <v>-8.9855830652614987E-2</v>
      </c>
      <c r="AB2640" s="32" t="s">
        <v>5657</v>
      </c>
    </row>
    <row r="2641" spans="1:28">
      <c r="A2641" s="32" t="s">
        <v>7728</v>
      </c>
      <c r="B2641" s="32" t="s">
        <v>7729</v>
      </c>
      <c r="C2641" s="32" t="s">
        <v>5695</v>
      </c>
      <c r="D2641" s="32" t="s">
        <v>5661</v>
      </c>
      <c r="E2641" s="32" t="s">
        <v>42</v>
      </c>
      <c r="F2641" s="32" t="s">
        <v>5724</v>
      </c>
      <c r="G2641" s="32" t="s">
        <v>5724</v>
      </c>
      <c r="H2641" s="32" t="s">
        <v>44</v>
      </c>
      <c r="J2641" s="32" t="s">
        <v>5663</v>
      </c>
      <c r="K2641" s="32" t="s">
        <v>5664</v>
      </c>
      <c r="P2641" s="32">
        <v>243.41284999999999</v>
      </c>
      <c r="Q2641" s="32">
        <v>822.78800000000001</v>
      </c>
      <c r="R2641" s="32">
        <v>46414.111111111109</v>
      </c>
      <c r="S2641" s="32">
        <v>48212.93359375</v>
      </c>
      <c r="T2641" s="32">
        <v>-3.7309957070774009E-2</v>
      </c>
      <c r="U2641" s="32">
        <v>16.46538</v>
      </c>
      <c r="V2641" s="32">
        <v>0.29583908613154297</v>
      </c>
      <c r="W2641" s="32">
        <v>16.466046606307028</v>
      </c>
      <c r="X2641" s="32">
        <v>243.41351660630701</v>
      </c>
      <c r="Y2641" s="32">
        <v>822.78866660630706</v>
      </c>
      <c r="Z2641" s="32">
        <v>-3.6643350763744288E-2</v>
      </c>
      <c r="AA2641" s="32">
        <v>0.29650569243857272</v>
      </c>
      <c r="AB2641" s="32" t="s">
        <v>5657</v>
      </c>
    </row>
    <row r="2642" spans="1:28">
      <c r="A2642" s="32" t="s">
        <v>8260</v>
      </c>
      <c r="B2642" s="32" t="s">
        <v>8261</v>
      </c>
      <c r="C2642" s="32" t="s">
        <v>5695</v>
      </c>
      <c r="D2642" s="32" t="s">
        <v>5661</v>
      </c>
      <c r="E2642" s="32" t="s">
        <v>42</v>
      </c>
      <c r="F2642" s="32" t="s">
        <v>5724</v>
      </c>
      <c r="G2642" s="32" t="s">
        <v>5724</v>
      </c>
      <c r="H2642" s="32" t="s">
        <v>412</v>
      </c>
      <c r="J2642" s="32" t="s">
        <v>5663</v>
      </c>
      <c r="K2642" s="32" t="s">
        <v>5664</v>
      </c>
      <c r="P2642" s="32">
        <v>187.96759999999998</v>
      </c>
      <c r="Q2642" s="32">
        <v>872.68600000000004</v>
      </c>
      <c r="R2642" s="32">
        <v>48708.859259259261</v>
      </c>
      <c r="S2642" s="32">
        <v>39451.96484375</v>
      </c>
      <c r="T2642" s="32">
        <v>0.23463709481064651</v>
      </c>
      <c r="U2642" s="32">
        <v>5.340649</v>
      </c>
      <c r="V2642" s="32">
        <v>0.21538972780587745</v>
      </c>
      <c r="W2642" s="32">
        <v>5.3412198534121513</v>
      </c>
      <c r="X2642" s="32">
        <v>187.96817085341212</v>
      </c>
      <c r="Y2642" s="32">
        <v>872.68657085341215</v>
      </c>
      <c r="Z2642" s="32">
        <v>0.23520794822279784</v>
      </c>
      <c r="AA2642" s="32">
        <v>0.21596058121802877</v>
      </c>
      <c r="AB2642" s="32" t="s">
        <v>5657</v>
      </c>
    </row>
    <row r="2643" spans="1:28">
      <c r="A2643" s="32" t="s">
        <v>7685</v>
      </c>
      <c r="B2643" s="32" t="s">
        <v>7686</v>
      </c>
      <c r="C2643" s="32" t="s">
        <v>5695</v>
      </c>
      <c r="D2643" s="32" t="s">
        <v>5661</v>
      </c>
      <c r="E2643" s="32" t="s">
        <v>42</v>
      </c>
      <c r="F2643" s="32" t="s">
        <v>5724</v>
      </c>
      <c r="G2643" s="32" t="s">
        <v>5724</v>
      </c>
      <c r="H2643" s="32" t="s">
        <v>80</v>
      </c>
      <c r="J2643" s="32" t="s">
        <v>5663</v>
      </c>
      <c r="K2643" s="32" t="s">
        <v>5664</v>
      </c>
      <c r="P2643" s="32">
        <v>8812.1949375400018</v>
      </c>
      <c r="Q2643" s="32">
        <v>56570.6</v>
      </c>
      <c r="R2643" s="32">
        <v>2107913.9407407413</v>
      </c>
      <c r="S2643" s="32">
        <v>1933120.25</v>
      </c>
      <c r="T2643" s="32">
        <v>9.0420495435160494E-2</v>
      </c>
      <c r="U2643" s="32">
        <v>10.82789</v>
      </c>
      <c r="V2643" s="32">
        <v>0.1557734041629398</v>
      </c>
      <c r="W2643" s="32">
        <v>10.828324343218803</v>
      </c>
      <c r="X2643" s="32">
        <v>8812.195371883221</v>
      </c>
      <c r="Y2643" s="32">
        <v>56570.600434343214</v>
      </c>
      <c r="Z2643" s="32">
        <v>9.0854838653963904E-2</v>
      </c>
      <c r="AA2643" s="32">
        <v>0.1562077473817432</v>
      </c>
      <c r="AB2643" s="32" t="s">
        <v>5657</v>
      </c>
    </row>
    <row r="2644" spans="1:28">
      <c r="A2644" s="32" t="s">
        <v>6637</v>
      </c>
      <c r="B2644" s="32" t="s">
        <v>6638</v>
      </c>
      <c r="C2644" s="32" t="s">
        <v>5695</v>
      </c>
      <c r="D2644" s="32" t="s">
        <v>5661</v>
      </c>
      <c r="E2644" s="32" t="s">
        <v>42</v>
      </c>
      <c r="F2644" s="32" t="s">
        <v>5724</v>
      </c>
      <c r="G2644" s="32" t="s">
        <v>5724</v>
      </c>
      <c r="H2644" s="32" t="s">
        <v>44</v>
      </c>
      <c r="J2644" s="32" t="s">
        <v>5663</v>
      </c>
      <c r="K2644" s="32" t="s">
        <v>5664</v>
      </c>
      <c r="P2644" s="32">
        <v>240.6815</v>
      </c>
      <c r="Q2644" s="32">
        <v>1193.3399999999999</v>
      </c>
      <c r="R2644" s="32">
        <v>51621.207407407404</v>
      </c>
      <c r="S2644" s="32">
        <v>42470.265625</v>
      </c>
      <c r="T2644" s="32">
        <v>0.21546702493475173</v>
      </c>
      <c r="U2644" s="32">
        <v>15.64113</v>
      </c>
      <c r="V2644" s="32">
        <v>0.20168728107664205</v>
      </c>
      <c r="W2644" s="32">
        <v>15.641333582286835</v>
      </c>
      <c r="X2644" s="32">
        <v>240.68170358228684</v>
      </c>
      <c r="Y2644" s="32">
        <v>1193.3402035822867</v>
      </c>
      <c r="Z2644" s="32">
        <v>0.21567060722158646</v>
      </c>
      <c r="AA2644" s="32">
        <v>0.20189086336347678</v>
      </c>
      <c r="AB2644" s="32" t="s">
        <v>5657</v>
      </c>
    </row>
    <row r="2645" spans="1:28">
      <c r="A2645" s="32" t="s">
        <v>6928</v>
      </c>
      <c r="B2645" s="32" t="s">
        <v>6929</v>
      </c>
      <c r="C2645" s="32" t="s">
        <v>5695</v>
      </c>
      <c r="D2645" s="32" t="s">
        <v>5661</v>
      </c>
      <c r="E2645" s="32" t="s">
        <v>42</v>
      </c>
      <c r="F2645" s="32" t="s">
        <v>5724</v>
      </c>
      <c r="G2645" s="32" t="s">
        <v>5724</v>
      </c>
      <c r="H2645" s="32" t="s">
        <v>412</v>
      </c>
      <c r="J2645" s="32" t="s">
        <v>5663</v>
      </c>
      <c r="K2645" s="32" t="s">
        <v>5664</v>
      </c>
      <c r="P2645" s="32">
        <v>117.85224999999998</v>
      </c>
      <c r="Q2645" s="32">
        <v>612.37099999999998</v>
      </c>
      <c r="R2645" s="32">
        <v>31730.511111111111</v>
      </c>
      <c r="S2645" s="32">
        <v>23434.80078125</v>
      </c>
      <c r="T2645" s="32">
        <v>0.35399107537958863</v>
      </c>
      <c r="U2645" s="32">
        <v>5.51424</v>
      </c>
      <c r="V2645" s="32">
        <v>0.19245236956028289</v>
      </c>
      <c r="W2645" s="32">
        <v>5.5149708335900307</v>
      </c>
      <c r="X2645" s="32">
        <v>117.85298083359001</v>
      </c>
      <c r="Y2645" s="32">
        <v>612.37173083359005</v>
      </c>
      <c r="Z2645" s="32">
        <v>0.3547219089696193</v>
      </c>
      <c r="AA2645" s="32">
        <v>0.19318320315031356</v>
      </c>
      <c r="AB2645" s="32" t="s">
        <v>5657</v>
      </c>
    </row>
    <row r="2646" spans="1:28">
      <c r="A2646" s="32" t="s">
        <v>5866</v>
      </c>
      <c r="B2646" s="32" t="s">
        <v>5867</v>
      </c>
      <c r="C2646" s="32" t="s">
        <v>5695</v>
      </c>
      <c r="D2646" s="32" t="s">
        <v>5661</v>
      </c>
      <c r="E2646" s="32" t="s">
        <v>42</v>
      </c>
      <c r="F2646" s="32" t="s">
        <v>5689</v>
      </c>
      <c r="G2646" s="32" t="s">
        <v>5689</v>
      </c>
      <c r="H2646" s="32" t="s">
        <v>44</v>
      </c>
      <c r="J2646" s="32" t="s">
        <v>5663</v>
      </c>
      <c r="K2646" s="32" t="s">
        <v>5664</v>
      </c>
      <c r="P2646" s="32">
        <v>542.24285350999992</v>
      </c>
      <c r="Q2646" s="32">
        <v>3575.66</v>
      </c>
      <c r="R2646" s="32">
        <v>129235.39259259257</v>
      </c>
      <c r="S2646" s="32">
        <v>139887.796875</v>
      </c>
      <c r="T2646" s="32">
        <v>-7.614963220791969E-2</v>
      </c>
      <c r="U2646" s="32">
        <v>13.41009</v>
      </c>
      <c r="V2646" s="32">
        <v>0.15164832604610057</v>
      </c>
      <c r="W2646" s="32">
        <v>13.410379665043354</v>
      </c>
      <c r="X2646" s="32">
        <v>542.24314317504331</v>
      </c>
      <c r="Y2646" s="32">
        <v>3575.6602896650434</v>
      </c>
      <c r="Z2646" s="32">
        <v>-7.5859967164565653E-2</v>
      </c>
      <c r="AA2646" s="32">
        <v>0.1519379910894546</v>
      </c>
      <c r="AB2646" s="32" t="s">
        <v>5657</v>
      </c>
    </row>
    <row r="2647" spans="1:28">
      <c r="A2647" s="32" t="s">
        <v>5949</v>
      </c>
      <c r="B2647" s="32" t="s">
        <v>5950</v>
      </c>
      <c r="C2647" s="32" t="s">
        <v>5695</v>
      </c>
      <c r="D2647" s="32" t="s">
        <v>5661</v>
      </c>
      <c r="E2647" s="32" t="s">
        <v>42</v>
      </c>
      <c r="F2647" s="32" t="s">
        <v>5951</v>
      </c>
      <c r="G2647" s="32" t="s">
        <v>5673</v>
      </c>
      <c r="H2647" s="32" t="s">
        <v>80</v>
      </c>
      <c r="I2647" s="32" t="s">
        <v>5952</v>
      </c>
      <c r="J2647" s="32" t="s">
        <v>5663</v>
      </c>
      <c r="K2647" s="32" t="s">
        <v>5664</v>
      </c>
      <c r="P2647" s="32">
        <v>-55.583201000000024</v>
      </c>
      <c r="Q2647" s="32">
        <v>1483.47</v>
      </c>
      <c r="R2647" s="32">
        <v>127476.5925925926</v>
      </c>
      <c r="S2647" s="32">
        <v>71561.8671875</v>
      </c>
      <c r="T2647" s="32">
        <v>0.7813480503323067</v>
      </c>
      <c r="U2647" s="32">
        <v>-8.7151110000000003</v>
      </c>
      <c r="V2647" s="32">
        <v>-3.7468368757035887E-2</v>
      </c>
      <c r="W2647" s="32">
        <v>-8.7141724548325534</v>
      </c>
      <c r="X2647" s="32">
        <v>-55.582262454832581</v>
      </c>
      <c r="Y2647" s="32">
        <v>1483.4709385451674</v>
      </c>
      <c r="Z2647" s="32">
        <v>0.78228659549975288</v>
      </c>
      <c r="AA2647" s="32">
        <v>-3.6529823589589748E-2</v>
      </c>
      <c r="AB2647" s="32" t="s">
        <v>5657</v>
      </c>
    </row>
    <row r="2648" spans="1:28">
      <c r="A2648" s="32" t="s">
        <v>6951</v>
      </c>
      <c r="B2648" s="32" t="s">
        <v>6952</v>
      </c>
      <c r="C2648" s="32" t="s">
        <v>5695</v>
      </c>
      <c r="D2648" s="32" t="s">
        <v>5661</v>
      </c>
      <c r="E2648" s="32" t="s">
        <v>42</v>
      </c>
      <c r="F2648" s="32" t="s">
        <v>6233</v>
      </c>
      <c r="G2648" s="32" t="s">
        <v>6233</v>
      </c>
      <c r="H2648" s="32" t="s">
        <v>80</v>
      </c>
      <c r="J2648" s="32" t="s">
        <v>6233</v>
      </c>
      <c r="K2648" s="32" t="s">
        <v>5669</v>
      </c>
      <c r="P2648" s="32">
        <v>734.55116601999987</v>
      </c>
      <c r="Q2648" s="32">
        <v>3155.14</v>
      </c>
      <c r="R2648" s="32">
        <v>322114.85925925925</v>
      </c>
      <c r="S2648" s="32">
        <v>426181.8125</v>
      </c>
      <c r="T2648" s="32">
        <v>-0.24418440719063006</v>
      </c>
      <c r="U2648" s="32">
        <v>15.562010000000001</v>
      </c>
      <c r="V2648" s="32">
        <v>0.23281095799869417</v>
      </c>
      <c r="W2648" s="32">
        <v>15.562724486360551</v>
      </c>
      <c r="X2648" s="32">
        <v>734.55188050636036</v>
      </c>
      <c r="Y2648" s="32">
        <v>3155.1407144863606</v>
      </c>
      <c r="Z2648" s="32">
        <v>-0.24346992083008012</v>
      </c>
      <c r="AA2648" s="32">
        <v>0.23352544435924411</v>
      </c>
      <c r="AB2648" s="32" t="s">
        <v>5657</v>
      </c>
    </row>
    <row r="2649" spans="1:28">
      <c r="A2649" s="32" t="s">
        <v>7341</v>
      </c>
      <c r="B2649" s="32" t="s">
        <v>7342</v>
      </c>
      <c r="C2649" s="32" t="s">
        <v>5695</v>
      </c>
      <c r="D2649" s="32" t="s">
        <v>5661</v>
      </c>
      <c r="E2649" s="32" t="s">
        <v>42</v>
      </c>
      <c r="F2649" s="32" t="s">
        <v>34</v>
      </c>
      <c r="G2649" s="32" t="s">
        <v>5673</v>
      </c>
      <c r="H2649" s="32" t="s">
        <v>80</v>
      </c>
      <c r="I2649" s="32" t="s">
        <v>34</v>
      </c>
      <c r="J2649" s="32" t="s">
        <v>5663</v>
      </c>
      <c r="K2649" s="32" t="s">
        <v>5664</v>
      </c>
      <c r="P2649" s="32">
        <v>29.828279999999999</v>
      </c>
      <c r="Q2649" s="32">
        <v>2298.4499999999998</v>
      </c>
      <c r="R2649" s="32">
        <v>158984.18518518517</v>
      </c>
      <c r="S2649" s="32">
        <v>118145.765625</v>
      </c>
      <c r="T2649" s="32">
        <v>0.34566130528797923</v>
      </c>
      <c r="U2649" s="32">
        <v>8.2693840000000005</v>
      </c>
      <c r="V2649" s="32">
        <v>1.2977563140377211E-2</v>
      </c>
      <c r="W2649" s="32">
        <v>8.2699980144467364</v>
      </c>
      <c r="X2649" s="32">
        <v>29.828894014446735</v>
      </c>
      <c r="Y2649" s="32">
        <v>2298.4506140144467</v>
      </c>
      <c r="Z2649" s="32">
        <v>0.34627531973471459</v>
      </c>
      <c r="AA2649" s="32">
        <v>1.3591577587112593E-2</v>
      </c>
      <c r="AB2649" s="32" t="s">
        <v>5657</v>
      </c>
    </row>
    <row r="2650" spans="1:28">
      <c r="A2650" s="32" t="s">
        <v>6639</v>
      </c>
      <c r="B2650" s="32" t="s">
        <v>6640</v>
      </c>
      <c r="C2650" s="32" t="s">
        <v>6392</v>
      </c>
      <c r="D2650" s="32" t="s">
        <v>5661</v>
      </c>
      <c r="E2650" s="32" t="s">
        <v>42</v>
      </c>
      <c r="F2650" s="32" t="s">
        <v>5724</v>
      </c>
      <c r="G2650" s="32" t="s">
        <v>5724</v>
      </c>
      <c r="H2650" s="32" t="s">
        <v>80</v>
      </c>
      <c r="J2650" s="32" t="s">
        <v>5663</v>
      </c>
      <c r="K2650" s="32" t="s">
        <v>5664</v>
      </c>
      <c r="P2650" s="32">
        <v>-192.419196</v>
      </c>
      <c r="Q2650" s="32">
        <v>213.119</v>
      </c>
      <c r="R2650" s="32">
        <v>13100.425373134331</v>
      </c>
      <c r="S2650" s="32">
        <v>805.5999755859375</v>
      </c>
      <c r="T2650" s="32">
        <v>15.261700310512039</v>
      </c>
      <c r="U2650" s="32">
        <v>7.0011749999999999</v>
      </c>
      <c r="V2650" s="32">
        <v>-0.90287208554844944</v>
      </c>
      <c r="W2650" s="32">
        <v>7.0013825936198231</v>
      </c>
      <c r="X2650" s="32">
        <v>-192.41898840638018</v>
      </c>
      <c r="Y2650" s="32">
        <v>213.11920759361982</v>
      </c>
      <c r="Z2650" s="32">
        <v>15.261907904131862</v>
      </c>
      <c r="AA2650" s="32">
        <v>-0.90266449192862597</v>
      </c>
      <c r="AB2650" s="32" t="s">
        <v>5657</v>
      </c>
    </row>
    <row r="2651" spans="1:28">
      <c r="A2651" s="32" t="s">
        <v>10003</v>
      </c>
      <c r="B2651" s="32" t="s">
        <v>10004</v>
      </c>
      <c r="C2651" s="32" t="s">
        <v>5660</v>
      </c>
      <c r="D2651" s="32" t="s">
        <v>5686</v>
      </c>
      <c r="E2651" s="32" t="s">
        <v>42</v>
      </c>
      <c r="F2651" s="32" t="s">
        <v>5724</v>
      </c>
      <c r="G2651" s="32" t="s">
        <v>5724</v>
      </c>
      <c r="H2651" s="32" t="s">
        <v>80</v>
      </c>
      <c r="J2651" s="32" t="s">
        <v>5663</v>
      </c>
      <c r="K2651" s="32" t="s">
        <v>5664</v>
      </c>
      <c r="P2651" s="32">
        <v>0</v>
      </c>
      <c r="Q2651" s="32">
        <v>0</v>
      </c>
      <c r="R2651" s="32">
        <v>0</v>
      </c>
      <c r="S2651" s="32">
        <v>0</v>
      </c>
      <c r="T2651" s="32">
        <v>0</v>
      </c>
      <c r="U2651" s="32">
        <v>0</v>
      </c>
      <c r="V2651" s="32">
        <v>0</v>
      </c>
      <c r="W2651" s="32">
        <v>6.7631101608276367E-4</v>
      </c>
      <c r="X2651" s="32">
        <v>6.7631101608276367E-4</v>
      </c>
      <c r="Y2651" s="32">
        <v>6.7631101608276367E-4</v>
      </c>
      <c r="Z2651" s="32">
        <v>6.7631101608276367E-4</v>
      </c>
      <c r="AA2651" s="32">
        <v>6.7631101608276367E-4</v>
      </c>
      <c r="AB2651" s="32" t="s">
        <v>5657</v>
      </c>
    </row>
    <row r="2652" spans="1:28">
      <c r="A2652" s="32" t="s">
        <v>8069</v>
      </c>
      <c r="B2652" s="32" t="s">
        <v>8070</v>
      </c>
      <c r="C2652" s="32" t="s">
        <v>5739</v>
      </c>
      <c r="D2652" s="32" t="s">
        <v>5668</v>
      </c>
      <c r="E2652" s="32" t="s">
        <v>5713</v>
      </c>
      <c r="F2652" s="32" t="s">
        <v>5746</v>
      </c>
      <c r="G2652" s="32" t="s">
        <v>5746</v>
      </c>
      <c r="H2652" s="32" t="s">
        <v>5746</v>
      </c>
      <c r="J2652" s="32" t="s">
        <v>5663</v>
      </c>
      <c r="K2652" s="32" t="s">
        <v>5664</v>
      </c>
      <c r="N2652" s="32" t="s">
        <v>5760</v>
      </c>
      <c r="P2652" s="32">
        <v>0</v>
      </c>
      <c r="Q2652" s="32">
        <v>0</v>
      </c>
      <c r="R2652" s="32">
        <v>0</v>
      </c>
      <c r="S2652" s="32">
        <v>0</v>
      </c>
      <c r="T2652" s="32">
        <v>0</v>
      </c>
      <c r="U2652" s="32">
        <v>0</v>
      </c>
      <c r="V2652" s="32">
        <v>0</v>
      </c>
      <c r="W2652" s="32">
        <v>4.5957547426223754E-4</v>
      </c>
      <c r="X2652" s="32">
        <v>4.5957547426223754E-4</v>
      </c>
      <c r="Y2652" s="32">
        <v>4.5957547426223754E-4</v>
      </c>
      <c r="Z2652" s="32">
        <v>4.5957547426223754E-4</v>
      </c>
      <c r="AA2652" s="32">
        <v>4.5957547426223754E-4</v>
      </c>
      <c r="AB2652" s="32" t="s">
        <v>5657</v>
      </c>
    </row>
    <row r="2653" spans="1:28">
      <c r="A2653" s="32" t="s">
        <v>10951</v>
      </c>
      <c r="B2653" s="32" t="s">
        <v>10952</v>
      </c>
      <c r="C2653" s="32" t="s">
        <v>5712</v>
      </c>
      <c r="D2653" s="32" t="s">
        <v>5661</v>
      </c>
      <c r="E2653" s="32" t="s">
        <v>5713</v>
      </c>
      <c r="F2653" s="32" t="s">
        <v>5778</v>
      </c>
      <c r="G2653" s="32" t="s">
        <v>5778</v>
      </c>
      <c r="H2653" s="32" t="s">
        <v>5778</v>
      </c>
      <c r="J2653" s="32" t="s">
        <v>5663</v>
      </c>
      <c r="K2653" s="32" t="s">
        <v>5664</v>
      </c>
      <c r="N2653" s="32" t="s">
        <v>5760</v>
      </c>
      <c r="O2653" s="32" t="s">
        <v>6162</v>
      </c>
      <c r="P2653" s="32">
        <v>28.948650000000001</v>
      </c>
      <c r="Q2653" s="32">
        <v>50</v>
      </c>
      <c r="R2653" s="32">
        <v>32718.666666666661</v>
      </c>
      <c r="S2653" s="32">
        <v>34722.8984375</v>
      </c>
      <c r="T2653" s="32">
        <v>-5.7720750888376623E-2</v>
      </c>
      <c r="U2653" s="32">
        <v>2.2925059999999999</v>
      </c>
      <c r="V2653" s="32">
        <v>0.57897299999999996</v>
      </c>
      <c r="W2653" s="32">
        <v>2.2928642113981246</v>
      </c>
      <c r="X2653" s="32">
        <v>28.949008211398127</v>
      </c>
      <c r="Y2653" s="32">
        <v>50.000358211398122</v>
      </c>
      <c r="Z2653" s="32">
        <v>-5.7362539490251926E-2</v>
      </c>
      <c r="AA2653" s="32">
        <v>0.5793312113981246</v>
      </c>
      <c r="AB2653" s="32" t="s">
        <v>5657</v>
      </c>
    </row>
    <row r="2654" spans="1:28">
      <c r="A2654" s="32" t="s">
        <v>8418</v>
      </c>
      <c r="B2654" s="32" t="s">
        <v>8419</v>
      </c>
      <c r="C2654" s="32" t="s">
        <v>5721</v>
      </c>
      <c r="D2654" s="32" t="s">
        <v>5668</v>
      </c>
      <c r="E2654" s="32" t="s">
        <v>42</v>
      </c>
      <c r="F2654" s="32" t="s">
        <v>5692</v>
      </c>
      <c r="G2654" s="32" t="s">
        <v>5673</v>
      </c>
      <c r="H2654" s="32" t="s">
        <v>80</v>
      </c>
      <c r="I2654" s="32" t="s">
        <v>5692</v>
      </c>
      <c r="J2654" s="32" t="s">
        <v>74</v>
      </c>
      <c r="K2654" s="32" t="s">
        <v>5669</v>
      </c>
      <c r="P2654" s="32">
        <v>0</v>
      </c>
      <c r="Q2654" s="32">
        <v>0</v>
      </c>
      <c r="R2654" s="32">
        <v>0</v>
      </c>
      <c r="S2654" s="32">
        <v>0</v>
      </c>
      <c r="T2654" s="32">
        <v>0</v>
      </c>
      <c r="U2654" s="32">
        <v>0</v>
      </c>
      <c r="V2654" s="32">
        <v>0</v>
      </c>
      <c r="W2654" s="32">
        <v>4.8625409603118895E-5</v>
      </c>
      <c r="X2654" s="32">
        <v>4.8625409603118895E-5</v>
      </c>
      <c r="Y2654" s="32">
        <v>4.8625409603118895E-5</v>
      </c>
      <c r="Z2654" s="32">
        <v>4.8625409603118895E-5</v>
      </c>
      <c r="AA2654" s="32">
        <v>4.8625409603118895E-5</v>
      </c>
      <c r="AB2654" s="32" t="s">
        <v>5657</v>
      </c>
    </row>
    <row r="2655" spans="1:28">
      <c r="A2655" s="32" t="s">
        <v>9751</v>
      </c>
      <c r="B2655" s="32" t="s">
        <v>9752</v>
      </c>
      <c r="C2655" s="32" t="s">
        <v>5712</v>
      </c>
      <c r="D2655" s="32" t="s">
        <v>5661</v>
      </c>
      <c r="E2655" s="32" t="s">
        <v>5713</v>
      </c>
      <c r="F2655" s="32" t="s">
        <v>5870</v>
      </c>
      <c r="G2655" s="32" t="s">
        <v>5870</v>
      </c>
      <c r="H2655" s="32" t="s">
        <v>5870</v>
      </c>
      <c r="J2655" s="32" t="s">
        <v>5663</v>
      </c>
      <c r="K2655" s="32" t="s">
        <v>5664</v>
      </c>
      <c r="P2655" s="32">
        <v>683.35073999999997</v>
      </c>
      <c r="Q2655" s="32">
        <v>932.71900000000005</v>
      </c>
      <c r="R2655" s="32">
        <v>423738.72592592606</v>
      </c>
      <c r="S2655" s="32">
        <v>581143.75</v>
      </c>
      <c r="T2655" s="32">
        <v>-0.27085385341247142</v>
      </c>
      <c r="U2655" s="32">
        <v>9.1070790000000006</v>
      </c>
      <c r="V2655" s="32">
        <v>0.73264374372131369</v>
      </c>
      <c r="W2655" s="32">
        <v>9.107548168484211</v>
      </c>
      <c r="X2655" s="32">
        <v>683.35120916848416</v>
      </c>
      <c r="Y2655" s="32">
        <v>932.71946916848424</v>
      </c>
      <c r="Z2655" s="32">
        <v>-0.27038468492826045</v>
      </c>
      <c r="AA2655" s="32">
        <v>0.73311291220552466</v>
      </c>
      <c r="AB2655" s="32" t="s">
        <v>5657</v>
      </c>
    </row>
    <row r="2656" spans="1:28">
      <c r="A2656" s="32" t="s">
        <v>11192</v>
      </c>
      <c r="B2656" s="32" t="s">
        <v>11193</v>
      </c>
      <c r="C2656" s="32" t="s">
        <v>9827</v>
      </c>
      <c r="D2656" s="32" t="s">
        <v>5661</v>
      </c>
      <c r="E2656" s="32" t="s">
        <v>42</v>
      </c>
      <c r="F2656" s="32" t="s">
        <v>5662</v>
      </c>
      <c r="G2656" s="32" t="s">
        <v>5662</v>
      </c>
      <c r="H2656" s="32" t="s">
        <v>80</v>
      </c>
      <c r="J2656" s="32" t="s">
        <v>5663</v>
      </c>
      <c r="K2656" s="32" t="s">
        <v>5664</v>
      </c>
      <c r="P2656" s="32">
        <v>3.8634900000000001</v>
      </c>
      <c r="Q2656" s="32">
        <v>0</v>
      </c>
      <c r="R2656" s="32">
        <v>5804.6885245901658</v>
      </c>
      <c r="S2656" s="32">
        <v>5440.16650390625</v>
      </c>
      <c r="T2656" s="32">
        <v>6.7005673525281792E-2</v>
      </c>
      <c r="U2656" s="32">
        <v>0</v>
      </c>
      <c r="V2656" s="32">
        <v>0</v>
      </c>
      <c r="W2656" s="32">
        <v>9.3206167221069336E-5</v>
      </c>
      <c r="X2656" s="32">
        <v>3.8635832061672213</v>
      </c>
      <c r="Y2656" s="32">
        <v>9.3206167221069336E-5</v>
      </c>
      <c r="Z2656" s="32">
        <v>6.7098879692502861E-2</v>
      </c>
      <c r="AA2656" s="32">
        <v>9.3206167221069336E-5</v>
      </c>
      <c r="AB2656" s="32" t="s">
        <v>5657</v>
      </c>
    </row>
    <row r="2657" spans="1:28">
      <c r="A2657" s="32" t="s">
        <v>11286</v>
      </c>
      <c r="B2657" s="32" t="s">
        <v>11287</v>
      </c>
      <c r="C2657" s="32" t="s">
        <v>9827</v>
      </c>
      <c r="D2657" s="32" t="s">
        <v>5661</v>
      </c>
      <c r="E2657" s="32" t="s">
        <v>42</v>
      </c>
      <c r="F2657" s="32" t="s">
        <v>5662</v>
      </c>
      <c r="G2657" s="32" t="s">
        <v>5662</v>
      </c>
      <c r="H2657" s="32" t="s">
        <v>80</v>
      </c>
      <c r="P2657" s="32">
        <v>0</v>
      </c>
      <c r="Q2657" s="32">
        <v>0</v>
      </c>
      <c r="R2657" s="32">
        <v>1324.5333333333333</v>
      </c>
      <c r="S2657" s="32">
        <v>0</v>
      </c>
      <c r="T2657" s="32">
        <v>0</v>
      </c>
      <c r="U2657" s="32">
        <v>0</v>
      </c>
      <c r="V2657" s="32">
        <v>0</v>
      </c>
      <c r="W2657" s="32">
        <v>6.3034832477569579E-4</v>
      </c>
      <c r="X2657" s="32">
        <v>6.3034832477569579E-4</v>
      </c>
      <c r="Y2657" s="32">
        <v>6.3034832477569579E-4</v>
      </c>
      <c r="Z2657" s="32">
        <v>6.3034832477569579E-4</v>
      </c>
      <c r="AA2657" s="32">
        <v>6.3034832477569579E-4</v>
      </c>
      <c r="AB2657" s="32" t="s">
        <v>5657</v>
      </c>
    </row>
    <row r="2658" spans="1:28">
      <c r="A2658" s="32" t="s">
        <v>9082</v>
      </c>
      <c r="B2658" s="32" t="s">
        <v>9083</v>
      </c>
      <c r="C2658" s="32" t="s">
        <v>5672</v>
      </c>
      <c r="D2658" s="32" t="s">
        <v>5668</v>
      </c>
      <c r="E2658" s="32" t="s">
        <v>5699</v>
      </c>
      <c r="F2658" s="32" t="s">
        <v>5700</v>
      </c>
      <c r="G2658" s="32" t="s">
        <v>5700</v>
      </c>
      <c r="H2658" s="32" t="s">
        <v>5700</v>
      </c>
      <c r="J2658" s="32" t="s">
        <v>5663</v>
      </c>
      <c r="K2658" s="32" t="s">
        <v>5664</v>
      </c>
      <c r="P2658" s="32">
        <v>0</v>
      </c>
      <c r="Q2658" s="32">
        <v>0</v>
      </c>
      <c r="R2658" s="32">
        <v>0</v>
      </c>
      <c r="S2658" s="32">
        <v>0</v>
      </c>
      <c r="T2658" s="32">
        <v>0</v>
      </c>
      <c r="U2658" s="32">
        <v>0</v>
      </c>
      <c r="V2658" s="32">
        <v>0</v>
      </c>
      <c r="W2658" s="32">
        <v>1.8853032588958741E-4</v>
      </c>
      <c r="X2658" s="32">
        <v>1.8853032588958741E-4</v>
      </c>
      <c r="Y2658" s="32">
        <v>1.8853032588958741E-4</v>
      </c>
      <c r="Z2658" s="32">
        <v>1.8853032588958741E-4</v>
      </c>
      <c r="AA2658" s="32">
        <v>1.8853032588958741E-4</v>
      </c>
      <c r="AB2658" s="32" t="s">
        <v>5657</v>
      </c>
    </row>
    <row r="2659" spans="1:28">
      <c r="A2659" s="32" t="s">
        <v>7146</v>
      </c>
      <c r="B2659" s="32" t="s">
        <v>7147</v>
      </c>
      <c r="C2659" s="32" t="s">
        <v>5672</v>
      </c>
      <c r="D2659" s="32" t="s">
        <v>5668</v>
      </c>
      <c r="E2659" s="32" t="s">
        <v>5699</v>
      </c>
      <c r="F2659" s="32" t="s">
        <v>5700</v>
      </c>
      <c r="G2659" s="32" t="s">
        <v>5700</v>
      </c>
      <c r="H2659" s="32" t="s">
        <v>5700</v>
      </c>
      <c r="J2659" s="32" t="s">
        <v>5663</v>
      </c>
      <c r="K2659" s="32" t="s">
        <v>5664</v>
      </c>
      <c r="P2659" s="32">
        <v>0</v>
      </c>
      <c r="Q2659" s="32">
        <v>0</v>
      </c>
      <c r="R2659" s="32">
        <v>0</v>
      </c>
      <c r="S2659" s="32">
        <v>0</v>
      </c>
      <c r="T2659" s="32">
        <v>0</v>
      </c>
      <c r="U2659" s="32">
        <v>0</v>
      </c>
      <c r="V2659" s="32">
        <v>0</v>
      </c>
      <c r="W2659" s="32">
        <v>2.1309196949005128E-4</v>
      </c>
      <c r="X2659" s="32">
        <v>2.1309196949005128E-4</v>
      </c>
      <c r="Y2659" s="32">
        <v>2.1309196949005128E-4</v>
      </c>
      <c r="Z2659" s="32">
        <v>2.1309196949005128E-4</v>
      </c>
      <c r="AA2659" s="32">
        <v>2.1309196949005128E-4</v>
      </c>
      <c r="AB2659" s="32" t="s">
        <v>5657</v>
      </c>
    </row>
    <row r="2660" spans="1:28">
      <c r="A2660" s="32" t="s">
        <v>8717</v>
      </c>
      <c r="B2660" s="32" t="s">
        <v>8718</v>
      </c>
      <c r="C2660" s="32" t="s">
        <v>5695</v>
      </c>
      <c r="D2660" s="32" t="s">
        <v>5661</v>
      </c>
      <c r="E2660" s="32" t="s">
        <v>42</v>
      </c>
      <c r="F2660" s="32" t="s">
        <v>5669</v>
      </c>
      <c r="G2660" s="32" t="s">
        <v>5669</v>
      </c>
      <c r="H2660" s="32" t="s">
        <v>80</v>
      </c>
      <c r="J2660" s="32" t="s">
        <v>5669</v>
      </c>
      <c r="K2660" s="32" t="s">
        <v>5669</v>
      </c>
      <c r="P2660" s="32">
        <v>657.74298494999994</v>
      </c>
      <c r="Q2660" s="32">
        <v>2720.77</v>
      </c>
      <c r="R2660" s="32">
        <v>139386.07407407404</v>
      </c>
      <c r="S2660" s="32">
        <v>162616.9375</v>
      </c>
      <c r="T2660" s="32">
        <v>-0.1428563579112167</v>
      </c>
      <c r="U2660" s="32">
        <v>17.969180000000001</v>
      </c>
      <c r="V2660" s="32">
        <v>0.24174883762684826</v>
      </c>
      <c r="W2660" s="32">
        <v>17.969623173825742</v>
      </c>
      <c r="X2660" s="32">
        <v>657.74342812382565</v>
      </c>
      <c r="Y2660" s="32">
        <v>2720.7704431738257</v>
      </c>
      <c r="Z2660" s="32">
        <v>-0.14241318408547587</v>
      </c>
      <c r="AA2660" s="32">
        <v>0.24219201145258909</v>
      </c>
      <c r="AB2660" s="32" t="s">
        <v>5657</v>
      </c>
    </row>
    <row r="2661" spans="1:28">
      <c r="A2661" s="32" t="s">
        <v>8385</v>
      </c>
      <c r="B2661" s="32" t="s">
        <v>8386</v>
      </c>
      <c r="C2661" s="32" t="s">
        <v>5695</v>
      </c>
      <c r="D2661" s="32" t="s">
        <v>5661</v>
      </c>
      <c r="E2661" s="32" t="s">
        <v>42</v>
      </c>
      <c r="F2661" s="32" t="s">
        <v>74</v>
      </c>
      <c r="G2661" s="32" t="s">
        <v>74</v>
      </c>
      <c r="H2661" s="32" t="s">
        <v>80</v>
      </c>
      <c r="J2661" s="32" t="s">
        <v>74</v>
      </c>
      <c r="K2661" s="32" t="s">
        <v>5669</v>
      </c>
      <c r="P2661" s="32">
        <v>1374.2098120400003</v>
      </c>
      <c r="Q2661" s="32">
        <v>6438.05</v>
      </c>
      <c r="R2661" s="32">
        <v>909084.39259259263</v>
      </c>
      <c r="S2661" s="32">
        <v>958263.4375</v>
      </c>
      <c r="T2661" s="32">
        <v>-5.1321007337721124E-2</v>
      </c>
      <c r="U2661" s="32">
        <v>13.965680000000001</v>
      </c>
      <c r="V2661" s="32">
        <v>0.2134512487538929</v>
      </c>
      <c r="W2661" s="32">
        <v>13.966454543046952</v>
      </c>
      <c r="X2661" s="32">
        <v>1374.2105865830472</v>
      </c>
      <c r="Y2661" s="32">
        <v>6438.0507745430468</v>
      </c>
      <c r="Z2661" s="32">
        <v>-5.0546464290769831E-2</v>
      </c>
      <c r="AA2661" s="32">
        <v>0.2142257918008442</v>
      </c>
      <c r="AB2661" s="32" t="s">
        <v>5657</v>
      </c>
    </row>
    <row r="2662" spans="1:28">
      <c r="A2662" s="32" t="s">
        <v>10391</v>
      </c>
      <c r="B2662" s="32" t="s">
        <v>10392</v>
      </c>
      <c r="C2662" s="32" t="s">
        <v>5695</v>
      </c>
      <c r="D2662" s="32" t="s">
        <v>5661</v>
      </c>
      <c r="E2662" s="32" t="s">
        <v>5713</v>
      </c>
      <c r="F2662" s="32" t="s">
        <v>5746</v>
      </c>
      <c r="G2662" s="32" t="s">
        <v>5746</v>
      </c>
      <c r="H2662" s="32" t="s">
        <v>5746</v>
      </c>
      <c r="J2662" s="32" t="s">
        <v>5663</v>
      </c>
      <c r="K2662" s="32" t="s">
        <v>5664</v>
      </c>
      <c r="N2662" s="32" t="s">
        <v>5760</v>
      </c>
      <c r="O2662" s="32" t="s">
        <v>5747</v>
      </c>
      <c r="P2662" s="32">
        <v>693.56699999999978</v>
      </c>
      <c r="Q2662" s="32">
        <v>660.95500000000004</v>
      </c>
      <c r="R2662" s="32">
        <v>261431.762962963</v>
      </c>
      <c r="S2662" s="32">
        <v>254881.90625</v>
      </c>
      <c r="T2662" s="32">
        <v>2.5697613492181717E-2</v>
      </c>
      <c r="U2662" s="32">
        <v>3.1266310000000002</v>
      </c>
      <c r="V2662" s="32">
        <v>1.0493407266757944</v>
      </c>
      <c r="W2662" s="32">
        <v>3.127566602962971</v>
      </c>
      <c r="X2662" s="32">
        <v>693.56793560296273</v>
      </c>
      <c r="Y2662" s="32">
        <v>660.955935602963</v>
      </c>
      <c r="Z2662" s="32">
        <v>2.6633216455152452E-2</v>
      </c>
      <c r="AA2662" s="32">
        <v>1.0502763296387652</v>
      </c>
      <c r="AB2662" s="32" t="s">
        <v>5657</v>
      </c>
    </row>
    <row r="2663" spans="1:28">
      <c r="A2663" s="32" t="s">
        <v>8266</v>
      </c>
      <c r="B2663" s="32" t="s">
        <v>8267</v>
      </c>
      <c r="C2663" s="32" t="s">
        <v>5695</v>
      </c>
      <c r="D2663" s="32" t="s">
        <v>5661</v>
      </c>
      <c r="E2663" s="32" t="s">
        <v>42</v>
      </c>
      <c r="F2663" s="32" t="s">
        <v>5662</v>
      </c>
      <c r="G2663" s="32" t="s">
        <v>5662</v>
      </c>
      <c r="H2663" s="32" t="s">
        <v>80</v>
      </c>
      <c r="J2663" s="32" t="s">
        <v>5663</v>
      </c>
      <c r="K2663" s="32" t="s">
        <v>5664</v>
      </c>
      <c r="P2663" s="32">
        <v>10.498749999999996</v>
      </c>
      <c r="Q2663" s="32">
        <v>299.411</v>
      </c>
      <c r="R2663" s="32">
        <v>12239.970370370371</v>
      </c>
      <c r="S2663" s="32">
        <v>20933</v>
      </c>
      <c r="T2663" s="32">
        <v>-0.41527872878372091</v>
      </c>
      <c r="U2663" s="32">
        <v>10.13602</v>
      </c>
      <c r="V2663" s="32">
        <v>3.5064676982475583E-2</v>
      </c>
      <c r="W2663" s="32">
        <v>10.136876967210769</v>
      </c>
      <c r="X2663" s="32">
        <v>10.499606967210765</v>
      </c>
      <c r="Y2663" s="32">
        <v>299.41185696721078</v>
      </c>
      <c r="Z2663" s="32">
        <v>-0.41442176157295124</v>
      </c>
      <c r="AA2663" s="32">
        <v>3.5921644193245235E-2</v>
      </c>
      <c r="AB2663" s="32" t="s">
        <v>5657</v>
      </c>
    </row>
    <row r="2664" spans="1:28">
      <c r="A2664" s="32" t="s">
        <v>6393</v>
      </c>
      <c r="B2664" s="32" t="s">
        <v>6394</v>
      </c>
      <c r="C2664" s="32" t="s">
        <v>5695</v>
      </c>
      <c r="D2664" s="32" t="s">
        <v>5661</v>
      </c>
      <c r="E2664" s="32" t="s">
        <v>42</v>
      </c>
      <c r="F2664" s="32" t="s">
        <v>5662</v>
      </c>
      <c r="G2664" s="32" t="s">
        <v>5662</v>
      </c>
      <c r="H2664" s="32" t="s">
        <v>80</v>
      </c>
      <c r="J2664" s="32" t="s">
        <v>5663</v>
      </c>
      <c r="K2664" s="32" t="s">
        <v>5664</v>
      </c>
      <c r="P2664" s="32">
        <v>4791.6207900599984</v>
      </c>
      <c r="Q2664" s="32">
        <v>69622.899999999994</v>
      </c>
      <c r="R2664" s="32">
        <v>2222226.0962962955</v>
      </c>
      <c r="S2664" s="32">
        <v>2023696.875</v>
      </c>
      <c r="T2664" s="32">
        <v>9.8102252243827542E-2</v>
      </c>
      <c r="U2664" s="32">
        <v>10.46142</v>
      </c>
      <c r="V2664" s="32">
        <v>6.8822482115223571E-2</v>
      </c>
      <c r="W2664" s="32">
        <v>10.461826062722206</v>
      </c>
      <c r="X2664" s="32">
        <v>4791.6211961227209</v>
      </c>
      <c r="Y2664" s="32">
        <v>69622.900406062719</v>
      </c>
      <c r="Z2664" s="32">
        <v>9.8508314966033655E-2</v>
      </c>
      <c r="AA2664" s="32">
        <v>6.9228544837429684E-2</v>
      </c>
      <c r="AB2664" s="32" t="s">
        <v>5657</v>
      </c>
    </row>
    <row r="2665" spans="1:28">
      <c r="A2665" s="32" t="s">
        <v>9246</v>
      </c>
      <c r="B2665" s="32" t="s">
        <v>9247</v>
      </c>
      <c r="C2665" s="32" t="s">
        <v>5695</v>
      </c>
      <c r="D2665" s="32" t="s">
        <v>5661</v>
      </c>
      <c r="E2665" s="32" t="s">
        <v>5713</v>
      </c>
      <c r="F2665" s="32" t="s">
        <v>5778</v>
      </c>
      <c r="G2665" s="32" t="s">
        <v>5778</v>
      </c>
      <c r="H2665" s="32" t="s">
        <v>5778</v>
      </c>
      <c r="J2665" s="32" t="s">
        <v>5663</v>
      </c>
      <c r="K2665" s="32" t="s">
        <v>5664</v>
      </c>
      <c r="N2665" s="32" t="s">
        <v>5760</v>
      </c>
      <c r="O2665" s="32" t="s">
        <v>6162</v>
      </c>
      <c r="P2665" s="32">
        <v>682.9692</v>
      </c>
      <c r="Q2665" s="32">
        <v>2918.47</v>
      </c>
      <c r="R2665" s="32">
        <v>402777.25925925904</v>
      </c>
      <c r="S2665" s="32">
        <v>250047.859375</v>
      </c>
      <c r="T2665" s="32">
        <v>0.61080066938389099</v>
      </c>
      <c r="U2665" s="32">
        <v>0.1627342</v>
      </c>
      <c r="V2665" s="32">
        <v>0.23401617971060179</v>
      </c>
      <c r="W2665" s="32">
        <v>0.16302988231105803</v>
      </c>
      <c r="X2665" s="32">
        <v>682.96949568231105</v>
      </c>
      <c r="Y2665" s="32">
        <v>2918.4702956823107</v>
      </c>
      <c r="Z2665" s="32">
        <v>0.61109635169494902</v>
      </c>
      <c r="AA2665" s="32">
        <v>0.23431186202165982</v>
      </c>
      <c r="AB2665" s="32" t="s">
        <v>5657</v>
      </c>
    </row>
    <row r="2666" spans="1:28">
      <c r="A2666" s="32" t="s">
        <v>6249</v>
      </c>
      <c r="B2666" s="32" t="s">
        <v>6250</v>
      </c>
      <c r="C2666" s="32" t="s">
        <v>5695</v>
      </c>
      <c r="D2666" s="32" t="s">
        <v>5661</v>
      </c>
      <c r="E2666" s="32" t="s">
        <v>42</v>
      </c>
      <c r="F2666" s="32" t="s">
        <v>5724</v>
      </c>
      <c r="G2666" s="32" t="s">
        <v>5724</v>
      </c>
      <c r="H2666" s="32" t="s">
        <v>412</v>
      </c>
      <c r="J2666" s="32" t="s">
        <v>5663</v>
      </c>
      <c r="K2666" s="32" t="s">
        <v>5664</v>
      </c>
      <c r="P2666" s="32">
        <v>3192.3769367000014</v>
      </c>
      <c r="Q2666" s="32">
        <v>27141.5</v>
      </c>
      <c r="R2666" s="32">
        <v>1461953.6814814813</v>
      </c>
      <c r="S2666" s="32">
        <v>1272037.375</v>
      </c>
      <c r="T2666" s="32">
        <v>0.14930088550384088</v>
      </c>
      <c r="U2666" s="32">
        <v>6.0873889999999999</v>
      </c>
      <c r="V2666" s="32">
        <v>0.11761976812998549</v>
      </c>
      <c r="W2666" s="32">
        <v>6.0877879322781565</v>
      </c>
      <c r="X2666" s="32">
        <v>3192.3773356322795</v>
      </c>
      <c r="Y2666" s="32">
        <v>27141.500398932279</v>
      </c>
      <c r="Z2666" s="32">
        <v>0.14969981778199717</v>
      </c>
      <c r="AA2666" s="32">
        <v>0.11801870040814177</v>
      </c>
      <c r="AB2666" s="32" t="s">
        <v>5657</v>
      </c>
    </row>
    <row r="2667" spans="1:28">
      <c r="A2667" s="32" t="s">
        <v>6625</v>
      </c>
      <c r="B2667" s="32" t="s">
        <v>6626</v>
      </c>
      <c r="C2667" s="32" t="s">
        <v>5695</v>
      </c>
      <c r="D2667" s="32" t="s">
        <v>5661</v>
      </c>
      <c r="E2667" s="32" t="s">
        <v>42</v>
      </c>
      <c r="F2667" s="32" t="s">
        <v>5743</v>
      </c>
      <c r="G2667" s="32" t="s">
        <v>5743</v>
      </c>
      <c r="H2667" s="32" t="s">
        <v>44</v>
      </c>
      <c r="J2667" s="32" t="s">
        <v>5663</v>
      </c>
      <c r="K2667" s="32" t="s">
        <v>5664</v>
      </c>
      <c r="P2667" s="32">
        <v>-6.2267499999999991</v>
      </c>
      <c r="Q2667" s="32">
        <v>175.75399999999999</v>
      </c>
      <c r="R2667" s="32">
        <v>9029.8222222222303</v>
      </c>
      <c r="S2667" s="32">
        <v>5950.60009765625</v>
      </c>
      <c r="T2667" s="32">
        <v>0.51746413370624367</v>
      </c>
      <c r="U2667" s="32">
        <v>11.726610000000001</v>
      </c>
      <c r="V2667" s="32">
        <v>-3.5428781137271409E-2</v>
      </c>
      <c r="W2667" s="32">
        <v>11.727401155457498</v>
      </c>
      <c r="X2667" s="32">
        <v>-6.225958844542502</v>
      </c>
      <c r="Y2667" s="32">
        <v>175.7547911554575</v>
      </c>
      <c r="Z2667" s="32">
        <v>0.51825528916374031</v>
      </c>
      <c r="AA2667" s="32">
        <v>-3.4637625679774763E-2</v>
      </c>
      <c r="AB2667" s="32" t="s">
        <v>5657</v>
      </c>
    </row>
    <row r="2668" spans="1:28">
      <c r="A2668" s="32" t="s">
        <v>8262</v>
      </c>
      <c r="B2668" s="32" t="s">
        <v>8263</v>
      </c>
      <c r="C2668" s="32" t="s">
        <v>5695</v>
      </c>
      <c r="D2668" s="32" t="s">
        <v>5661</v>
      </c>
      <c r="E2668" s="32" t="s">
        <v>42</v>
      </c>
      <c r="F2668" s="32" t="s">
        <v>5743</v>
      </c>
      <c r="G2668" s="32" t="s">
        <v>5743</v>
      </c>
      <c r="H2668" s="32" t="s">
        <v>80</v>
      </c>
      <c r="J2668" s="32" t="s">
        <v>5663</v>
      </c>
      <c r="K2668" s="32" t="s">
        <v>5664</v>
      </c>
      <c r="P2668" s="32">
        <v>123.56465000000001</v>
      </c>
      <c r="Q2668" s="32">
        <v>906.94799999999998</v>
      </c>
      <c r="R2668" s="32">
        <v>80071.266666666692</v>
      </c>
      <c r="S2668" s="32">
        <v>63519.69921875</v>
      </c>
      <c r="T2668" s="32">
        <v>0.26057376926355053</v>
      </c>
      <c r="U2668" s="32">
        <v>5.9440359999999997</v>
      </c>
      <c r="V2668" s="32">
        <v>0.13624226526768901</v>
      </c>
      <c r="W2668" s="32">
        <v>5.944156123505592</v>
      </c>
      <c r="X2668" s="32">
        <v>123.56477012350561</v>
      </c>
      <c r="Y2668" s="32">
        <v>906.94812012350553</v>
      </c>
      <c r="Z2668" s="32">
        <v>0.2606938927691429</v>
      </c>
      <c r="AA2668" s="32">
        <v>0.13636238877328136</v>
      </c>
      <c r="AB2668" s="32" t="s">
        <v>5657</v>
      </c>
    </row>
    <row r="2669" spans="1:28">
      <c r="A2669" s="32" t="s">
        <v>8703</v>
      </c>
      <c r="B2669" s="32" t="s">
        <v>8704</v>
      </c>
      <c r="C2669" s="32" t="s">
        <v>5695</v>
      </c>
      <c r="D2669" s="32" t="s">
        <v>5661</v>
      </c>
      <c r="E2669" s="32" t="s">
        <v>42</v>
      </c>
      <c r="F2669" s="32" t="s">
        <v>5743</v>
      </c>
      <c r="G2669" s="32" t="s">
        <v>5743</v>
      </c>
      <c r="H2669" s="32" t="s">
        <v>412</v>
      </c>
      <c r="J2669" s="32" t="s">
        <v>5663</v>
      </c>
      <c r="K2669" s="32" t="s">
        <v>5664</v>
      </c>
      <c r="P2669" s="32">
        <v>2.241500000000002</v>
      </c>
      <c r="Q2669" s="32">
        <v>164.99199999999999</v>
      </c>
      <c r="R2669" s="32">
        <v>11641.407407407407</v>
      </c>
      <c r="S2669" s="32">
        <v>6963.93310546875</v>
      </c>
      <c r="T2669" s="32">
        <v>0.67167134306121556</v>
      </c>
      <c r="U2669" s="32">
        <v>0.7420234</v>
      </c>
      <c r="V2669" s="32">
        <v>1.3585507176105521E-2</v>
      </c>
      <c r="W2669" s="32">
        <v>0.7425103493246078</v>
      </c>
      <c r="X2669" s="32">
        <v>2.2419869493246098</v>
      </c>
      <c r="Y2669" s="32">
        <v>164.99248694932459</v>
      </c>
      <c r="Z2669" s="32">
        <v>0.67215829238582336</v>
      </c>
      <c r="AA2669" s="32">
        <v>1.4072456500713371E-2</v>
      </c>
      <c r="AB2669" s="32" t="s">
        <v>5657</v>
      </c>
    </row>
    <row r="2670" spans="1:28">
      <c r="A2670" s="32" t="s">
        <v>6149</v>
      </c>
      <c r="B2670" s="32" t="s">
        <v>6150</v>
      </c>
      <c r="C2670" s="32" t="s">
        <v>5695</v>
      </c>
      <c r="D2670" s="32" t="s">
        <v>5661</v>
      </c>
      <c r="E2670" s="32" t="s">
        <v>42</v>
      </c>
      <c r="F2670" s="32" t="s">
        <v>5724</v>
      </c>
      <c r="G2670" s="32" t="s">
        <v>5724</v>
      </c>
      <c r="H2670" s="32" t="s">
        <v>44</v>
      </c>
      <c r="J2670" s="32" t="s">
        <v>5663</v>
      </c>
      <c r="K2670" s="32" t="s">
        <v>5664</v>
      </c>
      <c r="P2670" s="32">
        <v>827.7228637900007</v>
      </c>
      <c r="Q2670" s="32">
        <v>23040.799999999999</v>
      </c>
      <c r="R2670" s="32">
        <v>823303.14074074046</v>
      </c>
      <c r="S2670" s="32">
        <v>675628.5625</v>
      </c>
      <c r="T2670" s="32">
        <v>0.21857361638813258</v>
      </c>
      <c r="U2670" s="32">
        <v>17.02769</v>
      </c>
      <c r="V2670" s="32">
        <v>3.5924224149769139E-2</v>
      </c>
      <c r="W2670" s="32">
        <v>17.028102967801093</v>
      </c>
      <c r="X2670" s="32">
        <v>827.72327675780184</v>
      </c>
      <c r="Y2670" s="32">
        <v>23040.800412967801</v>
      </c>
      <c r="Z2670" s="32">
        <v>0.21898658418922665</v>
      </c>
      <c r="AA2670" s="32">
        <v>3.6337191950863192E-2</v>
      </c>
      <c r="AB2670" s="32" t="s">
        <v>5657</v>
      </c>
    </row>
    <row r="2671" spans="1:28">
      <c r="A2671" s="32" t="s">
        <v>9663</v>
      </c>
      <c r="B2671" s="32" t="s">
        <v>9664</v>
      </c>
      <c r="C2671" s="32" t="s">
        <v>9162</v>
      </c>
      <c r="D2671" s="32" t="s">
        <v>5661</v>
      </c>
      <c r="E2671" s="32" t="s">
        <v>42</v>
      </c>
      <c r="F2671" s="32" t="s">
        <v>5662</v>
      </c>
      <c r="G2671" s="32" t="s">
        <v>5662</v>
      </c>
      <c r="H2671" s="32" t="s">
        <v>80</v>
      </c>
      <c r="J2671" s="32" t="s">
        <v>5663</v>
      </c>
      <c r="K2671" s="32" t="s">
        <v>5664</v>
      </c>
      <c r="P2671" s="32">
        <v>-29.649499999999996</v>
      </c>
      <c r="Q2671" s="32">
        <v>510.4</v>
      </c>
      <c r="R2671" s="32">
        <v>30637.600000000006</v>
      </c>
      <c r="S2671" s="32">
        <v>20895.466796875</v>
      </c>
      <c r="T2671" s="32">
        <v>0.46623190081506005</v>
      </c>
      <c r="U2671" s="32">
        <v>4.7806629999999997</v>
      </c>
      <c r="V2671" s="32">
        <v>-5.8090713166144198E-2</v>
      </c>
      <c r="W2671" s="32">
        <v>4.7815759763245582</v>
      </c>
      <c r="X2671" s="32">
        <v>-29.648587023675439</v>
      </c>
      <c r="Y2671" s="32">
        <v>510.40091297632455</v>
      </c>
      <c r="Z2671" s="32">
        <v>0.46714487713961833</v>
      </c>
      <c r="AA2671" s="32">
        <v>-5.717773684158594E-2</v>
      </c>
      <c r="AB2671" s="32" t="s">
        <v>5657</v>
      </c>
    </row>
    <row r="2672" spans="1:28">
      <c r="A2672" s="32" t="s">
        <v>8567</v>
      </c>
      <c r="B2672" s="32" t="s">
        <v>8568</v>
      </c>
      <c r="C2672" s="32" t="s">
        <v>5695</v>
      </c>
      <c r="D2672" s="32" t="s">
        <v>5661</v>
      </c>
      <c r="E2672" s="32" t="s">
        <v>42</v>
      </c>
      <c r="F2672" s="32" t="s">
        <v>5724</v>
      </c>
      <c r="G2672" s="32" t="s">
        <v>5724</v>
      </c>
      <c r="H2672" s="32" t="s">
        <v>80</v>
      </c>
      <c r="J2672" s="32" t="s">
        <v>5663</v>
      </c>
      <c r="K2672" s="32" t="s">
        <v>5664</v>
      </c>
      <c r="P2672" s="32">
        <v>485.15874044999998</v>
      </c>
      <c r="Q2672" s="32">
        <v>8468.5400000000009</v>
      </c>
      <c r="R2672" s="32">
        <v>239411.34074074071</v>
      </c>
      <c r="S2672" s="32">
        <v>196038.90625</v>
      </c>
      <c r="T2672" s="32">
        <v>0.22124401385625822</v>
      </c>
      <c r="U2672" s="32">
        <v>11.10056</v>
      </c>
      <c r="V2672" s="32">
        <v>5.7289537564916733E-2</v>
      </c>
      <c r="W2672" s="32">
        <v>11.100925140199662</v>
      </c>
      <c r="X2672" s="32">
        <v>485.15910559019966</v>
      </c>
      <c r="Y2672" s="32">
        <v>8468.5403651402012</v>
      </c>
      <c r="Z2672" s="32">
        <v>0.22160915405591947</v>
      </c>
      <c r="AA2672" s="32">
        <v>5.7654677764577986E-2</v>
      </c>
      <c r="AB2672" s="32" t="s">
        <v>5657</v>
      </c>
    </row>
    <row r="2673" spans="1:28">
      <c r="A2673" s="32" t="s">
        <v>6013</v>
      </c>
      <c r="B2673" s="32" t="s">
        <v>6014</v>
      </c>
      <c r="C2673" s="32" t="s">
        <v>5695</v>
      </c>
      <c r="D2673" s="32" t="s">
        <v>5661</v>
      </c>
      <c r="E2673" s="32" t="s">
        <v>42</v>
      </c>
      <c r="F2673" s="32" t="s">
        <v>109</v>
      </c>
      <c r="G2673" s="32" t="s">
        <v>109</v>
      </c>
      <c r="H2673" s="32" t="s">
        <v>80</v>
      </c>
      <c r="J2673" s="32" t="s">
        <v>5669</v>
      </c>
      <c r="K2673" s="32" t="s">
        <v>5669</v>
      </c>
      <c r="L2673" s="32" t="s">
        <v>5754</v>
      </c>
      <c r="P2673" s="32">
        <v>5953.697299909998</v>
      </c>
      <c r="Q2673" s="32">
        <v>43923.6</v>
      </c>
      <c r="R2673" s="32">
        <v>11795245.548148148</v>
      </c>
      <c r="S2673" s="32">
        <v>10752122</v>
      </c>
      <c r="T2673" s="32">
        <v>9.7015598237087317E-2</v>
      </c>
      <c r="U2673" s="32">
        <v>19.792829999999999</v>
      </c>
      <c r="V2673" s="32">
        <v>0.1355466605631141</v>
      </c>
      <c r="W2673" s="32">
        <v>19.793360212521552</v>
      </c>
      <c r="X2673" s="32">
        <v>5953.6978301225199</v>
      </c>
      <c r="Y2673" s="32">
        <v>43923.60053021252</v>
      </c>
      <c r="Z2673" s="32">
        <v>9.7545810758640356E-2</v>
      </c>
      <c r="AA2673" s="32">
        <v>0.13607687308466715</v>
      </c>
      <c r="AB2673" s="32" t="s">
        <v>5657</v>
      </c>
    </row>
    <row r="2674" spans="1:28">
      <c r="A2674" s="32" t="s">
        <v>9419</v>
      </c>
      <c r="B2674" s="32" t="s">
        <v>9420</v>
      </c>
      <c r="C2674" s="32" t="s">
        <v>5695</v>
      </c>
      <c r="D2674" s="32" t="s">
        <v>5661</v>
      </c>
      <c r="E2674" s="32" t="s">
        <v>5713</v>
      </c>
      <c r="F2674" s="32" t="s">
        <v>6732</v>
      </c>
      <c r="G2674" s="32" t="s">
        <v>109</v>
      </c>
      <c r="H2674" s="32" t="s">
        <v>5730</v>
      </c>
      <c r="J2674" s="32" t="s">
        <v>74</v>
      </c>
      <c r="K2674" s="32" t="s">
        <v>5669</v>
      </c>
      <c r="L2674" s="32" t="s">
        <v>6733</v>
      </c>
      <c r="N2674" s="32" t="s">
        <v>5760</v>
      </c>
      <c r="P2674" s="32">
        <v>79.553680279999995</v>
      </c>
      <c r="Q2674" s="32">
        <v>892.54700000000003</v>
      </c>
      <c r="R2674" s="32">
        <v>93810.362962962929</v>
      </c>
      <c r="S2674" s="32">
        <v>76402.53125</v>
      </c>
      <c r="T2674" s="32">
        <v>0.22784365161936868</v>
      </c>
      <c r="U2674" s="32">
        <v>5.5003989999999998</v>
      </c>
      <c r="V2674" s="32">
        <v>8.9131082486412466E-2</v>
      </c>
      <c r="W2674" s="32">
        <v>5.5008463326802248</v>
      </c>
      <c r="X2674" s="32">
        <v>79.554127612680219</v>
      </c>
      <c r="Y2674" s="32">
        <v>892.54744733268024</v>
      </c>
      <c r="Z2674" s="32">
        <v>0.22829098429959405</v>
      </c>
      <c r="AA2674" s="32">
        <v>8.9578415166637837E-2</v>
      </c>
      <c r="AB2674" s="32" t="s">
        <v>5657</v>
      </c>
    </row>
    <row r="2675" spans="1:28">
      <c r="A2675" s="32" t="s">
        <v>5782</v>
      </c>
      <c r="B2675" s="32" t="s">
        <v>5783</v>
      </c>
      <c r="C2675" s="32" t="s">
        <v>5660</v>
      </c>
      <c r="D2675" s="32" t="s">
        <v>5686</v>
      </c>
      <c r="E2675" s="32" t="s">
        <v>5699</v>
      </c>
      <c r="F2675" s="32" t="s">
        <v>5700</v>
      </c>
      <c r="G2675" s="32" t="s">
        <v>5700</v>
      </c>
      <c r="H2675" s="32" t="s">
        <v>5700</v>
      </c>
      <c r="J2675" s="32" t="s">
        <v>5663</v>
      </c>
      <c r="K2675" s="32" t="s">
        <v>5664</v>
      </c>
      <c r="P2675" s="32">
        <v>0</v>
      </c>
      <c r="Q2675" s="32">
        <v>0</v>
      </c>
      <c r="R2675" s="32">
        <v>0</v>
      </c>
      <c r="S2675" s="32">
        <v>0</v>
      </c>
      <c r="T2675" s="32">
        <v>0</v>
      </c>
      <c r="U2675" s="32">
        <v>0</v>
      </c>
      <c r="V2675" s="32">
        <v>0</v>
      </c>
      <c r="W2675" s="32">
        <v>1.0636967420578003E-4</v>
      </c>
      <c r="X2675" s="32">
        <v>1.0636967420578003E-4</v>
      </c>
      <c r="Y2675" s="32">
        <v>1.0636967420578003E-4</v>
      </c>
      <c r="Z2675" s="32">
        <v>1.0636967420578003E-4</v>
      </c>
      <c r="AA2675" s="32">
        <v>1.0636967420578003E-4</v>
      </c>
      <c r="AB2675" s="32" t="s">
        <v>5657</v>
      </c>
    </row>
    <row r="2676" spans="1:28">
      <c r="A2676" s="32" t="s">
        <v>7438</v>
      </c>
      <c r="B2676" s="32" t="s">
        <v>7439</v>
      </c>
      <c r="C2676" s="32" t="s">
        <v>5660</v>
      </c>
      <c r="D2676" s="32" t="s">
        <v>7440</v>
      </c>
      <c r="E2676" s="32" t="s">
        <v>5699</v>
      </c>
      <c r="F2676" s="32" t="s">
        <v>5700</v>
      </c>
      <c r="G2676" s="32" t="s">
        <v>5700</v>
      </c>
      <c r="H2676" s="32" t="s">
        <v>5700</v>
      </c>
      <c r="J2676" s="32" t="s">
        <v>5663</v>
      </c>
      <c r="K2676" s="32" t="s">
        <v>5664</v>
      </c>
      <c r="M2676" s="32" t="s">
        <v>13</v>
      </c>
      <c r="P2676" s="32">
        <v>0</v>
      </c>
      <c r="Q2676" s="32">
        <v>0</v>
      </c>
      <c r="R2676" s="32">
        <v>0</v>
      </c>
      <c r="S2676" s="32">
        <v>0</v>
      </c>
      <c r="T2676" s="32">
        <v>0</v>
      </c>
      <c r="U2676" s="32">
        <v>0</v>
      </c>
      <c r="V2676" s="32">
        <v>0</v>
      </c>
      <c r="W2676" s="32">
        <v>4.7001278400421144E-4</v>
      </c>
      <c r="X2676" s="32">
        <v>4.7001278400421144E-4</v>
      </c>
      <c r="Y2676" s="32">
        <v>4.7001278400421144E-4</v>
      </c>
      <c r="Z2676" s="32">
        <v>4.7001278400421144E-4</v>
      </c>
      <c r="AA2676" s="32">
        <v>4.7001278400421144E-4</v>
      </c>
      <c r="AB2676" s="32" t="s">
        <v>5657</v>
      </c>
    </row>
    <row r="2677" spans="1:28">
      <c r="A2677" s="32" t="s">
        <v>6247</v>
      </c>
      <c r="B2677" s="32" t="s">
        <v>6248</v>
      </c>
      <c r="C2677" s="32" t="s">
        <v>5660</v>
      </c>
      <c r="D2677" s="32" t="s">
        <v>5686</v>
      </c>
      <c r="E2677" s="32" t="s">
        <v>5699</v>
      </c>
      <c r="F2677" s="32" t="s">
        <v>5700</v>
      </c>
      <c r="G2677" s="32" t="s">
        <v>5700</v>
      </c>
      <c r="H2677" s="32" t="s">
        <v>5700</v>
      </c>
      <c r="J2677" s="32" t="s">
        <v>5663</v>
      </c>
      <c r="K2677" s="32" t="s">
        <v>5664</v>
      </c>
      <c r="P2677" s="32">
        <v>0</v>
      </c>
      <c r="Q2677" s="32">
        <v>0</v>
      </c>
      <c r="R2677" s="32">
        <v>0</v>
      </c>
      <c r="S2677" s="32">
        <v>0</v>
      </c>
      <c r="T2677" s="32">
        <v>0</v>
      </c>
      <c r="U2677" s="32">
        <v>0</v>
      </c>
      <c r="V2677" s="32">
        <v>0</v>
      </c>
      <c r="W2677" s="32">
        <v>7.5231087207794194E-4</v>
      </c>
      <c r="X2677" s="32">
        <v>7.5231087207794194E-4</v>
      </c>
      <c r="Y2677" s="32">
        <v>7.5231087207794194E-4</v>
      </c>
      <c r="Z2677" s="32">
        <v>7.5231087207794194E-4</v>
      </c>
      <c r="AA2677" s="32">
        <v>7.5231087207794194E-4</v>
      </c>
      <c r="AB2677" s="32" t="s">
        <v>5657</v>
      </c>
    </row>
    <row r="2678" spans="1:28">
      <c r="A2678" s="32" t="s">
        <v>9059</v>
      </c>
      <c r="B2678" s="32" t="s">
        <v>9060</v>
      </c>
      <c r="C2678" s="32" t="s">
        <v>5660</v>
      </c>
      <c r="D2678" s="32" t="s">
        <v>7440</v>
      </c>
      <c r="E2678" s="32" t="s">
        <v>5699</v>
      </c>
      <c r="F2678" s="32" t="s">
        <v>5700</v>
      </c>
      <c r="G2678" s="32" t="s">
        <v>5700</v>
      </c>
      <c r="H2678" s="32" t="s">
        <v>5700</v>
      </c>
      <c r="J2678" s="32" t="s">
        <v>5663</v>
      </c>
      <c r="K2678" s="32" t="s">
        <v>5664</v>
      </c>
      <c r="M2678" s="32" t="s">
        <v>13</v>
      </c>
      <c r="P2678" s="32">
        <v>0</v>
      </c>
      <c r="Q2678" s="32">
        <v>0</v>
      </c>
      <c r="R2678" s="32">
        <v>0</v>
      </c>
      <c r="S2678" s="32">
        <v>0</v>
      </c>
      <c r="T2678" s="32">
        <v>0</v>
      </c>
      <c r="U2678" s="32">
        <v>0</v>
      </c>
      <c r="V2678" s="32">
        <v>0</v>
      </c>
      <c r="W2678" s="32">
        <v>3.8140696287155152E-4</v>
      </c>
      <c r="X2678" s="32">
        <v>3.8140696287155152E-4</v>
      </c>
      <c r="Y2678" s="32">
        <v>3.8140696287155152E-4</v>
      </c>
      <c r="Z2678" s="32">
        <v>3.8140696287155152E-4</v>
      </c>
      <c r="AA2678" s="32">
        <v>3.8140696287155152E-4</v>
      </c>
      <c r="AB2678" s="32" t="s">
        <v>5657</v>
      </c>
    </row>
    <row r="2679" spans="1:28">
      <c r="A2679" s="32" t="s">
        <v>5789</v>
      </c>
      <c r="B2679" s="32" t="s">
        <v>5790</v>
      </c>
      <c r="C2679" s="32" t="s">
        <v>5660</v>
      </c>
      <c r="D2679" s="32" t="s">
        <v>5686</v>
      </c>
      <c r="E2679" s="32" t="s">
        <v>5699</v>
      </c>
      <c r="F2679" s="32" t="s">
        <v>5700</v>
      </c>
      <c r="G2679" s="32" t="s">
        <v>5700</v>
      </c>
      <c r="H2679" s="32" t="s">
        <v>5700</v>
      </c>
      <c r="J2679" s="32" t="s">
        <v>5663</v>
      </c>
      <c r="K2679" s="32" t="s">
        <v>5664</v>
      </c>
      <c r="P2679" s="32">
        <v>0</v>
      </c>
      <c r="Q2679" s="32">
        <v>0</v>
      </c>
      <c r="R2679" s="32">
        <v>0</v>
      </c>
      <c r="S2679" s="32">
        <v>0</v>
      </c>
      <c r="T2679" s="32">
        <v>0</v>
      </c>
      <c r="U2679" s="32">
        <v>0</v>
      </c>
      <c r="V2679" s="32">
        <v>0</v>
      </c>
      <c r="W2679" s="32">
        <v>1.5703916549682618E-5</v>
      </c>
      <c r="X2679" s="32">
        <v>1.5703916549682618E-5</v>
      </c>
      <c r="Y2679" s="32">
        <v>1.5703916549682618E-5</v>
      </c>
      <c r="Z2679" s="32">
        <v>1.5703916549682618E-5</v>
      </c>
      <c r="AA2679" s="32">
        <v>1.5703916549682618E-5</v>
      </c>
      <c r="AB2679" s="32" t="s">
        <v>5657</v>
      </c>
    </row>
    <row r="2680" spans="1:28">
      <c r="A2680" s="32" t="s">
        <v>8546</v>
      </c>
      <c r="B2680" s="32" t="s">
        <v>8547</v>
      </c>
      <c r="C2680" s="32" t="s">
        <v>5660</v>
      </c>
      <c r="D2680" s="32" t="s">
        <v>7440</v>
      </c>
      <c r="E2680" s="32" t="s">
        <v>5699</v>
      </c>
      <c r="F2680" s="32" t="s">
        <v>5700</v>
      </c>
      <c r="G2680" s="32" t="s">
        <v>5700</v>
      </c>
      <c r="H2680" s="32" t="s">
        <v>5700</v>
      </c>
      <c r="J2680" s="32" t="s">
        <v>5663</v>
      </c>
      <c r="K2680" s="32" t="s">
        <v>5664</v>
      </c>
      <c r="M2680" s="32" t="s">
        <v>13</v>
      </c>
      <c r="P2680" s="32">
        <v>0</v>
      </c>
      <c r="Q2680" s="32">
        <v>0</v>
      </c>
      <c r="R2680" s="32">
        <v>0</v>
      </c>
      <c r="S2680" s="32">
        <v>0</v>
      </c>
      <c r="T2680" s="32">
        <v>0</v>
      </c>
      <c r="U2680" s="32">
        <v>0</v>
      </c>
      <c r="V2680" s="32">
        <v>0</v>
      </c>
      <c r="W2680" s="32">
        <v>9.9089324474334716E-5</v>
      </c>
      <c r="X2680" s="32">
        <v>9.9089324474334716E-5</v>
      </c>
      <c r="Y2680" s="32">
        <v>9.9089324474334716E-5</v>
      </c>
      <c r="Z2680" s="32">
        <v>9.9089324474334716E-5</v>
      </c>
      <c r="AA2680" s="32">
        <v>9.9089324474334716E-5</v>
      </c>
      <c r="AB2680" s="32" t="s">
        <v>5657</v>
      </c>
    </row>
    <row r="2681" spans="1:28">
      <c r="A2681" s="32" t="s">
        <v>5968</v>
      </c>
      <c r="B2681" s="32" t="s">
        <v>5969</v>
      </c>
      <c r="C2681" s="32" t="s">
        <v>5660</v>
      </c>
      <c r="D2681" s="32" t="s">
        <v>5686</v>
      </c>
      <c r="E2681" s="32" t="s">
        <v>5699</v>
      </c>
      <c r="F2681" s="32" t="s">
        <v>5700</v>
      </c>
      <c r="G2681" s="32" t="s">
        <v>5700</v>
      </c>
      <c r="H2681" s="32" t="s">
        <v>5700</v>
      </c>
      <c r="J2681" s="32" t="s">
        <v>5663</v>
      </c>
      <c r="K2681" s="32" t="s">
        <v>5664</v>
      </c>
      <c r="P2681" s="32">
        <v>0</v>
      </c>
      <c r="Q2681" s="32">
        <v>0</v>
      </c>
      <c r="R2681" s="32">
        <v>0</v>
      </c>
      <c r="S2681" s="32">
        <v>0</v>
      </c>
      <c r="T2681" s="32">
        <v>0</v>
      </c>
      <c r="U2681" s="32">
        <v>0</v>
      </c>
      <c r="V2681" s="32">
        <v>0</v>
      </c>
      <c r="W2681" s="32">
        <v>5.9609454870224003E-4</v>
      </c>
      <c r="X2681" s="32">
        <v>5.9609454870224003E-4</v>
      </c>
      <c r="Y2681" s="32">
        <v>5.9609454870224003E-4</v>
      </c>
      <c r="Z2681" s="32">
        <v>5.9609454870224003E-4</v>
      </c>
      <c r="AA2681" s="32">
        <v>5.9609454870224003E-4</v>
      </c>
      <c r="AB2681" s="32" t="s">
        <v>5657</v>
      </c>
    </row>
    <row r="2682" spans="1:28">
      <c r="A2682" s="32" t="s">
        <v>7476</v>
      </c>
      <c r="B2682" s="32" t="s">
        <v>7477</v>
      </c>
      <c r="C2682" s="32" t="s">
        <v>5660</v>
      </c>
      <c r="D2682" s="32" t="s">
        <v>7440</v>
      </c>
      <c r="E2682" s="32" t="s">
        <v>5699</v>
      </c>
      <c r="F2682" s="32" t="s">
        <v>5700</v>
      </c>
      <c r="G2682" s="32" t="s">
        <v>5700</v>
      </c>
      <c r="H2682" s="32" t="s">
        <v>5700</v>
      </c>
      <c r="J2682" s="32" t="s">
        <v>5663</v>
      </c>
      <c r="K2682" s="32" t="s">
        <v>5664</v>
      </c>
      <c r="M2682" s="32" t="s">
        <v>13</v>
      </c>
      <c r="P2682" s="32">
        <v>0</v>
      </c>
      <c r="Q2682" s="32">
        <v>0</v>
      </c>
      <c r="R2682" s="32">
        <v>0</v>
      </c>
      <c r="S2682" s="32">
        <v>0</v>
      </c>
      <c r="T2682" s="32">
        <v>0</v>
      </c>
      <c r="U2682" s="32">
        <v>0</v>
      </c>
      <c r="V2682" s="32">
        <v>0</v>
      </c>
      <c r="W2682" s="32">
        <v>5.9449553489685056E-4</v>
      </c>
      <c r="X2682" s="32">
        <v>5.9449553489685056E-4</v>
      </c>
      <c r="Y2682" s="32">
        <v>5.9449553489685056E-4</v>
      </c>
      <c r="Z2682" s="32">
        <v>5.9449553489685056E-4</v>
      </c>
      <c r="AA2682" s="32">
        <v>5.9449553489685056E-4</v>
      </c>
      <c r="AB2682" s="32" t="s">
        <v>5657</v>
      </c>
    </row>
    <row r="2683" spans="1:28">
      <c r="A2683" s="32" t="s">
        <v>10204</v>
      </c>
      <c r="B2683" s="32" t="s">
        <v>10205</v>
      </c>
      <c r="C2683" s="32" t="s">
        <v>10206</v>
      </c>
      <c r="D2683" s="32" t="s">
        <v>5668</v>
      </c>
      <c r="E2683" s="32" t="s">
        <v>9818</v>
      </c>
      <c r="F2683" s="32" t="s">
        <v>9818</v>
      </c>
      <c r="G2683" s="32" t="s">
        <v>9818</v>
      </c>
      <c r="H2683" s="32" t="s">
        <v>9818</v>
      </c>
      <c r="J2683" s="32" t="s">
        <v>5663</v>
      </c>
      <c r="K2683" s="32" t="s">
        <v>5664</v>
      </c>
      <c r="M2683" s="32" t="s">
        <v>14</v>
      </c>
      <c r="P2683" s="32">
        <v>0</v>
      </c>
      <c r="Q2683" s="32">
        <v>0</v>
      </c>
      <c r="R2683" s="32">
        <v>0</v>
      </c>
      <c r="S2683" s="32">
        <v>0</v>
      </c>
      <c r="T2683" s="32">
        <v>0</v>
      </c>
      <c r="U2683" s="32">
        <v>0</v>
      </c>
      <c r="V2683" s="32">
        <v>0</v>
      </c>
      <c r="W2683" s="32">
        <v>6.1674195528030394E-4</v>
      </c>
      <c r="X2683" s="32">
        <v>6.1674195528030394E-4</v>
      </c>
      <c r="Y2683" s="32">
        <v>6.1674195528030394E-4</v>
      </c>
      <c r="Z2683" s="32">
        <v>6.1674195528030394E-4</v>
      </c>
      <c r="AA2683" s="32">
        <v>6.1674195528030394E-4</v>
      </c>
      <c r="AB2683" s="32" t="s">
        <v>5657</v>
      </c>
    </row>
    <row r="2684" spans="1:28">
      <c r="A2684" s="32" t="s">
        <v>7148</v>
      </c>
      <c r="B2684" s="32" t="s">
        <v>7149</v>
      </c>
      <c r="C2684" s="32" t="s">
        <v>5660</v>
      </c>
      <c r="D2684" s="32" t="s">
        <v>5686</v>
      </c>
      <c r="E2684" s="32" t="s">
        <v>5699</v>
      </c>
      <c r="F2684" s="32" t="s">
        <v>5700</v>
      </c>
      <c r="G2684" s="32" t="s">
        <v>5700</v>
      </c>
      <c r="H2684" s="32" t="s">
        <v>5700</v>
      </c>
      <c r="J2684" s="32" t="s">
        <v>5663</v>
      </c>
      <c r="K2684" s="32" t="s">
        <v>5664</v>
      </c>
      <c r="P2684" s="32">
        <v>0</v>
      </c>
      <c r="Q2684" s="32">
        <v>0</v>
      </c>
      <c r="R2684" s="32">
        <v>0</v>
      </c>
      <c r="S2684" s="32">
        <v>0</v>
      </c>
      <c r="T2684" s="32">
        <v>0</v>
      </c>
      <c r="U2684" s="32">
        <v>0</v>
      </c>
      <c r="V2684" s="32">
        <v>0</v>
      </c>
      <c r="W2684" s="32">
        <v>4.393273591995239E-5</v>
      </c>
      <c r="X2684" s="32">
        <v>4.393273591995239E-5</v>
      </c>
      <c r="Y2684" s="32">
        <v>4.393273591995239E-5</v>
      </c>
      <c r="Z2684" s="32">
        <v>4.393273591995239E-5</v>
      </c>
      <c r="AA2684" s="32">
        <v>4.393273591995239E-5</v>
      </c>
      <c r="AB2684" s="32" t="s">
        <v>5657</v>
      </c>
    </row>
    <row r="2685" spans="1:28">
      <c r="A2685" s="32" t="s">
        <v>8853</v>
      </c>
      <c r="B2685" s="32" t="s">
        <v>8854</v>
      </c>
      <c r="C2685" s="32" t="s">
        <v>5695</v>
      </c>
      <c r="D2685" s="32" t="s">
        <v>5661</v>
      </c>
      <c r="E2685" s="32" t="s">
        <v>42</v>
      </c>
      <c r="F2685" s="32" t="s">
        <v>5662</v>
      </c>
      <c r="G2685" s="32" t="s">
        <v>5662</v>
      </c>
      <c r="H2685" s="32" t="s">
        <v>80</v>
      </c>
      <c r="J2685" s="32" t="s">
        <v>5663</v>
      </c>
      <c r="K2685" s="32" t="s">
        <v>5664</v>
      </c>
      <c r="P2685" s="32">
        <v>238.97343711999989</v>
      </c>
      <c r="Q2685" s="32">
        <v>4388.87</v>
      </c>
      <c r="R2685" s="32">
        <v>293718.15555555571</v>
      </c>
      <c r="S2685" s="32">
        <v>190110.9375</v>
      </c>
      <c r="T2685" s="32">
        <v>0.54498294216005172</v>
      </c>
      <c r="U2685" s="32">
        <v>8.4299879999999998</v>
      </c>
      <c r="V2685" s="32">
        <v>5.4449878242007602E-2</v>
      </c>
      <c r="W2685" s="32">
        <v>8.4302076302413944</v>
      </c>
      <c r="X2685" s="32">
        <v>238.97365675024128</v>
      </c>
      <c r="Y2685" s="32">
        <v>4388.8702196302411</v>
      </c>
      <c r="Z2685" s="32">
        <v>0.54520257240144576</v>
      </c>
      <c r="AA2685" s="32">
        <v>5.4669508483401644E-2</v>
      </c>
      <c r="AB2685" s="32" t="s">
        <v>5657</v>
      </c>
    </row>
    <row r="2686" spans="1:28">
      <c r="A2686" s="32" t="s">
        <v>8474</v>
      </c>
      <c r="B2686" s="32" t="s">
        <v>8475</v>
      </c>
      <c r="C2686" s="32" t="s">
        <v>5660</v>
      </c>
      <c r="D2686" s="32" t="s">
        <v>5686</v>
      </c>
      <c r="E2686" s="32" t="s">
        <v>5699</v>
      </c>
      <c r="F2686" s="32" t="s">
        <v>5700</v>
      </c>
      <c r="G2686" s="32" t="s">
        <v>5700</v>
      </c>
      <c r="H2686" s="32" t="s">
        <v>5700</v>
      </c>
      <c r="J2686" s="32" t="s">
        <v>5663</v>
      </c>
      <c r="K2686" s="32" t="s">
        <v>5664</v>
      </c>
      <c r="P2686" s="32">
        <v>0</v>
      </c>
      <c r="Q2686" s="32">
        <v>0</v>
      </c>
      <c r="R2686" s="32">
        <v>0</v>
      </c>
      <c r="S2686" s="32">
        <v>0</v>
      </c>
      <c r="T2686" s="32">
        <v>0</v>
      </c>
      <c r="U2686" s="32">
        <v>0</v>
      </c>
      <c r="V2686" s="32">
        <v>0</v>
      </c>
      <c r="W2686" s="32">
        <v>6.2978899478912352E-4</v>
      </c>
      <c r="X2686" s="32">
        <v>6.2978899478912352E-4</v>
      </c>
      <c r="Y2686" s="32">
        <v>6.2978899478912352E-4</v>
      </c>
      <c r="Z2686" s="32">
        <v>6.2978899478912352E-4</v>
      </c>
      <c r="AA2686" s="32">
        <v>6.2978899478912352E-4</v>
      </c>
      <c r="AB2686" s="32" t="s">
        <v>5657</v>
      </c>
    </row>
    <row r="2687" spans="1:28">
      <c r="A2687" s="32" t="s">
        <v>7600</v>
      </c>
      <c r="B2687" s="32" t="s">
        <v>7601</v>
      </c>
      <c r="C2687" s="32" t="s">
        <v>5660</v>
      </c>
      <c r="D2687" s="32" t="s">
        <v>7440</v>
      </c>
      <c r="E2687" s="32" t="s">
        <v>5699</v>
      </c>
      <c r="F2687" s="32" t="s">
        <v>5700</v>
      </c>
      <c r="G2687" s="32" t="s">
        <v>5700</v>
      </c>
      <c r="H2687" s="32" t="s">
        <v>5700</v>
      </c>
      <c r="J2687" s="32" t="s">
        <v>5663</v>
      </c>
      <c r="K2687" s="32" t="s">
        <v>5664</v>
      </c>
      <c r="M2687" s="32" t="s">
        <v>13</v>
      </c>
      <c r="P2687" s="32">
        <v>0</v>
      </c>
      <c r="Q2687" s="32">
        <v>0</v>
      </c>
      <c r="R2687" s="32">
        <v>0</v>
      </c>
      <c r="S2687" s="32">
        <v>0</v>
      </c>
      <c r="T2687" s="32">
        <v>0</v>
      </c>
      <c r="U2687" s="32">
        <v>0</v>
      </c>
      <c r="V2687" s="32">
        <v>0</v>
      </c>
      <c r="W2687" s="32">
        <v>5.4567617177963255E-4</v>
      </c>
      <c r="X2687" s="32">
        <v>5.4567617177963255E-4</v>
      </c>
      <c r="Y2687" s="32">
        <v>5.4567617177963255E-4</v>
      </c>
      <c r="Z2687" s="32">
        <v>5.4567617177963255E-4</v>
      </c>
      <c r="AA2687" s="32">
        <v>5.4567617177963255E-4</v>
      </c>
      <c r="AB2687" s="32" t="s">
        <v>5657</v>
      </c>
    </row>
    <row r="2688" spans="1:28">
      <c r="A2688" s="32" t="s">
        <v>10207</v>
      </c>
      <c r="B2688" s="32" t="s">
        <v>10208</v>
      </c>
      <c r="C2688" s="32" t="s">
        <v>10206</v>
      </c>
      <c r="D2688" s="32" t="s">
        <v>5668</v>
      </c>
      <c r="E2688" s="32" t="s">
        <v>9818</v>
      </c>
      <c r="F2688" s="32" t="s">
        <v>9818</v>
      </c>
      <c r="G2688" s="32" t="s">
        <v>9818</v>
      </c>
      <c r="H2688" s="32" t="s">
        <v>9818</v>
      </c>
      <c r="J2688" s="32" t="s">
        <v>5663</v>
      </c>
      <c r="K2688" s="32" t="s">
        <v>5664</v>
      </c>
      <c r="P2688" s="32">
        <v>0</v>
      </c>
      <c r="Q2688" s="32">
        <v>0</v>
      </c>
      <c r="R2688" s="32">
        <v>0</v>
      </c>
      <c r="S2688" s="32">
        <v>0</v>
      </c>
      <c r="T2688" s="32">
        <v>0</v>
      </c>
      <c r="U2688" s="32">
        <v>0</v>
      </c>
      <c r="V2688" s="32">
        <v>0</v>
      </c>
      <c r="W2688" s="32">
        <v>7.555291652679443E-4</v>
      </c>
      <c r="X2688" s="32">
        <v>7.555291652679443E-4</v>
      </c>
      <c r="Y2688" s="32">
        <v>7.555291652679443E-4</v>
      </c>
      <c r="Z2688" s="32">
        <v>7.555291652679443E-4</v>
      </c>
      <c r="AA2688" s="32">
        <v>7.555291652679443E-4</v>
      </c>
      <c r="AB2688" s="32" t="s">
        <v>5657</v>
      </c>
    </row>
    <row r="2689" spans="1:28">
      <c r="A2689" s="32" t="s">
        <v>8268</v>
      </c>
      <c r="B2689" s="32" t="s">
        <v>8269</v>
      </c>
      <c r="C2689" s="32" t="s">
        <v>5695</v>
      </c>
      <c r="D2689" s="32" t="s">
        <v>5661</v>
      </c>
      <c r="E2689" s="32" t="s">
        <v>42</v>
      </c>
      <c r="F2689" s="32" t="s">
        <v>5669</v>
      </c>
      <c r="G2689" s="32" t="s">
        <v>5669</v>
      </c>
      <c r="H2689" s="32" t="s">
        <v>80</v>
      </c>
      <c r="J2689" s="32" t="s">
        <v>5669</v>
      </c>
      <c r="K2689" s="32" t="s">
        <v>5669</v>
      </c>
      <c r="P2689" s="32">
        <v>1539.7795832499999</v>
      </c>
      <c r="Q2689" s="32">
        <v>6416.92</v>
      </c>
      <c r="R2689" s="32">
        <v>753951.97037037066</v>
      </c>
      <c r="S2689" s="32">
        <v>764871.125</v>
      </c>
      <c r="T2689" s="32">
        <v>-1.4275809705366167E-2</v>
      </c>
      <c r="U2689" s="32">
        <v>17.64846</v>
      </c>
      <c r="V2689" s="32">
        <v>0.23995617574319142</v>
      </c>
      <c r="W2689" s="32">
        <v>17.649129069707392</v>
      </c>
      <c r="X2689" s="32">
        <v>1539.7802523197072</v>
      </c>
      <c r="Y2689" s="32">
        <v>6416.9206690697074</v>
      </c>
      <c r="Z2689" s="32">
        <v>-1.360673999797252E-2</v>
      </c>
      <c r="AA2689" s="32">
        <v>0.24062524545058506</v>
      </c>
      <c r="AB2689" s="32" t="s">
        <v>5657</v>
      </c>
    </row>
    <row r="2690" spans="1:28">
      <c r="A2690" s="32" t="s">
        <v>8485</v>
      </c>
      <c r="B2690" s="32" t="s">
        <v>8486</v>
      </c>
      <c r="C2690" s="32" t="s">
        <v>5757</v>
      </c>
      <c r="D2690" s="32" t="s">
        <v>5661</v>
      </c>
      <c r="E2690" s="32" t="s">
        <v>5699</v>
      </c>
      <c r="F2690" s="32" t="s">
        <v>5700</v>
      </c>
      <c r="G2690" s="32" t="s">
        <v>5700</v>
      </c>
      <c r="H2690" s="32" t="s">
        <v>5700</v>
      </c>
      <c r="J2690" s="32" t="s">
        <v>5663</v>
      </c>
      <c r="K2690" s="32" t="s">
        <v>5664</v>
      </c>
      <c r="P2690" s="32">
        <v>412.08698699999997</v>
      </c>
      <c r="Q2690" s="32">
        <v>1243.24</v>
      </c>
      <c r="R2690" s="32">
        <v>54632446.573529407</v>
      </c>
      <c r="S2690" s="32">
        <v>66471180</v>
      </c>
      <c r="T2690" s="32">
        <v>-0.17810325356749485</v>
      </c>
      <c r="U2690" s="32">
        <v>-52.920430000000003</v>
      </c>
      <c r="V2690" s="32">
        <v>0.33146213683600911</v>
      </c>
      <c r="W2690" s="32">
        <v>-52.91949342840195</v>
      </c>
      <c r="X2690" s="32">
        <v>412.08792357159803</v>
      </c>
      <c r="Y2690" s="32">
        <v>1243.240936571598</v>
      </c>
      <c r="Z2690" s="32">
        <v>-0.17716668196944188</v>
      </c>
      <c r="AA2690" s="32">
        <v>0.33239870843406211</v>
      </c>
      <c r="AB2690" s="32" t="s">
        <v>5657</v>
      </c>
    </row>
    <row r="2691" spans="1:28">
      <c r="A2691" s="32" t="s">
        <v>7170</v>
      </c>
      <c r="B2691" s="32" t="s">
        <v>7171</v>
      </c>
      <c r="C2691" s="32" t="s">
        <v>5757</v>
      </c>
      <c r="D2691" s="32" t="s">
        <v>5661</v>
      </c>
      <c r="E2691" s="32" t="s">
        <v>5699</v>
      </c>
      <c r="F2691" s="32" t="s">
        <v>5700</v>
      </c>
      <c r="G2691" s="32" t="s">
        <v>5700</v>
      </c>
      <c r="H2691" s="32" t="s">
        <v>5700</v>
      </c>
      <c r="J2691" s="32" t="s">
        <v>5663</v>
      </c>
      <c r="K2691" s="32" t="s">
        <v>5664</v>
      </c>
      <c r="P2691" s="32">
        <v>14.141427999999999</v>
      </c>
      <c r="Q2691" s="32">
        <v>40.449300000000001</v>
      </c>
      <c r="R2691" s="32">
        <v>153240.34814814819</v>
      </c>
      <c r="S2691" s="32">
        <v>151955.171875</v>
      </c>
      <c r="T2691" s="32">
        <v>8.4576013918459241E-3</v>
      </c>
      <c r="U2691" s="32">
        <v>-37.331420000000001</v>
      </c>
      <c r="V2691" s="32">
        <v>0.34960872005201571</v>
      </c>
      <c r="W2691" s="32">
        <v>-37.331009597821236</v>
      </c>
      <c r="X2691" s="32">
        <v>14.141838402178763</v>
      </c>
      <c r="Y2691" s="32">
        <v>40.449710402178766</v>
      </c>
      <c r="Z2691" s="32">
        <v>8.8680035706102667E-3</v>
      </c>
      <c r="AA2691" s="32">
        <v>0.35001912223078008</v>
      </c>
      <c r="AB2691" s="32" t="s">
        <v>5657</v>
      </c>
    </row>
    <row r="2692" spans="1:28">
      <c r="A2692" s="32" t="s">
        <v>6376</v>
      </c>
      <c r="B2692" s="32" t="s">
        <v>6377</v>
      </c>
      <c r="C2692" s="32" t="s">
        <v>5695</v>
      </c>
      <c r="D2692" s="32" t="s">
        <v>5661</v>
      </c>
      <c r="E2692" s="32" t="s">
        <v>42</v>
      </c>
      <c r="F2692" s="32" t="s">
        <v>5724</v>
      </c>
      <c r="G2692" s="32" t="s">
        <v>5724</v>
      </c>
      <c r="H2692" s="32" t="s">
        <v>80</v>
      </c>
      <c r="J2692" s="32" t="s">
        <v>5663</v>
      </c>
      <c r="K2692" s="32" t="s">
        <v>5664</v>
      </c>
      <c r="P2692" s="32">
        <v>172.36401901000028</v>
      </c>
      <c r="Q2692" s="32">
        <v>17626.5</v>
      </c>
      <c r="R2692" s="32">
        <v>909966.83703703666</v>
      </c>
      <c r="S2692" s="32">
        <v>707548.8125</v>
      </c>
      <c r="T2692" s="32">
        <v>0.28608347715520571</v>
      </c>
      <c r="U2692" s="32">
        <v>5.5988879999999996</v>
      </c>
      <c r="V2692" s="32">
        <v>9.7786865804328875E-3</v>
      </c>
      <c r="W2692" s="32">
        <v>5.5996852972989082</v>
      </c>
      <c r="X2692" s="32">
        <v>172.36481630729918</v>
      </c>
      <c r="Y2692" s="32">
        <v>17626.5007972973</v>
      </c>
      <c r="Z2692" s="32">
        <v>0.28688077445411392</v>
      </c>
      <c r="AA2692" s="32">
        <v>1.0575983879341121E-2</v>
      </c>
      <c r="AB2692" s="32" t="s">
        <v>5657</v>
      </c>
    </row>
    <row r="2693" spans="1:28">
      <c r="A2693" s="32" t="s">
        <v>10638</v>
      </c>
      <c r="B2693" s="32" t="s">
        <v>10639</v>
      </c>
      <c r="C2693" s="32" t="s">
        <v>5695</v>
      </c>
      <c r="D2693" s="32" t="s">
        <v>5661</v>
      </c>
      <c r="E2693" s="32" t="s">
        <v>42</v>
      </c>
      <c r="F2693" s="32" t="s">
        <v>5669</v>
      </c>
      <c r="G2693" s="32" t="s">
        <v>5669</v>
      </c>
      <c r="H2693" s="32" t="s">
        <v>80</v>
      </c>
      <c r="J2693" s="32" t="s">
        <v>5669</v>
      </c>
      <c r="K2693" s="32" t="s">
        <v>5669</v>
      </c>
      <c r="P2693" s="32">
        <v>233.16365887000001</v>
      </c>
      <c r="Q2693" s="32">
        <v>157.21700000000001</v>
      </c>
      <c r="R2693" s="32">
        <v>50215.251851851855</v>
      </c>
      <c r="S2693" s="32">
        <v>49961.1015625</v>
      </c>
      <c r="T2693" s="32">
        <v>5.0869632855056303E-3</v>
      </c>
      <c r="U2693" s="32">
        <v>15.51881</v>
      </c>
      <c r="V2693" s="32">
        <v>1.4830689993448545</v>
      </c>
      <c r="W2693" s="32">
        <v>15.519648272154331</v>
      </c>
      <c r="X2693" s="32">
        <v>233.16449714215435</v>
      </c>
      <c r="Y2693" s="32">
        <v>157.21783827215435</v>
      </c>
      <c r="Z2693" s="32">
        <v>5.925235439836838E-3</v>
      </c>
      <c r="AA2693" s="32">
        <v>1.4839072714991857</v>
      </c>
      <c r="AB2693" s="32" t="s">
        <v>5657</v>
      </c>
    </row>
    <row r="2694" spans="1:28">
      <c r="A2694" s="32" t="s">
        <v>7422</v>
      </c>
      <c r="B2694" s="32" t="s">
        <v>7423</v>
      </c>
      <c r="C2694" s="32" t="s">
        <v>5757</v>
      </c>
      <c r="D2694" s="32" t="s">
        <v>5686</v>
      </c>
      <c r="E2694" s="32" t="s">
        <v>42</v>
      </c>
      <c r="F2694" s="32" t="s">
        <v>5662</v>
      </c>
      <c r="G2694" s="32" t="s">
        <v>5662</v>
      </c>
      <c r="J2694" s="32" t="s">
        <v>5663</v>
      </c>
      <c r="K2694" s="32" t="s">
        <v>5664</v>
      </c>
      <c r="M2694" s="32" t="s">
        <v>13</v>
      </c>
      <c r="P2694" s="32">
        <v>0</v>
      </c>
      <c r="Q2694" s="32">
        <v>0</v>
      </c>
      <c r="R2694" s="32">
        <v>0</v>
      </c>
      <c r="S2694" s="32">
        <v>0</v>
      </c>
      <c r="T2694" s="32">
        <v>0</v>
      </c>
      <c r="U2694" s="32">
        <v>0</v>
      </c>
      <c r="V2694" s="32">
        <v>0</v>
      </c>
      <c r="W2694" s="32">
        <v>4.124408960342407E-4</v>
      </c>
      <c r="X2694" s="32">
        <v>4.124408960342407E-4</v>
      </c>
      <c r="Y2694" s="32">
        <v>4.124408960342407E-4</v>
      </c>
      <c r="Z2694" s="32">
        <v>4.124408960342407E-4</v>
      </c>
      <c r="AA2694" s="32">
        <v>4.124408960342407E-4</v>
      </c>
      <c r="AB2694" s="32" t="s">
        <v>5657</v>
      </c>
    </row>
    <row r="2695" spans="1:28">
      <c r="A2695" s="32" t="s">
        <v>7710</v>
      </c>
      <c r="B2695" s="32" t="s">
        <v>7423</v>
      </c>
      <c r="C2695" s="32" t="s">
        <v>5757</v>
      </c>
      <c r="D2695" s="32" t="s">
        <v>5686</v>
      </c>
      <c r="E2695" s="32" t="s">
        <v>5699</v>
      </c>
      <c r="F2695" s="32" t="s">
        <v>5700</v>
      </c>
      <c r="G2695" s="32" t="s">
        <v>5700</v>
      </c>
      <c r="H2695" s="32" t="s">
        <v>5700</v>
      </c>
      <c r="J2695" s="32" t="s">
        <v>74</v>
      </c>
      <c r="K2695" s="32" t="s">
        <v>5669</v>
      </c>
      <c r="P2695" s="32">
        <v>0</v>
      </c>
      <c r="Q2695" s="32">
        <v>0</v>
      </c>
      <c r="R2695" s="32">
        <v>0</v>
      </c>
      <c r="S2695" s="32">
        <v>0</v>
      </c>
      <c r="T2695" s="32">
        <v>0</v>
      </c>
      <c r="U2695" s="32">
        <v>0</v>
      </c>
      <c r="V2695" s="32">
        <v>0</v>
      </c>
      <c r="W2695" s="32">
        <v>9.2306637763977053E-4</v>
      </c>
      <c r="X2695" s="32">
        <v>9.2306637763977053E-4</v>
      </c>
      <c r="Y2695" s="32">
        <v>9.2306637763977053E-4</v>
      </c>
      <c r="Z2695" s="32">
        <v>9.2306637763977053E-4</v>
      </c>
      <c r="AA2695" s="32">
        <v>9.2306637763977053E-4</v>
      </c>
      <c r="AB2695" s="32" t="s">
        <v>5657</v>
      </c>
    </row>
    <row r="2696" spans="1:28">
      <c r="A2696" s="32" t="s">
        <v>9871</v>
      </c>
      <c r="B2696" s="32" t="s">
        <v>9872</v>
      </c>
      <c r="C2696" s="32" t="s">
        <v>9873</v>
      </c>
      <c r="D2696" s="32" t="s">
        <v>5661</v>
      </c>
      <c r="E2696" s="32" t="s">
        <v>42</v>
      </c>
      <c r="F2696" s="32" t="s">
        <v>74</v>
      </c>
      <c r="G2696" s="32" t="s">
        <v>74</v>
      </c>
      <c r="H2696" s="32" t="s">
        <v>44</v>
      </c>
      <c r="J2696" s="32" t="s">
        <v>74</v>
      </c>
      <c r="K2696" s="32" t="s">
        <v>5669</v>
      </c>
      <c r="P2696" s="32">
        <v>-21.437019999999997</v>
      </c>
      <c r="Q2696" s="32">
        <v>61.506500000000003</v>
      </c>
      <c r="R2696" s="32">
        <v>11248.466666666662</v>
      </c>
      <c r="S2696" s="32">
        <v>25235.966796875</v>
      </c>
      <c r="T2696" s="32">
        <v>-0.55426844720450441</v>
      </c>
      <c r="U2696" s="32">
        <v>5.6163949999999998</v>
      </c>
      <c r="V2696" s="32">
        <v>-0.34853259411606896</v>
      </c>
      <c r="W2696" s="32">
        <v>5.616479931910038</v>
      </c>
      <c r="X2696" s="32">
        <v>-21.436935068089959</v>
      </c>
      <c r="Y2696" s="32">
        <v>61.506584931910041</v>
      </c>
      <c r="Z2696" s="32">
        <v>-0.55418351529446641</v>
      </c>
      <c r="AA2696" s="32">
        <v>-0.34844766220603096</v>
      </c>
      <c r="AB2696" s="32" t="s">
        <v>5657</v>
      </c>
    </row>
    <row r="2697" spans="1:28">
      <c r="A2697" s="32" t="s">
        <v>9874</v>
      </c>
      <c r="B2697" s="32" t="s">
        <v>9875</v>
      </c>
      <c r="C2697" s="32" t="s">
        <v>9873</v>
      </c>
      <c r="D2697" s="32" t="s">
        <v>5661</v>
      </c>
      <c r="E2697" s="32" t="s">
        <v>42</v>
      </c>
      <c r="F2697" s="32" t="s">
        <v>74</v>
      </c>
      <c r="G2697" s="32" t="s">
        <v>74</v>
      </c>
      <c r="H2697" s="32" t="s">
        <v>412</v>
      </c>
      <c r="J2697" s="32" t="s">
        <v>74</v>
      </c>
      <c r="K2697" s="32" t="s">
        <v>5669</v>
      </c>
      <c r="P2697" s="32">
        <v>7.497539999999999</v>
      </c>
      <c r="Q2697" s="32">
        <v>63.856000000000002</v>
      </c>
      <c r="R2697" s="32">
        <v>12674.466666666665</v>
      </c>
      <c r="S2697" s="32">
        <v>30877.599609375</v>
      </c>
      <c r="T2697" s="32">
        <v>-0.58952551924345609</v>
      </c>
      <c r="U2697" s="32">
        <v>3.453932</v>
      </c>
      <c r="V2697" s="32">
        <v>0.1174132422951641</v>
      </c>
      <c r="W2697" s="32">
        <v>3.4546430667228698</v>
      </c>
      <c r="X2697" s="32">
        <v>7.4982510667228688</v>
      </c>
      <c r="Y2697" s="32">
        <v>63.856711066722873</v>
      </c>
      <c r="Z2697" s="32">
        <v>-0.58881445252058617</v>
      </c>
      <c r="AA2697" s="32">
        <v>0.11812430901803397</v>
      </c>
      <c r="AB2697" s="32" t="s">
        <v>5657</v>
      </c>
    </row>
    <row r="2698" spans="1:28">
      <c r="A2698" s="32" t="s">
        <v>9876</v>
      </c>
      <c r="B2698" s="32" t="s">
        <v>9877</v>
      </c>
      <c r="C2698" s="32" t="s">
        <v>9873</v>
      </c>
      <c r="D2698" s="32" t="s">
        <v>5661</v>
      </c>
      <c r="E2698" s="32" t="s">
        <v>42</v>
      </c>
      <c r="F2698" s="32" t="s">
        <v>74</v>
      </c>
      <c r="G2698" s="32" t="s">
        <v>74</v>
      </c>
      <c r="H2698" s="32" t="s">
        <v>80</v>
      </c>
      <c r="J2698" s="32" t="s">
        <v>74</v>
      </c>
      <c r="K2698" s="32" t="s">
        <v>5669</v>
      </c>
      <c r="P2698" s="32">
        <v>-17.801100000000002</v>
      </c>
      <c r="Q2698" s="32">
        <v>82.05</v>
      </c>
      <c r="R2698" s="32">
        <v>16705.674074074079</v>
      </c>
      <c r="S2698" s="32">
        <v>42042.16796875</v>
      </c>
      <c r="T2698" s="32">
        <v>-0.60264479970463392</v>
      </c>
      <c r="U2698" s="32">
        <v>3.1099770000000002</v>
      </c>
      <c r="V2698" s="32">
        <v>-0.21695429616087755</v>
      </c>
      <c r="W2698" s="32">
        <v>3.1104512028117184</v>
      </c>
      <c r="X2698" s="32">
        <v>-17.800625797188285</v>
      </c>
      <c r="Y2698" s="32">
        <v>82.050474202811714</v>
      </c>
      <c r="Z2698" s="32">
        <v>-0.60217059689291597</v>
      </c>
      <c r="AA2698" s="32">
        <v>-0.21648009334915957</v>
      </c>
      <c r="AB2698" s="32" t="s">
        <v>5657</v>
      </c>
    </row>
    <row r="2699" spans="1:28">
      <c r="A2699" s="32" t="s">
        <v>9890</v>
      </c>
      <c r="B2699" s="32" t="s">
        <v>9891</v>
      </c>
      <c r="C2699" s="32" t="s">
        <v>9873</v>
      </c>
      <c r="D2699" s="32" t="s">
        <v>5661</v>
      </c>
      <c r="E2699" s="32" t="s">
        <v>42</v>
      </c>
      <c r="F2699" s="32" t="s">
        <v>74</v>
      </c>
      <c r="G2699" s="32" t="s">
        <v>74</v>
      </c>
      <c r="H2699" s="32" t="s">
        <v>80</v>
      </c>
      <c r="J2699" s="32" t="s">
        <v>74</v>
      </c>
      <c r="K2699" s="32" t="s">
        <v>5669</v>
      </c>
      <c r="P2699" s="32">
        <v>7.0839500000000006</v>
      </c>
      <c r="Q2699" s="32">
        <v>66.906000000000006</v>
      </c>
      <c r="R2699" s="32">
        <v>13332.222222222221</v>
      </c>
      <c r="S2699" s="32">
        <v>35264.66796875</v>
      </c>
      <c r="T2699" s="32">
        <v>-0.62193824612111337</v>
      </c>
      <c r="U2699" s="32">
        <v>4.1181419999999997</v>
      </c>
      <c r="V2699" s="32">
        <v>0.10587914387349416</v>
      </c>
      <c r="W2699" s="32">
        <v>4.1183599298400875</v>
      </c>
      <c r="X2699" s="32">
        <v>7.0841679298400884</v>
      </c>
      <c r="Y2699" s="32">
        <v>66.906217929840096</v>
      </c>
      <c r="Z2699" s="32">
        <v>-0.62172031628102553</v>
      </c>
      <c r="AA2699" s="32">
        <v>0.10609707371358205</v>
      </c>
      <c r="AB2699" s="32" t="s">
        <v>5657</v>
      </c>
    </row>
    <row r="2700" spans="1:28">
      <c r="A2700" s="32" t="s">
        <v>9886</v>
      </c>
      <c r="B2700" s="32" t="s">
        <v>9887</v>
      </c>
      <c r="C2700" s="32" t="s">
        <v>9873</v>
      </c>
      <c r="D2700" s="32" t="s">
        <v>5661</v>
      </c>
      <c r="E2700" s="32" t="s">
        <v>42</v>
      </c>
      <c r="F2700" s="32" t="s">
        <v>74</v>
      </c>
      <c r="G2700" s="32" t="s">
        <v>74</v>
      </c>
      <c r="H2700" s="32" t="s">
        <v>44</v>
      </c>
      <c r="J2700" s="32" t="s">
        <v>74</v>
      </c>
      <c r="K2700" s="32" t="s">
        <v>5669</v>
      </c>
      <c r="P2700" s="32">
        <v>-9.9006299999999996</v>
      </c>
      <c r="Q2700" s="32">
        <v>54.733699999999999</v>
      </c>
      <c r="R2700" s="32">
        <v>11759.318518518525</v>
      </c>
      <c r="S2700" s="32">
        <v>22327.400390625</v>
      </c>
      <c r="T2700" s="32">
        <v>-0.47332343610158406</v>
      </c>
      <c r="U2700" s="32">
        <v>12.243969999999999</v>
      </c>
      <c r="V2700" s="32">
        <v>-0.18088727785623848</v>
      </c>
      <c r="W2700" s="32">
        <v>12.244898513884543</v>
      </c>
      <c r="X2700" s="32">
        <v>-9.8997014861154558</v>
      </c>
      <c r="Y2700" s="32">
        <v>54.734628513884545</v>
      </c>
      <c r="Z2700" s="32">
        <v>-0.47239492221703971</v>
      </c>
      <c r="AA2700" s="32">
        <v>-0.17995876397169411</v>
      </c>
      <c r="AB2700" s="32" t="s">
        <v>5657</v>
      </c>
    </row>
    <row r="2701" spans="1:28">
      <c r="A2701" s="32" t="s">
        <v>9888</v>
      </c>
      <c r="B2701" s="32" t="s">
        <v>9889</v>
      </c>
      <c r="C2701" s="32" t="s">
        <v>9873</v>
      </c>
      <c r="D2701" s="32" t="s">
        <v>5661</v>
      </c>
      <c r="E2701" s="32" t="s">
        <v>42</v>
      </c>
      <c r="F2701" s="32" t="s">
        <v>74</v>
      </c>
      <c r="G2701" s="32" t="s">
        <v>74</v>
      </c>
      <c r="H2701" s="32" t="s">
        <v>412</v>
      </c>
      <c r="J2701" s="32" t="s">
        <v>74</v>
      </c>
      <c r="K2701" s="32" t="s">
        <v>5669</v>
      </c>
      <c r="P2701" s="32">
        <v>11.772200000000002</v>
      </c>
      <c r="Q2701" s="32">
        <v>62.262099999999997</v>
      </c>
      <c r="R2701" s="32">
        <v>13440.614814814813</v>
      </c>
      <c r="S2701" s="32">
        <v>35119.06640625</v>
      </c>
      <c r="T2701" s="32">
        <v>-0.61728439306055016</v>
      </c>
      <c r="U2701" s="32">
        <v>10.08868</v>
      </c>
      <c r="V2701" s="32">
        <v>0.1890748946791066</v>
      </c>
      <c r="W2701" s="32">
        <v>10.088970489256383</v>
      </c>
      <c r="X2701" s="32">
        <v>11.772490489256384</v>
      </c>
      <c r="Y2701" s="32">
        <v>62.262390489256376</v>
      </c>
      <c r="Z2701" s="32">
        <v>-0.61699390380416819</v>
      </c>
      <c r="AA2701" s="32">
        <v>0.18936538393548857</v>
      </c>
      <c r="AB2701" s="32" t="s">
        <v>5657</v>
      </c>
    </row>
    <row r="2702" spans="1:28">
      <c r="A2702" s="32" t="s">
        <v>9878</v>
      </c>
      <c r="B2702" s="32" t="s">
        <v>9879</v>
      </c>
      <c r="C2702" s="32" t="s">
        <v>9873</v>
      </c>
      <c r="D2702" s="32" t="s">
        <v>5661</v>
      </c>
      <c r="E2702" s="32" t="s">
        <v>42</v>
      </c>
      <c r="F2702" s="32" t="s">
        <v>74</v>
      </c>
      <c r="G2702" s="32" t="s">
        <v>74</v>
      </c>
      <c r="H2702" s="32" t="s">
        <v>80</v>
      </c>
      <c r="J2702" s="32" t="s">
        <v>74</v>
      </c>
      <c r="K2702" s="32" t="s">
        <v>5669</v>
      </c>
      <c r="P2702" s="32">
        <v>-6.8906299999999998</v>
      </c>
      <c r="Q2702" s="32">
        <v>78.262500000000003</v>
      </c>
      <c r="R2702" s="32">
        <v>16193.074074074068</v>
      </c>
      <c r="S2702" s="32">
        <v>31473.1328125</v>
      </c>
      <c r="T2702" s="32">
        <v>-0.48549532165915305</v>
      </c>
      <c r="U2702" s="32">
        <v>12.27548</v>
      </c>
      <c r="V2702" s="32">
        <v>-8.8045104615876058E-2</v>
      </c>
      <c r="W2702" s="32">
        <v>12.275677672963143</v>
      </c>
      <c r="X2702" s="32">
        <v>-6.8904323270368577</v>
      </c>
      <c r="Y2702" s="32">
        <v>78.262697672963142</v>
      </c>
      <c r="Z2702" s="32">
        <v>-0.48529764869601066</v>
      </c>
      <c r="AA2702" s="32">
        <v>-8.7847431652733662E-2</v>
      </c>
      <c r="AB2702" s="32" t="s">
        <v>5657</v>
      </c>
    </row>
    <row r="2703" spans="1:28">
      <c r="A2703" s="32" t="s">
        <v>9884</v>
      </c>
      <c r="B2703" s="32" t="s">
        <v>9885</v>
      </c>
      <c r="C2703" s="32" t="s">
        <v>9873</v>
      </c>
      <c r="D2703" s="32" t="s">
        <v>5661</v>
      </c>
      <c r="E2703" s="32" t="s">
        <v>5885</v>
      </c>
      <c r="F2703" s="32" t="s">
        <v>6721</v>
      </c>
      <c r="G2703" s="32" t="s">
        <v>6721</v>
      </c>
      <c r="H2703" s="32" t="s">
        <v>6721</v>
      </c>
      <c r="J2703" s="32" t="s">
        <v>74</v>
      </c>
      <c r="K2703" s="32" t="s">
        <v>5669</v>
      </c>
      <c r="P2703" s="32">
        <v>66.921740000000014</v>
      </c>
      <c r="Q2703" s="32">
        <v>201.11</v>
      </c>
      <c r="R2703" s="32">
        <v>56304.718518518508</v>
      </c>
      <c r="S2703" s="32">
        <v>143571.140625</v>
      </c>
      <c r="T2703" s="32">
        <v>-0.60782704467339044</v>
      </c>
      <c r="U2703" s="32">
        <v>4.5732160000000004</v>
      </c>
      <c r="V2703" s="32">
        <v>0.33276187161255039</v>
      </c>
      <c r="W2703" s="32">
        <v>4.5739958241972927</v>
      </c>
      <c r="X2703" s="32">
        <v>66.922519824197309</v>
      </c>
      <c r="Y2703" s="32">
        <v>201.11077982419729</v>
      </c>
      <c r="Z2703" s="32">
        <v>-0.60704722047609816</v>
      </c>
      <c r="AA2703" s="32">
        <v>0.33354169580984272</v>
      </c>
      <c r="AB2703" s="32" t="s">
        <v>5657</v>
      </c>
    </row>
    <row r="2704" spans="1:28">
      <c r="A2704" s="32" t="s">
        <v>9882</v>
      </c>
      <c r="B2704" s="32" t="s">
        <v>9883</v>
      </c>
      <c r="C2704" s="32" t="s">
        <v>9873</v>
      </c>
      <c r="D2704" s="32" t="s">
        <v>5661</v>
      </c>
      <c r="E2704" s="32" t="s">
        <v>5885</v>
      </c>
      <c r="F2704" s="32" t="s">
        <v>6721</v>
      </c>
      <c r="G2704" s="32" t="s">
        <v>6721</v>
      </c>
      <c r="H2704" s="32" t="s">
        <v>6721</v>
      </c>
      <c r="J2704" s="32" t="s">
        <v>74</v>
      </c>
      <c r="K2704" s="32" t="s">
        <v>5669</v>
      </c>
      <c r="P2704" s="32">
        <v>-108.94506</v>
      </c>
      <c r="Q2704" s="32">
        <v>265.35399999999998</v>
      </c>
      <c r="R2704" s="32">
        <v>51091.718518518508</v>
      </c>
      <c r="S2704" s="32">
        <v>121780.1328125</v>
      </c>
      <c r="T2704" s="32">
        <v>-0.58045932995341376</v>
      </c>
      <c r="U2704" s="32">
        <v>3.2627959999999998</v>
      </c>
      <c r="V2704" s="32">
        <v>-0.41056498111956108</v>
      </c>
      <c r="W2704" s="32">
        <v>3.26302767014122</v>
      </c>
      <c r="X2704" s="32">
        <v>-108.94482832985878</v>
      </c>
      <c r="Y2704" s="32">
        <v>265.35423167014119</v>
      </c>
      <c r="Z2704" s="32">
        <v>-0.58022765981219371</v>
      </c>
      <c r="AA2704" s="32">
        <v>-0.41033331097834097</v>
      </c>
      <c r="AB2704" s="32" t="s">
        <v>5657</v>
      </c>
    </row>
    <row r="2705" spans="1:28">
      <c r="A2705" s="32" t="s">
        <v>9880</v>
      </c>
      <c r="B2705" s="32" t="s">
        <v>9881</v>
      </c>
      <c r="C2705" s="32" t="s">
        <v>9873</v>
      </c>
      <c r="D2705" s="32" t="s">
        <v>5661</v>
      </c>
      <c r="E2705" s="32" t="s">
        <v>42</v>
      </c>
      <c r="F2705" s="32" t="s">
        <v>74</v>
      </c>
      <c r="G2705" s="32" t="s">
        <v>74</v>
      </c>
      <c r="H2705" s="32" t="s">
        <v>80</v>
      </c>
      <c r="J2705" s="32" t="s">
        <v>74</v>
      </c>
      <c r="K2705" s="32" t="s">
        <v>5669</v>
      </c>
      <c r="P2705" s="32">
        <v>-22.607200000000002</v>
      </c>
      <c r="Q2705" s="32">
        <v>64.959999999999994</v>
      </c>
      <c r="R2705" s="32">
        <v>15084.199999999993</v>
      </c>
      <c r="S2705" s="32">
        <v>35639.56640625</v>
      </c>
      <c r="T2705" s="32">
        <v>-0.5767569159496081</v>
      </c>
      <c r="U2705" s="32">
        <v>10.821429999999999</v>
      </c>
      <c r="V2705" s="32">
        <v>-0.34801724137931039</v>
      </c>
      <c r="W2705" s="32">
        <v>10.821606127254963</v>
      </c>
      <c r="X2705" s="32">
        <v>-22.607023872745039</v>
      </c>
      <c r="Y2705" s="32">
        <v>64.960176127254954</v>
      </c>
      <c r="Z2705" s="32">
        <v>-0.57658078869464513</v>
      </c>
      <c r="AA2705" s="32">
        <v>-0.34784111412434748</v>
      </c>
      <c r="AB2705" s="32" t="s">
        <v>5657</v>
      </c>
    </row>
    <row r="2706" spans="1:28">
      <c r="A2706" s="32" t="s">
        <v>10859</v>
      </c>
      <c r="B2706" s="32" t="s">
        <v>10860</v>
      </c>
      <c r="C2706" s="32" t="s">
        <v>9873</v>
      </c>
      <c r="D2706" s="32" t="s">
        <v>5661</v>
      </c>
      <c r="E2706" s="32" t="s">
        <v>5885</v>
      </c>
      <c r="F2706" s="32" t="s">
        <v>8336</v>
      </c>
      <c r="G2706" s="32" t="s">
        <v>8336</v>
      </c>
      <c r="H2706" s="32" t="s">
        <v>8336</v>
      </c>
      <c r="J2706" s="32" t="s">
        <v>74</v>
      </c>
      <c r="K2706" s="32" t="s">
        <v>5669</v>
      </c>
      <c r="P2706" s="32">
        <v>3.6249300000000004</v>
      </c>
      <c r="Q2706" s="32">
        <v>13.9682</v>
      </c>
      <c r="R2706" s="32">
        <v>4783.0740740740748</v>
      </c>
      <c r="S2706" s="32">
        <v>7864.2998046875</v>
      </c>
      <c r="T2706" s="32">
        <v>-0.3917991184386011</v>
      </c>
      <c r="U2706" s="32">
        <v>5.600727</v>
      </c>
      <c r="V2706" s="32">
        <v>0.25951303675491477</v>
      </c>
      <c r="W2706" s="32">
        <v>5.6016317783613205</v>
      </c>
      <c r="X2706" s="32">
        <v>3.625834778361321</v>
      </c>
      <c r="Y2706" s="32">
        <v>13.96910477836132</v>
      </c>
      <c r="Z2706" s="32">
        <v>-0.39089434007728063</v>
      </c>
      <c r="AA2706" s="32">
        <v>0.26041781511623524</v>
      </c>
      <c r="AB2706" s="32" t="s">
        <v>5657</v>
      </c>
    </row>
    <row r="2707" spans="1:28">
      <c r="A2707" s="32" t="s">
        <v>11016</v>
      </c>
      <c r="B2707" s="32" t="s">
        <v>11017</v>
      </c>
      <c r="C2707" s="32" t="s">
        <v>9873</v>
      </c>
      <c r="D2707" s="32" t="s">
        <v>5661</v>
      </c>
      <c r="E2707" s="32" t="s">
        <v>42</v>
      </c>
      <c r="F2707" s="32" t="s">
        <v>5662</v>
      </c>
      <c r="G2707" s="32" t="s">
        <v>5662</v>
      </c>
      <c r="H2707" s="32" t="s">
        <v>80</v>
      </c>
      <c r="J2707" s="32" t="s">
        <v>5663</v>
      </c>
      <c r="K2707" s="32" t="s">
        <v>5664</v>
      </c>
      <c r="P2707" s="32">
        <v>14.631259999999999</v>
      </c>
      <c r="Q2707" s="32">
        <v>20.952500000000001</v>
      </c>
      <c r="R2707" s="32">
        <v>10620.2</v>
      </c>
      <c r="S2707" s="32">
        <v>23172</v>
      </c>
      <c r="T2707" s="32">
        <v>-0.54167961332642844</v>
      </c>
      <c r="U2707" s="32">
        <v>4.1054359999999998E-2</v>
      </c>
      <c r="V2707" s="32">
        <v>0.69830616871495044</v>
      </c>
      <c r="W2707" s="32">
        <v>4.1056422380313873E-2</v>
      </c>
      <c r="X2707" s="32">
        <v>14.631262062380314</v>
      </c>
      <c r="Y2707" s="32">
        <v>20.952502062380315</v>
      </c>
      <c r="Z2707" s="32">
        <v>-0.54167755094611458</v>
      </c>
      <c r="AA2707" s="32">
        <v>0.6983082310952643</v>
      </c>
      <c r="AB2707" s="32" t="s">
        <v>5657</v>
      </c>
    </row>
    <row r="2708" spans="1:28">
      <c r="A2708" s="32" t="s">
        <v>7715</v>
      </c>
      <c r="B2708" s="32" t="s">
        <v>7716</v>
      </c>
      <c r="C2708" s="32" t="s">
        <v>6778</v>
      </c>
      <c r="D2708" s="32" t="s">
        <v>5668</v>
      </c>
      <c r="E2708" s="32" t="s">
        <v>42</v>
      </c>
      <c r="F2708" s="32" t="s">
        <v>28</v>
      </c>
      <c r="G2708" s="32" t="s">
        <v>5673</v>
      </c>
      <c r="H2708" s="32" t="s">
        <v>80</v>
      </c>
      <c r="I2708" s="32" t="s">
        <v>28</v>
      </c>
      <c r="J2708" s="32" t="s">
        <v>5663</v>
      </c>
      <c r="K2708" s="32" t="s">
        <v>5664</v>
      </c>
      <c r="P2708" s="32">
        <v>0</v>
      </c>
      <c r="Q2708" s="32">
        <v>0</v>
      </c>
      <c r="R2708" s="32">
        <v>0</v>
      </c>
      <c r="S2708" s="32">
        <v>0</v>
      </c>
      <c r="T2708" s="32">
        <v>0</v>
      </c>
      <c r="U2708" s="32">
        <v>0</v>
      </c>
      <c r="V2708" s="32">
        <v>0</v>
      </c>
      <c r="W2708" s="32">
        <v>5.7249790430068971E-4</v>
      </c>
      <c r="X2708" s="32">
        <v>5.7249790430068971E-4</v>
      </c>
      <c r="Y2708" s="32">
        <v>5.7249790430068971E-4</v>
      </c>
      <c r="Z2708" s="32">
        <v>5.7249790430068971E-4</v>
      </c>
      <c r="AA2708" s="32">
        <v>5.7249790430068971E-4</v>
      </c>
      <c r="AB2708" s="32" t="s">
        <v>5657</v>
      </c>
    </row>
    <row r="2709" spans="1:28">
      <c r="A2709" s="32" t="s">
        <v>9413</v>
      </c>
      <c r="B2709" s="32" t="s">
        <v>9414</v>
      </c>
      <c r="C2709" s="32" t="s">
        <v>5739</v>
      </c>
      <c r="D2709" s="32" t="s">
        <v>5661</v>
      </c>
      <c r="E2709" s="32" t="s">
        <v>42</v>
      </c>
      <c r="F2709" s="32" t="s">
        <v>74</v>
      </c>
      <c r="G2709" s="32" t="s">
        <v>74</v>
      </c>
      <c r="H2709" s="32" t="s">
        <v>80</v>
      </c>
      <c r="J2709" s="32" t="s">
        <v>74</v>
      </c>
      <c r="K2709" s="32" t="s">
        <v>5669</v>
      </c>
      <c r="P2709" s="32">
        <v>35.461379999999998</v>
      </c>
      <c r="Q2709" s="32">
        <v>105.09399999999999</v>
      </c>
      <c r="R2709" s="32">
        <v>14989.333333333341</v>
      </c>
      <c r="S2709" s="32">
        <v>14068.8662109375</v>
      </c>
      <c r="T2709" s="32">
        <v>6.5425821000433301E-2</v>
      </c>
      <c r="U2709" s="32">
        <v>9.8310849999999999</v>
      </c>
      <c r="V2709" s="32">
        <v>0.33742535254153427</v>
      </c>
      <c r="W2709" s="32">
        <v>9.8317864741897587</v>
      </c>
      <c r="X2709" s="32">
        <v>35.462081474189759</v>
      </c>
      <c r="Y2709" s="32">
        <v>105.09470147418975</v>
      </c>
      <c r="Z2709" s="32">
        <v>6.6127295190191601E-2</v>
      </c>
      <c r="AA2709" s="32">
        <v>0.33812682673129257</v>
      </c>
      <c r="AB2709" s="32" t="s">
        <v>5657</v>
      </c>
    </row>
    <row r="2710" spans="1:28">
      <c r="A2710" s="32" t="s">
        <v>10381</v>
      </c>
      <c r="B2710" s="32" t="s">
        <v>10373</v>
      </c>
      <c r="C2710" s="32" t="s">
        <v>5672</v>
      </c>
      <c r="D2710" s="32" t="s">
        <v>5661</v>
      </c>
      <c r="E2710" s="32" t="s">
        <v>42</v>
      </c>
      <c r="F2710" s="32" t="s">
        <v>5810</v>
      </c>
      <c r="G2710" s="32" t="s">
        <v>5673</v>
      </c>
      <c r="H2710" s="32" t="s">
        <v>80</v>
      </c>
      <c r="I2710" s="32" t="s">
        <v>5810</v>
      </c>
      <c r="J2710" s="32" t="s">
        <v>5663</v>
      </c>
      <c r="K2710" s="32" t="s">
        <v>5664</v>
      </c>
      <c r="M2710" s="32" t="s">
        <v>14</v>
      </c>
      <c r="P2710" s="32">
        <v>3.56874614</v>
      </c>
      <c r="Q2710" s="32">
        <v>0.99045000000000005</v>
      </c>
      <c r="R2710" s="32">
        <v>1653.4015151515152</v>
      </c>
      <c r="S2710" s="32">
        <v>2297.2333984375</v>
      </c>
      <c r="T2710" s="32">
        <v>-0.28026402703525782</v>
      </c>
      <c r="U2710" s="32">
        <v>-15.39199</v>
      </c>
      <c r="V2710" s="32">
        <v>3.6031562824978542</v>
      </c>
      <c r="W2710" s="32">
        <v>-15.391761829187869</v>
      </c>
      <c r="X2710" s="32">
        <v>3.5689743108121301</v>
      </c>
      <c r="Y2710" s="32">
        <v>0.99067817081213005</v>
      </c>
      <c r="Z2710" s="32">
        <v>-0.28003585622312782</v>
      </c>
      <c r="AA2710" s="32">
        <v>3.6033844533099844</v>
      </c>
      <c r="AB2710" s="32" t="s">
        <v>5657</v>
      </c>
    </row>
    <row r="2711" spans="1:28">
      <c r="A2711" s="32" t="s">
        <v>7723</v>
      </c>
      <c r="B2711" s="32" t="s">
        <v>7724</v>
      </c>
      <c r="C2711" s="32" t="s">
        <v>5667</v>
      </c>
      <c r="D2711" s="32" t="s">
        <v>5661</v>
      </c>
      <c r="E2711" s="32" t="s">
        <v>5699</v>
      </c>
      <c r="H2711" s="32" t="s">
        <v>7725</v>
      </c>
      <c r="J2711" s="32" t="s">
        <v>5663</v>
      </c>
      <c r="K2711" s="32" t="s">
        <v>5664</v>
      </c>
      <c r="P2711" s="32">
        <v>-44.461060000000003</v>
      </c>
      <c r="Q2711" s="32">
        <v>223.88399999999999</v>
      </c>
      <c r="R2711" s="32">
        <v>40164.051851851858</v>
      </c>
      <c r="S2711" s="32">
        <v>33033.3671875</v>
      </c>
      <c r="T2711" s="32">
        <v>0.21586308849102573</v>
      </c>
      <c r="U2711" s="32">
        <v>-6.0540260000000004</v>
      </c>
      <c r="V2711" s="32">
        <v>-0.19858971610298193</v>
      </c>
      <c r="W2711" s="32">
        <v>-6.053130464709759</v>
      </c>
      <c r="X2711" s="32">
        <v>-44.460164464709763</v>
      </c>
      <c r="Y2711" s="32">
        <v>223.88489553529024</v>
      </c>
      <c r="Z2711" s="32">
        <v>0.21675862378126698</v>
      </c>
      <c r="AA2711" s="32">
        <v>-0.19769418081274068</v>
      </c>
      <c r="AB2711" s="32" t="s">
        <v>5657</v>
      </c>
    </row>
    <row r="2712" spans="1:28">
      <c r="A2712" s="32" t="s">
        <v>11028</v>
      </c>
      <c r="B2712" s="32" t="s">
        <v>11029</v>
      </c>
      <c r="C2712" s="32" t="s">
        <v>9162</v>
      </c>
      <c r="D2712" s="32" t="s">
        <v>5661</v>
      </c>
      <c r="E2712" s="32" t="s">
        <v>42</v>
      </c>
      <c r="F2712" s="32" t="s">
        <v>33</v>
      </c>
      <c r="G2712" s="32" t="s">
        <v>5673</v>
      </c>
      <c r="H2712" s="32" t="s">
        <v>80</v>
      </c>
      <c r="I2712" s="32" t="s">
        <v>33</v>
      </c>
      <c r="J2712" s="32" t="s">
        <v>74</v>
      </c>
      <c r="K2712" s="32" t="s">
        <v>5669</v>
      </c>
      <c r="P2712" s="32">
        <v>2.9120000000000257E-3</v>
      </c>
      <c r="Q2712" s="32">
        <v>1.50902</v>
      </c>
      <c r="R2712" s="32">
        <v>2554.5190839694669</v>
      </c>
      <c r="S2712" s="32">
        <v>1380.9000244140625</v>
      </c>
      <c r="T2712" s="32">
        <v>0.84989429995367649</v>
      </c>
      <c r="U2712" s="32">
        <v>14.18158</v>
      </c>
      <c r="V2712" s="32">
        <v>1.929729228240862E-3</v>
      </c>
      <c r="W2712" s="32">
        <v>14.181586608903409</v>
      </c>
      <c r="X2712" s="32">
        <v>2.9186089034080763E-3</v>
      </c>
      <c r="Y2712" s="32">
        <v>1.5090266089034081</v>
      </c>
      <c r="Z2712" s="32">
        <v>0.84990090885708458</v>
      </c>
      <c r="AA2712" s="32">
        <v>1.9363381316489126E-3</v>
      </c>
      <c r="AB2712" s="32" t="s">
        <v>5657</v>
      </c>
    </row>
    <row r="2713" spans="1:28">
      <c r="A2713" s="32" t="s">
        <v>6716</v>
      </c>
      <c r="B2713" s="32" t="s">
        <v>6717</v>
      </c>
      <c r="C2713" s="32" t="s">
        <v>6718</v>
      </c>
      <c r="D2713" s="32" t="s">
        <v>5661</v>
      </c>
      <c r="E2713" s="32" t="s">
        <v>122</v>
      </c>
      <c r="F2713" s="32" t="s">
        <v>6330</v>
      </c>
      <c r="G2713" s="32" t="s">
        <v>5673</v>
      </c>
      <c r="H2713" s="32" t="s">
        <v>6330</v>
      </c>
      <c r="J2713" s="32" t="s">
        <v>5663</v>
      </c>
      <c r="K2713" s="32" t="s">
        <v>5664</v>
      </c>
      <c r="P2713" s="32">
        <v>-5.586726999999998</v>
      </c>
      <c r="Q2713" s="32">
        <v>62.264000000000003</v>
      </c>
      <c r="R2713" s="32">
        <v>200144.91111111108</v>
      </c>
      <c r="S2713" s="32">
        <v>325817.6875</v>
      </c>
      <c r="T2713" s="32">
        <v>-0.3857150216526809</v>
      </c>
      <c r="U2713" s="32">
        <v>12.354649999999999</v>
      </c>
      <c r="V2713" s="32">
        <v>-8.9726439033791558E-2</v>
      </c>
      <c r="W2713" s="32">
        <v>12.35505638166666</v>
      </c>
      <c r="X2713" s="32">
        <v>-5.586320618333338</v>
      </c>
      <c r="Y2713" s="32">
        <v>62.26440638166666</v>
      </c>
      <c r="Z2713" s="32">
        <v>-0.38530863998602061</v>
      </c>
      <c r="AA2713" s="32">
        <v>-8.932005736713125E-2</v>
      </c>
      <c r="AB2713" s="32" t="s">
        <v>5657</v>
      </c>
    </row>
    <row r="2714" spans="1:28">
      <c r="A2714" s="32" t="s">
        <v>6653</v>
      </c>
      <c r="B2714" s="32" t="s">
        <v>6654</v>
      </c>
      <c r="C2714" s="32" t="s">
        <v>5757</v>
      </c>
      <c r="D2714" s="32" t="s">
        <v>5661</v>
      </c>
      <c r="E2714" s="32" t="s">
        <v>122</v>
      </c>
      <c r="F2714" s="32" t="s">
        <v>6330</v>
      </c>
      <c r="G2714" s="32" t="s">
        <v>5673</v>
      </c>
      <c r="H2714" s="32" t="s">
        <v>6330</v>
      </c>
      <c r="J2714" s="32" t="s">
        <v>74</v>
      </c>
      <c r="K2714" s="32" t="s">
        <v>5669</v>
      </c>
      <c r="P2714" s="32">
        <v>-3.8498999999999994E-3</v>
      </c>
      <c r="Q2714" s="32">
        <v>0.86358800000000002</v>
      </c>
      <c r="R2714" s="32">
        <v>398.16666666666669</v>
      </c>
      <c r="S2714" s="32">
        <v>166.80000305175781</v>
      </c>
      <c r="T2714" s="32">
        <v>1.3870902840638206</v>
      </c>
      <c r="U2714" s="32">
        <v>0</v>
      </c>
      <c r="V2714" s="32">
        <v>-4.4580285969698505E-3</v>
      </c>
      <c r="W2714" s="32">
        <v>5.0045013427734374E-5</v>
      </c>
      <c r="X2714" s="32">
        <v>-3.7998549865722649E-3</v>
      </c>
      <c r="Y2714" s="32">
        <v>0.86363804501342778</v>
      </c>
      <c r="Z2714" s="32">
        <v>1.3871403290772484</v>
      </c>
      <c r="AA2714" s="32">
        <v>-4.4079835835421164E-3</v>
      </c>
      <c r="AB2714" s="32" t="s">
        <v>5657</v>
      </c>
    </row>
    <row r="2715" spans="1:28">
      <c r="A2715" s="32" t="s">
        <v>10341</v>
      </c>
      <c r="B2715" s="32" t="s">
        <v>10342</v>
      </c>
      <c r="C2715" s="32" t="s">
        <v>5667</v>
      </c>
      <c r="D2715" s="32" t="s">
        <v>5661</v>
      </c>
      <c r="E2715" s="32" t="s">
        <v>42</v>
      </c>
      <c r="F2715" s="32" t="s">
        <v>74</v>
      </c>
      <c r="G2715" s="32" t="s">
        <v>74</v>
      </c>
      <c r="H2715" s="32" t="s">
        <v>80</v>
      </c>
      <c r="J2715" s="32" t="s">
        <v>74</v>
      </c>
      <c r="K2715" s="32" t="s">
        <v>5669</v>
      </c>
      <c r="P2715" s="32">
        <v>-0.71698899999999999</v>
      </c>
      <c r="Q2715" s="32">
        <v>1.3409899999999999</v>
      </c>
      <c r="R2715" s="32">
        <v>537.37704918032784</v>
      </c>
      <c r="S2715" s="32">
        <v>228.30000305175781</v>
      </c>
      <c r="T2715" s="32">
        <v>1.3538197196541399</v>
      </c>
      <c r="U2715" s="32">
        <v>0</v>
      </c>
      <c r="V2715" s="32">
        <v>-0.53467139948843767</v>
      </c>
      <c r="W2715" s="32">
        <v>3.2635438442230226E-4</v>
      </c>
      <c r="X2715" s="32">
        <v>-0.71666264561557769</v>
      </c>
      <c r="Y2715" s="32">
        <v>1.3413163543844222</v>
      </c>
      <c r="Z2715" s="32">
        <v>1.3541460740385622</v>
      </c>
      <c r="AA2715" s="32">
        <v>-0.53434504510401537</v>
      </c>
      <c r="AB2715" s="32" t="s">
        <v>5657</v>
      </c>
    </row>
    <row r="2716" spans="1:28">
      <c r="A2716" s="32" t="s">
        <v>10733</v>
      </c>
      <c r="B2716" s="32" t="s">
        <v>10734</v>
      </c>
      <c r="C2716" s="32" t="s">
        <v>5667</v>
      </c>
      <c r="D2716" s="32" t="s">
        <v>5661</v>
      </c>
      <c r="E2716" s="32" t="s">
        <v>5713</v>
      </c>
      <c r="F2716" s="32" t="s">
        <v>5714</v>
      </c>
      <c r="G2716" s="32" t="s">
        <v>5714</v>
      </c>
      <c r="H2716" s="32" t="s">
        <v>5714</v>
      </c>
      <c r="J2716" s="32" t="s">
        <v>5663</v>
      </c>
      <c r="K2716" s="32" t="s">
        <v>5664</v>
      </c>
      <c r="N2716" s="32" t="s">
        <v>5946</v>
      </c>
      <c r="P2716" s="32">
        <v>0</v>
      </c>
      <c r="Q2716" s="32">
        <v>5.0811000000000002</v>
      </c>
      <c r="R2716" s="32">
        <v>239.57142857142853</v>
      </c>
      <c r="S2716" s="32">
        <v>106.23332977294922</v>
      </c>
      <c r="T2716" s="32">
        <v>1.2551437395726999</v>
      </c>
      <c r="U2716" s="32">
        <v>4.4180210000000004</v>
      </c>
      <c r="V2716" s="32">
        <v>0</v>
      </c>
      <c r="W2716" s="32">
        <v>4.4183943736276632</v>
      </c>
      <c r="X2716" s="32">
        <v>3.733736276626587E-4</v>
      </c>
      <c r="Y2716" s="32">
        <v>5.0814733736276629</v>
      </c>
      <c r="Z2716" s="32">
        <v>1.2555171132003626</v>
      </c>
      <c r="AA2716" s="32">
        <v>3.733736276626587E-4</v>
      </c>
      <c r="AB2716" s="32" t="s">
        <v>5657</v>
      </c>
    </row>
    <row r="2717" spans="1:28">
      <c r="A2717" s="32" t="s">
        <v>10728</v>
      </c>
      <c r="B2717" s="32" t="s">
        <v>10729</v>
      </c>
      <c r="C2717" s="32" t="s">
        <v>5667</v>
      </c>
      <c r="D2717" s="32" t="s">
        <v>5661</v>
      </c>
      <c r="E2717" s="32" t="s">
        <v>5713</v>
      </c>
      <c r="F2717" s="32" t="s">
        <v>5714</v>
      </c>
      <c r="G2717" s="32" t="s">
        <v>5714</v>
      </c>
      <c r="H2717" s="32" t="s">
        <v>5714</v>
      </c>
      <c r="J2717" s="32" t="s">
        <v>5663</v>
      </c>
      <c r="K2717" s="32" t="s">
        <v>5664</v>
      </c>
      <c r="N2717" s="32" t="s">
        <v>5760</v>
      </c>
      <c r="P2717" s="32">
        <v>0</v>
      </c>
      <c r="Q2717" s="32">
        <v>4.8080999999999996</v>
      </c>
      <c r="R2717" s="32">
        <v>210.56250000000003</v>
      </c>
      <c r="S2717" s="32">
        <v>56.033332824707031</v>
      </c>
      <c r="T2717" s="32">
        <v>2.7578078865791782</v>
      </c>
      <c r="U2717" s="32">
        <v>3.7579940000000001</v>
      </c>
      <c r="V2717" s="32">
        <v>0</v>
      </c>
      <c r="W2717" s="32">
        <v>3.7582042423310282</v>
      </c>
      <c r="X2717" s="32">
        <v>2.1024233102798462E-4</v>
      </c>
      <c r="Y2717" s="32">
        <v>4.8083102423310278</v>
      </c>
      <c r="Z2717" s="32">
        <v>2.7580181289102064</v>
      </c>
      <c r="AA2717" s="32">
        <v>2.1024233102798462E-4</v>
      </c>
      <c r="AB2717" s="32" t="s">
        <v>5657</v>
      </c>
    </row>
    <row r="2718" spans="1:28">
      <c r="A2718" s="32" t="s">
        <v>7765</v>
      </c>
      <c r="B2718" s="32" t="s">
        <v>5085</v>
      </c>
      <c r="C2718" s="32" t="s">
        <v>5737</v>
      </c>
      <c r="D2718" s="32" t="s">
        <v>5668</v>
      </c>
      <c r="E2718" s="32" t="s">
        <v>42</v>
      </c>
      <c r="F2718" s="32" t="s">
        <v>5662</v>
      </c>
      <c r="G2718" s="32" t="s">
        <v>5662</v>
      </c>
      <c r="H2718" s="32" t="s">
        <v>80</v>
      </c>
      <c r="J2718" s="32" t="s">
        <v>5663</v>
      </c>
      <c r="K2718" s="32" t="s">
        <v>5664</v>
      </c>
      <c r="P2718" s="32">
        <v>0</v>
      </c>
      <c r="Q2718" s="32">
        <v>0</v>
      </c>
      <c r="R2718" s="32">
        <v>0</v>
      </c>
      <c r="S2718" s="32">
        <v>0</v>
      </c>
      <c r="T2718" s="32">
        <v>0</v>
      </c>
      <c r="U2718" s="32">
        <v>0</v>
      </c>
      <c r="V2718" s="32">
        <v>0</v>
      </c>
      <c r="W2718" s="32">
        <v>7.8848481178283688E-5</v>
      </c>
      <c r="X2718" s="32">
        <v>7.8848481178283688E-5</v>
      </c>
      <c r="Y2718" s="32">
        <v>7.8848481178283688E-5</v>
      </c>
      <c r="Z2718" s="32">
        <v>7.8848481178283688E-5</v>
      </c>
      <c r="AA2718" s="32">
        <v>7.8848481178283688E-5</v>
      </c>
      <c r="AB2718" s="32" t="s">
        <v>5657</v>
      </c>
    </row>
    <row r="2719" spans="1:28">
      <c r="A2719" s="32" t="s">
        <v>9837</v>
      </c>
      <c r="B2719" s="32" t="s">
        <v>9838</v>
      </c>
      <c r="C2719" s="32" t="s">
        <v>6392</v>
      </c>
      <c r="D2719" s="32" t="s">
        <v>5661</v>
      </c>
      <c r="E2719" s="32" t="s">
        <v>42</v>
      </c>
      <c r="F2719" s="32" t="s">
        <v>5929</v>
      </c>
      <c r="G2719" s="32" t="s">
        <v>5673</v>
      </c>
      <c r="H2719" s="32" t="s">
        <v>80</v>
      </c>
      <c r="I2719" s="32" t="s">
        <v>5929</v>
      </c>
      <c r="J2719" s="32" t="s">
        <v>5663</v>
      </c>
      <c r="K2719" s="32" t="s">
        <v>5664</v>
      </c>
      <c r="P2719" s="32">
        <v>0.66220715000000008</v>
      </c>
      <c r="Q2719" s="32">
        <v>31.798100000000002</v>
      </c>
      <c r="R2719" s="32">
        <v>230.95000000000007</v>
      </c>
      <c r="S2719" s="32">
        <v>163.60000610351562</v>
      </c>
      <c r="T2719" s="32">
        <v>0.41167476395978664</v>
      </c>
      <c r="U2719" s="32">
        <v>4.7938590000000003</v>
      </c>
      <c r="V2719" s="32">
        <v>2.0825368496859877E-2</v>
      </c>
      <c r="W2719" s="32">
        <v>4.7942024065580373</v>
      </c>
      <c r="X2719" s="32">
        <v>0.66255055655803685</v>
      </c>
      <c r="Y2719" s="32">
        <v>31.798443406558039</v>
      </c>
      <c r="Z2719" s="32">
        <v>0.41201817051782347</v>
      </c>
      <c r="AA2719" s="32">
        <v>2.1168775054896682E-2</v>
      </c>
      <c r="AB2719" s="32" t="s">
        <v>5657</v>
      </c>
    </row>
    <row r="2720" spans="1:28">
      <c r="A2720" s="32" t="s">
        <v>7733</v>
      </c>
      <c r="B2720" s="32" t="s">
        <v>7734</v>
      </c>
      <c r="C2720" s="32" t="s">
        <v>5739</v>
      </c>
      <c r="D2720" s="32" t="s">
        <v>5661</v>
      </c>
      <c r="E2720" s="32" t="s">
        <v>5713</v>
      </c>
      <c r="F2720" s="32" t="s">
        <v>5778</v>
      </c>
      <c r="G2720" s="32" t="s">
        <v>5778</v>
      </c>
      <c r="H2720" s="32" t="s">
        <v>5778</v>
      </c>
      <c r="J2720" s="32" t="s">
        <v>5669</v>
      </c>
      <c r="K2720" s="32" t="s">
        <v>5669</v>
      </c>
      <c r="P2720" s="32">
        <v>-38.346310000000003</v>
      </c>
      <c r="Q2720" s="32">
        <v>494.21499999999997</v>
      </c>
      <c r="R2720" s="32">
        <v>53891.474074074089</v>
      </c>
      <c r="S2720" s="32">
        <v>52650.93359375</v>
      </c>
      <c r="T2720" s="32">
        <v>2.3561604622170444E-2</v>
      </c>
      <c r="U2720" s="32">
        <v>7.1126480000000001</v>
      </c>
      <c r="V2720" s="32">
        <v>-7.7590340236536742E-2</v>
      </c>
      <c r="W2720" s="32">
        <v>7.11342555945921</v>
      </c>
      <c r="X2720" s="32">
        <v>-38.345532440540794</v>
      </c>
      <c r="Y2720" s="32">
        <v>494.21577755945918</v>
      </c>
      <c r="Z2720" s="32">
        <v>2.4339164081379885E-2</v>
      </c>
      <c r="AA2720" s="32">
        <v>-7.6812780777327297E-2</v>
      </c>
      <c r="AB2720" s="32" t="s">
        <v>5657</v>
      </c>
    </row>
    <row r="2721" spans="1:28">
      <c r="A2721" s="32" t="s">
        <v>8699</v>
      </c>
      <c r="B2721" s="32" t="s">
        <v>8700</v>
      </c>
      <c r="C2721" s="32" t="s">
        <v>7658</v>
      </c>
      <c r="D2721" s="32" t="s">
        <v>5668</v>
      </c>
      <c r="E2721" s="32" t="s">
        <v>122</v>
      </c>
      <c r="F2721" s="32" t="s">
        <v>163</v>
      </c>
      <c r="G2721" s="32" t="s">
        <v>5673</v>
      </c>
      <c r="H2721" s="32" t="s">
        <v>163</v>
      </c>
      <c r="J2721" s="32" t="s">
        <v>74</v>
      </c>
      <c r="K2721" s="32" t="s">
        <v>5669</v>
      </c>
      <c r="P2721" s="32">
        <v>0</v>
      </c>
      <c r="Q2721" s="32">
        <v>0</v>
      </c>
      <c r="R2721" s="32">
        <v>0</v>
      </c>
      <c r="S2721" s="32">
        <v>0</v>
      </c>
      <c r="T2721" s="32">
        <v>0</v>
      </c>
      <c r="U2721" s="32">
        <v>0</v>
      </c>
      <c r="V2721" s="32">
        <v>0</v>
      </c>
      <c r="W2721" s="32">
        <v>2.0995116233825685E-4</v>
      </c>
      <c r="X2721" s="32">
        <v>2.0995116233825685E-4</v>
      </c>
      <c r="Y2721" s="32">
        <v>2.0995116233825685E-4</v>
      </c>
      <c r="Z2721" s="32">
        <v>2.0995116233825685E-4</v>
      </c>
      <c r="AA2721" s="32">
        <v>2.0995116233825685E-4</v>
      </c>
      <c r="AB2721" s="32" t="s">
        <v>5657</v>
      </c>
    </row>
    <row r="2722" spans="1:28">
      <c r="A2722" s="32" t="s">
        <v>10726</v>
      </c>
      <c r="B2722" s="32" t="s">
        <v>10727</v>
      </c>
      <c r="C2722" s="32" t="s">
        <v>9162</v>
      </c>
      <c r="D2722" s="32" t="s">
        <v>5668</v>
      </c>
      <c r="E2722" s="32" t="s">
        <v>42</v>
      </c>
      <c r="F2722" s="32" t="s">
        <v>5929</v>
      </c>
      <c r="G2722" s="32" t="s">
        <v>5673</v>
      </c>
      <c r="H2722" s="32" t="s">
        <v>80</v>
      </c>
      <c r="I2722" s="32" t="s">
        <v>5929</v>
      </c>
      <c r="P2722" s="32">
        <v>0</v>
      </c>
      <c r="Q2722" s="32">
        <v>0</v>
      </c>
      <c r="R2722" s="32">
        <v>0</v>
      </c>
      <c r="S2722" s="32">
        <v>0</v>
      </c>
      <c r="T2722" s="32">
        <v>0</v>
      </c>
      <c r="U2722" s="32">
        <v>0</v>
      </c>
      <c r="V2722" s="32">
        <v>0</v>
      </c>
      <c r="W2722" s="32">
        <v>9.2759358882904053E-4</v>
      </c>
      <c r="X2722" s="32">
        <v>9.2759358882904053E-4</v>
      </c>
      <c r="Y2722" s="32">
        <v>9.2759358882904053E-4</v>
      </c>
      <c r="Z2722" s="32">
        <v>9.2759358882904053E-4</v>
      </c>
      <c r="AA2722" s="32">
        <v>9.2759358882904053E-4</v>
      </c>
      <c r="AB2722" s="32" t="s">
        <v>5657</v>
      </c>
    </row>
    <row r="2723" spans="1:28">
      <c r="A2723" s="32" t="s">
        <v>8859</v>
      </c>
      <c r="B2723" s="32" t="s">
        <v>5100</v>
      </c>
      <c r="C2723" s="32" t="s">
        <v>5737</v>
      </c>
      <c r="D2723" s="32" t="s">
        <v>5661</v>
      </c>
      <c r="E2723" s="32" t="s">
        <v>42</v>
      </c>
      <c r="F2723" s="32" t="s">
        <v>5743</v>
      </c>
      <c r="G2723" s="32" t="s">
        <v>5743</v>
      </c>
      <c r="H2723" s="32" t="s">
        <v>80</v>
      </c>
      <c r="J2723" s="32" t="s">
        <v>5663</v>
      </c>
      <c r="K2723" s="32" t="s">
        <v>5664</v>
      </c>
      <c r="P2723" s="32">
        <v>-2.1220000000000017E-2</v>
      </c>
      <c r="Q2723" s="32">
        <v>26.7988</v>
      </c>
      <c r="R2723" s="32">
        <v>3250.5925925925922</v>
      </c>
      <c r="S2723" s="32">
        <v>2278.300048828125</v>
      </c>
      <c r="T2723" s="32">
        <v>0.42676228895512652</v>
      </c>
      <c r="U2723" s="32">
        <v>7.0420170000000004</v>
      </c>
      <c r="V2723" s="32">
        <v>-7.9182649969401677E-4</v>
      </c>
      <c r="W2723" s="32">
        <v>7.0422338849110604</v>
      </c>
      <c r="X2723" s="32">
        <v>-2.1003115088939685E-2</v>
      </c>
      <c r="Y2723" s="32">
        <v>26.799016884911062</v>
      </c>
      <c r="Z2723" s="32">
        <v>0.42697917386618683</v>
      </c>
      <c r="AA2723" s="32">
        <v>-5.749415886336835E-4</v>
      </c>
      <c r="AB2723" s="32" t="s">
        <v>5657</v>
      </c>
    </row>
    <row r="2724" spans="1:28">
      <c r="A2724" s="32" t="s">
        <v>6006</v>
      </c>
      <c r="B2724" s="32" t="s">
        <v>6007</v>
      </c>
      <c r="C2724" s="32" t="s">
        <v>5771</v>
      </c>
      <c r="D2724" s="32" t="s">
        <v>5686</v>
      </c>
      <c r="E2724" s="32" t="s">
        <v>42</v>
      </c>
      <c r="F2724" s="32" t="s">
        <v>33</v>
      </c>
      <c r="G2724" s="32" t="s">
        <v>5673</v>
      </c>
      <c r="H2724" s="32" t="s">
        <v>80</v>
      </c>
      <c r="I2724" s="32" t="s">
        <v>33</v>
      </c>
      <c r="J2724" s="32" t="s">
        <v>5663</v>
      </c>
      <c r="K2724" s="32" t="s">
        <v>5664</v>
      </c>
      <c r="P2724" s="32">
        <v>0</v>
      </c>
      <c r="Q2724" s="32">
        <v>0</v>
      </c>
      <c r="R2724" s="32">
        <v>0</v>
      </c>
      <c r="S2724" s="32">
        <v>0</v>
      </c>
      <c r="T2724" s="32">
        <v>0</v>
      </c>
      <c r="U2724" s="32">
        <v>0</v>
      </c>
      <c r="V2724" s="32">
        <v>0</v>
      </c>
      <c r="W2724" s="32">
        <v>3.5702311992645265E-4</v>
      </c>
      <c r="X2724" s="32">
        <v>3.5702311992645265E-4</v>
      </c>
      <c r="Y2724" s="32">
        <v>3.5702311992645265E-4</v>
      </c>
      <c r="Z2724" s="32">
        <v>3.5702311992645265E-4</v>
      </c>
      <c r="AA2724" s="32">
        <v>3.5702311992645265E-4</v>
      </c>
      <c r="AB2724" s="32" t="s">
        <v>5657</v>
      </c>
    </row>
    <row r="2725" spans="1:28">
      <c r="A2725" s="32" t="s">
        <v>6774</v>
      </c>
      <c r="B2725" s="32" t="s">
        <v>6775</v>
      </c>
      <c r="C2725" s="32" t="s">
        <v>6399</v>
      </c>
      <c r="D2725" s="32" t="s">
        <v>5661</v>
      </c>
      <c r="E2725" s="32" t="s">
        <v>42</v>
      </c>
      <c r="F2725" s="32" t="s">
        <v>5724</v>
      </c>
      <c r="G2725" s="32" t="s">
        <v>5724</v>
      </c>
      <c r="H2725" s="32" t="s">
        <v>80</v>
      </c>
      <c r="J2725" s="32" t="s">
        <v>5663</v>
      </c>
      <c r="K2725" s="32" t="s">
        <v>5664</v>
      </c>
      <c r="P2725" s="32">
        <v>0</v>
      </c>
      <c r="Q2725" s="32">
        <v>18.0091</v>
      </c>
      <c r="R2725" s="32">
        <v>2115.8095238095239</v>
      </c>
      <c r="S2725" s="32">
        <v>2191.36669921875</v>
      </c>
      <c r="T2725" s="32">
        <v>-3.4479475952684337E-2</v>
      </c>
      <c r="U2725" s="32">
        <v>12.643700000000001</v>
      </c>
      <c r="V2725" s="32">
        <v>0</v>
      </c>
      <c r="W2725" s="32">
        <v>12.643773371052744</v>
      </c>
      <c r="X2725" s="32">
        <v>7.3371052742004394E-5</v>
      </c>
      <c r="Y2725" s="32">
        <v>18.009173371052743</v>
      </c>
      <c r="Z2725" s="32">
        <v>-3.4406104899942329E-2</v>
      </c>
      <c r="AA2725" s="32">
        <v>7.3371052742004394E-5</v>
      </c>
      <c r="AB2725" s="32" t="s">
        <v>5657</v>
      </c>
    </row>
    <row r="2726" spans="1:28">
      <c r="A2726" s="32" t="s">
        <v>5733</v>
      </c>
      <c r="B2726" s="32" t="s">
        <v>5734</v>
      </c>
      <c r="C2726" s="32" t="s">
        <v>5708</v>
      </c>
      <c r="D2726" s="32" t="s">
        <v>5661</v>
      </c>
      <c r="E2726" s="32" t="s">
        <v>42</v>
      </c>
      <c r="F2726" s="32" t="s">
        <v>326</v>
      </c>
      <c r="G2726" s="32" t="s">
        <v>5673</v>
      </c>
      <c r="H2726" s="32" t="s">
        <v>80</v>
      </c>
      <c r="I2726" s="32" t="s">
        <v>326</v>
      </c>
      <c r="J2726" s="32" t="s">
        <v>74</v>
      </c>
      <c r="K2726" s="32" t="s">
        <v>5669</v>
      </c>
      <c r="P2726" s="32">
        <v>20.560799999999997</v>
      </c>
      <c r="Q2726" s="32">
        <v>209.04</v>
      </c>
      <c r="R2726" s="32">
        <v>17523.111111111106</v>
      </c>
      <c r="S2726" s="32">
        <v>10434.2998046875</v>
      </c>
      <c r="T2726" s="32">
        <v>0.67937585071487328</v>
      </c>
      <c r="U2726" s="32">
        <v>18.133430000000001</v>
      </c>
      <c r="V2726" s="32">
        <v>9.8358208955223875E-2</v>
      </c>
      <c r="W2726" s="32">
        <v>18.134197111659052</v>
      </c>
      <c r="X2726" s="32">
        <v>20.561567111659048</v>
      </c>
      <c r="Y2726" s="32">
        <v>209.04076711165905</v>
      </c>
      <c r="Z2726" s="32">
        <v>0.68014296237392324</v>
      </c>
      <c r="AA2726" s="32">
        <v>9.9125320614273857E-2</v>
      </c>
      <c r="AB2726" s="32" t="s">
        <v>5657</v>
      </c>
    </row>
    <row r="2727" spans="1:28">
      <c r="A2727" s="32" t="s">
        <v>6175</v>
      </c>
      <c r="B2727" s="32" t="s">
        <v>6176</v>
      </c>
      <c r="C2727" s="32" t="s">
        <v>5708</v>
      </c>
      <c r="D2727" s="32" t="s">
        <v>5661</v>
      </c>
      <c r="E2727" s="32" t="s">
        <v>42</v>
      </c>
      <c r="F2727" s="32" t="s">
        <v>32</v>
      </c>
      <c r="G2727" s="32" t="s">
        <v>5673</v>
      </c>
      <c r="H2727" s="32" t="s">
        <v>80</v>
      </c>
      <c r="I2727" s="32" t="s">
        <v>32</v>
      </c>
      <c r="J2727" s="32" t="s">
        <v>5669</v>
      </c>
      <c r="K2727" s="32" t="s">
        <v>5669</v>
      </c>
      <c r="P2727" s="32">
        <v>-3.8330000000000002</v>
      </c>
      <c r="Q2727" s="32">
        <v>124.357</v>
      </c>
      <c r="R2727" s="32">
        <v>11692.925925925929</v>
      </c>
      <c r="S2727" s="32">
        <v>14155.8662109375</v>
      </c>
      <c r="T2727" s="32">
        <v>-0.17398725364531811</v>
      </c>
      <c r="U2727" s="32">
        <v>12.832229999999999</v>
      </c>
      <c r="V2727" s="32">
        <v>-3.0822551203390242E-2</v>
      </c>
      <c r="W2727" s="32">
        <v>12.833116600077151</v>
      </c>
      <c r="X2727" s="32">
        <v>-3.8321133999228478</v>
      </c>
      <c r="Y2727" s="32">
        <v>124.35788660007715</v>
      </c>
      <c r="Z2727" s="32">
        <v>-0.17310065356816587</v>
      </c>
      <c r="AA2727" s="32">
        <v>-2.9935951126237991E-2</v>
      </c>
      <c r="AB2727" s="32" t="s">
        <v>5657</v>
      </c>
    </row>
    <row r="2728" spans="1:28">
      <c r="A2728" s="32" t="s">
        <v>8381</v>
      </c>
      <c r="B2728" s="32" t="s">
        <v>5120</v>
      </c>
      <c r="C2728" s="32" t="s">
        <v>5737</v>
      </c>
      <c r="D2728" s="32" t="s">
        <v>5661</v>
      </c>
      <c r="E2728" s="32" t="s">
        <v>42</v>
      </c>
      <c r="F2728" s="32" t="s">
        <v>32</v>
      </c>
      <c r="G2728" s="32" t="s">
        <v>5673</v>
      </c>
      <c r="H2728" s="32" t="s">
        <v>80</v>
      </c>
      <c r="I2728" s="32" t="s">
        <v>32</v>
      </c>
      <c r="J2728" s="32" t="s">
        <v>5663</v>
      </c>
      <c r="K2728" s="32" t="s">
        <v>5664</v>
      </c>
      <c r="P2728" s="32">
        <v>2.3490399999999996</v>
      </c>
      <c r="Q2728" s="32">
        <v>21.114000000000001</v>
      </c>
      <c r="R2728" s="32">
        <v>1927.4740740740745</v>
      </c>
      <c r="S2728" s="32">
        <v>2570.5</v>
      </c>
      <c r="T2728" s="32">
        <v>-0.25015597196106809</v>
      </c>
      <c r="U2728" s="32">
        <v>1.4767049999999999</v>
      </c>
      <c r="V2728" s="32">
        <v>0.11125509140854407</v>
      </c>
      <c r="W2728" s="32">
        <v>1.4771796805429458</v>
      </c>
      <c r="X2728" s="32">
        <v>2.3495146805429457</v>
      </c>
      <c r="Y2728" s="32">
        <v>21.114474680542948</v>
      </c>
      <c r="Z2728" s="32">
        <v>-0.24968129141812223</v>
      </c>
      <c r="AA2728" s="32">
        <v>0.11172977195148993</v>
      </c>
      <c r="AB2728" s="32" t="s">
        <v>5657</v>
      </c>
    </row>
    <row r="2729" spans="1:28">
      <c r="A2729" s="32" t="s">
        <v>6052</v>
      </c>
      <c r="B2729" s="32" t="s">
        <v>6053</v>
      </c>
      <c r="C2729" s="32" t="s">
        <v>6054</v>
      </c>
      <c r="D2729" s="32" t="s">
        <v>5668</v>
      </c>
      <c r="E2729" s="32" t="s">
        <v>42</v>
      </c>
      <c r="F2729" s="32" t="s">
        <v>5662</v>
      </c>
      <c r="G2729" s="32" t="s">
        <v>5662</v>
      </c>
      <c r="J2729" s="32" t="s">
        <v>5663</v>
      </c>
      <c r="K2729" s="32" t="s">
        <v>5664</v>
      </c>
      <c r="P2729" s="32">
        <v>0</v>
      </c>
      <c r="Q2729" s="32">
        <v>0</v>
      </c>
      <c r="R2729" s="32">
        <v>0</v>
      </c>
      <c r="S2729" s="32">
        <v>0</v>
      </c>
      <c r="T2729" s="32">
        <v>0</v>
      </c>
      <c r="U2729" s="32">
        <v>0</v>
      </c>
      <c r="V2729" s="32">
        <v>0</v>
      </c>
      <c r="W2729" s="32">
        <v>8.9896559715270993E-5</v>
      </c>
      <c r="X2729" s="32">
        <v>8.9896559715270993E-5</v>
      </c>
      <c r="Y2729" s="32">
        <v>8.9896559715270993E-5</v>
      </c>
      <c r="Z2729" s="32">
        <v>8.9896559715270993E-5</v>
      </c>
      <c r="AA2729" s="32">
        <v>8.9896559715270993E-5</v>
      </c>
      <c r="AB2729" s="32" t="s">
        <v>5657</v>
      </c>
    </row>
    <row r="2730" spans="1:28">
      <c r="A2730" s="32" t="s">
        <v>10967</v>
      </c>
      <c r="B2730" s="32" t="s">
        <v>10968</v>
      </c>
      <c r="C2730" s="32" t="s">
        <v>9278</v>
      </c>
      <c r="D2730" s="32" t="s">
        <v>5661</v>
      </c>
      <c r="E2730" s="32" t="s">
        <v>42</v>
      </c>
      <c r="F2730" s="32" t="s">
        <v>5692</v>
      </c>
      <c r="G2730" s="32" t="s">
        <v>5673</v>
      </c>
      <c r="H2730" s="32" t="s">
        <v>80</v>
      </c>
      <c r="I2730" s="32" t="s">
        <v>5692</v>
      </c>
      <c r="J2730" s="32" t="s">
        <v>74</v>
      </c>
      <c r="K2730" s="32" t="s">
        <v>5669</v>
      </c>
      <c r="P2730" s="32">
        <v>1.3837500000000003</v>
      </c>
      <c r="Q2730" s="32">
        <v>2.431</v>
      </c>
      <c r="R2730" s="32">
        <v>1302.6370370370373</v>
      </c>
      <c r="S2730" s="32">
        <v>1430.63330078125</v>
      </c>
      <c r="T2730" s="32">
        <v>-8.9468254146129272E-2</v>
      </c>
      <c r="U2730" s="32">
        <v>18.471499999999999</v>
      </c>
      <c r="V2730" s="32">
        <v>0.56921020156314284</v>
      </c>
      <c r="W2730" s="32">
        <v>18.472430042624474</v>
      </c>
      <c r="X2730" s="32">
        <v>1.3846800426244739</v>
      </c>
      <c r="Y2730" s="32">
        <v>2.4319300426244737</v>
      </c>
      <c r="Z2730" s="32">
        <v>-8.8538211521655696E-2</v>
      </c>
      <c r="AA2730" s="32">
        <v>0.57014024418761644</v>
      </c>
      <c r="AB2730" s="32" t="s">
        <v>5657</v>
      </c>
    </row>
    <row r="2731" spans="1:28">
      <c r="A2731" s="32" t="s">
        <v>8986</v>
      </c>
      <c r="B2731" s="32" t="s">
        <v>8987</v>
      </c>
      <c r="C2731" s="32" t="s">
        <v>5721</v>
      </c>
      <c r="D2731" s="32" t="s">
        <v>5668</v>
      </c>
      <c r="E2731" s="32" t="s">
        <v>42</v>
      </c>
      <c r="F2731" s="32" t="s">
        <v>5929</v>
      </c>
      <c r="G2731" s="32" t="s">
        <v>5673</v>
      </c>
      <c r="H2731" s="32" t="s">
        <v>80</v>
      </c>
      <c r="I2731" s="32" t="s">
        <v>5929</v>
      </c>
      <c r="J2731" s="32" t="s">
        <v>5663</v>
      </c>
      <c r="K2731" s="32" t="s">
        <v>5664</v>
      </c>
      <c r="P2731" s="32">
        <v>0</v>
      </c>
      <c r="Q2731" s="32">
        <v>0</v>
      </c>
      <c r="R2731" s="32">
        <v>0</v>
      </c>
      <c r="S2731" s="32">
        <v>0</v>
      </c>
      <c r="T2731" s="32">
        <v>0</v>
      </c>
      <c r="U2731" s="32">
        <v>0</v>
      </c>
      <c r="V2731" s="32">
        <v>0</v>
      </c>
      <c r="W2731" s="32">
        <v>4.6931374073028566E-4</v>
      </c>
      <c r="X2731" s="32">
        <v>4.6931374073028566E-4</v>
      </c>
      <c r="Y2731" s="32">
        <v>4.6931374073028566E-4</v>
      </c>
      <c r="Z2731" s="32">
        <v>4.6931374073028566E-4</v>
      </c>
      <c r="AA2731" s="32">
        <v>4.6931374073028566E-4</v>
      </c>
      <c r="AB2731" s="32" t="s">
        <v>5657</v>
      </c>
    </row>
    <row r="2732" spans="1:28">
      <c r="A2732" s="32" t="s">
        <v>11089</v>
      </c>
      <c r="B2732" s="32" t="s">
        <v>11090</v>
      </c>
      <c r="C2732" s="32" t="s">
        <v>5660</v>
      </c>
      <c r="D2732" s="32" t="s">
        <v>5661</v>
      </c>
      <c r="E2732" s="32" t="s">
        <v>122</v>
      </c>
      <c r="F2732" s="32" t="s">
        <v>28</v>
      </c>
      <c r="G2732" s="32" t="s">
        <v>5673</v>
      </c>
      <c r="H2732" s="32" t="s">
        <v>28</v>
      </c>
      <c r="J2732" s="32" t="s">
        <v>74</v>
      </c>
      <c r="K2732" s="32" t="s">
        <v>5669</v>
      </c>
      <c r="M2732" s="32" t="s">
        <v>14</v>
      </c>
      <c r="P2732" s="32">
        <v>0</v>
      </c>
      <c r="Q2732" s="32">
        <v>0</v>
      </c>
      <c r="R2732" s="32">
        <v>8001.1060606060619</v>
      </c>
      <c r="S2732" s="32">
        <v>9618.93359375</v>
      </c>
      <c r="T2732" s="32">
        <v>-0.16819198483656631</v>
      </c>
      <c r="U2732" s="32">
        <v>0</v>
      </c>
      <c r="V2732" s="32">
        <v>0</v>
      </c>
      <c r="W2732" s="32">
        <v>5.954950451850891E-4</v>
      </c>
      <c r="X2732" s="32">
        <v>5.954950451850891E-4</v>
      </c>
      <c r="Y2732" s="32">
        <v>5.954950451850891E-4</v>
      </c>
      <c r="Z2732" s="32">
        <v>-0.16759648979138123</v>
      </c>
      <c r="AA2732" s="32">
        <v>5.954950451850891E-4</v>
      </c>
      <c r="AB2732" s="32" t="s">
        <v>5657</v>
      </c>
    </row>
    <row r="2733" spans="1:28">
      <c r="A2733" s="32" t="s">
        <v>11091</v>
      </c>
      <c r="B2733" s="32" t="s">
        <v>11092</v>
      </c>
      <c r="C2733" s="32" t="s">
        <v>5660</v>
      </c>
      <c r="D2733" s="32" t="s">
        <v>5661</v>
      </c>
      <c r="E2733" s="32" t="s">
        <v>122</v>
      </c>
      <c r="F2733" s="32" t="s">
        <v>28</v>
      </c>
      <c r="G2733" s="32" t="s">
        <v>5673</v>
      </c>
      <c r="H2733" s="32" t="s">
        <v>28</v>
      </c>
      <c r="J2733" s="32" t="s">
        <v>74</v>
      </c>
      <c r="K2733" s="32" t="s">
        <v>5669</v>
      </c>
      <c r="M2733" s="32" t="s">
        <v>13</v>
      </c>
      <c r="P2733" s="32">
        <v>0</v>
      </c>
      <c r="Q2733" s="32">
        <v>0</v>
      </c>
      <c r="R2733" s="32">
        <v>26545.053030303035</v>
      </c>
      <c r="S2733" s="32">
        <v>47775.93359375</v>
      </c>
      <c r="T2733" s="32">
        <v>-0.44438442049041127</v>
      </c>
      <c r="U2733" s="32">
        <v>0</v>
      </c>
      <c r="V2733" s="32">
        <v>0</v>
      </c>
      <c r="W2733" s="32">
        <v>2.6555895805358888E-4</v>
      </c>
      <c r="X2733" s="32">
        <v>2.6555895805358888E-4</v>
      </c>
      <c r="Y2733" s="32">
        <v>2.6555895805358888E-4</v>
      </c>
      <c r="Z2733" s="32">
        <v>-0.44411886153235769</v>
      </c>
      <c r="AA2733" s="32">
        <v>2.6555895805358888E-4</v>
      </c>
      <c r="AB2733" s="32" t="s">
        <v>5657</v>
      </c>
    </row>
    <row r="2734" spans="1:28">
      <c r="A2734" s="32" t="s">
        <v>10864</v>
      </c>
      <c r="B2734" s="32" t="s">
        <v>10865</v>
      </c>
      <c r="C2734" s="32" t="s">
        <v>6778</v>
      </c>
      <c r="D2734" s="32" t="s">
        <v>5661</v>
      </c>
      <c r="E2734" s="32" t="s">
        <v>42</v>
      </c>
      <c r="F2734" s="32" t="s">
        <v>74</v>
      </c>
      <c r="G2734" s="32" t="s">
        <v>74</v>
      </c>
      <c r="H2734" s="32" t="s">
        <v>80</v>
      </c>
      <c r="J2734" s="32" t="s">
        <v>74</v>
      </c>
      <c r="K2734" s="32" t="s">
        <v>5669</v>
      </c>
      <c r="P2734" s="32">
        <v>1.4382600000000001</v>
      </c>
      <c r="Q2734" s="32">
        <v>3.8471000000000002</v>
      </c>
      <c r="R2734" s="32">
        <v>1245.5624999999998</v>
      </c>
      <c r="S2734" s="32">
        <v>670.4000244140625</v>
      </c>
      <c r="T2734" s="32">
        <v>0.85793922231526776</v>
      </c>
      <c r="U2734" s="32">
        <v>18.49118</v>
      </c>
      <c r="V2734" s="32">
        <v>0.3738556315146474</v>
      </c>
      <c r="W2734" s="32">
        <v>18.491359433524607</v>
      </c>
      <c r="X2734" s="32">
        <v>1.4384394335246087</v>
      </c>
      <c r="Y2734" s="32">
        <v>3.847279433524609</v>
      </c>
      <c r="Z2734" s="32">
        <v>0.85811865583987634</v>
      </c>
      <c r="AA2734" s="32">
        <v>0.37403506503925599</v>
      </c>
      <c r="AB2734" s="32" t="s">
        <v>5657</v>
      </c>
    </row>
    <row r="2735" spans="1:28">
      <c r="A2735" s="32" t="s">
        <v>10343</v>
      </c>
      <c r="B2735" s="32" t="s">
        <v>10344</v>
      </c>
      <c r="C2735" s="32" t="s">
        <v>5667</v>
      </c>
      <c r="D2735" s="32" t="s">
        <v>5661</v>
      </c>
      <c r="E2735" s="32" t="s">
        <v>42</v>
      </c>
      <c r="F2735" s="32" t="s">
        <v>5662</v>
      </c>
      <c r="G2735" s="32" t="s">
        <v>5662</v>
      </c>
      <c r="H2735" s="32" t="s">
        <v>80</v>
      </c>
      <c r="J2735" s="32" t="s">
        <v>5663</v>
      </c>
      <c r="K2735" s="32" t="s">
        <v>5664</v>
      </c>
      <c r="P2735" s="32">
        <v>0.697936</v>
      </c>
      <c r="Q2735" s="32">
        <v>1.3545</v>
      </c>
      <c r="R2735" s="32">
        <v>1059.846153846154</v>
      </c>
      <c r="S2735" s="32">
        <v>56</v>
      </c>
      <c r="T2735" s="32">
        <v>17.925824175824179</v>
      </c>
      <c r="U2735" s="32">
        <v>0</v>
      </c>
      <c r="V2735" s="32">
        <v>0.51527205610926541</v>
      </c>
      <c r="W2735" s="32">
        <v>7.9389631748199457E-5</v>
      </c>
      <c r="X2735" s="32">
        <v>0.69801538963174825</v>
      </c>
      <c r="Y2735" s="32">
        <v>1.3545793896317482</v>
      </c>
      <c r="Z2735" s="32">
        <v>17.925903565455926</v>
      </c>
      <c r="AA2735" s="32">
        <v>0.51535144574101366</v>
      </c>
      <c r="AB2735" s="32" t="s">
        <v>5657</v>
      </c>
    </row>
    <row r="2736" spans="1:28">
      <c r="A2736" s="32" t="s">
        <v>8288</v>
      </c>
      <c r="B2736" s="32" t="s">
        <v>5129</v>
      </c>
      <c r="C2736" s="32" t="s">
        <v>5737</v>
      </c>
      <c r="D2736" s="32" t="s">
        <v>5668</v>
      </c>
      <c r="E2736" s="32" t="s">
        <v>42</v>
      </c>
      <c r="F2736" s="32" t="s">
        <v>5662</v>
      </c>
      <c r="G2736" s="32" t="s">
        <v>5662</v>
      </c>
      <c r="H2736" s="32" t="s">
        <v>80</v>
      </c>
      <c r="J2736" s="32" t="s">
        <v>5663</v>
      </c>
      <c r="K2736" s="32" t="s">
        <v>5664</v>
      </c>
      <c r="P2736" s="32">
        <v>0</v>
      </c>
      <c r="Q2736" s="32">
        <v>0</v>
      </c>
      <c r="R2736" s="32">
        <v>0</v>
      </c>
      <c r="S2736" s="32">
        <v>0</v>
      </c>
      <c r="T2736" s="32">
        <v>0</v>
      </c>
      <c r="U2736" s="32">
        <v>0</v>
      </c>
      <c r="V2736" s="32">
        <v>0</v>
      </c>
      <c r="W2736" s="32">
        <v>7.2032552957534794E-4</v>
      </c>
      <c r="X2736" s="32">
        <v>7.2032552957534794E-4</v>
      </c>
      <c r="Y2736" s="32">
        <v>7.2032552957534794E-4</v>
      </c>
      <c r="Z2736" s="32">
        <v>7.2032552957534794E-4</v>
      </c>
      <c r="AA2736" s="32">
        <v>7.2032552957534794E-4</v>
      </c>
      <c r="AB2736" s="32" t="s">
        <v>5657</v>
      </c>
    </row>
    <row r="2737" spans="1:28">
      <c r="A2737" s="32" t="s">
        <v>9823</v>
      </c>
      <c r="B2737" s="32" t="s">
        <v>9820</v>
      </c>
      <c r="C2737" s="32" t="s">
        <v>5676</v>
      </c>
      <c r="D2737" s="32" t="s">
        <v>5661</v>
      </c>
      <c r="E2737" s="32" t="s">
        <v>9818</v>
      </c>
      <c r="F2737" s="32" t="s">
        <v>9818</v>
      </c>
      <c r="G2737" s="32" t="s">
        <v>9818</v>
      </c>
      <c r="H2737" s="32" t="s">
        <v>9818</v>
      </c>
      <c r="J2737" s="32" t="s">
        <v>6402</v>
      </c>
      <c r="K2737" s="32" t="s">
        <v>5669</v>
      </c>
      <c r="M2737" s="32" t="s">
        <v>14</v>
      </c>
      <c r="P2737" s="32">
        <v>3.3999999999999808E-2</v>
      </c>
      <c r="Q2737" s="32">
        <v>3.4310299999999998</v>
      </c>
      <c r="R2737" s="32">
        <v>1035.0000000000005</v>
      </c>
      <c r="S2737" s="32">
        <v>88.699996948242188</v>
      </c>
      <c r="T2737" s="32">
        <v>10.668546060987341</v>
      </c>
      <c r="U2737" s="32">
        <v>-2.0693709999999998</v>
      </c>
      <c r="V2737" s="32">
        <v>9.9095606858581268E-3</v>
      </c>
      <c r="W2737" s="32">
        <v>-2.0685290358743664</v>
      </c>
      <c r="X2737" s="32">
        <v>3.4841964125633049E-2</v>
      </c>
      <c r="Y2737" s="32">
        <v>3.4318719641256332</v>
      </c>
      <c r="Z2737" s="32">
        <v>10.669388025112974</v>
      </c>
      <c r="AA2737" s="32">
        <v>1.0751524811491367E-2</v>
      </c>
      <c r="AB2737" s="32" t="s">
        <v>5657</v>
      </c>
    </row>
    <row r="2738" spans="1:28">
      <c r="A2738" s="32" t="s">
        <v>8788</v>
      </c>
      <c r="B2738" s="32" t="s">
        <v>8789</v>
      </c>
      <c r="C2738" s="32" t="s">
        <v>5739</v>
      </c>
      <c r="D2738" s="32" t="s">
        <v>5661</v>
      </c>
      <c r="E2738" s="32" t="s">
        <v>42</v>
      </c>
      <c r="F2738" s="32" t="s">
        <v>31</v>
      </c>
      <c r="G2738" s="32" t="s">
        <v>5673</v>
      </c>
      <c r="H2738" s="32" t="s">
        <v>80</v>
      </c>
      <c r="I2738" s="32" t="s">
        <v>31</v>
      </c>
      <c r="J2738" s="32" t="s">
        <v>5663</v>
      </c>
      <c r="K2738" s="32" t="s">
        <v>5664</v>
      </c>
      <c r="P2738" s="32">
        <v>105.83326000000001</v>
      </c>
      <c r="Q2738" s="32">
        <v>503.79</v>
      </c>
      <c r="R2738" s="32">
        <v>125994.83703703708</v>
      </c>
      <c r="S2738" s="32">
        <v>88166.03125</v>
      </c>
      <c r="T2738" s="32">
        <v>0.42906327131558486</v>
      </c>
      <c r="U2738" s="32">
        <v>15.71551</v>
      </c>
      <c r="V2738" s="32">
        <v>0.21007415788324502</v>
      </c>
      <c r="W2738" s="32">
        <v>15.715962454328537</v>
      </c>
      <c r="X2738" s="32">
        <v>105.83371245432855</v>
      </c>
      <c r="Y2738" s="32">
        <v>503.79045245432854</v>
      </c>
      <c r="Z2738" s="32">
        <v>0.42951572564412183</v>
      </c>
      <c r="AA2738" s="32">
        <v>0.21052661221178201</v>
      </c>
      <c r="AB2738" s="32" t="s">
        <v>5657</v>
      </c>
    </row>
    <row r="2739" spans="1:28">
      <c r="A2739" s="32" t="s">
        <v>7345</v>
      </c>
      <c r="B2739" s="32" t="s">
        <v>5138</v>
      </c>
      <c r="C2739" s="32" t="s">
        <v>5739</v>
      </c>
      <c r="D2739" s="32" t="s">
        <v>5661</v>
      </c>
      <c r="E2739" s="32" t="s">
        <v>42</v>
      </c>
      <c r="F2739" s="32" t="s">
        <v>30</v>
      </c>
      <c r="G2739" s="32" t="s">
        <v>5673</v>
      </c>
      <c r="H2739" s="32" t="s">
        <v>80</v>
      </c>
      <c r="I2739" s="32" t="s">
        <v>30</v>
      </c>
      <c r="J2739" s="32" t="s">
        <v>5663</v>
      </c>
      <c r="K2739" s="32" t="s">
        <v>5664</v>
      </c>
      <c r="P2739" s="32">
        <v>651.69333999999992</v>
      </c>
      <c r="Q2739" s="32">
        <v>2456.3850000000002</v>
      </c>
      <c r="R2739" s="32">
        <v>4595936.1617647056</v>
      </c>
      <c r="S2739" s="32">
        <v>4736849.5</v>
      </c>
      <c r="T2739" s="32">
        <v>-2.9748324964788186E-2</v>
      </c>
      <c r="U2739" s="32">
        <v>33.829360000000001</v>
      </c>
      <c r="V2739" s="32">
        <v>0.26530586206966739</v>
      </c>
      <c r="W2739" s="32">
        <v>33.829389402673243</v>
      </c>
      <c r="X2739" s="32">
        <v>651.69336940267317</v>
      </c>
      <c r="Y2739" s="32">
        <v>2456.3850294026734</v>
      </c>
      <c r="Z2739" s="32">
        <v>-2.9718922291543711E-2</v>
      </c>
      <c r="AA2739" s="32">
        <v>0.26533526474291186</v>
      </c>
      <c r="AB2739" s="32" t="s">
        <v>5657</v>
      </c>
    </row>
    <row r="2740" spans="1:28">
      <c r="A2740" s="32" t="s">
        <v>10399</v>
      </c>
      <c r="B2740" s="32" t="s">
        <v>10400</v>
      </c>
      <c r="C2740" s="32" t="s">
        <v>5928</v>
      </c>
      <c r="D2740" s="32" t="s">
        <v>5661</v>
      </c>
      <c r="E2740" s="32" t="s">
        <v>42</v>
      </c>
      <c r="F2740" s="32" t="s">
        <v>109</v>
      </c>
      <c r="G2740" s="32" t="s">
        <v>109</v>
      </c>
      <c r="H2740" s="32" t="s">
        <v>80</v>
      </c>
      <c r="J2740" s="32" t="s">
        <v>5669</v>
      </c>
      <c r="K2740" s="32" t="s">
        <v>5669</v>
      </c>
      <c r="L2740" s="32" t="s">
        <v>5754</v>
      </c>
      <c r="P2740" s="32">
        <v>-2.5332300000000001</v>
      </c>
      <c r="Q2740" s="32">
        <v>10.17</v>
      </c>
      <c r="R2740" s="32">
        <v>4693.5801526717605</v>
      </c>
      <c r="S2740" s="32">
        <v>1927.1666259765625</v>
      </c>
      <c r="T2740" s="32">
        <v>1.4354822719563025</v>
      </c>
      <c r="U2740" s="32">
        <v>21.991150000000001</v>
      </c>
      <c r="V2740" s="32">
        <v>-0.24908849557522125</v>
      </c>
      <c r="W2740" s="32">
        <v>21.991830957794189</v>
      </c>
      <c r="X2740" s="32">
        <v>-2.5325490422058108</v>
      </c>
      <c r="Y2740" s="32">
        <v>10.17068095779419</v>
      </c>
      <c r="Z2740" s="32">
        <v>1.436163229750492</v>
      </c>
      <c r="AA2740" s="32">
        <v>-0.24840753778103181</v>
      </c>
      <c r="AB2740" s="32" t="s">
        <v>5657</v>
      </c>
    </row>
    <row r="2741" spans="1:28">
      <c r="A2741" s="32" t="s">
        <v>11058</v>
      </c>
      <c r="B2741" s="32" t="s">
        <v>11059</v>
      </c>
      <c r="C2741" s="32" t="s">
        <v>10211</v>
      </c>
      <c r="D2741" s="32" t="s">
        <v>5661</v>
      </c>
      <c r="E2741" s="32" t="s">
        <v>42</v>
      </c>
      <c r="F2741" s="32" t="s">
        <v>5692</v>
      </c>
      <c r="G2741" s="32" t="s">
        <v>5673</v>
      </c>
      <c r="H2741" s="32" t="s">
        <v>80</v>
      </c>
      <c r="I2741" s="32" t="s">
        <v>5692</v>
      </c>
      <c r="J2741" s="32" t="s">
        <v>5663</v>
      </c>
      <c r="K2741" s="32" t="s">
        <v>5664</v>
      </c>
      <c r="P2741" s="32">
        <v>-0.77031000000000005</v>
      </c>
      <c r="Q2741" s="32">
        <v>1.5010300000000001</v>
      </c>
      <c r="R2741" s="32">
        <v>2077.7804878048778</v>
      </c>
      <c r="S2741" s="32">
        <v>201.23333740234375</v>
      </c>
      <c r="T2741" s="32">
        <v>9.3252299774295651</v>
      </c>
      <c r="U2741" s="32">
        <v>1.159165</v>
      </c>
      <c r="V2741" s="32">
        <v>-0.51318761117366074</v>
      </c>
      <c r="W2741" s="32">
        <v>1.1595817191982269</v>
      </c>
      <c r="X2741" s="32">
        <v>-0.76989328080177311</v>
      </c>
      <c r="Y2741" s="32">
        <v>1.501446719198227</v>
      </c>
      <c r="Z2741" s="32">
        <v>9.3256466966277927</v>
      </c>
      <c r="AA2741" s="32">
        <v>-0.5127708919754338</v>
      </c>
      <c r="AB2741" s="32" t="s">
        <v>5657</v>
      </c>
    </row>
    <row r="2742" spans="1:28">
      <c r="A2742" s="32" t="s">
        <v>11081</v>
      </c>
      <c r="B2742" s="32" t="s">
        <v>11082</v>
      </c>
      <c r="C2742" s="32" t="s">
        <v>10211</v>
      </c>
      <c r="D2742" s="32" t="s">
        <v>5661</v>
      </c>
      <c r="E2742" s="32" t="s">
        <v>42</v>
      </c>
      <c r="F2742" s="32" t="s">
        <v>28</v>
      </c>
      <c r="G2742" s="32" t="s">
        <v>5673</v>
      </c>
      <c r="H2742" s="32" t="s">
        <v>80</v>
      </c>
      <c r="I2742" s="32" t="s">
        <v>28</v>
      </c>
      <c r="J2742" s="32" t="s">
        <v>5663</v>
      </c>
      <c r="K2742" s="32" t="s">
        <v>5664</v>
      </c>
      <c r="P2742" s="32">
        <v>-0.53065499999999999</v>
      </c>
      <c r="Q2742" s="32">
        <v>1.50603</v>
      </c>
      <c r="R2742" s="32">
        <v>1163.1392405063289</v>
      </c>
      <c r="S2742" s="32">
        <v>635.66668701171875</v>
      </c>
      <c r="T2742" s="32">
        <v>0.82979423693613497</v>
      </c>
      <c r="U2742" s="32">
        <v>-30.670459999999999</v>
      </c>
      <c r="V2742" s="32">
        <v>-0.35235353877412801</v>
      </c>
      <c r="W2742" s="32">
        <v>-30.670262203595637</v>
      </c>
      <c r="X2742" s="32">
        <v>-0.5304572035956383</v>
      </c>
      <c r="Y2742" s="32">
        <v>1.5062277964043618</v>
      </c>
      <c r="Z2742" s="32">
        <v>0.82999203334049665</v>
      </c>
      <c r="AA2742" s="32">
        <v>-0.35215574236976627</v>
      </c>
      <c r="AB2742" s="32" t="s">
        <v>5657</v>
      </c>
    </row>
    <row r="2743" spans="1:28">
      <c r="A2743" s="32" t="s">
        <v>8246</v>
      </c>
      <c r="B2743" s="32" t="s">
        <v>8247</v>
      </c>
      <c r="C2743" s="32" t="s">
        <v>5739</v>
      </c>
      <c r="D2743" s="32" t="s">
        <v>5661</v>
      </c>
      <c r="E2743" s="32" t="s">
        <v>42</v>
      </c>
      <c r="F2743" s="32" t="s">
        <v>28</v>
      </c>
      <c r="G2743" s="32" t="s">
        <v>5673</v>
      </c>
      <c r="H2743" s="32" t="s">
        <v>80</v>
      </c>
      <c r="I2743" s="32" t="s">
        <v>28</v>
      </c>
      <c r="J2743" s="32" t="s">
        <v>5663</v>
      </c>
      <c r="K2743" s="32" t="s">
        <v>5664</v>
      </c>
      <c r="P2743" s="32">
        <v>59.137248999999997</v>
      </c>
      <c r="Q2743" s="32">
        <v>312.89999999999998</v>
      </c>
      <c r="R2743" s="32">
        <v>674040.25925925921</v>
      </c>
      <c r="S2743" s="32">
        <v>667969.125</v>
      </c>
      <c r="T2743" s="32">
        <v>9.0889444317642856E-3</v>
      </c>
      <c r="U2743" s="32">
        <v>-28.856300000000001</v>
      </c>
      <c r="V2743" s="32">
        <v>0.18899728028124002</v>
      </c>
      <c r="W2743" s="32">
        <v>-28.856122530269623</v>
      </c>
      <c r="X2743" s="32">
        <v>59.137426469730372</v>
      </c>
      <c r="Y2743" s="32">
        <v>312.90017746973035</v>
      </c>
      <c r="Z2743" s="32">
        <v>9.2664141621414831E-3</v>
      </c>
      <c r="AA2743" s="32">
        <v>0.18917475001161721</v>
      </c>
      <c r="AB2743" s="32" t="s">
        <v>5657</v>
      </c>
    </row>
    <row r="2744" spans="1:28">
      <c r="A2744" s="32" t="s">
        <v>11075</v>
      </c>
      <c r="B2744" s="32" t="s">
        <v>11076</v>
      </c>
      <c r="C2744" s="32" t="s">
        <v>10211</v>
      </c>
      <c r="D2744" s="32" t="s">
        <v>5661</v>
      </c>
      <c r="E2744" s="32" t="s">
        <v>42</v>
      </c>
      <c r="F2744" s="32" t="s">
        <v>5810</v>
      </c>
      <c r="G2744" s="32" t="s">
        <v>5673</v>
      </c>
      <c r="H2744" s="32" t="s">
        <v>80</v>
      </c>
      <c r="I2744" s="32" t="s">
        <v>5810</v>
      </c>
      <c r="J2744" s="32" t="s">
        <v>5663</v>
      </c>
      <c r="K2744" s="32" t="s">
        <v>5664</v>
      </c>
      <c r="P2744" s="32">
        <v>-0.74065800000000004</v>
      </c>
      <c r="Q2744" s="32">
        <v>1.49603</v>
      </c>
      <c r="R2744" s="32">
        <v>1044.7619047619046</v>
      </c>
      <c r="S2744" s="32">
        <v>391.26666259765625</v>
      </c>
      <c r="T2744" s="32">
        <v>1.6702042484929123</v>
      </c>
      <c r="U2744" s="32">
        <v>-0.44856980000000002</v>
      </c>
      <c r="V2744" s="32">
        <v>-0.49508231786795726</v>
      </c>
      <c r="W2744" s="32">
        <v>-0.44854058871726993</v>
      </c>
      <c r="X2744" s="32">
        <v>-0.74062878871726989</v>
      </c>
      <c r="Y2744" s="32">
        <v>1.49605921128273</v>
      </c>
      <c r="Z2744" s="32">
        <v>1.6702334597756423</v>
      </c>
      <c r="AA2744" s="32">
        <v>-0.49505310658522717</v>
      </c>
      <c r="AB2744" s="32" t="s">
        <v>5657</v>
      </c>
    </row>
    <row r="2745" spans="1:28">
      <c r="A2745" s="32" t="s">
        <v>8517</v>
      </c>
      <c r="B2745" s="32" t="s">
        <v>8518</v>
      </c>
      <c r="C2745" s="32" t="s">
        <v>5737</v>
      </c>
      <c r="D2745" s="32" t="s">
        <v>5668</v>
      </c>
      <c r="E2745" s="32" t="s">
        <v>42</v>
      </c>
      <c r="F2745" s="32" t="s">
        <v>74</v>
      </c>
      <c r="G2745" s="32" t="s">
        <v>74</v>
      </c>
      <c r="H2745" s="32" t="s">
        <v>80</v>
      </c>
      <c r="J2745" s="32" t="s">
        <v>74</v>
      </c>
      <c r="K2745" s="32" t="s">
        <v>5669</v>
      </c>
      <c r="P2745" s="32">
        <v>0</v>
      </c>
      <c r="Q2745" s="32">
        <v>0</v>
      </c>
      <c r="R2745" s="32">
        <v>0</v>
      </c>
      <c r="S2745" s="32">
        <v>0</v>
      </c>
      <c r="T2745" s="32">
        <v>0</v>
      </c>
      <c r="U2745" s="32">
        <v>0</v>
      </c>
      <c r="V2745" s="32">
        <v>0</v>
      </c>
      <c r="W2745" s="32">
        <v>9.8419106006622319E-4</v>
      </c>
      <c r="X2745" s="32">
        <v>9.8419106006622319E-4</v>
      </c>
      <c r="Y2745" s="32">
        <v>9.8419106006622319E-4</v>
      </c>
      <c r="Z2745" s="32">
        <v>9.8419106006622319E-4</v>
      </c>
      <c r="AA2745" s="32">
        <v>9.8419106006622319E-4</v>
      </c>
      <c r="AB2745" s="32" t="s">
        <v>5657</v>
      </c>
    </row>
    <row r="2746" spans="1:28">
      <c r="A2746" s="32" t="s">
        <v>11073</v>
      </c>
      <c r="B2746" s="32" t="s">
        <v>11074</v>
      </c>
      <c r="C2746" s="32" t="s">
        <v>10211</v>
      </c>
      <c r="D2746" s="32" t="s">
        <v>5661</v>
      </c>
      <c r="E2746" s="32" t="s">
        <v>42</v>
      </c>
      <c r="F2746" s="32" t="s">
        <v>30</v>
      </c>
      <c r="G2746" s="32" t="s">
        <v>5673</v>
      </c>
      <c r="H2746" s="32" t="s">
        <v>80</v>
      </c>
      <c r="I2746" s="32" t="s">
        <v>30</v>
      </c>
      <c r="J2746" s="32" t="s">
        <v>5663</v>
      </c>
      <c r="K2746" s="32" t="s">
        <v>5664</v>
      </c>
      <c r="P2746" s="32">
        <v>-0.89897899999999997</v>
      </c>
      <c r="Q2746" s="32">
        <v>1.50603</v>
      </c>
      <c r="R2746" s="32">
        <v>895.28915662650604</v>
      </c>
      <c r="S2746" s="32">
        <v>233.5</v>
      </c>
      <c r="T2746" s="32">
        <v>2.8342148035396404</v>
      </c>
      <c r="U2746" s="32">
        <v>22.498860000000001</v>
      </c>
      <c r="V2746" s="32">
        <v>-0.59691971607471295</v>
      </c>
      <c r="W2746" s="32">
        <v>22.499089453384876</v>
      </c>
      <c r="X2746" s="32">
        <v>-0.89874954661512374</v>
      </c>
      <c r="Y2746" s="32">
        <v>1.5062594533848763</v>
      </c>
      <c r="Z2746" s="32">
        <v>2.8344442569245167</v>
      </c>
      <c r="AA2746" s="32">
        <v>-0.59669026268983671</v>
      </c>
      <c r="AB2746" s="32" t="s">
        <v>5657</v>
      </c>
    </row>
    <row r="2747" spans="1:28">
      <c r="A2747" s="32" t="s">
        <v>8565</v>
      </c>
      <c r="B2747" s="32" t="s">
        <v>8566</v>
      </c>
      <c r="C2747" s="32" t="s">
        <v>5739</v>
      </c>
      <c r="D2747" s="32" t="s">
        <v>5661</v>
      </c>
      <c r="E2747" s="32" t="s">
        <v>42</v>
      </c>
      <c r="F2747" s="32" t="s">
        <v>5692</v>
      </c>
      <c r="G2747" s="32" t="s">
        <v>5673</v>
      </c>
      <c r="H2747" s="32" t="s">
        <v>80</v>
      </c>
      <c r="I2747" s="32" t="s">
        <v>5692</v>
      </c>
      <c r="J2747" s="32" t="s">
        <v>5663</v>
      </c>
      <c r="K2747" s="32" t="s">
        <v>5664</v>
      </c>
      <c r="P2747" s="32">
        <v>-219.02896000000004</v>
      </c>
      <c r="Q2747" s="32">
        <v>1117.05</v>
      </c>
      <c r="R2747" s="32">
        <v>1456177.5925925926</v>
      </c>
      <c r="S2747" s="32">
        <v>1347630.25</v>
      </c>
      <c r="T2747" s="32">
        <v>8.0546828473605864E-2</v>
      </c>
      <c r="U2747" s="32">
        <v>15.168620000000001</v>
      </c>
      <c r="V2747" s="32">
        <v>-0.19607802694597382</v>
      </c>
      <c r="W2747" s="32">
        <v>15.1692332453084</v>
      </c>
      <c r="X2747" s="32">
        <v>-219.02834675469165</v>
      </c>
      <c r="Y2747" s="32">
        <v>1117.0506132453083</v>
      </c>
      <c r="Z2747" s="32">
        <v>8.1160073782005071E-2</v>
      </c>
      <c r="AA2747" s="32">
        <v>-0.19546478163757461</v>
      </c>
      <c r="AB2747" s="32" t="s">
        <v>5657</v>
      </c>
    </row>
    <row r="2748" spans="1:28">
      <c r="A2748" s="32" t="s">
        <v>7060</v>
      </c>
      <c r="B2748" s="32" t="s">
        <v>7061</v>
      </c>
      <c r="C2748" s="32" t="s">
        <v>5739</v>
      </c>
      <c r="D2748" s="32" t="s">
        <v>5661</v>
      </c>
      <c r="E2748" s="32" t="s">
        <v>42</v>
      </c>
      <c r="F2748" s="32" t="s">
        <v>30</v>
      </c>
      <c r="G2748" s="32" t="s">
        <v>5673</v>
      </c>
      <c r="H2748" s="32" t="s">
        <v>80</v>
      </c>
      <c r="I2748" s="32" t="s">
        <v>30</v>
      </c>
      <c r="J2748" s="32" t="s">
        <v>5663</v>
      </c>
      <c r="K2748" s="32" t="s">
        <v>5664</v>
      </c>
      <c r="P2748" s="32">
        <v>47.482260000000004</v>
      </c>
      <c r="Q2748" s="32">
        <v>74.594999999999999</v>
      </c>
      <c r="R2748" s="32">
        <v>21186.733333333344</v>
      </c>
      <c r="S2748" s="32">
        <v>15591.8330078125</v>
      </c>
      <c r="T2748" s="32">
        <v>0.35883531607332142</v>
      </c>
      <c r="U2748" s="32">
        <v>24.326370000000001</v>
      </c>
      <c r="V2748" s="32">
        <v>0.63653408405389111</v>
      </c>
      <c r="W2748" s="32">
        <v>24.326967795426846</v>
      </c>
      <c r="X2748" s="32">
        <v>47.482857795426852</v>
      </c>
      <c r="Y2748" s="32">
        <v>74.595597795426841</v>
      </c>
      <c r="Z2748" s="32">
        <v>0.35943311150016699</v>
      </c>
      <c r="AA2748" s="32">
        <v>0.63713187948073668</v>
      </c>
      <c r="AB2748" s="32" t="s">
        <v>5657</v>
      </c>
    </row>
    <row r="2749" spans="1:28">
      <c r="A2749" s="32" t="s">
        <v>6238</v>
      </c>
      <c r="B2749" s="32" t="s">
        <v>6239</v>
      </c>
      <c r="C2749" s="32" t="s">
        <v>6240</v>
      </c>
      <c r="D2749" s="32" t="s">
        <v>5668</v>
      </c>
      <c r="E2749" s="32" t="s">
        <v>42</v>
      </c>
      <c r="F2749" s="32" t="s">
        <v>5669</v>
      </c>
      <c r="G2749" s="32" t="s">
        <v>5669</v>
      </c>
      <c r="H2749" s="32" t="s">
        <v>80</v>
      </c>
      <c r="J2749" s="32" t="s">
        <v>5669</v>
      </c>
      <c r="K2749" s="32" t="s">
        <v>5669</v>
      </c>
      <c r="P2749" s="32">
        <v>0</v>
      </c>
      <c r="Q2749" s="32">
        <v>0</v>
      </c>
      <c r="R2749" s="32">
        <v>0</v>
      </c>
      <c r="S2749" s="32">
        <v>0</v>
      </c>
      <c r="T2749" s="32">
        <v>0</v>
      </c>
      <c r="U2749" s="32">
        <v>0</v>
      </c>
      <c r="V2749" s="32">
        <v>0</v>
      </c>
      <c r="W2749" s="32">
        <v>5.6100928783416753E-4</v>
      </c>
      <c r="X2749" s="32">
        <v>5.6100928783416753E-4</v>
      </c>
      <c r="Y2749" s="32">
        <v>5.6100928783416753E-4</v>
      </c>
      <c r="Z2749" s="32">
        <v>5.6100928783416753E-4</v>
      </c>
      <c r="AA2749" s="32">
        <v>5.6100928783416753E-4</v>
      </c>
      <c r="AB2749" s="32" t="s">
        <v>5657</v>
      </c>
    </row>
    <row r="2750" spans="1:28">
      <c r="A2750" s="32" t="s">
        <v>9080</v>
      </c>
      <c r="B2750" s="32" t="s">
        <v>9081</v>
      </c>
      <c r="C2750" s="32" t="s">
        <v>5739</v>
      </c>
      <c r="D2750" s="32" t="s">
        <v>5661</v>
      </c>
      <c r="E2750" s="32" t="s">
        <v>42</v>
      </c>
      <c r="F2750" s="32" t="s">
        <v>30</v>
      </c>
      <c r="G2750" s="32" t="s">
        <v>5673</v>
      </c>
      <c r="H2750" s="32" t="s">
        <v>80</v>
      </c>
      <c r="I2750" s="32" t="s">
        <v>30</v>
      </c>
      <c r="J2750" s="32" t="s">
        <v>5663</v>
      </c>
      <c r="K2750" s="32" t="s">
        <v>5664</v>
      </c>
      <c r="P2750" s="32">
        <v>-8.3235200000000003</v>
      </c>
      <c r="Q2750" s="32">
        <v>102.297</v>
      </c>
      <c r="R2750" s="32">
        <v>13878.607407407413</v>
      </c>
      <c r="S2750" s="32">
        <v>9128.1337890625</v>
      </c>
      <c r="T2750" s="32">
        <v>0.52042112091269077</v>
      </c>
      <c r="U2750" s="32">
        <v>22.321390000000001</v>
      </c>
      <c r="V2750" s="32">
        <v>-8.1366217973156602E-2</v>
      </c>
      <c r="W2750" s="32">
        <v>22.321854961946013</v>
      </c>
      <c r="X2750" s="32">
        <v>-8.3230550380539903</v>
      </c>
      <c r="Y2750" s="32">
        <v>102.29746496194601</v>
      </c>
      <c r="Z2750" s="32">
        <v>0.52088608285870142</v>
      </c>
      <c r="AA2750" s="32">
        <v>-8.0901256027146012E-2</v>
      </c>
      <c r="AB2750" s="32" t="s">
        <v>5657</v>
      </c>
    </row>
    <row r="2751" spans="1:28">
      <c r="A2751" s="32" t="s">
        <v>11071</v>
      </c>
      <c r="B2751" s="32" t="s">
        <v>11072</v>
      </c>
      <c r="C2751" s="32" t="s">
        <v>10211</v>
      </c>
      <c r="D2751" s="32" t="s">
        <v>5661</v>
      </c>
      <c r="E2751" s="32" t="s">
        <v>42</v>
      </c>
      <c r="F2751" s="32" t="s">
        <v>31</v>
      </c>
      <c r="G2751" s="32" t="s">
        <v>5673</v>
      </c>
      <c r="H2751" s="32" t="s">
        <v>80</v>
      </c>
      <c r="I2751" s="32" t="s">
        <v>31</v>
      </c>
      <c r="J2751" s="32" t="s">
        <v>5663</v>
      </c>
      <c r="K2751" s="32" t="s">
        <v>5664</v>
      </c>
      <c r="P2751" s="32">
        <v>-0.77902499999999997</v>
      </c>
      <c r="Q2751" s="32">
        <v>1.50203</v>
      </c>
      <c r="R2751" s="32">
        <v>1171.7868852459019</v>
      </c>
      <c r="S2751" s="32">
        <v>86.566665649414063</v>
      </c>
      <c r="T2751" s="32">
        <v>12.536236800335088</v>
      </c>
      <c r="U2751" s="32">
        <v>7.4643519999999999</v>
      </c>
      <c r="V2751" s="32">
        <v>-0.51864809624308439</v>
      </c>
      <c r="W2751" s="32">
        <v>7.4650366176385878</v>
      </c>
      <c r="X2751" s="32">
        <v>-0.77834038236141201</v>
      </c>
      <c r="Y2751" s="32">
        <v>1.5027146176385879</v>
      </c>
      <c r="Z2751" s="32">
        <v>12.536921417973675</v>
      </c>
      <c r="AA2751" s="32">
        <v>-0.51796347860449643</v>
      </c>
      <c r="AB2751" s="32" t="s">
        <v>5657</v>
      </c>
    </row>
    <row r="2752" spans="1:28">
      <c r="A2752" s="32" t="s">
        <v>10503</v>
      </c>
      <c r="B2752" s="32" t="s">
        <v>10504</v>
      </c>
      <c r="C2752" s="32" t="s">
        <v>5739</v>
      </c>
      <c r="D2752" s="32" t="s">
        <v>5661</v>
      </c>
      <c r="E2752" s="32" t="s">
        <v>42</v>
      </c>
      <c r="F2752" s="32" t="s">
        <v>5715</v>
      </c>
      <c r="G2752" s="32" t="s">
        <v>5715</v>
      </c>
      <c r="H2752" s="32" t="s">
        <v>80</v>
      </c>
      <c r="J2752" s="32" t="s">
        <v>5715</v>
      </c>
      <c r="K2752" s="32" t="s">
        <v>5669</v>
      </c>
      <c r="P2752" s="32">
        <v>0</v>
      </c>
      <c r="Q2752" s="32">
        <v>2.069</v>
      </c>
      <c r="R2752" s="32">
        <v>297.87755102040813</v>
      </c>
      <c r="S2752" s="32">
        <v>89.566665649414063</v>
      </c>
      <c r="T2752" s="32">
        <v>2.3257635400470758</v>
      </c>
      <c r="U2752" s="32">
        <v>0</v>
      </c>
      <c r="V2752" s="32">
        <v>0</v>
      </c>
      <c r="W2752" s="32">
        <v>4.7977757453918459E-4</v>
      </c>
      <c r="X2752" s="32">
        <v>4.7977757453918459E-4</v>
      </c>
      <c r="Y2752" s="32">
        <v>2.0694797775745393</v>
      </c>
      <c r="Z2752" s="32">
        <v>2.3262433176216151</v>
      </c>
      <c r="AA2752" s="32">
        <v>4.7977757453918459E-4</v>
      </c>
      <c r="AB2752" s="32" t="s">
        <v>5657</v>
      </c>
    </row>
    <row r="2753" spans="1:28">
      <c r="A2753" s="32" t="s">
        <v>10615</v>
      </c>
      <c r="B2753" s="32" t="s">
        <v>10616</v>
      </c>
      <c r="C2753" s="32" t="s">
        <v>5739</v>
      </c>
      <c r="D2753" s="32" t="s">
        <v>5661</v>
      </c>
      <c r="E2753" s="32" t="s">
        <v>42</v>
      </c>
      <c r="F2753" s="32" t="s">
        <v>33</v>
      </c>
      <c r="G2753" s="32" t="s">
        <v>5673</v>
      </c>
      <c r="H2753" s="32" t="s">
        <v>80</v>
      </c>
      <c r="I2753" s="32" t="s">
        <v>33</v>
      </c>
      <c r="J2753" s="32" t="s">
        <v>5663</v>
      </c>
      <c r="K2753" s="32" t="s">
        <v>5664</v>
      </c>
      <c r="P2753" s="32">
        <v>-6.4018800000000002</v>
      </c>
      <c r="Q2753" s="32">
        <v>11.683999999999999</v>
      </c>
      <c r="R2753" s="32">
        <v>3973.3233082706774</v>
      </c>
      <c r="S2753" s="32">
        <v>1719.4000244140625</v>
      </c>
      <c r="T2753" s="32">
        <v>1.3108777782091212</v>
      </c>
      <c r="U2753" s="32">
        <v>23.844580000000001</v>
      </c>
      <c r="V2753" s="32">
        <v>-0.5479185210544335</v>
      </c>
      <c r="W2753" s="32">
        <v>23.844732605652808</v>
      </c>
      <c r="X2753" s="32">
        <v>-6.4017273943471915</v>
      </c>
      <c r="Y2753" s="32">
        <v>11.684152605652809</v>
      </c>
      <c r="Z2753" s="32">
        <v>1.3110303838619304</v>
      </c>
      <c r="AA2753" s="32">
        <v>-0.54776591540162434</v>
      </c>
      <c r="AB2753" s="32" t="s">
        <v>5657</v>
      </c>
    </row>
    <row r="2754" spans="1:28">
      <c r="A2754" s="32" t="s">
        <v>6280</v>
      </c>
      <c r="B2754" s="32" t="s">
        <v>6281</v>
      </c>
      <c r="C2754" s="32" t="s">
        <v>5718</v>
      </c>
      <c r="D2754" s="32" t="s">
        <v>5661</v>
      </c>
      <c r="E2754" s="32" t="s">
        <v>5699</v>
      </c>
      <c r="F2754" s="32" t="s">
        <v>5700</v>
      </c>
      <c r="G2754" s="32" t="s">
        <v>5700</v>
      </c>
      <c r="H2754" s="32" t="s">
        <v>5700</v>
      </c>
      <c r="J2754" s="32" t="s">
        <v>5663</v>
      </c>
      <c r="K2754" s="32" t="s">
        <v>5664</v>
      </c>
      <c r="M2754" s="32" t="s">
        <v>14</v>
      </c>
      <c r="P2754" s="32">
        <v>-207.22421000000003</v>
      </c>
      <c r="Q2754" s="32">
        <v>563.05200000000002</v>
      </c>
      <c r="R2754" s="32">
        <v>13132891.235294117</v>
      </c>
      <c r="S2754" s="32">
        <v>13246462</v>
      </c>
      <c r="T2754" s="32">
        <v>-8.5736677994383212E-3</v>
      </c>
      <c r="U2754" s="32">
        <v>88.641710000000003</v>
      </c>
      <c r="V2754" s="32">
        <v>-0.3680374281593885</v>
      </c>
      <c r="W2754" s="32">
        <v>88.642066586277494</v>
      </c>
      <c r="X2754" s="32">
        <v>-207.22385341372254</v>
      </c>
      <c r="Y2754" s="32">
        <v>563.05235658627748</v>
      </c>
      <c r="Z2754" s="32">
        <v>-8.2170815219534277E-3</v>
      </c>
      <c r="AA2754" s="32">
        <v>-0.36768084188190359</v>
      </c>
      <c r="AB2754" s="32" t="s">
        <v>5657</v>
      </c>
    </row>
    <row r="2755" spans="1:28">
      <c r="A2755" s="32" t="s">
        <v>10843</v>
      </c>
      <c r="B2755" s="32" t="s">
        <v>10844</v>
      </c>
      <c r="C2755" s="32" t="s">
        <v>5660</v>
      </c>
      <c r="D2755" s="32" t="s">
        <v>5661</v>
      </c>
      <c r="E2755" s="32" t="s">
        <v>5699</v>
      </c>
      <c r="F2755" s="32" t="s">
        <v>5700</v>
      </c>
      <c r="G2755" s="32" t="s">
        <v>5700</v>
      </c>
      <c r="H2755" s="32" t="s">
        <v>5700</v>
      </c>
      <c r="J2755" s="32" t="s">
        <v>5663</v>
      </c>
      <c r="K2755" s="32" t="s">
        <v>5664</v>
      </c>
      <c r="P2755" s="32">
        <v>0</v>
      </c>
      <c r="Q2755" s="32">
        <v>35.28</v>
      </c>
      <c r="R2755" s="32">
        <v>5382.417910447758</v>
      </c>
      <c r="S2755" s="32">
        <v>5341.13330078125</v>
      </c>
      <c r="T2755" s="32">
        <v>7.7295598783256887E-3</v>
      </c>
      <c r="U2755" s="32">
        <v>63.265309999999999</v>
      </c>
      <c r="V2755" s="32">
        <v>0</v>
      </c>
      <c r="W2755" s="32">
        <v>63.265802782950402</v>
      </c>
      <c r="X2755" s="32">
        <v>4.9278295040130614E-4</v>
      </c>
      <c r="Y2755" s="32">
        <v>35.280492782950404</v>
      </c>
      <c r="Z2755" s="32">
        <v>8.2223428287269956E-3</v>
      </c>
      <c r="AA2755" s="32">
        <v>4.9278295040130614E-4</v>
      </c>
      <c r="AB2755" s="32" t="s">
        <v>5657</v>
      </c>
    </row>
    <row r="2756" spans="1:28">
      <c r="A2756" s="32" t="s">
        <v>11085</v>
      </c>
      <c r="B2756" s="32" t="s">
        <v>11086</v>
      </c>
      <c r="C2756" s="32" t="s">
        <v>10211</v>
      </c>
      <c r="D2756" s="32" t="s">
        <v>5661</v>
      </c>
      <c r="E2756" s="32" t="s">
        <v>42</v>
      </c>
      <c r="F2756" s="32" t="s">
        <v>33</v>
      </c>
      <c r="G2756" s="32" t="s">
        <v>5673</v>
      </c>
      <c r="H2756" s="32" t="s">
        <v>80</v>
      </c>
      <c r="I2756" s="32" t="s">
        <v>33</v>
      </c>
      <c r="J2756" s="32" t="s">
        <v>5663</v>
      </c>
      <c r="K2756" s="32" t="s">
        <v>5664</v>
      </c>
      <c r="P2756" s="32">
        <v>-0.85025200000000001</v>
      </c>
      <c r="Q2756" s="32">
        <v>1.5030300000000001</v>
      </c>
      <c r="R2756" s="32">
        <v>832.11111111111086</v>
      </c>
      <c r="S2756" s="32">
        <v>256</v>
      </c>
      <c r="T2756" s="32">
        <v>2.2504340277777768</v>
      </c>
      <c r="U2756" s="32">
        <v>14.286379999999999</v>
      </c>
      <c r="V2756" s="32">
        <v>-0.56569196888950979</v>
      </c>
      <c r="W2756" s="32">
        <v>14.286774280135631</v>
      </c>
      <c r="X2756" s="32">
        <v>-0.84985771986436842</v>
      </c>
      <c r="Y2756" s="32">
        <v>1.5034242801356317</v>
      </c>
      <c r="Z2756" s="32">
        <v>2.2508283079134084</v>
      </c>
      <c r="AA2756" s="32">
        <v>-0.5652976887538782</v>
      </c>
      <c r="AB2756" s="32" t="s">
        <v>5657</v>
      </c>
    </row>
    <row r="2757" spans="1:28">
      <c r="A2757" s="32" t="s">
        <v>6324</v>
      </c>
      <c r="B2757" s="32" t="s">
        <v>6325</v>
      </c>
      <c r="C2757" s="32" t="s">
        <v>5739</v>
      </c>
      <c r="D2757" s="32" t="s">
        <v>5661</v>
      </c>
      <c r="E2757" s="32" t="s">
        <v>42</v>
      </c>
      <c r="F2757" s="32" t="s">
        <v>326</v>
      </c>
      <c r="G2757" s="32" t="s">
        <v>5673</v>
      </c>
      <c r="H2757" s="32" t="s">
        <v>80</v>
      </c>
      <c r="I2757" s="32" t="s">
        <v>326</v>
      </c>
      <c r="J2757" s="32" t="s">
        <v>5663</v>
      </c>
      <c r="K2757" s="32" t="s">
        <v>5664</v>
      </c>
      <c r="P2757" s="32">
        <v>-379.96548999999982</v>
      </c>
      <c r="Q2757" s="32">
        <v>3649.1727999999998</v>
      </c>
      <c r="R2757" s="32">
        <v>4429462.6518518487</v>
      </c>
      <c r="S2757" s="32">
        <v>3923194.75</v>
      </c>
      <c r="T2757" s="32">
        <v>0.12904480509203595</v>
      </c>
      <c r="U2757" s="32">
        <v>12.03642</v>
      </c>
      <c r="V2757" s="32">
        <v>-0.10412373182218168</v>
      </c>
      <c r="W2757" s="32">
        <v>12.036977501018047</v>
      </c>
      <c r="X2757" s="32">
        <v>-379.9649324989818</v>
      </c>
      <c r="Y2757" s="32">
        <v>3649.173357501018</v>
      </c>
      <c r="Z2757" s="32">
        <v>0.12960230611008328</v>
      </c>
      <c r="AA2757" s="32">
        <v>-0.10356623080413435</v>
      </c>
      <c r="AB2757" s="32" t="s">
        <v>5657</v>
      </c>
    </row>
    <row r="2758" spans="1:28">
      <c r="A2758" s="32" t="s">
        <v>9061</v>
      </c>
      <c r="B2758" s="32" t="s">
        <v>6244</v>
      </c>
      <c r="C2758" s="32" t="s">
        <v>6240</v>
      </c>
      <c r="D2758" s="32" t="s">
        <v>5668</v>
      </c>
      <c r="E2758" s="32" t="s">
        <v>42</v>
      </c>
      <c r="F2758" s="32" t="s">
        <v>5662</v>
      </c>
      <c r="G2758" s="32" t="s">
        <v>5662</v>
      </c>
      <c r="H2758" s="32" t="s">
        <v>80</v>
      </c>
      <c r="J2758" s="32" t="s">
        <v>5663</v>
      </c>
      <c r="K2758" s="32" t="s">
        <v>5664</v>
      </c>
      <c r="P2758" s="32">
        <v>0</v>
      </c>
      <c r="Q2758" s="32">
        <v>0</v>
      </c>
      <c r="R2758" s="32">
        <v>0</v>
      </c>
      <c r="S2758" s="32">
        <v>0</v>
      </c>
      <c r="T2758" s="32">
        <v>0</v>
      </c>
      <c r="U2758" s="32">
        <v>0</v>
      </c>
      <c r="V2758" s="32">
        <v>0</v>
      </c>
      <c r="W2758" s="32">
        <v>4.9217379093170169E-4</v>
      </c>
      <c r="X2758" s="32">
        <v>4.9217379093170169E-4</v>
      </c>
      <c r="Y2758" s="32">
        <v>4.9217379093170169E-4</v>
      </c>
      <c r="Z2758" s="32">
        <v>4.9217379093170169E-4</v>
      </c>
      <c r="AA2758" s="32">
        <v>4.9217379093170169E-4</v>
      </c>
      <c r="AB2758" s="32" t="s">
        <v>5657</v>
      </c>
    </row>
    <row r="2759" spans="1:28">
      <c r="A2759" s="32" t="s">
        <v>7961</v>
      </c>
      <c r="B2759" s="32" t="s">
        <v>7962</v>
      </c>
      <c r="C2759" s="32" t="s">
        <v>5739</v>
      </c>
      <c r="D2759" s="32" t="s">
        <v>5661</v>
      </c>
      <c r="E2759" s="32" t="s">
        <v>42</v>
      </c>
      <c r="F2759" s="32" t="s">
        <v>28</v>
      </c>
      <c r="G2759" s="32" t="s">
        <v>5673</v>
      </c>
      <c r="H2759" s="32" t="s">
        <v>80</v>
      </c>
      <c r="I2759" s="32" t="s">
        <v>28</v>
      </c>
      <c r="J2759" s="32" t="s">
        <v>5663</v>
      </c>
      <c r="K2759" s="32" t="s">
        <v>5664</v>
      </c>
      <c r="P2759" s="32">
        <v>863.90105000000028</v>
      </c>
      <c r="Q2759" s="32">
        <v>17709.539680000002</v>
      </c>
      <c r="R2759" s="32">
        <v>14961774.676470585</v>
      </c>
      <c r="S2759" s="32">
        <v>17744244</v>
      </c>
      <c r="T2759" s="32">
        <v>-0.15680968563830699</v>
      </c>
      <c r="U2759" s="32">
        <v>-12.05747</v>
      </c>
      <c r="V2759" s="32">
        <v>4.8781677311219657E-2</v>
      </c>
      <c r="W2759" s="32">
        <v>-12.057100385935307</v>
      </c>
      <c r="X2759" s="32">
        <v>863.90141961406493</v>
      </c>
      <c r="Y2759" s="32">
        <v>17709.540049614065</v>
      </c>
      <c r="Z2759" s="32">
        <v>-0.15644007157361353</v>
      </c>
      <c r="AA2759" s="32">
        <v>4.9151291375913106E-2</v>
      </c>
      <c r="AB2759" s="32" t="s">
        <v>5657</v>
      </c>
    </row>
    <row r="2760" spans="1:28">
      <c r="A2760" s="32" t="s">
        <v>5878</v>
      </c>
      <c r="B2760" s="32" t="s">
        <v>5879</v>
      </c>
      <c r="C2760" s="32" t="s">
        <v>5739</v>
      </c>
      <c r="D2760" s="32" t="s">
        <v>5661</v>
      </c>
      <c r="E2760" s="32" t="s">
        <v>42</v>
      </c>
      <c r="F2760" s="32" t="s">
        <v>5810</v>
      </c>
      <c r="G2760" s="32" t="s">
        <v>5673</v>
      </c>
      <c r="H2760" s="32" t="s">
        <v>80</v>
      </c>
      <c r="I2760" s="32" t="s">
        <v>5810</v>
      </c>
      <c r="J2760" s="32" t="s">
        <v>5663</v>
      </c>
      <c r="K2760" s="32" t="s">
        <v>5664</v>
      </c>
      <c r="P2760" s="32">
        <v>1654.2697500000002</v>
      </c>
      <c r="Q2760" s="32">
        <v>22432.646250000002</v>
      </c>
      <c r="R2760" s="32">
        <v>70454573.632352918</v>
      </c>
      <c r="S2760" s="32">
        <v>72444640</v>
      </c>
      <c r="T2760" s="32">
        <v>-2.747016711860369E-2</v>
      </c>
      <c r="U2760" s="32">
        <v>7.9802520000000001</v>
      </c>
      <c r="V2760" s="32">
        <v>7.3743852221625439E-2</v>
      </c>
      <c r="W2760" s="32">
        <v>7.9803499738235475</v>
      </c>
      <c r="X2760" s="32">
        <v>1654.2698479738237</v>
      </c>
      <c r="Y2760" s="32">
        <v>22432.646347973827</v>
      </c>
      <c r="Z2760" s="32">
        <v>-2.7372193295056326E-2</v>
      </c>
      <c r="AA2760" s="32">
        <v>7.3841826045172795E-2</v>
      </c>
      <c r="AB2760" s="32" t="s">
        <v>5657</v>
      </c>
    </row>
    <row r="2761" spans="1:28">
      <c r="A2761" s="32" t="s">
        <v>10461</v>
      </c>
      <c r="B2761" s="32" t="s">
        <v>10462</v>
      </c>
      <c r="C2761" s="32" t="s">
        <v>5739</v>
      </c>
      <c r="D2761" s="32" t="s">
        <v>5668</v>
      </c>
      <c r="E2761" s="32" t="s">
        <v>42</v>
      </c>
      <c r="F2761" s="32" t="s">
        <v>5810</v>
      </c>
      <c r="G2761" s="32" t="s">
        <v>5673</v>
      </c>
      <c r="H2761" s="32" t="s">
        <v>80</v>
      </c>
      <c r="I2761" s="32" t="s">
        <v>5810</v>
      </c>
      <c r="J2761" s="32" t="s">
        <v>5663</v>
      </c>
      <c r="K2761" s="32" t="s">
        <v>5664</v>
      </c>
      <c r="P2761" s="32">
        <v>0</v>
      </c>
      <c r="Q2761" s="32">
        <v>0</v>
      </c>
      <c r="R2761" s="32">
        <v>0</v>
      </c>
      <c r="S2761" s="32">
        <v>0</v>
      </c>
      <c r="T2761" s="32">
        <v>0</v>
      </c>
      <c r="U2761" s="32">
        <v>0</v>
      </c>
      <c r="V2761" s="32">
        <v>0</v>
      </c>
      <c r="W2761" s="32">
        <v>9.6377730369567874E-5</v>
      </c>
      <c r="X2761" s="32">
        <v>9.6377730369567874E-5</v>
      </c>
      <c r="Y2761" s="32">
        <v>9.6377730369567874E-5</v>
      </c>
      <c r="Z2761" s="32">
        <v>9.6377730369567874E-5</v>
      </c>
      <c r="AA2761" s="32">
        <v>9.6377730369567874E-5</v>
      </c>
      <c r="AB2761" s="32" t="s">
        <v>5657</v>
      </c>
    </row>
    <row r="2762" spans="1:28">
      <c r="A2762" s="32" t="s">
        <v>8849</v>
      </c>
      <c r="B2762" s="32" t="s">
        <v>8850</v>
      </c>
      <c r="C2762" s="32" t="s">
        <v>5737</v>
      </c>
      <c r="D2762" s="32" t="s">
        <v>5661</v>
      </c>
      <c r="E2762" s="32" t="s">
        <v>42</v>
      </c>
      <c r="F2762" s="32" t="s">
        <v>5724</v>
      </c>
      <c r="G2762" s="32" t="s">
        <v>5724</v>
      </c>
      <c r="H2762" s="32" t="s">
        <v>80</v>
      </c>
      <c r="J2762" s="32" t="s">
        <v>5663</v>
      </c>
      <c r="K2762" s="32" t="s">
        <v>5664</v>
      </c>
      <c r="P2762" s="32">
        <v>-8.9093700000000009</v>
      </c>
      <c r="Q2762" s="32">
        <v>598.77599999999995</v>
      </c>
      <c r="R2762" s="32">
        <v>13254.948148148147</v>
      </c>
      <c r="S2762" s="32">
        <v>10653.2001953125</v>
      </c>
      <c r="T2762" s="32">
        <v>0.24422219662974498</v>
      </c>
      <c r="U2762" s="32">
        <v>11.28567</v>
      </c>
      <c r="V2762" s="32">
        <v>-1.4879303779710612E-2</v>
      </c>
      <c r="W2762" s="32">
        <v>11.285768190665245</v>
      </c>
      <c r="X2762" s="32">
        <v>-8.909271809334756</v>
      </c>
      <c r="Y2762" s="32">
        <v>598.77609819066515</v>
      </c>
      <c r="Z2762" s="32">
        <v>0.24432038729499003</v>
      </c>
      <c r="AA2762" s="32">
        <v>-1.4781113114465555E-2</v>
      </c>
      <c r="AB2762" s="32" t="s">
        <v>5657</v>
      </c>
    </row>
    <row r="2763" spans="1:28">
      <c r="A2763" s="32" t="s">
        <v>6823</v>
      </c>
      <c r="B2763" s="32" t="s">
        <v>5195</v>
      </c>
      <c r="C2763" s="32" t="s">
        <v>5739</v>
      </c>
      <c r="D2763" s="32" t="s">
        <v>5661</v>
      </c>
      <c r="E2763" s="32" t="s">
        <v>42</v>
      </c>
      <c r="F2763" s="32" t="s">
        <v>31</v>
      </c>
      <c r="G2763" s="32" t="s">
        <v>5673</v>
      </c>
      <c r="H2763" s="32" t="s">
        <v>80</v>
      </c>
      <c r="I2763" s="32" t="s">
        <v>31</v>
      </c>
      <c r="J2763" s="32" t="s">
        <v>5663</v>
      </c>
      <c r="K2763" s="32" t="s">
        <v>5664</v>
      </c>
      <c r="P2763" s="32">
        <v>-169.62094000000016</v>
      </c>
      <c r="Q2763" s="32">
        <v>10183.92072</v>
      </c>
      <c r="R2763" s="32">
        <v>9775750.3777777851</v>
      </c>
      <c r="S2763" s="32">
        <v>8835597</v>
      </c>
      <c r="T2763" s="32">
        <v>0.10640519002595807</v>
      </c>
      <c r="U2763" s="32">
        <v>12.62013</v>
      </c>
      <c r="V2763" s="32">
        <v>-1.6655760061729953E-2</v>
      </c>
      <c r="W2763" s="32">
        <v>12.620726437752246</v>
      </c>
      <c r="X2763" s="32">
        <v>-169.62034356224791</v>
      </c>
      <c r="Y2763" s="32">
        <v>10183.921316437752</v>
      </c>
      <c r="Z2763" s="32">
        <v>0.10700162777820492</v>
      </c>
      <c r="AA2763" s="32">
        <v>-1.6059322309483096E-2</v>
      </c>
      <c r="AB2763" s="32" t="s">
        <v>5657</v>
      </c>
    </row>
    <row r="2764" spans="1:28">
      <c r="A2764" s="32" t="s">
        <v>6048</v>
      </c>
      <c r="B2764" s="32" t="s">
        <v>5200</v>
      </c>
      <c r="C2764" s="32" t="s">
        <v>5739</v>
      </c>
      <c r="D2764" s="32" t="s">
        <v>5661</v>
      </c>
      <c r="E2764" s="32" t="s">
        <v>42</v>
      </c>
      <c r="F2764" s="32" t="s">
        <v>33</v>
      </c>
      <c r="G2764" s="32" t="s">
        <v>5673</v>
      </c>
      <c r="H2764" s="32" t="s">
        <v>80</v>
      </c>
      <c r="I2764" s="32" t="s">
        <v>33</v>
      </c>
      <c r="J2764" s="32" t="s">
        <v>5663</v>
      </c>
      <c r="K2764" s="32" t="s">
        <v>5664</v>
      </c>
      <c r="P2764" s="32">
        <v>98.930250000000143</v>
      </c>
      <c r="Q2764" s="32">
        <v>14109.320159999999</v>
      </c>
      <c r="R2764" s="32">
        <v>9488991.720588237</v>
      </c>
      <c r="S2764" s="32">
        <v>13585507</v>
      </c>
      <c r="T2764" s="32">
        <v>-0.30153569383989592</v>
      </c>
      <c r="U2764" s="32">
        <v>18.50611</v>
      </c>
      <c r="V2764" s="32">
        <v>7.0116950269842162E-3</v>
      </c>
      <c r="W2764" s="32">
        <v>18.506382942364215</v>
      </c>
      <c r="X2764" s="32">
        <v>98.930522942364362</v>
      </c>
      <c r="Y2764" s="32">
        <v>14109.320432942364</v>
      </c>
      <c r="Z2764" s="32">
        <v>-0.30126275147568005</v>
      </c>
      <c r="AA2764" s="32">
        <v>7.2846373912000672E-3</v>
      </c>
      <c r="AB2764" s="32" t="s">
        <v>5657</v>
      </c>
    </row>
    <row r="2765" spans="1:28">
      <c r="A2765" s="32" t="s">
        <v>6320</v>
      </c>
      <c r="B2765" s="32" t="s">
        <v>6321</v>
      </c>
      <c r="C2765" s="32" t="s">
        <v>5739</v>
      </c>
      <c r="D2765" s="32" t="s">
        <v>5661</v>
      </c>
      <c r="E2765" s="32" t="s">
        <v>42</v>
      </c>
      <c r="F2765" s="32" t="s">
        <v>5679</v>
      </c>
      <c r="G2765" s="32" t="s">
        <v>5673</v>
      </c>
      <c r="H2765" s="32" t="s">
        <v>80</v>
      </c>
      <c r="I2765" s="32" t="s">
        <v>5679</v>
      </c>
      <c r="J2765" s="32" t="s">
        <v>5663</v>
      </c>
      <c r="K2765" s="32" t="s">
        <v>5664</v>
      </c>
      <c r="P2765" s="32">
        <v>772.85910000000024</v>
      </c>
      <c r="Q2765" s="32">
        <v>8308.3491200000008</v>
      </c>
      <c r="R2765" s="32">
        <v>10213975.074074071</v>
      </c>
      <c r="S2765" s="32">
        <v>11486501</v>
      </c>
      <c r="T2765" s="32">
        <v>-0.11078447004235051</v>
      </c>
      <c r="U2765" s="32">
        <v>7.207376</v>
      </c>
      <c r="V2765" s="32">
        <v>9.3021981724330835E-2</v>
      </c>
      <c r="W2765" s="32">
        <v>7.207893255842686</v>
      </c>
      <c r="X2765" s="32">
        <v>772.85961725584298</v>
      </c>
      <c r="Y2765" s="32">
        <v>8308.3496372558438</v>
      </c>
      <c r="Z2765" s="32">
        <v>-0.11026721419966481</v>
      </c>
      <c r="AA2765" s="32">
        <v>9.3539237567016528E-2</v>
      </c>
      <c r="AB2765" s="32" t="s">
        <v>5657</v>
      </c>
    </row>
    <row r="2766" spans="1:28">
      <c r="A2766" s="32" t="s">
        <v>10471</v>
      </c>
      <c r="B2766" s="32" t="s">
        <v>10472</v>
      </c>
      <c r="C2766" s="32" t="s">
        <v>5739</v>
      </c>
      <c r="D2766" s="32" t="s">
        <v>5661</v>
      </c>
      <c r="E2766" s="32" t="s">
        <v>42</v>
      </c>
      <c r="F2766" s="32" t="s">
        <v>32</v>
      </c>
      <c r="G2766" s="32" t="s">
        <v>5673</v>
      </c>
      <c r="H2766" s="32" t="s">
        <v>80</v>
      </c>
      <c r="I2766" s="32" t="s">
        <v>32</v>
      </c>
      <c r="J2766" s="32" t="s">
        <v>5663</v>
      </c>
      <c r="K2766" s="32" t="s">
        <v>5664</v>
      </c>
      <c r="P2766" s="32">
        <v>-114.05579</v>
      </c>
      <c r="Q2766" s="32">
        <v>2310.8625000000002</v>
      </c>
      <c r="R2766" s="32">
        <v>2082370.3481481483</v>
      </c>
      <c r="S2766" s="32">
        <v>2289220</v>
      </c>
      <c r="T2766" s="32">
        <v>-9.0358135894257313E-2</v>
      </c>
      <c r="U2766" s="32">
        <v>6.2641600000000004</v>
      </c>
      <c r="V2766" s="32">
        <v>-4.9356372350150647E-2</v>
      </c>
      <c r="W2766" s="32">
        <v>6.2643789515233044</v>
      </c>
      <c r="X2766" s="32">
        <v>-114.05557104847669</v>
      </c>
      <c r="Y2766" s="32">
        <v>2310.8627189515237</v>
      </c>
      <c r="Z2766" s="32">
        <v>-9.0139184370953321E-2</v>
      </c>
      <c r="AA2766" s="32">
        <v>-4.9137420826846662E-2</v>
      </c>
      <c r="AB2766" s="32" t="s">
        <v>5657</v>
      </c>
    </row>
    <row r="2767" spans="1:28">
      <c r="A2767" s="32" t="s">
        <v>6824</v>
      </c>
      <c r="B2767" s="32" t="s">
        <v>6825</v>
      </c>
      <c r="C2767" s="32" t="s">
        <v>5739</v>
      </c>
      <c r="D2767" s="32" t="s">
        <v>5661</v>
      </c>
      <c r="E2767" s="32" t="s">
        <v>42</v>
      </c>
      <c r="F2767" s="32" t="s">
        <v>34</v>
      </c>
      <c r="G2767" s="32" t="s">
        <v>5673</v>
      </c>
      <c r="H2767" s="32" t="s">
        <v>80</v>
      </c>
      <c r="I2767" s="32" t="s">
        <v>34</v>
      </c>
      <c r="J2767" s="32" t="s">
        <v>5663</v>
      </c>
      <c r="K2767" s="32" t="s">
        <v>5664</v>
      </c>
      <c r="P2767" s="32">
        <v>-14.873559999999955</v>
      </c>
      <c r="Q2767" s="32">
        <v>6898.1056799999997</v>
      </c>
      <c r="R2767" s="32">
        <v>12807431.65925926</v>
      </c>
      <c r="S2767" s="32">
        <v>11989858</v>
      </c>
      <c r="T2767" s="32">
        <v>6.8188769146328487E-2</v>
      </c>
      <c r="U2767" s="32">
        <v>8.5747169999999997</v>
      </c>
      <c r="V2767" s="32">
        <v>-2.1561803616786507E-3</v>
      </c>
      <c r="W2767" s="32">
        <v>8.5750466253681186</v>
      </c>
      <c r="X2767" s="32">
        <v>-14.873230374631836</v>
      </c>
      <c r="Y2767" s="32">
        <v>6898.1060096253677</v>
      </c>
      <c r="Z2767" s="32">
        <v>6.8518394514446773E-2</v>
      </c>
      <c r="AA2767" s="32">
        <v>-1.8265549935603646E-3</v>
      </c>
      <c r="AB2767" s="32" t="s">
        <v>5657</v>
      </c>
    </row>
    <row r="2768" spans="1:28">
      <c r="A2768" s="32" t="s">
        <v>6826</v>
      </c>
      <c r="B2768" s="32" t="s">
        <v>5214</v>
      </c>
      <c r="C2768" s="32" t="s">
        <v>5739</v>
      </c>
      <c r="D2768" s="32" t="s">
        <v>5661</v>
      </c>
      <c r="E2768" s="32" t="s">
        <v>42</v>
      </c>
      <c r="F2768" s="32" t="s">
        <v>30</v>
      </c>
      <c r="G2768" s="32" t="s">
        <v>5673</v>
      </c>
      <c r="H2768" s="32" t="s">
        <v>80</v>
      </c>
      <c r="I2768" s="32" t="s">
        <v>30</v>
      </c>
      <c r="J2768" s="32" t="s">
        <v>5663</v>
      </c>
      <c r="K2768" s="32" t="s">
        <v>5664</v>
      </c>
      <c r="P2768" s="32">
        <v>1940.4551699999979</v>
      </c>
      <c r="Q2768" s="32">
        <v>13509.8271</v>
      </c>
      <c r="R2768" s="32">
        <v>7948912.6962962989</v>
      </c>
      <c r="S2768" s="32">
        <v>7533792.5</v>
      </c>
      <c r="T2768" s="32">
        <v>5.5101092351070045E-2</v>
      </c>
      <c r="U2768" s="32">
        <v>17.117190000000001</v>
      </c>
      <c r="V2768" s="32">
        <v>0.14363286484991342</v>
      </c>
      <c r="W2768" s="32">
        <v>17.118099298360349</v>
      </c>
      <c r="X2768" s="32">
        <v>1940.4560792983582</v>
      </c>
      <c r="Y2768" s="32">
        <v>13509.82800929836</v>
      </c>
      <c r="Z2768" s="32">
        <v>5.6010390711417793E-2</v>
      </c>
      <c r="AA2768" s="32">
        <v>0.14454216321026117</v>
      </c>
      <c r="AB2768" s="32" t="s">
        <v>5657</v>
      </c>
    </row>
    <row r="2769" spans="1:28">
      <c r="A2769" s="32" t="s">
        <v>6243</v>
      </c>
      <c r="B2769" s="32" t="s">
        <v>6244</v>
      </c>
      <c r="C2769" s="32" t="s">
        <v>6240</v>
      </c>
      <c r="D2769" s="32" t="s">
        <v>5668</v>
      </c>
      <c r="E2769" s="32" t="s">
        <v>42</v>
      </c>
      <c r="F2769" s="32" t="s">
        <v>5662</v>
      </c>
      <c r="G2769" s="32" t="s">
        <v>5662</v>
      </c>
      <c r="H2769" s="32" t="s">
        <v>80</v>
      </c>
      <c r="J2769" s="32" t="s">
        <v>5663</v>
      </c>
      <c r="K2769" s="32" t="s">
        <v>5664</v>
      </c>
      <c r="P2769" s="32">
        <v>0</v>
      </c>
      <c r="Q2769" s="32">
        <v>0</v>
      </c>
      <c r="R2769" s="32">
        <v>0</v>
      </c>
      <c r="S2769" s="32">
        <v>0</v>
      </c>
      <c r="T2769" s="32">
        <v>0</v>
      </c>
      <c r="U2769" s="32">
        <v>0</v>
      </c>
      <c r="V2769" s="32">
        <v>0</v>
      </c>
      <c r="W2769" s="32">
        <v>4.6800565719604494E-4</v>
      </c>
      <c r="X2769" s="32">
        <v>4.6800565719604494E-4</v>
      </c>
      <c r="Y2769" s="32">
        <v>4.6800565719604494E-4</v>
      </c>
      <c r="Z2769" s="32">
        <v>4.6800565719604494E-4</v>
      </c>
      <c r="AA2769" s="32">
        <v>4.6800565719604494E-4</v>
      </c>
      <c r="AB2769" s="32" t="s">
        <v>5657</v>
      </c>
    </row>
    <row r="2770" spans="1:28">
      <c r="A2770" s="32" t="s">
        <v>7959</v>
      </c>
      <c r="B2770" s="32" t="s">
        <v>7960</v>
      </c>
      <c r="C2770" s="32" t="s">
        <v>5739</v>
      </c>
      <c r="D2770" s="32" t="s">
        <v>5661</v>
      </c>
      <c r="E2770" s="32" t="s">
        <v>42</v>
      </c>
      <c r="F2770" s="32" t="s">
        <v>5692</v>
      </c>
      <c r="G2770" s="32" t="s">
        <v>5673</v>
      </c>
      <c r="H2770" s="32" t="s">
        <v>80</v>
      </c>
      <c r="I2770" s="32" t="s">
        <v>5692</v>
      </c>
      <c r="J2770" s="32" t="s">
        <v>5663</v>
      </c>
      <c r="K2770" s="32" t="s">
        <v>5664</v>
      </c>
      <c r="P2770" s="32">
        <v>304.9987399999996</v>
      </c>
      <c r="Q2770" s="32">
        <v>10781.674199999999</v>
      </c>
      <c r="R2770" s="32">
        <v>4308844.3777777785</v>
      </c>
      <c r="S2770" s="32">
        <v>4337486.5</v>
      </c>
      <c r="T2770" s="32">
        <v>-6.6033916698579826E-3</v>
      </c>
      <c r="U2770" s="32">
        <v>11.467499999999999</v>
      </c>
      <c r="V2770" s="32">
        <v>2.828862515619324E-2</v>
      </c>
      <c r="W2770" s="32">
        <v>11.468406655550002</v>
      </c>
      <c r="X2770" s="32">
        <v>304.99964665554961</v>
      </c>
      <c r="Y2770" s="32">
        <v>10781.67510665555</v>
      </c>
      <c r="Z2770" s="32">
        <v>-5.6967361198549307E-3</v>
      </c>
      <c r="AA2770" s="32">
        <v>2.9195280706196293E-2</v>
      </c>
      <c r="AB2770" s="32" t="s">
        <v>5657</v>
      </c>
    </row>
    <row r="2771" spans="1:28">
      <c r="A2771" s="32" t="s">
        <v>11083</v>
      </c>
      <c r="B2771" s="32" t="s">
        <v>11084</v>
      </c>
      <c r="C2771" s="32" t="s">
        <v>10211</v>
      </c>
      <c r="D2771" s="32" t="s">
        <v>5661</v>
      </c>
      <c r="E2771" s="32" t="s">
        <v>42</v>
      </c>
      <c r="F2771" s="32" t="s">
        <v>326</v>
      </c>
      <c r="G2771" s="32" t="s">
        <v>5673</v>
      </c>
      <c r="H2771" s="32" t="s">
        <v>80</v>
      </c>
      <c r="I2771" s="32" t="s">
        <v>326</v>
      </c>
      <c r="J2771" s="32" t="s">
        <v>5663</v>
      </c>
      <c r="K2771" s="32" t="s">
        <v>5664</v>
      </c>
      <c r="P2771" s="32">
        <v>-0.80207799999999996</v>
      </c>
      <c r="Q2771" s="32">
        <v>1.50203</v>
      </c>
      <c r="R2771" s="32">
        <v>892.32692307692287</v>
      </c>
      <c r="S2771" s="32">
        <v>15.266666412353516</v>
      </c>
      <c r="T2771" s="32">
        <v>57.449362747250952</v>
      </c>
      <c r="U2771" s="32">
        <v>4.3297020000000002</v>
      </c>
      <c r="V2771" s="32">
        <v>-0.53399599209070392</v>
      </c>
      <c r="W2771" s="32">
        <v>4.3297570904273988</v>
      </c>
      <c r="X2771" s="32">
        <v>-0.80202290957260125</v>
      </c>
      <c r="Y2771" s="32">
        <v>1.5020850904273986</v>
      </c>
      <c r="Z2771" s="32">
        <v>57.449417837678354</v>
      </c>
      <c r="AA2771" s="32">
        <v>-0.53394090166330521</v>
      </c>
      <c r="AB2771" s="32" t="s">
        <v>5657</v>
      </c>
    </row>
    <row r="2772" spans="1:28">
      <c r="A2772" s="32" t="s">
        <v>6368</v>
      </c>
      <c r="B2772" s="32" t="s">
        <v>5227</v>
      </c>
      <c r="C2772" s="32" t="s">
        <v>5739</v>
      </c>
      <c r="D2772" s="32" t="s">
        <v>5661</v>
      </c>
      <c r="E2772" s="32" t="s">
        <v>42</v>
      </c>
      <c r="F2772" s="32" t="s">
        <v>326</v>
      </c>
      <c r="G2772" s="32" t="s">
        <v>5673</v>
      </c>
      <c r="H2772" s="32" t="s">
        <v>80</v>
      </c>
      <c r="I2772" s="32" t="s">
        <v>326</v>
      </c>
      <c r="J2772" s="32" t="s">
        <v>5663</v>
      </c>
      <c r="K2772" s="32" t="s">
        <v>5664</v>
      </c>
      <c r="P2772" s="32">
        <v>-39.519639999999967</v>
      </c>
      <c r="Q2772" s="32">
        <v>789.1395</v>
      </c>
      <c r="R2772" s="32">
        <v>3679787.3703703708</v>
      </c>
      <c r="S2772" s="32">
        <v>2881354.25</v>
      </c>
      <c r="T2772" s="32">
        <v>0.27710342120215548</v>
      </c>
      <c r="U2772" s="32">
        <v>2.2294830000000001</v>
      </c>
      <c r="V2772" s="32">
        <v>-5.0079409280615113E-2</v>
      </c>
      <c r="W2772" s="32">
        <v>2.2303587796883586</v>
      </c>
      <c r="X2772" s="32">
        <v>-39.51876422031161</v>
      </c>
      <c r="Y2772" s="32">
        <v>789.14037577968838</v>
      </c>
      <c r="Z2772" s="32">
        <v>0.27797920089051376</v>
      </c>
      <c r="AA2772" s="32">
        <v>-4.9203629592256805E-2</v>
      </c>
      <c r="AB2772" s="32" t="s">
        <v>5657</v>
      </c>
    </row>
    <row r="2773" spans="1:28">
      <c r="A2773" s="32" t="s">
        <v>9327</v>
      </c>
      <c r="B2773" s="32" t="s">
        <v>9328</v>
      </c>
      <c r="C2773" s="32" t="s">
        <v>5712</v>
      </c>
      <c r="D2773" s="32" t="s">
        <v>5661</v>
      </c>
      <c r="E2773" s="32" t="s">
        <v>42</v>
      </c>
      <c r="F2773" s="32" t="s">
        <v>5689</v>
      </c>
      <c r="G2773" s="32" t="s">
        <v>5689</v>
      </c>
      <c r="H2773" s="32" t="s">
        <v>80</v>
      </c>
      <c r="J2773" s="32" t="s">
        <v>5663</v>
      </c>
      <c r="K2773" s="32" t="s">
        <v>5664</v>
      </c>
      <c r="P2773" s="32">
        <v>257.71236000000005</v>
      </c>
      <c r="Q2773" s="32">
        <v>759.40700000000004</v>
      </c>
      <c r="R2773" s="32">
        <v>157009.1333333333</v>
      </c>
      <c r="S2773" s="32">
        <v>126208.8671875</v>
      </c>
      <c r="T2773" s="32">
        <v>0.24404201410092227</v>
      </c>
      <c r="U2773" s="32">
        <v>7.4731620000000003</v>
      </c>
      <c r="V2773" s="32">
        <v>0.33936000063207217</v>
      </c>
      <c r="W2773" s="32">
        <v>7.4736703937048912</v>
      </c>
      <c r="X2773" s="32">
        <v>257.71286839370492</v>
      </c>
      <c r="Y2773" s="32">
        <v>759.40750839370492</v>
      </c>
      <c r="Z2773" s="32">
        <v>0.24455040780581347</v>
      </c>
      <c r="AA2773" s="32">
        <v>0.33986839433696336</v>
      </c>
      <c r="AB2773" s="32" t="s">
        <v>5657</v>
      </c>
    </row>
    <row r="2774" spans="1:28">
      <c r="A2774" s="32" t="s">
        <v>7934</v>
      </c>
      <c r="B2774" s="32" t="s">
        <v>7935</v>
      </c>
      <c r="C2774" s="32" t="s">
        <v>5763</v>
      </c>
      <c r="D2774" s="32" t="s">
        <v>5661</v>
      </c>
      <c r="E2774" s="32" t="s">
        <v>5713</v>
      </c>
      <c r="F2774" s="32" t="s">
        <v>5746</v>
      </c>
      <c r="G2774" s="32" t="s">
        <v>5746</v>
      </c>
      <c r="H2774" s="32" t="s">
        <v>5746</v>
      </c>
      <c r="J2774" s="32" t="s">
        <v>5663</v>
      </c>
      <c r="K2774" s="32" t="s">
        <v>5664</v>
      </c>
      <c r="N2774" s="32" t="s">
        <v>5760</v>
      </c>
      <c r="P2774" s="32">
        <v>14.63044</v>
      </c>
      <c r="Q2774" s="32">
        <v>73.552499999999995</v>
      </c>
      <c r="R2774" s="32">
        <v>20630.696296296304</v>
      </c>
      <c r="S2774" s="32">
        <v>12296.5</v>
      </c>
      <c r="T2774" s="32">
        <v>0.67776979598229614</v>
      </c>
      <c r="U2774" s="32">
        <v>8.1888850000000009</v>
      </c>
      <c r="V2774" s="32">
        <v>0.19891152578090482</v>
      </c>
      <c r="W2774" s="32">
        <v>8.1897095798945436</v>
      </c>
      <c r="X2774" s="32">
        <v>14.631264579894543</v>
      </c>
      <c r="Y2774" s="32">
        <v>73.553324579894536</v>
      </c>
      <c r="Z2774" s="32">
        <v>0.6785943758768388</v>
      </c>
      <c r="AA2774" s="32">
        <v>0.1997361056754475</v>
      </c>
      <c r="AB2774" s="32" t="s">
        <v>5657</v>
      </c>
    </row>
    <row r="2775" spans="1:28">
      <c r="A2775" s="32" t="s">
        <v>11113</v>
      </c>
      <c r="B2775" s="32" t="s">
        <v>11114</v>
      </c>
      <c r="C2775" s="32" t="s">
        <v>5667</v>
      </c>
      <c r="D2775" s="32" t="s">
        <v>5661</v>
      </c>
      <c r="E2775" s="32" t="s">
        <v>42</v>
      </c>
      <c r="F2775" s="32" t="s">
        <v>74</v>
      </c>
      <c r="G2775" s="32" t="s">
        <v>74</v>
      </c>
      <c r="H2775" s="32" t="s">
        <v>80</v>
      </c>
      <c r="J2775" s="32" t="s">
        <v>74</v>
      </c>
      <c r="K2775" s="32" t="s">
        <v>5669</v>
      </c>
      <c r="P2775" s="32">
        <v>48.44285</v>
      </c>
      <c r="Q2775" s="32">
        <v>0</v>
      </c>
      <c r="R2775" s="32">
        <v>25564.569444444442</v>
      </c>
      <c r="S2775" s="32">
        <v>58991.06640625</v>
      </c>
      <c r="T2775" s="32">
        <v>-0.56663659428716617</v>
      </c>
      <c r="U2775" s="32">
        <v>0</v>
      </c>
      <c r="V2775" s="32">
        <v>0</v>
      </c>
      <c r="W2775" s="32">
        <v>3.3847957849502563E-4</v>
      </c>
      <c r="X2775" s="32">
        <v>48.443188479578495</v>
      </c>
      <c r="Y2775" s="32">
        <v>3.3847957849502563E-4</v>
      </c>
      <c r="Z2775" s="32">
        <v>-0.5662981147086712</v>
      </c>
      <c r="AA2775" s="32">
        <v>3.3847957849502563E-4</v>
      </c>
      <c r="AB2775" s="32" t="s">
        <v>5657</v>
      </c>
    </row>
    <row r="2776" spans="1:28">
      <c r="A2776" s="32" t="s">
        <v>8366</v>
      </c>
      <c r="B2776" s="32" t="s">
        <v>8367</v>
      </c>
      <c r="C2776" s="32" t="s">
        <v>5721</v>
      </c>
      <c r="D2776" s="32" t="s">
        <v>5668</v>
      </c>
      <c r="E2776" s="32" t="s">
        <v>42</v>
      </c>
      <c r="F2776" s="32" t="s">
        <v>28</v>
      </c>
      <c r="G2776" s="32" t="s">
        <v>5673</v>
      </c>
      <c r="H2776" s="32" t="s">
        <v>80</v>
      </c>
      <c r="I2776" s="32" t="s">
        <v>28</v>
      </c>
      <c r="J2776" s="32" t="s">
        <v>74</v>
      </c>
      <c r="K2776" s="32" t="s">
        <v>5669</v>
      </c>
      <c r="P2776" s="32">
        <v>0</v>
      </c>
      <c r="Q2776" s="32">
        <v>0</v>
      </c>
      <c r="R2776" s="32">
        <v>0</v>
      </c>
      <c r="S2776" s="32">
        <v>0</v>
      </c>
      <c r="T2776" s="32">
        <v>0</v>
      </c>
      <c r="U2776" s="32">
        <v>0</v>
      </c>
      <c r="V2776" s="32">
        <v>0</v>
      </c>
      <c r="W2776" s="32">
        <v>8.1077015399932863E-4</v>
      </c>
      <c r="X2776" s="32">
        <v>8.1077015399932863E-4</v>
      </c>
      <c r="Y2776" s="32">
        <v>8.1077015399932863E-4</v>
      </c>
      <c r="Z2776" s="32">
        <v>8.1077015399932863E-4</v>
      </c>
      <c r="AA2776" s="32">
        <v>8.1077015399932863E-4</v>
      </c>
      <c r="AB2776" s="32" t="s">
        <v>5657</v>
      </c>
    </row>
    <row r="2777" spans="1:28">
      <c r="A2777" s="32" t="s">
        <v>6173</v>
      </c>
      <c r="B2777" s="32" t="s">
        <v>6174</v>
      </c>
      <c r="C2777" s="32" t="s">
        <v>5739</v>
      </c>
      <c r="D2777" s="32" t="s">
        <v>5661</v>
      </c>
      <c r="E2777" s="32" t="s">
        <v>42</v>
      </c>
      <c r="F2777" s="32" t="s">
        <v>28</v>
      </c>
      <c r="G2777" s="32" t="s">
        <v>5673</v>
      </c>
      <c r="H2777" s="32" t="s">
        <v>80</v>
      </c>
      <c r="I2777" s="32" t="s">
        <v>28</v>
      </c>
      <c r="J2777" s="32" t="s">
        <v>5663</v>
      </c>
      <c r="K2777" s="32" t="s">
        <v>5664</v>
      </c>
      <c r="P2777" s="32">
        <v>363.1009499999999</v>
      </c>
      <c r="Q2777" s="32">
        <v>2360.94</v>
      </c>
      <c r="R2777" s="32">
        <v>16418846.733333334</v>
      </c>
      <c r="S2777" s="32">
        <v>20589288</v>
      </c>
      <c r="T2777" s="32">
        <v>-0.20255393322326959</v>
      </c>
      <c r="U2777" s="32">
        <v>-22.6221</v>
      </c>
      <c r="V2777" s="32">
        <v>0.15379507738443157</v>
      </c>
      <c r="W2777" s="32">
        <v>-22.621419180607795</v>
      </c>
      <c r="X2777" s="32">
        <v>363.10163081939208</v>
      </c>
      <c r="Y2777" s="32">
        <v>2360.9406808193921</v>
      </c>
      <c r="Z2777" s="32">
        <v>-0.20187311383106529</v>
      </c>
      <c r="AA2777" s="32">
        <v>0.15447589677663587</v>
      </c>
      <c r="AB2777" s="32" t="s">
        <v>5657</v>
      </c>
    </row>
    <row r="2778" spans="1:28">
      <c r="A2778" s="32" t="s">
        <v>8099</v>
      </c>
      <c r="B2778" s="32" t="s">
        <v>5243</v>
      </c>
      <c r="C2778" s="32" t="s">
        <v>5739</v>
      </c>
      <c r="D2778" s="32" t="s">
        <v>5661</v>
      </c>
      <c r="E2778" s="32" t="s">
        <v>42</v>
      </c>
      <c r="F2778" s="32" t="s">
        <v>30</v>
      </c>
      <c r="G2778" s="32" t="s">
        <v>5673</v>
      </c>
      <c r="H2778" s="32" t="s">
        <v>80</v>
      </c>
      <c r="I2778" s="32" t="s">
        <v>30</v>
      </c>
      <c r="J2778" s="32" t="s">
        <v>5663</v>
      </c>
      <c r="K2778" s="32" t="s">
        <v>5664</v>
      </c>
      <c r="P2778" s="32">
        <v>-52.418360000000007</v>
      </c>
      <c r="Q2778" s="32">
        <v>467.13</v>
      </c>
      <c r="R2778" s="32">
        <v>155130.14074074078</v>
      </c>
      <c r="S2778" s="32">
        <v>78825.53125</v>
      </c>
      <c r="T2778" s="32">
        <v>0.96801896899033946</v>
      </c>
      <c r="U2778" s="32">
        <v>12.27664</v>
      </c>
      <c r="V2778" s="32">
        <v>-0.11221364502386917</v>
      </c>
      <c r="W2778" s="32">
        <v>12.276979941918851</v>
      </c>
      <c r="X2778" s="32">
        <v>-52.418020058081154</v>
      </c>
      <c r="Y2778" s="32">
        <v>467.13033994191886</v>
      </c>
      <c r="Z2778" s="32">
        <v>0.96835891090918935</v>
      </c>
      <c r="AA2778" s="32">
        <v>-0.11187370310501922</v>
      </c>
      <c r="AB2778" s="32" t="s">
        <v>5657</v>
      </c>
    </row>
    <row r="2779" spans="1:28">
      <c r="A2779" s="32" t="s">
        <v>7099</v>
      </c>
      <c r="B2779" s="32" t="s">
        <v>7100</v>
      </c>
      <c r="C2779" s="32" t="s">
        <v>5676</v>
      </c>
      <c r="D2779" s="32" t="s">
        <v>5661</v>
      </c>
      <c r="E2779" s="32" t="s">
        <v>42</v>
      </c>
      <c r="F2779" s="32" t="s">
        <v>5715</v>
      </c>
      <c r="G2779" s="32" t="s">
        <v>5715</v>
      </c>
      <c r="H2779" s="32" t="s">
        <v>80</v>
      </c>
      <c r="J2779" s="32" t="s">
        <v>5715</v>
      </c>
      <c r="K2779" s="32" t="s">
        <v>5669</v>
      </c>
      <c r="M2779" s="32" t="s">
        <v>13</v>
      </c>
      <c r="P2779" s="32">
        <v>-3.4417499999999981</v>
      </c>
      <c r="Q2779" s="32">
        <v>34.912500000000001</v>
      </c>
      <c r="R2779" s="32">
        <v>12252.470588235292</v>
      </c>
      <c r="S2779" s="32">
        <v>9347.7333984375</v>
      </c>
      <c r="T2779" s="32">
        <v>0.31074240845201329</v>
      </c>
      <c r="U2779" s="32">
        <v>45.263159999999999</v>
      </c>
      <c r="V2779" s="32">
        <v>-9.8582169709989204E-2</v>
      </c>
      <c r="W2779" s="32">
        <v>45.263418054912087</v>
      </c>
      <c r="X2779" s="32">
        <v>-3.4414919450879076</v>
      </c>
      <c r="Y2779" s="32">
        <v>34.912758054912089</v>
      </c>
      <c r="Z2779" s="32">
        <v>0.31100046336410359</v>
      </c>
      <c r="AA2779" s="32">
        <v>-9.8324114797898904E-2</v>
      </c>
      <c r="AB2779" s="32" t="s">
        <v>5657</v>
      </c>
    </row>
    <row r="2780" spans="1:28">
      <c r="A2780" s="32" t="s">
        <v>10162</v>
      </c>
      <c r="B2780" s="32" t="s">
        <v>10163</v>
      </c>
      <c r="C2780" s="32" t="s">
        <v>5712</v>
      </c>
      <c r="D2780" s="32" t="s">
        <v>5661</v>
      </c>
      <c r="E2780" s="32" t="s">
        <v>42</v>
      </c>
      <c r="F2780" s="32" t="s">
        <v>5724</v>
      </c>
      <c r="G2780" s="32" t="s">
        <v>5724</v>
      </c>
      <c r="H2780" s="32" t="s">
        <v>80</v>
      </c>
      <c r="J2780" s="32" t="s">
        <v>5663</v>
      </c>
      <c r="K2780" s="32" t="s">
        <v>5664</v>
      </c>
      <c r="P2780" s="32">
        <v>-69.171249999999986</v>
      </c>
      <c r="Q2780" s="32">
        <v>178.68799999999999</v>
      </c>
      <c r="R2780" s="32">
        <v>54512.04444444448</v>
      </c>
      <c r="S2780" s="32">
        <v>12046.966796875</v>
      </c>
      <c r="T2780" s="32">
        <v>3.5249601300955673</v>
      </c>
      <c r="U2780" s="32">
        <v>11.270759999999999</v>
      </c>
      <c r="V2780" s="32">
        <v>-0.38710629700931226</v>
      </c>
      <c r="W2780" s="32">
        <v>11.271431084821224</v>
      </c>
      <c r="X2780" s="32">
        <v>-69.170578915178766</v>
      </c>
      <c r="Y2780" s="32">
        <v>178.68867108482121</v>
      </c>
      <c r="Z2780" s="32">
        <v>3.5256312149167917</v>
      </c>
      <c r="AA2780" s="32">
        <v>-0.38643521218808807</v>
      </c>
      <c r="AB2780" s="32" t="s">
        <v>5657</v>
      </c>
    </row>
    <row r="2781" spans="1:28">
      <c r="A2781" s="32" t="s">
        <v>8100</v>
      </c>
      <c r="B2781" s="32" t="s">
        <v>8101</v>
      </c>
      <c r="C2781" s="32" t="s">
        <v>5737</v>
      </c>
      <c r="D2781" s="32" t="s">
        <v>5668</v>
      </c>
      <c r="E2781" s="32" t="s">
        <v>42</v>
      </c>
      <c r="F2781" s="32" t="s">
        <v>5929</v>
      </c>
      <c r="G2781" s="32" t="s">
        <v>5673</v>
      </c>
      <c r="H2781" s="32" t="s">
        <v>80</v>
      </c>
      <c r="I2781" s="32" t="s">
        <v>5929</v>
      </c>
      <c r="J2781" s="32" t="s">
        <v>5663</v>
      </c>
      <c r="K2781" s="32" t="s">
        <v>5664</v>
      </c>
      <c r="P2781" s="32">
        <v>0</v>
      </c>
      <c r="Q2781" s="32">
        <v>0</v>
      </c>
      <c r="R2781" s="32">
        <v>0</v>
      </c>
      <c r="S2781" s="32">
        <v>0</v>
      </c>
      <c r="T2781" s="32">
        <v>0</v>
      </c>
      <c r="U2781" s="32">
        <v>0</v>
      </c>
      <c r="V2781" s="32">
        <v>0</v>
      </c>
      <c r="W2781" s="32">
        <v>1.5245759487152099E-4</v>
      </c>
      <c r="X2781" s="32">
        <v>1.5245759487152099E-4</v>
      </c>
      <c r="Y2781" s="32">
        <v>1.5245759487152099E-4</v>
      </c>
      <c r="Z2781" s="32">
        <v>1.5245759487152099E-4</v>
      </c>
      <c r="AA2781" s="32">
        <v>1.5245759487152099E-4</v>
      </c>
      <c r="AB2781" s="32" t="s">
        <v>5657</v>
      </c>
    </row>
    <row r="2782" spans="1:28">
      <c r="A2782" s="32" t="s">
        <v>8616</v>
      </c>
      <c r="B2782" s="32" t="s">
        <v>5255</v>
      </c>
      <c r="C2782" s="32" t="s">
        <v>5739</v>
      </c>
      <c r="D2782" s="32" t="s">
        <v>5661</v>
      </c>
      <c r="E2782" s="32" t="s">
        <v>42</v>
      </c>
      <c r="F2782" s="32" t="s">
        <v>5692</v>
      </c>
      <c r="G2782" s="32" t="s">
        <v>5673</v>
      </c>
      <c r="H2782" s="32" t="s">
        <v>80</v>
      </c>
      <c r="I2782" s="32" t="s">
        <v>5692</v>
      </c>
      <c r="J2782" s="32" t="s">
        <v>5663</v>
      </c>
      <c r="K2782" s="32" t="s">
        <v>5664</v>
      </c>
      <c r="P2782" s="32">
        <v>-210.1451899999999</v>
      </c>
      <c r="Q2782" s="32">
        <v>442.90350000000001</v>
      </c>
      <c r="R2782" s="32">
        <v>5559634.6148148142</v>
      </c>
      <c r="S2782" s="32">
        <v>4246276</v>
      </c>
      <c r="T2782" s="32">
        <v>0.30929657300062791</v>
      </c>
      <c r="U2782" s="32">
        <v>-8.8689710000000002</v>
      </c>
      <c r="V2782" s="32">
        <v>-0.4744717302979089</v>
      </c>
      <c r="W2782" s="32">
        <v>-8.8684748677453999</v>
      </c>
      <c r="X2782" s="32">
        <v>-210.1446938677453</v>
      </c>
      <c r="Y2782" s="32">
        <v>442.90399613225463</v>
      </c>
      <c r="Z2782" s="32">
        <v>0.30979270525522845</v>
      </c>
      <c r="AA2782" s="32">
        <v>-0.47397559804330835</v>
      </c>
      <c r="AB2782" s="32" t="s">
        <v>5657</v>
      </c>
    </row>
    <row r="2783" spans="1:28">
      <c r="A2783" s="32" t="s">
        <v>11064</v>
      </c>
      <c r="B2783" s="32" t="s">
        <v>11065</v>
      </c>
      <c r="C2783" s="32" t="s">
        <v>10211</v>
      </c>
      <c r="D2783" s="32" t="s">
        <v>5661</v>
      </c>
      <c r="E2783" s="32" t="s">
        <v>42</v>
      </c>
      <c r="F2783" s="32" t="s">
        <v>5679</v>
      </c>
      <c r="G2783" s="32" t="s">
        <v>5673</v>
      </c>
      <c r="H2783" s="32" t="s">
        <v>80</v>
      </c>
      <c r="I2783" s="32" t="s">
        <v>5679</v>
      </c>
      <c r="J2783" s="32" t="s">
        <v>5663</v>
      </c>
      <c r="K2783" s="32" t="s">
        <v>5664</v>
      </c>
      <c r="P2783" s="32">
        <v>-0.73688799999999999</v>
      </c>
      <c r="Q2783" s="32">
        <v>1.5070300000000001</v>
      </c>
      <c r="R2783" s="32">
        <v>2305.882352941177</v>
      </c>
      <c r="S2783" s="32">
        <v>16.666666030883789</v>
      </c>
      <c r="T2783" s="32">
        <v>137.35294645421669</v>
      </c>
      <c r="U2783" s="32">
        <v>-1.827153</v>
      </c>
      <c r="V2783" s="32">
        <v>-0.48896704113388584</v>
      </c>
      <c r="W2783" s="32">
        <v>-1.8262162571578027</v>
      </c>
      <c r="X2783" s="32">
        <v>-0.73595125715780252</v>
      </c>
      <c r="Y2783" s="32">
        <v>1.5079667428421974</v>
      </c>
      <c r="Z2783" s="32">
        <v>137.35388319705888</v>
      </c>
      <c r="AA2783" s="32">
        <v>-0.48803029829168842</v>
      </c>
      <c r="AB2783" s="32" t="s">
        <v>5657</v>
      </c>
    </row>
    <row r="2784" spans="1:28">
      <c r="A2784" s="32" t="s">
        <v>5931</v>
      </c>
      <c r="B2784" s="32" t="s">
        <v>5263</v>
      </c>
      <c r="C2784" s="32" t="s">
        <v>5739</v>
      </c>
      <c r="D2784" s="32" t="s">
        <v>5661</v>
      </c>
      <c r="E2784" s="32" t="s">
        <v>42</v>
      </c>
      <c r="F2784" s="32" t="s">
        <v>33</v>
      </c>
      <c r="G2784" s="32" t="s">
        <v>5673</v>
      </c>
      <c r="H2784" s="32" t="s">
        <v>80</v>
      </c>
      <c r="I2784" s="32" t="s">
        <v>33</v>
      </c>
      <c r="J2784" s="32" t="s">
        <v>5663</v>
      </c>
      <c r="K2784" s="32" t="s">
        <v>5664</v>
      </c>
      <c r="P2784" s="32">
        <v>-4.9206399999999944</v>
      </c>
      <c r="Q2784" s="32">
        <v>288.9665</v>
      </c>
      <c r="R2784" s="32">
        <v>101299.12592592594</v>
      </c>
      <c r="S2784" s="32">
        <v>105176.265625</v>
      </c>
      <c r="T2784" s="32">
        <v>-3.6863256895788475E-2</v>
      </c>
      <c r="U2784" s="32">
        <v>17.040099999999999</v>
      </c>
      <c r="V2784" s="32">
        <v>-1.7028409867579787E-2</v>
      </c>
      <c r="W2784" s="32">
        <v>17.040464995419978</v>
      </c>
      <c r="X2784" s="32">
        <v>-4.9202750045800157</v>
      </c>
      <c r="Y2784" s="32">
        <v>288.96686499542</v>
      </c>
      <c r="Z2784" s="32">
        <v>-3.6498261475809382E-2</v>
      </c>
      <c r="AA2784" s="32">
        <v>-1.6663414447600691E-2</v>
      </c>
      <c r="AB2784" s="32" t="s">
        <v>5657</v>
      </c>
    </row>
    <row r="2785" spans="1:28">
      <c r="A2785" s="32" t="s">
        <v>11020</v>
      </c>
      <c r="B2785" s="32" t="s">
        <v>11021</v>
      </c>
      <c r="C2785" s="32" t="s">
        <v>5712</v>
      </c>
      <c r="D2785" s="32" t="s">
        <v>5661</v>
      </c>
      <c r="E2785" s="32" t="s">
        <v>42</v>
      </c>
      <c r="F2785" s="32" t="s">
        <v>5743</v>
      </c>
      <c r="G2785" s="32" t="s">
        <v>5743</v>
      </c>
      <c r="H2785" s="32" t="s">
        <v>412</v>
      </c>
      <c r="J2785" s="32" t="s">
        <v>5663</v>
      </c>
      <c r="K2785" s="32" t="s">
        <v>5664</v>
      </c>
      <c r="P2785" s="32">
        <v>6.3948700000000001</v>
      </c>
      <c r="Q2785" s="32">
        <v>2.5840299999999998</v>
      </c>
      <c r="R2785" s="32">
        <v>6981.2238805970164</v>
      </c>
      <c r="S2785" s="32">
        <v>2201.566650390625</v>
      </c>
      <c r="T2785" s="32">
        <v>2.1710254510615585</v>
      </c>
      <c r="U2785" s="32">
        <v>-4.3262729999999996</v>
      </c>
      <c r="V2785" s="32">
        <v>2.4747661598356059</v>
      </c>
      <c r="W2785" s="32">
        <v>-4.3258629823307988</v>
      </c>
      <c r="X2785" s="32">
        <v>6.3952800176692008</v>
      </c>
      <c r="Y2785" s="32">
        <v>2.5844400176692006</v>
      </c>
      <c r="Z2785" s="32">
        <v>2.1714354687307593</v>
      </c>
      <c r="AA2785" s="32">
        <v>2.4751761775048067</v>
      </c>
      <c r="AB2785" s="32" t="s">
        <v>5657</v>
      </c>
    </row>
    <row r="2786" spans="1:28">
      <c r="A2786" s="32" t="s">
        <v>11168</v>
      </c>
      <c r="B2786" s="32" t="s">
        <v>11169</v>
      </c>
      <c r="C2786" s="32" t="s">
        <v>5712</v>
      </c>
      <c r="D2786" s="32" t="s">
        <v>5661</v>
      </c>
      <c r="E2786" s="32" t="s">
        <v>42</v>
      </c>
      <c r="F2786" s="32" t="s">
        <v>10315</v>
      </c>
      <c r="G2786" s="32" t="s">
        <v>10315</v>
      </c>
      <c r="H2786" s="32" t="s">
        <v>80</v>
      </c>
      <c r="J2786" s="32" t="s">
        <v>5663</v>
      </c>
      <c r="K2786" s="32" t="s">
        <v>5664</v>
      </c>
      <c r="P2786" s="32">
        <v>-1.2630300000000001</v>
      </c>
      <c r="Q2786" s="32">
        <v>0</v>
      </c>
      <c r="R2786" s="32">
        <v>304.91304347826093</v>
      </c>
      <c r="S2786" s="32">
        <v>111.59999847412109</v>
      </c>
      <c r="T2786" s="32">
        <v>1.7321957674485737</v>
      </c>
      <c r="U2786" s="32">
        <v>0</v>
      </c>
      <c r="V2786" s="32">
        <v>0</v>
      </c>
      <c r="W2786" s="32">
        <v>2.0271033048629761E-4</v>
      </c>
      <c r="X2786" s="32">
        <v>-1.2628272896695139</v>
      </c>
      <c r="Y2786" s="32">
        <v>2.0271033048629761E-4</v>
      </c>
      <c r="Z2786" s="32">
        <v>1.73239847777906</v>
      </c>
      <c r="AA2786" s="32">
        <v>2.0271033048629761E-4</v>
      </c>
      <c r="AB2786" s="32" t="s">
        <v>5657</v>
      </c>
    </row>
    <row r="2787" spans="1:28">
      <c r="A2787" s="32" t="s">
        <v>9325</v>
      </c>
      <c r="B2787" s="32" t="s">
        <v>9326</v>
      </c>
      <c r="C2787" s="32" t="s">
        <v>5712</v>
      </c>
      <c r="D2787" s="32" t="s">
        <v>5661</v>
      </c>
      <c r="E2787" s="32" t="s">
        <v>42</v>
      </c>
      <c r="F2787" s="32" t="s">
        <v>5743</v>
      </c>
      <c r="G2787" s="32" t="s">
        <v>5743</v>
      </c>
      <c r="H2787" s="32" t="s">
        <v>80</v>
      </c>
      <c r="J2787" s="32" t="s">
        <v>5663</v>
      </c>
      <c r="K2787" s="32" t="s">
        <v>5664</v>
      </c>
      <c r="P2787" s="32">
        <v>50.430199999999957</v>
      </c>
      <c r="Q2787" s="32">
        <v>868.4</v>
      </c>
      <c r="R2787" s="32">
        <v>163460.88888888891</v>
      </c>
      <c r="S2787" s="32">
        <v>104727.46875</v>
      </c>
      <c r="T2787" s="32">
        <v>0.56082153841695814</v>
      </c>
      <c r="U2787" s="32">
        <v>1.343242</v>
      </c>
      <c r="V2787" s="32">
        <v>5.8072547213265727E-2</v>
      </c>
      <c r="W2787" s="32">
        <v>1.3433592316074372</v>
      </c>
      <c r="X2787" s="32">
        <v>50.430317231607397</v>
      </c>
      <c r="Y2787" s="32">
        <v>868.4001172316074</v>
      </c>
      <c r="Z2787" s="32">
        <v>0.56093877002439529</v>
      </c>
      <c r="AA2787" s="32">
        <v>5.8189778820702857E-2</v>
      </c>
      <c r="AB2787" s="32" t="s">
        <v>5657</v>
      </c>
    </row>
    <row r="2788" spans="1:28">
      <c r="A2788" s="32" t="s">
        <v>10009</v>
      </c>
      <c r="B2788" s="32" t="s">
        <v>10010</v>
      </c>
      <c r="C2788" s="32" t="s">
        <v>5667</v>
      </c>
      <c r="D2788" s="32" t="s">
        <v>5661</v>
      </c>
      <c r="E2788" s="32" t="s">
        <v>42</v>
      </c>
      <c r="F2788" s="32" t="s">
        <v>109</v>
      </c>
      <c r="G2788" s="32" t="s">
        <v>109</v>
      </c>
      <c r="H2788" s="32" t="s">
        <v>44</v>
      </c>
      <c r="J2788" s="32" t="s">
        <v>5669</v>
      </c>
      <c r="K2788" s="32" t="s">
        <v>5669</v>
      </c>
      <c r="L2788" s="32" t="s">
        <v>5754</v>
      </c>
      <c r="P2788" s="32">
        <v>2.6737799999999998</v>
      </c>
      <c r="Q2788" s="32">
        <v>2.149</v>
      </c>
      <c r="R2788" s="32">
        <v>1802.941860465116</v>
      </c>
      <c r="S2788" s="32">
        <v>3203.60009765625</v>
      </c>
      <c r="T2788" s="32">
        <v>-0.43721382023176175</v>
      </c>
      <c r="U2788" s="32">
        <v>31.507079999999998</v>
      </c>
      <c r="V2788" s="32">
        <v>1.2441973010702652</v>
      </c>
      <c r="W2788" s="32">
        <v>31.507206250088213</v>
      </c>
      <c r="X2788" s="32">
        <v>2.6739062500882147</v>
      </c>
      <c r="Y2788" s="32">
        <v>2.1491262500882149</v>
      </c>
      <c r="Z2788" s="32">
        <v>-0.43708757014354688</v>
      </c>
      <c r="AA2788" s="32">
        <v>1.24432355115848</v>
      </c>
      <c r="AB2788" s="32" t="s">
        <v>5657</v>
      </c>
    </row>
    <row r="2789" spans="1:28">
      <c r="A2789" s="32" t="s">
        <v>7360</v>
      </c>
      <c r="B2789" s="32" t="s">
        <v>7361</v>
      </c>
      <c r="C2789" s="32" t="s">
        <v>5739</v>
      </c>
      <c r="D2789" s="32" t="s">
        <v>5661</v>
      </c>
      <c r="E2789" s="32" t="s">
        <v>42</v>
      </c>
      <c r="F2789" s="32" t="s">
        <v>33</v>
      </c>
      <c r="G2789" s="32" t="s">
        <v>5673</v>
      </c>
      <c r="H2789" s="32" t="s">
        <v>80</v>
      </c>
      <c r="I2789" s="32" t="s">
        <v>33</v>
      </c>
      <c r="J2789" s="32" t="s">
        <v>5663</v>
      </c>
      <c r="K2789" s="32" t="s">
        <v>5664</v>
      </c>
      <c r="P2789" s="32">
        <v>-1.3939999999999841E-2</v>
      </c>
      <c r="Q2789" s="32">
        <v>51.810054999999998</v>
      </c>
      <c r="R2789" s="32">
        <v>4707.059259259262</v>
      </c>
      <c r="S2789" s="32">
        <v>2928.966552734375</v>
      </c>
      <c r="T2789" s="32">
        <v>0.60707170072151395</v>
      </c>
      <c r="U2789" s="32">
        <v>17.103660000000001</v>
      </c>
      <c r="V2789" s="32">
        <v>-2.69059741395755E-4</v>
      </c>
      <c r="W2789" s="32">
        <v>17.103895627591612</v>
      </c>
      <c r="X2789" s="32">
        <v>-1.3704372408389887E-2</v>
      </c>
      <c r="Y2789" s="32">
        <v>51.810290627591606</v>
      </c>
      <c r="Z2789" s="32">
        <v>0.60730732831312395</v>
      </c>
      <c r="AA2789" s="32">
        <v>-3.3432149785800151E-5</v>
      </c>
      <c r="AB2789" s="32" t="s">
        <v>5657</v>
      </c>
    </row>
    <row r="2790" spans="1:28">
      <c r="A2790" s="32" t="s">
        <v>10146</v>
      </c>
      <c r="B2790" s="32" t="s">
        <v>10147</v>
      </c>
      <c r="C2790" s="32" t="s">
        <v>5708</v>
      </c>
      <c r="D2790" s="32" t="s">
        <v>5661</v>
      </c>
      <c r="E2790" s="32" t="s">
        <v>42</v>
      </c>
      <c r="F2790" s="32" t="s">
        <v>33</v>
      </c>
      <c r="G2790" s="32" t="s">
        <v>5673</v>
      </c>
      <c r="H2790" s="32" t="s">
        <v>80</v>
      </c>
      <c r="I2790" s="32" t="s">
        <v>33</v>
      </c>
      <c r="J2790" s="32" t="s">
        <v>74</v>
      </c>
      <c r="K2790" s="32" t="s">
        <v>5669</v>
      </c>
      <c r="P2790" s="32">
        <v>112.77950000000001</v>
      </c>
      <c r="Q2790" s="32">
        <v>816.79</v>
      </c>
      <c r="R2790" s="32">
        <v>108034.17037037032</v>
      </c>
      <c r="S2790" s="32">
        <v>100579.4296875</v>
      </c>
      <c r="T2790" s="32">
        <v>7.4117945449006642E-2</v>
      </c>
      <c r="U2790" s="32">
        <v>22.674659999999999</v>
      </c>
      <c r="V2790" s="32">
        <v>0.13807649457020779</v>
      </c>
      <c r="W2790" s="32">
        <v>22.675333638701439</v>
      </c>
      <c r="X2790" s="32">
        <v>112.78017363870146</v>
      </c>
      <c r="Y2790" s="32">
        <v>816.79067363870138</v>
      </c>
      <c r="Z2790" s="32">
        <v>7.4791584150445539E-2</v>
      </c>
      <c r="AA2790" s="32">
        <v>0.1387501332716467</v>
      </c>
      <c r="AB2790" s="32" t="s">
        <v>5657</v>
      </c>
    </row>
    <row r="2791" spans="1:28">
      <c r="A2791" s="32" t="s">
        <v>10830</v>
      </c>
      <c r="B2791" s="32" t="s">
        <v>10831</v>
      </c>
      <c r="C2791" s="32" t="s">
        <v>5739</v>
      </c>
      <c r="D2791" s="32" t="s">
        <v>5661</v>
      </c>
      <c r="E2791" s="32" t="s">
        <v>42</v>
      </c>
      <c r="F2791" s="32" t="s">
        <v>33</v>
      </c>
      <c r="G2791" s="32" t="s">
        <v>5673</v>
      </c>
      <c r="H2791" s="32" t="s">
        <v>80</v>
      </c>
      <c r="I2791" s="32" t="s">
        <v>33</v>
      </c>
      <c r="J2791" s="32" t="s">
        <v>5663</v>
      </c>
      <c r="K2791" s="32" t="s">
        <v>5664</v>
      </c>
      <c r="P2791" s="32">
        <v>-3.3300399999999999</v>
      </c>
      <c r="Q2791" s="32">
        <v>6.3103699999999998</v>
      </c>
      <c r="R2791" s="32">
        <v>970.20325203251991</v>
      </c>
      <c r="S2791" s="32">
        <v>281.79998779296875</v>
      </c>
      <c r="T2791" s="32">
        <v>2.4428789711137369</v>
      </c>
      <c r="U2791" s="32">
        <v>18.909109999999998</v>
      </c>
      <c r="V2791" s="32">
        <v>-0.52770915176130717</v>
      </c>
      <c r="W2791" s="32">
        <v>18.909825910434723</v>
      </c>
      <c r="X2791" s="32">
        <v>-3.3293240895652771</v>
      </c>
      <c r="Y2791" s="32">
        <v>6.3110859104347226</v>
      </c>
      <c r="Z2791" s="32">
        <v>2.4435948815484596</v>
      </c>
      <c r="AA2791" s="32">
        <v>-0.52699324132658432</v>
      </c>
      <c r="AB2791" s="32" t="s">
        <v>5657</v>
      </c>
    </row>
    <row r="2792" spans="1:28">
      <c r="A2792" s="32" t="s">
        <v>8747</v>
      </c>
      <c r="B2792" s="32" t="s">
        <v>5271</v>
      </c>
      <c r="C2792" s="32" t="s">
        <v>5739</v>
      </c>
      <c r="D2792" s="32" t="s">
        <v>5661</v>
      </c>
      <c r="E2792" s="32" t="s">
        <v>42</v>
      </c>
      <c r="F2792" s="32" t="s">
        <v>5951</v>
      </c>
      <c r="G2792" s="32" t="s">
        <v>5673</v>
      </c>
      <c r="H2792" s="32" t="s">
        <v>80</v>
      </c>
      <c r="I2792" s="32" t="s">
        <v>5952</v>
      </c>
      <c r="J2792" s="32" t="s">
        <v>5663</v>
      </c>
      <c r="K2792" s="32" t="s">
        <v>5664</v>
      </c>
      <c r="P2792" s="32">
        <v>17.687819999999999</v>
      </c>
      <c r="Q2792" s="32">
        <v>52.002074999999998</v>
      </c>
      <c r="R2792" s="32">
        <v>18998.637037037039</v>
      </c>
      <c r="S2792" s="32">
        <v>10543.033203125</v>
      </c>
      <c r="T2792" s="32">
        <v>0.80200865073684502</v>
      </c>
      <c r="U2792" s="32">
        <v>3.0559880000000001</v>
      </c>
      <c r="V2792" s="32">
        <v>0.34013681184837335</v>
      </c>
      <c r="W2792" s="32">
        <v>3.0569801440482141</v>
      </c>
      <c r="X2792" s="32">
        <v>17.688812144048214</v>
      </c>
      <c r="Y2792" s="32">
        <v>52.00306714404821</v>
      </c>
      <c r="Z2792" s="32">
        <v>0.80300079478505892</v>
      </c>
      <c r="AA2792" s="32">
        <v>0.34112895589658732</v>
      </c>
      <c r="AB2792" s="32" t="s">
        <v>5657</v>
      </c>
    </row>
    <row r="2793" spans="1:28">
      <c r="A2793" s="32" t="s">
        <v>7726</v>
      </c>
      <c r="B2793" s="32" t="s">
        <v>5275</v>
      </c>
      <c r="C2793" s="32" t="s">
        <v>5739</v>
      </c>
      <c r="D2793" s="32" t="s">
        <v>5661</v>
      </c>
      <c r="E2793" s="32" t="s">
        <v>42</v>
      </c>
      <c r="F2793" s="32" t="s">
        <v>31</v>
      </c>
      <c r="G2793" s="32" t="s">
        <v>5673</v>
      </c>
      <c r="H2793" s="32" t="s">
        <v>80</v>
      </c>
      <c r="I2793" s="32" t="s">
        <v>31</v>
      </c>
      <c r="J2793" s="32" t="s">
        <v>5663</v>
      </c>
      <c r="K2793" s="32" t="s">
        <v>5664</v>
      </c>
      <c r="P2793" s="32">
        <v>-112.25066</v>
      </c>
      <c r="Q2793" s="32">
        <v>288.79300000000001</v>
      </c>
      <c r="R2793" s="32">
        <v>42003.792592592596</v>
      </c>
      <c r="S2793" s="32">
        <v>19415.833984375</v>
      </c>
      <c r="T2793" s="32">
        <v>1.1633782317254762</v>
      </c>
      <c r="U2793" s="32">
        <v>6.4851489999999998</v>
      </c>
      <c r="V2793" s="32">
        <v>-0.38868899176919108</v>
      </c>
      <c r="W2793" s="32">
        <v>6.4853025241603852</v>
      </c>
      <c r="X2793" s="32">
        <v>-112.25050647583961</v>
      </c>
      <c r="Y2793" s="32">
        <v>288.7931535241604</v>
      </c>
      <c r="Z2793" s="32">
        <v>1.1635317558858613</v>
      </c>
      <c r="AA2793" s="32">
        <v>-0.38853546760880597</v>
      </c>
      <c r="AB2793" s="32" t="s">
        <v>5657</v>
      </c>
    </row>
    <row r="2794" spans="1:28">
      <c r="A2794" s="32" t="s">
        <v>11066</v>
      </c>
      <c r="B2794" s="32" t="s">
        <v>11067</v>
      </c>
      <c r="C2794" s="32" t="s">
        <v>10211</v>
      </c>
      <c r="D2794" s="32" t="s">
        <v>5661</v>
      </c>
      <c r="E2794" s="32" t="s">
        <v>42</v>
      </c>
      <c r="F2794" s="32" t="s">
        <v>34</v>
      </c>
      <c r="G2794" s="32" t="s">
        <v>5673</v>
      </c>
      <c r="H2794" s="32" t="s">
        <v>80</v>
      </c>
      <c r="I2794" s="32" t="s">
        <v>34</v>
      </c>
      <c r="J2794" s="32" t="s">
        <v>5663</v>
      </c>
      <c r="K2794" s="32" t="s">
        <v>5664</v>
      </c>
      <c r="P2794" s="32">
        <v>-0.79409099999999999</v>
      </c>
      <c r="Q2794" s="32">
        <v>1.5150300000000001</v>
      </c>
      <c r="R2794" s="32">
        <v>1632.7</v>
      </c>
      <c r="S2794" s="32">
        <v>22.899999618530273</v>
      </c>
      <c r="T2794" s="32">
        <v>70.296944419110304</v>
      </c>
      <c r="U2794" s="32">
        <v>6.241784</v>
      </c>
      <c r="V2794" s="32">
        <v>-0.52414209619611485</v>
      </c>
      <c r="W2794" s="32">
        <v>6.242420590957642</v>
      </c>
      <c r="X2794" s="32">
        <v>-0.79345440904235842</v>
      </c>
      <c r="Y2794" s="32">
        <v>1.5156665909576417</v>
      </c>
      <c r="Z2794" s="32">
        <v>70.297581010067944</v>
      </c>
      <c r="AA2794" s="32">
        <v>-0.52350550523847328</v>
      </c>
      <c r="AB2794" s="32" t="s">
        <v>5657</v>
      </c>
    </row>
    <row r="2795" spans="1:28">
      <c r="A2795" s="32" t="s">
        <v>11099</v>
      </c>
      <c r="B2795" s="32" t="s">
        <v>11100</v>
      </c>
      <c r="C2795" s="32" t="s">
        <v>11101</v>
      </c>
      <c r="D2795" s="32" t="s">
        <v>5661</v>
      </c>
      <c r="E2795" s="32" t="s">
        <v>42</v>
      </c>
      <c r="F2795" s="32" t="s">
        <v>5724</v>
      </c>
      <c r="G2795" s="32" t="s">
        <v>5724</v>
      </c>
      <c r="H2795" s="32" t="s">
        <v>80</v>
      </c>
      <c r="J2795" s="32" t="s">
        <v>5663</v>
      </c>
      <c r="K2795" s="32" t="s">
        <v>5664</v>
      </c>
      <c r="P2795" s="32">
        <v>35.459500000000006</v>
      </c>
      <c r="Q2795" s="32">
        <v>0</v>
      </c>
      <c r="R2795" s="32">
        <v>21655.423529411772</v>
      </c>
      <c r="S2795" s="32">
        <v>16253.2998046875</v>
      </c>
      <c r="T2795" s="32">
        <v>0.33237089019709604</v>
      </c>
      <c r="U2795" s="32">
        <v>0</v>
      </c>
      <c r="V2795" s="32">
        <v>0</v>
      </c>
      <c r="W2795" s="32">
        <v>5.6839275360107426E-4</v>
      </c>
      <c r="X2795" s="32">
        <v>35.460068392753605</v>
      </c>
      <c r="Y2795" s="32">
        <v>5.6839275360107426E-4</v>
      </c>
      <c r="Z2795" s="32">
        <v>0.33293928295069714</v>
      </c>
      <c r="AA2795" s="32">
        <v>5.6839275360107426E-4</v>
      </c>
      <c r="AB2795" s="32" t="s">
        <v>5657</v>
      </c>
    </row>
    <row r="2796" spans="1:28">
      <c r="A2796" s="32" t="s">
        <v>7362</v>
      </c>
      <c r="B2796" s="32" t="s">
        <v>7363</v>
      </c>
      <c r="C2796" s="32" t="s">
        <v>5660</v>
      </c>
      <c r="D2796" s="32" t="s">
        <v>5686</v>
      </c>
      <c r="E2796" s="32" t="s">
        <v>5699</v>
      </c>
      <c r="F2796" s="32" t="s">
        <v>5700</v>
      </c>
      <c r="G2796" s="32" t="s">
        <v>5700</v>
      </c>
      <c r="H2796" s="32" t="s">
        <v>5700</v>
      </c>
      <c r="J2796" s="32" t="s">
        <v>5663</v>
      </c>
      <c r="K2796" s="32" t="s">
        <v>5664</v>
      </c>
      <c r="P2796" s="32">
        <v>0</v>
      </c>
      <c r="Q2796" s="32">
        <v>0</v>
      </c>
      <c r="R2796" s="32">
        <v>0</v>
      </c>
      <c r="S2796" s="32">
        <v>0</v>
      </c>
      <c r="T2796" s="32">
        <v>0</v>
      </c>
      <c r="U2796" s="32">
        <v>0</v>
      </c>
      <c r="V2796" s="32">
        <v>0</v>
      </c>
      <c r="W2796" s="32">
        <v>5.9284198284149166E-4</v>
      </c>
      <c r="X2796" s="32">
        <v>5.9284198284149166E-4</v>
      </c>
      <c r="Y2796" s="32">
        <v>5.9284198284149166E-4</v>
      </c>
      <c r="Z2796" s="32">
        <v>5.9284198284149166E-4</v>
      </c>
      <c r="AA2796" s="32">
        <v>5.9284198284149166E-4</v>
      </c>
      <c r="AB2796" s="32" t="s">
        <v>5657</v>
      </c>
    </row>
    <row r="2797" spans="1:28">
      <c r="A2797" s="32" t="s">
        <v>8812</v>
      </c>
      <c r="B2797" s="32" t="s">
        <v>8813</v>
      </c>
      <c r="C2797" s="32" t="s">
        <v>5757</v>
      </c>
      <c r="D2797" s="32" t="s">
        <v>5661</v>
      </c>
      <c r="E2797" s="32" t="s">
        <v>5699</v>
      </c>
      <c r="F2797" s="32" t="s">
        <v>5700</v>
      </c>
      <c r="G2797" s="32" t="s">
        <v>5700</v>
      </c>
      <c r="H2797" s="32" t="s">
        <v>5700</v>
      </c>
      <c r="J2797" s="32" t="s">
        <v>5663</v>
      </c>
      <c r="K2797" s="32" t="s">
        <v>5664</v>
      </c>
      <c r="P2797" s="32">
        <v>6.6080382400000026</v>
      </c>
      <c r="Q2797" s="32">
        <v>12.352</v>
      </c>
      <c r="R2797" s="32">
        <v>2963.3358778625948</v>
      </c>
      <c r="S2797" s="32">
        <v>1758.3333740234375</v>
      </c>
      <c r="T2797" s="32">
        <v>0.68530946499744672</v>
      </c>
      <c r="U2797" s="32">
        <v>-13.416399999999999</v>
      </c>
      <c r="V2797" s="32">
        <v>0.53497718911917114</v>
      </c>
      <c r="W2797" s="32">
        <v>-13.415952326500415</v>
      </c>
      <c r="X2797" s="32">
        <v>6.608485913499587</v>
      </c>
      <c r="Y2797" s="32">
        <v>12.352447673499585</v>
      </c>
      <c r="Z2797" s="32">
        <v>0.6857571384970309</v>
      </c>
      <c r="AA2797" s="32">
        <v>0.53542486261875533</v>
      </c>
      <c r="AB2797" s="32" t="s">
        <v>5657</v>
      </c>
    </row>
    <row r="2798" spans="1:28">
      <c r="A2798" s="32" t="s">
        <v>10828</v>
      </c>
      <c r="B2798" s="32" t="s">
        <v>10829</v>
      </c>
      <c r="C2798" s="32" t="s">
        <v>5739</v>
      </c>
      <c r="D2798" s="32" t="s">
        <v>5661</v>
      </c>
      <c r="E2798" s="32" t="s">
        <v>42</v>
      </c>
      <c r="F2798" s="32" t="s">
        <v>33</v>
      </c>
      <c r="G2798" s="32" t="s">
        <v>5673</v>
      </c>
      <c r="H2798" s="32" t="s">
        <v>80</v>
      </c>
      <c r="I2798" s="32" t="s">
        <v>33</v>
      </c>
      <c r="J2798" s="32" t="s">
        <v>5663</v>
      </c>
      <c r="K2798" s="32" t="s">
        <v>5664</v>
      </c>
      <c r="P2798" s="32">
        <v>-3.0676600000000001</v>
      </c>
      <c r="Q2798" s="32">
        <v>5.7709999999999999</v>
      </c>
      <c r="R2798" s="32">
        <v>729.35714285714232</v>
      </c>
      <c r="S2798" s="32">
        <v>148.56666564941406</v>
      </c>
      <c r="T2798" s="32">
        <v>3.9092919981005099</v>
      </c>
      <c r="U2798" s="32">
        <v>19.72795</v>
      </c>
      <c r="V2798" s="32">
        <v>-0.53156472015248657</v>
      </c>
      <c r="W2798" s="32">
        <v>19.728143668901922</v>
      </c>
      <c r="X2798" s="32">
        <v>-3.0674663310980796</v>
      </c>
      <c r="Y2798" s="32">
        <v>5.7711936689019199</v>
      </c>
      <c r="Z2798" s="32">
        <v>3.9094856670024303</v>
      </c>
      <c r="AA2798" s="32">
        <v>-0.53137105125056627</v>
      </c>
      <c r="AB2798" s="32" t="s">
        <v>5657</v>
      </c>
    </row>
    <row r="2799" spans="1:28">
      <c r="A2799" s="32" t="s">
        <v>7727</v>
      </c>
      <c r="B2799" s="32" t="s">
        <v>5896</v>
      </c>
      <c r="C2799" s="32" t="s">
        <v>5757</v>
      </c>
      <c r="D2799" s="32" t="s">
        <v>5661</v>
      </c>
      <c r="E2799" s="32" t="s">
        <v>5699</v>
      </c>
      <c r="F2799" s="32" t="s">
        <v>5700</v>
      </c>
      <c r="G2799" s="32" t="s">
        <v>5700</v>
      </c>
      <c r="H2799" s="32" t="s">
        <v>5700</v>
      </c>
      <c r="J2799" s="32" t="s">
        <v>5663</v>
      </c>
      <c r="K2799" s="32" t="s">
        <v>5664</v>
      </c>
      <c r="M2799" s="32" t="s">
        <v>14</v>
      </c>
      <c r="P2799" s="32">
        <v>3.8032099999999996E-3</v>
      </c>
      <c r="Q2799" s="32">
        <v>0.42683700000000002</v>
      </c>
      <c r="R2799" s="32">
        <v>533.25</v>
      </c>
      <c r="S2799" s="32">
        <v>30.966667175292969</v>
      </c>
      <c r="T2799" s="32">
        <v>16.220128888311827</v>
      </c>
      <c r="U2799" s="32">
        <v>0</v>
      </c>
      <c r="V2799" s="32">
        <v>8.9102163120816594E-3</v>
      </c>
      <c r="W2799" s="32">
        <v>7.7402776479721074E-4</v>
      </c>
      <c r="X2799" s="32">
        <v>4.5772377647972104E-3</v>
      </c>
      <c r="Y2799" s="32">
        <v>0.42761102776479726</v>
      </c>
      <c r="Z2799" s="32">
        <v>16.220902916076625</v>
      </c>
      <c r="AA2799" s="32">
        <v>9.6842440768788694E-3</v>
      </c>
      <c r="AB2799" s="32" t="s">
        <v>5657</v>
      </c>
    </row>
    <row r="2800" spans="1:28">
      <c r="A2800" s="32" t="s">
        <v>7246</v>
      </c>
      <c r="B2800" s="32" t="s">
        <v>7247</v>
      </c>
      <c r="C2800" s="32" t="s">
        <v>5672</v>
      </c>
      <c r="D2800" s="32" t="s">
        <v>5661</v>
      </c>
      <c r="E2800" s="32" t="s">
        <v>42</v>
      </c>
      <c r="F2800" s="32" t="s">
        <v>5715</v>
      </c>
      <c r="G2800" s="32" t="s">
        <v>5715</v>
      </c>
      <c r="H2800" s="32" t="s">
        <v>80</v>
      </c>
      <c r="J2800" s="32" t="s">
        <v>5715</v>
      </c>
      <c r="K2800" s="32" t="s">
        <v>5669</v>
      </c>
      <c r="M2800" s="32" t="s">
        <v>14</v>
      </c>
      <c r="P2800" s="32">
        <v>8.6819969999999955</v>
      </c>
      <c r="Q2800" s="32">
        <v>75.710499999999996</v>
      </c>
      <c r="R2800" s="32">
        <v>363783.05147058808</v>
      </c>
      <c r="S2800" s="32">
        <v>225140.171875</v>
      </c>
      <c r="T2800" s="32">
        <v>0.6158069368116319</v>
      </c>
      <c r="U2800" s="32">
        <v>-46.65878</v>
      </c>
      <c r="V2800" s="32">
        <v>0.11467361858658966</v>
      </c>
      <c r="W2800" s="32">
        <v>-46.658529130308629</v>
      </c>
      <c r="X2800" s="32">
        <v>8.6822478696913681</v>
      </c>
      <c r="Y2800" s="32">
        <v>75.710750869691367</v>
      </c>
      <c r="Z2800" s="32">
        <v>0.61605780650300379</v>
      </c>
      <c r="AA2800" s="32">
        <v>0.11492448827796158</v>
      </c>
      <c r="AB2800" s="32" t="s">
        <v>5657</v>
      </c>
    </row>
    <row r="2801" spans="1:28">
      <c r="A2801" s="32" t="s">
        <v>7166</v>
      </c>
      <c r="B2801" s="32" t="s">
        <v>7167</v>
      </c>
      <c r="C2801" s="32" t="s">
        <v>5737</v>
      </c>
      <c r="D2801" s="32" t="s">
        <v>5661</v>
      </c>
      <c r="E2801" s="32" t="s">
        <v>42</v>
      </c>
      <c r="F2801" s="32" t="s">
        <v>5715</v>
      </c>
      <c r="G2801" s="32" t="s">
        <v>5715</v>
      </c>
      <c r="H2801" s="32" t="s">
        <v>80</v>
      </c>
      <c r="J2801" s="32" t="s">
        <v>5715</v>
      </c>
      <c r="K2801" s="32" t="s">
        <v>5669</v>
      </c>
      <c r="P2801" s="32">
        <v>0.15885999999999978</v>
      </c>
      <c r="Q2801" s="32">
        <v>19.440000000000001</v>
      </c>
      <c r="R2801" s="32">
        <v>3269.3037037037038</v>
      </c>
      <c r="S2801" s="32">
        <v>3105.933349609375</v>
      </c>
      <c r="T2801" s="32">
        <v>5.2599439751299069E-2</v>
      </c>
      <c r="U2801" s="32">
        <v>28.954740000000001</v>
      </c>
      <c r="V2801" s="32">
        <v>8.1718106995884651E-3</v>
      </c>
      <c r="W2801" s="32">
        <v>28.955608004083633</v>
      </c>
      <c r="X2801" s="32">
        <v>0.15972800408363319</v>
      </c>
      <c r="Y2801" s="32">
        <v>19.440868004083633</v>
      </c>
      <c r="Z2801" s="32">
        <v>5.3467443834932495E-2</v>
      </c>
      <c r="AA2801" s="32">
        <v>9.0398147832218886E-3</v>
      </c>
      <c r="AB2801" s="32" t="s">
        <v>5657</v>
      </c>
    </row>
    <row r="2802" spans="1:28">
      <c r="A2802" s="32" t="s">
        <v>7307</v>
      </c>
      <c r="B2802" s="32" t="s">
        <v>7308</v>
      </c>
      <c r="C2802" s="32" t="s">
        <v>5676</v>
      </c>
      <c r="D2802" s="32" t="s">
        <v>5661</v>
      </c>
      <c r="E2802" s="32" t="s">
        <v>347</v>
      </c>
      <c r="F2802" s="32" t="s">
        <v>347</v>
      </c>
      <c r="G2802" s="32" t="s">
        <v>347</v>
      </c>
      <c r="H2802" s="32" t="s">
        <v>347</v>
      </c>
      <c r="J2802" s="32" t="s">
        <v>5819</v>
      </c>
      <c r="K2802" s="32" t="s">
        <v>5669</v>
      </c>
      <c r="M2802" s="32" t="s">
        <v>13</v>
      </c>
      <c r="P2802" s="32">
        <v>0</v>
      </c>
      <c r="Q2802" s="32">
        <v>5.5503299999999998</v>
      </c>
      <c r="R2802" s="32">
        <v>2206.186567164179</v>
      </c>
      <c r="S2802" s="32">
        <v>983.066650390625</v>
      </c>
      <c r="T2802" s="32">
        <v>1.2441881903811334</v>
      </c>
      <c r="U2802" s="32">
        <v>5.7456769999999997</v>
      </c>
      <c r="V2802" s="32">
        <v>0</v>
      </c>
      <c r="W2802" s="32">
        <v>5.7463279283185003</v>
      </c>
      <c r="X2802" s="32">
        <v>6.5092831850051876E-4</v>
      </c>
      <c r="Y2802" s="32">
        <v>5.5509809283185003</v>
      </c>
      <c r="Z2802" s="32">
        <v>1.2448391186996339</v>
      </c>
      <c r="AA2802" s="32">
        <v>6.5092831850051876E-4</v>
      </c>
      <c r="AB2802" s="32" t="s">
        <v>5657</v>
      </c>
    </row>
    <row r="2803" spans="1:28">
      <c r="A2803" s="32" t="s">
        <v>7602</v>
      </c>
      <c r="B2803" s="32" t="s">
        <v>7603</v>
      </c>
      <c r="C2803" s="32" t="s">
        <v>5676</v>
      </c>
      <c r="D2803" s="32" t="s">
        <v>5661</v>
      </c>
      <c r="E2803" s="32" t="s">
        <v>347</v>
      </c>
      <c r="F2803" s="32" t="s">
        <v>347</v>
      </c>
      <c r="G2803" s="32" t="s">
        <v>347</v>
      </c>
      <c r="H2803" s="32" t="s">
        <v>347</v>
      </c>
      <c r="J2803" s="32" t="s">
        <v>5819</v>
      </c>
      <c r="K2803" s="32" t="s">
        <v>5669</v>
      </c>
      <c r="M2803" s="32" t="s">
        <v>14</v>
      </c>
      <c r="P2803" s="32">
        <v>-78.913050000000013</v>
      </c>
      <c r="Q2803" s="32">
        <v>276.80599999999998</v>
      </c>
      <c r="R2803" s="32">
        <v>85180.348148148099</v>
      </c>
      <c r="S2803" s="32">
        <v>69372.9296875</v>
      </c>
      <c r="T2803" s="32">
        <v>0.22786148043415222</v>
      </c>
      <c r="U2803" s="32">
        <v>-7.5514020000000004</v>
      </c>
      <c r="V2803" s="32">
        <v>-0.28508431898152503</v>
      </c>
      <c r="W2803" s="32">
        <v>-7.5504448701639175</v>
      </c>
      <c r="X2803" s="32">
        <v>-78.912092870163931</v>
      </c>
      <c r="Y2803" s="32">
        <v>276.80695712983606</v>
      </c>
      <c r="Z2803" s="32">
        <v>0.22881861027023467</v>
      </c>
      <c r="AA2803" s="32">
        <v>-0.28412718914544255</v>
      </c>
      <c r="AB2803" s="32" t="s">
        <v>5657</v>
      </c>
    </row>
    <row r="2804" spans="1:28">
      <c r="A2804" s="32" t="s">
        <v>9497</v>
      </c>
      <c r="B2804" s="32" t="s">
        <v>9498</v>
      </c>
      <c r="C2804" s="32" t="s">
        <v>5918</v>
      </c>
      <c r="D2804" s="32" t="s">
        <v>5661</v>
      </c>
      <c r="E2804" s="32" t="s">
        <v>5885</v>
      </c>
      <c r="F2804" s="32" t="s">
        <v>5943</v>
      </c>
      <c r="G2804" s="32" t="s">
        <v>5943</v>
      </c>
      <c r="H2804" s="32" t="s">
        <v>5943</v>
      </c>
      <c r="J2804" s="32" t="s">
        <v>5669</v>
      </c>
      <c r="K2804" s="32" t="s">
        <v>5669</v>
      </c>
      <c r="P2804" s="32">
        <v>0</v>
      </c>
      <c r="Q2804" s="32">
        <v>8.7714300000000005</v>
      </c>
      <c r="R2804" s="32">
        <v>2842.5151515151497</v>
      </c>
      <c r="S2804" s="32">
        <v>2169.7333984375</v>
      </c>
      <c r="T2804" s="32">
        <v>0.31007576947570753</v>
      </c>
      <c r="U2804" s="32">
        <v>18.120930000000001</v>
      </c>
      <c r="V2804" s="32">
        <v>0</v>
      </c>
      <c r="W2804" s="32">
        <v>18.121714743130209</v>
      </c>
      <c r="X2804" s="32">
        <v>7.8474313020706178E-4</v>
      </c>
      <c r="Y2804" s="32">
        <v>8.772214743130208</v>
      </c>
      <c r="Z2804" s="32">
        <v>0.31086051260591457</v>
      </c>
      <c r="AA2804" s="32">
        <v>7.8474313020706178E-4</v>
      </c>
      <c r="AB2804" s="32" t="s">
        <v>5657</v>
      </c>
    </row>
    <row r="2805" spans="1:28">
      <c r="A2805" s="32" t="s">
        <v>9856</v>
      </c>
      <c r="B2805" s="32" t="s">
        <v>9857</v>
      </c>
      <c r="C2805" s="32" t="s">
        <v>9858</v>
      </c>
      <c r="D2805" s="32" t="s">
        <v>5686</v>
      </c>
      <c r="E2805" s="32" t="s">
        <v>42</v>
      </c>
      <c r="F2805" s="32" t="s">
        <v>28</v>
      </c>
      <c r="G2805" s="32" t="s">
        <v>5673</v>
      </c>
      <c r="H2805" s="32" t="s">
        <v>80</v>
      </c>
      <c r="I2805" s="32" t="s">
        <v>28</v>
      </c>
      <c r="J2805" s="32" t="s">
        <v>5663</v>
      </c>
      <c r="K2805" s="32" t="s">
        <v>5664</v>
      </c>
      <c r="P2805" s="32">
        <v>0</v>
      </c>
      <c r="Q2805" s="32">
        <v>15.4176</v>
      </c>
      <c r="R2805" s="32">
        <v>6770.2142857142853</v>
      </c>
      <c r="S2805" s="32">
        <v>0</v>
      </c>
      <c r="T2805" s="32">
        <v>0</v>
      </c>
      <c r="U2805" s="32">
        <v>0</v>
      </c>
      <c r="V2805" s="32">
        <v>0</v>
      </c>
      <c r="W2805" s="32">
        <v>6.5154552459716802E-4</v>
      </c>
      <c r="X2805" s="32">
        <v>6.5154552459716802E-4</v>
      </c>
      <c r="Y2805" s="32">
        <v>15.418251545524598</v>
      </c>
      <c r="Z2805" s="32">
        <v>6.5154552459716802E-4</v>
      </c>
      <c r="AA2805" s="32">
        <v>6.5154552459716802E-4</v>
      </c>
      <c r="AB2805" s="32" t="s">
        <v>5657</v>
      </c>
    </row>
    <row r="2806" spans="1:28">
      <c r="A2806" s="32" t="s">
        <v>7572</v>
      </c>
      <c r="B2806" s="32" t="s">
        <v>7573</v>
      </c>
      <c r="C2806" s="32" t="s">
        <v>5672</v>
      </c>
      <c r="D2806" s="32" t="s">
        <v>5661</v>
      </c>
      <c r="E2806" s="32" t="s">
        <v>42</v>
      </c>
      <c r="F2806" s="32" t="s">
        <v>5715</v>
      </c>
      <c r="G2806" s="32" t="s">
        <v>5715</v>
      </c>
      <c r="H2806" s="32" t="s">
        <v>80</v>
      </c>
      <c r="J2806" s="32" t="s">
        <v>5715</v>
      </c>
      <c r="K2806" s="32" t="s">
        <v>5669</v>
      </c>
      <c r="M2806" s="32" t="s">
        <v>13</v>
      </c>
      <c r="P2806" s="32">
        <v>-29.212911999999992</v>
      </c>
      <c r="Q2806" s="32">
        <v>122.836</v>
      </c>
      <c r="R2806" s="32">
        <v>738435.50000000012</v>
      </c>
      <c r="S2806" s="32">
        <v>597828.125</v>
      </c>
      <c r="T2806" s="32">
        <v>0.2351969891011737</v>
      </c>
      <c r="U2806" s="32">
        <v>70.293729999999996</v>
      </c>
      <c r="V2806" s="32">
        <v>-0.23782044351818679</v>
      </c>
      <c r="W2806" s="32">
        <v>70.29397414670467</v>
      </c>
      <c r="X2806" s="32">
        <v>-29.212667853295319</v>
      </c>
      <c r="Y2806" s="32">
        <v>122.83624414670467</v>
      </c>
      <c r="Z2806" s="32">
        <v>0.23544113580584747</v>
      </c>
      <c r="AA2806" s="32">
        <v>-0.23757629681351303</v>
      </c>
      <c r="AB2806" s="32" t="s">
        <v>5657</v>
      </c>
    </row>
    <row r="2807" spans="1:28">
      <c r="A2807" s="32" t="s">
        <v>10222</v>
      </c>
      <c r="B2807" s="32" t="s">
        <v>10223</v>
      </c>
      <c r="C2807" s="32" t="s">
        <v>5721</v>
      </c>
      <c r="D2807" s="32" t="s">
        <v>5661</v>
      </c>
      <c r="E2807" s="32" t="s">
        <v>42</v>
      </c>
      <c r="F2807" s="32" t="s">
        <v>74</v>
      </c>
      <c r="G2807" s="32" t="s">
        <v>74</v>
      </c>
      <c r="H2807" s="32" t="s">
        <v>80</v>
      </c>
      <c r="J2807" s="32" t="s">
        <v>74</v>
      </c>
      <c r="K2807" s="32" t="s">
        <v>5669</v>
      </c>
      <c r="P2807" s="32">
        <v>5.7879999999999994</v>
      </c>
      <c r="Q2807" s="32">
        <v>7.0525000000000002</v>
      </c>
      <c r="R2807" s="32">
        <v>9439.7851851851847</v>
      </c>
      <c r="S2807" s="32">
        <v>7003.06689453125</v>
      </c>
      <c r="T2807" s="32">
        <v>0.34795016631310305</v>
      </c>
      <c r="U2807" s="32">
        <v>16.025210000000001</v>
      </c>
      <c r="V2807" s="32">
        <v>0.82070187876639478</v>
      </c>
      <c r="W2807" s="32">
        <v>16.026145649216176</v>
      </c>
      <c r="X2807" s="32">
        <v>5.7889356492161745</v>
      </c>
      <c r="Y2807" s="32">
        <v>7.0534356492161754</v>
      </c>
      <c r="Z2807" s="32">
        <v>0.34888581552927811</v>
      </c>
      <c r="AA2807" s="32">
        <v>0.82163752798256984</v>
      </c>
      <c r="AB2807" s="32" t="s">
        <v>5657</v>
      </c>
    </row>
    <row r="2808" spans="1:28">
      <c r="A2808" s="32" t="s">
        <v>10325</v>
      </c>
      <c r="B2808" s="32" t="s">
        <v>10326</v>
      </c>
      <c r="C2808" s="32" t="s">
        <v>10327</v>
      </c>
      <c r="D2808" s="32" t="s">
        <v>5661</v>
      </c>
      <c r="E2808" s="32" t="s">
        <v>5885</v>
      </c>
      <c r="F2808" s="32" t="s">
        <v>8336</v>
      </c>
      <c r="G2808" s="32" t="s">
        <v>8336</v>
      </c>
      <c r="H2808" s="32" t="s">
        <v>8336</v>
      </c>
      <c r="J2808" s="32" t="s">
        <v>5663</v>
      </c>
      <c r="K2808" s="32" t="s">
        <v>5664</v>
      </c>
      <c r="P2808" s="32">
        <v>4.0889200000000008</v>
      </c>
      <c r="Q2808" s="32">
        <v>274.84300000000002</v>
      </c>
      <c r="R2808" s="32">
        <v>2362.5303030303035</v>
      </c>
      <c r="S2808" s="32">
        <v>2468.033447265625</v>
      </c>
      <c r="T2808" s="32">
        <v>-4.2747858361567269E-2</v>
      </c>
      <c r="U2808" s="32">
        <v>6.4468209999999999</v>
      </c>
      <c r="V2808" s="32">
        <v>1.4877293582154177E-2</v>
      </c>
      <c r="W2808" s="32">
        <v>6.4469048542580607</v>
      </c>
      <c r="X2808" s="32">
        <v>4.0890038542580616</v>
      </c>
      <c r="Y2808" s="32">
        <v>274.84308385425805</v>
      </c>
      <c r="Z2808" s="32">
        <v>-4.2664004103506813E-2</v>
      </c>
      <c r="AA2808" s="32">
        <v>1.4961147840214632E-2</v>
      </c>
      <c r="AB2808" s="32" t="s">
        <v>5657</v>
      </c>
    </row>
    <row r="2809" spans="1:28">
      <c r="A2809" s="32" t="s">
        <v>11239</v>
      </c>
      <c r="B2809" s="32" t="s">
        <v>11240</v>
      </c>
      <c r="C2809" s="32" t="s">
        <v>10591</v>
      </c>
      <c r="D2809" s="32" t="s">
        <v>5661</v>
      </c>
      <c r="E2809" s="32" t="s">
        <v>42</v>
      </c>
      <c r="F2809" s="32" t="s">
        <v>74</v>
      </c>
      <c r="G2809" s="32" t="s">
        <v>74</v>
      </c>
      <c r="H2809" s="32" t="s">
        <v>80</v>
      </c>
      <c r="J2809" s="32" t="s">
        <v>74</v>
      </c>
      <c r="K2809" s="32" t="s">
        <v>5669</v>
      </c>
      <c r="P2809" s="32">
        <v>0</v>
      </c>
      <c r="Q2809" s="32">
        <v>0</v>
      </c>
      <c r="R2809" s="32">
        <v>5910.9999999999991</v>
      </c>
      <c r="S2809" s="32">
        <v>255.03334045410156</v>
      </c>
      <c r="T2809" s="32">
        <v>22.177361789149305</v>
      </c>
      <c r="U2809" s="32">
        <v>0</v>
      </c>
      <c r="V2809" s="32">
        <v>0</v>
      </c>
      <c r="W2809" s="32">
        <v>8.2549315690994267E-4</v>
      </c>
      <c r="X2809" s="32">
        <v>8.2549315690994267E-4</v>
      </c>
      <c r="Y2809" s="32">
        <v>8.2549315690994267E-4</v>
      </c>
      <c r="Z2809" s="32">
        <v>22.178187282306215</v>
      </c>
      <c r="AA2809" s="32">
        <v>8.2549315690994267E-4</v>
      </c>
      <c r="AB2809" s="32" t="s">
        <v>5657</v>
      </c>
    </row>
    <row r="2810" spans="1:28">
      <c r="A2810" s="32" t="s">
        <v>9319</v>
      </c>
      <c r="B2810" s="32" t="s">
        <v>9320</v>
      </c>
      <c r="C2810" s="32" t="s">
        <v>5763</v>
      </c>
      <c r="D2810" s="32" t="s">
        <v>5661</v>
      </c>
      <c r="E2810" s="32" t="s">
        <v>42</v>
      </c>
      <c r="F2810" s="32" t="s">
        <v>28</v>
      </c>
      <c r="G2810" s="32" t="s">
        <v>5673</v>
      </c>
      <c r="H2810" s="32" t="s">
        <v>80</v>
      </c>
      <c r="I2810" s="32" t="s">
        <v>28</v>
      </c>
      <c r="J2810" s="32" t="s">
        <v>5663</v>
      </c>
      <c r="K2810" s="32" t="s">
        <v>5664</v>
      </c>
      <c r="P2810" s="32">
        <v>-1.192529</v>
      </c>
      <c r="Q2810" s="32">
        <v>36.983400000000003</v>
      </c>
      <c r="R2810" s="32">
        <v>10877.525925925918</v>
      </c>
      <c r="S2810" s="32">
        <v>8671.099609375</v>
      </c>
      <c r="T2810" s="32">
        <v>0.25445749858130789</v>
      </c>
      <c r="U2810" s="32">
        <v>-1.8016220000000001</v>
      </c>
      <c r="V2810" s="32">
        <v>-3.2244980180297103E-2</v>
      </c>
      <c r="W2810" s="32">
        <v>-1.8006763459057809</v>
      </c>
      <c r="X2810" s="32">
        <v>-1.1915833459057807</v>
      </c>
      <c r="Y2810" s="32">
        <v>36.98434565409422</v>
      </c>
      <c r="Z2810" s="32">
        <v>0.2554031526755271</v>
      </c>
      <c r="AA2810" s="32">
        <v>-3.1299326086077897E-2</v>
      </c>
      <c r="AB2810" s="32" t="s">
        <v>5657</v>
      </c>
    </row>
    <row r="2811" spans="1:28">
      <c r="A2811" s="32" t="s">
        <v>7352</v>
      </c>
      <c r="B2811" s="32" t="s">
        <v>7353</v>
      </c>
      <c r="C2811" s="32" t="s">
        <v>5763</v>
      </c>
      <c r="D2811" s="32" t="s">
        <v>5661</v>
      </c>
      <c r="E2811" s="32" t="s">
        <v>42</v>
      </c>
      <c r="F2811" s="32" t="s">
        <v>28</v>
      </c>
      <c r="G2811" s="32" t="s">
        <v>5673</v>
      </c>
      <c r="H2811" s="32" t="s">
        <v>80</v>
      </c>
      <c r="I2811" s="32" t="s">
        <v>28</v>
      </c>
      <c r="J2811" s="32" t="s">
        <v>5663</v>
      </c>
      <c r="K2811" s="32" t="s">
        <v>5664</v>
      </c>
      <c r="P2811" s="32">
        <v>-12.49362</v>
      </c>
      <c r="Q2811" s="32">
        <v>94.713399999999993</v>
      </c>
      <c r="R2811" s="32">
        <v>15682.207407407397</v>
      </c>
      <c r="S2811" s="32">
        <v>14452.1669921875</v>
      </c>
      <c r="T2811" s="32">
        <v>8.5111140487431944E-2</v>
      </c>
      <c r="U2811" s="32">
        <v>-3.9922390000000001</v>
      </c>
      <c r="V2811" s="32">
        <v>-0.13190974033241337</v>
      </c>
      <c r="W2811" s="32">
        <v>-3.9919479479565623</v>
      </c>
      <c r="X2811" s="32">
        <v>-12.493328947956561</v>
      </c>
      <c r="Y2811" s="32">
        <v>94.71369105204343</v>
      </c>
      <c r="Z2811" s="32">
        <v>8.5402192530869905E-2</v>
      </c>
      <c r="AA2811" s="32">
        <v>-0.13161868828897541</v>
      </c>
      <c r="AB2811" s="32" t="s">
        <v>5657</v>
      </c>
    </row>
    <row r="2812" spans="1:28">
      <c r="A2812" s="32" t="s">
        <v>9701</v>
      </c>
      <c r="B2812" s="32" t="s">
        <v>9702</v>
      </c>
      <c r="C2812" s="32" t="s">
        <v>6178</v>
      </c>
      <c r="D2812" s="32" t="s">
        <v>5668</v>
      </c>
      <c r="E2812" s="32" t="s">
        <v>5885</v>
      </c>
      <c r="F2812" s="32" t="s">
        <v>8336</v>
      </c>
      <c r="G2812" s="32" t="s">
        <v>8336</v>
      </c>
      <c r="H2812" s="32" t="s">
        <v>8336</v>
      </c>
      <c r="J2812" s="32" t="s">
        <v>5663</v>
      </c>
      <c r="K2812" s="32" t="s">
        <v>5664</v>
      </c>
      <c r="P2812" s="32">
        <v>0</v>
      </c>
      <c r="Q2812" s="32">
        <v>0</v>
      </c>
      <c r="R2812" s="32">
        <v>0</v>
      </c>
      <c r="S2812" s="32">
        <v>0</v>
      </c>
      <c r="T2812" s="32">
        <v>0</v>
      </c>
      <c r="U2812" s="32">
        <v>0</v>
      </c>
      <c r="V2812" s="32">
        <v>0</v>
      </c>
      <c r="W2812" s="32">
        <v>6.6201335191726684E-4</v>
      </c>
      <c r="X2812" s="32">
        <v>6.6201335191726684E-4</v>
      </c>
      <c r="Y2812" s="32">
        <v>6.6201335191726684E-4</v>
      </c>
      <c r="Z2812" s="32">
        <v>6.6201335191726684E-4</v>
      </c>
      <c r="AA2812" s="32">
        <v>6.6201335191726684E-4</v>
      </c>
      <c r="AB2812" s="32" t="s">
        <v>5657</v>
      </c>
    </row>
    <row r="2813" spans="1:28">
      <c r="A2813" s="32" t="s">
        <v>8308</v>
      </c>
      <c r="B2813" s="32" t="s">
        <v>8309</v>
      </c>
      <c r="C2813" s="32" t="s">
        <v>5676</v>
      </c>
      <c r="D2813" s="32" t="s">
        <v>5661</v>
      </c>
      <c r="E2813" s="32" t="s">
        <v>42</v>
      </c>
      <c r="F2813" s="32" t="s">
        <v>5715</v>
      </c>
      <c r="G2813" s="32" t="s">
        <v>5715</v>
      </c>
      <c r="H2813" s="32" t="s">
        <v>80</v>
      </c>
      <c r="J2813" s="32" t="s">
        <v>5715</v>
      </c>
      <c r="K2813" s="32" t="s">
        <v>5669</v>
      </c>
      <c r="M2813" s="32" t="s">
        <v>14</v>
      </c>
      <c r="P2813" s="32">
        <v>-2.2755000000000001</v>
      </c>
      <c r="Q2813" s="32">
        <v>10.7524</v>
      </c>
      <c r="R2813" s="32">
        <v>3619.7462686567164</v>
      </c>
      <c r="S2813" s="32">
        <v>6770.93310546875</v>
      </c>
      <c r="T2813" s="32">
        <v>-0.46539919797271101</v>
      </c>
      <c r="U2813" s="32">
        <v>-18.306609999999999</v>
      </c>
      <c r="V2813" s="32">
        <v>-0.21162717160819911</v>
      </c>
      <c r="W2813" s="32">
        <v>-18.306029059634209</v>
      </c>
      <c r="X2813" s="32">
        <v>-2.2749190596342088</v>
      </c>
      <c r="Y2813" s="32">
        <v>10.752980940365791</v>
      </c>
      <c r="Z2813" s="32">
        <v>-0.46481825760691969</v>
      </c>
      <c r="AA2813" s="32">
        <v>-0.21104623124240779</v>
      </c>
      <c r="AB2813" s="32" t="s">
        <v>5657</v>
      </c>
    </row>
    <row r="2814" spans="1:28">
      <c r="A2814" s="32" t="s">
        <v>9175</v>
      </c>
      <c r="B2814" s="32" t="s">
        <v>9176</v>
      </c>
      <c r="C2814" s="32" t="s">
        <v>9162</v>
      </c>
      <c r="D2814" s="32" t="s">
        <v>5661</v>
      </c>
      <c r="E2814" s="32" t="s">
        <v>5885</v>
      </c>
      <c r="F2814" s="32" t="s">
        <v>7415</v>
      </c>
      <c r="G2814" s="32" t="s">
        <v>7415</v>
      </c>
      <c r="H2814" s="32" t="s">
        <v>7415</v>
      </c>
      <c r="I2814" s="32" t="s">
        <v>28</v>
      </c>
      <c r="J2814" s="32" t="s">
        <v>5663</v>
      </c>
      <c r="K2814" s="32" t="s">
        <v>5664</v>
      </c>
      <c r="P2814" s="32">
        <v>58.753499999999995</v>
      </c>
      <c r="Q2814" s="32">
        <v>117.904</v>
      </c>
      <c r="R2814" s="32">
        <v>77608.681481481472</v>
      </c>
      <c r="S2814" s="32">
        <v>71799.3984375</v>
      </c>
      <c r="T2814" s="32">
        <v>8.0909912483993041E-2</v>
      </c>
      <c r="U2814" s="32">
        <v>10.767480000000001</v>
      </c>
      <c r="V2814" s="32">
        <v>0.49831642692359884</v>
      </c>
      <c r="W2814" s="32">
        <v>10.768136384289265</v>
      </c>
      <c r="X2814" s="32">
        <v>58.75415638428926</v>
      </c>
      <c r="Y2814" s="32">
        <v>117.90465638428927</v>
      </c>
      <c r="Z2814" s="32">
        <v>8.1566296773257718E-2</v>
      </c>
      <c r="AA2814" s="32">
        <v>0.49897281121286352</v>
      </c>
      <c r="AB2814" s="32" t="s">
        <v>5657</v>
      </c>
    </row>
    <row r="2815" spans="1:28">
      <c r="A2815" s="32" t="s">
        <v>10264</v>
      </c>
      <c r="B2815" s="32" t="s">
        <v>10265</v>
      </c>
      <c r="C2815" s="32" t="s">
        <v>5676</v>
      </c>
      <c r="D2815" s="32" t="s">
        <v>5661</v>
      </c>
      <c r="E2815" s="32" t="s">
        <v>42</v>
      </c>
      <c r="F2815" s="32" t="s">
        <v>30</v>
      </c>
      <c r="G2815" s="32" t="s">
        <v>5673</v>
      </c>
      <c r="H2815" s="32" t="s">
        <v>80</v>
      </c>
      <c r="I2815" s="32" t="s">
        <v>30</v>
      </c>
      <c r="J2815" s="32" t="s">
        <v>5663</v>
      </c>
      <c r="K2815" s="32" t="s">
        <v>5664</v>
      </c>
      <c r="M2815" s="32" t="s">
        <v>14</v>
      </c>
      <c r="P2815" s="32">
        <v>2.7595000000000001</v>
      </c>
      <c r="Q2815" s="32">
        <v>7.1970200000000002</v>
      </c>
      <c r="R2815" s="32">
        <v>28400.807407407392</v>
      </c>
      <c r="S2815" s="32">
        <v>31680.1328125</v>
      </c>
      <c r="T2815" s="32">
        <v>-0.10351362554258887</v>
      </c>
      <c r="U2815" s="32">
        <v>-47.63485</v>
      </c>
      <c r="V2815" s="32">
        <v>0.38342258323583928</v>
      </c>
      <c r="W2815" s="32">
        <v>-47.634684413945678</v>
      </c>
      <c r="X2815" s="32">
        <v>2.7596655860543251</v>
      </c>
      <c r="Y2815" s="32">
        <v>7.1971855860543252</v>
      </c>
      <c r="Z2815" s="32">
        <v>-0.10334803948826377</v>
      </c>
      <c r="AA2815" s="32">
        <v>0.38358816929016437</v>
      </c>
      <c r="AB2815" s="32" t="s">
        <v>5657</v>
      </c>
    </row>
    <row r="2816" spans="1:28">
      <c r="A2816" s="32" t="s">
        <v>9165</v>
      </c>
      <c r="B2816" s="32" t="s">
        <v>9166</v>
      </c>
      <c r="C2816" s="32" t="s">
        <v>9162</v>
      </c>
      <c r="D2816" s="32" t="s">
        <v>7018</v>
      </c>
      <c r="E2816" s="32" t="s">
        <v>42</v>
      </c>
      <c r="F2816" s="32" t="s">
        <v>5662</v>
      </c>
      <c r="G2816" s="32" t="s">
        <v>5662</v>
      </c>
      <c r="H2816" s="32" t="s">
        <v>80</v>
      </c>
      <c r="J2816" s="32" t="s">
        <v>5663</v>
      </c>
      <c r="K2816" s="32" t="s">
        <v>5664</v>
      </c>
      <c r="P2816" s="32">
        <v>0</v>
      </c>
      <c r="Q2816" s="32">
        <v>0</v>
      </c>
      <c r="R2816" s="32">
        <v>0</v>
      </c>
      <c r="S2816" s="32">
        <v>0</v>
      </c>
      <c r="T2816" s="32">
        <v>0</v>
      </c>
      <c r="U2816" s="32">
        <v>0</v>
      </c>
      <c r="V2816" s="32">
        <v>0</v>
      </c>
      <c r="W2816" s="32">
        <v>2.4020731449127196E-5</v>
      </c>
      <c r="X2816" s="32">
        <v>2.4020731449127196E-5</v>
      </c>
      <c r="Y2816" s="32">
        <v>2.4020731449127196E-5</v>
      </c>
      <c r="Z2816" s="32">
        <v>2.4020731449127196E-5</v>
      </c>
      <c r="AA2816" s="32">
        <v>2.4020731449127196E-5</v>
      </c>
      <c r="AB2816" s="32" t="s">
        <v>5657</v>
      </c>
    </row>
    <row r="2817" spans="1:28">
      <c r="A2817" s="32" t="s">
        <v>8835</v>
      </c>
      <c r="B2817" s="32" t="s">
        <v>6281</v>
      </c>
      <c r="C2817" s="32" t="s">
        <v>5718</v>
      </c>
      <c r="D2817" s="32" t="s">
        <v>5661</v>
      </c>
      <c r="E2817" s="32" t="s">
        <v>5699</v>
      </c>
      <c r="F2817" s="32" t="s">
        <v>5700</v>
      </c>
      <c r="G2817" s="32" t="s">
        <v>5700</v>
      </c>
      <c r="H2817" s="32" t="s">
        <v>5700</v>
      </c>
      <c r="J2817" s="32" t="s">
        <v>5663</v>
      </c>
      <c r="K2817" s="32" t="s">
        <v>5664</v>
      </c>
      <c r="M2817" s="32" t="s">
        <v>14</v>
      </c>
      <c r="P2817" s="32">
        <v>66.856126985999992</v>
      </c>
      <c r="Q2817" s="32">
        <v>72.742000000000004</v>
      </c>
      <c r="R2817" s="32">
        <v>68697.492647058825</v>
      </c>
      <c r="S2817" s="32">
        <v>97910.5</v>
      </c>
      <c r="T2817" s="32">
        <v>-0.29836439761763217</v>
      </c>
      <c r="U2817" s="32">
        <v>56.123759999999997</v>
      </c>
      <c r="V2817" s="32">
        <v>0.91908563121717834</v>
      </c>
      <c r="W2817" s="32">
        <v>56.124176764676569</v>
      </c>
      <c r="X2817" s="32">
        <v>66.856543750676565</v>
      </c>
      <c r="Y2817" s="32">
        <v>72.742416764676577</v>
      </c>
      <c r="Z2817" s="32">
        <v>-0.2979476329410613</v>
      </c>
      <c r="AA2817" s="32">
        <v>0.91950239589374927</v>
      </c>
      <c r="AB2817" s="32" t="s">
        <v>5657</v>
      </c>
    </row>
    <row r="2818" spans="1:28">
      <c r="A2818" s="32" t="s">
        <v>10050</v>
      </c>
      <c r="B2818" s="32" t="s">
        <v>10051</v>
      </c>
      <c r="C2818" s="32" t="s">
        <v>7658</v>
      </c>
      <c r="D2818" s="32" t="s">
        <v>5668</v>
      </c>
      <c r="E2818" s="32" t="s">
        <v>42</v>
      </c>
      <c r="F2818" s="32" t="s">
        <v>5724</v>
      </c>
      <c r="G2818" s="32" t="s">
        <v>5724</v>
      </c>
      <c r="H2818" s="32" t="s">
        <v>80</v>
      </c>
      <c r="J2818" s="32" t="s">
        <v>5663</v>
      </c>
      <c r="K2818" s="32" t="s">
        <v>5664</v>
      </c>
      <c r="P2818" s="32">
        <v>0</v>
      </c>
      <c r="Q2818" s="32">
        <v>1.3585</v>
      </c>
      <c r="R2818" s="32">
        <v>414.4</v>
      </c>
      <c r="S2818" s="32">
        <v>0</v>
      </c>
      <c r="T2818" s="32">
        <v>0</v>
      </c>
      <c r="U2818" s="32">
        <v>0</v>
      </c>
      <c r="V2818" s="32">
        <v>0</v>
      </c>
      <c r="W2818" s="32">
        <v>1.7148691415786742E-4</v>
      </c>
      <c r="X2818" s="32">
        <v>1.7148691415786742E-4</v>
      </c>
      <c r="Y2818" s="32">
        <v>1.3586714869141578</v>
      </c>
      <c r="Z2818" s="32">
        <v>1.7148691415786742E-4</v>
      </c>
      <c r="AA2818" s="32">
        <v>1.7148691415786742E-4</v>
      </c>
      <c r="AB2818" s="32" t="s">
        <v>5657</v>
      </c>
    </row>
    <row r="2819" spans="1:28">
      <c r="A2819" s="32" t="s">
        <v>9656</v>
      </c>
      <c r="B2819" s="32" t="s">
        <v>9657</v>
      </c>
      <c r="C2819" s="32" t="s">
        <v>5672</v>
      </c>
      <c r="D2819" s="32" t="s">
        <v>5661</v>
      </c>
      <c r="E2819" s="32" t="s">
        <v>42</v>
      </c>
      <c r="F2819" s="32" t="s">
        <v>28</v>
      </c>
      <c r="G2819" s="32" t="s">
        <v>5673</v>
      </c>
      <c r="H2819" s="32" t="s">
        <v>80</v>
      </c>
      <c r="I2819" s="32" t="s">
        <v>28</v>
      </c>
      <c r="J2819" s="32" t="s">
        <v>5663</v>
      </c>
      <c r="K2819" s="32" t="s">
        <v>5664</v>
      </c>
      <c r="P2819" s="32">
        <v>13.069455000000001</v>
      </c>
      <c r="Q2819" s="32">
        <v>68.875500000000002</v>
      </c>
      <c r="R2819" s="32">
        <v>26985.829629629625</v>
      </c>
      <c r="S2819" s="32">
        <v>33245.234375</v>
      </c>
      <c r="T2819" s="32">
        <v>-0.18827975988273885</v>
      </c>
      <c r="U2819" s="32">
        <v>-2.7570009999999998</v>
      </c>
      <c r="V2819" s="32">
        <v>0.18975477491996429</v>
      </c>
      <c r="W2819" s="32">
        <v>-2.7562481773028371</v>
      </c>
      <c r="X2819" s="32">
        <v>13.070207822697164</v>
      </c>
      <c r="Y2819" s="32">
        <v>68.876252822697168</v>
      </c>
      <c r="Z2819" s="32">
        <v>-0.18752693718557623</v>
      </c>
      <c r="AA2819" s="32">
        <v>0.19050759761712691</v>
      </c>
      <c r="AB2819" s="32" t="s">
        <v>5657</v>
      </c>
    </row>
    <row r="2820" spans="1:28">
      <c r="A2820" s="32" t="s">
        <v>10107</v>
      </c>
      <c r="B2820" s="32" t="s">
        <v>10108</v>
      </c>
      <c r="C2820" s="32" t="s">
        <v>10109</v>
      </c>
      <c r="D2820" s="32" t="s">
        <v>7440</v>
      </c>
      <c r="E2820" s="32" t="s">
        <v>5713</v>
      </c>
      <c r="F2820" s="32" t="s">
        <v>5730</v>
      </c>
      <c r="G2820" s="32" t="s">
        <v>5730</v>
      </c>
      <c r="H2820" s="32" t="s">
        <v>5730</v>
      </c>
      <c r="J2820" s="32" t="s">
        <v>74</v>
      </c>
      <c r="K2820" s="32" t="s">
        <v>5669</v>
      </c>
      <c r="N2820" s="32" t="s">
        <v>5760</v>
      </c>
      <c r="P2820" s="32">
        <v>0</v>
      </c>
      <c r="Q2820" s="32">
        <v>0</v>
      </c>
      <c r="R2820" s="32">
        <v>0</v>
      </c>
      <c r="S2820" s="32">
        <v>0</v>
      </c>
      <c r="T2820" s="32">
        <v>0</v>
      </c>
      <c r="U2820" s="32">
        <v>0</v>
      </c>
      <c r="V2820" s="32">
        <v>0</v>
      </c>
      <c r="W2820" s="32">
        <v>4.691217541694641E-4</v>
      </c>
      <c r="X2820" s="32">
        <v>4.691217541694641E-4</v>
      </c>
      <c r="Y2820" s="32">
        <v>4.691217541694641E-4</v>
      </c>
      <c r="Z2820" s="32">
        <v>4.691217541694641E-4</v>
      </c>
      <c r="AA2820" s="32">
        <v>4.691217541694641E-4</v>
      </c>
      <c r="AB2820" s="32" t="s">
        <v>5657</v>
      </c>
    </row>
    <row r="2821" spans="1:28">
      <c r="A2821" s="32" t="s">
        <v>6755</v>
      </c>
      <c r="B2821" s="32" t="s">
        <v>6756</v>
      </c>
      <c r="C2821" s="32" t="s">
        <v>5796</v>
      </c>
      <c r="D2821" s="32" t="s">
        <v>5661</v>
      </c>
      <c r="E2821" s="32" t="s">
        <v>5713</v>
      </c>
      <c r="F2821" s="32" t="s">
        <v>5730</v>
      </c>
      <c r="G2821" s="32" t="s">
        <v>5730</v>
      </c>
      <c r="H2821" s="32" t="s">
        <v>5730</v>
      </c>
      <c r="J2821" s="32" t="s">
        <v>5663</v>
      </c>
      <c r="K2821" s="32" t="s">
        <v>5664</v>
      </c>
      <c r="N2821" s="32" t="s">
        <v>5760</v>
      </c>
      <c r="O2821" s="32" t="s">
        <v>6126</v>
      </c>
      <c r="P2821" s="32">
        <v>5.5141100000000014</v>
      </c>
      <c r="Q2821" s="32">
        <v>148.82300000000001</v>
      </c>
      <c r="R2821" s="32">
        <v>25564.414814814809</v>
      </c>
      <c r="S2821" s="32">
        <v>14134.400390625</v>
      </c>
      <c r="T2821" s="32">
        <v>0.80866638189838291</v>
      </c>
      <c r="U2821" s="32">
        <v>6.1908760000000003</v>
      </c>
      <c r="V2821" s="32">
        <v>3.7051463819436518E-2</v>
      </c>
      <c r="W2821" s="32">
        <v>6.1916372829208379</v>
      </c>
      <c r="X2821" s="32">
        <v>5.5148712829208391</v>
      </c>
      <c r="Y2821" s="32">
        <v>148.82376128292086</v>
      </c>
      <c r="Z2821" s="32">
        <v>0.80942766481922035</v>
      </c>
      <c r="AA2821" s="32">
        <v>3.781274674027392E-2</v>
      </c>
      <c r="AB2821" s="32" t="s">
        <v>5657</v>
      </c>
    </row>
    <row r="2822" spans="1:28">
      <c r="A2822" s="32" t="s">
        <v>6751</v>
      </c>
      <c r="B2822" s="32" t="s">
        <v>6752</v>
      </c>
      <c r="C2822" s="32" t="s">
        <v>5676</v>
      </c>
      <c r="D2822" s="32" t="s">
        <v>5661</v>
      </c>
      <c r="E2822" s="32" t="s">
        <v>122</v>
      </c>
      <c r="F2822" s="32" t="s">
        <v>163</v>
      </c>
      <c r="G2822" s="32" t="s">
        <v>5673</v>
      </c>
      <c r="H2822" s="32" t="s">
        <v>163</v>
      </c>
      <c r="J2822" s="32" t="s">
        <v>74</v>
      </c>
      <c r="K2822" s="32" t="s">
        <v>5669</v>
      </c>
      <c r="M2822" s="32" t="s">
        <v>14</v>
      </c>
      <c r="P2822" s="32">
        <v>-2.2640499999999992</v>
      </c>
      <c r="Q2822" s="32">
        <v>23.914000000000001</v>
      </c>
      <c r="R2822" s="32">
        <v>54341.096296296295</v>
      </c>
      <c r="S2822" s="32">
        <v>44638</v>
      </c>
      <c r="T2822" s="32">
        <v>0.21737300722022257</v>
      </c>
      <c r="U2822" s="32">
        <v>-5.6295109999999999</v>
      </c>
      <c r="V2822" s="32">
        <v>-9.467466755875216E-2</v>
      </c>
      <c r="W2822" s="32">
        <v>-5.6292163409814835</v>
      </c>
      <c r="X2822" s="32">
        <v>-2.2637553409814828</v>
      </c>
      <c r="Y2822" s="32">
        <v>23.91429465901852</v>
      </c>
      <c r="Z2822" s="32">
        <v>0.21766766623873912</v>
      </c>
      <c r="AA2822" s="32">
        <v>-9.4380008540235621E-2</v>
      </c>
      <c r="AB2822" s="32" t="s">
        <v>5657</v>
      </c>
    </row>
    <row r="2823" spans="1:28">
      <c r="A2823" s="32" t="s">
        <v>10052</v>
      </c>
      <c r="B2823" s="32" t="s">
        <v>10053</v>
      </c>
      <c r="C2823" s="32" t="s">
        <v>7658</v>
      </c>
      <c r="D2823" s="32" t="s">
        <v>5668</v>
      </c>
      <c r="E2823" s="32" t="s">
        <v>42</v>
      </c>
      <c r="F2823" s="32" t="s">
        <v>5743</v>
      </c>
      <c r="G2823" s="32" t="s">
        <v>5743</v>
      </c>
      <c r="H2823" s="32" t="s">
        <v>80</v>
      </c>
      <c r="J2823" s="32" t="s">
        <v>5663</v>
      </c>
      <c r="K2823" s="32" t="s">
        <v>5664</v>
      </c>
      <c r="P2823" s="32">
        <v>0</v>
      </c>
      <c r="Q2823" s="32">
        <v>1.3293900000000001</v>
      </c>
      <c r="R2823" s="32">
        <v>267</v>
      </c>
      <c r="S2823" s="32">
        <v>0</v>
      </c>
      <c r="T2823" s="32">
        <v>0</v>
      </c>
      <c r="U2823" s="32">
        <v>0</v>
      </c>
      <c r="V2823" s="32">
        <v>0</v>
      </c>
      <c r="W2823" s="32">
        <v>7.9466342926025389E-4</v>
      </c>
      <c r="X2823" s="32">
        <v>7.9466342926025389E-4</v>
      </c>
      <c r="Y2823" s="32">
        <v>1.3301846634292602</v>
      </c>
      <c r="Z2823" s="32">
        <v>7.9466342926025389E-4</v>
      </c>
      <c r="AA2823" s="32">
        <v>7.9466342926025389E-4</v>
      </c>
      <c r="AB2823" s="32" t="s">
        <v>5657</v>
      </c>
    </row>
    <row r="2824" spans="1:28">
      <c r="A2824" s="32" t="s">
        <v>6439</v>
      </c>
      <c r="B2824" s="32" t="s">
        <v>6440</v>
      </c>
      <c r="C2824" s="32" t="s">
        <v>5712</v>
      </c>
      <c r="D2824" s="32" t="s">
        <v>5668</v>
      </c>
      <c r="E2824" s="32" t="s">
        <v>42</v>
      </c>
      <c r="F2824" s="32" t="s">
        <v>32</v>
      </c>
      <c r="G2824" s="32" t="s">
        <v>5673</v>
      </c>
      <c r="I2824" s="32" t="s">
        <v>32</v>
      </c>
      <c r="J2824" s="32" t="s">
        <v>5669</v>
      </c>
      <c r="K2824" s="32" t="s">
        <v>5669</v>
      </c>
      <c r="P2824" s="32">
        <v>0</v>
      </c>
      <c r="Q2824" s="32">
        <v>0</v>
      </c>
      <c r="R2824" s="32">
        <v>0</v>
      </c>
      <c r="S2824" s="32">
        <v>0</v>
      </c>
      <c r="T2824" s="32">
        <v>0</v>
      </c>
      <c r="U2824" s="32">
        <v>0</v>
      </c>
      <c r="V2824" s="32">
        <v>0</v>
      </c>
      <c r="W2824" s="32">
        <v>3.3030080795288087E-4</v>
      </c>
      <c r="X2824" s="32">
        <v>3.3030080795288087E-4</v>
      </c>
      <c r="Y2824" s="32">
        <v>3.3030080795288087E-4</v>
      </c>
      <c r="Z2824" s="32">
        <v>3.3030080795288087E-4</v>
      </c>
      <c r="AA2824" s="32">
        <v>3.3030080795288087E-4</v>
      </c>
      <c r="AB2824" s="32" t="s">
        <v>5657</v>
      </c>
    </row>
    <row r="2825" spans="1:28">
      <c r="A2825" s="32" t="s">
        <v>6819</v>
      </c>
      <c r="B2825" s="32" t="s">
        <v>6820</v>
      </c>
      <c r="C2825" s="32" t="s">
        <v>5805</v>
      </c>
      <c r="D2825" s="32" t="s">
        <v>5668</v>
      </c>
      <c r="E2825" s="32" t="s">
        <v>42</v>
      </c>
      <c r="F2825" s="32" t="s">
        <v>5724</v>
      </c>
      <c r="G2825" s="32" t="s">
        <v>5724</v>
      </c>
      <c r="H2825" s="32" t="s">
        <v>412</v>
      </c>
      <c r="J2825" s="32" t="s">
        <v>5663</v>
      </c>
      <c r="K2825" s="32" t="s">
        <v>5664</v>
      </c>
      <c r="P2825" s="32">
        <v>0</v>
      </c>
      <c r="Q2825" s="32">
        <v>0</v>
      </c>
      <c r="R2825" s="32">
        <v>0</v>
      </c>
      <c r="S2825" s="32">
        <v>0</v>
      </c>
      <c r="T2825" s="32">
        <v>0</v>
      </c>
      <c r="U2825" s="32">
        <v>0</v>
      </c>
      <c r="V2825" s="32">
        <v>0</v>
      </c>
      <c r="W2825" s="32">
        <v>6.0304373502731326E-4</v>
      </c>
      <c r="X2825" s="32">
        <v>6.0304373502731326E-4</v>
      </c>
      <c r="Y2825" s="32">
        <v>6.0304373502731326E-4</v>
      </c>
      <c r="Z2825" s="32">
        <v>6.0304373502731326E-4</v>
      </c>
      <c r="AA2825" s="32">
        <v>6.0304373502731326E-4</v>
      </c>
      <c r="AB2825" s="32" t="s">
        <v>5657</v>
      </c>
    </row>
    <row r="2826" spans="1:28">
      <c r="A2826" s="32" t="s">
        <v>6255</v>
      </c>
      <c r="B2826" s="32" t="s">
        <v>6256</v>
      </c>
      <c r="C2826" s="32" t="s">
        <v>5712</v>
      </c>
      <c r="D2826" s="32" t="s">
        <v>5668</v>
      </c>
      <c r="E2826" s="32" t="s">
        <v>42</v>
      </c>
      <c r="F2826" s="32" t="s">
        <v>5662</v>
      </c>
      <c r="G2826" s="32" t="s">
        <v>5662</v>
      </c>
      <c r="J2826" s="32" t="s">
        <v>5663</v>
      </c>
      <c r="K2826" s="32" t="s">
        <v>5664</v>
      </c>
      <c r="P2826" s="32">
        <v>0</v>
      </c>
      <c r="Q2826" s="32">
        <v>0</v>
      </c>
      <c r="R2826" s="32">
        <v>0</v>
      </c>
      <c r="S2826" s="32">
        <v>0</v>
      </c>
      <c r="T2826" s="32">
        <v>0</v>
      </c>
      <c r="U2826" s="32">
        <v>0</v>
      </c>
      <c r="V2826" s="32">
        <v>0</v>
      </c>
      <c r="W2826" s="32">
        <v>8.8559508323669429E-5</v>
      </c>
      <c r="X2826" s="32">
        <v>8.8559508323669429E-5</v>
      </c>
      <c r="Y2826" s="32">
        <v>8.8559508323669429E-5</v>
      </c>
      <c r="Z2826" s="32">
        <v>8.8559508323669429E-5</v>
      </c>
      <c r="AA2826" s="32">
        <v>8.8559508323669429E-5</v>
      </c>
      <c r="AB2826" s="32" t="s">
        <v>5657</v>
      </c>
    </row>
    <row r="2827" spans="1:28">
      <c r="A2827" s="32" t="s">
        <v>6992</v>
      </c>
      <c r="B2827" s="32" t="s">
        <v>6993</v>
      </c>
      <c r="C2827" s="32" t="s">
        <v>5708</v>
      </c>
      <c r="D2827" s="32" t="s">
        <v>6146</v>
      </c>
      <c r="E2827" s="32" t="s">
        <v>5713</v>
      </c>
      <c r="F2827" s="32" t="s">
        <v>5730</v>
      </c>
      <c r="G2827" s="32" t="s">
        <v>5730</v>
      </c>
      <c r="H2827" s="32" t="s">
        <v>5730</v>
      </c>
      <c r="J2827" s="32" t="s">
        <v>5663</v>
      </c>
      <c r="K2827" s="32" t="s">
        <v>5664</v>
      </c>
      <c r="P2827" s="32">
        <v>0</v>
      </c>
      <c r="Q2827" s="32">
        <v>0</v>
      </c>
      <c r="R2827" s="32">
        <v>0</v>
      </c>
      <c r="S2827" s="32">
        <v>0</v>
      </c>
      <c r="T2827" s="32">
        <v>0</v>
      </c>
      <c r="U2827" s="32">
        <v>0</v>
      </c>
      <c r="V2827" s="32">
        <v>0</v>
      </c>
      <c r="W2827" s="32">
        <v>9.7313100099563599E-4</v>
      </c>
      <c r="X2827" s="32">
        <v>9.7313100099563599E-4</v>
      </c>
      <c r="Y2827" s="32">
        <v>9.7313100099563599E-4</v>
      </c>
      <c r="Z2827" s="32">
        <v>9.7313100099563599E-4</v>
      </c>
      <c r="AA2827" s="32">
        <v>9.7313100099563599E-4</v>
      </c>
      <c r="AB2827" s="32" t="s">
        <v>5657</v>
      </c>
    </row>
    <row r="2828" spans="1:28">
      <c r="A2828" s="32" t="s">
        <v>9163</v>
      </c>
      <c r="B2828" s="32" t="s">
        <v>9164</v>
      </c>
      <c r="C2828" s="32" t="s">
        <v>9162</v>
      </c>
      <c r="D2828" s="32" t="s">
        <v>7018</v>
      </c>
      <c r="E2828" s="32" t="s">
        <v>42</v>
      </c>
      <c r="F2828" s="32" t="s">
        <v>28</v>
      </c>
      <c r="G2828" s="32" t="s">
        <v>5673</v>
      </c>
      <c r="H2828" s="32" t="s">
        <v>80</v>
      </c>
      <c r="I2828" s="32" t="s">
        <v>28</v>
      </c>
      <c r="P2828" s="32">
        <v>0</v>
      </c>
      <c r="Q2828" s="32">
        <v>0</v>
      </c>
      <c r="R2828" s="32">
        <v>0</v>
      </c>
      <c r="S2828" s="32">
        <v>0</v>
      </c>
      <c r="T2828" s="32">
        <v>0</v>
      </c>
      <c r="U2828" s="32">
        <v>0</v>
      </c>
      <c r="V2828" s="32">
        <v>0</v>
      </c>
      <c r="W2828" s="32">
        <v>1.6626250743865967E-4</v>
      </c>
      <c r="X2828" s="32">
        <v>1.6626250743865967E-4</v>
      </c>
      <c r="Y2828" s="32">
        <v>1.6626250743865967E-4</v>
      </c>
      <c r="Z2828" s="32">
        <v>1.6626250743865967E-4</v>
      </c>
      <c r="AA2828" s="32">
        <v>1.6626250743865967E-4</v>
      </c>
      <c r="AB2828" s="32" t="s">
        <v>5657</v>
      </c>
    </row>
    <row r="2829" spans="1:28">
      <c r="A2829" s="32" t="s">
        <v>8286</v>
      </c>
      <c r="B2829" s="32" t="s">
        <v>8287</v>
      </c>
      <c r="C2829" s="32" t="s">
        <v>5831</v>
      </c>
      <c r="D2829" s="32" t="s">
        <v>5668</v>
      </c>
      <c r="E2829" s="32" t="s">
        <v>42</v>
      </c>
      <c r="F2829" s="32" t="s">
        <v>5786</v>
      </c>
      <c r="G2829" s="32" t="s">
        <v>5786</v>
      </c>
      <c r="H2829" s="32" t="s">
        <v>80</v>
      </c>
      <c r="J2829" s="32" t="s">
        <v>5786</v>
      </c>
      <c r="K2829" s="32" t="s">
        <v>5669</v>
      </c>
      <c r="P2829" s="32">
        <v>0</v>
      </c>
      <c r="Q2829" s="32">
        <v>0</v>
      </c>
      <c r="R2829" s="32">
        <v>0</v>
      </c>
      <c r="S2829" s="32">
        <v>0</v>
      </c>
      <c r="T2829" s="32">
        <v>0</v>
      </c>
      <c r="U2829" s="32">
        <v>0</v>
      </c>
      <c r="V2829" s="32">
        <v>0</v>
      </c>
      <c r="W2829" s="32">
        <v>8.0808043479919429E-5</v>
      </c>
      <c r="X2829" s="32">
        <v>8.0808043479919429E-5</v>
      </c>
      <c r="Y2829" s="32">
        <v>8.0808043479919429E-5</v>
      </c>
      <c r="Z2829" s="32">
        <v>8.0808043479919429E-5</v>
      </c>
      <c r="AA2829" s="32">
        <v>8.0808043479919429E-5</v>
      </c>
      <c r="AB2829" s="32" t="s">
        <v>5657</v>
      </c>
    </row>
    <row r="2830" spans="1:28">
      <c r="A2830" s="32" t="s">
        <v>8166</v>
      </c>
      <c r="B2830" s="32" t="s">
        <v>8167</v>
      </c>
      <c r="C2830" s="32" t="s">
        <v>5805</v>
      </c>
      <c r="D2830" s="32" t="s">
        <v>5668</v>
      </c>
      <c r="E2830" s="32" t="s">
        <v>42</v>
      </c>
      <c r="F2830" s="32" t="s">
        <v>5662</v>
      </c>
      <c r="G2830" s="32" t="s">
        <v>5662</v>
      </c>
      <c r="H2830" s="32" t="s">
        <v>44</v>
      </c>
      <c r="J2830" s="32" t="s">
        <v>5663</v>
      </c>
      <c r="K2830" s="32" t="s">
        <v>5664</v>
      </c>
      <c r="P2830" s="32">
        <v>0</v>
      </c>
      <c r="Q2830" s="32">
        <v>0</v>
      </c>
      <c r="R2830" s="32">
        <v>0</v>
      </c>
      <c r="S2830" s="32">
        <v>0</v>
      </c>
      <c r="T2830" s="32">
        <v>0</v>
      </c>
      <c r="U2830" s="32">
        <v>0</v>
      </c>
      <c r="V2830" s="32">
        <v>0</v>
      </c>
      <c r="W2830" s="32">
        <v>9.0006637573242189E-4</v>
      </c>
      <c r="X2830" s="32">
        <v>9.0006637573242189E-4</v>
      </c>
      <c r="Y2830" s="32">
        <v>9.0006637573242189E-4</v>
      </c>
      <c r="Z2830" s="32">
        <v>9.0006637573242189E-4</v>
      </c>
      <c r="AA2830" s="32">
        <v>9.0006637573242189E-4</v>
      </c>
      <c r="AB2830" s="32" t="s">
        <v>5657</v>
      </c>
    </row>
    <row r="2831" spans="1:28">
      <c r="A2831" s="32" t="s">
        <v>7276</v>
      </c>
      <c r="B2831" s="32" t="s">
        <v>4229</v>
      </c>
      <c r="C2831" s="32" t="s">
        <v>5977</v>
      </c>
      <c r="D2831" s="32" t="s">
        <v>5668</v>
      </c>
      <c r="E2831" s="32" t="s">
        <v>42</v>
      </c>
      <c r="F2831" s="32" t="s">
        <v>6621</v>
      </c>
      <c r="G2831" s="32" t="s">
        <v>6621</v>
      </c>
      <c r="H2831" s="32" t="s">
        <v>80</v>
      </c>
      <c r="J2831" s="32" t="s">
        <v>6622</v>
      </c>
      <c r="K2831" s="32" t="s">
        <v>5669</v>
      </c>
      <c r="P2831" s="32">
        <v>0</v>
      </c>
      <c r="Q2831" s="32">
        <v>0</v>
      </c>
      <c r="R2831" s="32">
        <v>0</v>
      </c>
      <c r="S2831" s="32">
        <v>0</v>
      </c>
      <c r="T2831" s="32">
        <v>0</v>
      </c>
      <c r="U2831" s="32">
        <v>0</v>
      </c>
      <c r="V2831" s="32">
        <v>0</v>
      </c>
      <c r="W2831" s="32">
        <v>3.9444619417190551E-4</v>
      </c>
      <c r="X2831" s="32">
        <v>3.9444619417190551E-4</v>
      </c>
      <c r="Y2831" s="32">
        <v>3.9444619417190551E-4</v>
      </c>
      <c r="Z2831" s="32">
        <v>3.9444619417190551E-4</v>
      </c>
      <c r="AA2831" s="32">
        <v>3.9444619417190551E-4</v>
      </c>
      <c r="AB2831" s="32" t="s">
        <v>5657</v>
      </c>
    </row>
    <row r="2832" spans="1:28">
      <c r="A2832" s="32" t="s">
        <v>7185</v>
      </c>
      <c r="B2832" s="32" t="s">
        <v>7186</v>
      </c>
      <c r="C2832" s="32" t="s">
        <v>6240</v>
      </c>
      <c r="D2832" s="32" t="s">
        <v>5668</v>
      </c>
      <c r="E2832" s="32" t="s">
        <v>5699</v>
      </c>
      <c r="F2832" s="32" t="s">
        <v>5700</v>
      </c>
      <c r="G2832" s="32" t="s">
        <v>5700</v>
      </c>
      <c r="H2832" s="32" t="s">
        <v>5700</v>
      </c>
      <c r="J2832" s="32" t="s">
        <v>5663</v>
      </c>
      <c r="K2832" s="32" t="s">
        <v>5664</v>
      </c>
      <c r="P2832" s="32">
        <v>0</v>
      </c>
      <c r="Q2832" s="32">
        <v>0</v>
      </c>
      <c r="R2832" s="32">
        <v>0</v>
      </c>
      <c r="S2832" s="32">
        <v>0</v>
      </c>
      <c r="T2832" s="32">
        <v>0</v>
      </c>
      <c r="U2832" s="32">
        <v>0</v>
      </c>
      <c r="V2832" s="32">
        <v>0</v>
      </c>
      <c r="W2832" s="32">
        <v>8.8129401206970217E-5</v>
      </c>
      <c r="X2832" s="32">
        <v>8.8129401206970217E-5</v>
      </c>
      <c r="Y2832" s="32">
        <v>8.8129401206970217E-5</v>
      </c>
      <c r="Z2832" s="32">
        <v>8.8129401206970217E-5</v>
      </c>
      <c r="AA2832" s="32">
        <v>8.8129401206970217E-5</v>
      </c>
      <c r="AB2832" s="32" t="s">
        <v>5657</v>
      </c>
    </row>
    <row r="2833" spans="1:28">
      <c r="A2833" s="32" t="s">
        <v>7388</v>
      </c>
      <c r="B2833" s="32" t="s">
        <v>7389</v>
      </c>
      <c r="C2833" s="32" t="s">
        <v>6054</v>
      </c>
      <c r="D2833" s="32" t="s">
        <v>5668</v>
      </c>
      <c r="E2833" s="32" t="s">
        <v>42</v>
      </c>
      <c r="F2833" s="32" t="s">
        <v>28</v>
      </c>
      <c r="G2833" s="32" t="s">
        <v>5673</v>
      </c>
      <c r="H2833" s="32" t="s">
        <v>80</v>
      </c>
      <c r="I2833" s="32" t="s">
        <v>28</v>
      </c>
      <c r="J2833" s="32" t="s">
        <v>5663</v>
      </c>
      <c r="K2833" s="32" t="s">
        <v>5664</v>
      </c>
      <c r="P2833" s="32">
        <v>0</v>
      </c>
      <c r="Q2833" s="32">
        <v>0</v>
      </c>
      <c r="R2833" s="32">
        <v>0</v>
      </c>
      <c r="S2833" s="32">
        <v>0</v>
      </c>
      <c r="T2833" s="32">
        <v>0</v>
      </c>
      <c r="U2833" s="32">
        <v>0</v>
      </c>
      <c r="V2833" s="32">
        <v>0</v>
      </c>
      <c r="W2833" s="32">
        <v>4.9851638078689578E-4</v>
      </c>
      <c r="X2833" s="32">
        <v>4.9851638078689578E-4</v>
      </c>
      <c r="Y2833" s="32">
        <v>4.9851638078689578E-4</v>
      </c>
      <c r="Z2833" s="32">
        <v>4.9851638078689578E-4</v>
      </c>
      <c r="AA2833" s="32">
        <v>4.9851638078689578E-4</v>
      </c>
      <c r="AB2833" s="32" t="s">
        <v>5657</v>
      </c>
    </row>
    <row r="2834" spans="1:28">
      <c r="A2834" s="32" t="s">
        <v>7871</v>
      </c>
      <c r="B2834" s="32" t="s">
        <v>7872</v>
      </c>
      <c r="C2834" s="32" t="s">
        <v>6240</v>
      </c>
      <c r="D2834" s="32" t="s">
        <v>5668</v>
      </c>
      <c r="E2834" s="32" t="s">
        <v>42</v>
      </c>
      <c r="F2834" s="32" t="s">
        <v>5724</v>
      </c>
      <c r="G2834" s="32" t="s">
        <v>5724</v>
      </c>
      <c r="H2834" s="32" t="s">
        <v>44</v>
      </c>
      <c r="J2834" s="32" t="s">
        <v>5663</v>
      </c>
      <c r="K2834" s="32" t="s">
        <v>5664</v>
      </c>
      <c r="P2834" s="32">
        <v>0</v>
      </c>
      <c r="Q2834" s="32">
        <v>0</v>
      </c>
      <c r="R2834" s="32">
        <v>0</v>
      </c>
      <c r="S2834" s="32">
        <v>0</v>
      </c>
      <c r="T2834" s="32">
        <v>0</v>
      </c>
      <c r="U2834" s="32">
        <v>0</v>
      </c>
      <c r="V2834" s="32">
        <v>0</v>
      </c>
      <c r="W2834" s="32">
        <v>6.6918802261352534E-4</v>
      </c>
      <c r="X2834" s="32">
        <v>6.6918802261352534E-4</v>
      </c>
      <c r="Y2834" s="32">
        <v>6.6918802261352534E-4</v>
      </c>
      <c r="Z2834" s="32">
        <v>6.6918802261352534E-4</v>
      </c>
      <c r="AA2834" s="32">
        <v>6.6918802261352534E-4</v>
      </c>
      <c r="AB2834" s="32" t="s">
        <v>5657</v>
      </c>
    </row>
    <row r="2835" spans="1:28">
      <c r="A2835" s="32" t="s">
        <v>6518</v>
      </c>
      <c r="B2835" s="32" t="s">
        <v>6519</v>
      </c>
      <c r="C2835" s="32" t="s">
        <v>6520</v>
      </c>
      <c r="D2835" s="32" t="s">
        <v>5668</v>
      </c>
      <c r="E2835" s="32" t="s">
        <v>42</v>
      </c>
      <c r="J2835" s="32" t="s">
        <v>5669</v>
      </c>
      <c r="K2835" s="32" t="s">
        <v>5669</v>
      </c>
      <c r="P2835" s="32">
        <v>0</v>
      </c>
      <c r="Q2835" s="32">
        <v>0</v>
      </c>
      <c r="R2835" s="32">
        <v>0</v>
      </c>
      <c r="S2835" s="32">
        <v>0</v>
      </c>
      <c r="T2835" s="32">
        <v>0</v>
      </c>
      <c r="U2835" s="32">
        <v>0</v>
      </c>
      <c r="V2835" s="32">
        <v>0</v>
      </c>
      <c r="W2835" s="32">
        <v>3.9724355936050413E-4</v>
      </c>
      <c r="X2835" s="32">
        <v>3.9724355936050413E-4</v>
      </c>
      <c r="Y2835" s="32">
        <v>3.9724355936050413E-4</v>
      </c>
      <c r="Z2835" s="32">
        <v>3.9724355936050413E-4</v>
      </c>
      <c r="AA2835" s="32">
        <v>3.9724355936050413E-4</v>
      </c>
      <c r="AB2835" s="32" t="s">
        <v>5657</v>
      </c>
    </row>
    <row r="2836" spans="1:28">
      <c r="A2836" s="32" t="s">
        <v>8552</v>
      </c>
      <c r="B2836" s="32" t="s">
        <v>8553</v>
      </c>
      <c r="C2836" s="32" t="s">
        <v>5660</v>
      </c>
      <c r="D2836" s="32" t="s">
        <v>5698</v>
      </c>
      <c r="E2836" s="32" t="s">
        <v>5699</v>
      </c>
      <c r="F2836" s="32" t="s">
        <v>5700</v>
      </c>
      <c r="G2836" s="32" t="s">
        <v>5700</v>
      </c>
      <c r="H2836" s="32" t="s">
        <v>5700</v>
      </c>
      <c r="J2836" s="32" t="s">
        <v>5663</v>
      </c>
      <c r="K2836" s="32" t="s">
        <v>5664</v>
      </c>
      <c r="M2836" s="32" t="s">
        <v>13</v>
      </c>
      <c r="P2836" s="32">
        <v>0</v>
      </c>
      <c r="Q2836" s="32">
        <v>0</v>
      </c>
      <c r="R2836" s="32">
        <v>0</v>
      </c>
      <c r="S2836" s="32">
        <v>0</v>
      </c>
      <c r="T2836" s="32">
        <v>0</v>
      </c>
      <c r="U2836" s="32">
        <v>0</v>
      </c>
      <c r="V2836" s="32">
        <v>0</v>
      </c>
      <c r="W2836" s="32">
        <v>4.5641398429870604E-4</v>
      </c>
      <c r="X2836" s="32">
        <v>4.5641398429870604E-4</v>
      </c>
      <c r="Y2836" s="32">
        <v>4.5641398429870604E-4</v>
      </c>
      <c r="Z2836" s="32">
        <v>4.5641398429870604E-4</v>
      </c>
      <c r="AA2836" s="32">
        <v>4.5641398429870604E-4</v>
      </c>
      <c r="AB2836" s="32" t="s">
        <v>5657</v>
      </c>
    </row>
    <row r="2837" spans="1:28">
      <c r="A2837" s="32" t="s">
        <v>9028</v>
      </c>
      <c r="B2837" s="32" t="s">
        <v>9029</v>
      </c>
      <c r="C2837" s="32" t="s">
        <v>6695</v>
      </c>
      <c r="D2837" s="32" t="s">
        <v>5668</v>
      </c>
      <c r="E2837" s="32" t="s">
        <v>42</v>
      </c>
      <c r="F2837" s="32" t="s">
        <v>109</v>
      </c>
      <c r="G2837" s="32" t="s">
        <v>109</v>
      </c>
      <c r="H2837" s="32" t="s">
        <v>80</v>
      </c>
      <c r="I2837" s="32" t="s">
        <v>31</v>
      </c>
      <c r="J2837" s="32" t="s">
        <v>5669</v>
      </c>
      <c r="K2837" s="32" t="s">
        <v>5669</v>
      </c>
      <c r="L2837" s="32" t="s">
        <v>5754</v>
      </c>
      <c r="P2837" s="32">
        <v>0</v>
      </c>
      <c r="Q2837" s="32">
        <v>0</v>
      </c>
      <c r="R2837" s="32">
        <v>0</v>
      </c>
      <c r="S2837" s="32">
        <v>0</v>
      </c>
      <c r="T2837" s="32">
        <v>0</v>
      </c>
      <c r="U2837" s="32">
        <v>0</v>
      </c>
      <c r="V2837" s="32">
        <v>0</v>
      </c>
      <c r="W2837" s="32">
        <v>9.2915439605712889E-4</v>
      </c>
      <c r="X2837" s="32">
        <v>9.2915439605712889E-4</v>
      </c>
      <c r="Y2837" s="32">
        <v>9.2915439605712889E-4</v>
      </c>
      <c r="Z2837" s="32">
        <v>9.2915439605712889E-4</v>
      </c>
      <c r="AA2837" s="32">
        <v>9.2915439605712889E-4</v>
      </c>
      <c r="AB2837" s="32" t="s">
        <v>5657</v>
      </c>
    </row>
    <row r="2838" spans="1:28">
      <c r="A2838" s="32" t="s">
        <v>8938</v>
      </c>
      <c r="B2838" s="32" t="s">
        <v>6317</v>
      </c>
      <c r="C2838" s="32" t="s">
        <v>5676</v>
      </c>
      <c r="D2838" s="32" t="s">
        <v>5668</v>
      </c>
      <c r="E2838" s="32" t="s">
        <v>122</v>
      </c>
      <c r="F2838" s="32" t="s">
        <v>5859</v>
      </c>
      <c r="G2838" s="32" t="s">
        <v>5673</v>
      </c>
      <c r="H2838" s="32" t="s">
        <v>5859</v>
      </c>
      <c r="J2838" s="32" t="s">
        <v>74</v>
      </c>
      <c r="K2838" s="32" t="s">
        <v>5669</v>
      </c>
      <c r="M2838" s="32" t="s">
        <v>14</v>
      </c>
      <c r="P2838" s="32">
        <v>0</v>
      </c>
      <c r="Q2838" s="32">
        <v>0</v>
      </c>
      <c r="R2838" s="32">
        <v>0</v>
      </c>
      <c r="S2838" s="32">
        <v>0</v>
      </c>
      <c r="T2838" s="32">
        <v>0</v>
      </c>
      <c r="U2838" s="32">
        <v>0</v>
      </c>
      <c r="V2838" s="32">
        <v>0</v>
      </c>
      <c r="W2838" s="32">
        <v>4.3922996520996091E-4</v>
      </c>
      <c r="X2838" s="32">
        <v>4.3922996520996091E-4</v>
      </c>
      <c r="Y2838" s="32">
        <v>4.3922996520996091E-4</v>
      </c>
      <c r="Z2838" s="32">
        <v>4.3922996520996091E-4</v>
      </c>
      <c r="AA2838" s="32">
        <v>4.3922996520996091E-4</v>
      </c>
      <c r="AB2838" s="32" t="s">
        <v>5657</v>
      </c>
    </row>
    <row r="2839" spans="1:28">
      <c r="A2839" s="32" t="s">
        <v>8457</v>
      </c>
      <c r="B2839" s="32" t="s">
        <v>8458</v>
      </c>
      <c r="C2839" s="32" t="s">
        <v>6054</v>
      </c>
      <c r="D2839" s="32" t="s">
        <v>5668</v>
      </c>
      <c r="E2839" s="32" t="s">
        <v>42</v>
      </c>
      <c r="F2839" s="32" t="s">
        <v>326</v>
      </c>
      <c r="G2839" s="32" t="s">
        <v>5673</v>
      </c>
      <c r="H2839" s="32" t="s">
        <v>80</v>
      </c>
      <c r="I2839" s="32" t="s">
        <v>326</v>
      </c>
      <c r="J2839" s="32" t="s">
        <v>5663</v>
      </c>
      <c r="K2839" s="32" t="s">
        <v>5664</v>
      </c>
      <c r="P2839" s="32">
        <v>0</v>
      </c>
      <c r="Q2839" s="32">
        <v>0</v>
      </c>
      <c r="R2839" s="32">
        <v>0</v>
      </c>
      <c r="S2839" s="32">
        <v>0</v>
      </c>
      <c r="T2839" s="32">
        <v>0</v>
      </c>
      <c r="U2839" s="32">
        <v>0</v>
      </c>
      <c r="V2839" s="32">
        <v>0</v>
      </c>
      <c r="W2839" s="32">
        <v>3.1673920154571536E-4</v>
      </c>
      <c r="X2839" s="32">
        <v>3.1673920154571536E-4</v>
      </c>
      <c r="Y2839" s="32">
        <v>3.1673920154571536E-4</v>
      </c>
      <c r="Z2839" s="32">
        <v>3.1673920154571536E-4</v>
      </c>
      <c r="AA2839" s="32">
        <v>3.1673920154571536E-4</v>
      </c>
      <c r="AB2839" s="32" t="s">
        <v>5657</v>
      </c>
    </row>
    <row r="2840" spans="1:28">
      <c r="A2840" s="32" t="s">
        <v>10819</v>
      </c>
      <c r="B2840" s="32" t="s">
        <v>10818</v>
      </c>
      <c r="C2840" s="32" t="s">
        <v>10206</v>
      </c>
      <c r="D2840" s="32" t="s">
        <v>5668</v>
      </c>
      <c r="E2840" s="32" t="s">
        <v>9818</v>
      </c>
      <c r="F2840" s="32" t="s">
        <v>9818</v>
      </c>
      <c r="G2840" s="32" t="s">
        <v>9818</v>
      </c>
      <c r="H2840" s="32" t="s">
        <v>9818</v>
      </c>
      <c r="J2840" s="32" t="s">
        <v>74</v>
      </c>
      <c r="K2840" s="32" t="s">
        <v>5669</v>
      </c>
      <c r="P2840" s="32">
        <v>0</v>
      </c>
      <c r="Q2840" s="32">
        <v>0</v>
      </c>
      <c r="R2840" s="32">
        <v>0</v>
      </c>
      <c r="S2840" s="32">
        <v>0</v>
      </c>
      <c r="T2840" s="32">
        <v>0</v>
      </c>
      <c r="U2840" s="32">
        <v>0</v>
      </c>
      <c r="V2840" s="32">
        <v>0</v>
      </c>
      <c r="W2840" s="32">
        <v>3.5782778263092043E-4</v>
      </c>
      <c r="X2840" s="32">
        <v>3.5782778263092043E-4</v>
      </c>
      <c r="Y2840" s="32">
        <v>3.5782778263092043E-4</v>
      </c>
      <c r="Z2840" s="32">
        <v>3.5782778263092043E-4</v>
      </c>
      <c r="AA2840" s="32">
        <v>3.5782778263092043E-4</v>
      </c>
      <c r="AB2840" s="32" t="s">
        <v>5657</v>
      </c>
    </row>
    <row r="2841" spans="1:28">
      <c r="A2841" s="32" t="s">
        <v>10817</v>
      </c>
      <c r="B2841" s="32" t="s">
        <v>10818</v>
      </c>
      <c r="C2841" s="32" t="s">
        <v>10206</v>
      </c>
      <c r="D2841" s="32" t="s">
        <v>5668</v>
      </c>
      <c r="E2841" s="32" t="s">
        <v>9818</v>
      </c>
      <c r="F2841" s="32" t="s">
        <v>9818</v>
      </c>
      <c r="G2841" s="32" t="s">
        <v>9818</v>
      </c>
      <c r="H2841" s="32" t="s">
        <v>9818</v>
      </c>
      <c r="J2841" s="32" t="s">
        <v>74</v>
      </c>
      <c r="K2841" s="32" t="s">
        <v>5669</v>
      </c>
      <c r="P2841" s="32">
        <v>0</v>
      </c>
      <c r="Q2841" s="32">
        <v>0</v>
      </c>
      <c r="R2841" s="32">
        <v>0</v>
      </c>
      <c r="S2841" s="32">
        <v>0</v>
      </c>
      <c r="T2841" s="32">
        <v>0</v>
      </c>
      <c r="U2841" s="32">
        <v>0</v>
      </c>
      <c r="V2841" s="32">
        <v>0</v>
      </c>
      <c r="W2841" s="32">
        <v>2.2566813230514527E-4</v>
      </c>
      <c r="X2841" s="32">
        <v>2.2566813230514527E-4</v>
      </c>
      <c r="Y2841" s="32">
        <v>2.2566813230514527E-4</v>
      </c>
      <c r="Z2841" s="32">
        <v>2.2566813230514527E-4</v>
      </c>
      <c r="AA2841" s="32">
        <v>2.2566813230514527E-4</v>
      </c>
      <c r="AB2841" s="32" t="s">
        <v>5657</v>
      </c>
    </row>
    <row r="2842" spans="1:28">
      <c r="A2842" s="32" t="s">
        <v>7426</v>
      </c>
      <c r="B2842" s="32" t="s">
        <v>7427</v>
      </c>
      <c r="C2842" s="32" t="s">
        <v>6509</v>
      </c>
      <c r="D2842" s="32" t="s">
        <v>5686</v>
      </c>
      <c r="E2842" s="32" t="s">
        <v>42</v>
      </c>
      <c r="F2842" s="32" t="s">
        <v>5662</v>
      </c>
      <c r="G2842" s="32" t="s">
        <v>5662</v>
      </c>
      <c r="H2842" s="32" t="s">
        <v>412</v>
      </c>
      <c r="J2842" s="32" t="s">
        <v>5663</v>
      </c>
      <c r="K2842" s="32" t="s">
        <v>5664</v>
      </c>
      <c r="P2842" s="32">
        <v>0</v>
      </c>
      <c r="Q2842" s="32">
        <v>0</v>
      </c>
      <c r="R2842" s="32">
        <v>0</v>
      </c>
      <c r="S2842" s="32">
        <v>0</v>
      </c>
      <c r="T2842" s="32">
        <v>0</v>
      </c>
      <c r="U2842" s="32">
        <v>0</v>
      </c>
      <c r="V2842" s="32">
        <v>0</v>
      </c>
      <c r="W2842" s="32">
        <v>1.460268497467041E-4</v>
      </c>
      <c r="X2842" s="32">
        <v>1.460268497467041E-4</v>
      </c>
      <c r="Y2842" s="32">
        <v>1.460268497467041E-4</v>
      </c>
      <c r="Z2842" s="32">
        <v>1.460268497467041E-4</v>
      </c>
      <c r="AA2842" s="32">
        <v>1.460268497467041E-4</v>
      </c>
      <c r="AB2842" s="32" t="s">
        <v>5657</v>
      </c>
    </row>
    <row r="2843" spans="1:28">
      <c r="A2843" s="32" t="s">
        <v>6863</v>
      </c>
      <c r="B2843" s="32" t="s">
        <v>6864</v>
      </c>
      <c r="C2843" s="32" t="s">
        <v>5708</v>
      </c>
      <c r="D2843" s="32" t="s">
        <v>5668</v>
      </c>
      <c r="E2843" s="32" t="s">
        <v>5699</v>
      </c>
      <c r="H2843" s="32" t="s">
        <v>6559</v>
      </c>
      <c r="J2843" s="32" t="s">
        <v>5663</v>
      </c>
      <c r="K2843" s="32" t="s">
        <v>5664</v>
      </c>
      <c r="P2843" s="32">
        <v>0</v>
      </c>
      <c r="Q2843" s="32">
        <v>0</v>
      </c>
      <c r="R2843" s="32">
        <v>0</v>
      </c>
      <c r="S2843" s="32">
        <v>0</v>
      </c>
      <c r="T2843" s="32">
        <v>0</v>
      </c>
      <c r="U2843" s="32">
        <v>0</v>
      </c>
      <c r="V2843" s="32">
        <v>0</v>
      </c>
      <c r="W2843" s="32">
        <v>6.5339726209640502E-4</v>
      </c>
      <c r="X2843" s="32">
        <v>6.5339726209640502E-4</v>
      </c>
      <c r="Y2843" s="32">
        <v>6.5339726209640502E-4</v>
      </c>
      <c r="Z2843" s="32">
        <v>6.5339726209640502E-4</v>
      </c>
      <c r="AA2843" s="32">
        <v>6.5339726209640502E-4</v>
      </c>
      <c r="AB2843" s="32" t="s">
        <v>5657</v>
      </c>
    </row>
    <row r="2844" spans="1:28">
      <c r="A2844" s="32" t="s">
        <v>7807</v>
      </c>
      <c r="B2844" s="32" t="s">
        <v>7808</v>
      </c>
      <c r="C2844" s="32" t="s">
        <v>5739</v>
      </c>
      <c r="D2844" s="32" t="s">
        <v>5668</v>
      </c>
      <c r="E2844" s="32" t="s">
        <v>5713</v>
      </c>
      <c r="F2844" s="32" t="s">
        <v>5746</v>
      </c>
      <c r="G2844" s="32" t="s">
        <v>5746</v>
      </c>
      <c r="H2844" s="32" t="s">
        <v>5746</v>
      </c>
      <c r="J2844" s="32" t="s">
        <v>5663</v>
      </c>
      <c r="K2844" s="32" t="s">
        <v>5664</v>
      </c>
      <c r="P2844" s="32">
        <v>0</v>
      </c>
      <c r="Q2844" s="32">
        <v>0</v>
      </c>
      <c r="R2844" s="32">
        <v>0</v>
      </c>
      <c r="S2844" s="32">
        <v>0</v>
      </c>
      <c r="T2844" s="32">
        <v>0</v>
      </c>
      <c r="U2844" s="32">
        <v>0</v>
      </c>
      <c r="V2844" s="32">
        <v>0</v>
      </c>
      <c r="W2844" s="32">
        <v>8.8232696056365965E-5</v>
      </c>
      <c r="X2844" s="32">
        <v>8.8232696056365965E-5</v>
      </c>
      <c r="Y2844" s="32">
        <v>8.8232696056365965E-5</v>
      </c>
      <c r="Z2844" s="32">
        <v>8.8232696056365965E-5</v>
      </c>
      <c r="AA2844" s="32">
        <v>8.8232696056365965E-5</v>
      </c>
      <c r="AB2844" s="32" t="s">
        <v>5657</v>
      </c>
    </row>
    <row r="2845" spans="1:28">
      <c r="A2845" s="32" t="s">
        <v>8053</v>
      </c>
      <c r="B2845" s="32" t="s">
        <v>8054</v>
      </c>
      <c r="C2845" s="32" t="s">
        <v>6218</v>
      </c>
      <c r="D2845" s="32" t="s">
        <v>5686</v>
      </c>
      <c r="E2845" s="32" t="s">
        <v>42</v>
      </c>
      <c r="F2845" s="32" t="s">
        <v>5662</v>
      </c>
      <c r="G2845" s="32" t="s">
        <v>5662</v>
      </c>
      <c r="P2845" s="32">
        <v>0</v>
      </c>
      <c r="Q2845" s="32">
        <v>0</v>
      </c>
      <c r="R2845" s="32">
        <v>0</v>
      </c>
      <c r="S2845" s="32">
        <v>0</v>
      </c>
      <c r="T2845" s="32">
        <v>0</v>
      </c>
      <c r="U2845" s="32">
        <v>0</v>
      </c>
      <c r="V2845" s="32">
        <v>0</v>
      </c>
      <c r="W2845" s="32">
        <v>2.4684548377990723E-4</v>
      </c>
      <c r="X2845" s="32">
        <v>2.4684548377990723E-4</v>
      </c>
      <c r="Y2845" s="32">
        <v>2.4684548377990723E-4</v>
      </c>
      <c r="Z2845" s="32">
        <v>2.4684548377990723E-4</v>
      </c>
      <c r="AA2845" s="32">
        <v>2.4684548377990723E-4</v>
      </c>
      <c r="AB2845" s="32" t="s">
        <v>5657</v>
      </c>
    </row>
    <row r="2846" spans="1:28">
      <c r="A2846" s="32" t="s">
        <v>8114</v>
      </c>
      <c r="B2846" s="32" t="s">
        <v>8115</v>
      </c>
      <c r="C2846" s="32" t="s">
        <v>7156</v>
      </c>
      <c r="D2846" s="32" t="s">
        <v>5686</v>
      </c>
      <c r="E2846" s="32" t="s">
        <v>5713</v>
      </c>
      <c r="J2846" s="32" t="s">
        <v>5663</v>
      </c>
      <c r="K2846" s="32" t="s">
        <v>5664</v>
      </c>
      <c r="N2846" s="32" t="s">
        <v>5760</v>
      </c>
      <c r="P2846" s="32">
        <v>0</v>
      </c>
      <c r="Q2846" s="32">
        <v>0</v>
      </c>
      <c r="R2846" s="32">
        <v>0</v>
      </c>
      <c r="S2846" s="32">
        <v>0</v>
      </c>
      <c r="T2846" s="32">
        <v>0</v>
      </c>
      <c r="U2846" s="32">
        <v>0</v>
      </c>
      <c r="V2846" s="32">
        <v>0</v>
      </c>
      <c r="W2846" s="32">
        <v>3.0355823040008545E-4</v>
      </c>
      <c r="X2846" s="32">
        <v>3.0355823040008545E-4</v>
      </c>
      <c r="Y2846" s="32">
        <v>3.0355823040008545E-4</v>
      </c>
      <c r="Z2846" s="32">
        <v>3.0355823040008545E-4</v>
      </c>
      <c r="AA2846" s="32">
        <v>3.0355823040008545E-4</v>
      </c>
      <c r="AB2846" s="32" t="s">
        <v>5657</v>
      </c>
    </row>
    <row r="2847" spans="1:28">
      <c r="A2847" s="32" t="s">
        <v>5960</v>
      </c>
      <c r="B2847" s="32" t="s">
        <v>5961</v>
      </c>
      <c r="C2847" s="32" t="s">
        <v>5805</v>
      </c>
      <c r="D2847" s="32" t="s">
        <v>5668</v>
      </c>
      <c r="E2847" s="32" t="s">
        <v>42</v>
      </c>
      <c r="F2847" s="32" t="s">
        <v>5662</v>
      </c>
      <c r="G2847" s="32" t="s">
        <v>5662</v>
      </c>
      <c r="J2847" s="32" t="s">
        <v>5663</v>
      </c>
      <c r="K2847" s="32" t="s">
        <v>5664</v>
      </c>
      <c r="P2847" s="32">
        <v>0</v>
      </c>
      <c r="Q2847" s="32">
        <v>0</v>
      </c>
      <c r="R2847" s="32">
        <v>0</v>
      </c>
      <c r="S2847" s="32">
        <v>0</v>
      </c>
      <c r="T2847" s="32">
        <v>0</v>
      </c>
      <c r="U2847" s="32">
        <v>0</v>
      </c>
      <c r="V2847" s="32">
        <v>0</v>
      </c>
      <c r="W2847" s="32">
        <v>1.0737532377243042E-4</v>
      </c>
      <c r="X2847" s="32">
        <v>1.0737532377243042E-4</v>
      </c>
      <c r="Y2847" s="32">
        <v>1.0737532377243042E-4</v>
      </c>
      <c r="Z2847" s="32">
        <v>1.0737532377243042E-4</v>
      </c>
      <c r="AA2847" s="32">
        <v>1.0737532377243042E-4</v>
      </c>
      <c r="AB2847" s="32" t="s">
        <v>5657</v>
      </c>
    </row>
    <row r="2848" spans="1:28">
      <c r="A2848" s="32" t="s">
        <v>8851</v>
      </c>
      <c r="B2848" s="32" t="s">
        <v>8852</v>
      </c>
      <c r="C2848" s="32" t="s">
        <v>5905</v>
      </c>
      <c r="D2848" s="32" t="s">
        <v>5668</v>
      </c>
      <c r="E2848" s="32" t="s">
        <v>42</v>
      </c>
      <c r="F2848" s="32" t="s">
        <v>32</v>
      </c>
      <c r="G2848" s="32" t="s">
        <v>5673</v>
      </c>
      <c r="I2848" s="32" t="s">
        <v>32</v>
      </c>
      <c r="J2848" s="32" t="s">
        <v>5663</v>
      </c>
      <c r="K2848" s="32" t="s">
        <v>5664</v>
      </c>
      <c r="P2848" s="32">
        <v>0</v>
      </c>
      <c r="Q2848" s="32">
        <v>0</v>
      </c>
      <c r="R2848" s="32">
        <v>0</v>
      </c>
      <c r="S2848" s="32">
        <v>0</v>
      </c>
      <c r="T2848" s="32">
        <v>0</v>
      </c>
      <c r="U2848" s="32">
        <v>0</v>
      </c>
      <c r="V2848" s="32">
        <v>0</v>
      </c>
      <c r="W2848" s="32">
        <v>7.0235735177993778E-4</v>
      </c>
      <c r="X2848" s="32">
        <v>7.0235735177993778E-4</v>
      </c>
      <c r="Y2848" s="32">
        <v>7.0235735177993778E-4</v>
      </c>
      <c r="Z2848" s="32">
        <v>7.0235735177993778E-4</v>
      </c>
      <c r="AA2848" s="32">
        <v>7.0235735177993778E-4</v>
      </c>
      <c r="AB2848" s="32" t="s">
        <v>5657</v>
      </c>
    </row>
    <row r="2849" spans="1:28">
      <c r="A2849" s="32" t="s">
        <v>8122</v>
      </c>
      <c r="B2849" s="32" t="s">
        <v>8123</v>
      </c>
      <c r="C2849" s="32" t="s">
        <v>6054</v>
      </c>
      <c r="D2849" s="32" t="s">
        <v>5668</v>
      </c>
      <c r="E2849" s="32" t="s">
        <v>42</v>
      </c>
      <c r="F2849" s="32" t="s">
        <v>5662</v>
      </c>
      <c r="G2849" s="32" t="s">
        <v>5662</v>
      </c>
      <c r="J2849" s="32" t="s">
        <v>5663</v>
      </c>
      <c r="K2849" s="32" t="s">
        <v>5664</v>
      </c>
      <c r="P2849" s="32">
        <v>0</v>
      </c>
      <c r="Q2849" s="32">
        <v>0</v>
      </c>
      <c r="R2849" s="32">
        <v>0</v>
      </c>
      <c r="S2849" s="32">
        <v>0</v>
      </c>
      <c r="T2849" s="32">
        <v>0</v>
      </c>
      <c r="U2849" s="32">
        <v>0</v>
      </c>
      <c r="V2849" s="32">
        <v>0</v>
      </c>
      <c r="W2849" s="32">
        <v>1.1361896991729737E-4</v>
      </c>
      <c r="X2849" s="32">
        <v>1.1361896991729737E-4</v>
      </c>
      <c r="Y2849" s="32">
        <v>1.1361896991729737E-4</v>
      </c>
      <c r="Z2849" s="32">
        <v>1.1361896991729737E-4</v>
      </c>
      <c r="AA2849" s="32">
        <v>1.1361896991729737E-4</v>
      </c>
      <c r="AB2849" s="32" t="s">
        <v>5657</v>
      </c>
    </row>
    <row r="2850" spans="1:28">
      <c r="A2850" s="32" t="s">
        <v>8190</v>
      </c>
      <c r="B2850" s="32" t="s">
        <v>8191</v>
      </c>
      <c r="C2850" s="32" t="s">
        <v>5899</v>
      </c>
      <c r="D2850" s="32" t="s">
        <v>5686</v>
      </c>
      <c r="E2850" s="32" t="s">
        <v>347</v>
      </c>
      <c r="F2850" s="32" t="s">
        <v>347</v>
      </c>
      <c r="G2850" s="32" t="s">
        <v>347</v>
      </c>
      <c r="H2850" s="32" t="s">
        <v>347</v>
      </c>
      <c r="J2850" s="32" t="s">
        <v>5921</v>
      </c>
      <c r="K2850" s="32" t="s">
        <v>5669</v>
      </c>
      <c r="P2850" s="32">
        <v>0</v>
      </c>
      <c r="Q2850" s="32">
        <v>0</v>
      </c>
      <c r="R2850" s="32">
        <v>0</v>
      </c>
      <c r="S2850" s="32">
        <v>0</v>
      </c>
      <c r="T2850" s="32">
        <v>0</v>
      </c>
      <c r="U2850" s="32">
        <v>0</v>
      </c>
      <c r="V2850" s="32">
        <v>0</v>
      </c>
      <c r="W2850" s="32">
        <v>9.5584088563919068E-4</v>
      </c>
      <c r="X2850" s="32">
        <v>9.5584088563919068E-4</v>
      </c>
      <c r="Y2850" s="32">
        <v>9.5584088563919068E-4</v>
      </c>
      <c r="Z2850" s="32">
        <v>9.5584088563919068E-4</v>
      </c>
      <c r="AA2850" s="32">
        <v>9.5584088563919068E-4</v>
      </c>
      <c r="AB2850" s="32" t="s">
        <v>5657</v>
      </c>
    </row>
    <row r="2851" spans="1:28">
      <c r="A2851" s="32" t="s">
        <v>6523</v>
      </c>
      <c r="B2851" s="32" t="s">
        <v>6524</v>
      </c>
      <c r="C2851" s="32" t="s">
        <v>6218</v>
      </c>
      <c r="D2851" s="32" t="s">
        <v>5686</v>
      </c>
      <c r="E2851" s="32" t="s">
        <v>42</v>
      </c>
      <c r="F2851" s="32" t="s">
        <v>5662</v>
      </c>
      <c r="G2851" s="32" t="s">
        <v>5662</v>
      </c>
      <c r="J2851" s="32" t="s">
        <v>5663</v>
      </c>
      <c r="K2851" s="32" t="s">
        <v>5664</v>
      </c>
      <c r="P2851" s="32">
        <v>0</v>
      </c>
      <c r="Q2851" s="32">
        <v>0</v>
      </c>
      <c r="R2851" s="32">
        <v>0</v>
      </c>
      <c r="S2851" s="32">
        <v>0</v>
      </c>
      <c r="T2851" s="32">
        <v>0</v>
      </c>
      <c r="U2851" s="32">
        <v>0</v>
      </c>
      <c r="V2851" s="32">
        <v>0</v>
      </c>
      <c r="W2851" s="32">
        <v>2.7035921812057495E-4</v>
      </c>
      <c r="X2851" s="32">
        <v>2.7035921812057495E-4</v>
      </c>
      <c r="Y2851" s="32">
        <v>2.7035921812057495E-4</v>
      </c>
      <c r="Z2851" s="32">
        <v>2.7035921812057495E-4</v>
      </c>
      <c r="AA2851" s="32">
        <v>2.7035921812057495E-4</v>
      </c>
      <c r="AB2851" s="32" t="s">
        <v>5657</v>
      </c>
    </row>
    <row r="2852" spans="1:28">
      <c r="A2852" s="32" t="s">
        <v>8618</v>
      </c>
      <c r="B2852" s="32" t="s">
        <v>8619</v>
      </c>
      <c r="C2852" s="32" t="s">
        <v>5905</v>
      </c>
      <c r="D2852" s="32" t="s">
        <v>5668</v>
      </c>
      <c r="E2852" s="32" t="s">
        <v>42</v>
      </c>
      <c r="F2852" s="32" t="s">
        <v>32</v>
      </c>
      <c r="G2852" s="32" t="s">
        <v>5673</v>
      </c>
      <c r="I2852" s="32" t="s">
        <v>32</v>
      </c>
      <c r="J2852" s="32" t="s">
        <v>5663</v>
      </c>
      <c r="K2852" s="32" t="s">
        <v>5664</v>
      </c>
      <c r="P2852" s="32">
        <v>0</v>
      </c>
      <c r="Q2852" s="32">
        <v>0</v>
      </c>
      <c r="R2852" s="32">
        <v>0</v>
      </c>
      <c r="S2852" s="32">
        <v>0</v>
      </c>
      <c r="T2852" s="32">
        <v>0</v>
      </c>
      <c r="U2852" s="32">
        <v>0</v>
      </c>
      <c r="V2852" s="32">
        <v>0</v>
      </c>
      <c r="W2852" s="32">
        <v>5.9797954559326176E-4</v>
      </c>
      <c r="X2852" s="32">
        <v>5.9797954559326176E-4</v>
      </c>
      <c r="Y2852" s="32">
        <v>5.9797954559326176E-4</v>
      </c>
      <c r="Z2852" s="32">
        <v>5.9797954559326176E-4</v>
      </c>
      <c r="AA2852" s="32">
        <v>5.9797954559326176E-4</v>
      </c>
      <c r="AB2852" s="32" t="s">
        <v>5657</v>
      </c>
    </row>
    <row r="2853" spans="1:28">
      <c r="A2853" s="32" t="s">
        <v>8185</v>
      </c>
      <c r="B2853" s="32" t="s">
        <v>8186</v>
      </c>
      <c r="C2853" s="32" t="s">
        <v>5831</v>
      </c>
      <c r="D2853" s="32" t="s">
        <v>5668</v>
      </c>
      <c r="E2853" s="32" t="s">
        <v>42</v>
      </c>
      <c r="F2853" s="32" t="s">
        <v>8187</v>
      </c>
      <c r="G2853" s="32" t="s">
        <v>8187</v>
      </c>
      <c r="H2853" s="32" t="s">
        <v>80</v>
      </c>
      <c r="J2853" s="32" t="s">
        <v>8187</v>
      </c>
      <c r="K2853" s="32" t="s">
        <v>5669</v>
      </c>
      <c r="P2853" s="32">
        <v>0</v>
      </c>
      <c r="Q2853" s="32">
        <v>0</v>
      </c>
      <c r="R2853" s="32">
        <v>0</v>
      </c>
      <c r="S2853" s="32">
        <v>0</v>
      </c>
      <c r="T2853" s="32">
        <v>0</v>
      </c>
      <c r="U2853" s="32">
        <v>0</v>
      </c>
      <c r="V2853" s="32">
        <v>0</v>
      </c>
      <c r="W2853" s="32">
        <v>6.5828979015350336E-5</v>
      </c>
      <c r="X2853" s="32">
        <v>6.5828979015350336E-5</v>
      </c>
      <c r="Y2853" s="32">
        <v>6.5828979015350336E-5</v>
      </c>
      <c r="Z2853" s="32">
        <v>6.5828979015350336E-5</v>
      </c>
      <c r="AA2853" s="32">
        <v>6.5828979015350336E-5</v>
      </c>
      <c r="AB2853" s="32" t="s">
        <v>5657</v>
      </c>
    </row>
    <row r="2854" spans="1:28">
      <c r="A2854" s="34" t="s">
        <v>7878</v>
      </c>
      <c r="B2854" s="34" t="s">
        <v>7879</v>
      </c>
      <c r="C2854" s="34" t="s">
        <v>5757</v>
      </c>
      <c r="D2854" s="34" t="s">
        <v>7018</v>
      </c>
      <c r="E2854" s="34" t="s">
        <v>122</v>
      </c>
      <c r="F2854" s="34"/>
      <c r="G2854" s="34"/>
      <c r="H2854" s="34"/>
      <c r="I2854" s="34"/>
      <c r="J2854" s="34" t="s">
        <v>74</v>
      </c>
      <c r="K2854" s="34" t="s">
        <v>5669</v>
      </c>
      <c r="L2854" s="34"/>
      <c r="M2854" s="34"/>
      <c r="N2854" s="34"/>
      <c r="O2854" s="34"/>
      <c r="P2854" s="34">
        <v>0</v>
      </c>
      <c r="Q2854" s="34">
        <v>0</v>
      </c>
      <c r="R2854" s="34">
        <v>0</v>
      </c>
      <c r="S2854" s="34">
        <v>0</v>
      </c>
      <c r="T2854" s="34">
        <v>0</v>
      </c>
      <c r="U2854" s="34">
        <v>0</v>
      </c>
      <c r="V2854" s="34">
        <v>0</v>
      </c>
      <c r="W2854" s="34">
        <v>2.2621417045593263E-4</v>
      </c>
      <c r="X2854" s="34">
        <v>2.2621417045593263E-4</v>
      </c>
      <c r="Y2854" s="34">
        <v>2.2621417045593263E-4</v>
      </c>
      <c r="Z2854" s="34">
        <v>2.2621417045593263E-4</v>
      </c>
      <c r="AA2854" s="34">
        <v>2.2621417045593263E-4</v>
      </c>
      <c r="AB2854" s="34" t="s">
        <v>5657</v>
      </c>
    </row>
  </sheetData>
  <phoneticPr fontId="17" type="noConversion"/>
  <pageMargins left="0.7" right="0.7" top="0.75" bottom="0.75" header="0.3" footer="0.3"/>
  <pageSetup orientation="portrait" r:id="rId1"/>
  <legacyDrawing r:id="rId2"/>
  <tableParts count="1">
    <tablePart r:id="rId3"/>
  </tableParts>
</worksheet>
</file>

<file path=xl/worksheets/sheet2.xml><?xml version="1.0" encoding="utf-8"?>
<worksheet xmlns="http://schemas.openxmlformats.org/spreadsheetml/2006/main" xmlns:r="http://schemas.openxmlformats.org/officeDocument/2006/relationships">
  <sheetPr>
    <tabColor rgb="FFC00000"/>
  </sheetPr>
  <dimension ref="B2:DER16"/>
  <sheetViews>
    <sheetView workbookViewId="0">
      <selection activeCell="M15" sqref="M15"/>
    </sheetView>
  </sheetViews>
  <sheetFormatPr defaultRowHeight="12.75"/>
  <cols>
    <col min="2" max="2" width="10.140625" bestFit="1" customWidth="1"/>
    <col min="4" max="4" width="10.140625" bestFit="1" customWidth="1"/>
    <col min="2852" max="2852" width="19.42578125" bestFit="1" customWidth="1"/>
  </cols>
  <sheetData>
    <row r="2" spans="2:2852">
      <c r="C2" s="25" t="s">
        <v>5319</v>
      </c>
      <c r="D2" s="23" t="s">
        <v>5320</v>
      </c>
    </row>
    <row r="3" spans="2:2852">
      <c r="C3" s="25" t="s">
        <v>5321</v>
      </c>
      <c r="D3" s="23">
        <f>52*15</f>
        <v>780</v>
      </c>
    </row>
    <row r="4" spans="2:2852">
      <c r="C4" s="25" t="s">
        <v>5322</v>
      </c>
      <c r="D4" s="24">
        <f>D5-D3*7</f>
        <v>37594</v>
      </c>
    </row>
    <row r="5" spans="2:2852">
      <c r="C5" s="25" t="s">
        <v>5323</v>
      </c>
      <c r="D5" s="24">
        <v>43054</v>
      </c>
    </row>
    <row r="6" spans="2:2852">
      <c r="C6" s="25" t="s">
        <v>5324</v>
      </c>
      <c r="D6" s="23" t="s">
        <v>5325</v>
      </c>
    </row>
    <row r="7" spans="2:2852">
      <c r="C7" s="25" t="s">
        <v>5326</v>
      </c>
      <c r="D7" s="23" t="s">
        <v>5327</v>
      </c>
    </row>
    <row r="8" spans="2:2852">
      <c r="C8" s="25" t="s">
        <v>5328</v>
      </c>
      <c r="D8" s="23" t="s">
        <v>5329</v>
      </c>
    </row>
    <row r="9" spans="2:2852">
      <c r="C9" s="25" t="s">
        <v>5330</v>
      </c>
      <c r="D9" s="23" t="s">
        <v>5331</v>
      </c>
    </row>
    <row r="10" spans="2:2852">
      <c r="C10" s="26" t="s">
        <v>5627</v>
      </c>
      <c r="D10" s="23" t="s">
        <v>5628</v>
      </c>
    </row>
    <row r="11" spans="2:2852">
      <c r="C11" s="25" t="s">
        <v>5629</v>
      </c>
      <c r="D11" s="23" t="s">
        <v>5630</v>
      </c>
    </row>
    <row r="12" spans="2:2852">
      <c r="C12" s="25"/>
      <c r="D12" s="23"/>
    </row>
    <row r="13" spans="2:2852">
      <c r="C13" s="25" t="str">
        <f>LEFT(C14,FIND(" ",C14)-1)</f>
        <v>AADR</v>
      </c>
      <c r="D13" s="25" t="str">
        <f t="shared" ref="D13:BO13" si="0">LEFT(D14,FIND(" ",D14)-1)</f>
        <v>AAIT</v>
      </c>
      <c r="E13" s="25" t="str">
        <f t="shared" si="0"/>
        <v>AAVX</v>
      </c>
      <c r="F13" s="25" t="str">
        <f t="shared" si="0"/>
        <v>AAXJ</v>
      </c>
      <c r="G13" s="25" t="str">
        <f t="shared" si="0"/>
        <v>ABCS</v>
      </c>
      <c r="H13" s="25" t="str">
        <f t="shared" si="0"/>
        <v>ACB</v>
      </c>
      <c r="I13" s="25" t="str">
        <f t="shared" si="0"/>
        <v>ACCU</v>
      </c>
      <c r="J13" s="25" t="str">
        <f t="shared" si="0"/>
        <v>ACIM</v>
      </c>
      <c r="K13" s="25" t="str">
        <f t="shared" si="0"/>
        <v>ACSI</v>
      </c>
      <c r="L13" s="25" t="str">
        <f t="shared" si="0"/>
        <v>ACTX</v>
      </c>
      <c r="M13" s="25" t="str">
        <f t="shared" si="0"/>
        <v>ACWF</v>
      </c>
      <c r="N13" s="25" t="str">
        <f t="shared" si="0"/>
        <v>ACWI</v>
      </c>
      <c r="O13" s="25" t="str">
        <f t="shared" si="0"/>
        <v>ACWV</v>
      </c>
      <c r="P13" s="25" t="str">
        <f t="shared" si="0"/>
        <v>ACWX</v>
      </c>
      <c r="Q13" s="25" t="str">
        <f t="shared" si="0"/>
        <v>ADE</v>
      </c>
      <c r="R13" s="25" t="str">
        <f t="shared" si="0"/>
        <v>ADRA</v>
      </c>
      <c r="S13" s="25" t="str">
        <f t="shared" si="0"/>
        <v>ADRD</v>
      </c>
      <c r="T13" s="25" t="str">
        <f t="shared" si="0"/>
        <v>ADRE</v>
      </c>
      <c r="U13" s="25" t="str">
        <f t="shared" si="0"/>
        <v>ADRU</v>
      </c>
      <c r="V13" s="25" t="str">
        <f t="shared" si="0"/>
        <v>ADZ</v>
      </c>
      <c r="W13" s="25" t="str">
        <f t="shared" si="0"/>
        <v>AEX</v>
      </c>
      <c r="X13" s="25" t="str">
        <f t="shared" si="0"/>
        <v>AFK</v>
      </c>
      <c r="Y13" s="25" t="str">
        <f t="shared" si="0"/>
        <v>AFTY</v>
      </c>
      <c r="Z13" s="25" t="str">
        <f t="shared" si="0"/>
        <v>AGA</v>
      </c>
      <c r="AA13" s="25" t="str">
        <f t="shared" si="0"/>
        <v>AGEM</v>
      </c>
      <c r="AB13" s="25" t="str">
        <f t="shared" si="0"/>
        <v>AGF</v>
      </c>
      <c r="AC13" s="25" t="str">
        <f t="shared" si="0"/>
        <v>AGG</v>
      </c>
      <c r="AD13" s="25" t="str">
        <f t="shared" si="0"/>
        <v>AGGCR</v>
      </c>
      <c r="AE13" s="25" t="str">
        <f t="shared" si="0"/>
        <v>AGGE</v>
      </c>
      <c r="AF13" s="25" t="str">
        <f t="shared" si="0"/>
        <v>AGGP</v>
      </c>
      <c r="AG13" s="25" t="str">
        <f t="shared" si="0"/>
        <v>AGGRD</v>
      </c>
      <c r="AH13" s="25" t="str">
        <f t="shared" si="0"/>
        <v>AGGY</v>
      </c>
      <c r="AI13" s="25" t="str">
        <f t="shared" si="0"/>
        <v>AGLS</v>
      </c>
      <c r="AJ13" s="25" t="str">
        <f t="shared" si="0"/>
        <v>AGND</v>
      </c>
      <c r="AK13" s="25" t="str">
        <f t="shared" si="0"/>
        <v>AGOL</v>
      </c>
      <c r="AL13" s="25" t="str">
        <f t="shared" si="0"/>
        <v>AGQ</v>
      </c>
      <c r="AM13" s="25" t="str">
        <f t="shared" si="0"/>
        <v>AGRG</v>
      </c>
      <c r="AN13" s="25" t="str">
        <f t="shared" si="0"/>
        <v>AGT</v>
      </c>
      <c r="AO13" s="25" t="str">
        <f t="shared" si="0"/>
        <v>AGV</v>
      </c>
      <c r="AP13" s="25" t="str">
        <f t="shared" si="0"/>
        <v>AGZ</v>
      </c>
      <c r="AQ13" s="25" t="str">
        <f t="shared" si="0"/>
        <v>AGZCR</v>
      </c>
      <c r="AR13" s="25" t="str">
        <f t="shared" si="0"/>
        <v>AGZD</v>
      </c>
      <c r="AS13" s="25" t="str">
        <f t="shared" si="0"/>
        <v>AGZRD</v>
      </c>
      <c r="AT13" s="25" t="str">
        <f t="shared" si="0"/>
        <v>AIA</v>
      </c>
      <c r="AU13" s="25" t="str">
        <f t="shared" si="0"/>
        <v>AIRR</v>
      </c>
      <c r="AV13" s="25" t="str">
        <f t="shared" si="0"/>
        <v>AKB</v>
      </c>
      <c r="AW13" s="25" t="str">
        <f t="shared" si="0"/>
        <v>ALD</v>
      </c>
      <c r="AX13" s="25" t="str">
        <f t="shared" si="0"/>
        <v>ALFA</v>
      </c>
      <c r="AY13" s="25" t="str">
        <f t="shared" si="0"/>
        <v>ALFI</v>
      </c>
      <c r="AZ13" s="25" t="str">
        <f t="shared" si="0"/>
        <v>ALTL</v>
      </c>
      <c r="BA13" s="25" t="str">
        <f t="shared" si="0"/>
        <v>ALTS</v>
      </c>
      <c r="BB13" s="25" t="str">
        <f t="shared" si="0"/>
        <v>ALTY</v>
      </c>
      <c r="BC13" s="25" t="str">
        <f t="shared" si="0"/>
        <v>ALUM</v>
      </c>
      <c r="BD13" s="25" t="str">
        <f t="shared" si="0"/>
        <v>AMJ</v>
      </c>
      <c r="BE13" s="25" t="str">
        <f t="shared" si="0"/>
        <v>AMJL</v>
      </c>
      <c r="BF13" s="25" t="str">
        <f t="shared" si="0"/>
        <v>AMLP</v>
      </c>
      <c r="BG13" s="25" t="str">
        <f t="shared" si="0"/>
        <v>AMLX</v>
      </c>
      <c r="BH13" s="25" t="str">
        <f t="shared" si="0"/>
        <v>AMPS</v>
      </c>
      <c r="BI13" s="25" t="str">
        <f t="shared" si="0"/>
        <v>AMU</v>
      </c>
      <c r="BJ13" s="25" t="str">
        <f t="shared" si="0"/>
        <v>AMUB</v>
      </c>
      <c r="BK13" s="25" t="str">
        <f t="shared" si="0"/>
        <v>AMZA</v>
      </c>
      <c r="BL13" s="25" t="str">
        <f t="shared" si="0"/>
        <v>AND</v>
      </c>
      <c r="BM13" s="25" t="str">
        <f t="shared" si="0"/>
        <v>ANGL</v>
      </c>
      <c r="BN13" s="25" t="str">
        <f t="shared" si="0"/>
        <v>AOA</v>
      </c>
      <c r="BO13" s="25" t="str">
        <f t="shared" si="0"/>
        <v>AOK</v>
      </c>
      <c r="BP13" s="25" t="str">
        <f t="shared" ref="BP13:EA13" si="1">LEFT(BP14,FIND(" ",BP14)-1)</f>
        <v>AOM</v>
      </c>
      <c r="BQ13" s="25" t="str">
        <f t="shared" si="1"/>
        <v>AOR</v>
      </c>
      <c r="BR13" s="25" t="str">
        <f t="shared" si="1"/>
        <v>ARCM</v>
      </c>
      <c r="BS13" s="25" t="str">
        <f t="shared" si="1"/>
        <v>ARGT</v>
      </c>
      <c r="BT13" s="25" t="str">
        <f t="shared" si="1"/>
        <v>ARKG</v>
      </c>
      <c r="BU13" s="25" t="str">
        <f t="shared" si="1"/>
        <v>ARKK</v>
      </c>
      <c r="BV13" s="25" t="str">
        <f t="shared" si="1"/>
        <v>ARKQ</v>
      </c>
      <c r="BW13" s="25" t="str">
        <f t="shared" si="1"/>
        <v>ARKW</v>
      </c>
      <c r="BX13" s="25" t="str">
        <f t="shared" si="1"/>
        <v>ASDR</v>
      </c>
      <c r="BY13" s="25" t="str">
        <f t="shared" si="1"/>
        <v>ASEA</v>
      </c>
      <c r="BZ13" s="25" t="str">
        <f t="shared" si="1"/>
        <v>ASET</v>
      </c>
      <c r="CA13" s="25" t="str">
        <f t="shared" si="1"/>
        <v>ASHR</v>
      </c>
      <c r="CB13" s="25" t="str">
        <f t="shared" si="1"/>
        <v>ASHS</v>
      </c>
      <c r="CC13" s="25" t="str">
        <f t="shared" si="1"/>
        <v>ASHX</v>
      </c>
      <c r="CD13" s="25" t="str">
        <f t="shared" si="1"/>
        <v>ASO</v>
      </c>
      <c r="CE13" s="25" t="str">
        <f t="shared" si="1"/>
        <v>ATMP</v>
      </c>
      <c r="CF13" s="25" t="str">
        <f t="shared" si="1"/>
        <v>ATY</v>
      </c>
      <c r="CG13" s="25" t="str">
        <f t="shared" si="1"/>
        <v>AUD</v>
      </c>
      <c r="CH13" s="25" t="str">
        <f t="shared" si="1"/>
        <v>AUNZ</v>
      </c>
      <c r="CI13" s="25" t="str">
        <f t="shared" si="1"/>
        <v>AUS</v>
      </c>
      <c r="CJ13" s="25" t="str">
        <f t="shared" si="1"/>
        <v>AUSE</v>
      </c>
      <c r="CK13" s="25" t="str">
        <f t="shared" si="1"/>
        <v>AVU</v>
      </c>
      <c r="CL13" s="25" t="str">
        <f t="shared" si="1"/>
        <v>AXDI</v>
      </c>
      <c r="CM13" s="25" t="str">
        <f t="shared" si="1"/>
        <v>AXEN</v>
      </c>
      <c r="CN13" s="25" t="str">
        <f t="shared" si="1"/>
        <v>AXFN</v>
      </c>
      <c r="CO13" s="25" t="str">
        <f t="shared" si="1"/>
        <v>AXHE</v>
      </c>
      <c r="CP13" s="25" t="str">
        <f t="shared" si="1"/>
        <v>AXID</v>
      </c>
      <c r="CQ13" s="25" t="str">
        <f t="shared" si="1"/>
        <v>AXIT</v>
      </c>
      <c r="CR13" s="25" t="str">
        <f t="shared" si="1"/>
        <v>AXJL</v>
      </c>
      <c r="CS13" s="25" t="str">
        <f t="shared" si="1"/>
        <v>AXJS</v>
      </c>
      <c r="CT13" s="25" t="str">
        <f t="shared" si="1"/>
        <v>AXJV</v>
      </c>
      <c r="CU13" s="25" t="str">
        <f t="shared" si="1"/>
        <v>AXMT</v>
      </c>
      <c r="CV13" s="25" t="str">
        <f t="shared" si="1"/>
        <v>AXSL</v>
      </c>
      <c r="CW13" s="25" t="str">
        <f t="shared" si="1"/>
        <v>AXTE</v>
      </c>
      <c r="CX13" s="25" t="str">
        <f t="shared" si="1"/>
        <v>AXUT</v>
      </c>
      <c r="CY13" s="25" t="str">
        <f t="shared" si="1"/>
        <v>AYT</v>
      </c>
      <c r="CZ13" s="25" t="str">
        <f t="shared" si="1"/>
        <v>AZIA</v>
      </c>
      <c r="DA13" s="25" t="str">
        <f t="shared" si="1"/>
        <v>BAB</v>
      </c>
      <c r="DB13" s="25" t="str">
        <f t="shared" si="1"/>
        <v>BABS</v>
      </c>
      <c r="DC13" s="25" t="str">
        <f t="shared" si="1"/>
        <v>BABZ</v>
      </c>
      <c r="DD13" s="25" t="str">
        <f t="shared" si="1"/>
        <v>BAL</v>
      </c>
      <c r="DE13" s="25" t="str">
        <f t="shared" si="1"/>
        <v>BALC</v>
      </c>
      <c r="DF13" s="25" t="str">
        <f t="shared" si="1"/>
        <v>BAR</v>
      </c>
      <c r="DG13" s="25" t="str">
        <f t="shared" si="1"/>
        <v>BARL</v>
      </c>
      <c r="DH13" s="25" t="str">
        <f t="shared" si="1"/>
        <v>BARN</v>
      </c>
      <c r="DI13" s="25" t="str">
        <f t="shared" si="1"/>
        <v>BARS</v>
      </c>
      <c r="DJ13" s="25" t="str">
        <f t="shared" si="1"/>
        <v>BBC</v>
      </c>
      <c r="DK13" s="25" t="str">
        <f t="shared" si="1"/>
        <v>BBH</v>
      </c>
      <c r="DL13" s="25" t="str">
        <f t="shared" si="1"/>
        <v>BBHYL</v>
      </c>
      <c r="DM13" s="25" t="str">
        <f t="shared" si="1"/>
        <v>BBP</v>
      </c>
      <c r="DN13" s="25" t="str">
        <f t="shared" si="1"/>
        <v>BBRC</v>
      </c>
      <c r="DO13" s="25" t="str">
        <f t="shared" si="1"/>
        <v>BBVX</v>
      </c>
      <c r="DP13" s="25" t="str">
        <f t="shared" si="1"/>
        <v>BCD</v>
      </c>
      <c r="DQ13" s="25" t="str">
        <f t="shared" si="1"/>
        <v>BCHP</v>
      </c>
      <c r="DR13" s="25" t="str">
        <f t="shared" si="1"/>
        <v>BCI</v>
      </c>
      <c r="DS13" s="25" t="str">
        <f t="shared" si="1"/>
        <v>BCM</v>
      </c>
      <c r="DT13" s="25" t="str">
        <f t="shared" si="1"/>
        <v>BDCL</v>
      </c>
      <c r="DU13" s="25" t="str">
        <f t="shared" si="1"/>
        <v>BDCS</v>
      </c>
      <c r="DV13" s="25" t="str">
        <f t="shared" si="1"/>
        <v>BDCZ</v>
      </c>
      <c r="DW13" s="25" t="str">
        <f t="shared" si="1"/>
        <v>BDD</v>
      </c>
      <c r="DX13" s="25" t="str">
        <f t="shared" si="1"/>
        <v>BDG</v>
      </c>
      <c r="DY13" s="25" t="str">
        <f t="shared" si="1"/>
        <v>BDH</v>
      </c>
      <c r="DZ13" s="25" t="str">
        <f t="shared" si="1"/>
        <v>BEF</v>
      </c>
      <c r="EA13" s="25" t="str">
        <f t="shared" si="1"/>
        <v>BEMO</v>
      </c>
      <c r="EB13" s="25" t="str">
        <f t="shared" ref="EB13:GM13" si="2">LEFT(EB14,FIND(" ",EB14)-1)</f>
        <v>BES</v>
      </c>
      <c r="EC13" s="25" t="str">
        <f t="shared" si="2"/>
        <v>BFIT</v>
      </c>
      <c r="ED13" s="25" t="str">
        <f t="shared" si="2"/>
        <v>BFOR</v>
      </c>
      <c r="EE13" s="25" t="str">
        <f t="shared" si="2"/>
        <v>BHH</v>
      </c>
      <c r="EF13" s="25" t="str">
        <f t="shared" si="2"/>
        <v>BIB</v>
      </c>
      <c r="EG13" s="25" t="str">
        <f t="shared" si="2"/>
        <v>BICK</v>
      </c>
      <c r="EH13" s="25" t="str">
        <f t="shared" si="2"/>
        <v>BIGD</v>
      </c>
      <c r="EI13" s="25" t="str">
        <f t="shared" si="2"/>
        <v>BIK</v>
      </c>
      <c r="EJ13" s="25" t="str">
        <f t="shared" si="2"/>
        <v>BIL</v>
      </c>
      <c r="EK13" s="25" t="str">
        <f t="shared" si="2"/>
        <v>BIS</v>
      </c>
      <c r="EL13" s="25" t="str">
        <f t="shared" si="2"/>
        <v>BITE</v>
      </c>
      <c r="EM13" s="25" t="str">
        <f t="shared" si="2"/>
        <v>BIV</v>
      </c>
      <c r="EN13" s="25" t="str">
        <f t="shared" si="2"/>
        <v>BIZD</v>
      </c>
      <c r="EO13" s="25" t="str">
        <f t="shared" si="2"/>
        <v>BJK</v>
      </c>
      <c r="EP13" s="25" t="str">
        <f t="shared" si="2"/>
        <v>BKF</v>
      </c>
      <c r="EQ13" s="25" t="str">
        <f t="shared" si="2"/>
        <v>BKLN</v>
      </c>
      <c r="ER13" s="25" t="str">
        <f t="shared" si="2"/>
        <v>BLES</v>
      </c>
      <c r="ES13" s="25" t="str">
        <f t="shared" si="2"/>
        <v>BLHY</v>
      </c>
      <c r="ET13" s="25" t="str">
        <f t="shared" si="2"/>
        <v>BLND</v>
      </c>
      <c r="EU13" s="25" t="str">
        <f t="shared" si="2"/>
        <v>BLNG</v>
      </c>
      <c r="EV13" s="25" t="str">
        <f t="shared" si="2"/>
        <v>BLV</v>
      </c>
      <c r="EW13" s="25" t="str">
        <f t="shared" si="2"/>
        <v>BMLA</v>
      </c>
      <c r="EX13" s="25" t="str">
        <f t="shared" si="2"/>
        <v>BMLP</v>
      </c>
      <c r="EY13" s="25" t="str">
        <f t="shared" si="2"/>
        <v>BMV</v>
      </c>
      <c r="EZ13" s="25" t="str">
        <f t="shared" si="2"/>
        <v>BND</v>
      </c>
      <c r="FA13" s="25" t="str">
        <f t="shared" si="2"/>
        <v>BNDC</v>
      </c>
      <c r="FB13" s="25" t="str">
        <f t="shared" si="2"/>
        <v>BNDS</v>
      </c>
      <c r="FC13" s="25" t="str">
        <f t="shared" si="2"/>
        <v>BNDX</v>
      </c>
      <c r="FD13" s="25" t="str">
        <f t="shared" si="2"/>
        <v>BNO</v>
      </c>
      <c r="FE13" s="25" t="str">
        <f t="shared" si="2"/>
        <v>BNPC</v>
      </c>
      <c r="FF13" s="25" t="str">
        <f t="shared" si="2"/>
        <v>BOIL</v>
      </c>
      <c r="FG13" s="25" t="str">
        <f t="shared" si="2"/>
        <v>BOM</v>
      </c>
      <c r="FH13" s="25" t="str">
        <f t="shared" si="2"/>
        <v>BOND</v>
      </c>
      <c r="FI13" s="25" t="str">
        <f t="shared" si="2"/>
        <v>BOS</v>
      </c>
      <c r="FJ13" s="25" t="str">
        <f t="shared" si="2"/>
        <v>BOSS</v>
      </c>
      <c r="FK13" s="25" t="str">
        <f t="shared" si="2"/>
        <v>BOTZ</v>
      </c>
      <c r="FL13" s="25" t="str">
        <f t="shared" si="2"/>
        <v>BRAF</v>
      </c>
      <c r="FM13" s="25" t="str">
        <f t="shared" si="2"/>
        <v>BRAQ</v>
      </c>
      <c r="FN13" s="25" t="str">
        <f t="shared" si="2"/>
        <v>BRAZ</v>
      </c>
      <c r="FO13" s="25" t="str">
        <f t="shared" si="2"/>
        <v>BRF</v>
      </c>
      <c r="FP13" s="25" t="str">
        <f t="shared" si="2"/>
        <v>BRIL</v>
      </c>
      <c r="FQ13" s="25" t="str">
        <f t="shared" si="2"/>
        <v>BRIS</v>
      </c>
      <c r="FR13" s="25" t="str">
        <f t="shared" si="2"/>
        <v>BRU</v>
      </c>
      <c r="FS13" s="25" t="str">
        <f t="shared" si="2"/>
        <v>BRXX</v>
      </c>
      <c r="FT13" s="25" t="str">
        <f t="shared" si="2"/>
        <v>BRZS</v>
      </c>
      <c r="FU13" s="25" t="str">
        <f t="shared" si="2"/>
        <v>BRZU</v>
      </c>
      <c r="FV13" s="25" t="str">
        <f t="shared" si="2"/>
        <v>BSC</v>
      </c>
      <c r="FW13" s="25" t="str">
        <f t="shared" si="2"/>
        <v>BSCBM</v>
      </c>
      <c r="FX13" s="25" t="str">
        <f t="shared" si="2"/>
        <v>BSCC</v>
      </c>
      <c r="FY13" s="25" t="str">
        <f t="shared" si="2"/>
        <v>BSCD</v>
      </c>
      <c r="FZ13" s="25" t="str">
        <f t="shared" si="2"/>
        <v>BSCE</v>
      </c>
      <c r="GA13" s="25" t="str">
        <f t="shared" si="2"/>
        <v>BSCF</v>
      </c>
      <c r="GB13" s="25" t="str">
        <f t="shared" si="2"/>
        <v>BSCG</v>
      </c>
      <c r="GC13" s="25" t="str">
        <f t="shared" si="2"/>
        <v>BSCH</v>
      </c>
      <c r="GD13" s="25" t="str">
        <f t="shared" si="2"/>
        <v>BSCI</v>
      </c>
      <c r="GE13" s="25" t="str">
        <f t="shared" si="2"/>
        <v>BSCJ</v>
      </c>
      <c r="GF13" s="25" t="str">
        <f t="shared" si="2"/>
        <v>BSCK</v>
      </c>
      <c r="GG13" s="25" t="str">
        <f t="shared" si="2"/>
        <v>BSCL</v>
      </c>
      <c r="GH13" s="25" t="str">
        <f t="shared" si="2"/>
        <v>BSCM</v>
      </c>
      <c r="GI13" s="25" t="str">
        <f t="shared" si="2"/>
        <v>BSCN</v>
      </c>
      <c r="GJ13" s="25" t="str">
        <f t="shared" si="2"/>
        <v>BSCO</v>
      </c>
      <c r="GK13" s="25" t="str">
        <f t="shared" si="2"/>
        <v>BSCP</v>
      </c>
      <c r="GL13" s="25" t="str">
        <f t="shared" si="2"/>
        <v>BSCQ</v>
      </c>
      <c r="GM13" s="25" t="str">
        <f t="shared" si="2"/>
        <v>BSJC</v>
      </c>
      <c r="GN13" s="25" t="str">
        <f t="shared" ref="GN13:IY13" si="3">LEFT(GN14,FIND(" ",GN14)-1)</f>
        <v>BSJD</v>
      </c>
      <c r="GO13" s="25" t="str">
        <f t="shared" si="3"/>
        <v>BSJE</v>
      </c>
      <c r="GP13" s="25" t="str">
        <f t="shared" si="3"/>
        <v>BSJF</v>
      </c>
      <c r="GQ13" s="25" t="str">
        <f t="shared" si="3"/>
        <v>BSJG</v>
      </c>
      <c r="GR13" s="25" t="str">
        <f t="shared" si="3"/>
        <v>BSJH</v>
      </c>
      <c r="GS13" s="25" t="str">
        <f t="shared" si="3"/>
        <v>BSJI</v>
      </c>
      <c r="GT13" s="25" t="str">
        <f t="shared" si="3"/>
        <v>BSJJ</v>
      </c>
      <c r="GU13" s="25" t="str">
        <f t="shared" si="3"/>
        <v>BSJK</v>
      </c>
      <c r="GV13" s="25" t="str">
        <f t="shared" si="3"/>
        <v>BSJL</v>
      </c>
      <c r="GW13" s="25" t="str">
        <f t="shared" si="3"/>
        <v>BSJM</v>
      </c>
      <c r="GX13" s="25" t="str">
        <f t="shared" si="3"/>
        <v>BSJN</v>
      </c>
      <c r="GY13" s="25" t="str">
        <f t="shared" si="3"/>
        <v>BSJO</v>
      </c>
      <c r="GZ13" s="25" t="str">
        <f t="shared" si="3"/>
        <v>BSR</v>
      </c>
      <c r="HA13" s="25" t="str">
        <f t="shared" si="3"/>
        <v>BSV</v>
      </c>
      <c r="HB13" s="25" t="str">
        <f t="shared" si="3"/>
        <v>BSWN</v>
      </c>
      <c r="HC13" s="25" t="str">
        <f t="shared" si="3"/>
        <v>BTAH</v>
      </c>
      <c r="HD13" s="25" t="str">
        <f t="shared" si="3"/>
        <v>BTAL</v>
      </c>
      <c r="HE13" s="25" t="str">
        <f t="shared" si="3"/>
        <v>BTEC</v>
      </c>
      <c r="HF13" s="25" t="str">
        <f t="shared" si="3"/>
        <v>BUND</v>
      </c>
      <c r="HG13" s="25" t="str">
        <f t="shared" si="3"/>
        <v>BUNL</v>
      </c>
      <c r="HH13" s="25" t="str">
        <f t="shared" si="3"/>
        <v>BUNT</v>
      </c>
      <c r="HI13" s="25" t="str">
        <f t="shared" si="3"/>
        <v>BUZ</v>
      </c>
      <c r="HJ13" s="25" t="str">
        <f t="shared" si="3"/>
        <v>BVAL</v>
      </c>
      <c r="HK13" s="25" t="str">
        <f t="shared" si="3"/>
        <v>BVL</v>
      </c>
      <c r="HL13" s="25" t="str">
        <f t="shared" si="3"/>
        <v>BVT</v>
      </c>
      <c r="HM13" s="25" t="str">
        <f t="shared" si="3"/>
        <v>BWV</v>
      </c>
      <c r="HN13" s="25" t="str">
        <f t="shared" si="3"/>
        <v>BWX</v>
      </c>
      <c r="HO13" s="25" t="str">
        <f t="shared" si="3"/>
        <v>BWZ</v>
      </c>
      <c r="HP13" s="25" t="str">
        <f t="shared" si="3"/>
        <v>BXDB</v>
      </c>
      <c r="HQ13" s="25" t="str">
        <f t="shared" si="3"/>
        <v>BXDC</v>
      </c>
      <c r="HR13" s="25" t="str">
        <f t="shared" si="3"/>
        <v>BXDD</v>
      </c>
      <c r="HS13" s="25" t="str">
        <f t="shared" si="3"/>
        <v>BXUB</v>
      </c>
      <c r="HT13" s="25" t="str">
        <f t="shared" si="3"/>
        <v>BXUC</v>
      </c>
      <c r="HU13" s="25" t="str">
        <f t="shared" si="3"/>
        <v>BYLD</v>
      </c>
      <c r="HV13" s="25" t="str">
        <f t="shared" si="3"/>
        <v>BZF</v>
      </c>
      <c r="HW13" s="25" t="str">
        <f t="shared" si="3"/>
        <v>BZQ</v>
      </c>
      <c r="HX13" s="25" t="str">
        <f t="shared" si="3"/>
        <v>CACG</v>
      </c>
      <c r="HY13" s="25" t="str">
        <f t="shared" si="3"/>
        <v>CAD</v>
      </c>
      <c r="HZ13" s="25" t="str">
        <f t="shared" si="3"/>
        <v>CAFE</v>
      </c>
      <c r="IA13" s="25" t="str">
        <f t="shared" si="3"/>
        <v>CALF</v>
      </c>
      <c r="IB13" s="25" t="str">
        <f t="shared" si="3"/>
        <v>CANE</v>
      </c>
      <c r="IC13" s="25" t="str">
        <f t="shared" si="3"/>
        <v>CAPE</v>
      </c>
      <c r="ID13" s="25" t="str">
        <f t="shared" si="3"/>
        <v>CAPX</v>
      </c>
      <c r="IE13" s="25" t="str">
        <f t="shared" si="3"/>
        <v>CARZ</v>
      </c>
      <c r="IF13" s="25" t="str">
        <f t="shared" si="3"/>
        <v>CATH</v>
      </c>
      <c r="IG13" s="25" t="str">
        <f t="shared" si="3"/>
        <v>CBND</v>
      </c>
      <c r="IH13" s="25" t="str">
        <f t="shared" si="3"/>
        <v>CBON</v>
      </c>
      <c r="II13" s="25" t="str">
        <f t="shared" si="3"/>
        <v>CCOR</v>
      </c>
      <c r="IJ13" s="25" t="str">
        <f t="shared" si="3"/>
        <v>CCVX</v>
      </c>
      <c r="IK13" s="25" t="str">
        <f t="shared" si="3"/>
        <v>CCX</v>
      </c>
      <c r="IL13" s="25" t="str">
        <f t="shared" si="3"/>
        <v>CCXE</v>
      </c>
      <c r="IM13" s="25" t="str">
        <f t="shared" si="3"/>
        <v>CDC</v>
      </c>
      <c r="IN13" s="25" t="str">
        <f t="shared" si="3"/>
        <v>CDL</v>
      </c>
      <c r="IO13" s="25" t="str">
        <f t="shared" si="3"/>
        <v>CDSUH</v>
      </c>
      <c r="IP13" s="25" t="str">
        <f t="shared" si="3"/>
        <v>CDSUI</v>
      </c>
      <c r="IQ13" s="25" t="str">
        <f t="shared" si="3"/>
        <v>CDSUJ</v>
      </c>
      <c r="IR13" s="25" t="str">
        <f t="shared" si="3"/>
        <v>CEFL</v>
      </c>
      <c r="IS13" s="25" t="str">
        <f t="shared" si="3"/>
        <v>CEFS</v>
      </c>
      <c r="IT13" s="25" t="str">
        <f t="shared" si="3"/>
        <v>CEMB</v>
      </c>
      <c r="IU13" s="25" t="str">
        <f t="shared" si="3"/>
        <v>CEW</v>
      </c>
      <c r="IV13" s="25" t="str">
        <f t="shared" si="3"/>
        <v>CEZ</v>
      </c>
      <c r="IW13" s="25" t="str">
        <f t="shared" si="3"/>
        <v>CFA</v>
      </c>
      <c r="IX13" s="25" t="str">
        <f t="shared" si="3"/>
        <v>CFGE</v>
      </c>
      <c r="IY13" s="25" t="str">
        <f t="shared" si="3"/>
        <v>CFO</v>
      </c>
      <c r="IZ13" s="25" t="str">
        <f t="shared" ref="IZ13:LK13" si="4">LEFT(IZ14,FIND(" ",IZ14)-1)</f>
        <v>CFTCR</v>
      </c>
      <c r="JA13" s="25" t="str">
        <f t="shared" si="4"/>
        <v>CFTRD</v>
      </c>
      <c r="JB13" s="25" t="str">
        <f t="shared" si="4"/>
        <v>CGW</v>
      </c>
      <c r="JC13" s="25" t="str">
        <f t="shared" si="4"/>
        <v>CHAD</v>
      </c>
      <c r="JD13" s="25" t="str">
        <f t="shared" si="4"/>
        <v>CHAU</v>
      </c>
      <c r="JE13" s="25" t="str">
        <f t="shared" si="4"/>
        <v>CHEP</v>
      </c>
      <c r="JF13" s="25" t="str">
        <f t="shared" si="4"/>
        <v>CHIE</v>
      </c>
      <c r="JG13" s="25" t="str">
        <f t="shared" si="4"/>
        <v>CHII</v>
      </c>
      <c r="JH13" s="25" t="str">
        <f t="shared" si="4"/>
        <v>CHIM</v>
      </c>
      <c r="JI13" s="25" t="str">
        <f t="shared" si="4"/>
        <v>CHIQ</v>
      </c>
      <c r="JJ13" s="25" t="str">
        <f t="shared" si="4"/>
        <v>CHIX</v>
      </c>
      <c r="JK13" s="25" t="str">
        <f t="shared" si="4"/>
        <v>CHLC</v>
      </c>
      <c r="JL13" s="25" t="str">
        <f t="shared" si="4"/>
        <v>CHNA</v>
      </c>
      <c r="JM13" s="25" t="str">
        <f t="shared" si="4"/>
        <v>CHNB</v>
      </c>
      <c r="JN13" s="25" t="str">
        <f t="shared" si="4"/>
        <v>CHOC</v>
      </c>
      <c r="JO13" s="25" t="str">
        <f t="shared" si="4"/>
        <v>CHXX</v>
      </c>
      <c r="JP13" s="25" t="str">
        <f t="shared" si="4"/>
        <v>CIBR</v>
      </c>
      <c r="JQ13" s="25" t="str">
        <f t="shared" si="4"/>
        <v>CID</v>
      </c>
      <c r="JR13" s="25" t="str">
        <f t="shared" si="4"/>
        <v>CIL</v>
      </c>
      <c r="JS13" s="25" t="str">
        <f t="shared" si="4"/>
        <v>CIU</v>
      </c>
      <c r="JT13" s="25" t="str">
        <f t="shared" si="4"/>
        <v>CIUCR</v>
      </c>
      <c r="JU13" s="25" t="str">
        <f t="shared" si="4"/>
        <v>CIURD</v>
      </c>
      <c r="JV13" s="25" t="str">
        <f t="shared" si="4"/>
        <v>CIZ</v>
      </c>
      <c r="JW13" s="25" t="str">
        <f t="shared" si="4"/>
        <v>CJNK</v>
      </c>
      <c r="JX13" s="25" t="str">
        <f t="shared" si="4"/>
        <v>CJURD</v>
      </c>
      <c r="JY13" s="25" t="str">
        <f t="shared" si="4"/>
        <v>CLAW</v>
      </c>
      <c r="JZ13" s="25" t="str">
        <f t="shared" si="4"/>
        <v>CLTL</v>
      </c>
      <c r="KA13" s="25" t="str">
        <f t="shared" si="4"/>
        <v>CLY</v>
      </c>
      <c r="KB13" s="25" t="str">
        <f t="shared" si="4"/>
        <v>CLYCR</v>
      </c>
      <c r="KC13" s="25" t="str">
        <f t="shared" si="4"/>
        <v>CLYH</v>
      </c>
      <c r="KD13" s="25" t="str">
        <f t="shared" si="4"/>
        <v>CLYRD</v>
      </c>
      <c r="KE13" s="25" t="str">
        <f t="shared" si="4"/>
        <v>CMBS</v>
      </c>
      <c r="KF13" s="25" t="str">
        <f t="shared" si="4"/>
        <v>CMDT</v>
      </c>
      <c r="KG13" s="25" t="str">
        <f t="shared" si="4"/>
        <v>CMF</v>
      </c>
      <c r="KH13" s="25" t="str">
        <f t="shared" si="4"/>
        <v>CMFCR</v>
      </c>
      <c r="KI13" s="25" t="str">
        <f t="shared" si="4"/>
        <v>CMFRD</v>
      </c>
      <c r="KJ13" s="25" t="str">
        <f t="shared" si="4"/>
        <v>CN</v>
      </c>
      <c r="KK13" s="25" t="str">
        <f t="shared" si="4"/>
        <v>CNCR</v>
      </c>
      <c r="KL13" s="25" t="str">
        <f t="shared" si="4"/>
        <v>CNDA</v>
      </c>
      <c r="KM13" s="25" t="str">
        <f t="shared" si="4"/>
        <v>CNDF</v>
      </c>
      <c r="KN13" s="25" t="str">
        <f t="shared" si="4"/>
        <v>CNHX</v>
      </c>
      <c r="KO13" s="25" t="str">
        <f t="shared" si="4"/>
        <v>CNPF</v>
      </c>
      <c r="KP13" s="25" t="str">
        <f t="shared" si="4"/>
        <v>CNSF</v>
      </c>
      <c r="KQ13" s="25" t="str">
        <f t="shared" si="4"/>
        <v>CNTR</v>
      </c>
      <c r="KR13" s="25" t="str">
        <f t="shared" si="4"/>
        <v>CNXT</v>
      </c>
      <c r="KS13" s="25" t="str">
        <f t="shared" si="4"/>
        <v>CNY</v>
      </c>
      <c r="KT13" s="25" t="str">
        <f t="shared" si="4"/>
        <v>CNYA</v>
      </c>
      <c r="KU13" s="25" t="str">
        <f t="shared" si="4"/>
        <v>COBO</v>
      </c>
      <c r="KV13" s="25" t="str">
        <f t="shared" si="4"/>
        <v>COLX</v>
      </c>
      <c r="KW13" s="25" t="str">
        <f t="shared" si="4"/>
        <v>COM</v>
      </c>
      <c r="KX13" s="25" t="str">
        <f t="shared" si="4"/>
        <v>COMB</v>
      </c>
      <c r="KY13" s="25" t="str">
        <f t="shared" si="4"/>
        <v>COMG</v>
      </c>
      <c r="KZ13" s="25" t="str">
        <f t="shared" si="4"/>
        <v>COMT</v>
      </c>
      <c r="LA13" s="25" t="str">
        <f t="shared" si="4"/>
        <v>COPX</v>
      </c>
      <c r="LB13" s="25" t="str">
        <f t="shared" si="4"/>
        <v>CORN</v>
      </c>
      <c r="LC13" s="25" t="str">
        <f t="shared" si="4"/>
        <v>CORP</v>
      </c>
      <c r="LD13" s="25" t="str">
        <f t="shared" si="4"/>
        <v>COW</v>
      </c>
      <c r="LE13" s="25" t="str">
        <f t="shared" si="4"/>
        <v>COWC</v>
      </c>
      <c r="LF13" s="25" t="str">
        <f t="shared" si="4"/>
        <v>COWL</v>
      </c>
      <c r="LG13" s="25" t="str">
        <f t="shared" si="4"/>
        <v>COWS</v>
      </c>
      <c r="LH13" s="25" t="str">
        <f t="shared" si="4"/>
        <v>COWZ</v>
      </c>
      <c r="LI13" s="25" t="str">
        <f t="shared" si="4"/>
        <v>CPER</v>
      </c>
      <c r="LJ13" s="25" t="str">
        <f t="shared" si="4"/>
        <v>CPI</v>
      </c>
      <c r="LK13" s="25" t="str">
        <f t="shared" si="4"/>
        <v>CQQQ</v>
      </c>
      <c r="LL13" s="25" t="str">
        <f t="shared" ref="LL13:NW13" si="5">LEFT(LL14,FIND(" ",LL14)-1)</f>
        <v>CRAK</v>
      </c>
      <c r="LM13" s="25" t="str">
        <f t="shared" si="5"/>
        <v>CRBA</v>
      </c>
      <c r="LN13" s="25" t="str">
        <f t="shared" si="5"/>
        <v>CRBI</v>
      </c>
      <c r="LO13" s="25" t="str">
        <f t="shared" si="5"/>
        <v>CRBN</v>
      </c>
      <c r="LP13" s="25" t="str">
        <f t="shared" si="5"/>
        <v>CRBQ</v>
      </c>
      <c r="LQ13" s="25" t="str">
        <f t="shared" si="5"/>
        <v>CRDT</v>
      </c>
      <c r="LR13" s="25" t="str">
        <f t="shared" si="5"/>
        <v>CRED</v>
      </c>
      <c r="LS13" s="25" t="str">
        <f t="shared" si="5"/>
        <v>CRO</v>
      </c>
      <c r="LT13" s="25" t="str">
        <f t="shared" si="5"/>
        <v>CROC</v>
      </c>
      <c r="LU13" s="25" t="str">
        <f t="shared" si="5"/>
        <v>CROP</v>
      </c>
      <c r="LV13" s="25" t="str">
        <f t="shared" si="5"/>
        <v>CRUD</v>
      </c>
      <c r="LW13" s="25" t="str">
        <f t="shared" si="5"/>
        <v>CSA</v>
      </c>
      <c r="LX13" s="25" t="str">
        <f t="shared" si="5"/>
        <v>CSB</v>
      </c>
      <c r="LY13" s="25" t="str">
        <f t="shared" si="5"/>
        <v>CSCB</v>
      </c>
      <c r="LZ13" s="25" t="str">
        <f t="shared" si="5"/>
        <v>CSCR</v>
      </c>
      <c r="MA13" s="25" t="str">
        <f t="shared" si="5"/>
        <v>CSD</v>
      </c>
      <c r="MB13" s="25" t="str">
        <f t="shared" si="5"/>
        <v>CSF</v>
      </c>
      <c r="MC13" s="25" t="str">
        <f t="shared" si="5"/>
        <v>CSJ</v>
      </c>
      <c r="MD13" s="25" t="str">
        <f t="shared" si="5"/>
        <v>CSJCR</v>
      </c>
      <c r="ME13" s="25" t="str">
        <f t="shared" si="5"/>
        <v>CSLS</v>
      </c>
      <c r="MF13" s="25" t="str">
        <f t="shared" si="5"/>
        <v>CSM</v>
      </c>
      <c r="MG13" s="25" t="str">
        <f t="shared" si="5"/>
        <v>CSMA</v>
      </c>
      <c r="MH13" s="25" t="str">
        <f t="shared" si="5"/>
        <v>CSMB</v>
      </c>
      <c r="MI13" s="25" t="str">
        <f t="shared" si="5"/>
        <v>CSML</v>
      </c>
      <c r="MJ13" s="25" t="str">
        <f t="shared" si="5"/>
        <v>CSMN</v>
      </c>
      <c r="MK13" s="25" t="str">
        <f t="shared" si="5"/>
        <v>CTNN</v>
      </c>
      <c r="ML13" s="25" t="str">
        <f t="shared" si="5"/>
        <v>CUD</v>
      </c>
      <c r="MM13" s="25" t="str">
        <f t="shared" si="5"/>
        <v>CUMB</v>
      </c>
      <c r="MN13" s="25" t="str">
        <f t="shared" si="5"/>
        <v>CUPM</v>
      </c>
      <c r="MO13" s="25" t="str">
        <f t="shared" si="5"/>
        <v>CURE</v>
      </c>
      <c r="MP13" s="25" t="str">
        <f t="shared" si="5"/>
        <v>CUT</v>
      </c>
      <c r="MQ13" s="25" t="str">
        <f t="shared" si="5"/>
        <v>CVOL</v>
      </c>
      <c r="MR13" s="25" t="str">
        <f t="shared" si="5"/>
        <v>CVRT</v>
      </c>
      <c r="MS13" s="25" t="str">
        <f t="shared" si="5"/>
        <v>CVY</v>
      </c>
      <c r="MT13" s="25" t="str">
        <f t="shared" si="5"/>
        <v>CWAI</v>
      </c>
      <c r="MU13" s="25" t="str">
        <f t="shared" si="5"/>
        <v>CWB</v>
      </c>
      <c r="MV13" s="25" t="str">
        <f t="shared" si="5"/>
        <v>CWEB</v>
      </c>
      <c r="MW13" s="25" t="str">
        <f t="shared" si="5"/>
        <v>CWI</v>
      </c>
      <c r="MX13" s="25" t="str">
        <f t="shared" si="5"/>
        <v>CWS</v>
      </c>
      <c r="MY13" s="25" t="str">
        <f t="shared" si="5"/>
        <v>CXA</v>
      </c>
      <c r="MZ13" s="25" t="str">
        <f t="shared" si="5"/>
        <v>CXSE</v>
      </c>
      <c r="NA13" s="25" t="str">
        <f t="shared" si="5"/>
        <v>CYB</v>
      </c>
      <c r="NB13" s="25" t="str">
        <f t="shared" si="5"/>
        <v>CZA</v>
      </c>
      <c r="NC13" s="25" t="str">
        <f t="shared" si="5"/>
        <v>CZG</v>
      </c>
      <c r="ND13" s="25" t="str">
        <f t="shared" si="5"/>
        <v>DAG</v>
      </c>
      <c r="NE13" s="25" t="str">
        <f t="shared" si="5"/>
        <v>DAX</v>
      </c>
      <c r="NF13" s="25" t="str">
        <f t="shared" si="5"/>
        <v>DBA</v>
      </c>
      <c r="NG13" s="25" t="str">
        <f t="shared" si="5"/>
        <v>DBAP</v>
      </c>
      <c r="NH13" s="25" t="str">
        <f t="shared" si="5"/>
        <v>DBAU</v>
      </c>
      <c r="NI13" s="25" t="str">
        <f t="shared" si="5"/>
        <v>DBAW</v>
      </c>
      <c r="NJ13" s="25" t="str">
        <f t="shared" si="5"/>
        <v>DBB</v>
      </c>
      <c r="NK13" s="25" t="str">
        <f t="shared" si="5"/>
        <v>DBBR</v>
      </c>
      <c r="NL13" s="25" t="str">
        <f t="shared" si="5"/>
        <v>DBC</v>
      </c>
      <c r="NM13" s="25" t="str">
        <f t="shared" si="5"/>
        <v>DBE</v>
      </c>
      <c r="NN13" s="25" t="str">
        <f t="shared" si="5"/>
        <v>DBEF</v>
      </c>
      <c r="NO13" s="25" t="str">
        <f t="shared" si="5"/>
        <v>DBEM</v>
      </c>
      <c r="NP13" s="25" t="str">
        <f t="shared" si="5"/>
        <v>DBES</v>
      </c>
      <c r="NQ13" s="25" t="str">
        <f t="shared" si="5"/>
        <v>DBEU</v>
      </c>
      <c r="NR13" s="25" t="str">
        <f t="shared" si="5"/>
        <v>DBEZ</v>
      </c>
      <c r="NS13" s="25" t="str">
        <f t="shared" si="5"/>
        <v>DBGR</v>
      </c>
      <c r="NT13" s="25" t="str">
        <f t="shared" si="5"/>
        <v>DBIF</v>
      </c>
      <c r="NU13" s="25" t="str">
        <f t="shared" si="5"/>
        <v>DBIT</v>
      </c>
      <c r="NV13" s="25" t="str">
        <f t="shared" si="5"/>
        <v>DBIZ</v>
      </c>
      <c r="NW13" s="25" t="str">
        <f t="shared" si="5"/>
        <v>DBJP</v>
      </c>
      <c r="NX13" s="25" t="str">
        <f t="shared" ref="NX13:QI13" si="6">LEFT(NX14,FIND(" ",NX14)-1)</f>
        <v>DBKO</v>
      </c>
      <c r="NY13" s="25" t="str">
        <f t="shared" si="6"/>
        <v>DBMX</v>
      </c>
      <c r="NZ13" s="25" t="str">
        <f t="shared" si="6"/>
        <v>DBO</v>
      </c>
      <c r="OA13" s="25" t="str">
        <f t="shared" si="6"/>
        <v>DBP</v>
      </c>
      <c r="OB13" s="25" t="str">
        <f t="shared" si="6"/>
        <v>DBR</v>
      </c>
      <c r="OC13" s="25" t="str">
        <f t="shared" si="6"/>
        <v>DBRE</v>
      </c>
      <c r="OD13" s="25" t="str">
        <f t="shared" si="6"/>
        <v>DBS</v>
      </c>
      <c r="OE13" s="25" t="str">
        <f t="shared" si="6"/>
        <v>DBSE</v>
      </c>
      <c r="OF13" s="25" t="str">
        <f t="shared" si="6"/>
        <v>DBSP</v>
      </c>
      <c r="OG13" s="25" t="str">
        <f t="shared" si="6"/>
        <v>DBT</v>
      </c>
      <c r="OH13" s="25" t="str">
        <f t="shared" si="6"/>
        <v>DBU</v>
      </c>
      <c r="OI13" s="25" t="str">
        <f t="shared" si="6"/>
        <v>DBUK</v>
      </c>
      <c r="OJ13" s="25" t="str">
        <f t="shared" si="6"/>
        <v>DBV</v>
      </c>
      <c r="OK13" s="25" t="str">
        <f t="shared" si="6"/>
        <v>DCNG</v>
      </c>
      <c r="OL13" s="25" t="str">
        <f t="shared" si="6"/>
        <v>DCR</v>
      </c>
      <c r="OM13" s="25" t="str">
        <f t="shared" si="6"/>
        <v>DDBI</v>
      </c>
      <c r="ON13" s="25" t="str">
        <f t="shared" si="6"/>
        <v>DDEZ</v>
      </c>
      <c r="OO13" s="25" t="str">
        <f t="shared" si="6"/>
        <v>DDG</v>
      </c>
      <c r="OP13" s="25" t="str">
        <f t="shared" si="6"/>
        <v>DDI</v>
      </c>
      <c r="OQ13" s="25" t="str">
        <f t="shared" si="6"/>
        <v>DDJP</v>
      </c>
      <c r="OR13" s="25" t="str">
        <f t="shared" si="6"/>
        <v>DDLS</v>
      </c>
      <c r="OS13" s="25" t="str">
        <f t="shared" si="6"/>
        <v>DDM</v>
      </c>
      <c r="OT13" s="25" t="str">
        <f t="shared" si="6"/>
        <v>DDP</v>
      </c>
      <c r="OU13" s="25" t="str">
        <f t="shared" si="6"/>
        <v>DDVX</v>
      </c>
      <c r="OV13" s="25" t="str">
        <f t="shared" si="6"/>
        <v>DDWM</v>
      </c>
      <c r="OW13" s="25" t="str">
        <f t="shared" si="6"/>
        <v>DEB</v>
      </c>
      <c r="OX13" s="25" t="str">
        <f t="shared" si="6"/>
        <v>DEE</v>
      </c>
      <c r="OY13" s="25" t="str">
        <f t="shared" si="6"/>
        <v>DEEF</v>
      </c>
      <c r="OZ13" s="25" t="str">
        <f t="shared" si="6"/>
        <v>DEF</v>
      </c>
      <c r="PA13" s="25" t="str">
        <f t="shared" si="6"/>
        <v>DEFA</v>
      </c>
      <c r="PB13" s="25" t="str">
        <f t="shared" si="6"/>
        <v>DEFL</v>
      </c>
      <c r="PC13" s="25" t="str">
        <f t="shared" si="6"/>
        <v>DEM</v>
      </c>
      <c r="PD13" s="25" t="str">
        <f t="shared" si="6"/>
        <v>DEMG</v>
      </c>
      <c r="PE13" s="25" t="str">
        <f t="shared" si="6"/>
        <v>DENT</v>
      </c>
      <c r="PF13" s="25" t="str">
        <f t="shared" si="6"/>
        <v>DES</v>
      </c>
      <c r="PG13" s="25" t="str">
        <f t="shared" si="6"/>
        <v>DESC</v>
      </c>
      <c r="PH13" s="25" t="str">
        <f t="shared" si="6"/>
        <v>DEUS</v>
      </c>
      <c r="PI13" s="25" t="str">
        <f t="shared" si="6"/>
        <v>DEW</v>
      </c>
      <c r="PJ13" s="25" t="str">
        <f t="shared" si="6"/>
        <v>DEWJ</v>
      </c>
      <c r="PK13" s="25" t="str">
        <f t="shared" si="6"/>
        <v>DEZU</v>
      </c>
      <c r="PL13" s="25" t="str">
        <f t="shared" si="6"/>
        <v>DFE</v>
      </c>
      <c r="PM13" s="25" t="str">
        <f t="shared" si="6"/>
        <v>DFEN</v>
      </c>
      <c r="PN13" s="25" t="str">
        <f t="shared" si="6"/>
        <v>DFJ</v>
      </c>
      <c r="PO13" s="25" t="str">
        <f t="shared" si="6"/>
        <v>DFND</v>
      </c>
      <c r="PP13" s="25" t="str">
        <f t="shared" si="6"/>
        <v>DFNL</v>
      </c>
      <c r="PQ13" s="25" t="str">
        <f t="shared" si="6"/>
        <v>DFVL</v>
      </c>
      <c r="PR13" s="25" t="str">
        <f t="shared" si="6"/>
        <v>DFVS</v>
      </c>
      <c r="PS13" s="25" t="str">
        <f t="shared" si="6"/>
        <v>DGAZ</v>
      </c>
      <c r="PT13" s="25" t="str">
        <f t="shared" si="6"/>
        <v>DGG</v>
      </c>
      <c r="PU13" s="25" t="str">
        <f t="shared" si="6"/>
        <v>DGL</v>
      </c>
      <c r="PV13" s="25" t="str">
        <f t="shared" si="6"/>
        <v>DGLD</v>
      </c>
      <c r="PW13" s="25" t="str">
        <f t="shared" si="6"/>
        <v>DGP</v>
      </c>
      <c r="PX13" s="25" t="str">
        <f t="shared" si="6"/>
        <v>DGRE</v>
      </c>
      <c r="PY13" s="25" t="str">
        <f t="shared" si="6"/>
        <v>DGRO</v>
      </c>
      <c r="PZ13" s="25" t="str">
        <f t="shared" si="6"/>
        <v>DGRS</v>
      </c>
      <c r="QA13" s="25" t="str">
        <f t="shared" si="6"/>
        <v>DGRW</v>
      </c>
      <c r="QB13" s="25" t="str">
        <f t="shared" si="6"/>
        <v>DGS</v>
      </c>
      <c r="QC13" s="25" t="str">
        <f t="shared" si="6"/>
        <v>DGT</v>
      </c>
      <c r="QD13" s="25" t="str">
        <f t="shared" si="6"/>
        <v>DGZ</v>
      </c>
      <c r="QE13" s="25" t="str">
        <f t="shared" si="6"/>
        <v>DHDG</v>
      </c>
      <c r="QF13" s="25" t="str">
        <f t="shared" si="6"/>
        <v>DHS</v>
      </c>
      <c r="QG13" s="25" t="str">
        <f t="shared" si="6"/>
        <v>DHVW</v>
      </c>
      <c r="QH13" s="25" t="str">
        <f t="shared" si="6"/>
        <v>DI</v>
      </c>
      <c r="QI13" s="25" t="str">
        <f t="shared" si="6"/>
        <v>DIA</v>
      </c>
      <c r="QJ13" s="25" t="str">
        <f t="shared" ref="QJ13:SU13" si="7">LEFT(QJ14,FIND(" ",QJ14)-1)</f>
        <v>DIG</v>
      </c>
      <c r="QK13" s="25" t="str">
        <f t="shared" si="7"/>
        <v>DIM</v>
      </c>
      <c r="QL13" s="25" t="str">
        <f t="shared" si="7"/>
        <v>DIRT</v>
      </c>
      <c r="QM13" s="25" t="str">
        <f t="shared" si="7"/>
        <v>DIV</v>
      </c>
      <c r="QN13" s="25" t="str">
        <f t="shared" si="7"/>
        <v>DIVA</v>
      </c>
      <c r="QO13" s="25" t="str">
        <f t="shared" si="7"/>
        <v>DIVC</v>
      </c>
      <c r="QP13" s="25" t="str">
        <f t="shared" si="7"/>
        <v>DIVI</v>
      </c>
      <c r="QQ13" s="25" t="str">
        <f t="shared" si="7"/>
        <v>DIVO</v>
      </c>
      <c r="QR13" s="25" t="str">
        <f t="shared" si="7"/>
        <v>DIVS</v>
      </c>
      <c r="QS13" s="25" t="str">
        <f t="shared" si="7"/>
        <v>DIVY</v>
      </c>
      <c r="QT13" s="25" t="str">
        <f t="shared" si="7"/>
        <v>DJCI</v>
      </c>
      <c r="QU13" s="25" t="str">
        <f t="shared" si="7"/>
        <v>DJD</v>
      </c>
      <c r="QV13" s="25" t="str">
        <f t="shared" si="7"/>
        <v>DJP</v>
      </c>
      <c r="QW13" s="25" t="str">
        <f t="shared" si="7"/>
        <v>DJPC</v>
      </c>
      <c r="QX13" s="25" t="str">
        <f t="shared" si="7"/>
        <v>DLBL</v>
      </c>
      <c r="QY13" s="25" t="str">
        <f t="shared" si="7"/>
        <v>DLBS</v>
      </c>
      <c r="QZ13" s="25" t="str">
        <f t="shared" si="7"/>
        <v>DLN</v>
      </c>
      <c r="RA13" s="25" t="str">
        <f t="shared" si="7"/>
        <v>DLS</v>
      </c>
      <c r="RB13" s="25" t="str">
        <f t="shared" si="7"/>
        <v>DMM</v>
      </c>
      <c r="RC13" s="25" t="str">
        <f t="shared" si="7"/>
        <v>DNL</v>
      </c>
      <c r="RD13" s="25" t="str">
        <f t="shared" si="7"/>
        <v>DNO</v>
      </c>
      <c r="RE13" s="25" t="str">
        <f t="shared" si="7"/>
        <v>DOD</v>
      </c>
      <c r="RF13" s="25" t="str">
        <f t="shared" si="7"/>
        <v>DOG</v>
      </c>
      <c r="RG13" s="25" t="str">
        <f t="shared" si="7"/>
        <v>DOIL</v>
      </c>
      <c r="RH13" s="25" t="str">
        <f t="shared" si="7"/>
        <v>DOL</v>
      </c>
      <c r="RI13" s="25" t="str">
        <f t="shared" si="7"/>
        <v>DON</v>
      </c>
      <c r="RJ13" s="25" t="str">
        <f t="shared" si="7"/>
        <v>DOO</v>
      </c>
      <c r="RK13" s="25" t="str">
        <f t="shared" si="7"/>
        <v>DOY</v>
      </c>
      <c r="RL13" s="25" t="str">
        <f t="shared" si="7"/>
        <v>DPC</v>
      </c>
      <c r="RM13" s="25" t="str">
        <f t="shared" si="7"/>
        <v>DPK</v>
      </c>
      <c r="RN13" s="25" t="str">
        <f t="shared" si="7"/>
        <v>DPN</v>
      </c>
      <c r="RO13" s="25" t="str">
        <f t="shared" si="7"/>
        <v>DPST</v>
      </c>
      <c r="RP13" s="25" t="str">
        <f t="shared" si="7"/>
        <v>DPU</v>
      </c>
      <c r="RQ13" s="25" t="str">
        <f t="shared" si="7"/>
        <v>DRF</v>
      </c>
      <c r="RR13" s="25" t="str">
        <f t="shared" si="7"/>
        <v>DRGS</v>
      </c>
      <c r="RS13" s="25" t="str">
        <f t="shared" si="7"/>
        <v>DRIP</v>
      </c>
      <c r="RT13" s="25" t="str">
        <f t="shared" si="7"/>
        <v>DRN</v>
      </c>
      <c r="RU13" s="25" t="str">
        <f t="shared" si="7"/>
        <v>DRR</v>
      </c>
      <c r="RV13" s="25" t="str">
        <f t="shared" si="7"/>
        <v>DRV</v>
      </c>
      <c r="RW13" s="25" t="str">
        <f t="shared" si="7"/>
        <v>DRVN</v>
      </c>
      <c r="RX13" s="25" t="str">
        <f t="shared" si="7"/>
        <v>DRW</v>
      </c>
      <c r="RY13" s="25" t="str">
        <f t="shared" si="7"/>
        <v>DSI</v>
      </c>
      <c r="RZ13" s="25" t="str">
        <f t="shared" si="7"/>
        <v>DSLV</v>
      </c>
      <c r="SA13" s="25" t="str">
        <f t="shared" si="7"/>
        <v>DSTJ</v>
      </c>
      <c r="SB13" s="25" t="str">
        <f t="shared" si="7"/>
        <v>DSUM</v>
      </c>
      <c r="SC13" s="25" t="str">
        <f t="shared" si="7"/>
        <v>DSXJ</v>
      </c>
      <c r="SD13" s="25" t="str">
        <f t="shared" si="7"/>
        <v>DTD</v>
      </c>
      <c r="SE13" s="25" t="str">
        <f t="shared" si="7"/>
        <v>DTH</v>
      </c>
      <c r="SF13" s="25" t="str">
        <f t="shared" si="7"/>
        <v>DTN</v>
      </c>
      <c r="SG13" s="25" t="str">
        <f t="shared" si="7"/>
        <v>DTO</v>
      </c>
      <c r="SH13" s="25" t="str">
        <f t="shared" si="7"/>
        <v>DTUL</v>
      </c>
      <c r="SI13" s="25" t="str">
        <f t="shared" si="7"/>
        <v>DTUS</v>
      </c>
      <c r="SJ13" s="25" t="str">
        <f t="shared" si="7"/>
        <v>DTYL</v>
      </c>
      <c r="SK13" s="25" t="str">
        <f t="shared" si="7"/>
        <v>DTYS</v>
      </c>
      <c r="SL13" s="25" t="str">
        <f t="shared" si="7"/>
        <v>DUG</v>
      </c>
      <c r="SM13" s="25" t="str">
        <f t="shared" si="7"/>
        <v>DULL</v>
      </c>
      <c r="SN13" s="25" t="str">
        <f t="shared" si="7"/>
        <v>DUSA</v>
      </c>
      <c r="SO13" s="25" t="str">
        <f t="shared" si="7"/>
        <v>DUSL</v>
      </c>
      <c r="SP13" s="25" t="str">
        <f t="shared" si="7"/>
        <v>DUST</v>
      </c>
      <c r="SQ13" s="25" t="str">
        <f t="shared" si="7"/>
        <v>DVEM</v>
      </c>
      <c r="SR13" s="25" t="str">
        <f t="shared" si="7"/>
        <v>DVHI</v>
      </c>
      <c r="SS13" s="25" t="str">
        <f t="shared" si="7"/>
        <v>DVHL</v>
      </c>
      <c r="ST13" s="25" t="str">
        <f t="shared" si="7"/>
        <v>DVP</v>
      </c>
      <c r="SU13" s="25" t="str">
        <f t="shared" si="7"/>
        <v>DVY</v>
      </c>
      <c r="SV13" s="25" t="str">
        <f t="shared" ref="SV13:VG13" si="8">LEFT(SV14,FIND(" ",SV14)-1)</f>
        <v>DVYA</v>
      </c>
      <c r="SW13" s="25" t="str">
        <f t="shared" si="8"/>
        <v>DVYE</v>
      </c>
      <c r="SX13" s="25" t="str">
        <f t="shared" si="8"/>
        <v>DVYL</v>
      </c>
      <c r="SY13" s="25" t="str">
        <f t="shared" si="8"/>
        <v>DWAC</v>
      </c>
      <c r="SZ13" s="25" t="str">
        <f t="shared" si="8"/>
        <v>DWAQ</v>
      </c>
      <c r="TA13" s="25" t="str">
        <f t="shared" si="8"/>
        <v>DWAS</v>
      </c>
      <c r="TB13" s="25" t="str">
        <f t="shared" si="8"/>
        <v>DWAT</v>
      </c>
      <c r="TC13" s="25" t="str">
        <f t="shared" si="8"/>
        <v>DWFI</v>
      </c>
      <c r="TD13" s="25" t="str">
        <f t="shared" si="8"/>
        <v>DWIN</v>
      </c>
      <c r="TE13" s="25" t="str">
        <f t="shared" si="8"/>
        <v>DWLD</v>
      </c>
      <c r="TF13" s="25" t="str">
        <f t="shared" si="8"/>
        <v>DWLV</v>
      </c>
      <c r="TG13" s="25" t="str">
        <f t="shared" si="8"/>
        <v>DWM</v>
      </c>
      <c r="TH13" s="25" t="str">
        <f t="shared" si="8"/>
        <v>DWT</v>
      </c>
      <c r="TI13" s="25" t="str">
        <f t="shared" si="8"/>
        <v>DWTIF</v>
      </c>
      <c r="TJ13" s="25" t="str">
        <f t="shared" si="8"/>
        <v>DWTR</v>
      </c>
      <c r="TK13" s="25" t="str">
        <f t="shared" si="8"/>
        <v>DWX</v>
      </c>
      <c r="TL13" s="25" t="str">
        <f t="shared" si="8"/>
        <v>DXD</v>
      </c>
      <c r="TM13" s="25" t="str">
        <f t="shared" si="8"/>
        <v>DXGE</v>
      </c>
      <c r="TN13" s="25" t="str">
        <f t="shared" si="8"/>
        <v>DXJ</v>
      </c>
      <c r="TO13" s="25" t="str">
        <f t="shared" si="8"/>
        <v>DXJC</v>
      </c>
      <c r="TP13" s="25" t="str">
        <f t="shared" si="8"/>
        <v>DXJF</v>
      </c>
      <c r="TQ13" s="25" t="str">
        <f t="shared" si="8"/>
        <v>DXJH</v>
      </c>
      <c r="TR13" s="25" t="str">
        <f t="shared" si="8"/>
        <v>DXJR</v>
      </c>
      <c r="TS13" s="25" t="str">
        <f t="shared" si="8"/>
        <v>DXJS</v>
      </c>
      <c r="TT13" s="25" t="str">
        <f t="shared" si="8"/>
        <v>DXJT</v>
      </c>
      <c r="TU13" s="25" t="str">
        <f t="shared" si="8"/>
        <v>DXKW</v>
      </c>
      <c r="TV13" s="25" t="str">
        <f t="shared" si="8"/>
        <v>DXO</v>
      </c>
      <c r="TW13" s="25" t="str">
        <f t="shared" si="8"/>
        <v>DXPS</v>
      </c>
      <c r="TX13" s="25" t="str">
        <f t="shared" si="8"/>
        <v>DXUS</v>
      </c>
      <c r="TY13" s="25" t="str">
        <f t="shared" si="8"/>
        <v>DYB</v>
      </c>
      <c r="TZ13" s="25" t="str">
        <f t="shared" si="8"/>
        <v>DYLS</v>
      </c>
      <c r="UA13" s="25" t="str">
        <f t="shared" si="8"/>
        <v>DYY</v>
      </c>
      <c r="UB13" s="25" t="str">
        <f t="shared" si="8"/>
        <v>DZK</v>
      </c>
      <c r="UC13" s="25" t="str">
        <f t="shared" si="8"/>
        <v>DZZ</v>
      </c>
      <c r="UD13" s="25" t="str">
        <f t="shared" si="8"/>
        <v>EAPS</v>
      </c>
      <c r="UE13" s="25" t="str">
        <f t="shared" si="8"/>
        <v>EATX</v>
      </c>
      <c r="UF13" s="25" t="str">
        <f t="shared" si="8"/>
        <v>EBND</v>
      </c>
      <c r="UG13" s="25" t="str">
        <f t="shared" si="8"/>
        <v>ECH</v>
      </c>
      <c r="UH13" s="25" t="str">
        <f t="shared" si="8"/>
        <v>ECNS</v>
      </c>
      <c r="UI13" s="25" t="str">
        <f t="shared" si="8"/>
        <v>ECON</v>
      </c>
      <c r="UJ13" s="25" t="str">
        <f t="shared" si="8"/>
        <v>EDBI</v>
      </c>
      <c r="UK13" s="25" t="str">
        <f t="shared" si="8"/>
        <v>EDC</v>
      </c>
      <c r="UL13" s="25" t="str">
        <f t="shared" si="8"/>
        <v>EDEN</v>
      </c>
      <c r="UM13" s="25" t="str">
        <f t="shared" si="8"/>
        <v>EDIV</v>
      </c>
      <c r="UN13" s="25" t="str">
        <f t="shared" si="8"/>
        <v>EDOG</v>
      </c>
      <c r="UO13" s="25" t="str">
        <f t="shared" si="8"/>
        <v>EDOM</v>
      </c>
      <c r="UP13" s="25" t="str">
        <f t="shared" si="8"/>
        <v>EDV</v>
      </c>
      <c r="UQ13" s="25" t="str">
        <f t="shared" si="8"/>
        <v>EDZ</v>
      </c>
      <c r="UR13" s="25" t="str">
        <f t="shared" si="8"/>
        <v>EEB</v>
      </c>
      <c r="US13" s="25" t="str">
        <f t="shared" si="8"/>
        <v>EEH</v>
      </c>
      <c r="UT13" s="25" t="str">
        <f t="shared" si="8"/>
        <v>EELV</v>
      </c>
      <c r="UU13" s="25" t="str">
        <f t="shared" si="8"/>
        <v>EEM</v>
      </c>
      <c r="UV13" s="25" t="str">
        <f t="shared" si="8"/>
        <v>EEMA</v>
      </c>
      <c r="UW13" s="25" t="str">
        <f t="shared" si="8"/>
        <v>EEMCR</v>
      </c>
      <c r="UX13" s="25" t="str">
        <f t="shared" si="8"/>
        <v>EEME</v>
      </c>
      <c r="UY13" s="25" t="str">
        <f t="shared" si="8"/>
        <v>EEML</v>
      </c>
      <c r="UZ13" s="25" t="str">
        <f t="shared" si="8"/>
        <v>EEMO</v>
      </c>
      <c r="VA13" s="25" t="str">
        <f t="shared" si="8"/>
        <v>EEMRD</v>
      </c>
      <c r="VB13" s="25" t="str">
        <f t="shared" si="8"/>
        <v>EEMS</v>
      </c>
      <c r="VC13" s="25" t="str">
        <f t="shared" si="8"/>
        <v>EEMV</v>
      </c>
      <c r="VD13" s="25" t="str">
        <f t="shared" si="8"/>
        <v>EEMX</v>
      </c>
      <c r="VE13" s="25" t="str">
        <f t="shared" si="8"/>
        <v>EEN</v>
      </c>
      <c r="VF13" s="25" t="str">
        <f t="shared" si="8"/>
        <v>EES</v>
      </c>
      <c r="VG13" s="25" t="str">
        <f t="shared" si="8"/>
        <v>EET</v>
      </c>
      <c r="VH13" s="25" t="str">
        <f t="shared" ref="VH13:XS13" si="9">LEFT(VH14,FIND(" ",VH14)-1)</f>
        <v>EEV</v>
      </c>
      <c r="VI13" s="25" t="str">
        <f t="shared" si="9"/>
        <v>EEVX</v>
      </c>
      <c r="VJ13" s="25" t="str">
        <f t="shared" si="9"/>
        <v>EEW</v>
      </c>
      <c r="VK13" s="25" t="str">
        <f t="shared" si="9"/>
        <v>EEZ</v>
      </c>
      <c r="VL13" s="25" t="str">
        <f t="shared" si="9"/>
        <v>EFA</v>
      </c>
      <c r="VM13" s="25" t="str">
        <f t="shared" si="9"/>
        <v>EFAD</v>
      </c>
      <c r="VN13" s="25" t="str">
        <f t="shared" si="9"/>
        <v>EFAS</v>
      </c>
      <c r="VO13" s="25" t="str">
        <f t="shared" si="9"/>
        <v>EFAV</v>
      </c>
      <c r="VP13" s="25" t="str">
        <f t="shared" si="9"/>
        <v>EFAX</v>
      </c>
      <c r="VQ13" s="25" t="str">
        <f t="shared" si="9"/>
        <v>EFFE</v>
      </c>
      <c r="VR13" s="25" t="str">
        <f t="shared" si="9"/>
        <v>EFG</v>
      </c>
      <c r="VS13" s="25" t="str">
        <f t="shared" si="9"/>
        <v>EFNL</v>
      </c>
      <c r="VT13" s="25" t="str">
        <f t="shared" si="9"/>
        <v>EFO</v>
      </c>
      <c r="VU13" s="25" t="str">
        <f t="shared" si="9"/>
        <v>EFU</v>
      </c>
      <c r="VV13" s="25" t="str">
        <f t="shared" si="9"/>
        <v>EFV</v>
      </c>
      <c r="VW13" s="25" t="str">
        <f t="shared" si="9"/>
        <v>EFZ</v>
      </c>
      <c r="VX13" s="25" t="str">
        <f t="shared" si="9"/>
        <v>EGB</v>
      </c>
      <c r="VY13" s="25" t="str">
        <f t="shared" si="9"/>
        <v>EGPT</v>
      </c>
      <c r="VZ13" s="25" t="str">
        <f t="shared" si="9"/>
        <v>EGRW</v>
      </c>
      <c r="WA13" s="25" t="str">
        <f t="shared" si="9"/>
        <v>EIDO</v>
      </c>
      <c r="WB13" s="25" t="str">
        <f t="shared" si="9"/>
        <v>EIPL</v>
      </c>
      <c r="WC13" s="25" t="str">
        <f t="shared" si="9"/>
        <v>EIPO</v>
      </c>
      <c r="WD13" s="25" t="str">
        <f t="shared" si="9"/>
        <v>EIRL</v>
      </c>
      <c r="WE13" s="25" t="str">
        <f t="shared" si="9"/>
        <v>EIS</v>
      </c>
      <c r="WF13" s="25" t="str">
        <f t="shared" si="9"/>
        <v>EKH</v>
      </c>
      <c r="WG13" s="25" t="str">
        <f t="shared" si="9"/>
        <v>ELD</v>
      </c>
      <c r="WH13" s="25" t="str">
        <f t="shared" si="9"/>
        <v>ELKD</v>
      </c>
      <c r="WI13" s="25" t="str">
        <f t="shared" si="9"/>
        <v>ELKE</v>
      </c>
      <c r="WJ13" s="25" t="str">
        <f t="shared" si="9"/>
        <v>ELKU</v>
      </c>
      <c r="WK13" s="25" t="str">
        <f t="shared" si="9"/>
        <v>EMAG</v>
      </c>
      <c r="WL13" s="25" t="str">
        <f t="shared" si="9"/>
        <v>EMB</v>
      </c>
      <c r="WM13" s="25" t="str">
        <f t="shared" si="9"/>
        <v>EMBB</v>
      </c>
      <c r="WN13" s="25" t="str">
        <f t="shared" si="9"/>
        <v>EMBCR</v>
      </c>
      <c r="WO13" s="25" t="str">
        <f t="shared" si="9"/>
        <v>EMBH</v>
      </c>
      <c r="WP13" s="25" t="str">
        <f t="shared" si="9"/>
        <v>EMBU</v>
      </c>
      <c r="WQ13" s="25" t="str">
        <f t="shared" si="9"/>
        <v>EMCB</v>
      </c>
      <c r="WR13" s="25" t="str">
        <f t="shared" si="9"/>
        <v>EMCD</v>
      </c>
      <c r="WS13" s="25" t="str">
        <f t="shared" si="9"/>
        <v>EMCG</v>
      </c>
      <c r="WT13" s="25" t="str">
        <f t="shared" si="9"/>
        <v>EMCR</v>
      </c>
      <c r="WU13" s="25" t="str">
        <f t="shared" si="9"/>
        <v>EMDD</v>
      </c>
      <c r="WV13" s="25" t="str">
        <f t="shared" si="9"/>
        <v>EMDG</v>
      </c>
      <c r="WW13" s="25" t="str">
        <f t="shared" si="9"/>
        <v>EMDI</v>
      </c>
      <c r="WX13" s="25" t="str">
        <f t="shared" si="9"/>
        <v>EMDR</v>
      </c>
      <c r="WY13" s="25" t="str">
        <f t="shared" si="9"/>
        <v>EMDV</v>
      </c>
      <c r="WZ13" s="25" t="str">
        <f t="shared" si="9"/>
        <v>EMER</v>
      </c>
      <c r="XA13" s="25" t="str">
        <f t="shared" si="9"/>
        <v>EMEY</v>
      </c>
      <c r="XB13" s="25" t="str">
        <f t="shared" si="9"/>
        <v>EMFM</v>
      </c>
      <c r="XC13" s="25" t="str">
        <f t="shared" si="9"/>
        <v>EMFN</v>
      </c>
      <c r="XD13" s="25" t="str">
        <f t="shared" si="9"/>
        <v>EMFT</v>
      </c>
      <c r="XE13" s="25" t="str">
        <f t="shared" si="9"/>
        <v>EMGF</v>
      </c>
      <c r="XF13" s="25" t="str">
        <f t="shared" si="9"/>
        <v>EMGX</v>
      </c>
      <c r="XG13" s="25" t="str">
        <f t="shared" si="9"/>
        <v>EMHD</v>
      </c>
      <c r="XH13" s="25" t="str">
        <f t="shared" si="9"/>
        <v>EMHY</v>
      </c>
      <c r="XI13" s="25" t="str">
        <f t="shared" si="9"/>
        <v>EMHZ</v>
      </c>
      <c r="XJ13" s="25" t="str">
        <f t="shared" si="9"/>
        <v>EMIF</v>
      </c>
      <c r="XK13" s="25" t="str">
        <f t="shared" si="9"/>
        <v>EMIH</v>
      </c>
      <c r="XL13" s="25" t="str">
        <f t="shared" si="9"/>
        <v>EMLC</v>
      </c>
      <c r="XM13" s="25" t="str">
        <f t="shared" si="9"/>
        <v>EMLP</v>
      </c>
      <c r="XN13" s="25" t="str">
        <f t="shared" si="9"/>
        <v>EMMT</v>
      </c>
      <c r="XO13" s="25" t="str">
        <f t="shared" si="9"/>
        <v>EMQQ</v>
      </c>
      <c r="XP13" s="25" t="str">
        <f t="shared" si="9"/>
        <v>EMRE</v>
      </c>
      <c r="XQ13" s="25" t="str">
        <f t="shared" si="9"/>
        <v>EMSA</v>
      </c>
      <c r="XR13" s="25" t="str">
        <f t="shared" si="9"/>
        <v>EMSD</v>
      </c>
      <c r="XS13" s="25" t="str">
        <f t="shared" si="9"/>
        <v>EMSH</v>
      </c>
      <c r="XT13" s="25" t="str">
        <f t="shared" ref="XT13:AAE13" si="10">LEFT(XT14,FIND(" ",XT14)-1)</f>
        <v>EMT</v>
      </c>
      <c r="XU13" s="25" t="str">
        <f t="shared" si="10"/>
        <v>EMTL</v>
      </c>
      <c r="XV13" s="25" t="str">
        <f t="shared" si="10"/>
        <v>EMVX</v>
      </c>
      <c r="XW13" s="25" t="str">
        <f t="shared" si="10"/>
        <v>ENFR</v>
      </c>
      <c r="XX13" s="25" t="str">
        <f t="shared" si="10"/>
        <v>ENGN</v>
      </c>
      <c r="XY13" s="25" t="str">
        <f t="shared" si="10"/>
        <v>ENOR</v>
      </c>
      <c r="XZ13" s="25" t="str">
        <f t="shared" si="10"/>
        <v>ENY</v>
      </c>
      <c r="YA13" s="25" t="str">
        <f t="shared" si="10"/>
        <v>ENZL</v>
      </c>
      <c r="YB13" s="25" t="str">
        <f t="shared" si="10"/>
        <v>EPHE</v>
      </c>
      <c r="YC13" s="25" t="str">
        <f t="shared" si="10"/>
        <v>EPI</v>
      </c>
      <c r="YD13" s="25" t="str">
        <f t="shared" si="10"/>
        <v>EPOL</v>
      </c>
      <c r="YE13" s="25" t="str">
        <f t="shared" si="10"/>
        <v>EPP</v>
      </c>
      <c r="YF13" s="25" t="str">
        <f t="shared" si="10"/>
        <v>EPRF</v>
      </c>
      <c r="YG13" s="25" t="str">
        <f t="shared" si="10"/>
        <v>EPRO</v>
      </c>
      <c r="YH13" s="25" t="str">
        <f t="shared" si="10"/>
        <v>EPS</v>
      </c>
      <c r="YI13" s="25" t="str">
        <f t="shared" si="10"/>
        <v>EPU</v>
      </c>
      <c r="YJ13" s="25" t="str">
        <f t="shared" si="10"/>
        <v>EPV</v>
      </c>
      <c r="YK13" s="25" t="str">
        <f t="shared" si="10"/>
        <v>EQAL</v>
      </c>
      <c r="YL13" s="25" t="str">
        <f t="shared" si="10"/>
        <v>EQIN</v>
      </c>
      <c r="YM13" s="25" t="str">
        <f t="shared" si="10"/>
        <v>EQL</v>
      </c>
      <c r="YN13" s="25" t="str">
        <f t="shared" si="10"/>
        <v>EQLT</v>
      </c>
      <c r="YO13" s="25" t="str">
        <f t="shared" si="10"/>
        <v>EQRR</v>
      </c>
      <c r="YP13" s="25" t="str">
        <f t="shared" si="10"/>
        <v>EQWL</v>
      </c>
      <c r="YQ13" s="25" t="str">
        <f t="shared" si="10"/>
        <v>EQWM</v>
      </c>
      <c r="YR13" s="25" t="str">
        <f t="shared" si="10"/>
        <v>EQWS</v>
      </c>
      <c r="YS13" s="25" t="str">
        <f t="shared" si="10"/>
        <v>ERE</v>
      </c>
      <c r="YT13" s="25" t="str">
        <f t="shared" si="10"/>
        <v>ERGF</v>
      </c>
      <c r="YU13" s="25" t="str">
        <f t="shared" si="10"/>
        <v>ERM</v>
      </c>
      <c r="YV13" s="25" t="str">
        <f t="shared" si="10"/>
        <v>ERO</v>
      </c>
      <c r="YW13" s="25" t="str">
        <f t="shared" si="10"/>
        <v>ERUS</v>
      </c>
      <c r="YX13" s="25" t="str">
        <f t="shared" si="10"/>
        <v>ERW</v>
      </c>
      <c r="YY13" s="25" t="str">
        <f t="shared" si="10"/>
        <v>ERX</v>
      </c>
      <c r="YZ13" s="25" t="str">
        <f t="shared" si="10"/>
        <v>ERY</v>
      </c>
      <c r="ZA13" s="25" t="str">
        <f t="shared" si="10"/>
        <v>ERYY</v>
      </c>
      <c r="ZB13" s="25" t="str">
        <f t="shared" si="10"/>
        <v>ESG</v>
      </c>
      <c r="ZC13" s="25" t="str">
        <f t="shared" si="10"/>
        <v>ESGD</v>
      </c>
      <c r="ZD13" s="25" t="str">
        <f t="shared" si="10"/>
        <v>ESGE</v>
      </c>
      <c r="ZE13" s="25" t="str">
        <f t="shared" si="10"/>
        <v>ESGF</v>
      </c>
      <c r="ZF13" s="25" t="str">
        <f t="shared" si="10"/>
        <v>ESGG</v>
      </c>
      <c r="ZG13" s="25" t="str">
        <f t="shared" si="10"/>
        <v>ESGL</v>
      </c>
      <c r="ZH13" s="25" t="str">
        <f t="shared" si="10"/>
        <v>ESGN</v>
      </c>
      <c r="ZI13" s="25" t="str">
        <f t="shared" si="10"/>
        <v>ESGS</v>
      </c>
      <c r="ZJ13" s="25" t="str">
        <f t="shared" si="10"/>
        <v>ESGU</v>
      </c>
      <c r="ZK13" s="25" t="str">
        <f t="shared" si="10"/>
        <v>ESGW</v>
      </c>
      <c r="ZL13" s="25" t="str">
        <f t="shared" si="10"/>
        <v>ESR</v>
      </c>
      <c r="ZM13" s="25" t="str">
        <f t="shared" si="10"/>
        <v>ESTX</v>
      </c>
      <c r="ZN13" s="25" t="str">
        <f t="shared" si="10"/>
        <v>ETFF</v>
      </c>
      <c r="ZO13" s="25" t="str">
        <f t="shared" si="10"/>
        <v>ETFY</v>
      </c>
      <c r="ZP13" s="25" t="str">
        <f t="shared" si="10"/>
        <v>ETHO</v>
      </c>
      <c r="ZQ13" s="25" t="str">
        <f t="shared" si="10"/>
        <v>EU</v>
      </c>
      <c r="ZR13" s="25" t="str">
        <f t="shared" si="10"/>
        <v>EUDG</v>
      </c>
      <c r="ZS13" s="25" t="str">
        <f t="shared" si="10"/>
        <v>EUDV</v>
      </c>
      <c r="ZT13" s="25" t="str">
        <f t="shared" si="10"/>
        <v>EUFL</v>
      </c>
      <c r="ZU13" s="25" t="str">
        <f t="shared" si="10"/>
        <v>EUFN</v>
      </c>
      <c r="ZV13" s="25" t="str">
        <f t="shared" si="10"/>
        <v>EUFS</v>
      </c>
      <c r="ZW13" s="25" t="str">
        <f t="shared" si="10"/>
        <v>EUFX</v>
      </c>
      <c r="ZX13" s="25" t="str">
        <f t="shared" si="10"/>
        <v>EUM</v>
      </c>
      <c r="ZY13" s="25" t="str">
        <f t="shared" si="10"/>
        <v>EUMV</v>
      </c>
      <c r="ZZ13" s="25" t="str">
        <f t="shared" si="10"/>
        <v>EUO</v>
      </c>
      <c r="AAA13" s="25" t="str">
        <f t="shared" si="10"/>
        <v>EURL</v>
      </c>
      <c r="AAB13" s="25" t="str">
        <f t="shared" si="10"/>
        <v>EURZ</v>
      </c>
      <c r="AAC13" s="25" t="str">
        <f t="shared" si="10"/>
        <v>EUSA</v>
      </c>
      <c r="AAD13" s="25" t="str">
        <f t="shared" si="10"/>
        <v>EUSC</v>
      </c>
      <c r="AAE13" s="25" t="str">
        <f t="shared" si="10"/>
        <v>EUXL</v>
      </c>
      <c r="AAF13" s="25" t="str">
        <f t="shared" ref="AAF13:ACQ13" si="11">LEFT(AAF14,FIND(" ",AAF14)-1)</f>
        <v>EVAL</v>
      </c>
      <c r="AAG13" s="25" t="str">
        <f t="shared" si="11"/>
        <v>EVIX</v>
      </c>
      <c r="AAH13" s="25" t="str">
        <f t="shared" si="11"/>
        <v>EVX</v>
      </c>
      <c r="AAI13" s="25" t="str">
        <f t="shared" si="11"/>
        <v>EWA</v>
      </c>
      <c r="AAJ13" s="25" t="str">
        <f t="shared" si="11"/>
        <v>EWAC</v>
      </c>
      <c r="AAK13" s="25" t="str">
        <f t="shared" si="11"/>
        <v>EWAS</v>
      </c>
      <c r="AAL13" s="25" t="str">
        <f t="shared" si="11"/>
        <v>EWC</v>
      </c>
      <c r="AAM13" s="25" t="str">
        <f t="shared" si="11"/>
        <v>EWCS</v>
      </c>
      <c r="AAN13" s="25" t="str">
        <f t="shared" si="11"/>
        <v>EWD</v>
      </c>
      <c r="AAO13" s="25" t="str">
        <f t="shared" si="11"/>
        <v>EWEF</v>
      </c>
      <c r="AAP13" s="25" t="str">
        <f t="shared" si="11"/>
        <v>EWEM</v>
      </c>
      <c r="AAQ13" s="25" t="str">
        <f t="shared" si="11"/>
        <v>EWG</v>
      </c>
      <c r="AAR13" s="25" t="str">
        <f t="shared" si="11"/>
        <v>EWGS</v>
      </c>
      <c r="AAS13" s="25" t="str">
        <f t="shared" si="11"/>
        <v>EWH</v>
      </c>
      <c r="AAT13" s="25" t="str">
        <f t="shared" si="11"/>
        <v>EWHS</v>
      </c>
      <c r="AAU13" s="25" t="str">
        <f t="shared" si="11"/>
        <v>EWI</v>
      </c>
      <c r="AAV13" s="25" t="str">
        <f t="shared" si="11"/>
        <v>EWJ</v>
      </c>
      <c r="AAW13" s="25" t="str">
        <f t="shared" si="11"/>
        <v>EWK</v>
      </c>
      <c r="AAX13" s="25" t="str">
        <f t="shared" si="11"/>
        <v>EWL</v>
      </c>
      <c r="AAY13" s="25" t="str">
        <f t="shared" si="11"/>
        <v>EWM</v>
      </c>
      <c r="AAZ13" s="25" t="str">
        <f t="shared" si="11"/>
        <v>EWMC</v>
      </c>
      <c r="ABA13" s="25" t="str">
        <f t="shared" si="11"/>
        <v>EWMD</v>
      </c>
      <c r="ABB13" s="25" t="str">
        <f t="shared" si="11"/>
        <v>EWN</v>
      </c>
      <c r="ABC13" s="25" t="str">
        <f t="shared" si="11"/>
        <v>EWO</v>
      </c>
      <c r="ABD13" s="25" t="str">
        <f t="shared" si="11"/>
        <v>EWP</v>
      </c>
      <c r="ABE13" s="25" t="str">
        <f t="shared" si="11"/>
        <v>EWQ</v>
      </c>
      <c r="ABF13" s="25" t="str">
        <f t="shared" si="11"/>
        <v>EWRE</v>
      </c>
      <c r="ABG13" s="25" t="str">
        <f t="shared" si="11"/>
        <v>EWRI</v>
      </c>
      <c r="ABH13" s="25" t="str">
        <f t="shared" si="11"/>
        <v>EWS</v>
      </c>
      <c r="ABI13" s="25" t="str">
        <f t="shared" si="11"/>
        <v>EWSC</v>
      </c>
      <c r="ABJ13" s="25" t="str">
        <f t="shared" si="11"/>
        <v>EWSM</v>
      </c>
      <c r="ABK13" s="25" t="str">
        <f t="shared" si="11"/>
        <v>EWSS</v>
      </c>
      <c r="ABL13" s="25" t="str">
        <f t="shared" si="11"/>
        <v>EWT</v>
      </c>
      <c r="ABM13" s="25" t="str">
        <f t="shared" si="11"/>
        <v>EWU</v>
      </c>
      <c r="ABN13" s="25" t="str">
        <f t="shared" si="11"/>
        <v>EWUS</v>
      </c>
      <c r="ABO13" s="25" t="str">
        <f t="shared" si="11"/>
        <v>EWV</v>
      </c>
      <c r="ABP13" s="25" t="str">
        <f t="shared" si="11"/>
        <v>EWW</v>
      </c>
      <c r="ABQ13" s="25" t="str">
        <f t="shared" si="11"/>
        <v>EWX</v>
      </c>
      <c r="ABR13" s="25" t="str">
        <f t="shared" si="11"/>
        <v>EWY</v>
      </c>
      <c r="ABS13" s="25" t="str">
        <f t="shared" si="11"/>
        <v>EWZ</v>
      </c>
      <c r="ABT13" s="25" t="str">
        <f t="shared" si="11"/>
        <v>EWZS</v>
      </c>
      <c r="ABU13" s="25" t="str">
        <f t="shared" si="11"/>
        <v>EXB</v>
      </c>
      <c r="ABV13" s="25" t="str">
        <f t="shared" si="11"/>
        <v>EXI</v>
      </c>
      <c r="ABW13" s="25" t="str">
        <f t="shared" si="11"/>
        <v>EXIV</v>
      </c>
      <c r="ABX13" s="25" t="str">
        <f t="shared" si="11"/>
        <v>EXT</v>
      </c>
      <c r="ABY13" s="25" t="str">
        <f t="shared" si="11"/>
        <v>EYLD</v>
      </c>
      <c r="ABZ13" s="25" t="str">
        <f t="shared" si="11"/>
        <v>EZA</v>
      </c>
      <c r="ACA13" s="25" t="str">
        <f t="shared" si="11"/>
        <v>EZJ</v>
      </c>
      <c r="ACB13" s="25" t="str">
        <f t="shared" si="11"/>
        <v>EZM</v>
      </c>
      <c r="ACC13" s="25" t="str">
        <f t="shared" si="11"/>
        <v>EZU</v>
      </c>
      <c r="ACD13" s="25" t="str">
        <f t="shared" si="11"/>
        <v>EZY</v>
      </c>
      <c r="ACE13" s="25" t="str">
        <f t="shared" si="11"/>
        <v>FAA</v>
      </c>
      <c r="ACF13" s="25" t="str">
        <f t="shared" si="11"/>
        <v>FAAR</v>
      </c>
      <c r="ACG13" s="25" t="str">
        <f t="shared" si="11"/>
        <v>FAB</v>
      </c>
      <c r="ACH13" s="25" t="str">
        <f t="shared" si="11"/>
        <v>FAD</v>
      </c>
      <c r="ACI13" s="25" t="str">
        <f t="shared" si="11"/>
        <v>FALN</v>
      </c>
      <c r="ACJ13" s="25" t="str">
        <f t="shared" si="11"/>
        <v>FAN</v>
      </c>
      <c r="ACK13" s="25" t="str">
        <f t="shared" si="11"/>
        <v>FANZ</v>
      </c>
      <c r="ACL13" s="25" t="str">
        <f t="shared" si="11"/>
        <v>FAS</v>
      </c>
      <c r="ACM13" s="25" t="str">
        <f t="shared" si="11"/>
        <v>FAUS</v>
      </c>
      <c r="ACN13" s="25" t="str">
        <f t="shared" si="11"/>
        <v>FAZ</v>
      </c>
      <c r="ACO13" s="25" t="str">
        <f t="shared" si="11"/>
        <v>FAZZ</v>
      </c>
      <c r="ACP13" s="25" t="str">
        <f t="shared" si="11"/>
        <v>FBG</v>
      </c>
      <c r="ACQ13" s="25" t="str">
        <f t="shared" si="11"/>
        <v>FBGX</v>
      </c>
      <c r="ACR13" s="25" t="str">
        <f t="shared" ref="ACR13:AFC13" si="12">LEFT(ACR14,FIND(" ",ACR14)-1)</f>
        <v>FBND</v>
      </c>
      <c r="ACS13" s="25" t="str">
        <f t="shared" si="12"/>
        <v>FBT</v>
      </c>
      <c r="ACT13" s="25" t="str">
        <f t="shared" si="12"/>
        <v>FBZ</v>
      </c>
      <c r="ACU13" s="25" t="str">
        <f t="shared" si="12"/>
        <v>FCA</v>
      </c>
      <c r="ACV13" s="25" t="str">
        <f t="shared" si="12"/>
        <v>FCAL</v>
      </c>
      <c r="ACW13" s="25" t="str">
        <f t="shared" si="12"/>
        <v>FCAN</v>
      </c>
      <c r="ACX13" s="25" t="str">
        <f t="shared" si="12"/>
        <v>FCD</v>
      </c>
      <c r="ACY13" s="25" t="str">
        <f t="shared" si="12"/>
        <v>FCEF</v>
      </c>
      <c r="ACZ13" s="25" t="str">
        <f t="shared" si="12"/>
        <v>FCFI</v>
      </c>
      <c r="ADA13" s="25" t="str">
        <f t="shared" si="12"/>
        <v>FCG</v>
      </c>
      <c r="ADB13" s="25" t="str">
        <f t="shared" si="12"/>
        <v>FCHI</v>
      </c>
      <c r="ADC13" s="25" t="str">
        <f t="shared" si="12"/>
        <v>FCL</v>
      </c>
      <c r="ADD13" s="25" t="str">
        <f t="shared" si="12"/>
        <v>FCOM</v>
      </c>
      <c r="ADE13" s="25" t="str">
        <f t="shared" si="12"/>
        <v>FCOR</v>
      </c>
      <c r="ADF13" s="25" t="str">
        <f t="shared" si="12"/>
        <v>FCQ</v>
      </c>
      <c r="ADG13" s="25" t="str">
        <f t="shared" si="12"/>
        <v>FCV</v>
      </c>
      <c r="ADH13" s="25" t="str">
        <f t="shared" si="12"/>
        <v>FCVT</v>
      </c>
      <c r="ADI13" s="25" t="str">
        <f t="shared" si="12"/>
        <v>FDD</v>
      </c>
      <c r="ADJ13" s="25" t="str">
        <f t="shared" si="12"/>
        <v>FDIS</v>
      </c>
      <c r="ADK13" s="25" t="str">
        <f t="shared" si="12"/>
        <v>FDIV</v>
      </c>
      <c r="ADL13" s="25" t="str">
        <f t="shared" si="12"/>
        <v>FDL</v>
      </c>
      <c r="ADM13" s="25" t="str">
        <f t="shared" si="12"/>
        <v>FDLO</v>
      </c>
      <c r="ADN13" s="25" t="str">
        <f t="shared" si="12"/>
        <v>FDM</v>
      </c>
      <c r="ADO13" s="25" t="str">
        <f t="shared" si="12"/>
        <v>FDMO</v>
      </c>
      <c r="ADP13" s="25" t="str">
        <f t="shared" si="12"/>
        <v>FDN</v>
      </c>
      <c r="ADQ13" s="25" t="str">
        <f t="shared" si="12"/>
        <v>FDRR</v>
      </c>
      <c r="ADR13" s="25" t="str">
        <f t="shared" si="12"/>
        <v>FDT</v>
      </c>
      <c r="ADS13" s="25" t="str">
        <f t="shared" si="12"/>
        <v>FDTS</v>
      </c>
      <c r="ADT13" s="25" t="str">
        <f t="shared" si="12"/>
        <v>FDVV</v>
      </c>
      <c r="ADU13" s="25" t="str">
        <f t="shared" si="12"/>
        <v>FEEU</v>
      </c>
      <c r="ADV13" s="25" t="str">
        <f t="shared" si="12"/>
        <v>FEF</v>
      </c>
      <c r="ADW13" s="25" t="str">
        <f t="shared" si="12"/>
        <v>FEFN</v>
      </c>
      <c r="ADX13" s="25" t="str">
        <f t="shared" si="12"/>
        <v>FEM</v>
      </c>
      <c r="ADY13" s="25" t="str">
        <f t="shared" si="12"/>
        <v>FEMB</v>
      </c>
      <c r="ADZ13" s="25" t="str">
        <f t="shared" si="12"/>
        <v>FEMS</v>
      </c>
      <c r="AEA13" s="25" t="str">
        <f t="shared" si="12"/>
        <v>FENY</v>
      </c>
      <c r="AEB13" s="25" t="str">
        <f t="shared" si="12"/>
        <v>FEP</v>
      </c>
      <c r="AEC13" s="25" t="str">
        <f t="shared" si="12"/>
        <v>FEU</v>
      </c>
      <c r="AED13" s="25" t="str">
        <f t="shared" si="12"/>
        <v>FEUZ</v>
      </c>
      <c r="AEE13" s="25" t="str">
        <f t="shared" si="12"/>
        <v>FEX</v>
      </c>
      <c r="AEF13" s="25" t="str">
        <f t="shared" si="12"/>
        <v>FEZ</v>
      </c>
      <c r="AEG13" s="25" t="str">
        <f t="shared" si="12"/>
        <v>FFHG</v>
      </c>
      <c r="AEH13" s="25" t="str">
        <f t="shared" si="12"/>
        <v>FFL</v>
      </c>
      <c r="AEI13" s="25" t="str">
        <f t="shared" si="12"/>
        <v>FFR</v>
      </c>
      <c r="AEJ13" s="25" t="str">
        <f t="shared" si="12"/>
        <v>FFTI</v>
      </c>
      <c r="AEK13" s="25" t="str">
        <f t="shared" si="12"/>
        <v>FFTY</v>
      </c>
      <c r="AEL13" s="25" t="str">
        <f t="shared" si="12"/>
        <v>FFVX</v>
      </c>
      <c r="AEM13" s="25" t="str">
        <f t="shared" si="12"/>
        <v>FGD</v>
      </c>
      <c r="AEN13" s="25" t="str">
        <f t="shared" si="12"/>
        <v>FGEM</v>
      </c>
      <c r="AEO13" s="25" t="str">
        <f t="shared" si="12"/>
        <v>FGM</v>
      </c>
      <c r="AEP13" s="25" t="str">
        <f t="shared" si="12"/>
        <v>FHC</v>
      </c>
      <c r="AEQ13" s="25" t="str">
        <f t="shared" si="12"/>
        <v>FHK</v>
      </c>
      <c r="AER13" s="25" t="str">
        <f t="shared" si="12"/>
        <v>FHLC</v>
      </c>
      <c r="AES13" s="25" t="str">
        <f t="shared" si="12"/>
        <v>FIA</v>
      </c>
      <c r="AET13" s="25" t="str">
        <f t="shared" si="12"/>
        <v>FIBG</v>
      </c>
      <c r="AEU13" s="25" t="str">
        <f t="shared" si="12"/>
        <v>FIBR</v>
      </c>
      <c r="AEV13" s="25" t="str">
        <f t="shared" si="12"/>
        <v>FIDU</v>
      </c>
      <c r="AEW13" s="25" t="str">
        <f t="shared" si="12"/>
        <v>FIEE</v>
      </c>
      <c r="AEX13" s="25" t="str">
        <f t="shared" si="12"/>
        <v>FIEG</v>
      </c>
      <c r="AEY13" s="25" t="str">
        <f t="shared" si="12"/>
        <v>FIEU</v>
      </c>
      <c r="AEZ13" s="25" t="str">
        <f t="shared" si="12"/>
        <v>FIGY</v>
      </c>
      <c r="AFA13" s="25" t="str">
        <f t="shared" si="12"/>
        <v>FIHD</v>
      </c>
      <c r="AFB13" s="25" t="str">
        <f t="shared" si="12"/>
        <v>FIHQ</v>
      </c>
      <c r="AFC13" s="25" t="str">
        <f t="shared" si="12"/>
        <v>FIL</v>
      </c>
      <c r="AFD13" s="25" t="str">
        <f t="shared" ref="AFD13:AHO13" si="13">LEFT(AFD14,FIND(" ",AFD14)-1)</f>
        <v>FILL</v>
      </c>
      <c r="AFE13" s="25" t="str">
        <f t="shared" si="13"/>
        <v>FINF</v>
      </c>
      <c r="AFF13" s="25" t="str">
        <f t="shared" si="13"/>
        <v>FINQ</v>
      </c>
      <c r="AFG13" s="25" t="str">
        <f t="shared" si="13"/>
        <v>FINU</v>
      </c>
      <c r="AFH13" s="25" t="str">
        <f t="shared" si="13"/>
        <v>FINX</v>
      </c>
      <c r="AFI13" s="25" t="str">
        <f t="shared" si="13"/>
        <v>FINZ</v>
      </c>
      <c r="AFJ13" s="25" t="str">
        <f t="shared" si="13"/>
        <v>FISN</v>
      </c>
      <c r="AFK13" s="25" t="str">
        <f t="shared" si="13"/>
        <v>FITS</v>
      </c>
      <c r="AFL13" s="25" t="str">
        <f t="shared" si="13"/>
        <v>FIVZ</v>
      </c>
      <c r="AFM13" s="25" t="str">
        <f t="shared" si="13"/>
        <v>FIW</v>
      </c>
      <c r="AFN13" s="25" t="str">
        <f t="shared" si="13"/>
        <v>FIXD</v>
      </c>
      <c r="AFO13" s="25" t="str">
        <f t="shared" si="13"/>
        <v>FJP</v>
      </c>
      <c r="AFP13" s="25" t="str">
        <f t="shared" si="13"/>
        <v>FKL</v>
      </c>
      <c r="AFQ13" s="25" t="str">
        <f t="shared" si="13"/>
        <v>FKO</v>
      </c>
      <c r="AFR13" s="25" t="str">
        <f t="shared" si="13"/>
        <v>FKU</v>
      </c>
      <c r="AFS13" s="25" t="str">
        <f t="shared" si="13"/>
        <v>FLAG</v>
      </c>
      <c r="AFT13" s="25" t="str">
        <f t="shared" si="13"/>
        <v>FLAT</v>
      </c>
      <c r="AFU13" s="25" t="str">
        <f t="shared" si="13"/>
        <v>FLCO</v>
      </c>
      <c r="AFV13" s="25" t="str">
        <f t="shared" si="13"/>
        <v>FLEU</v>
      </c>
      <c r="AFW13" s="25" t="str">
        <f t="shared" si="13"/>
        <v>FLG</v>
      </c>
      <c r="AFX13" s="25" t="str">
        <f t="shared" si="13"/>
        <v>FLGE</v>
      </c>
      <c r="AFY13" s="25" t="str">
        <f t="shared" si="13"/>
        <v>FLIO</v>
      </c>
      <c r="AFZ13" s="25" t="str">
        <f t="shared" si="13"/>
        <v>FLLV</v>
      </c>
      <c r="AGA13" s="25" t="str">
        <f t="shared" si="13"/>
        <v>FLM</v>
      </c>
      <c r="AGB13" s="25" t="str">
        <f t="shared" si="13"/>
        <v>FLN</v>
      </c>
      <c r="AGC13" s="25" t="str">
        <f t="shared" si="13"/>
        <v>FLOT</v>
      </c>
      <c r="AGD13" s="25" t="str">
        <f t="shared" si="13"/>
        <v>FLQD</v>
      </c>
      <c r="AGE13" s="25" t="str">
        <f t="shared" si="13"/>
        <v>FLQE</v>
      </c>
      <c r="AGF13" s="25" t="str">
        <f t="shared" si="13"/>
        <v>FLQG</v>
      </c>
      <c r="AGG13" s="25" t="str">
        <f t="shared" si="13"/>
        <v>FLQH</v>
      </c>
      <c r="AGH13" s="25" t="str">
        <f t="shared" si="13"/>
        <v>FLQL</v>
      </c>
      <c r="AGI13" s="25" t="str">
        <f t="shared" si="13"/>
        <v>FLQM</v>
      </c>
      <c r="AGJ13" s="25" t="str">
        <f t="shared" si="13"/>
        <v>FLQS</v>
      </c>
      <c r="AGK13" s="25" t="str">
        <f t="shared" si="13"/>
        <v>FLRN</v>
      </c>
      <c r="AGL13" s="25" t="str">
        <f t="shared" si="13"/>
        <v>FLRT</v>
      </c>
      <c r="AGM13" s="25" t="str">
        <f t="shared" si="13"/>
        <v>FLTB</v>
      </c>
      <c r="AGN13" s="25" t="str">
        <f t="shared" si="13"/>
        <v>FLTR</v>
      </c>
      <c r="AGO13" s="25" t="str">
        <f t="shared" si="13"/>
        <v>FLYX</v>
      </c>
      <c r="AGP13" s="25" t="str">
        <f t="shared" si="13"/>
        <v>FM</v>
      </c>
      <c r="AGQ13" s="25" t="str">
        <f t="shared" si="13"/>
        <v>FMAT</v>
      </c>
      <c r="AGR13" s="25" t="str">
        <f t="shared" si="13"/>
        <v>FMB</v>
      </c>
      <c r="AGS13" s="25" t="str">
        <f t="shared" si="13"/>
        <v>FMF</v>
      </c>
      <c r="AGT13" s="25" t="str">
        <f t="shared" si="13"/>
        <v>FMK</v>
      </c>
      <c r="AGU13" s="25" t="str">
        <f t="shared" si="13"/>
        <v>FMLP</v>
      </c>
      <c r="AGV13" s="25" t="str">
        <f t="shared" si="13"/>
        <v>FMM</v>
      </c>
      <c r="AGW13" s="25" t="str">
        <f t="shared" si="13"/>
        <v>FMU</v>
      </c>
      <c r="AGX13" s="25" t="str">
        <f t="shared" si="13"/>
        <v>FMV</v>
      </c>
      <c r="AGY13" s="25" t="str">
        <f t="shared" si="13"/>
        <v>FNCF</v>
      </c>
      <c r="AGZ13" s="25" t="str">
        <f t="shared" si="13"/>
        <v>FNCL</v>
      </c>
      <c r="AHA13" s="25" t="str">
        <f t="shared" si="13"/>
        <v>FNDA</v>
      </c>
      <c r="AHB13" s="25" t="str">
        <f t="shared" si="13"/>
        <v>FNDB</v>
      </c>
      <c r="AHC13" s="25" t="str">
        <f t="shared" si="13"/>
        <v>FNDC</v>
      </c>
      <c r="AHD13" s="25" t="str">
        <f t="shared" si="13"/>
        <v>FNDE</v>
      </c>
      <c r="AHE13" s="25" t="str">
        <f t="shared" si="13"/>
        <v>FNDF</v>
      </c>
      <c r="AHF13" s="25" t="str">
        <f t="shared" si="13"/>
        <v>FNDX</v>
      </c>
      <c r="AHG13" s="25" t="str">
        <f t="shared" si="13"/>
        <v>FNG</v>
      </c>
      <c r="AHH13" s="25" t="str">
        <f t="shared" si="13"/>
        <v>FNI</v>
      </c>
      <c r="AHI13" s="25" t="str">
        <f t="shared" si="13"/>
        <v>FNIO</v>
      </c>
      <c r="AHJ13" s="25" t="str">
        <f t="shared" si="13"/>
        <v>FNK</v>
      </c>
      <c r="AHK13" s="25" t="str">
        <f t="shared" si="13"/>
        <v>FNX</v>
      </c>
      <c r="AHL13" s="25" t="str">
        <f t="shared" si="13"/>
        <v>FNY</v>
      </c>
      <c r="AHM13" s="25" t="str">
        <f t="shared" si="13"/>
        <v>FOC</v>
      </c>
      <c r="AHN13" s="25" t="str">
        <f t="shared" si="13"/>
        <v>FOIL</v>
      </c>
      <c r="AHO13" s="25" t="str">
        <f t="shared" si="13"/>
        <v>FOL</v>
      </c>
      <c r="AHP13" s="25" t="str">
        <f t="shared" ref="AHP13:AKA13" si="14">LEFT(AHP14,FIND(" ",AHP14)-1)</f>
        <v>FONE</v>
      </c>
      <c r="AHQ13" s="25" t="str">
        <f t="shared" si="14"/>
        <v>FORX</v>
      </c>
      <c r="AHR13" s="25" t="str">
        <f t="shared" si="14"/>
        <v>FOS</v>
      </c>
      <c r="AHS13" s="25" t="str">
        <f t="shared" si="14"/>
        <v>FPA</v>
      </c>
      <c r="AHT13" s="25" t="str">
        <f t="shared" si="14"/>
        <v>FPE</v>
      </c>
      <c r="AHU13" s="25" t="str">
        <f t="shared" si="14"/>
        <v>FPX</v>
      </c>
      <c r="AHV13" s="25" t="str">
        <f t="shared" si="14"/>
        <v>FPXI</v>
      </c>
      <c r="AHW13" s="25" t="str">
        <f t="shared" si="14"/>
        <v>FQAL</v>
      </c>
      <c r="AHX13" s="25" t="str">
        <f t="shared" si="14"/>
        <v>FRAK</v>
      </c>
      <c r="AHY13" s="25" t="str">
        <f t="shared" si="14"/>
        <v>FREL</v>
      </c>
      <c r="AHZ13" s="25" t="str">
        <f t="shared" si="14"/>
        <v>FRI</v>
      </c>
      <c r="AIA13" s="25" t="str">
        <f t="shared" si="14"/>
        <v>FRL</v>
      </c>
      <c r="AIB13" s="25" t="str">
        <f t="shared" si="14"/>
        <v>FRN</v>
      </c>
      <c r="AIC13" s="25" t="str">
        <f t="shared" si="14"/>
        <v>FSA</v>
      </c>
      <c r="AID13" s="25" t="str">
        <f t="shared" si="14"/>
        <v>FSE</v>
      </c>
      <c r="AIE13" s="25" t="str">
        <f t="shared" si="14"/>
        <v>FSG</v>
      </c>
      <c r="AIF13" s="25" t="str">
        <f t="shared" si="14"/>
        <v>FSTA</v>
      </c>
      <c r="AIG13" s="25" t="str">
        <f t="shared" si="14"/>
        <v>FSU</v>
      </c>
      <c r="AIH13" s="25" t="str">
        <f t="shared" si="14"/>
        <v>FSZ</v>
      </c>
      <c r="AII13" s="25" t="str">
        <f t="shared" si="14"/>
        <v>FTA</v>
      </c>
      <c r="AIJ13" s="25" t="str">
        <f t="shared" si="14"/>
        <v>FTAG</v>
      </c>
      <c r="AIK13" s="25" t="str">
        <f t="shared" si="14"/>
        <v>FTC</v>
      </c>
      <c r="AIL13" s="25" t="str">
        <f t="shared" si="14"/>
        <v>FTCS</v>
      </c>
      <c r="AIM13" s="25" t="str">
        <f t="shared" si="14"/>
        <v>FTEC</v>
      </c>
      <c r="AIN13" s="25" t="str">
        <f t="shared" si="14"/>
        <v>FTGC</v>
      </c>
      <c r="AIO13" s="25" t="str">
        <f t="shared" si="14"/>
        <v>FTHI</v>
      </c>
      <c r="AIP13" s="25" t="str">
        <f t="shared" si="14"/>
        <v>FTLB</v>
      </c>
      <c r="AIQ13" s="25" t="str">
        <f t="shared" si="14"/>
        <v>FTLS</v>
      </c>
      <c r="AIR13" s="25" t="str">
        <f t="shared" si="14"/>
        <v>FTQ</v>
      </c>
      <c r="AIS13" s="25" t="str">
        <f t="shared" si="14"/>
        <v>FTRI</v>
      </c>
      <c r="AIT13" s="25" t="str">
        <f t="shared" si="14"/>
        <v>FTSD</v>
      </c>
      <c r="AIU13" s="25" t="str">
        <f t="shared" si="14"/>
        <v>FTSL</v>
      </c>
      <c r="AIV13" s="25" t="str">
        <f t="shared" si="14"/>
        <v>FTSM</v>
      </c>
      <c r="AIW13" s="25" t="str">
        <f t="shared" si="14"/>
        <v>FTW</v>
      </c>
      <c r="AIX13" s="25" t="str">
        <f t="shared" si="14"/>
        <v>FTXD</v>
      </c>
      <c r="AIY13" s="25" t="str">
        <f t="shared" si="14"/>
        <v>FTXG</v>
      </c>
      <c r="AIZ13" s="25" t="str">
        <f t="shared" si="14"/>
        <v>FTXH</v>
      </c>
      <c r="AJA13" s="25" t="str">
        <f t="shared" si="14"/>
        <v>FTXL</v>
      </c>
      <c r="AJB13" s="25" t="str">
        <f t="shared" si="14"/>
        <v>FTXN</v>
      </c>
      <c r="AJC13" s="25" t="str">
        <f t="shared" si="14"/>
        <v>FTXO</v>
      </c>
      <c r="AJD13" s="25" t="str">
        <f t="shared" si="14"/>
        <v>FTXR</v>
      </c>
      <c r="AJE13" s="25" t="str">
        <f t="shared" si="14"/>
        <v>FUD</v>
      </c>
      <c r="AJF13" s="25" t="str">
        <f t="shared" si="14"/>
        <v>FUE</v>
      </c>
      <c r="AJG13" s="25" t="str">
        <f t="shared" si="14"/>
        <v>FUI</v>
      </c>
      <c r="AJH13" s="25" t="str">
        <f t="shared" si="14"/>
        <v>FUT</v>
      </c>
      <c r="AJI13" s="25" t="str">
        <f t="shared" si="14"/>
        <v>FUTS</v>
      </c>
      <c r="AJJ13" s="25" t="str">
        <f t="shared" si="14"/>
        <v>FUTY</v>
      </c>
      <c r="AJK13" s="25" t="str">
        <f t="shared" si="14"/>
        <v>FV</v>
      </c>
      <c r="AJL13" s="25" t="str">
        <f t="shared" si="14"/>
        <v>FVAL</v>
      </c>
      <c r="AJM13" s="25" t="str">
        <f t="shared" si="14"/>
        <v>FVC</v>
      </c>
      <c r="AJN13" s="25" t="str">
        <f t="shared" si="14"/>
        <v>FVD</v>
      </c>
      <c r="AJO13" s="25" t="str">
        <f t="shared" si="14"/>
        <v>FVL</v>
      </c>
      <c r="AJP13" s="25" t="str">
        <f t="shared" si="14"/>
        <v>FWDB</v>
      </c>
      <c r="AJQ13" s="25" t="str">
        <f t="shared" si="14"/>
        <v>FWDD</v>
      </c>
      <c r="AJR13" s="25" t="str">
        <f t="shared" si="14"/>
        <v>FWDI</v>
      </c>
      <c r="AJS13" s="25" t="str">
        <f t="shared" si="14"/>
        <v>FXA</v>
      </c>
      <c r="AJT13" s="25" t="str">
        <f t="shared" si="14"/>
        <v>FXB</v>
      </c>
      <c r="AJU13" s="25" t="str">
        <f t="shared" si="14"/>
        <v>FXC</v>
      </c>
      <c r="AJV13" s="25" t="str">
        <f t="shared" si="14"/>
        <v>FXCH</v>
      </c>
      <c r="AJW13" s="25" t="str">
        <f t="shared" si="14"/>
        <v>FXD</v>
      </c>
      <c r="AJX13" s="25" t="str">
        <f t="shared" si="14"/>
        <v>FXE</v>
      </c>
      <c r="AJY13" s="25" t="str">
        <f t="shared" si="14"/>
        <v>FXEP</v>
      </c>
      <c r="AJZ13" s="25" t="str">
        <f t="shared" si="14"/>
        <v>FXEU</v>
      </c>
      <c r="AKA13" s="25" t="str">
        <f t="shared" si="14"/>
        <v>FXF</v>
      </c>
      <c r="AKB13" s="25" t="str">
        <f t="shared" ref="AKB13:AMM13" si="15">LEFT(AKB14,FIND(" ",AKB14)-1)</f>
        <v>FXG</v>
      </c>
      <c r="AKC13" s="25" t="str">
        <f t="shared" si="15"/>
        <v>FXH</v>
      </c>
      <c r="AKD13" s="25" t="str">
        <f t="shared" si="15"/>
        <v>FXI</v>
      </c>
      <c r="AKE13" s="25" t="str">
        <f t="shared" si="15"/>
        <v>FXJP</v>
      </c>
      <c r="AKF13" s="25" t="str">
        <f t="shared" si="15"/>
        <v>FXL</v>
      </c>
      <c r="AKG13" s="25" t="str">
        <f t="shared" si="15"/>
        <v>FXM</v>
      </c>
      <c r="AKH13" s="25" t="str">
        <f t="shared" si="15"/>
        <v>FXN</v>
      </c>
      <c r="AKI13" s="25" t="str">
        <f t="shared" si="15"/>
        <v>FXO</v>
      </c>
      <c r="AKJ13" s="25" t="str">
        <f t="shared" si="15"/>
        <v>FXP</v>
      </c>
      <c r="AKK13" s="25" t="str">
        <f t="shared" si="15"/>
        <v>FXR</v>
      </c>
      <c r="AKL13" s="25" t="str">
        <f t="shared" si="15"/>
        <v>FXRU</v>
      </c>
      <c r="AKM13" s="25" t="str">
        <f t="shared" si="15"/>
        <v>FXS</v>
      </c>
      <c r="AKN13" s="25" t="str">
        <f t="shared" si="15"/>
        <v>FXSG</v>
      </c>
      <c r="AKO13" s="25" t="str">
        <f t="shared" si="15"/>
        <v>FXU</v>
      </c>
      <c r="AKP13" s="25" t="str">
        <f t="shared" si="15"/>
        <v>FXY</v>
      </c>
      <c r="AKQ13" s="25" t="str">
        <f t="shared" si="15"/>
        <v>FXZ</v>
      </c>
      <c r="AKR13" s="25" t="str">
        <f t="shared" si="15"/>
        <v>FYC</v>
      </c>
      <c r="AKS13" s="25" t="str">
        <f t="shared" si="15"/>
        <v>FYLD</v>
      </c>
      <c r="AKT13" s="25" t="str">
        <f t="shared" si="15"/>
        <v>FYT</v>
      </c>
      <c r="AKU13" s="25" t="str">
        <f t="shared" si="15"/>
        <v>FYX</v>
      </c>
      <c r="AKV13" s="25" t="str">
        <f t="shared" si="15"/>
        <v>FZB</v>
      </c>
      <c r="AKW13" s="25" t="str">
        <f t="shared" si="15"/>
        <v>GAA</v>
      </c>
      <c r="AKX13" s="25" t="str">
        <f t="shared" si="15"/>
        <v>GAF</v>
      </c>
      <c r="AKY13" s="25" t="str">
        <f t="shared" si="15"/>
        <v>GAL</v>
      </c>
      <c r="AKZ13" s="25" t="str">
        <f t="shared" si="15"/>
        <v>GAMR</v>
      </c>
      <c r="ALA13" s="25" t="str">
        <f t="shared" si="15"/>
        <v>GARD</v>
      </c>
      <c r="ALB13" s="25" t="str">
        <f t="shared" si="15"/>
        <v>GASL</v>
      </c>
      <c r="ALC13" s="25" t="str">
        <f t="shared" si="15"/>
        <v>GASX</v>
      </c>
      <c r="ALD13" s="25" t="str">
        <f t="shared" si="15"/>
        <v>GASZ</v>
      </c>
      <c r="ALE13" s="25" t="str">
        <f t="shared" si="15"/>
        <v>GAZ</v>
      </c>
      <c r="ALF13" s="25" t="str">
        <f t="shared" si="15"/>
        <v>GAZB</v>
      </c>
      <c r="ALG13" s="25" t="str">
        <f t="shared" si="15"/>
        <v>GAZC</v>
      </c>
      <c r="ALH13" s="25" t="str">
        <f t="shared" si="15"/>
        <v>GBB</v>
      </c>
      <c r="ALI13" s="25" t="str">
        <f t="shared" si="15"/>
        <v>GBF</v>
      </c>
      <c r="ALJ13" s="25" t="str">
        <f t="shared" si="15"/>
        <v>GBFCR</v>
      </c>
      <c r="ALK13" s="25" t="str">
        <f t="shared" si="15"/>
        <v>GBFRD</v>
      </c>
      <c r="ALL13" s="25" t="str">
        <f t="shared" si="15"/>
        <v>GBIL</v>
      </c>
      <c r="ALM13" s="25" t="str">
        <f t="shared" si="15"/>
        <v>GCC</v>
      </c>
      <c r="ALN13" s="25" t="str">
        <f t="shared" si="15"/>
        <v>GCE</v>
      </c>
      <c r="ALO13" s="25" t="str">
        <f t="shared" si="15"/>
        <v>GCOW</v>
      </c>
      <c r="ALP13" s="25" t="str">
        <f t="shared" si="15"/>
        <v>GDAY</v>
      </c>
      <c r="ALQ13" s="25" t="str">
        <f t="shared" si="15"/>
        <v>GDJJ</v>
      </c>
      <c r="ALR13" s="25" t="str">
        <f t="shared" si="15"/>
        <v>GDJS</v>
      </c>
      <c r="ALS13" s="25" t="str">
        <f t="shared" si="15"/>
        <v>GDVD</v>
      </c>
      <c r="ALT13" s="25" t="str">
        <f t="shared" si="15"/>
        <v>GDX</v>
      </c>
      <c r="ALU13" s="25" t="str">
        <f t="shared" si="15"/>
        <v>GDXJ</v>
      </c>
      <c r="ALV13" s="25" t="str">
        <f t="shared" si="15"/>
        <v>GDXS</v>
      </c>
      <c r="ALW13" s="25" t="str">
        <f t="shared" si="15"/>
        <v>GDXX</v>
      </c>
      <c r="ALX13" s="25" t="str">
        <f t="shared" si="15"/>
        <v>GEM</v>
      </c>
      <c r="ALY13" s="25" t="str">
        <f t="shared" si="15"/>
        <v>GEMS</v>
      </c>
      <c r="ALZ13" s="25" t="str">
        <f t="shared" si="15"/>
        <v>GENY</v>
      </c>
      <c r="AMA13" s="25" t="str">
        <f t="shared" si="15"/>
        <v>GERJ</v>
      </c>
      <c r="AMB13" s="25" t="str">
        <f t="shared" si="15"/>
        <v>GEUR</v>
      </c>
      <c r="AMC13" s="25" t="str">
        <f t="shared" si="15"/>
        <v>GEX</v>
      </c>
      <c r="AMD13" s="25" t="str">
        <f t="shared" si="15"/>
        <v>GGBP</v>
      </c>
      <c r="AME13" s="25" t="str">
        <f t="shared" si="15"/>
        <v>GGEM</v>
      </c>
      <c r="AMF13" s="25" t="str">
        <f t="shared" si="15"/>
        <v>GGGG</v>
      </c>
      <c r="AMG13" s="25" t="str">
        <f t="shared" si="15"/>
        <v>GGOV</v>
      </c>
      <c r="AMH13" s="25" t="str">
        <f t="shared" si="15"/>
        <v>GHE</v>
      </c>
      <c r="AMI13" s="25" t="str">
        <f t="shared" si="15"/>
        <v>GHII</v>
      </c>
      <c r="AMJ13" s="25" t="str">
        <f t="shared" si="15"/>
        <v>GHS</v>
      </c>
      <c r="AMK13" s="25" t="str">
        <f t="shared" si="15"/>
        <v>GHYG</v>
      </c>
      <c r="AML13" s="25" t="str">
        <f t="shared" si="15"/>
        <v>GIGB</v>
      </c>
      <c r="AMM13" s="25" t="str">
        <f t="shared" si="15"/>
        <v>GII</v>
      </c>
      <c r="AMN13" s="25" t="str">
        <f t="shared" ref="AMN13:AOY13" si="16">LEFT(AMN14,FIND(" ",AMN14)-1)</f>
        <v>GIVE</v>
      </c>
      <c r="AMO13" s="25" t="str">
        <f t="shared" si="16"/>
        <v>GIY</v>
      </c>
      <c r="AMP13" s="25" t="str">
        <f t="shared" si="16"/>
        <v>GKA</v>
      </c>
      <c r="AMQ13" s="25" t="str">
        <f t="shared" si="16"/>
        <v>GKB</v>
      </c>
      <c r="AMR13" s="25" t="str">
        <f t="shared" si="16"/>
        <v>GKC</v>
      </c>
      <c r="AMS13" s="25" t="str">
        <f t="shared" si="16"/>
        <v>GKD</v>
      </c>
      <c r="AMT13" s="25" t="str">
        <f t="shared" si="16"/>
        <v>GKE</v>
      </c>
      <c r="AMU13" s="25" t="str">
        <f t="shared" si="16"/>
        <v>GLD</v>
      </c>
      <c r="AMV13" s="25" t="str">
        <f t="shared" si="16"/>
        <v>GLDE</v>
      </c>
      <c r="AMW13" s="25" t="str">
        <f t="shared" si="16"/>
        <v>GLDI</v>
      </c>
      <c r="AMX13" s="25" t="str">
        <f t="shared" si="16"/>
        <v>GLDW</v>
      </c>
      <c r="AMY13" s="25" t="str">
        <f t="shared" si="16"/>
        <v>GLJCR</v>
      </c>
      <c r="AMZ13" s="25" t="str">
        <f t="shared" si="16"/>
        <v>GLJRD</v>
      </c>
      <c r="ANA13" s="25" t="str">
        <f t="shared" si="16"/>
        <v>GLL</v>
      </c>
      <c r="ANB13" s="25" t="str">
        <f t="shared" si="16"/>
        <v>GLTR</v>
      </c>
      <c r="ANC13" s="25" t="str">
        <f t="shared" si="16"/>
        <v>GMF</v>
      </c>
      <c r="AND13" s="25" t="str">
        <f t="shared" si="16"/>
        <v>GMFL</v>
      </c>
      <c r="ANE13" s="25" t="str">
        <f t="shared" si="16"/>
        <v>GMFS</v>
      </c>
      <c r="ANF13" s="25" t="str">
        <f t="shared" si="16"/>
        <v>GML</v>
      </c>
      <c r="ANG13" s="25" t="str">
        <f t="shared" si="16"/>
        <v>GMM</v>
      </c>
      <c r="ANH13" s="25" t="str">
        <f t="shared" si="16"/>
        <v>GMMB</v>
      </c>
      <c r="ANI13" s="25" t="str">
        <f t="shared" si="16"/>
        <v>GMOM</v>
      </c>
      <c r="ANJ13" s="25" t="str">
        <f t="shared" si="16"/>
        <v>GMTB</v>
      </c>
      <c r="ANK13" s="25" t="str">
        <f t="shared" si="16"/>
        <v>GNAT</v>
      </c>
      <c r="ANL13" s="25" t="str">
        <f t="shared" si="16"/>
        <v>GNMA</v>
      </c>
      <c r="ANM13" s="25" t="str">
        <f t="shared" si="16"/>
        <v>GNR</v>
      </c>
      <c r="ANN13" s="25" t="str">
        <f t="shared" si="16"/>
        <v>GNRX</v>
      </c>
      <c r="ANO13" s="25" t="str">
        <f t="shared" si="16"/>
        <v>GOAU</v>
      </c>
      <c r="ANP13" s="25" t="str">
        <f t="shared" si="16"/>
        <v>GOEX</v>
      </c>
      <c r="ANQ13" s="25" t="str">
        <f t="shared" si="16"/>
        <v>GOS</v>
      </c>
      <c r="ANR13" s="25" t="str">
        <f t="shared" si="16"/>
        <v>GOVT</v>
      </c>
      <c r="ANS13" s="25" t="str">
        <f t="shared" si="16"/>
        <v>GQRE</v>
      </c>
      <c r="ANT13" s="25" t="str">
        <f t="shared" si="16"/>
        <v>GREK</v>
      </c>
      <c r="ANU13" s="25" t="str">
        <f t="shared" si="16"/>
        <v>GRES</v>
      </c>
      <c r="ANV13" s="25" t="str">
        <f t="shared" si="16"/>
        <v>GRI</v>
      </c>
      <c r="ANW13" s="25" t="str">
        <f t="shared" si="16"/>
        <v>GRID</v>
      </c>
      <c r="ANX13" s="25" t="str">
        <f t="shared" si="16"/>
        <v>GRN</v>
      </c>
      <c r="ANY13" s="25" t="str">
        <f t="shared" si="16"/>
        <v>GRNB</v>
      </c>
      <c r="ANZ13" s="25" t="str">
        <f t="shared" si="16"/>
        <v>GRPC</v>
      </c>
      <c r="AOA13" s="25" t="str">
        <f t="shared" si="16"/>
        <v>GRU</v>
      </c>
      <c r="AOB13" s="25" t="str">
        <f t="shared" si="16"/>
        <v>GRWN</v>
      </c>
      <c r="AOC13" s="25" t="str">
        <f t="shared" si="16"/>
        <v>GSAX</v>
      </c>
      <c r="AOD13" s="25" t="str">
        <f t="shared" si="16"/>
        <v>GSC</v>
      </c>
      <c r="AOE13" s="25" t="str">
        <f t="shared" si="16"/>
        <v>GSD</v>
      </c>
      <c r="AOF13" s="25" t="str">
        <f t="shared" si="16"/>
        <v>GSEU</v>
      </c>
      <c r="AOG13" s="25" t="str">
        <f t="shared" si="16"/>
        <v>GSEW</v>
      </c>
      <c r="AOH13" s="25" t="str">
        <f t="shared" si="16"/>
        <v>GSG</v>
      </c>
      <c r="AOI13" s="25" t="str">
        <f t="shared" si="16"/>
        <v>GSGO</v>
      </c>
      <c r="AOJ13" s="25" t="str">
        <f t="shared" si="16"/>
        <v>GSIE</v>
      </c>
      <c r="AOK13" s="25" t="str">
        <f t="shared" si="16"/>
        <v>GSJY</v>
      </c>
      <c r="AOL13" s="25" t="str">
        <f t="shared" si="16"/>
        <v>GSLC</v>
      </c>
      <c r="AOM13" s="25" t="str">
        <f t="shared" si="16"/>
        <v>GSMA</v>
      </c>
      <c r="AON13" s="25" t="str">
        <f t="shared" si="16"/>
        <v>GSO</v>
      </c>
      <c r="AOO13" s="25" t="str">
        <f t="shared" si="16"/>
        <v>GSP</v>
      </c>
      <c r="AOP13" s="25" t="str">
        <f t="shared" si="16"/>
        <v>GSPC</v>
      </c>
      <c r="AOQ13" s="25" t="str">
        <f t="shared" si="16"/>
        <v>GSR</v>
      </c>
      <c r="AOR13" s="25" t="str">
        <f t="shared" si="16"/>
        <v>GSRA</v>
      </c>
      <c r="AOS13" s="25" t="str">
        <f t="shared" si="16"/>
        <v>GSSC</v>
      </c>
      <c r="AOT13" s="25" t="str">
        <f t="shared" si="16"/>
        <v>GSW</v>
      </c>
      <c r="AOU13" s="25" t="str">
        <f t="shared" si="16"/>
        <v>GSY</v>
      </c>
      <c r="AOV13" s="25" t="str">
        <f t="shared" si="16"/>
        <v>GSZ</v>
      </c>
      <c r="AOW13" s="25" t="str">
        <f t="shared" si="16"/>
        <v>GTAA</v>
      </c>
      <c r="AOX13" s="25" t="str">
        <f t="shared" si="16"/>
        <v>GTIP</v>
      </c>
      <c r="AOY13" s="25" t="str">
        <f t="shared" si="16"/>
        <v>GTL</v>
      </c>
      <c r="AOZ13" s="25" t="str">
        <f t="shared" ref="AOZ13:ARK13" si="17">LEFT(AOZ14,FIND(" ",AOZ14)-1)</f>
        <v>GTO</v>
      </c>
      <c r="APA13" s="25" t="str">
        <f t="shared" si="17"/>
        <v>GULF</v>
      </c>
      <c r="APB13" s="25" t="str">
        <f t="shared" si="17"/>
        <v>GULFX</v>
      </c>
      <c r="APC13" s="25" t="str">
        <f t="shared" si="17"/>
        <v>GUNR</v>
      </c>
      <c r="APD13" s="25" t="str">
        <f t="shared" si="17"/>
        <v>GUR</v>
      </c>
      <c r="APE13" s="25" t="str">
        <f t="shared" si="17"/>
        <v>GURI</v>
      </c>
      <c r="APF13" s="25" t="str">
        <f t="shared" si="17"/>
        <v>GURU</v>
      </c>
      <c r="APG13" s="25" t="str">
        <f t="shared" si="17"/>
        <v>GURX</v>
      </c>
      <c r="APH13" s="25" t="str">
        <f t="shared" si="17"/>
        <v>GUSH</v>
      </c>
      <c r="API13" s="25" t="str">
        <f t="shared" si="17"/>
        <v>GVAL</v>
      </c>
      <c r="APJ13" s="25" t="str">
        <f t="shared" si="17"/>
        <v>GVI</v>
      </c>
      <c r="APK13" s="25" t="str">
        <f t="shared" si="17"/>
        <v>GVICR</v>
      </c>
      <c r="APL13" s="25" t="str">
        <f t="shared" si="17"/>
        <v>GVIP</v>
      </c>
      <c r="APM13" s="25" t="str">
        <f t="shared" si="17"/>
        <v>GVIRD</v>
      </c>
      <c r="APN13" s="25" t="str">
        <f t="shared" si="17"/>
        <v>GVT</v>
      </c>
      <c r="APO13" s="25" t="str">
        <f t="shared" si="17"/>
        <v>GWL</v>
      </c>
      <c r="APP13" s="25" t="str">
        <f t="shared" si="17"/>
        <v>GWO</v>
      </c>
      <c r="APQ13" s="25" t="str">
        <f t="shared" si="17"/>
        <v>GWS</v>
      </c>
      <c r="APR13" s="25" t="str">
        <f t="shared" si="17"/>
        <v>GWX</v>
      </c>
      <c r="APS13" s="25" t="str">
        <f t="shared" si="17"/>
        <v>GXC</v>
      </c>
      <c r="APT13" s="25" t="str">
        <f t="shared" si="17"/>
        <v>GXF</v>
      </c>
      <c r="APU13" s="25" t="str">
        <f t="shared" si="17"/>
        <v>GXG</v>
      </c>
      <c r="APV13" s="25" t="str">
        <f t="shared" si="17"/>
        <v>GYEN</v>
      </c>
      <c r="APW13" s="25" t="str">
        <f t="shared" si="17"/>
        <v>GYLD</v>
      </c>
      <c r="APX13" s="25" t="str">
        <f t="shared" si="17"/>
        <v>HACK</v>
      </c>
      <c r="APY13" s="25" t="str">
        <f t="shared" si="17"/>
        <v>HACV</v>
      </c>
      <c r="APZ13" s="25" t="str">
        <f t="shared" si="17"/>
        <v>HACW</v>
      </c>
      <c r="AQA13" s="25" t="str">
        <f t="shared" si="17"/>
        <v>HAHA</v>
      </c>
      <c r="AQB13" s="25" t="str">
        <f t="shared" si="17"/>
        <v>HAKD</v>
      </c>
      <c r="AQC13" s="25" t="str">
        <f t="shared" si="17"/>
        <v>HAKK</v>
      </c>
      <c r="AQD13" s="25" t="str">
        <f t="shared" si="17"/>
        <v>HAO</v>
      </c>
      <c r="AQE13" s="25" t="str">
        <f t="shared" si="17"/>
        <v>HAP</v>
      </c>
      <c r="AQF13" s="25" t="str">
        <f t="shared" si="17"/>
        <v>HAUD</v>
      </c>
      <c r="AQG13" s="25" t="str">
        <f t="shared" si="17"/>
        <v>HAWX</v>
      </c>
      <c r="AQH13" s="25" t="str">
        <f t="shared" si="17"/>
        <v>HBTA</v>
      </c>
      <c r="AQI13" s="25" t="str">
        <f t="shared" si="17"/>
        <v>HBU</v>
      </c>
      <c r="AQJ13" s="25" t="str">
        <f t="shared" si="17"/>
        <v>HBZ</v>
      </c>
      <c r="AQK13" s="25" t="str">
        <f t="shared" si="17"/>
        <v>HCOR</v>
      </c>
      <c r="AQL13" s="25" t="str">
        <f t="shared" si="17"/>
        <v>HCRF</v>
      </c>
      <c r="AQM13" s="25" t="str">
        <f t="shared" si="17"/>
        <v>HDAW</v>
      </c>
      <c r="AQN13" s="25" t="str">
        <f t="shared" si="17"/>
        <v>HDEE</v>
      </c>
      <c r="AQO13" s="25" t="str">
        <f t="shared" si="17"/>
        <v>HDEF</v>
      </c>
      <c r="AQP13" s="25" t="str">
        <f t="shared" si="17"/>
        <v>HDEZ</v>
      </c>
      <c r="AQQ13" s="25" t="str">
        <f t="shared" si="17"/>
        <v>HDG</v>
      </c>
      <c r="AQR13" s="25" t="str">
        <f t="shared" si="17"/>
        <v>HDGE</v>
      </c>
      <c r="AQS13" s="25" t="str">
        <f t="shared" si="17"/>
        <v>HDGI</v>
      </c>
      <c r="AQT13" s="25" t="str">
        <f t="shared" si="17"/>
        <v>HDIV</v>
      </c>
      <c r="AQU13" s="25" t="str">
        <f t="shared" si="17"/>
        <v>HDLS</v>
      </c>
      <c r="AQV13" s="25" t="str">
        <f t="shared" si="17"/>
        <v>HDLV</v>
      </c>
      <c r="AQW13" s="25" t="str">
        <f t="shared" si="17"/>
        <v>HDMV</v>
      </c>
      <c r="AQX13" s="25" t="str">
        <f t="shared" si="17"/>
        <v>HDRW</v>
      </c>
      <c r="AQY13" s="25" t="str">
        <f t="shared" si="17"/>
        <v>HDV</v>
      </c>
      <c r="AQZ13" s="25" t="str">
        <f t="shared" si="17"/>
        <v>HDWM</v>
      </c>
      <c r="ARA13" s="25" t="str">
        <f t="shared" si="17"/>
        <v>HDWX</v>
      </c>
      <c r="ARB13" s="25" t="str">
        <f t="shared" si="17"/>
        <v>HECO</v>
      </c>
      <c r="ARC13" s="25" t="str">
        <f t="shared" si="17"/>
        <v>HEDJ</v>
      </c>
      <c r="ARD13" s="25" t="str">
        <f t="shared" si="17"/>
        <v>HEEM</v>
      </c>
      <c r="ARE13" s="25" t="str">
        <f t="shared" si="17"/>
        <v>HEFA</v>
      </c>
      <c r="ARF13" s="25" t="str">
        <f t="shared" si="17"/>
        <v>HEFV</v>
      </c>
      <c r="ARG13" s="25" t="str">
        <f t="shared" si="17"/>
        <v>HEGE</v>
      </c>
      <c r="ARH13" s="25" t="str">
        <f t="shared" si="17"/>
        <v>HEGJ</v>
      </c>
      <c r="ARI13" s="25" t="str">
        <f t="shared" si="17"/>
        <v>HEMV</v>
      </c>
      <c r="ARJ13" s="25" t="str">
        <f t="shared" si="17"/>
        <v>HEUS</v>
      </c>
      <c r="ARK13" s="25" t="str">
        <f t="shared" si="17"/>
        <v>HEUV</v>
      </c>
      <c r="ARL13" s="25" t="str">
        <f t="shared" ref="ARL13:ATW13" si="18">LEFT(ARL14,FIND(" ",ARL14)-1)</f>
        <v>HEVY</v>
      </c>
      <c r="ARM13" s="25" t="str">
        <f t="shared" si="18"/>
        <v>HEWC</v>
      </c>
      <c r="ARN13" s="25" t="str">
        <f t="shared" si="18"/>
        <v>HEWG</v>
      </c>
      <c r="ARO13" s="25" t="str">
        <f t="shared" si="18"/>
        <v>HEWI</v>
      </c>
      <c r="ARP13" s="25" t="str">
        <f t="shared" si="18"/>
        <v>HEWJ</v>
      </c>
      <c r="ARQ13" s="25" t="str">
        <f t="shared" si="18"/>
        <v>HEWL</v>
      </c>
      <c r="ARR13" s="25" t="str">
        <f t="shared" si="18"/>
        <v>HEWP</v>
      </c>
      <c r="ARS13" s="25" t="str">
        <f t="shared" si="18"/>
        <v>HEWU</v>
      </c>
      <c r="ART13" s="25" t="str">
        <f t="shared" si="18"/>
        <v>HEWW</v>
      </c>
      <c r="ARU13" s="25" t="str">
        <f t="shared" si="18"/>
        <v>HEWY</v>
      </c>
      <c r="ARV13" s="25" t="str">
        <f t="shared" si="18"/>
        <v>HEZU</v>
      </c>
      <c r="ARW13" s="25" t="str">
        <f t="shared" si="18"/>
        <v>HFEZ</v>
      </c>
      <c r="ARX13" s="25" t="str">
        <f t="shared" si="18"/>
        <v>HFIN</v>
      </c>
      <c r="ARY13" s="25" t="str">
        <f t="shared" si="18"/>
        <v>HFXE</v>
      </c>
      <c r="ARZ13" s="25" t="str">
        <f t="shared" si="18"/>
        <v>HFXI</v>
      </c>
      <c r="ASA13" s="25" t="str">
        <f t="shared" si="18"/>
        <v>HFXJ</v>
      </c>
      <c r="ASB13" s="25" t="str">
        <f t="shared" si="18"/>
        <v>HGEM</v>
      </c>
      <c r="ASC13" s="25" t="str">
        <f t="shared" si="18"/>
        <v>HGEU</v>
      </c>
      <c r="ASD13" s="25" t="str">
        <f t="shared" si="18"/>
        <v>HGI</v>
      </c>
      <c r="ASE13" s="25" t="str">
        <f t="shared" si="18"/>
        <v>HGJP</v>
      </c>
      <c r="ASF13" s="25" t="str">
        <f t="shared" si="18"/>
        <v>HGSD</v>
      </c>
      <c r="ASG13" s="25" t="str">
        <f t="shared" si="18"/>
        <v>HHA</v>
      </c>
      <c r="ASH13" s="25" t="str">
        <f t="shared" si="18"/>
        <v>HHB</v>
      </c>
      <c r="ASI13" s="25" t="str">
        <f t="shared" si="18"/>
        <v>HHD</v>
      </c>
      <c r="ASJ13" s="25" t="str">
        <f t="shared" si="18"/>
        <v>HHDG</v>
      </c>
      <c r="ASK13" s="25" t="str">
        <f t="shared" si="18"/>
        <v>HHE</v>
      </c>
      <c r="ASL13" s="25" t="str">
        <f t="shared" si="18"/>
        <v>HHFR</v>
      </c>
      <c r="ASM13" s="25" t="str">
        <f t="shared" si="18"/>
        <v>HHG</v>
      </c>
      <c r="ASN13" s="25" t="str">
        <f t="shared" si="18"/>
        <v>HHHYL</v>
      </c>
      <c r="ASO13" s="25" t="str">
        <f t="shared" si="18"/>
        <v>HHJ</v>
      </c>
      <c r="ASP13" s="25" t="str">
        <f t="shared" si="18"/>
        <v>HHK</v>
      </c>
      <c r="ASQ13" s="25" t="str">
        <f t="shared" si="18"/>
        <v>HHM</v>
      </c>
      <c r="ASR13" s="25" t="str">
        <f t="shared" si="18"/>
        <v>HHN</v>
      </c>
      <c r="ASS13" s="25" t="str">
        <f t="shared" si="18"/>
        <v>HHP</v>
      </c>
      <c r="AST13" s="25" t="str">
        <f t="shared" si="18"/>
        <v>HHQ</v>
      </c>
      <c r="ASU13" s="25" t="str">
        <f t="shared" si="18"/>
        <v>HHR</v>
      </c>
      <c r="ASV13" s="25" t="str">
        <f t="shared" si="18"/>
        <v>HHT</v>
      </c>
      <c r="ASW13" s="25" t="str">
        <f t="shared" si="18"/>
        <v>HHU</v>
      </c>
      <c r="ASX13" s="25" t="str">
        <f t="shared" si="18"/>
        <v>HHV</v>
      </c>
      <c r="ASY13" s="25" t="str">
        <f t="shared" si="18"/>
        <v>HHYX</v>
      </c>
      <c r="ASZ13" s="25" t="str">
        <f t="shared" si="18"/>
        <v>HHZ</v>
      </c>
      <c r="ATA13" s="25" t="str">
        <f t="shared" si="18"/>
        <v>HILO</v>
      </c>
      <c r="ATB13" s="25" t="str">
        <f t="shared" si="18"/>
        <v>HIPS</v>
      </c>
      <c r="ATC13" s="25" t="str">
        <f t="shared" si="18"/>
        <v>HJPX</v>
      </c>
      <c r="ATD13" s="25" t="str">
        <f t="shared" si="18"/>
        <v>HKG</v>
      </c>
      <c r="ATE13" s="25" t="str">
        <f t="shared" si="18"/>
        <v>HKK</v>
      </c>
      <c r="ATF13" s="25" t="str">
        <f t="shared" si="18"/>
        <v>HKOR</v>
      </c>
      <c r="ATG13" s="25" t="str">
        <f t="shared" si="18"/>
        <v>HMTM</v>
      </c>
      <c r="ATH13" s="25" t="str">
        <f t="shared" si="18"/>
        <v>HOLD</v>
      </c>
      <c r="ATI13" s="25" t="str">
        <f t="shared" si="18"/>
        <v>HOML</v>
      </c>
      <c r="ATJ13" s="25" t="str">
        <f t="shared" si="18"/>
        <v>HOMX</v>
      </c>
      <c r="ATK13" s="25" t="str">
        <f t="shared" si="18"/>
        <v>HQBD</v>
      </c>
      <c r="ATL13" s="25" t="str">
        <f t="shared" si="18"/>
        <v>HRD</v>
      </c>
      <c r="ATM13" s="25" t="str">
        <f t="shared" si="18"/>
        <v>HREX</v>
      </c>
      <c r="ATN13" s="25" t="str">
        <f t="shared" si="18"/>
        <v>HRJ</v>
      </c>
      <c r="ATO13" s="25" t="str">
        <f t="shared" si="18"/>
        <v>HRW</v>
      </c>
      <c r="ATP13" s="25" t="str">
        <f t="shared" si="18"/>
        <v>HSCZ</v>
      </c>
      <c r="ATQ13" s="25" t="str">
        <f t="shared" si="18"/>
        <v>HSPX</v>
      </c>
      <c r="ATR13" s="25" t="str">
        <f t="shared" si="18"/>
        <v>HTUS</v>
      </c>
      <c r="ATS13" s="25" t="str">
        <f t="shared" si="18"/>
        <v>HUSE</v>
      </c>
      <c r="ATT13" s="25" t="str">
        <f t="shared" si="18"/>
        <v>HUSV</v>
      </c>
      <c r="ATU13" s="25" t="str">
        <f t="shared" si="18"/>
        <v>HVOL</v>
      </c>
      <c r="ATV13" s="25" t="str">
        <f t="shared" si="18"/>
        <v>HVPW</v>
      </c>
      <c r="ATW13" s="25" t="str">
        <f t="shared" si="18"/>
        <v>HYD</v>
      </c>
      <c r="ATX13" s="25" t="str">
        <f t="shared" ref="ATX13:AWI13" si="19">LEFT(ATX14,FIND(" ",ATX14)-1)</f>
        <v>HYDB</v>
      </c>
      <c r="ATY13" s="25" t="str">
        <f t="shared" si="19"/>
        <v>HYDD</v>
      </c>
      <c r="ATZ13" s="25" t="str">
        <f t="shared" si="19"/>
        <v>HYEM</v>
      </c>
      <c r="AUA13" s="25" t="str">
        <f t="shared" si="19"/>
        <v>HYG</v>
      </c>
      <c r="AUB13" s="25" t="str">
        <f t="shared" si="19"/>
        <v>HYGCR</v>
      </c>
      <c r="AUC13" s="25" t="str">
        <f t="shared" si="19"/>
        <v>HYGH</v>
      </c>
      <c r="AUD13" s="25" t="str">
        <f t="shared" si="19"/>
        <v>HYGRD</v>
      </c>
      <c r="AUE13" s="25" t="str">
        <f t="shared" si="19"/>
        <v>HYHG</v>
      </c>
      <c r="AUF13" s="25" t="str">
        <f t="shared" si="19"/>
        <v>HYIH</v>
      </c>
      <c r="AUG13" s="25" t="str">
        <f t="shared" si="19"/>
        <v>HYLB</v>
      </c>
      <c r="AUH13" s="25" t="str">
        <f t="shared" si="19"/>
        <v>HYLD</v>
      </c>
      <c r="AUI13" s="25" t="str">
        <f t="shared" si="19"/>
        <v>HYLS</v>
      </c>
      <c r="AUJ13" s="25" t="str">
        <f t="shared" si="19"/>
        <v>HYLV</v>
      </c>
      <c r="AUK13" s="25" t="str">
        <f t="shared" si="19"/>
        <v>HYMB</v>
      </c>
      <c r="AUL13" s="25" t="str">
        <f t="shared" si="19"/>
        <v>HYND</v>
      </c>
      <c r="AUM13" s="25" t="str">
        <f t="shared" si="19"/>
        <v>HYS</v>
      </c>
      <c r="AUN13" s="25" t="str">
        <f t="shared" si="19"/>
        <v>HYXE</v>
      </c>
      <c r="AUO13" s="25" t="str">
        <f t="shared" si="19"/>
        <v>HYXU</v>
      </c>
      <c r="AUP13" s="25" t="str">
        <f t="shared" si="19"/>
        <v>HYZD</v>
      </c>
      <c r="AUQ13" s="25" t="str">
        <f t="shared" si="19"/>
        <v>IAGG</v>
      </c>
      <c r="AUR13" s="25" t="str">
        <f t="shared" si="19"/>
        <v>IAH</v>
      </c>
      <c r="AUS13" s="25" t="str">
        <f t="shared" si="19"/>
        <v>IAI</v>
      </c>
      <c r="AUT13" s="25" t="str">
        <f t="shared" si="19"/>
        <v>IAK</v>
      </c>
      <c r="AUU13" s="25" t="str">
        <f t="shared" si="19"/>
        <v>IAT</v>
      </c>
      <c r="AUV13" s="25" t="str">
        <f t="shared" si="19"/>
        <v>IAU</v>
      </c>
      <c r="AUW13" s="25" t="str">
        <f t="shared" si="19"/>
        <v>IBB</v>
      </c>
      <c r="AUX13" s="25" t="str">
        <f t="shared" si="19"/>
        <v>IBCB</v>
      </c>
      <c r="AUY13" s="25" t="str">
        <f t="shared" si="19"/>
        <v>IBCC</v>
      </c>
      <c r="AUZ13" s="25" t="str">
        <f t="shared" si="19"/>
        <v>IBCD</v>
      </c>
      <c r="AVA13" s="25" t="str">
        <f t="shared" si="19"/>
        <v>IBCE</v>
      </c>
      <c r="AVB13" s="25" t="str">
        <f t="shared" si="19"/>
        <v>IBD</v>
      </c>
      <c r="AVC13" s="25" t="str">
        <f t="shared" si="19"/>
        <v>IBDA</v>
      </c>
      <c r="AVD13" s="25" t="str">
        <f t="shared" si="19"/>
        <v>IBDB</v>
      </c>
      <c r="AVE13" s="25" t="str">
        <f t="shared" si="19"/>
        <v>IBDC</v>
      </c>
      <c r="AVF13" s="25" t="str">
        <f t="shared" si="19"/>
        <v>IBDD</v>
      </c>
      <c r="AVG13" s="25" t="str">
        <f t="shared" si="19"/>
        <v>IBDF</v>
      </c>
      <c r="AVH13" s="25" t="str">
        <f t="shared" si="19"/>
        <v>IBDH</v>
      </c>
      <c r="AVI13" s="25" t="str">
        <f t="shared" si="19"/>
        <v>IBDJ</v>
      </c>
      <c r="AVJ13" s="25" t="str">
        <f t="shared" si="19"/>
        <v>IBDK</v>
      </c>
      <c r="AVK13" s="25" t="str">
        <f t="shared" si="19"/>
        <v>IBDL</v>
      </c>
      <c r="AVL13" s="25" t="str">
        <f t="shared" si="19"/>
        <v>IBDM</v>
      </c>
      <c r="AVM13" s="25" t="str">
        <f t="shared" si="19"/>
        <v>IBDN</v>
      </c>
      <c r="AVN13" s="25" t="str">
        <f t="shared" si="19"/>
        <v>IBDO</v>
      </c>
      <c r="AVO13" s="25" t="str">
        <f t="shared" si="19"/>
        <v>IBDP</v>
      </c>
      <c r="AVP13" s="25" t="str">
        <f t="shared" si="19"/>
        <v>IBDQ</v>
      </c>
      <c r="AVQ13" s="25" t="str">
        <f t="shared" si="19"/>
        <v>IBDR</v>
      </c>
      <c r="AVR13" s="25" t="str">
        <f t="shared" si="19"/>
        <v>IBLN</v>
      </c>
      <c r="AVS13" s="25" t="str">
        <f t="shared" si="19"/>
        <v>IBMD</v>
      </c>
      <c r="AVT13" s="25" t="str">
        <f t="shared" si="19"/>
        <v>IBME</v>
      </c>
      <c r="AVU13" s="25" t="str">
        <f t="shared" si="19"/>
        <v>IBMF</v>
      </c>
      <c r="AVV13" s="25" t="str">
        <f t="shared" si="19"/>
        <v>IBMG</v>
      </c>
      <c r="AVW13" s="25" t="str">
        <f t="shared" si="19"/>
        <v>IBMH</v>
      </c>
      <c r="AVX13" s="25" t="str">
        <f t="shared" si="19"/>
        <v>IBMI</v>
      </c>
      <c r="AVY13" s="25" t="str">
        <f t="shared" si="19"/>
        <v>IBMJ</v>
      </c>
      <c r="AVZ13" s="25" t="str">
        <f t="shared" si="19"/>
        <v>IBMK</v>
      </c>
      <c r="AWA13" s="25" t="str">
        <f t="shared" si="19"/>
        <v>IBML</v>
      </c>
      <c r="AWB13" s="25" t="str">
        <f t="shared" si="19"/>
        <v>IBND</v>
      </c>
      <c r="AWC13" s="25" t="str">
        <f t="shared" si="19"/>
        <v>IBUY</v>
      </c>
      <c r="AWD13" s="25" t="str">
        <f t="shared" si="19"/>
        <v>ICAN</v>
      </c>
      <c r="AWE13" s="25" t="str">
        <f t="shared" si="19"/>
        <v>ICF</v>
      </c>
      <c r="AWF13" s="25" t="str">
        <f t="shared" si="19"/>
        <v>ICI</v>
      </c>
      <c r="AWG13" s="25" t="str">
        <f t="shared" si="19"/>
        <v>ICLN</v>
      </c>
      <c r="AWH13" s="25" t="str">
        <f t="shared" si="19"/>
        <v>ICN</v>
      </c>
      <c r="AWI13" s="25" t="str">
        <f t="shared" si="19"/>
        <v>ICOL</v>
      </c>
      <c r="AWJ13" s="25" t="str">
        <f t="shared" ref="AWJ13:AYU13" si="20">LEFT(AWJ14,FIND(" ",AWJ14)-1)</f>
        <v>ICOW</v>
      </c>
      <c r="AWK13" s="25" t="str">
        <f t="shared" si="20"/>
        <v>ICSH</v>
      </c>
      <c r="AWL13" s="25" t="str">
        <f t="shared" si="20"/>
        <v>ICVT</v>
      </c>
      <c r="AWM13" s="25" t="str">
        <f t="shared" si="20"/>
        <v>IDEV</v>
      </c>
      <c r="AWN13" s="25" t="str">
        <f t="shared" si="20"/>
        <v>IDHD</v>
      </c>
      <c r="AWO13" s="25" t="str">
        <f t="shared" si="20"/>
        <v>IDHQ</v>
      </c>
      <c r="AWP13" s="25" t="str">
        <f t="shared" si="20"/>
        <v>IDLB</v>
      </c>
      <c r="AWQ13" s="25" t="str">
        <f t="shared" si="20"/>
        <v>IDLV</v>
      </c>
      <c r="AWR13" s="25" t="str">
        <f t="shared" si="20"/>
        <v>IDMO</v>
      </c>
      <c r="AWS13" s="25" t="str">
        <f t="shared" si="20"/>
        <v>IDOG</v>
      </c>
      <c r="AWT13" s="25" t="str">
        <f t="shared" si="20"/>
        <v>IDU</v>
      </c>
      <c r="AWU13" s="25" t="str">
        <f t="shared" si="20"/>
        <v>IDV</v>
      </c>
      <c r="AWV13" s="25" t="str">
        <f t="shared" si="20"/>
        <v>IDX</v>
      </c>
      <c r="AWW13" s="25" t="str">
        <f t="shared" si="20"/>
        <v>IDXJ</v>
      </c>
      <c r="AWX13" s="25" t="str">
        <f t="shared" si="20"/>
        <v>IEF</v>
      </c>
      <c r="AWY13" s="25" t="str">
        <f t="shared" si="20"/>
        <v>IEFA</v>
      </c>
      <c r="AWZ13" s="25" t="str">
        <f t="shared" si="20"/>
        <v>IEI</v>
      </c>
      <c r="AXA13" s="25" t="str">
        <f t="shared" si="20"/>
        <v>IEIL</v>
      </c>
      <c r="AXB13" s="25" t="str">
        <f t="shared" si="20"/>
        <v>IEIS</v>
      </c>
      <c r="AXC13" s="25" t="str">
        <f t="shared" si="20"/>
        <v>IELG</v>
      </c>
      <c r="AXD13" s="25" t="str">
        <f t="shared" si="20"/>
        <v>IEMF</v>
      </c>
      <c r="AXE13" s="25" t="str">
        <f t="shared" si="20"/>
        <v>IEMG</v>
      </c>
      <c r="AXF13" s="25" t="str">
        <f t="shared" si="20"/>
        <v>IEO</v>
      </c>
      <c r="AXG13" s="25" t="str">
        <f t="shared" si="20"/>
        <v>IESM</v>
      </c>
      <c r="AXH13" s="25" t="str">
        <f t="shared" si="20"/>
        <v>IEUR</v>
      </c>
      <c r="AXI13" s="25" t="str">
        <f t="shared" si="20"/>
        <v>IEUS</v>
      </c>
      <c r="AXJ13" s="25" t="str">
        <f t="shared" si="20"/>
        <v>IEV</v>
      </c>
      <c r="AXK13" s="25" t="str">
        <f t="shared" si="20"/>
        <v>IEZ</v>
      </c>
      <c r="AXL13" s="25" t="str">
        <f t="shared" si="20"/>
        <v>IFAS</v>
      </c>
      <c r="AXM13" s="25" t="str">
        <f t="shared" si="20"/>
        <v>IFEU</v>
      </c>
      <c r="AXN13" s="25" t="str">
        <f t="shared" si="20"/>
        <v>IFGL</v>
      </c>
      <c r="AXO13" s="25" t="str">
        <f t="shared" si="20"/>
        <v>IFIX</v>
      </c>
      <c r="AXP13" s="25" t="str">
        <f t="shared" si="20"/>
        <v>IFLY</v>
      </c>
      <c r="AXQ13" s="25" t="str">
        <f t="shared" si="20"/>
        <v>IFNA</v>
      </c>
      <c r="AXR13" s="25" t="str">
        <f t="shared" si="20"/>
        <v>IFV</v>
      </c>
      <c r="AXS13" s="25" t="str">
        <f t="shared" si="20"/>
        <v>IGE</v>
      </c>
      <c r="AXT13" s="25" t="str">
        <f t="shared" si="20"/>
        <v>IGEB</v>
      </c>
      <c r="AXU13" s="25" t="str">
        <f t="shared" si="20"/>
        <v>IGEM</v>
      </c>
      <c r="AXV13" s="25" t="str">
        <f t="shared" si="20"/>
        <v>IGF</v>
      </c>
      <c r="AXW13" s="25" t="str">
        <f t="shared" si="20"/>
        <v>IGHG</v>
      </c>
      <c r="AXX13" s="25" t="str">
        <f t="shared" si="20"/>
        <v>IGIH</v>
      </c>
      <c r="AXY13" s="25" t="str">
        <f t="shared" si="20"/>
        <v>IGM</v>
      </c>
      <c r="AXZ13" s="25" t="str">
        <f t="shared" si="20"/>
        <v>IGN</v>
      </c>
      <c r="AYA13" s="25" t="str">
        <f t="shared" si="20"/>
        <v>IGOV</v>
      </c>
      <c r="AYB13" s="25" t="str">
        <f t="shared" si="20"/>
        <v>IGRO</v>
      </c>
      <c r="AYC13" s="25" t="str">
        <f t="shared" si="20"/>
        <v>IGS</v>
      </c>
      <c r="AYD13" s="25" t="str">
        <f t="shared" si="20"/>
        <v>IGTY</v>
      </c>
      <c r="AYE13" s="25" t="str">
        <f t="shared" si="20"/>
        <v>IGU</v>
      </c>
      <c r="AYF13" s="25" t="str">
        <f t="shared" si="20"/>
        <v>IGV</v>
      </c>
      <c r="AYG13" s="25" t="str">
        <f t="shared" si="20"/>
        <v>IGVT</v>
      </c>
      <c r="AYH13" s="25" t="str">
        <f t="shared" si="20"/>
        <v>IGWY</v>
      </c>
      <c r="AYI13" s="25" t="str">
        <f t="shared" si="20"/>
        <v>IHDG</v>
      </c>
      <c r="AYJ13" s="25" t="str">
        <f t="shared" si="20"/>
        <v>IHE</v>
      </c>
      <c r="AYK13" s="25" t="str">
        <f t="shared" si="20"/>
        <v>IHF</v>
      </c>
      <c r="AYL13" s="25" t="str">
        <f t="shared" si="20"/>
        <v>IHI</v>
      </c>
      <c r="AYM13" s="25" t="str">
        <f t="shared" si="20"/>
        <v>IHIY</v>
      </c>
      <c r="AYN13" s="25" t="str">
        <f t="shared" si="20"/>
        <v>IHY</v>
      </c>
      <c r="AYO13" s="25" t="str">
        <f t="shared" si="20"/>
        <v>IIH</v>
      </c>
      <c r="AYP13" s="25" t="str">
        <f t="shared" si="20"/>
        <v>IJH</v>
      </c>
      <c r="AYQ13" s="25" t="str">
        <f t="shared" si="20"/>
        <v>IJJ</v>
      </c>
      <c r="AYR13" s="25" t="str">
        <f t="shared" si="20"/>
        <v>IJK</v>
      </c>
      <c r="AYS13" s="25" t="str">
        <f t="shared" si="20"/>
        <v>IJNK</v>
      </c>
      <c r="AYT13" s="25" t="str">
        <f t="shared" si="20"/>
        <v>IJR</v>
      </c>
      <c r="AYU13" s="25" t="str">
        <f t="shared" si="20"/>
        <v>IJS</v>
      </c>
      <c r="AYV13" s="25" t="str">
        <f t="shared" ref="AYV13:BBG13" si="21">LEFT(AYV14,FIND(" ",AYV14)-1)</f>
        <v>IJT</v>
      </c>
      <c r="AYW13" s="25" t="str">
        <f t="shared" si="21"/>
        <v>IKC</v>
      </c>
      <c r="AYX13" s="25" t="str">
        <f t="shared" si="21"/>
        <v>ILB</v>
      </c>
      <c r="AYY13" s="25" t="str">
        <f t="shared" si="21"/>
        <v>ILF</v>
      </c>
      <c r="AYZ13" s="25" t="str">
        <f t="shared" si="21"/>
        <v>ILTB</v>
      </c>
      <c r="AZA13" s="25" t="str">
        <f t="shared" si="21"/>
        <v>IMED</v>
      </c>
      <c r="AZB13" s="25" t="str">
        <f t="shared" si="21"/>
        <v>IMLP</v>
      </c>
      <c r="AZC13" s="25" t="str">
        <f t="shared" si="21"/>
        <v>IMOM</v>
      </c>
      <c r="AZD13" s="25" t="str">
        <f t="shared" si="21"/>
        <v>IMTB</v>
      </c>
      <c r="AZE13" s="25" t="str">
        <f t="shared" si="21"/>
        <v>IMTM</v>
      </c>
      <c r="AZF13" s="25" t="str">
        <f t="shared" si="21"/>
        <v>INCO</v>
      </c>
      <c r="AZG13" s="25" t="str">
        <f t="shared" si="21"/>
        <v>INDA</v>
      </c>
      <c r="AZH13" s="25" t="str">
        <f t="shared" si="21"/>
        <v>INDF</v>
      </c>
      <c r="AZI13" s="25" t="str">
        <f t="shared" si="21"/>
        <v>INDL</v>
      </c>
      <c r="AZJ13" s="25" t="str">
        <f t="shared" si="21"/>
        <v>INDY</v>
      </c>
      <c r="AZK13" s="25" t="str">
        <f t="shared" si="21"/>
        <v>INDZ</v>
      </c>
      <c r="AZL13" s="25" t="str">
        <f t="shared" si="21"/>
        <v>INFL</v>
      </c>
      <c r="AZM13" s="25" t="str">
        <f t="shared" si="21"/>
        <v>INFR</v>
      </c>
      <c r="AZN13" s="25" t="str">
        <f t="shared" si="21"/>
        <v>INKM</v>
      </c>
      <c r="AZO13" s="25" t="str">
        <f t="shared" si="21"/>
        <v>INP</v>
      </c>
      <c r="AZP13" s="25" t="str">
        <f t="shared" si="21"/>
        <v>INR</v>
      </c>
      <c r="AZQ13" s="25" t="str">
        <f t="shared" si="21"/>
        <v>INSD</v>
      </c>
      <c r="AZR13" s="25" t="str">
        <f t="shared" si="21"/>
        <v>INTF</v>
      </c>
      <c r="AZS13" s="25" t="str">
        <f t="shared" si="21"/>
        <v>INXX</v>
      </c>
      <c r="AZT13" s="25" t="str">
        <f t="shared" si="21"/>
        <v>INY</v>
      </c>
      <c r="AZU13" s="25" t="str">
        <f t="shared" si="21"/>
        <v>IOIL</v>
      </c>
      <c r="AZV13" s="25" t="str">
        <f t="shared" si="21"/>
        <v>IOO</v>
      </c>
      <c r="AZW13" s="25" t="str">
        <f t="shared" si="21"/>
        <v>IPAC</v>
      </c>
      <c r="AZX13" s="25" t="str">
        <f t="shared" si="21"/>
        <v>IPAL</v>
      </c>
      <c r="AZY13" s="25" t="str">
        <f t="shared" si="21"/>
        <v>IPAY</v>
      </c>
      <c r="AZZ13" s="25" t="str">
        <f t="shared" si="21"/>
        <v>IPD</v>
      </c>
      <c r="BAA13" s="25" t="str">
        <f t="shared" si="21"/>
        <v>IPE</v>
      </c>
      <c r="BAB13" s="25" t="str">
        <f t="shared" si="21"/>
        <v>IPF</v>
      </c>
      <c r="BAC13" s="25" t="str">
        <f t="shared" si="21"/>
        <v>IPFF</v>
      </c>
      <c r="BAD13" s="25" t="str">
        <f t="shared" si="21"/>
        <v>IPK</v>
      </c>
      <c r="BAE13" s="25" t="str">
        <f t="shared" si="21"/>
        <v>IPKW</v>
      </c>
      <c r="BAF13" s="25" t="str">
        <f t="shared" si="21"/>
        <v>IPLT</v>
      </c>
      <c r="BAG13" s="25" t="str">
        <f t="shared" si="21"/>
        <v>IPN</v>
      </c>
      <c r="BAH13" s="25" t="str">
        <f t="shared" si="21"/>
        <v>IPO</v>
      </c>
      <c r="BAI13" s="25" t="str">
        <f t="shared" si="21"/>
        <v>IPOS</v>
      </c>
      <c r="BAJ13" s="25" t="str">
        <f t="shared" si="21"/>
        <v>IPS</v>
      </c>
      <c r="BAK13" s="25" t="str">
        <f t="shared" si="21"/>
        <v>IPU</v>
      </c>
      <c r="BAL13" s="25" t="str">
        <f t="shared" si="21"/>
        <v>IPW</v>
      </c>
      <c r="BAM13" s="25" t="str">
        <f t="shared" si="21"/>
        <v>IQDE</v>
      </c>
      <c r="BAN13" s="25" t="str">
        <f t="shared" si="21"/>
        <v>IQDF</v>
      </c>
      <c r="BAO13" s="25" t="str">
        <f t="shared" si="21"/>
        <v>IQDG</v>
      </c>
      <c r="BAP13" s="25" t="str">
        <f t="shared" si="21"/>
        <v>IQDY</v>
      </c>
      <c r="BAQ13" s="25" t="str">
        <f t="shared" si="21"/>
        <v>IQE</v>
      </c>
      <c r="BAR13" s="25" t="str">
        <f t="shared" si="21"/>
        <v>IQLT</v>
      </c>
      <c r="BAS13" s="25" t="str">
        <f t="shared" si="21"/>
        <v>IRO</v>
      </c>
      <c r="BAT13" s="25" t="str">
        <f t="shared" si="21"/>
        <v>IRV</v>
      </c>
      <c r="BAU13" s="25" t="str">
        <f t="shared" si="21"/>
        <v>IRY</v>
      </c>
      <c r="BAV13" s="25" t="str">
        <f t="shared" si="21"/>
        <v>ISCF</v>
      </c>
      <c r="BAW13" s="25" t="str">
        <f t="shared" si="21"/>
        <v>ISHG</v>
      </c>
      <c r="BAX13" s="25" t="str">
        <f t="shared" si="21"/>
        <v>ISMD</v>
      </c>
      <c r="BAY13" s="25" t="str">
        <f t="shared" si="21"/>
        <v>ISRA</v>
      </c>
      <c r="BAZ13" s="25" t="str">
        <f t="shared" si="21"/>
        <v>IST</v>
      </c>
      <c r="BBA13" s="25" t="str">
        <f t="shared" si="21"/>
        <v>ISTB</v>
      </c>
      <c r="BBB13" s="25" t="str">
        <f t="shared" si="21"/>
        <v>ISZE</v>
      </c>
      <c r="BBC13" s="25" t="str">
        <f t="shared" si="21"/>
        <v>ITA</v>
      </c>
      <c r="BBD13" s="25" t="str">
        <f t="shared" si="21"/>
        <v>ITB</v>
      </c>
      <c r="BBE13" s="25" t="str">
        <f t="shared" si="21"/>
        <v>ITE</v>
      </c>
      <c r="BBF13" s="25" t="str">
        <f t="shared" si="21"/>
        <v>ITEQ</v>
      </c>
      <c r="BBG13" s="25" t="str">
        <f t="shared" si="21"/>
        <v>ITIP</v>
      </c>
      <c r="BBH13" s="25" t="str">
        <f t="shared" ref="BBH13:BDS13" si="22">LEFT(BBH14,FIND(" ",BBH14)-1)</f>
        <v>ITL</v>
      </c>
      <c r="BBI13" s="25" t="str">
        <f t="shared" si="22"/>
        <v>ITLT</v>
      </c>
      <c r="BBJ13" s="25" t="str">
        <f t="shared" si="22"/>
        <v>ITLY</v>
      </c>
      <c r="BBK13" s="25" t="str">
        <f t="shared" si="22"/>
        <v>ITM</v>
      </c>
      <c r="BBL13" s="25" t="str">
        <f t="shared" si="22"/>
        <v>ITML</v>
      </c>
      <c r="BBM13" s="25" t="str">
        <f t="shared" si="22"/>
        <v>ITMS</v>
      </c>
      <c r="BBN13" s="25" t="str">
        <f t="shared" si="22"/>
        <v>ITOT</v>
      </c>
      <c r="BBO13" s="25" t="str">
        <f t="shared" si="22"/>
        <v>ITR</v>
      </c>
      <c r="BBP13" s="25" t="str">
        <f t="shared" si="22"/>
        <v>IUSB</v>
      </c>
      <c r="BBQ13" s="25" t="str">
        <f t="shared" si="22"/>
        <v>IUSG</v>
      </c>
      <c r="BBR13" s="25" t="str">
        <f t="shared" si="22"/>
        <v>IUSV</v>
      </c>
      <c r="BBS13" s="25" t="str">
        <f t="shared" si="22"/>
        <v>IVAL</v>
      </c>
      <c r="BBT13" s="25" t="str">
        <f t="shared" si="22"/>
        <v>IVE</v>
      </c>
      <c r="BBU13" s="25" t="str">
        <f t="shared" si="22"/>
        <v>IVLU</v>
      </c>
      <c r="BBV13" s="25" t="str">
        <f t="shared" si="22"/>
        <v>IVO</v>
      </c>
      <c r="BBW13" s="25" t="str">
        <f t="shared" si="22"/>
        <v>IVOG</v>
      </c>
      <c r="BBX13" s="25" t="str">
        <f t="shared" si="22"/>
        <v>IVOO</v>
      </c>
      <c r="BBY13" s="25" t="str">
        <f t="shared" si="22"/>
        <v>IVOP</v>
      </c>
      <c r="BBZ13" s="25" t="str">
        <f t="shared" si="22"/>
        <v>IVOV</v>
      </c>
      <c r="BCA13" s="25" t="str">
        <f t="shared" si="22"/>
        <v>IVV</v>
      </c>
      <c r="BCB13" s="25" t="str">
        <f t="shared" si="22"/>
        <v>IVW</v>
      </c>
      <c r="BCC13" s="25" t="str">
        <f t="shared" si="22"/>
        <v>IWB</v>
      </c>
      <c r="BCD13" s="25" t="str">
        <f t="shared" si="22"/>
        <v>IWC</v>
      </c>
      <c r="BCE13" s="25" t="str">
        <f t="shared" si="22"/>
        <v>IWD</v>
      </c>
      <c r="BCF13" s="25" t="str">
        <f t="shared" si="22"/>
        <v>IWF</v>
      </c>
      <c r="BCG13" s="25" t="str">
        <f t="shared" si="22"/>
        <v>IWL</v>
      </c>
      <c r="BCH13" s="25" t="str">
        <f t="shared" si="22"/>
        <v>IWM</v>
      </c>
      <c r="BCI13" s="25" t="str">
        <f t="shared" si="22"/>
        <v>IWN</v>
      </c>
      <c r="BCJ13" s="25" t="str">
        <f t="shared" si="22"/>
        <v>IWO</v>
      </c>
      <c r="BCK13" s="25" t="str">
        <f t="shared" si="22"/>
        <v>IWP</v>
      </c>
      <c r="BCL13" s="25" t="str">
        <f t="shared" si="22"/>
        <v>IWR</v>
      </c>
      <c r="BCM13" s="25" t="str">
        <f t="shared" si="22"/>
        <v>IWS</v>
      </c>
      <c r="BCN13" s="25" t="str">
        <f t="shared" si="22"/>
        <v>IWV</v>
      </c>
      <c r="BCO13" s="25" t="str">
        <f t="shared" si="22"/>
        <v>IWX</v>
      </c>
      <c r="BCP13" s="25" t="str">
        <f t="shared" si="22"/>
        <v>IWY</v>
      </c>
      <c r="BCQ13" s="25" t="str">
        <f t="shared" si="22"/>
        <v>IXC</v>
      </c>
      <c r="BCR13" s="25" t="str">
        <f t="shared" si="22"/>
        <v>IXG</v>
      </c>
      <c r="BCS13" s="25" t="str">
        <f t="shared" si="22"/>
        <v>IXJ</v>
      </c>
      <c r="BCT13" s="25" t="str">
        <f t="shared" si="22"/>
        <v>IXN</v>
      </c>
      <c r="BCU13" s="25" t="str">
        <f t="shared" si="22"/>
        <v>IXP</v>
      </c>
      <c r="BCV13" s="25" t="str">
        <f t="shared" si="22"/>
        <v>IXUS</v>
      </c>
      <c r="BCW13" s="25" t="str">
        <f t="shared" si="22"/>
        <v>IYC</v>
      </c>
      <c r="BCX13" s="25" t="str">
        <f t="shared" si="22"/>
        <v>IYD</v>
      </c>
      <c r="BCY13" s="25" t="str">
        <f t="shared" si="22"/>
        <v>IYE</v>
      </c>
      <c r="BCZ13" s="25" t="str">
        <f t="shared" si="22"/>
        <v>IYF</v>
      </c>
      <c r="BDA13" s="25" t="str">
        <f t="shared" si="22"/>
        <v>IYG</v>
      </c>
      <c r="BDB13" s="25" t="str">
        <f t="shared" si="22"/>
        <v>IYH</v>
      </c>
      <c r="BDC13" s="25" t="str">
        <f t="shared" si="22"/>
        <v>IYJ</v>
      </c>
      <c r="BDD13" s="25" t="str">
        <f t="shared" si="22"/>
        <v>IYK</v>
      </c>
      <c r="BDE13" s="25" t="str">
        <f t="shared" si="22"/>
        <v>IYLD</v>
      </c>
      <c r="BDF13" s="25" t="str">
        <f t="shared" si="22"/>
        <v>IYM</v>
      </c>
      <c r="BDG13" s="25" t="str">
        <f t="shared" si="22"/>
        <v>IYR</v>
      </c>
      <c r="BDH13" s="25" t="str">
        <f t="shared" si="22"/>
        <v>IYT</v>
      </c>
      <c r="BDI13" s="25" t="str">
        <f t="shared" si="22"/>
        <v>IYV</v>
      </c>
      <c r="BDJ13" s="25" t="str">
        <f t="shared" si="22"/>
        <v>IYW</v>
      </c>
      <c r="BDK13" s="25" t="str">
        <f t="shared" si="22"/>
        <v>IYY</v>
      </c>
      <c r="BDL13" s="25" t="str">
        <f t="shared" si="22"/>
        <v>IYZ</v>
      </c>
      <c r="BDM13" s="25" t="str">
        <f t="shared" si="22"/>
        <v>JDG</v>
      </c>
      <c r="BDN13" s="25" t="str">
        <f t="shared" si="22"/>
        <v>JDST</v>
      </c>
      <c r="BDO13" s="25" t="str">
        <f t="shared" si="22"/>
        <v>JEM</v>
      </c>
      <c r="BDP13" s="25" t="str">
        <f t="shared" si="22"/>
        <v>JETS</v>
      </c>
      <c r="BDQ13" s="25" t="str">
        <f t="shared" si="22"/>
        <v>JFT</v>
      </c>
      <c r="BDR13" s="25" t="str">
        <f t="shared" si="22"/>
        <v>JGBB</v>
      </c>
      <c r="BDS13" s="25" t="str">
        <f t="shared" si="22"/>
        <v>JGBD</v>
      </c>
      <c r="BDT13" s="25" t="str">
        <f t="shared" ref="BDT13:BGE13" si="23">LEFT(BDT14,FIND(" ",BDT14)-1)</f>
        <v>JGBL</v>
      </c>
      <c r="BDU13" s="25" t="str">
        <f t="shared" si="23"/>
        <v>JGBS</v>
      </c>
      <c r="BDV13" s="25" t="str">
        <f t="shared" si="23"/>
        <v>JGBT</v>
      </c>
      <c r="BDW13" s="25" t="str">
        <f t="shared" si="23"/>
        <v>JHDG</v>
      </c>
      <c r="BDX13" s="25" t="str">
        <f t="shared" si="23"/>
        <v>JHMA</v>
      </c>
      <c r="BDY13" s="25" t="str">
        <f t="shared" si="23"/>
        <v>JHMC</v>
      </c>
      <c r="BDZ13" s="25" t="str">
        <f t="shared" si="23"/>
        <v>JHMD</v>
      </c>
      <c r="BEA13" s="25" t="str">
        <f t="shared" si="23"/>
        <v>JHME</v>
      </c>
      <c r="BEB13" s="25" t="str">
        <f t="shared" si="23"/>
        <v>JHMF</v>
      </c>
      <c r="BEC13" s="25" t="str">
        <f t="shared" si="23"/>
        <v>JHMH</v>
      </c>
      <c r="BED13" s="25" t="str">
        <f t="shared" si="23"/>
        <v>JHMI</v>
      </c>
      <c r="BEE13" s="25" t="str">
        <f t="shared" si="23"/>
        <v>JHML</v>
      </c>
      <c r="BEF13" s="25" t="str">
        <f t="shared" si="23"/>
        <v>JHMM</v>
      </c>
      <c r="BEG13" s="25" t="str">
        <f t="shared" si="23"/>
        <v>JHMS</v>
      </c>
      <c r="BEH13" s="25" t="str">
        <f t="shared" si="23"/>
        <v>JHMT</v>
      </c>
      <c r="BEI13" s="25" t="str">
        <f t="shared" si="23"/>
        <v>JHMU</v>
      </c>
      <c r="BEJ13" s="25" t="str">
        <f t="shared" si="23"/>
        <v>JJA</v>
      </c>
      <c r="BEK13" s="25" t="str">
        <f t="shared" si="23"/>
        <v>JJAC</v>
      </c>
      <c r="BEL13" s="25" t="str">
        <f t="shared" si="23"/>
        <v>JJC</v>
      </c>
      <c r="BEM13" s="25" t="str">
        <f t="shared" si="23"/>
        <v>JJCC</v>
      </c>
      <c r="BEN13" s="25" t="str">
        <f t="shared" si="23"/>
        <v>JJE</v>
      </c>
      <c r="BEO13" s="25" t="str">
        <f t="shared" si="23"/>
        <v>JJEC</v>
      </c>
      <c r="BEP13" s="25" t="str">
        <f t="shared" si="23"/>
        <v>JJG</v>
      </c>
      <c r="BEQ13" s="25" t="str">
        <f t="shared" si="23"/>
        <v>JJGC</v>
      </c>
      <c r="BER13" s="25" t="str">
        <f t="shared" si="23"/>
        <v>JJM</v>
      </c>
      <c r="BES13" s="25" t="str">
        <f t="shared" si="23"/>
        <v>JJMC</v>
      </c>
      <c r="BET13" s="25" t="str">
        <f t="shared" si="23"/>
        <v>JJN</v>
      </c>
      <c r="BEU13" s="25" t="str">
        <f t="shared" si="23"/>
        <v>JJNC</v>
      </c>
      <c r="BEV13" s="25" t="str">
        <f t="shared" si="23"/>
        <v>JJP</v>
      </c>
      <c r="BEW13" s="25" t="str">
        <f t="shared" si="23"/>
        <v>JJPC</v>
      </c>
      <c r="BEX13" s="25" t="str">
        <f t="shared" si="23"/>
        <v>JJS</v>
      </c>
      <c r="BEY13" s="25" t="str">
        <f t="shared" si="23"/>
        <v>JJSC</v>
      </c>
      <c r="BEZ13" s="25" t="str">
        <f t="shared" si="23"/>
        <v>JJT</v>
      </c>
      <c r="BFA13" s="25" t="str">
        <f t="shared" si="23"/>
        <v>JJTC</v>
      </c>
      <c r="BFB13" s="25" t="str">
        <f t="shared" si="23"/>
        <v>JJU</v>
      </c>
      <c r="BFC13" s="25" t="str">
        <f t="shared" si="23"/>
        <v>JJUC</v>
      </c>
      <c r="BFD13" s="25" t="str">
        <f t="shared" si="23"/>
        <v>JKD</v>
      </c>
      <c r="BFE13" s="25" t="str">
        <f t="shared" si="23"/>
        <v>JKE</v>
      </c>
      <c r="BFF13" s="25" t="str">
        <f t="shared" si="23"/>
        <v>JKF</v>
      </c>
      <c r="BFG13" s="25" t="str">
        <f t="shared" si="23"/>
        <v>JKG</v>
      </c>
      <c r="BFH13" s="25" t="str">
        <f t="shared" si="23"/>
        <v>JKH</v>
      </c>
      <c r="BFI13" s="25" t="str">
        <f t="shared" si="23"/>
        <v>JKI</v>
      </c>
      <c r="BFJ13" s="25" t="str">
        <f t="shared" si="23"/>
        <v>JKJ</v>
      </c>
      <c r="BFK13" s="25" t="str">
        <f t="shared" si="23"/>
        <v>JKK</v>
      </c>
      <c r="BFL13" s="25" t="str">
        <f t="shared" si="23"/>
        <v>JKL</v>
      </c>
      <c r="BFM13" s="25" t="str">
        <f t="shared" si="23"/>
        <v>JNB</v>
      </c>
      <c r="BFN13" s="25" t="str">
        <f t="shared" si="23"/>
        <v>JNK</v>
      </c>
      <c r="BFO13" s="25" t="str">
        <f t="shared" si="23"/>
        <v>JNR</v>
      </c>
      <c r="BFP13" s="25" t="str">
        <f t="shared" si="23"/>
        <v>JNUG</v>
      </c>
      <c r="BFQ13" s="25" t="str">
        <f t="shared" si="23"/>
        <v>JO</v>
      </c>
      <c r="BFR13" s="25" t="str">
        <f t="shared" si="23"/>
        <v>JPEH</v>
      </c>
      <c r="BFS13" s="25" t="str">
        <f t="shared" si="23"/>
        <v>JPEM</v>
      </c>
      <c r="BFT13" s="25" t="str">
        <f t="shared" si="23"/>
        <v>JPEU</v>
      </c>
      <c r="BFU13" s="25" t="str">
        <f t="shared" si="23"/>
        <v>JPGB</v>
      </c>
      <c r="BFV13" s="25" t="str">
        <f t="shared" si="23"/>
        <v>JPGE</v>
      </c>
      <c r="BFW13" s="25" t="str">
        <f t="shared" si="23"/>
        <v>JPHF</v>
      </c>
      <c r="BFX13" s="25" t="str">
        <f t="shared" si="23"/>
        <v>JPHY</v>
      </c>
      <c r="BFY13" s="25" t="str">
        <f t="shared" si="23"/>
        <v>JPIH</v>
      </c>
      <c r="BFZ13" s="25" t="str">
        <f t="shared" si="23"/>
        <v>JPIN</v>
      </c>
      <c r="BGA13" s="25" t="str">
        <f t="shared" si="23"/>
        <v>JPME</v>
      </c>
      <c r="BGB13" s="25" t="str">
        <f t="shared" si="23"/>
        <v>JPMV</v>
      </c>
      <c r="BGC13" s="25" t="str">
        <f t="shared" si="23"/>
        <v>JPN</v>
      </c>
      <c r="BGD13" s="25" t="str">
        <f t="shared" si="23"/>
        <v>JPNH</v>
      </c>
      <c r="BGE13" s="25" t="str">
        <f t="shared" si="23"/>
        <v>JPNL</v>
      </c>
      <c r="BGF13" s="25" t="str">
        <f t="shared" ref="BGF13:BIQ13" si="24">LEFT(BGF14,FIND(" ",BGF14)-1)</f>
        <v>JPNS</v>
      </c>
      <c r="BGG13" s="25" t="str">
        <f t="shared" si="24"/>
        <v>JPP</v>
      </c>
      <c r="BGH13" s="25" t="str">
        <f t="shared" si="24"/>
        <v>JPSE</v>
      </c>
      <c r="BGI13" s="25" t="str">
        <f t="shared" si="24"/>
        <v>JPST</v>
      </c>
      <c r="BGJ13" s="25" t="str">
        <f t="shared" si="24"/>
        <v>JPUS</v>
      </c>
      <c r="BGK13" s="25" t="str">
        <f t="shared" si="24"/>
        <v>JPX</v>
      </c>
      <c r="BGL13" s="25" t="str">
        <f t="shared" si="24"/>
        <v>JPXN</v>
      </c>
      <c r="BGM13" s="25" t="str">
        <f t="shared" si="24"/>
        <v>JRE</v>
      </c>
      <c r="BGN13" s="25" t="str">
        <f t="shared" si="24"/>
        <v>JSC</v>
      </c>
      <c r="BGO13" s="25" t="str">
        <f t="shared" si="24"/>
        <v>JSMD</v>
      </c>
      <c r="BGP13" s="25" t="str">
        <f t="shared" si="24"/>
        <v>JSML</v>
      </c>
      <c r="BGQ13" s="25" t="str">
        <f t="shared" si="24"/>
        <v>JUNE</v>
      </c>
      <c r="BGR13" s="25" t="str">
        <f t="shared" si="24"/>
        <v>JUNR</v>
      </c>
      <c r="BGS13" s="25" t="str">
        <f t="shared" si="24"/>
        <v>JVS</v>
      </c>
      <c r="BGT13" s="25" t="str">
        <f t="shared" si="24"/>
        <v>JXI</v>
      </c>
      <c r="BGU13" s="25" t="str">
        <f t="shared" si="24"/>
        <v>JYF</v>
      </c>
      <c r="BGV13" s="25" t="str">
        <f t="shared" si="24"/>
        <v>JYN</v>
      </c>
      <c r="BGW13" s="25" t="str">
        <f t="shared" si="24"/>
        <v>KBA</v>
      </c>
      <c r="BGX13" s="25" t="str">
        <f t="shared" si="24"/>
        <v>KBE</v>
      </c>
      <c r="BGY13" s="25" t="str">
        <f t="shared" si="24"/>
        <v>KBWB</v>
      </c>
      <c r="BGZ13" s="25" t="str">
        <f t="shared" si="24"/>
        <v>KBWC</v>
      </c>
      <c r="BHA13" s="25" t="str">
        <f t="shared" si="24"/>
        <v>KBWD</v>
      </c>
      <c r="BHB13" s="25" t="str">
        <f t="shared" si="24"/>
        <v>KBWI</v>
      </c>
      <c r="BHC13" s="25" t="str">
        <f t="shared" si="24"/>
        <v>KBWP</v>
      </c>
      <c r="BHD13" s="25" t="str">
        <f t="shared" si="24"/>
        <v>KBWR</v>
      </c>
      <c r="BHE13" s="25" t="str">
        <f t="shared" si="24"/>
        <v>KBWX</v>
      </c>
      <c r="BHF13" s="25" t="str">
        <f t="shared" si="24"/>
        <v>KBWY</v>
      </c>
      <c r="BHG13" s="25" t="str">
        <f t="shared" si="24"/>
        <v>KCE</v>
      </c>
      <c r="BHH13" s="25" t="str">
        <f t="shared" si="24"/>
        <v>KCNY</v>
      </c>
      <c r="BHI13" s="25" t="str">
        <f t="shared" si="24"/>
        <v>KEMP</v>
      </c>
      <c r="BHJ13" s="25" t="str">
        <f t="shared" si="24"/>
        <v>KFYP</v>
      </c>
      <c r="BHK13" s="25" t="str">
        <f t="shared" si="24"/>
        <v>KIE</v>
      </c>
      <c r="BHL13" s="25" t="str">
        <f t="shared" si="24"/>
        <v>KLDW</v>
      </c>
      <c r="BHM13" s="25" t="str">
        <f t="shared" si="24"/>
        <v>KLEM</v>
      </c>
      <c r="BHN13" s="25" t="str">
        <f t="shared" si="24"/>
        <v>KME</v>
      </c>
      <c r="BHO13" s="25" t="str">
        <f t="shared" si="24"/>
        <v>KNOW</v>
      </c>
      <c r="BHP13" s="25" t="str">
        <f t="shared" si="24"/>
        <v>KOL</v>
      </c>
      <c r="BHQ13" s="25" t="str">
        <f t="shared" si="24"/>
        <v>KOLD</v>
      </c>
      <c r="BHR13" s="25" t="str">
        <f t="shared" si="24"/>
        <v>KOR</v>
      </c>
      <c r="BHS13" s="25" t="str">
        <f t="shared" si="24"/>
        <v>KORU</v>
      </c>
      <c r="BHT13" s="25" t="str">
        <f t="shared" si="24"/>
        <v>KORZ</v>
      </c>
      <c r="BHU13" s="25" t="str">
        <f t="shared" si="24"/>
        <v>KRE</v>
      </c>
      <c r="BHV13" s="25" t="str">
        <f t="shared" si="24"/>
        <v>KRMA</v>
      </c>
      <c r="BHW13" s="25" t="str">
        <f t="shared" si="24"/>
        <v>KROO</v>
      </c>
      <c r="BHX13" s="25" t="str">
        <f t="shared" si="24"/>
        <v>KRS</v>
      </c>
      <c r="BHY13" s="25" t="str">
        <f t="shared" si="24"/>
        <v>KRU</v>
      </c>
      <c r="BHZ13" s="25" t="str">
        <f t="shared" si="24"/>
        <v>KSA</v>
      </c>
      <c r="BIA13" s="25" t="str">
        <f t="shared" si="24"/>
        <v>KSF</v>
      </c>
      <c r="BIB13" s="25" t="str">
        <f t="shared" si="24"/>
        <v>KWEB</v>
      </c>
      <c r="BIC13" s="25" t="str">
        <f t="shared" si="24"/>
        <v>KWT</v>
      </c>
      <c r="BID13" s="25" t="str">
        <f t="shared" si="24"/>
        <v>KXI</v>
      </c>
      <c r="BIE13" s="25" t="str">
        <f t="shared" si="24"/>
        <v>LABD</v>
      </c>
      <c r="BIF13" s="25" t="str">
        <f t="shared" si="24"/>
        <v>LABS</v>
      </c>
      <c r="BIG13" s="25" t="str">
        <f t="shared" si="24"/>
        <v>LABU</v>
      </c>
      <c r="BIH13" s="25" t="str">
        <f t="shared" si="24"/>
        <v>LALT</v>
      </c>
      <c r="BII13" s="25" t="str">
        <f t="shared" si="24"/>
        <v>LARE</v>
      </c>
      <c r="BIJ13" s="25" t="str">
        <f t="shared" si="24"/>
        <v>LATM</v>
      </c>
      <c r="BIK13" s="25" t="str">
        <f t="shared" si="24"/>
        <v>LBDC</v>
      </c>
      <c r="BIL13" s="25" t="str">
        <f t="shared" si="24"/>
        <v>LBJ</v>
      </c>
      <c r="BIM13" s="25" t="str">
        <f t="shared" si="24"/>
        <v>LBND</v>
      </c>
      <c r="BIN13" s="25" t="str">
        <f t="shared" si="24"/>
        <v>LBTA</v>
      </c>
      <c r="BIO13" s="25" t="str">
        <f t="shared" si="24"/>
        <v>LCPR</v>
      </c>
      <c r="BIP13" s="25" t="str">
        <f t="shared" si="24"/>
        <v>LD</v>
      </c>
      <c r="BIQ13" s="25" t="str">
        <f t="shared" si="24"/>
        <v>LDC</v>
      </c>
      <c r="BIR13" s="25" t="str">
        <f t="shared" ref="BIR13:BLC13" si="25">LEFT(BIR14,FIND(" ",BIR14)-1)</f>
        <v>LDN</v>
      </c>
      <c r="BIS13" s="25" t="str">
        <f t="shared" si="25"/>
        <v>LDRI</v>
      </c>
      <c r="BIT13" s="25" t="str">
        <f t="shared" si="25"/>
        <v>LDUR</v>
      </c>
      <c r="BIU13" s="25" t="str">
        <f t="shared" si="25"/>
        <v>LEAD</v>
      </c>
      <c r="BIV13" s="25" t="str">
        <f t="shared" si="25"/>
        <v>LEDD</v>
      </c>
      <c r="BIW13" s="25" t="str">
        <f t="shared" si="25"/>
        <v>LEHMM</v>
      </c>
      <c r="BIX13" s="25" t="str">
        <f t="shared" si="25"/>
        <v>LEHMN</v>
      </c>
      <c r="BIY13" s="25" t="str">
        <f t="shared" si="25"/>
        <v>LEMB</v>
      </c>
      <c r="BIZ13" s="25" t="str">
        <f t="shared" si="25"/>
        <v>LEMF</v>
      </c>
      <c r="BJA13" s="25" t="str">
        <f t="shared" si="25"/>
        <v>LGEM</v>
      </c>
      <c r="BJB13" s="25" t="str">
        <f t="shared" si="25"/>
        <v>LGLV</v>
      </c>
      <c r="BJC13" s="25" t="str">
        <f t="shared" si="25"/>
        <v>LGOS</v>
      </c>
      <c r="BJD13" s="25" t="str">
        <f t="shared" si="25"/>
        <v>LHB</v>
      </c>
      <c r="BJE13" s="25" t="str">
        <f t="shared" si="25"/>
        <v>LIS</v>
      </c>
      <c r="BJF13" s="25" t="str">
        <f t="shared" si="25"/>
        <v>LIT</v>
      </c>
      <c r="BJG13" s="25" t="str">
        <f t="shared" si="25"/>
        <v>LKOR</v>
      </c>
      <c r="BJH13" s="25" t="str">
        <f t="shared" si="25"/>
        <v>LLDM</v>
      </c>
      <c r="BJI13" s="25" t="str">
        <f t="shared" si="25"/>
        <v>LLEM</v>
      </c>
      <c r="BJJ13" s="25" t="str">
        <f t="shared" si="25"/>
        <v>LLSC</v>
      </c>
      <c r="BJK13" s="25" t="str">
        <f t="shared" si="25"/>
        <v>LLSP</v>
      </c>
      <c r="BJL13" s="25" t="str">
        <f t="shared" si="25"/>
        <v>LMBS</v>
      </c>
      <c r="BJM13" s="25" t="str">
        <f t="shared" si="25"/>
        <v>LMLP</v>
      </c>
      <c r="BJN13" s="25" t="str">
        <f t="shared" si="25"/>
        <v>LNGR</v>
      </c>
      <c r="BJO13" s="25" t="str">
        <f t="shared" si="25"/>
        <v>LOWC</v>
      </c>
      <c r="BJP13" s="25" t="str">
        <f t="shared" si="25"/>
        <v>LPAL</v>
      </c>
      <c r="BJQ13" s="25" t="str">
        <f t="shared" si="25"/>
        <v>LPLT</v>
      </c>
      <c r="BJR13" s="25" t="str">
        <f t="shared" si="25"/>
        <v>LQD</v>
      </c>
      <c r="BJS13" s="25" t="str">
        <f t="shared" si="25"/>
        <v>LQDCR</v>
      </c>
      <c r="BJT13" s="25" t="str">
        <f t="shared" si="25"/>
        <v>LQDH</v>
      </c>
      <c r="BJU13" s="25" t="str">
        <f t="shared" si="25"/>
        <v>LQDRD</v>
      </c>
      <c r="BJV13" s="25" t="str">
        <f t="shared" si="25"/>
        <v>LRET</v>
      </c>
      <c r="BJW13" s="25" t="str">
        <f t="shared" si="25"/>
        <v>LRGE</v>
      </c>
      <c r="BJX13" s="25" t="str">
        <f t="shared" si="25"/>
        <v>LRGF</v>
      </c>
      <c r="BJY13" s="25" t="str">
        <f t="shared" si="25"/>
        <v>LSC</v>
      </c>
      <c r="BJZ13" s="25" t="str">
        <f t="shared" si="25"/>
        <v>LSKY</v>
      </c>
      <c r="BKA13" s="25" t="str">
        <f t="shared" si="25"/>
        <v>LSTK</v>
      </c>
      <c r="BKB13" s="25" t="str">
        <f t="shared" si="25"/>
        <v>LSVX</v>
      </c>
      <c r="BKC13" s="25" t="str">
        <f t="shared" si="25"/>
        <v>LTL</v>
      </c>
      <c r="BKD13" s="25" t="str">
        <f t="shared" si="25"/>
        <v>LTPZ</v>
      </c>
      <c r="BKE13" s="25" t="str">
        <f t="shared" si="25"/>
        <v>LVHB</v>
      </c>
      <c r="BKF13" s="25" t="str">
        <f t="shared" si="25"/>
        <v>LVHD</v>
      </c>
      <c r="BKG13" s="25" t="str">
        <f t="shared" si="25"/>
        <v>LVHE</v>
      </c>
      <c r="BKH13" s="25" t="str">
        <f t="shared" si="25"/>
        <v>LVHI</v>
      </c>
      <c r="BKI13" s="25" t="str">
        <f t="shared" si="25"/>
        <v>LVIN</v>
      </c>
      <c r="BKJ13" s="25" t="str">
        <f t="shared" si="25"/>
        <v>LVL</v>
      </c>
      <c r="BKK13" s="25" t="str">
        <f t="shared" si="25"/>
        <v>LVOL</v>
      </c>
      <c r="BKL13" s="25" t="str">
        <f t="shared" si="25"/>
        <v>LVUS</v>
      </c>
      <c r="BKM13" s="25" t="str">
        <f t="shared" si="25"/>
        <v>LWC</v>
      </c>
      <c r="BKN13" s="25" t="str">
        <f t="shared" si="25"/>
        <v>LWPEL</v>
      </c>
      <c r="BKO13" s="25" t="str">
        <f t="shared" si="25"/>
        <v>MATF</v>
      </c>
      <c r="BKP13" s="25" t="str">
        <f t="shared" si="25"/>
        <v>MATH</v>
      </c>
      <c r="BKQ13" s="25" t="str">
        <f t="shared" si="25"/>
        <v>MATL</v>
      </c>
      <c r="BKR13" s="25" t="str">
        <f t="shared" si="25"/>
        <v>MATS</v>
      </c>
      <c r="BKS13" s="25" t="str">
        <f t="shared" si="25"/>
        <v>MAUI</v>
      </c>
      <c r="BKT13" s="25" t="str">
        <f t="shared" si="25"/>
        <v>MBB</v>
      </c>
      <c r="BKU13" s="25" t="str">
        <f t="shared" si="25"/>
        <v>MBG</v>
      </c>
      <c r="BKV13" s="25" t="str">
        <f t="shared" si="25"/>
        <v>MBSD</v>
      </c>
      <c r="BKW13" s="25" t="str">
        <f t="shared" si="25"/>
        <v>MCEF</v>
      </c>
      <c r="BKX13" s="25" t="str">
        <f t="shared" si="25"/>
        <v>MCG</v>
      </c>
      <c r="BKY13" s="25" t="str">
        <f t="shared" si="25"/>
        <v>MCHI</v>
      </c>
      <c r="BKZ13" s="25" t="str">
        <f t="shared" si="25"/>
        <v>MCRO</v>
      </c>
      <c r="BLA13" s="25" t="str">
        <f t="shared" si="25"/>
        <v>MDD</v>
      </c>
      <c r="BLB13" s="25" t="str">
        <f t="shared" si="25"/>
        <v>MDIV</v>
      </c>
      <c r="BLC13" s="25" t="str">
        <f t="shared" si="25"/>
        <v>MDLL</v>
      </c>
      <c r="BLD13" s="25" t="str">
        <f t="shared" ref="BLD13:BNO13" si="26">LEFT(BLD14,FIND(" ",BLD14)-1)</f>
        <v>MDY</v>
      </c>
      <c r="BLE13" s="25" t="str">
        <f t="shared" si="26"/>
        <v>MDYG</v>
      </c>
      <c r="BLF13" s="25" t="str">
        <f t="shared" si="26"/>
        <v>MDYV</v>
      </c>
      <c r="BLG13" s="25" t="str">
        <f t="shared" si="26"/>
        <v>MEAR</v>
      </c>
      <c r="BLH13" s="25" t="str">
        <f t="shared" si="26"/>
        <v>MELT</v>
      </c>
      <c r="BLI13" s="25" t="str">
        <f t="shared" si="26"/>
        <v>MENU</v>
      </c>
      <c r="BLJ13" s="25" t="str">
        <f t="shared" si="26"/>
        <v>MES</v>
      </c>
      <c r="BLK13" s="25" t="str">
        <f t="shared" si="26"/>
        <v>MEXS</v>
      </c>
      <c r="BLL13" s="25" t="str">
        <f t="shared" si="26"/>
        <v>MEXX</v>
      </c>
      <c r="BLM13" s="25" t="str">
        <f t="shared" si="26"/>
        <v>MFLA</v>
      </c>
      <c r="BLN13" s="25" t="str">
        <f t="shared" si="26"/>
        <v>MFSA</v>
      </c>
      <c r="BLO13" s="25" t="str">
        <f t="shared" si="26"/>
        <v>MGC</v>
      </c>
      <c r="BLP13" s="25" t="str">
        <f t="shared" si="26"/>
        <v>MGK</v>
      </c>
      <c r="BLQ13" s="25" t="str">
        <f t="shared" si="26"/>
        <v>MGV</v>
      </c>
      <c r="BLR13" s="25" t="str">
        <f t="shared" si="26"/>
        <v>MIDU</v>
      </c>
      <c r="BLS13" s="25" t="str">
        <f t="shared" si="26"/>
        <v>MIDZ</v>
      </c>
      <c r="BLT13" s="25" t="str">
        <f t="shared" si="26"/>
        <v>MILN</v>
      </c>
      <c r="BLU13" s="25" t="str">
        <f t="shared" si="26"/>
        <v>MINC</v>
      </c>
      <c r="BLV13" s="25" t="str">
        <f t="shared" si="26"/>
        <v>MINT</v>
      </c>
      <c r="BLW13" s="25" t="str">
        <f t="shared" si="26"/>
        <v>MKH</v>
      </c>
      <c r="BLX13" s="25" t="str">
        <f t="shared" si="26"/>
        <v>MLN</v>
      </c>
      <c r="BLY13" s="25" t="str">
        <f t="shared" si="26"/>
        <v>MLPA</v>
      </c>
      <c r="BLZ13" s="25" t="str">
        <f t="shared" si="26"/>
        <v>MLPB</v>
      </c>
      <c r="BMA13" s="25" t="str">
        <f t="shared" si="26"/>
        <v>MLPC</v>
      </c>
      <c r="BMB13" s="25" t="str">
        <f t="shared" si="26"/>
        <v>MLPE</v>
      </c>
      <c r="BMC13" s="25" t="str">
        <f t="shared" si="26"/>
        <v>MLPG</v>
      </c>
      <c r="BMD13" s="25" t="str">
        <f t="shared" si="26"/>
        <v>MLPI</v>
      </c>
      <c r="BME13" s="25" t="str">
        <f t="shared" si="26"/>
        <v>MLPJ</v>
      </c>
      <c r="BMF13" s="25" t="str">
        <f t="shared" si="26"/>
        <v>MLPL</v>
      </c>
      <c r="BMG13" s="25" t="str">
        <f t="shared" si="26"/>
        <v>MLPN</v>
      </c>
      <c r="BMH13" s="25" t="str">
        <f t="shared" si="26"/>
        <v>MLPO</v>
      </c>
      <c r="BMI13" s="25" t="str">
        <f t="shared" si="26"/>
        <v>MLPQ</v>
      </c>
      <c r="BMJ13" s="25" t="str">
        <f t="shared" si="26"/>
        <v>MLPS</v>
      </c>
      <c r="BMK13" s="25" t="str">
        <f t="shared" si="26"/>
        <v>MLPV</v>
      </c>
      <c r="BML13" s="25" t="str">
        <f t="shared" si="26"/>
        <v>MLPW</v>
      </c>
      <c r="BMM13" s="25" t="str">
        <f t="shared" si="26"/>
        <v>MLPX</v>
      </c>
      <c r="BMN13" s="25" t="str">
        <f t="shared" si="26"/>
        <v>MLPY</v>
      </c>
      <c r="BMO13" s="25" t="str">
        <f t="shared" si="26"/>
        <v>MLPZ</v>
      </c>
      <c r="BMP13" s="25" t="str">
        <f t="shared" si="26"/>
        <v>MLTI</v>
      </c>
      <c r="BMQ13" s="25" t="str">
        <f t="shared" si="26"/>
        <v>MMTM</v>
      </c>
      <c r="BMR13" s="25" t="str">
        <f t="shared" si="26"/>
        <v>MNA</v>
      </c>
      <c r="BMS13" s="25" t="str">
        <f t="shared" si="26"/>
        <v>MOAT</v>
      </c>
      <c r="BMT13" s="25" t="str">
        <f t="shared" si="26"/>
        <v>MOM</v>
      </c>
      <c r="BMU13" s="25" t="str">
        <f t="shared" si="26"/>
        <v>MONY</v>
      </c>
      <c r="BMV13" s="25" t="str">
        <f t="shared" si="26"/>
        <v>MOO</v>
      </c>
      <c r="BMW13" s="25" t="str">
        <f t="shared" si="26"/>
        <v>MORL</v>
      </c>
      <c r="BMX13" s="25" t="str">
        <f t="shared" si="26"/>
        <v>MORT</v>
      </c>
      <c r="BMY13" s="25" t="str">
        <f t="shared" si="26"/>
        <v>MOTI</v>
      </c>
      <c r="BMZ13" s="25" t="str">
        <f t="shared" si="26"/>
        <v>MPCT</v>
      </c>
      <c r="BNA13" s="25" t="str">
        <f t="shared" si="26"/>
        <v>MRGR</v>
      </c>
      <c r="BNB13" s="25" t="str">
        <f t="shared" si="26"/>
        <v>MRRL</v>
      </c>
      <c r="BNC13" s="25" t="str">
        <f t="shared" si="26"/>
        <v>MSXX</v>
      </c>
      <c r="BND13" s="25" t="str">
        <f t="shared" si="26"/>
        <v>MTK</v>
      </c>
      <c r="BNE13" s="25" t="str">
        <f t="shared" si="26"/>
        <v>MTUM</v>
      </c>
      <c r="BNF13" s="25" t="str">
        <f t="shared" si="26"/>
        <v>MUAA</v>
      </c>
      <c r="BNG13" s="25" t="str">
        <f t="shared" si="26"/>
        <v>MUAB</v>
      </c>
      <c r="BNH13" s="25" t="str">
        <f t="shared" si="26"/>
        <v>MUAC</v>
      </c>
      <c r="BNI13" s="25" t="str">
        <f t="shared" si="26"/>
        <v>MUB</v>
      </c>
      <c r="BNJ13" s="25" t="str">
        <f t="shared" si="26"/>
        <v>MUBCR</v>
      </c>
      <c r="BNK13" s="25" t="str">
        <f t="shared" si="26"/>
        <v>MUBRD</v>
      </c>
      <c r="BNL13" s="25" t="str">
        <f t="shared" si="26"/>
        <v>MUNI</v>
      </c>
      <c r="BNM13" s="25" t="str">
        <f t="shared" si="26"/>
        <v>MVIN</v>
      </c>
      <c r="BNN13" s="25" t="str">
        <f t="shared" si="26"/>
        <v>MVV</v>
      </c>
      <c r="BNO13" s="25" t="str">
        <f t="shared" si="26"/>
        <v>MXI</v>
      </c>
      <c r="BNP13" s="25" t="str">
        <f t="shared" ref="BNP13:BQA13" si="27">LEFT(BNP14,FIND(" ",BNP14)-1)</f>
        <v>MYG</v>
      </c>
      <c r="BNQ13" s="25" t="str">
        <f t="shared" si="27"/>
        <v>MYY</v>
      </c>
      <c r="BNR13" s="25" t="str">
        <f t="shared" si="27"/>
        <v>MZG</v>
      </c>
      <c r="BNS13" s="25" t="str">
        <f t="shared" si="27"/>
        <v>MZN</v>
      </c>
      <c r="BNT13" s="25" t="str">
        <f t="shared" si="27"/>
        <v>MZO</v>
      </c>
      <c r="BNU13" s="25" t="str">
        <f t="shared" si="27"/>
        <v>MZZ</v>
      </c>
      <c r="BNV13" s="25" t="str">
        <f t="shared" si="27"/>
        <v>NAGS</v>
      </c>
      <c r="BNW13" s="25" t="str">
        <f t="shared" si="27"/>
        <v>NAIL</v>
      </c>
      <c r="BNX13" s="25" t="str">
        <f t="shared" si="27"/>
        <v>NANR</v>
      </c>
      <c r="BNY13" s="25" t="str">
        <f t="shared" si="27"/>
        <v>NASH</v>
      </c>
      <c r="BNZ13" s="25" t="str">
        <f t="shared" si="27"/>
        <v>NASI</v>
      </c>
      <c r="BOA13" s="25" t="str">
        <f t="shared" si="27"/>
        <v>NEAR</v>
      </c>
      <c r="BOB13" s="25" t="str">
        <f t="shared" si="27"/>
        <v>NFLT</v>
      </c>
      <c r="BOC13" s="25" t="str">
        <f t="shared" si="27"/>
        <v>NFO</v>
      </c>
      <c r="BOD13" s="25" t="str">
        <f t="shared" si="27"/>
        <v>NFRA</v>
      </c>
      <c r="BOE13" s="25" t="str">
        <f t="shared" si="27"/>
        <v>NGE</v>
      </c>
      <c r="BOF13" s="25" t="str">
        <f t="shared" si="27"/>
        <v>NIB</v>
      </c>
      <c r="BOG13" s="25" t="str">
        <f t="shared" si="27"/>
        <v>NIBC</v>
      </c>
      <c r="BOH13" s="25" t="str">
        <f t="shared" si="27"/>
        <v>NINI</v>
      </c>
      <c r="BOI13" s="25" t="str">
        <f t="shared" si="27"/>
        <v>NKY</v>
      </c>
      <c r="BOJ13" s="25" t="str">
        <f t="shared" si="27"/>
        <v>NLR</v>
      </c>
      <c r="BOK13" s="25" t="str">
        <f t="shared" si="27"/>
        <v>NOBL</v>
      </c>
      <c r="BOL13" s="25" t="str">
        <f t="shared" si="27"/>
        <v>NOMO</v>
      </c>
      <c r="BOM13" s="25" t="str">
        <f t="shared" si="27"/>
        <v>NORW</v>
      </c>
      <c r="BON13" s="25" t="str">
        <f t="shared" si="27"/>
        <v>NUAG</v>
      </c>
      <c r="BOO13" s="25" t="str">
        <f t="shared" si="27"/>
        <v>NUCL</v>
      </c>
      <c r="BOP13" s="25" t="str">
        <f t="shared" si="27"/>
        <v>NUDM</v>
      </c>
      <c r="BOQ13" s="25" t="str">
        <f t="shared" si="27"/>
        <v>NUEM</v>
      </c>
      <c r="BOR13" s="25" t="str">
        <f t="shared" si="27"/>
        <v>NUGT</v>
      </c>
      <c r="BOS13" s="25" t="str">
        <f t="shared" si="27"/>
        <v>NULG</v>
      </c>
      <c r="BOT13" s="25" t="str">
        <f t="shared" si="27"/>
        <v>NULV</v>
      </c>
      <c r="BOU13" s="25" t="str">
        <f t="shared" si="27"/>
        <v>NUMG</v>
      </c>
      <c r="BOV13" s="25" t="str">
        <f t="shared" si="27"/>
        <v>NUMV</v>
      </c>
      <c r="BOW13" s="25" t="str">
        <f t="shared" si="27"/>
        <v>NURE</v>
      </c>
      <c r="BOX13" s="25" t="str">
        <f t="shared" si="27"/>
        <v>NUSA</v>
      </c>
      <c r="BOY13" s="25" t="str">
        <f t="shared" si="27"/>
        <v>NUSC</v>
      </c>
      <c r="BOZ13" s="25" t="str">
        <f t="shared" si="27"/>
        <v>NXT</v>
      </c>
      <c r="BPA13" s="25" t="str">
        <f t="shared" si="27"/>
        <v>NY</v>
      </c>
      <c r="BPB13" s="25" t="str">
        <f t="shared" si="27"/>
        <v>NYC</v>
      </c>
      <c r="BPC13" s="25" t="str">
        <f t="shared" si="27"/>
        <v>NYF</v>
      </c>
      <c r="BPD13" s="25" t="str">
        <f t="shared" si="27"/>
        <v>NYFCR</v>
      </c>
      <c r="BPE13" s="25" t="str">
        <f t="shared" si="27"/>
        <v>NYFRD</v>
      </c>
      <c r="BPF13" s="25" t="str">
        <f t="shared" si="27"/>
        <v>OAPH</v>
      </c>
      <c r="BPG13" s="25" t="str">
        <f t="shared" si="27"/>
        <v>OASI</v>
      </c>
      <c r="BPH13" s="25" t="str">
        <f t="shared" si="27"/>
        <v>OCIO</v>
      </c>
      <c r="BPI13" s="25" t="str">
        <f t="shared" si="27"/>
        <v>OEF</v>
      </c>
      <c r="BPJ13" s="25" t="str">
        <f t="shared" si="27"/>
        <v>OEUH</v>
      </c>
      <c r="BPK13" s="25" t="str">
        <f t="shared" si="27"/>
        <v>OEUR</v>
      </c>
      <c r="BPL13" s="25" t="str">
        <f t="shared" si="27"/>
        <v>OEW</v>
      </c>
      <c r="BPM13" s="25" t="str">
        <f t="shared" si="27"/>
        <v>OFF</v>
      </c>
      <c r="BPN13" s="25" t="str">
        <f t="shared" si="27"/>
        <v>OGEM</v>
      </c>
      <c r="BPO13" s="25" t="str">
        <f t="shared" si="27"/>
        <v>OIH</v>
      </c>
      <c r="BPP13" s="25" t="str">
        <f t="shared" si="27"/>
        <v>OIHYL</v>
      </c>
      <c r="BPQ13" s="25" t="str">
        <f t="shared" si="27"/>
        <v>OIIL</v>
      </c>
      <c r="BPR13" s="25" t="str">
        <f t="shared" si="27"/>
        <v>OIL</v>
      </c>
      <c r="BPS13" s="25" t="str">
        <f t="shared" si="27"/>
        <v>OILB</v>
      </c>
      <c r="BPT13" s="25" t="str">
        <f t="shared" si="27"/>
        <v>OILC</v>
      </c>
      <c r="BPU13" s="25" t="str">
        <f t="shared" si="27"/>
        <v>OILD</v>
      </c>
      <c r="BPV13" s="25" t="str">
        <f t="shared" si="27"/>
        <v>OILK</v>
      </c>
      <c r="BPW13" s="25" t="str">
        <f t="shared" si="27"/>
        <v>OILU</v>
      </c>
      <c r="BPX13" s="25" t="str">
        <f t="shared" si="27"/>
        <v>OILX</v>
      </c>
      <c r="BPY13" s="25" t="str">
        <f t="shared" si="27"/>
        <v>OILZ</v>
      </c>
      <c r="BPZ13" s="25" t="str">
        <f t="shared" si="27"/>
        <v>OLD</v>
      </c>
      <c r="BQA13" s="25" t="str">
        <f t="shared" si="27"/>
        <v>OLEM</v>
      </c>
      <c r="BQB13" s="25" t="str">
        <f t="shared" ref="BQB13:BSM13" si="28">LEFT(BQB14,FIND(" ",BQB14)-1)</f>
        <v>OLO</v>
      </c>
      <c r="BQC13" s="25" t="str">
        <f t="shared" si="28"/>
        <v>ONEF</v>
      </c>
      <c r="BQD13" s="25" t="str">
        <f t="shared" si="28"/>
        <v>ONEK</v>
      </c>
      <c r="BQE13" s="25" t="str">
        <f t="shared" si="28"/>
        <v>ONEO</v>
      </c>
      <c r="BQF13" s="25" t="str">
        <f t="shared" si="28"/>
        <v>ONEQ</v>
      </c>
      <c r="BQG13" s="25" t="str">
        <f t="shared" si="28"/>
        <v>ONEV</v>
      </c>
      <c r="BQH13" s="25" t="str">
        <f t="shared" si="28"/>
        <v>ONEY</v>
      </c>
      <c r="BQI13" s="25" t="str">
        <f t="shared" si="28"/>
        <v>ONG</v>
      </c>
      <c r="BQJ13" s="25" t="str">
        <f t="shared" si="28"/>
        <v>ONN</v>
      </c>
      <c r="BQK13" s="25" t="str">
        <f t="shared" si="28"/>
        <v>ONTL</v>
      </c>
      <c r="BQL13" s="25" t="str">
        <f t="shared" si="28"/>
        <v>OOL</v>
      </c>
      <c r="BQM13" s="25" t="str">
        <f t="shared" si="28"/>
        <v>OOS</v>
      </c>
      <c r="BQN13" s="25" t="str">
        <f t="shared" si="28"/>
        <v>OPD</v>
      </c>
      <c r="BQO13" s="25" t="str">
        <f t="shared" si="28"/>
        <v>ORG</v>
      </c>
      <c r="BQP13" s="25" t="str">
        <f t="shared" si="28"/>
        <v>OSMS</v>
      </c>
      <c r="BQQ13" s="25" t="str">
        <f t="shared" si="28"/>
        <v>OTP</v>
      </c>
      <c r="BQR13" s="25" t="str">
        <f t="shared" si="28"/>
        <v>OTR</v>
      </c>
      <c r="BQS13" s="25" t="str">
        <f t="shared" si="28"/>
        <v>OTS</v>
      </c>
      <c r="BQT13" s="25" t="str">
        <f t="shared" si="28"/>
        <v>OUNZ</v>
      </c>
      <c r="BQU13" s="25" t="str">
        <f t="shared" si="28"/>
        <v>OUSA</v>
      </c>
      <c r="BQV13" s="25" t="str">
        <f t="shared" si="28"/>
        <v>OUSM</v>
      </c>
      <c r="BQW13" s="25" t="str">
        <f t="shared" si="28"/>
        <v>OVLC</v>
      </c>
      <c r="BQX13" s="25" t="str">
        <f t="shared" si="28"/>
        <v>PAEU</v>
      </c>
      <c r="BQY13" s="25" t="str">
        <f t="shared" si="28"/>
        <v>PAF</v>
      </c>
      <c r="BQZ13" s="25" t="str">
        <f t="shared" si="28"/>
        <v>PAGG</v>
      </c>
      <c r="BRA13" s="25" t="str">
        <f t="shared" si="28"/>
        <v>PAK</v>
      </c>
      <c r="BRB13" s="25" t="str">
        <f t="shared" si="28"/>
        <v>PALL</v>
      </c>
      <c r="BRC13" s="25" t="str">
        <f t="shared" si="28"/>
        <v>PAO</v>
      </c>
      <c r="BRD13" s="25" t="str">
        <f t="shared" si="28"/>
        <v>PAVE</v>
      </c>
      <c r="BRE13" s="25" t="str">
        <f t="shared" si="28"/>
        <v>PBD</v>
      </c>
      <c r="BRF13" s="25" t="str">
        <f t="shared" si="28"/>
        <v>PBE</v>
      </c>
      <c r="BRG13" s="25" t="str">
        <f t="shared" si="28"/>
        <v>PBJ</v>
      </c>
      <c r="BRH13" s="25" t="str">
        <f t="shared" si="28"/>
        <v>PBP</v>
      </c>
      <c r="BRI13" s="25" t="str">
        <f t="shared" si="28"/>
        <v>PBS</v>
      </c>
      <c r="BRJ13" s="25" t="str">
        <f t="shared" si="28"/>
        <v>PBTQ</v>
      </c>
      <c r="BRK13" s="25" t="str">
        <f t="shared" si="28"/>
        <v>PBW</v>
      </c>
      <c r="BRL13" s="25" t="str">
        <f t="shared" si="28"/>
        <v>PCA</v>
      </c>
      <c r="BRM13" s="25" t="str">
        <f t="shared" si="28"/>
        <v>PCEF</v>
      </c>
      <c r="BRN13" s="25" t="str">
        <f t="shared" si="28"/>
        <v>PCY</v>
      </c>
      <c r="BRO13" s="25" t="str">
        <f t="shared" si="28"/>
        <v>PDBC</v>
      </c>
      <c r="BRP13" s="25" t="str">
        <f t="shared" si="28"/>
        <v>PDN</v>
      </c>
      <c r="BRQ13" s="25" t="str">
        <f t="shared" si="28"/>
        <v>PDP</v>
      </c>
      <c r="BRR13" s="25" t="str">
        <f t="shared" si="28"/>
        <v>PDQ</v>
      </c>
      <c r="BRS13" s="25" t="str">
        <f t="shared" si="28"/>
        <v>PEF</v>
      </c>
      <c r="BRT13" s="25" t="str">
        <f t="shared" si="28"/>
        <v>PEH</v>
      </c>
      <c r="BRU13" s="25" t="str">
        <f t="shared" si="28"/>
        <v>PEJ</v>
      </c>
      <c r="BRV13" s="25" t="str">
        <f t="shared" si="28"/>
        <v>PEK</v>
      </c>
      <c r="BRW13" s="25" t="str">
        <f t="shared" si="28"/>
        <v>PERM</v>
      </c>
      <c r="BRX13" s="25" t="str">
        <f t="shared" si="28"/>
        <v>PEX</v>
      </c>
      <c r="BRY13" s="25" t="str">
        <f t="shared" si="28"/>
        <v>PEY</v>
      </c>
      <c r="BRZ13" s="25" t="str">
        <f t="shared" si="28"/>
        <v>PEZ</v>
      </c>
      <c r="BSA13" s="25" t="str">
        <f t="shared" si="28"/>
        <v>PFEM</v>
      </c>
      <c r="BSB13" s="25" t="str">
        <f t="shared" si="28"/>
        <v>PFF</v>
      </c>
      <c r="BSC13" s="25" t="str">
        <f t="shared" si="28"/>
        <v>PFFR</v>
      </c>
      <c r="BSD13" s="25" t="str">
        <f t="shared" si="28"/>
        <v>PFI</v>
      </c>
      <c r="BSE13" s="25" t="str">
        <f t="shared" si="28"/>
        <v>PFIG</v>
      </c>
      <c r="BSF13" s="25" t="str">
        <f t="shared" si="28"/>
        <v>PFM</v>
      </c>
      <c r="BSG13" s="25" t="str">
        <f t="shared" si="28"/>
        <v>PFP</v>
      </c>
      <c r="BSH13" s="25" t="str">
        <f t="shared" si="28"/>
        <v>PFV</v>
      </c>
      <c r="BSI13" s="25" t="str">
        <f t="shared" si="28"/>
        <v>PFXF</v>
      </c>
      <c r="BSJ13" s="25" t="str">
        <f t="shared" si="28"/>
        <v>PGAL</v>
      </c>
      <c r="BSK13" s="25" t="str">
        <f t="shared" si="28"/>
        <v>PGD</v>
      </c>
      <c r="BSL13" s="25" t="str">
        <f t="shared" si="28"/>
        <v>PGF</v>
      </c>
      <c r="BSM13" s="25" t="str">
        <f t="shared" si="28"/>
        <v>PGHY</v>
      </c>
      <c r="BSN13" s="25" t="str">
        <f t="shared" ref="BSN13:BUY13" si="29">LEFT(BSN14,FIND(" ",BSN14)-1)</f>
        <v>PGJ</v>
      </c>
      <c r="BSO13" s="25" t="str">
        <f t="shared" si="29"/>
        <v>PGM</v>
      </c>
      <c r="BSP13" s="25" t="str">
        <f t="shared" si="29"/>
        <v>PGX</v>
      </c>
      <c r="BSQ13" s="25" t="str">
        <f t="shared" si="29"/>
        <v>PHB</v>
      </c>
      <c r="BSR13" s="25" t="str">
        <f t="shared" si="29"/>
        <v>PHDG</v>
      </c>
      <c r="BSS13" s="25" t="str">
        <f t="shared" si="29"/>
        <v>PHJ</v>
      </c>
      <c r="BST13" s="25" t="str">
        <f t="shared" si="29"/>
        <v>PHO</v>
      </c>
      <c r="BSU13" s="25" t="str">
        <f t="shared" si="29"/>
        <v>PHW</v>
      </c>
      <c r="BSV13" s="25" t="str">
        <f t="shared" si="29"/>
        <v>PIC</v>
      </c>
      <c r="BSW13" s="25" t="str">
        <f t="shared" si="29"/>
        <v>PICB</v>
      </c>
      <c r="BSX13" s="25" t="str">
        <f t="shared" si="29"/>
        <v>PICK</v>
      </c>
      <c r="BSY13" s="25" t="str">
        <f t="shared" si="29"/>
        <v>PID</v>
      </c>
      <c r="BSZ13" s="25" t="str">
        <f t="shared" si="29"/>
        <v>PIE</v>
      </c>
      <c r="BTA13" s="25" t="str">
        <f t="shared" si="29"/>
        <v>PIEL</v>
      </c>
      <c r="BTB13" s="25" t="str">
        <f t="shared" si="29"/>
        <v>PILL</v>
      </c>
      <c r="BTC13" s="25" t="str">
        <f t="shared" si="29"/>
        <v>PILS</v>
      </c>
      <c r="BTD13" s="25" t="str">
        <f t="shared" si="29"/>
        <v>PIN</v>
      </c>
      <c r="BTE13" s="25" t="str">
        <f t="shared" si="29"/>
        <v>PIO</v>
      </c>
      <c r="BTF13" s="25" t="str">
        <f t="shared" si="29"/>
        <v>PIQ</v>
      </c>
      <c r="BTG13" s="25" t="str">
        <f t="shared" si="29"/>
        <v>PIZ</v>
      </c>
      <c r="BTH13" s="25" t="str">
        <f t="shared" si="29"/>
        <v>PJB</v>
      </c>
      <c r="BTI13" s="25" t="str">
        <f t="shared" si="29"/>
        <v>PJO</v>
      </c>
      <c r="BTJ13" s="25" t="str">
        <f t="shared" si="29"/>
        <v>PJP</v>
      </c>
      <c r="BTK13" s="25" t="str">
        <f t="shared" si="29"/>
        <v>PKB</v>
      </c>
      <c r="BTL13" s="25" t="str">
        <f t="shared" si="29"/>
        <v>PKN</v>
      </c>
      <c r="BTM13" s="25" t="str">
        <f t="shared" si="29"/>
        <v>PKOL</v>
      </c>
      <c r="BTN13" s="25" t="str">
        <f t="shared" si="29"/>
        <v>PKW</v>
      </c>
      <c r="BTO13" s="25" t="str">
        <f t="shared" si="29"/>
        <v>PLAC</v>
      </c>
      <c r="BTP13" s="25" t="str">
        <f t="shared" si="29"/>
        <v>PLK</v>
      </c>
      <c r="BTQ13" s="25" t="str">
        <f t="shared" si="29"/>
        <v>PLND</v>
      </c>
      <c r="BTR13" s="25" t="str">
        <f t="shared" si="29"/>
        <v>PLW</v>
      </c>
      <c r="BTS13" s="25" t="str">
        <f t="shared" si="29"/>
        <v>PMA</v>
      </c>
      <c r="BTT13" s="25" t="str">
        <f t="shared" si="29"/>
        <v>PMNA</v>
      </c>
      <c r="BTU13" s="25" t="str">
        <f t="shared" si="29"/>
        <v>PMPT</v>
      </c>
      <c r="BTV13" s="25" t="str">
        <f t="shared" si="29"/>
        <v>PMR</v>
      </c>
      <c r="BTW13" s="25" t="str">
        <f t="shared" si="29"/>
        <v>PNQI</v>
      </c>
      <c r="BTX13" s="25" t="str">
        <f t="shared" si="29"/>
        <v>PNXQ</v>
      </c>
      <c r="BTY13" s="25" t="str">
        <f t="shared" si="29"/>
        <v>PPA</v>
      </c>
      <c r="BTZ13" s="25" t="str">
        <f t="shared" si="29"/>
        <v>PPE</v>
      </c>
      <c r="BUA13" s="25" t="str">
        <f t="shared" si="29"/>
        <v>PPH</v>
      </c>
      <c r="BUB13" s="25" t="str">
        <f t="shared" si="29"/>
        <v>PPHYL</v>
      </c>
      <c r="BUC13" s="25" t="str">
        <f t="shared" si="29"/>
        <v>PPLN</v>
      </c>
      <c r="BUD13" s="25" t="str">
        <f t="shared" si="29"/>
        <v>PPLT</v>
      </c>
      <c r="BUE13" s="25" t="str">
        <f t="shared" si="29"/>
        <v>PPRM</v>
      </c>
      <c r="BUF13" s="25" t="str">
        <f t="shared" si="29"/>
        <v>PQBW</v>
      </c>
      <c r="BUG13" s="25" t="str">
        <f t="shared" si="29"/>
        <v>PQSC</v>
      </c>
      <c r="BUH13" s="25" t="str">
        <f t="shared" si="29"/>
        <v>PRB</v>
      </c>
      <c r="BUI13" s="25" t="str">
        <f t="shared" si="29"/>
        <v>PREF</v>
      </c>
      <c r="BUJ13" s="25" t="str">
        <f t="shared" si="29"/>
        <v>PRF</v>
      </c>
      <c r="BUK13" s="25" t="str">
        <f t="shared" si="29"/>
        <v>PRFE</v>
      </c>
      <c r="BUL13" s="25" t="str">
        <f t="shared" si="29"/>
        <v>PRFF</v>
      </c>
      <c r="BUM13" s="25" t="str">
        <f t="shared" si="29"/>
        <v>PRFG</v>
      </c>
      <c r="BUN13" s="25" t="str">
        <f t="shared" si="29"/>
        <v>PRFH</v>
      </c>
      <c r="BUO13" s="25" t="str">
        <f t="shared" si="29"/>
        <v>PRFM</v>
      </c>
      <c r="BUP13" s="25" t="str">
        <f t="shared" si="29"/>
        <v>PRFN</v>
      </c>
      <c r="BUQ13" s="25" t="str">
        <f t="shared" si="29"/>
        <v>PRFQ</v>
      </c>
      <c r="BUR13" s="25" t="str">
        <f t="shared" si="29"/>
        <v>PRFS</v>
      </c>
      <c r="BUS13" s="25" t="str">
        <f t="shared" si="29"/>
        <v>PRFU</v>
      </c>
      <c r="BUT13" s="25" t="str">
        <f t="shared" si="29"/>
        <v>PRFZ</v>
      </c>
      <c r="BUU13" s="25" t="str">
        <f t="shared" si="29"/>
        <v>PRME</v>
      </c>
      <c r="BUV13" s="25" t="str">
        <f t="shared" si="29"/>
        <v>PRN</v>
      </c>
      <c r="BUW13" s="25" t="str">
        <f t="shared" si="29"/>
        <v>PRNT</v>
      </c>
      <c r="BUX13" s="25" t="str">
        <f t="shared" si="29"/>
        <v>PSAU</v>
      </c>
      <c r="BUY13" s="25" t="str">
        <f t="shared" si="29"/>
        <v>PSC</v>
      </c>
      <c r="BUZ13" s="25" t="str">
        <f t="shared" ref="BUZ13:BXK13" si="30">LEFT(BUZ14,FIND(" ",BUZ14)-1)</f>
        <v>PSCC</v>
      </c>
      <c r="BVA13" s="25" t="str">
        <f t="shared" si="30"/>
        <v>PSCD</v>
      </c>
      <c r="BVB13" s="25" t="str">
        <f t="shared" si="30"/>
        <v>PSCE</v>
      </c>
      <c r="BVC13" s="25" t="str">
        <f t="shared" si="30"/>
        <v>PSCF</v>
      </c>
      <c r="BVD13" s="25" t="str">
        <f t="shared" si="30"/>
        <v>PSCH</v>
      </c>
      <c r="BVE13" s="25" t="str">
        <f t="shared" si="30"/>
        <v>PSCI</v>
      </c>
      <c r="BVF13" s="25" t="str">
        <f t="shared" si="30"/>
        <v>PSCM</v>
      </c>
      <c r="BVG13" s="25" t="str">
        <f t="shared" si="30"/>
        <v>PSCT</v>
      </c>
      <c r="BVH13" s="25" t="str">
        <f t="shared" si="30"/>
        <v>PSCU</v>
      </c>
      <c r="BVI13" s="25" t="str">
        <f t="shared" si="30"/>
        <v>PSET</v>
      </c>
      <c r="BVJ13" s="25" t="str">
        <f t="shared" si="30"/>
        <v>PSI</v>
      </c>
      <c r="BVK13" s="25" t="str">
        <f t="shared" si="30"/>
        <v>PSJ</v>
      </c>
      <c r="BVL13" s="25" t="str">
        <f t="shared" si="30"/>
        <v>PSK</v>
      </c>
      <c r="BVM13" s="25" t="str">
        <f t="shared" si="30"/>
        <v>PSL</v>
      </c>
      <c r="BVN13" s="25" t="str">
        <f t="shared" si="30"/>
        <v>PSMB</v>
      </c>
      <c r="BVO13" s="25" t="str">
        <f t="shared" si="30"/>
        <v>PSMC</v>
      </c>
      <c r="BVP13" s="25" t="str">
        <f t="shared" si="30"/>
        <v>PSMG</v>
      </c>
      <c r="BVQ13" s="25" t="str">
        <f t="shared" si="30"/>
        <v>PSMM</v>
      </c>
      <c r="BVR13" s="25" t="str">
        <f t="shared" si="30"/>
        <v>PSP</v>
      </c>
      <c r="BVS13" s="25" t="str">
        <f t="shared" si="30"/>
        <v>PSQ</v>
      </c>
      <c r="BVT13" s="25" t="str">
        <f t="shared" si="30"/>
        <v>PSR</v>
      </c>
      <c r="BVU13" s="25" t="str">
        <f t="shared" si="30"/>
        <v>PST</v>
      </c>
      <c r="BVV13" s="25" t="str">
        <f t="shared" si="30"/>
        <v>PSTL</v>
      </c>
      <c r="BVW13" s="25" t="str">
        <f t="shared" si="30"/>
        <v>PTD</v>
      </c>
      <c r="BVX13" s="25" t="str">
        <f t="shared" si="30"/>
        <v>PTE</v>
      </c>
      <c r="BVY13" s="25" t="str">
        <f t="shared" si="30"/>
        <v>PTEU</v>
      </c>
      <c r="BVZ13" s="25" t="str">
        <f t="shared" si="30"/>
        <v>PTF</v>
      </c>
      <c r="BWA13" s="25" t="str">
        <f t="shared" si="30"/>
        <v>PTH</v>
      </c>
      <c r="BWB13" s="25" t="str">
        <f t="shared" si="30"/>
        <v>PTJ</v>
      </c>
      <c r="BWC13" s="25" t="str">
        <f t="shared" si="30"/>
        <v>PTLC</v>
      </c>
      <c r="BWD13" s="25" t="str">
        <f t="shared" si="30"/>
        <v>PTM</v>
      </c>
      <c r="BWE13" s="25" t="str">
        <f t="shared" si="30"/>
        <v>PTMC</v>
      </c>
      <c r="BWF13" s="25" t="str">
        <f t="shared" si="30"/>
        <v>PTNQ</v>
      </c>
      <c r="BWG13" s="25" t="str">
        <f t="shared" si="30"/>
        <v>PTO</v>
      </c>
      <c r="BWH13" s="25" t="str">
        <f t="shared" si="30"/>
        <v>PTRP</v>
      </c>
      <c r="BWI13" s="25" t="str">
        <f t="shared" si="30"/>
        <v>PUA</v>
      </c>
      <c r="BWJ13" s="25" t="str">
        <f t="shared" si="30"/>
        <v>PUF</v>
      </c>
      <c r="BWK13" s="25" t="str">
        <f t="shared" si="30"/>
        <v>PUI</v>
      </c>
      <c r="BWL13" s="25" t="str">
        <f t="shared" si="30"/>
        <v>PUTW</v>
      </c>
      <c r="BWM13" s="25" t="str">
        <f t="shared" si="30"/>
        <v>PUTX</v>
      </c>
      <c r="BWN13" s="25" t="str">
        <f t="shared" si="30"/>
        <v>PUW</v>
      </c>
      <c r="BWO13" s="25" t="str">
        <f t="shared" si="30"/>
        <v>PVI</v>
      </c>
      <c r="BWP13" s="25" t="str">
        <f t="shared" si="30"/>
        <v>PVM</v>
      </c>
      <c r="BWQ13" s="25" t="str">
        <f t="shared" si="30"/>
        <v>PWB</v>
      </c>
      <c r="BWR13" s="25" t="str">
        <f t="shared" si="30"/>
        <v>PWC</v>
      </c>
      <c r="BWS13" s="25" t="str">
        <f t="shared" si="30"/>
        <v>PWD</v>
      </c>
      <c r="BWT13" s="25" t="str">
        <f t="shared" si="30"/>
        <v>PWND</v>
      </c>
      <c r="BWU13" s="25" t="str">
        <f t="shared" si="30"/>
        <v>PWV</v>
      </c>
      <c r="BWV13" s="25" t="str">
        <f t="shared" si="30"/>
        <v>PWZ</v>
      </c>
      <c r="BWW13" s="25" t="str">
        <f t="shared" si="30"/>
        <v>PXE</v>
      </c>
      <c r="BWX13" s="25" t="str">
        <f t="shared" si="30"/>
        <v>PXF</v>
      </c>
      <c r="BWY13" s="25" t="str">
        <f t="shared" si="30"/>
        <v>PXH</v>
      </c>
      <c r="BWZ13" s="25" t="str">
        <f t="shared" si="30"/>
        <v>PXI</v>
      </c>
      <c r="BXA13" s="25" t="str">
        <f t="shared" si="30"/>
        <v>PXJ</v>
      </c>
      <c r="BXB13" s="25" t="str">
        <f t="shared" si="30"/>
        <v>PXLG</v>
      </c>
      <c r="BXC13" s="25" t="str">
        <f t="shared" si="30"/>
        <v>PXLV</v>
      </c>
      <c r="BXD13" s="25" t="str">
        <f t="shared" si="30"/>
        <v>PXMG</v>
      </c>
      <c r="BXE13" s="25" t="str">
        <f t="shared" si="30"/>
        <v>PXMV</v>
      </c>
      <c r="BXF13" s="25" t="str">
        <f t="shared" si="30"/>
        <v>PXN</v>
      </c>
      <c r="BXG13" s="25" t="str">
        <f t="shared" si="30"/>
        <v>PXQ</v>
      </c>
      <c r="BXH13" s="25" t="str">
        <f t="shared" si="30"/>
        <v>PXR</v>
      </c>
      <c r="BXI13" s="25" t="str">
        <f t="shared" si="30"/>
        <v>PXSG</v>
      </c>
      <c r="BXJ13" s="25" t="str">
        <f t="shared" si="30"/>
        <v>PXSV</v>
      </c>
      <c r="BXK13" s="25" t="str">
        <f t="shared" si="30"/>
        <v>PY</v>
      </c>
      <c r="BXL13" s="25" t="str">
        <f t="shared" ref="BXL13:BZW13" si="31">LEFT(BXL14,FIND(" ",BXL14)-1)</f>
        <v>PYH</v>
      </c>
      <c r="BXM13" s="25" t="str">
        <f t="shared" si="31"/>
        <v>PYZ</v>
      </c>
      <c r="BXN13" s="25" t="str">
        <f t="shared" si="31"/>
        <v>PZA</v>
      </c>
      <c r="BXO13" s="25" t="str">
        <f t="shared" si="31"/>
        <v>PZD</v>
      </c>
      <c r="BXP13" s="25" t="str">
        <f t="shared" si="31"/>
        <v>PZI</v>
      </c>
      <c r="BXQ13" s="25" t="str">
        <f t="shared" si="31"/>
        <v>PZJ</v>
      </c>
      <c r="BXR13" s="25" t="str">
        <f t="shared" si="31"/>
        <v>PZT</v>
      </c>
      <c r="BXS13" s="25" t="str">
        <f t="shared" si="31"/>
        <v>QABA</v>
      </c>
      <c r="BXT13" s="25" t="str">
        <f t="shared" si="31"/>
        <v>QAI</v>
      </c>
      <c r="BXU13" s="25" t="str">
        <f t="shared" si="31"/>
        <v>QAT</v>
      </c>
      <c r="BXV13" s="25" t="str">
        <f t="shared" si="31"/>
        <v>QAUS</v>
      </c>
      <c r="BXW13" s="25" t="str">
        <f t="shared" si="31"/>
        <v>QCAN</v>
      </c>
      <c r="BXX13" s="25" t="str">
        <f t="shared" si="31"/>
        <v>QCLN</v>
      </c>
      <c r="BXY13" s="25" t="str">
        <f t="shared" si="31"/>
        <v>QDEF</v>
      </c>
      <c r="BXZ13" s="25" t="str">
        <f t="shared" si="31"/>
        <v>QDEM</v>
      </c>
      <c r="BYA13" s="25" t="str">
        <f t="shared" si="31"/>
        <v>QDEU</v>
      </c>
      <c r="BYB13" s="25" t="str">
        <f t="shared" si="31"/>
        <v>QDF</v>
      </c>
      <c r="BYC13" s="25" t="str">
        <f t="shared" si="31"/>
        <v>QDXU</v>
      </c>
      <c r="BYD13" s="25" t="str">
        <f t="shared" si="31"/>
        <v>QDYN</v>
      </c>
      <c r="BYE13" s="25" t="str">
        <f t="shared" si="31"/>
        <v>QED</v>
      </c>
      <c r="BYF13" s="25" t="str">
        <f t="shared" si="31"/>
        <v>QEFA</v>
      </c>
      <c r="BYG13" s="25" t="str">
        <f t="shared" si="31"/>
        <v>QEH</v>
      </c>
      <c r="BYH13" s="25" t="str">
        <f t="shared" si="31"/>
        <v>QEM</v>
      </c>
      <c r="BYI13" s="25" t="str">
        <f t="shared" si="31"/>
        <v>QEMM</v>
      </c>
      <c r="BYJ13" s="25" t="str">
        <f t="shared" si="31"/>
        <v>QESP</v>
      </c>
      <c r="BYK13" s="25" t="str">
        <f t="shared" si="31"/>
        <v>QGBR</v>
      </c>
      <c r="BYL13" s="25" t="str">
        <f t="shared" si="31"/>
        <v>QGEM</v>
      </c>
      <c r="BYM13" s="25" t="str">
        <f t="shared" si="31"/>
        <v>QGTA</v>
      </c>
      <c r="BYN13" s="25" t="str">
        <f t="shared" si="31"/>
        <v>QID</v>
      </c>
      <c r="BYO13" s="25" t="str">
        <f t="shared" si="31"/>
        <v>QINC</v>
      </c>
      <c r="BYP13" s="25" t="str">
        <f t="shared" si="31"/>
        <v>QJPN</v>
      </c>
      <c r="BYQ13" s="25" t="str">
        <f t="shared" si="31"/>
        <v>QKOR</v>
      </c>
      <c r="BYR13" s="25" t="str">
        <f t="shared" si="31"/>
        <v>QLC</v>
      </c>
      <c r="BYS13" s="25" t="str">
        <f t="shared" si="31"/>
        <v>QLD</v>
      </c>
      <c r="BYT13" s="25" t="str">
        <f t="shared" si="31"/>
        <v>QLS</v>
      </c>
      <c r="BYU13" s="25" t="str">
        <f t="shared" si="31"/>
        <v>QLT</v>
      </c>
      <c r="BYV13" s="25" t="str">
        <f t="shared" si="31"/>
        <v>QLTA</v>
      </c>
      <c r="BYW13" s="25" t="str">
        <f t="shared" si="31"/>
        <v>QLTB</v>
      </c>
      <c r="BYX13" s="25" t="str">
        <f t="shared" si="31"/>
        <v>QLTC</v>
      </c>
      <c r="BYY13" s="25" t="str">
        <f t="shared" si="31"/>
        <v>QMEX</v>
      </c>
      <c r="BYZ13" s="25" t="str">
        <f t="shared" si="31"/>
        <v>QMN</v>
      </c>
      <c r="BZA13" s="25" t="str">
        <f t="shared" si="31"/>
        <v>QMOM</v>
      </c>
      <c r="BZB13" s="25" t="str">
        <f t="shared" si="31"/>
        <v>QQEW</v>
      </c>
      <c r="BZC13" s="25" t="str">
        <f t="shared" si="31"/>
        <v>QQQ</v>
      </c>
      <c r="BZD13" s="25" t="str">
        <f t="shared" si="31"/>
        <v>QQQC</v>
      </c>
      <c r="BZE13" s="25" t="str">
        <f t="shared" si="31"/>
        <v>QQQE</v>
      </c>
      <c r="BZF13" s="25" t="str">
        <f t="shared" si="31"/>
        <v>QQQM</v>
      </c>
      <c r="BZG13" s="25" t="str">
        <f t="shared" si="31"/>
        <v>QQQV</v>
      </c>
      <c r="BZH13" s="25" t="str">
        <f t="shared" si="31"/>
        <v>QQXT</v>
      </c>
      <c r="BZI13" s="25" t="str">
        <f t="shared" si="31"/>
        <v>QTEC</v>
      </c>
      <c r="BZJ13" s="25" t="str">
        <f t="shared" si="31"/>
        <v>QTWN</v>
      </c>
      <c r="BZK13" s="25" t="str">
        <f t="shared" si="31"/>
        <v>QUAL</v>
      </c>
      <c r="BZL13" s="25" t="str">
        <f t="shared" si="31"/>
        <v>QUS</v>
      </c>
      <c r="BZM13" s="25" t="str">
        <f t="shared" si="31"/>
        <v>QVAL</v>
      </c>
      <c r="BZN13" s="25" t="str">
        <f t="shared" si="31"/>
        <v>QVM</v>
      </c>
      <c r="BZO13" s="25" t="str">
        <f t="shared" si="31"/>
        <v>QWLD</v>
      </c>
      <c r="BZP13" s="25" t="str">
        <f t="shared" si="31"/>
        <v>QXGG</v>
      </c>
      <c r="BZQ13" s="25" t="str">
        <f t="shared" si="31"/>
        <v>QXMI</v>
      </c>
      <c r="BZR13" s="25" t="str">
        <f t="shared" si="31"/>
        <v>QXRR</v>
      </c>
      <c r="BZS13" s="25" t="str">
        <f t="shared" si="31"/>
        <v>QXTR</v>
      </c>
      <c r="BZT13" s="25" t="str">
        <f t="shared" si="31"/>
        <v>QXUS</v>
      </c>
      <c r="BZU13" s="25" t="str">
        <f t="shared" si="31"/>
        <v>QYLD</v>
      </c>
      <c r="BZV13" s="25" t="str">
        <f t="shared" si="31"/>
        <v>RALS</v>
      </c>
      <c r="BZW13" s="25" t="str">
        <f t="shared" si="31"/>
        <v>RAVI</v>
      </c>
      <c r="BZX13" s="25" t="str">
        <f t="shared" ref="BZX13:CCI13" si="32">LEFT(BZX14,FIND(" ",BZX14)-1)</f>
        <v>RBL</v>
      </c>
      <c r="BZY13" s="25" t="str">
        <f t="shared" si="32"/>
        <v>RCD</v>
      </c>
      <c r="BZZ13" s="25" t="str">
        <f t="shared" si="32"/>
        <v>RCOM</v>
      </c>
      <c r="CAA13" s="25" t="str">
        <f t="shared" si="32"/>
        <v>RDIV</v>
      </c>
      <c r="CAB13" s="25" t="str">
        <f t="shared" si="32"/>
        <v>RDVY</v>
      </c>
      <c r="CAC13" s="25" t="str">
        <f t="shared" si="32"/>
        <v>REA</v>
      </c>
      <c r="CAD13" s="25" t="str">
        <f t="shared" si="32"/>
        <v>REC</v>
      </c>
      <c r="CAE13" s="25" t="str">
        <f t="shared" si="32"/>
        <v>REEM</v>
      </c>
      <c r="CAF13" s="25" t="str">
        <f t="shared" si="32"/>
        <v>REET</v>
      </c>
      <c r="CAG13" s="25" t="str">
        <f t="shared" si="32"/>
        <v>REFA</v>
      </c>
      <c r="CAH13" s="25" t="str">
        <f t="shared" si="32"/>
        <v>REGL</v>
      </c>
      <c r="CAI13" s="25" t="str">
        <f t="shared" si="32"/>
        <v>REK</v>
      </c>
      <c r="CAJ13" s="25" t="str">
        <f t="shared" si="32"/>
        <v>REM</v>
      </c>
      <c r="CAK13" s="25" t="str">
        <f t="shared" si="32"/>
        <v>REML</v>
      </c>
      <c r="CAL13" s="25" t="str">
        <f t="shared" si="32"/>
        <v>REMX</v>
      </c>
      <c r="CAM13" s="25" t="str">
        <f t="shared" si="32"/>
        <v>RETL</v>
      </c>
      <c r="CAN13" s="25" t="str">
        <f t="shared" si="32"/>
        <v>RETS</v>
      </c>
      <c r="CAO13" s="25" t="str">
        <f t="shared" si="32"/>
        <v>REW</v>
      </c>
      <c r="CAP13" s="25" t="str">
        <f t="shared" si="32"/>
        <v>REZ</v>
      </c>
      <c r="CAQ13" s="25" t="str">
        <f t="shared" si="32"/>
        <v>RFAP</v>
      </c>
      <c r="CAR13" s="25" t="str">
        <f t="shared" si="32"/>
        <v>RFCI</v>
      </c>
      <c r="CAS13" s="25" t="str">
        <f t="shared" si="32"/>
        <v>RFDA</v>
      </c>
      <c r="CAT13" s="25" t="str">
        <f t="shared" si="32"/>
        <v>RFDI</v>
      </c>
      <c r="CAU13" s="25" t="str">
        <f t="shared" si="32"/>
        <v>RFEM</v>
      </c>
      <c r="CAV13" s="25" t="str">
        <f t="shared" si="32"/>
        <v>RFEU</v>
      </c>
      <c r="CAW13" s="25" t="str">
        <f t="shared" si="32"/>
        <v>RFF</v>
      </c>
      <c r="CAX13" s="25" t="str">
        <f t="shared" si="32"/>
        <v>RFFC</v>
      </c>
      <c r="CAY13" s="25" t="str">
        <f t="shared" si="32"/>
        <v>RFG</v>
      </c>
      <c r="CAZ13" s="25" t="str">
        <f t="shared" si="32"/>
        <v>RFL</v>
      </c>
      <c r="CBA13" s="25" t="str">
        <f t="shared" si="32"/>
        <v>RFN</v>
      </c>
      <c r="CBB13" s="25" t="str">
        <f t="shared" si="32"/>
        <v>RFUN</v>
      </c>
      <c r="CBC13" s="25" t="str">
        <f t="shared" si="32"/>
        <v>RFV</v>
      </c>
      <c r="CBD13" s="25" t="str">
        <f t="shared" si="32"/>
        <v>RGI</v>
      </c>
      <c r="CBE13" s="25" t="str">
        <f t="shared" si="32"/>
        <v>RGLB</v>
      </c>
      <c r="CBF13" s="25" t="str">
        <f t="shared" si="32"/>
        <v>RGRA</v>
      </c>
      <c r="CBG13" s="25" t="str">
        <f t="shared" si="32"/>
        <v>RGRC</v>
      </c>
      <c r="CBH13" s="25" t="str">
        <f t="shared" si="32"/>
        <v>RGRE</v>
      </c>
      <c r="CBI13" s="25" t="str">
        <f t="shared" si="32"/>
        <v>RGRI</v>
      </c>
      <c r="CBJ13" s="25" t="str">
        <f t="shared" si="32"/>
        <v>RGRO</v>
      </c>
      <c r="CBK13" s="25" t="str">
        <f t="shared" si="32"/>
        <v>RGRP</v>
      </c>
      <c r="CBL13" s="25" t="str">
        <f t="shared" si="32"/>
        <v>RHM</v>
      </c>
      <c r="CBM13" s="25" t="str">
        <f t="shared" si="32"/>
        <v>RHO</v>
      </c>
      <c r="CBN13" s="25" t="str">
        <f t="shared" si="32"/>
        <v>RHS</v>
      </c>
      <c r="CBO13" s="25" t="str">
        <f t="shared" si="32"/>
        <v>RIGS</v>
      </c>
      <c r="CBP13" s="25" t="str">
        <f t="shared" si="32"/>
        <v>RINF</v>
      </c>
      <c r="CBQ13" s="25" t="str">
        <f t="shared" si="32"/>
        <v>RING</v>
      </c>
      <c r="CBR13" s="25" t="str">
        <f t="shared" si="32"/>
        <v>RISE</v>
      </c>
      <c r="CBS13" s="25" t="str">
        <f t="shared" si="32"/>
        <v>RJA</v>
      </c>
      <c r="CBT13" s="25" t="str">
        <f t="shared" si="32"/>
        <v>RJI</v>
      </c>
      <c r="CBU13" s="25" t="str">
        <f t="shared" si="32"/>
        <v>RJN</v>
      </c>
      <c r="CBV13" s="25" t="str">
        <f t="shared" si="32"/>
        <v>RJZ</v>
      </c>
      <c r="CBW13" s="25" t="str">
        <f t="shared" si="32"/>
        <v>RKH</v>
      </c>
      <c r="CBX13" s="25" t="str">
        <f t="shared" si="32"/>
        <v>RKHYL</v>
      </c>
      <c r="CBY13" s="25" t="str">
        <f t="shared" si="32"/>
        <v>RLY</v>
      </c>
      <c r="CBZ13" s="25" t="str">
        <f t="shared" si="32"/>
        <v>RMB</v>
      </c>
      <c r="CCA13" s="25" t="str">
        <f t="shared" si="32"/>
        <v>RMM</v>
      </c>
      <c r="CCB13" s="25" t="str">
        <f t="shared" si="32"/>
        <v>RMS</v>
      </c>
      <c r="CCC13" s="25" t="str">
        <f t="shared" si="32"/>
        <v>RNDM</v>
      </c>
      <c r="CCD13" s="25" t="str">
        <f t="shared" si="32"/>
        <v>RNDV</v>
      </c>
      <c r="CCE13" s="25" t="str">
        <f t="shared" si="32"/>
        <v>RNEM</v>
      </c>
      <c r="CCF13" s="25" t="str">
        <f t="shared" si="32"/>
        <v>RNLC</v>
      </c>
      <c r="CCG13" s="25" t="str">
        <f t="shared" si="32"/>
        <v>RNMC</v>
      </c>
      <c r="CCH13" s="25" t="str">
        <f t="shared" si="32"/>
        <v>RNSC</v>
      </c>
      <c r="CCI13" s="25" t="str">
        <f t="shared" si="32"/>
        <v>ROAM</v>
      </c>
      <c r="CCJ13" s="25" t="str">
        <f t="shared" ref="CCJ13:CEU13" si="33">LEFT(CCJ14,FIND(" ",CCJ14)-1)</f>
        <v>ROB</v>
      </c>
      <c r="CCK13" s="25" t="str">
        <f t="shared" si="33"/>
        <v>ROBO</v>
      </c>
      <c r="CCL13" s="25" t="str">
        <f t="shared" si="33"/>
        <v>RODI</v>
      </c>
      <c r="CCM13" s="25" t="str">
        <f t="shared" si="33"/>
        <v>RODM</v>
      </c>
      <c r="CCN13" s="25" t="str">
        <f t="shared" si="33"/>
        <v>ROGS</v>
      </c>
      <c r="CCO13" s="25" t="str">
        <f t="shared" si="33"/>
        <v>ROI</v>
      </c>
      <c r="CCP13" s="25" t="str">
        <f t="shared" si="33"/>
        <v>ROLA</v>
      </c>
      <c r="CCQ13" s="25" t="str">
        <f t="shared" si="33"/>
        <v>ROM</v>
      </c>
      <c r="CCR13" s="25" t="str">
        <f t="shared" si="33"/>
        <v>ROOF</v>
      </c>
      <c r="CCS13" s="25" t="str">
        <f t="shared" si="33"/>
        <v>RORE</v>
      </c>
      <c r="CCT13" s="25" t="str">
        <f t="shared" si="33"/>
        <v>RORO</v>
      </c>
      <c r="CCU13" s="25" t="str">
        <f t="shared" si="33"/>
        <v>ROSA</v>
      </c>
      <c r="CCV13" s="25" t="str">
        <f t="shared" si="33"/>
        <v>ROUS</v>
      </c>
      <c r="CCW13" s="25" t="str">
        <f t="shared" si="33"/>
        <v>RPG</v>
      </c>
      <c r="CCX13" s="25" t="str">
        <f t="shared" si="33"/>
        <v>RPQ</v>
      </c>
      <c r="CCY13" s="25" t="str">
        <f t="shared" si="33"/>
        <v>RPV</v>
      </c>
      <c r="CCZ13" s="25" t="str">
        <f t="shared" si="33"/>
        <v>RPX</v>
      </c>
      <c r="CDA13" s="25" t="str">
        <f t="shared" si="33"/>
        <v>RRF</v>
      </c>
      <c r="CDB13" s="25" t="str">
        <f t="shared" si="33"/>
        <v>RRY</v>
      </c>
      <c r="CDC13" s="25" t="str">
        <f t="shared" si="33"/>
        <v>RRZ</v>
      </c>
      <c r="CDD13" s="25" t="str">
        <f t="shared" si="33"/>
        <v>RSP</v>
      </c>
      <c r="CDE13" s="25" t="str">
        <f t="shared" si="33"/>
        <v>RSU</v>
      </c>
      <c r="CDF13" s="25" t="str">
        <f t="shared" si="33"/>
        <v>RSUN</v>
      </c>
      <c r="CDG13" s="25" t="str">
        <f t="shared" si="33"/>
        <v>RSW</v>
      </c>
      <c r="CDH13" s="25" t="str">
        <f t="shared" si="33"/>
        <v>RSX</v>
      </c>
      <c r="CDI13" s="25" t="str">
        <f t="shared" si="33"/>
        <v>RSXJ</v>
      </c>
      <c r="CDJ13" s="25" t="str">
        <f t="shared" si="33"/>
        <v>RTG</v>
      </c>
      <c r="CDK13" s="25" t="str">
        <f t="shared" si="33"/>
        <v>RTH</v>
      </c>
      <c r="CDL13" s="25" t="str">
        <f t="shared" si="33"/>
        <v>RTHYL</v>
      </c>
      <c r="CDM13" s="25" t="str">
        <f t="shared" si="33"/>
        <v>RTL</v>
      </c>
      <c r="CDN13" s="25" t="str">
        <f t="shared" si="33"/>
        <v>RTLA</v>
      </c>
      <c r="CDO13" s="25" t="str">
        <f t="shared" si="33"/>
        <v>RTM</v>
      </c>
      <c r="CDP13" s="25" t="str">
        <f t="shared" si="33"/>
        <v>RTR</v>
      </c>
      <c r="CDQ13" s="25" t="str">
        <f t="shared" si="33"/>
        <v>RTSA</v>
      </c>
      <c r="CDR13" s="25" t="str">
        <f t="shared" si="33"/>
        <v>RTW</v>
      </c>
      <c r="CDS13" s="25" t="str">
        <f t="shared" si="33"/>
        <v>RUDR</v>
      </c>
      <c r="CDT13" s="25" t="str">
        <f t="shared" si="33"/>
        <v>RUSL</v>
      </c>
      <c r="CDU13" s="25" t="str">
        <f t="shared" si="33"/>
        <v>RUSS</v>
      </c>
      <c r="CDV13" s="25" t="str">
        <f t="shared" si="33"/>
        <v>RVNU</v>
      </c>
      <c r="CDW13" s="25" t="str">
        <f t="shared" si="33"/>
        <v>RWG</v>
      </c>
      <c r="CDX13" s="25" t="str">
        <f t="shared" si="33"/>
        <v>RWJ</v>
      </c>
      <c r="CDY13" s="25" t="str">
        <f t="shared" si="33"/>
        <v>RWK</v>
      </c>
      <c r="CDZ13" s="25" t="str">
        <f t="shared" si="33"/>
        <v>RWL</v>
      </c>
      <c r="CEA13" s="25" t="str">
        <f t="shared" si="33"/>
        <v>RWM</v>
      </c>
      <c r="CEB13" s="25" t="str">
        <f t="shared" si="33"/>
        <v>RWO</v>
      </c>
      <c r="CEC13" s="25" t="str">
        <f t="shared" si="33"/>
        <v>RWR</v>
      </c>
      <c r="CED13" s="25" t="str">
        <f t="shared" si="33"/>
        <v>RWV</v>
      </c>
      <c r="CEE13" s="25" t="str">
        <f t="shared" si="33"/>
        <v>RWW</v>
      </c>
      <c r="CEF13" s="25" t="str">
        <f t="shared" si="33"/>
        <v>RWX</v>
      </c>
      <c r="CEG13" s="25" t="str">
        <f t="shared" si="33"/>
        <v>RWXL</v>
      </c>
      <c r="CEH13" s="25" t="str">
        <f t="shared" si="33"/>
        <v>RXD</v>
      </c>
      <c r="CEI13" s="25" t="str">
        <f t="shared" si="33"/>
        <v>RXI</v>
      </c>
      <c r="CEJ13" s="25" t="str">
        <f t="shared" si="33"/>
        <v>RXL</v>
      </c>
      <c r="CEK13" s="25" t="str">
        <f t="shared" si="33"/>
        <v>RYE</v>
      </c>
      <c r="CEL13" s="25" t="str">
        <f t="shared" si="33"/>
        <v>RYF</v>
      </c>
      <c r="CEM13" s="25" t="str">
        <f t="shared" si="33"/>
        <v>RYH</v>
      </c>
      <c r="CEN13" s="25" t="str">
        <f t="shared" si="33"/>
        <v>RYJ</v>
      </c>
      <c r="CEO13" s="25" t="str">
        <f t="shared" si="33"/>
        <v>RYT</v>
      </c>
      <c r="CEP13" s="25" t="str">
        <f t="shared" si="33"/>
        <v>RYU</v>
      </c>
      <c r="CEQ13" s="25" t="str">
        <f t="shared" si="33"/>
        <v>RZG</v>
      </c>
      <c r="CER13" s="25" t="str">
        <f t="shared" si="33"/>
        <v>RZV</v>
      </c>
      <c r="CES13" s="25" t="str">
        <f t="shared" si="33"/>
        <v>SAA</v>
      </c>
      <c r="CET13" s="25" t="str">
        <f t="shared" si="33"/>
        <v>SAGG</v>
      </c>
      <c r="CEU13" s="25" t="str">
        <f t="shared" si="33"/>
        <v>SAW</v>
      </c>
      <c r="CEV13" s="25" t="str">
        <f t="shared" ref="CEV13:CHG13" si="34">LEFT(CEV14,FIND(" ",CEV14)-1)</f>
        <v>SBB</v>
      </c>
      <c r="CEW13" s="25" t="str">
        <f t="shared" si="34"/>
        <v>SBEU</v>
      </c>
      <c r="CEX13" s="25" t="str">
        <f t="shared" si="34"/>
        <v>SBIO</v>
      </c>
      <c r="CEY13" s="25" t="str">
        <f t="shared" si="34"/>
        <v>SBM</v>
      </c>
      <c r="CEZ13" s="25" t="str">
        <f t="shared" si="34"/>
        <v>SBND</v>
      </c>
      <c r="CFA13" s="25" t="str">
        <f t="shared" si="34"/>
        <v>SBUS</v>
      </c>
      <c r="CFB13" s="25" t="str">
        <f t="shared" si="34"/>
        <v>SBV</v>
      </c>
      <c r="CFC13" s="25" t="str">
        <f t="shared" si="34"/>
        <v>SCAP</v>
      </c>
      <c r="CFD13" s="25" t="str">
        <f t="shared" si="34"/>
        <v>SCC</v>
      </c>
      <c r="CFE13" s="25" t="str">
        <f t="shared" si="34"/>
        <v>SCHA</v>
      </c>
      <c r="CFF13" s="25" t="str">
        <f t="shared" si="34"/>
        <v>SCHB</v>
      </c>
      <c r="CFG13" s="25" t="str">
        <f t="shared" si="34"/>
        <v>SCHC</v>
      </c>
      <c r="CFH13" s="25" t="str">
        <f t="shared" si="34"/>
        <v>SCHD</v>
      </c>
      <c r="CFI13" s="25" t="str">
        <f t="shared" si="34"/>
        <v>SCHE</v>
      </c>
      <c r="CFJ13" s="25" t="str">
        <f t="shared" si="34"/>
        <v>SCHF</v>
      </c>
      <c r="CFK13" s="25" t="str">
        <f t="shared" si="34"/>
        <v>SCHG</v>
      </c>
      <c r="CFL13" s="25" t="str">
        <f t="shared" si="34"/>
        <v>SCHH</v>
      </c>
      <c r="CFM13" s="25" t="str">
        <f t="shared" si="34"/>
        <v>SCHM</v>
      </c>
      <c r="CFN13" s="25" t="str">
        <f t="shared" si="34"/>
        <v>SCHO</v>
      </c>
      <c r="CFO13" s="25" t="str">
        <f t="shared" si="34"/>
        <v>SCHP</v>
      </c>
      <c r="CFP13" s="25" t="str">
        <f t="shared" si="34"/>
        <v>SCHR</v>
      </c>
      <c r="CFQ13" s="25" t="str">
        <f t="shared" si="34"/>
        <v>SCHV</v>
      </c>
      <c r="CFR13" s="25" t="str">
        <f t="shared" si="34"/>
        <v>SCHX</v>
      </c>
      <c r="CFS13" s="25" t="str">
        <f t="shared" si="34"/>
        <v>SCHZ</v>
      </c>
      <c r="CFT13" s="25" t="str">
        <f t="shared" si="34"/>
        <v>SCID</v>
      </c>
      <c r="CFU13" s="25" t="str">
        <f t="shared" si="34"/>
        <v>SCIF</v>
      </c>
      <c r="CFV13" s="25" t="str">
        <f t="shared" si="34"/>
        <v>SCIJ</v>
      </c>
      <c r="CFW13" s="25" t="str">
        <f t="shared" si="34"/>
        <v>SCIN</v>
      </c>
      <c r="CFX13" s="25" t="str">
        <f t="shared" si="34"/>
        <v>SCIU</v>
      </c>
      <c r="CFY13" s="25" t="str">
        <f t="shared" si="34"/>
        <v>SCIX</v>
      </c>
      <c r="CFZ13" s="25" t="str">
        <f t="shared" si="34"/>
        <v>SCJ</v>
      </c>
      <c r="CGA13" s="25" t="str">
        <f t="shared" si="34"/>
        <v>SCLP</v>
      </c>
      <c r="CGB13" s="25" t="str">
        <f t="shared" si="34"/>
        <v>SCO</v>
      </c>
      <c r="CGC13" s="25" t="str">
        <f t="shared" si="34"/>
        <v>SCOG</v>
      </c>
      <c r="CGD13" s="25" t="str">
        <f t="shared" si="34"/>
        <v>SCPB</v>
      </c>
      <c r="CGE13" s="25" t="str">
        <f t="shared" si="34"/>
        <v>SCPR</v>
      </c>
      <c r="CGF13" s="25" t="str">
        <f t="shared" si="34"/>
        <v>SCTO</v>
      </c>
      <c r="CGG13" s="25" t="str">
        <f t="shared" si="34"/>
        <v>SCTRL</v>
      </c>
      <c r="CGH13" s="25" t="str">
        <f t="shared" si="34"/>
        <v>SCV</v>
      </c>
      <c r="CGI13" s="25" t="str">
        <f t="shared" si="34"/>
        <v>SCZ</v>
      </c>
      <c r="CGJ13" s="25" t="str">
        <f t="shared" si="34"/>
        <v>SDD</v>
      </c>
      <c r="CGK13" s="25" t="str">
        <f t="shared" si="34"/>
        <v>SDEM</v>
      </c>
      <c r="CGL13" s="25" t="str">
        <f t="shared" si="34"/>
        <v>SDIV</v>
      </c>
      <c r="CGM13" s="25" t="str">
        <f t="shared" si="34"/>
        <v>SDK</v>
      </c>
      <c r="CGN13" s="25" t="str">
        <f t="shared" si="34"/>
        <v>SDOG</v>
      </c>
      <c r="CGO13" s="25" t="str">
        <f t="shared" si="34"/>
        <v>SDOW</v>
      </c>
      <c r="CGP13" s="25" t="str">
        <f t="shared" si="34"/>
        <v>SDP</v>
      </c>
      <c r="CGQ13" s="25" t="str">
        <f t="shared" si="34"/>
        <v>SDS</v>
      </c>
      <c r="CGR13" s="25" t="str">
        <f t="shared" si="34"/>
        <v>SDY</v>
      </c>
      <c r="CGS13" s="25" t="str">
        <f t="shared" si="34"/>
        <v>SDYL</v>
      </c>
      <c r="CGT13" s="25" t="str">
        <f t="shared" si="34"/>
        <v>SEA</v>
      </c>
      <c r="CGU13" s="25" t="str">
        <f t="shared" si="34"/>
        <v>SEF</v>
      </c>
      <c r="CGV13" s="25" t="str">
        <f t="shared" si="34"/>
        <v>SEMF</v>
      </c>
      <c r="CGW13" s="25" t="str">
        <f t="shared" si="34"/>
        <v>SFHY</v>
      </c>
      <c r="CGX13" s="25" t="str">
        <f t="shared" si="34"/>
        <v>SFIG</v>
      </c>
      <c r="CGY13" s="25" t="str">
        <f t="shared" si="34"/>
        <v>SFK</v>
      </c>
      <c r="CGZ13" s="25" t="str">
        <f t="shared" si="34"/>
        <v>SFLA</v>
      </c>
      <c r="CHA13" s="25" t="str">
        <f t="shared" si="34"/>
        <v>SFSA</v>
      </c>
      <c r="CHB13" s="25" t="str">
        <f t="shared" si="34"/>
        <v>SFV</v>
      </c>
      <c r="CHC13" s="25" t="str">
        <f t="shared" si="34"/>
        <v>SGAR</v>
      </c>
      <c r="CHD13" s="25" t="str">
        <f t="shared" si="34"/>
        <v>SGDJ</v>
      </c>
      <c r="CHE13" s="25" t="str">
        <f t="shared" si="34"/>
        <v>SGDM</v>
      </c>
      <c r="CHF13" s="25" t="str">
        <f t="shared" si="34"/>
        <v>SGG</v>
      </c>
      <c r="CHG13" s="25" t="str">
        <f t="shared" si="34"/>
        <v>SGGG</v>
      </c>
      <c r="CHH13" s="25" t="str">
        <f t="shared" ref="CHH13:CJS13" si="35">LEFT(CHH14,FIND(" ",CHH14)-1)</f>
        <v>SGOL</v>
      </c>
      <c r="CHI13" s="25" t="str">
        <f t="shared" si="35"/>
        <v>SGQI</v>
      </c>
      <c r="CHJ13" s="25" t="str">
        <f t="shared" si="35"/>
        <v>SGT</v>
      </c>
      <c r="CHK13" s="25" t="str">
        <f t="shared" si="35"/>
        <v>SH</v>
      </c>
      <c r="CHL13" s="25" t="str">
        <f t="shared" si="35"/>
        <v>SHAG</v>
      </c>
      <c r="CHM13" s="25" t="str">
        <f t="shared" si="35"/>
        <v>SHBT</v>
      </c>
      <c r="CHN13" s="25" t="str">
        <f t="shared" si="35"/>
        <v>SHE</v>
      </c>
      <c r="CHO13" s="25" t="str">
        <f t="shared" si="35"/>
        <v>SHM</v>
      </c>
      <c r="CHP13" s="25" t="str">
        <f t="shared" si="35"/>
        <v>SHMO</v>
      </c>
      <c r="CHQ13" s="25" t="str">
        <f t="shared" si="35"/>
        <v>SHNY</v>
      </c>
      <c r="CHR13" s="25" t="str">
        <f t="shared" si="35"/>
        <v>SHV</v>
      </c>
      <c r="CHS13" s="25" t="str">
        <f t="shared" si="35"/>
        <v>SHVY</v>
      </c>
      <c r="CHT13" s="25" t="str">
        <f t="shared" si="35"/>
        <v>SHY</v>
      </c>
      <c r="CHU13" s="25" t="str">
        <f t="shared" si="35"/>
        <v>SHYD</v>
      </c>
      <c r="CHV13" s="25" t="str">
        <f t="shared" si="35"/>
        <v>SHYG</v>
      </c>
      <c r="CHW13" s="25" t="str">
        <f t="shared" si="35"/>
        <v>SICK</v>
      </c>
      <c r="CHX13" s="25" t="str">
        <f t="shared" si="35"/>
        <v>SIH</v>
      </c>
      <c r="CHY13" s="25" t="str">
        <f t="shared" si="35"/>
        <v>SIJ</v>
      </c>
      <c r="CHZ13" s="25" t="str">
        <f t="shared" si="35"/>
        <v>SIL</v>
      </c>
      <c r="CIA13" s="25" t="str">
        <f t="shared" si="35"/>
        <v>SILJ</v>
      </c>
      <c r="CIB13" s="25" t="str">
        <f t="shared" si="35"/>
        <v>SINF</v>
      </c>
      <c r="CIC13" s="25" t="str">
        <f t="shared" si="35"/>
        <v>SIPE</v>
      </c>
      <c r="CID13" s="25" t="str">
        <f t="shared" si="35"/>
        <v>SIVR</v>
      </c>
      <c r="CIE13" s="25" t="str">
        <f t="shared" si="35"/>
        <v>SIZ</v>
      </c>
      <c r="CIF13" s="25" t="str">
        <f t="shared" si="35"/>
        <v>SIZE</v>
      </c>
      <c r="CIG13" s="25" t="str">
        <f t="shared" si="35"/>
        <v>SJB</v>
      </c>
      <c r="CIH13" s="25" t="str">
        <f t="shared" si="35"/>
        <v>SJF</v>
      </c>
      <c r="CII13" s="25" t="str">
        <f t="shared" si="35"/>
        <v>SJH</v>
      </c>
      <c r="CIJ13" s="25" t="str">
        <f t="shared" si="35"/>
        <v>SJL</v>
      </c>
      <c r="CIK13" s="25" t="str">
        <f t="shared" si="35"/>
        <v>SJNK</v>
      </c>
      <c r="CIL13" s="25" t="str">
        <f t="shared" si="35"/>
        <v>SKF</v>
      </c>
      <c r="CIM13" s="25" t="str">
        <f t="shared" si="35"/>
        <v>SKK</v>
      </c>
      <c r="CIN13" s="25" t="str">
        <f t="shared" si="35"/>
        <v>SKOR</v>
      </c>
      <c r="CIO13" s="25" t="str">
        <f t="shared" si="35"/>
        <v>SKYY</v>
      </c>
      <c r="CIP13" s="25" t="str">
        <f t="shared" si="35"/>
        <v>SLBT</v>
      </c>
      <c r="CIQ13" s="25" t="str">
        <f t="shared" si="35"/>
        <v>SLDR</v>
      </c>
      <c r="CIR13" s="25" t="str">
        <f t="shared" si="35"/>
        <v>SLIM</v>
      </c>
      <c r="CIS13" s="25" t="str">
        <f t="shared" si="35"/>
        <v>SLOW</v>
      </c>
      <c r="CIT13" s="25" t="str">
        <f t="shared" si="35"/>
        <v>SLQD</v>
      </c>
      <c r="CIU13" s="25" t="str">
        <f t="shared" si="35"/>
        <v>SLV</v>
      </c>
      <c r="CIV13" s="25" t="str">
        <f t="shared" si="35"/>
        <v>SLVO</v>
      </c>
      <c r="CIW13" s="25" t="str">
        <f t="shared" si="35"/>
        <v>SLVP</v>
      </c>
      <c r="CIX13" s="25" t="str">
        <f t="shared" si="35"/>
        <v>SLVY</v>
      </c>
      <c r="CIY13" s="25" t="str">
        <f t="shared" si="35"/>
        <v>SLX</v>
      </c>
      <c r="CIZ13" s="25" t="str">
        <f t="shared" si="35"/>
        <v>SLY</v>
      </c>
      <c r="CJA13" s="25" t="str">
        <f t="shared" si="35"/>
        <v>SLYG</v>
      </c>
      <c r="CJB13" s="25" t="str">
        <f t="shared" si="35"/>
        <v>SLYV</v>
      </c>
      <c r="CJC13" s="25" t="str">
        <f t="shared" si="35"/>
        <v>SMB</v>
      </c>
      <c r="CJD13" s="25" t="str">
        <f t="shared" si="35"/>
        <v>SMCP</v>
      </c>
      <c r="CJE13" s="25" t="str">
        <f t="shared" si="35"/>
        <v>SMD</v>
      </c>
      <c r="CJF13" s="25" t="str">
        <f t="shared" si="35"/>
        <v>SMDD</v>
      </c>
      <c r="CJG13" s="25" t="str">
        <f t="shared" si="35"/>
        <v>SMDV</v>
      </c>
      <c r="CJH13" s="25" t="str">
        <f t="shared" si="35"/>
        <v>SMEZ</v>
      </c>
      <c r="CJI13" s="25" t="str">
        <f t="shared" si="35"/>
        <v>SMH</v>
      </c>
      <c r="CJJ13" s="25" t="str">
        <f t="shared" si="35"/>
        <v>SMHD</v>
      </c>
      <c r="CJK13" s="25" t="str">
        <f t="shared" si="35"/>
        <v>SMHYL</v>
      </c>
      <c r="CJL13" s="25" t="str">
        <f t="shared" si="35"/>
        <v>SMIN</v>
      </c>
      <c r="CJM13" s="25" t="str">
        <f t="shared" si="35"/>
        <v>SMK</v>
      </c>
      <c r="CJN13" s="25" t="str">
        <f t="shared" si="35"/>
        <v>SMLF</v>
      </c>
      <c r="CJO13" s="25" t="str">
        <f t="shared" si="35"/>
        <v>SMLL</v>
      </c>
      <c r="CJP13" s="25" t="str">
        <f t="shared" si="35"/>
        <v>SMLV</v>
      </c>
      <c r="CJQ13" s="25" t="str">
        <f t="shared" si="35"/>
        <v>SMMD</v>
      </c>
      <c r="CJR13" s="25" t="str">
        <f t="shared" si="35"/>
        <v>SMMU</v>
      </c>
      <c r="CJS13" s="25" t="str">
        <f t="shared" si="35"/>
        <v>SMMV</v>
      </c>
      <c r="CJT13" s="25" t="str">
        <f t="shared" ref="CJT13:CME13" si="36">LEFT(CJT14,FIND(" ",CJT14)-1)</f>
        <v>SMN</v>
      </c>
      <c r="CJU13" s="25" t="str">
        <f t="shared" si="36"/>
        <v>SNB</v>
      </c>
      <c r="CJV13" s="25" t="str">
        <f t="shared" si="36"/>
        <v>SNLN</v>
      </c>
      <c r="CJW13" s="25" t="str">
        <f t="shared" si="36"/>
        <v>SNO</v>
      </c>
      <c r="CJX13" s="25" t="str">
        <f t="shared" si="36"/>
        <v>SNSR</v>
      </c>
      <c r="CJY13" s="25" t="str">
        <f t="shared" si="36"/>
        <v>SOCL</v>
      </c>
      <c r="CJZ13" s="25" t="str">
        <f t="shared" si="36"/>
        <v>SOIL</v>
      </c>
      <c r="CKA13" s="25" t="str">
        <f t="shared" si="36"/>
        <v>SOP</v>
      </c>
      <c r="CKB13" s="25" t="str">
        <f t="shared" si="36"/>
        <v>SOVB</v>
      </c>
      <c r="CKC13" s="25" t="str">
        <f t="shared" si="36"/>
        <v>SOXL</v>
      </c>
      <c r="CKD13" s="25" t="str">
        <f t="shared" si="36"/>
        <v>SOXS</v>
      </c>
      <c r="CKE13" s="25" t="str">
        <f t="shared" si="36"/>
        <v>SOXX</v>
      </c>
      <c r="CKF13" s="25" t="str">
        <f t="shared" si="36"/>
        <v>SOYB</v>
      </c>
      <c r="CKG13" s="25" t="str">
        <f t="shared" si="36"/>
        <v>SPDN</v>
      </c>
      <c r="CKH13" s="25" t="str">
        <f t="shared" si="36"/>
        <v>SPFF</v>
      </c>
      <c r="CKI13" s="25" t="str">
        <f t="shared" si="36"/>
        <v>SPGH</v>
      </c>
      <c r="CKJ13" s="25" t="str">
        <f t="shared" si="36"/>
        <v>SPHB</v>
      </c>
      <c r="CKK13" s="25" t="str">
        <f t="shared" si="36"/>
        <v>SPHD</v>
      </c>
      <c r="CKL13" s="25" t="str">
        <f t="shared" si="36"/>
        <v>SPHQ</v>
      </c>
      <c r="CKM13" s="25" t="str">
        <f t="shared" si="36"/>
        <v>SPLV</v>
      </c>
      <c r="CKN13" s="25" t="str">
        <f t="shared" si="36"/>
        <v>SPLX</v>
      </c>
      <c r="CKO13" s="25" t="str">
        <f t="shared" si="36"/>
        <v>SPLZ</v>
      </c>
      <c r="CKP13" s="25" t="str">
        <f t="shared" si="36"/>
        <v>SPMO</v>
      </c>
      <c r="CKQ13" s="25" t="str">
        <f t="shared" si="36"/>
        <v>SPMV</v>
      </c>
      <c r="CKR13" s="25" t="str">
        <f t="shared" si="36"/>
        <v>SPUN</v>
      </c>
      <c r="CKS13" s="25" t="str">
        <f t="shared" si="36"/>
        <v>SPUU</v>
      </c>
      <c r="CKT13" s="25" t="str">
        <f t="shared" si="36"/>
        <v>SPVM</v>
      </c>
      <c r="CKU13" s="25" t="str">
        <f t="shared" si="36"/>
        <v>SPVU</v>
      </c>
      <c r="CKV13" s="25" t="str">
        <f t="shared" si="36"/>
        <v>SPXE</v>
      </c>
      <c r="CKW13" s="25" t="str">
        <f t="shared" si="36"/>
        <v>SPXH</v>
      </c>
      <c r="CKX13" s="25" t="str">
        <f t="shared" si="36"/>
        <v>SPXL</v>
      </c>
      <c r="CKY13" s="25" t="str">
        <f t="shared" si="36"/>
        <v>SPXN</v>
      </c>
      <c r="CKZ13" s="25" t="str">
        <f t="shared" si="36"/>
        <v>SPXS</v>
      </c>
      <c r="CLA13" s="25" t="str">
        <f t="shared" si="36"/>
        <v>SPXT</v>
      </c>
      <c r="CLB13" s="25" t="str">
        <f t="shared" si="36"/>
        <v>SPXU</v>
      </c>
      <c r="CLC13" s="25" t="str">
        <f t="shared" si="36"/>
        <v>SPXV</v>
      </c>
      <c r="CLD13" s="25" t="str">
        <f t="shared" si="36"/>
        <v>SPY</v>
      </c>
      <c r="CLE13" s="25" t="str">
        <f t="shared" si="36"/>
        <v>SPYB</v>
      </c>
      <c r="CLF13" s="25" t="str">
        <f t="shared" si="36"/>
        <v>SPYD</v>
      </c>
      <c r="CLG13" s="25" t="str">
        <f t="shared" si="36"/>
        <v>SPYG</v>
      </c>
      <c r="CLH13" s="25" t="str">
        <f t="shared" si="36"/>
        <v>SPYV</v>
      </c>
      <c r="CLI13" s="25" t="str">
        <f t="shared" si="36"/>
        <v>SPYX</v>
      </c>
      <c r="CLJ13" s="25" t="str">
        <f t="shared" si="36"/>
        <v>SQLV</v>
      </c>
      <c r="CLK13" s="25" t="str">
        <f t="shared" si="36"/>
        <v>SQQQ</v>
      </c>
      <c r="CLL13" s="25" t="str">
        <f t="shared" si="36"/>
        <v>SQZZ</v>
      </c>
      <c r="CLM13" s="25" t="str">
        <f t="shared" si="36"/>
        <v>SRET</v>
      </c>
      <c r="CLN13" s="25" t="str">
        <f t="shared" si="36"/>
        <v>SRLN</v>
      </c>
      <c r="CLO13" s="25" t="str">
        <f t="shared" si="36"/>
        <v>SRS</v>
      </c>
      <c r="CLP13" s="25" t="str">
        <f t="shared" si="36"/>
        <v>SRTY</v>
      </c>
      <c r="CLQ13" s="25" t="str">
        <f t="shared" si="36"/>
        <v>SSAM</v>
      </c>
      <c r="CLR13" s="25" t="str">
        <f t="shared" si="36"/>
        <v>SSDD</v>
      </c>
      <c r="CLS13" s="25" t="str">
        <f t="shared" si="36"/>
        <v>SSDL</v>
      </c>
      <c r="CLT13" s="25" t="str">
        <f t="shared" si="36"/>
        <v>SSG</v>
      </c>
      <c r="CLU13" s="25" t="str">
        <f t="shared" si="36"/>
        <v>SSK</v>
      </c>
      <c r="CLV13" s="25" t="str">
        <f t="shared" si="36"/>
        <v>SSO</v>
      </c>
      <c r="CLW13" s="25" t="str">
        <f t="shared" si="36"/>
        <v>SST</v>
      </c>
      <c r="CLX13" s="25" t="str">
        <f t="shared" si="36"/>
        <v>STIP</v>
      </c>
      <c r="CLY13" s="25" t="str">
        <f t="shared" si="36"/>
        <v>STOT</v>
      </c>
      <c r="CLZ13" s="25" t="str">
        <f t="shared" si="36"/>
        <v>STPP</v>
      </c>
      <c r="CMA13" s="25" t="str">
        <f t="shared" si="36"/>
        <v>STPZ</v>
      </c>
      <c r="CMB13" s="25" t="str">
        <f t="shared" si="36"/>
        <v>STXX</v>
      </c>
      <c r="CMC13" s="25" t="str">
        <f t="shared" si="36"/>
        <v>SUB</v>
      </c>
      <c r="CMD13" s="25" t="str">
        <f t="shared" si="36"/>
        <v>SUBCR</v>
      </c>
      <c r="CME13" s="25" t="str">
        <f t="shared" si="36"/>
        <v>SUBD</v>
      </c>
      <c r="CMF13" s="25" t="str">
        <f t="shared" ref="CMF13:COQ13" si="37">LEFT(CMF14,FIND(" ",CMF14)-1)</f>
        <v>SUBRD</v>
      </c>
      <c r="CMG13" s="25" t="str">
        <f t="shared" si="37"/>
        <v>SUSA</v>
      </c>
      <c r="CMH13" s="25" t="str">
        <f t="shared" si="37"/>
        <v>SUSB</v>
      </c>
      <c r="CMI13" s="25" t="str">
        <f t="shared" si="37"/>
        <v>SUSC</v>
      </c>
      <c r="CMJ13" s="25" t="str">
        <f t="shared" si="37"/>
        <v>SVD</v>
      </c>
      <c r="CMK13" s="25" t="str">
        <f t="shared" si="37"/>
        <v>SVXY</v>
      </c>
      <c r="CML13" s="25" t="str">
        <f t="shared" si="37"/>
        <v>SWHYL</v>
      </c>
      <c r="CMM13" s="25" t="str">
        <f t="shared" si="37"/>
        <v>SWIN</v>
      </c>
      <c r="CMN13" s="25" t="str">
        <f t="shared" si="37"/>
        <v>SYE</v>
      </c>
      <c r="CMO13" s="25" t="str">
        <f t="shared" si="37"/>
        <v>SYG</v>
      </c>
      <c r="CMP13" s="25" t="str">
        <f t="shared" si="37"/>
        <v>SYLD</v>
      </c>
      <c r="CMQ13" s="25" t="str">
        <f t="shared" si="37"/>
        <v>SYTL</v>
      </c>
      <c r="CMR13" s="25" t="str">
        <f t="shared" si="37"/>
        <v>SYV</v>
      </c>
      <c r="CMS13" s="25" t="str">
        <f t="shared" si="37"/>
        <v>SZG</v>
      </c>
      <c r="CMT13" s="25" t="str">
        <f t="shared" si="37"/>
        <v>SZK</v>
      </c>
      <c r="CMU13" s="25" t="str">
        <f t="shared" si="37"/>
        <v>SZO</v>
      </c>
      <c r="CMV13" s="25" t="str">
        <f t="shared" si="37"/>
        <v>SZR</v>
      </c>
      <c r="CMW13" s="25" t="str">
        <f t="shared" si="37"/>
        <v>TAGS</v>
      </c>
      <c r="CMX13" s="25" t="str">
        <f t="shared" si="37"/>
        <v>TAIL</v>
      </c>
      <c r="CMY13" s="25" t="str">
        <f t="shared" si="37"/>
        <v>TALL</v>
      </c>
      <c r="CMZ13" s="25" t="str">
        <f t="shared" si="37"/>
        <v>TAN</v>
      </c>
      <c r="CNA13" s="25" t="str">
        <f t="shared" si="37"/>
        <v>TAO</v>
      </c>
      <c r="CNB13" s="25" t="str">
        <f t="shared" si="37"/>
        <v>TAPR</v>
      </c>
      <c r="CNC13" s="25" t="str">
        <f t="shared" si="37"/>
        <v>TAV</v>
      </c>
      <c r="CND13" s="25" t="str">
        <f t="shared" si="37"/>
        <v>TBAR</v>
      </c>
      <c r="CNE13" s="25" t="str">
        <f t="shared" si="37"/>
        <v>TBF</v>
      </c>
      <c r="CNF13" s="25" t="str">
        <f t="shared" si="37"/>
        <v>TBLU</v>
      </c>
      <c r="CNG13" s="25" t="str">
        <f t="shared" si="37"/>
        <v>TBT</v>
      </c>
      <c r="CNH13" s="25" t="str">
        <f t="shared" si="37"/>
        <v>TBX</v>
      </c>
      <c r="CNI13" s="25" t="str">
        <f t="shared" si="37"/>
        <v>TBZ</v>
      </c>
      <c r="CNJ13" s="25" t="str">
        <f t="shared" si="37"/>
        <v>TCHF</v>
      </c>
      <c r="CNK13" s="25" t="str">
        <f t="shared" si="37"/>
        <v>TCHI</v>
      </c>
      <c r="CNL13" s="25" t="str">
        <f t="shared" si="37"/>
        <v>TCTL</v>
      </c>
      <c r="CNM13" s="25" t="str">
        <f t="shared" si="37"/>
        <v>TDD</v>
      </c>
      <c r="CNN13" s="25" t="str">
        <f t="shared" si="37"/>
        <v>TDH</v>
      </c>
      <c r="CNO13" s="25" t="str">
        <f t="shared" si="37"/>
        <v>TDIV</v>
      </c>
      <c r="CNP13" s="25" t="str">
        <f t="shared" si="37"/>
        <v>TDN</v>
      </c>
      <c r="CNQ13" s="25" t="str">
        <f t="shared" si="37"/>
        <v>TDTF</v>
      </c>
      <c r="CNR13" s="25" t="str">
        <f t="shared" si="37"/>
        <v>TDTT</v>
      </c>
      <c r="CNS13" s="25" t="str">
        <f t="shared" si="37"/>
        <v>TDV</v>
      </c>
      <c r="CNT13" s="25" t="str">
        <f t="shared" si="37"/>
        <v>TDX</v>
      </c>
      <c r="CNU13" s="25" t="str">
        <f t="shared" si="37"/>
        <v>TECL</v>
      </c>
      <c r="CNV13" s="25" t="str">
        <f t="shared" si="37"/>
        <v>TECS</v>
      </c>
      <c r="CNW13" s="25" t="str">
        <f t="shared" si="37"/>
        <v>TECZ</v>
      </c>
      <c r="CNX13" s="25" t="str">
        <f t="shared" si="37"/>
        <v>TENZ</v>
      </c>
      <c r="CNY13" s="25" t="str">
        <f t="shared" si="37"/>
        <v>TERM</v>
      </c>
      <c r="CNZ13" s="25" t="str">
        <f t="shared" si="37"/>
        <v>TETF</v>
      </c>
      <c r="COA13" s="25" t="str">
        <f t="shared" si="37"/>
        <v>TFI</v>
      </c>
      <c r="COB13" s="25" t="str">
        <f t="shared" si="37"/>
        <v>TFLO</v>
      </c>
      <c r="COC13" s="25" t="str">
        <f t="shared" si="37"/>
        <v>TFT</v>
      </c>
      <c r="COD13" s="25" t="str">
        <f t="shared" si="37"/>
        <v>TGEM</v>
      </c>
      <c r="COE13" s="25" t="str">
        <f t="shared" si="37"/>
        <v>TGR</v>
      </c>
      <c r="COF13" s="25" t="str">
        <f t="shared" si="37"/>
        <v>THD</v>
      </c>
      <c r="COG13" s="25" t="str">
        <f t="shared" si="37"/>
        <v>THHY</v>
      </c>
      <c r="COH13" s="25" t="str">
        <f t="shared" si="37"/>
        <v>THRK</v>
      </c>
      <c r="COI13" s="25" t="str">
        <f t="shared" si="37"/>
        <v>TILT</v>
      </c>
      <c r="COJ13" s="25" t="str">
        <f t="shared" si="37"/>
        <v>TIP</v>
      </c>
      <c r="COK13" s="25" t="str">
        <f t="shared" si="37"/>
        <v>TIPX</v>
      </c>
      <c r="COL13" s="25" t="str">
        <f t="shared" si="37"/>
        <v>TIPZ</v>
      </c>
      <c r="COM13" s="25" t="str">
        <f t="shared" si="37"/>
        <v>TLDH</v>
      </c>
      <c r="CON13" s="25" t="str">
        <f t="shared" si="37"/>
        <v>TLEH</v>
      </c>
      <c r="COO13" s="25" t="str">
        <f t="shared" si="37"/>
        <v>TLH</v>
      </c>
      <c r="COP13" s="25" t="str">
        <f t="shared" si="37"/>
        <v>TLL</v>
      </c>
      <c r="COQ13" s="25" t="str">
        <f t="shared" si="37"/>
        <v>TLO</v>
      </c>
      <c r="COR13" s="25" t="str">
        <f t="shared" ref="COR13:CRC13" si="38">LEFT(COR14,FIND(" ",COR14)-1)</f>
        <v>TLT</v>
      </c>
      <c r="COS13" s="25" t="str">
        <f t="shared" si="38"/>
        <v>TLTD</v>
      </c>
      <c r="COT13" s="25" t="str">
        <f t="shared" si="38"/>
        <v>TLTE</v>
      </c>
      <c r="COU13" s="25" t="str">
        <f t="shared" si="38"/>
        <v>TMF</v>
      </c>
      <c r="COV13" s="25" t="str">
        <f t="shared" si="38"/>
        <v>TMV</v>
      </c>
      <c r="COW13" s="25" t="str">
        <f t="shared" si="38"/>
        <v>TNA</v>
      </c>
      <c r="COX13" s="25" t="str">
        <f t="shared" si="38"/>
        <v>TNDQ</v>
      </c>
      <c r="COY13" s="25" t="str">
        <f t="shared" si="38"/>
        <v>TOFR</v>
      </c>
      <c r="COZ13" s="25" t="str">
        <f t="shared" si="38"/>
        <v>TOK</v>
      </c>
      <c r="CPA13" s="25" t="str">
        <f t="shared" si="38"/>
        <v>TOLZ</v>
      </c>
      <c r="CPB13" s="25" t="str">
        <f t="shared" si="38"/>
        <v>TONS</v>
      </c>
      <c r="CPC13" s="25" t="str">
        <f t="shared" si="38"/>
        <v>TOTL</v>
      </c>
      <c r="CPD13" s="25" t="str">
        <f t="shared" si="38"/>
        <v>TOTS</v>
      </c>
      <c r="CPE13" s="25" t="str">
        <f t="shared" si="38"/>
        <v>TOU</v>
      </c>
      <c r="CPF13" s="25" t="str">
        <f t="shared" si="38"/>
        <v>TPOR</v>
      </c>
      <c r="CPG13" s="25" t="str">
        <f t="shared" si="38"/>
        <v>TPS</v>
      </c>
      <c r="CPH13" s="25" t="str">
        <f t="shared" si="38"/>
        <v>TPYP</v>
      </c>
      <c r="CPI13" s="25" t="str">
        <f t="shared" si="38"/>
        <v>TQQQ</v>
      </c>
      <c r="CPJ13" s="25" t="str">
        <f t="shared" si="38"/>
        <v>TRND</v>
      </c>
      <c r="CPK13" s="25" t="str">
        <f t="shared" si="38"/>
        <v>TRNM</v>
      </c>
      <c r="CPL13" s="25" t="str">
        <f t="shared" si="38"/>
        <v>TRSK</v>
      </c>
      <c r="CPM13" s="25" t="str">
        <f t="shared" si="38"/>
        <v>TRSY</v>
      </c>
      <c r="CPN13" s="25" t="str">
        <f t="shared" si="38"/>
        <v>TTAC</v>
      </c>
      <c r="CPO13" s="25" t="str">
        <f t="shared" si="38"/>
        <v>TTAI</v>
      </c>
      <c r="CPP13" s="25" t="str">
        <f t="shared" si="38"/>
        <v>TTFS</v>
      </c>
      <c r="CPQ13" s="25" t="str">
        <f t="shared" si="38"/>
        <v>TTHYL</v>
      </c>
      <c r="CPR13" s="25" t="str">
        <f t="shared" si="38"/>
        <v>TTT</v>
      </c>
      <c r="CPS13" s="25" t="str">
        <f t="shared" si="38"/>
        <v>TUR</v>
      </c>
      <c r="CPT13" s="25" t="str">
        <f t="shared" si="38"/>
        <v>TUSA</v>
      </c>
      <c r="CPU13" s="25" t="str">
        <f t="shared" si="38"/>
        <v>TUTI</v>
      </c>
      <c r="CPV13" s="25" t="str">
        <f t="shared" si="38"/>
        <v>TUTT</v>
      </c>
      <c r="CPW13" s="25" t="str">
        <f t="shared" si="38"/>
        <v>TUZ</v>
      </c>
      <c r="CPX13" s="25" t="str">
        <f t="shared" si="38"/>
        <v>TVIX</v>
      </c>
      <c r="CPY13" s="25" t="str">
        <f t="shared" si="38"/>
        <v>TVIZ</v>
      </c>
      <c r="CPZ13" s="25" t="str">
        <f t="shared" si="38"/>
        <v>TWM</v>
      </c>
      <c r="CQA13" s="25" t="str">
        <f t="shared" si="38"/>
        <v>TWOK</v>
      </c>
      <c r="CQB13" s="25" t="str">
        <f t="shared" si="38"/>
        <v>TWOL</v>
      </c>
      <c r="CQC13" s="25" t="str">
        <f t="shared" si="38"/>
        <v>TWON</v>
      </c>
      <c r="CQD13" s="25" t="str">
        <f t="shared" si="38"/>
        <v>TWOZ</v>
      </c>
      <c r="CQE13" s="25" t="str">
        <f t="shared" si="38"/>
        <v>TWQ</v>
      </c>
      <c r="CQF13" s="25" t="str">
        <f t="shared" si="38"/>
        <v>TWTI</v>
      </c>
      <c r="CQG13" s="25" t="str">
        <f t="shared" si="38"/>
        <v>TYBS</v>
      </c>
      <c r="CQH13" s="25" t="str">
        <f t="shared" si="38"/>
        <v>TYD</v>
      </c>
      <c r="CQI13" s="25" t="str">
        <f t="shared" si="38"/>
        <v>TYI</v>
      </c>
      <c r="CQJ13" s="25" t="str">
        <f t="shared" si="38"/>
        <v>TYNS</v>
      </c>
      <c r="CQK13" s="25" t="str">
        <f t="shared" si="38"/>
        <v>TYO</v>
      </c>
      <c r="CQL13" s="25" t="str">
        <f t="shared" si="38"/>
        <v>TYTE</v>
      </c>
      <c r="CQM13" s="25" t="str">
        <f t="shared" si="38"/>
        <v>TZA</v>
      </c>
      <c r="CQN13" s="25" t="str">
        <f t="shared" si="38"/>
        <v>TZD</v>
      </c>
      <c r="CQO13" s="25" t="str">
        <f t="shared" si="38"/>
        <v>TZE</v>
      </c>
      <c r="CQP13" s="25" t="str">
        <f t="shared" si="38"/>
        <v>TZG</v>
      </c>
      <c r="CQQ13" s="25" t="str">
        <f t="shared" si="38"/>
        <v>TZI</v>
      </c>
      <c r="CQR13" s="25" t="str">
        <f t="shared" si="38"/>
        <v>TZL</v>
      </c>
      <c r="CQS13" s="25" t="str">
        <f t="shared" si="38"/>
        <v>TZO</v>
      </c>
      <c r="CQT13" s="25" t="str">
        <f t="shared" si="38"/>
        <v>TZV</v>
      </c>
      <c r="CQU13" s="25" t="str">
        <f t="shared" si="38"/>
        <v>TZW</v>
      </c>
      <c r="CQV13" s="25" t="str">
        <f t="shared" si="38"/>
        <v>TZY</v>
      </c>
      <c r="CQW13" s="25" t="str">
        <f t="shared" si="38"/>
        <v>UAE</v>
      </c>
      <c r="CQX13" s="25" t="str">
        <f t="shared" si="38"/>
        <v>UAG</v>
      </c>
      <c r="CQY13" s="25" t="str">
        <f t="shared" si="38"/>
        <v>UBC</v>
      </c>
      <c r="CQZ13" s="25" t="str">
        <f t="shared" si="38"/>
        <v>UBG</v>
      </c>
      <c r="CRA13" s="25" t="str">
        <f t="shared" si="38"/>
        <v>UBIO</v>
      </c>
      <c r="CRB13" s="25" t="str">
        <f t="shared" si="38"/>
        <v>UBM</v>
      </c>
      <c r="CRC13" s="25" t="str">
        <f t="shared" si="38"/>
        <v>UBN</v>
      </c>
      <c r="CRD13" s="25" t="str">
        <f t="shared" ref="CRD13:CTO13" si="39">LEFT(CRD14,FIND(" ",CRD14)-1)</f>
        <v>UBND</v>
      </c>
      <c r="CRE13" s="25" t="str">
        <f t="shared" si="39"/>
        <v>UBR</v>
      </c>
      <c r="CRF13" s="25" t="str">
        <f t="shared" si="39"/>
        <v>UBT</v>
      </c>
      <c r="CRG13" s="25" t="str">
        <f t="shared" si="39"/>
        <v>UCC</v>
      </c>
      <c r="CRH13" s="25" t="str">
        <f t="shared" si="39"/>
        <v>UCD</v>
      </c>
      <c r="CRI13" s="25" t="str">
        <f t="shared" si="39"/>
        <v>UCI</v>
      </c>
      <c r="CRJ13" s="25" t="str">
        <f t="shared" si="39"/>
        <v>UCIB</v>
      </c>
      <c r="CRK13" s="25" t="str">
        <f t="shared" si="39"/>
        <v>UCO</v>
      </c>
      <c r="CRL13" s="25" t="str">
        <f t="shared" si="39"/>
        <v>UCR</v>
      </c>
      <c r="CRM13" s="25" t="str">
        <f t="shared" si="39"/>
        <v>UDBI</v>
      </c>
      <c r="CRN13" s="25" t="str">
        <f t="shared" si="39"/>
        <v>UDN</v>
      </c>
      <c r="CRO13" s="25" t="str">
        <f t="shared" si="39"/>
        <v>UDNT</v>
      </c>
      <c r="CRP13" s="25" t="str">
        <f t="shared" si="39"/>
        <v>UDOW</v>
      </c>
      <c r="CRQ13" s="25" t="str">
        <f t="shared" si="39"/>
        <v>UEM</v>
      </c>
      <c r="CRR13" s="25" t="str">
        <f t="shared" si="39"/>
        <v>UGA</v>
      </c>
      <c r="CRS13" s="25" t="str">
        <f t="shared" si="39"/>
        <v>UGAZ</v>
      </c>
      <c r="CRT13" s="25" t="str">
        <f t="shared" si="39"/>
        <v>UGE</v>
      </c>
      <c r="CRU13" s="25" t="str">
        <f t="shared" si="39"/>
        <v>UGEM</v>
      </c>
      <c r="CRV13" s="25" t="str">
        <f t="shared" si="39"/>
        <v>UGL</v>
      </c>
      <c r="CRW13" s="25" t="str">
        <f t="shared" si="39"/>
        <v>UGLD</v>
      </c>
      <c r="CRX13" s="25" t="str">
        <f t="shared" si="39"/>
        <v>UHN</v>
      </c>
      <c r="CRY13" s="25" t="str">
        <f t="shared" si="39"/>
        <v>UINF</v>
      </c>
      <c r="CRZ13" s="25" t="str">
        <f t="shared" si="39"/>
        <v>UJB</v>
      </c>
      <c r="CSA13" s="25" t="str">
        <f t="shared" si="39"/>
        <v>UK</v>
      </c>
      <c r="CSB13" s="25" t="str">
        <f t="shared" si="39"/>
        <v>UKF</v>
      </c>
      <c r="CSC13" s="25" t="str">
        <f t="shared" si="39"/>
        <v>UKK</v>
      </c>
      <c r="CSD13" s="25" t="str">
        <f t="shared" si="39"/>
        <v>UKW</v>
      </c>
      <c r="CSE13" s="25" t="str">
        <f t="shared" si="39"/>
        <v>ULE</v>
      </c>
      <c r="CSF13" s="25" t="str">
        <f t="shared" si="39"/>
        <v>ULST</v>
      </c>
      <c r="CSG13" s="25" t="str">
        <f t="shared" si="39"/>
        <v>UMDD</v>
      </c>
      <c r="CSH13" s="25" t="str">
        <f t="shared" si="39"/>
        <v>UMM</v>
      </c>
      <c r="CSI13" s="25" t="str">
        <f t="shared" si="39"/>
        <v>UMX</v>
      </c>
      <c r="CSJ13" s="25" t="str">
        <f t="shared" si="39"/>
        <v>UNG</v>
      </c>
      <c r="CSK13" s="25" t="str">
        <f t="shared" si="39"/>
        <v>UNL</v>
      </c>
      <c r="CSL13" s="25" t="str">
        <f t="shared" si="39"/>
        <v>UOIL</v>
      </c>
      <c r="CSM13" s="25" t="str">
        <f t="shared" si="39"/>
        <v>UOP</v>
      </c>
      <c r="CSN13" s="25" t="str">
        <f t="shared" si="39"/>
        <v>UOY</v>
      </c>
      <c r="CSO13" s="25" t="str">
        <f t="shared" si="39"/>
        <v>UPRO</v>
      </c>
      <c r="CSP13" s="25" t="str">
        <f t="shared" si="39"/>
        <v>UPV</v>
      </c>
      <c r="CSQ13" s="25" t="str">
        <f t="shared" si="39"/>
        <v>UPW</v>
      </c>
      <c r="CSR13" s="25" t="str">
        <f t="shared" si="39"/>
        <v>URA</v>
      </c>
      <c r="CSS13" s="25" t="str">
        <f t="shared" si="39"/>
        <v>URE</v>
      </c>
      <c r="CST13" s="25" t="str">
        <f t="shared" si="39"/>
        <v>URR</v>
      </c>
      <c r="CSU13" s="25" t="str">
        <f t="shared" si="39"/>
        <v>URTH</v>
      </c>
      <c r="CSV13" s="25" t="str">
        <f t="shared" si="39"/>
        <v>URTY</v>
      </c>
      <c r="CSW13" s="25" t="str">
        <f t="shared" si="39"/>
        <v>USAG</v>
      </c>
      <c r="CSX13" s="25" t="str">
        <f t="shared" si="39"/>
        <v>USCI</v>
      </c>
      <c r="CSY13" s="25" t="str">
        <f t="shared" si="39"/>
        <v>USD</v>
      </c>
      <c r="CSZ13" s="25" t="str">
        <f t="shared" si="39"/>
        <v>USDU</v>
      </c>
      <c r="CTA13" s="25" t="str">
        <f t="shared" si="39"/>
        <v>USEQ</v>
      </c>
      <c r="CTB13" s="25" t="str">
        <f t="shared" si="39"/>
        <v>USFR</v>
      </c>
      <c r="CTC13" s="25" t="str">
        <f t="shared" si="39"/>
        <v>USL</v>
      </c>
      <c r="CTD13" s="25" t="str">
        <f t="shared" si="39"/>
        <v>USLB</v>
      </c>
      <c r="CTE13" s="25" t="str">
        <f t="shared" si="39"/>
        <v>USLV</v>
      </c>
      <c r="CTF13" s="25" t="str">
        <f t="shared" si="39"/>
        <v>USMF</v>
      </c>
      <c r="CTG13" s="25" t="str">
        <f t="shared" si="39"/>
        <v>USMI</v>
      </c>
      <c r="CTH13" s="25" t="str">
        <f t="shared" si="39"/>
        <v>USMR</v>
      </c>
      <c r="CTI13" s="25" t="str">
        <f t="shared" si="39"/>
        <v>USMV</v>
      </c>
      <c r="CTJ13" s="25" t="str">
        <f t="shared" si="39"/>
        <v>USO</v>
      </c>
      <c r="CTK13" s="25" t="str">
        <f t="shared" si="39"/>
        <v>USOI</v>
      </c>
      <c r="CTL13" s="25" t="str">
        <f t="shared" si="39"/>
        <v>USRT</v>
      </c>
      <c r="CTM13" s="25" t="str">
        <f t="shared" si="39"/>
        <v>UST</v>
      </c>
      <c r="CTN13" s="25" t="str">
        <f t="shared" si="39"/>
        <v>USV</v>
      </c>
      <c r="CTO13" s="25" t="str">
        <f t="shared" si="39"/>
        <v>USY</v>
      </c>
      <c r="CTP13" s="25" t="str">
        <f t="shared" ref="CTP13:CWA13" si="40">LEFT(CTP14,FIND(" ",CTP14)-1)</f>
        <v>UTES</v>
      </c>
      <c r="CTQ13" s="25" t="str">
        <f t="shared" si="40"/>
        <v>UTHYL</v>
      </c>
      <c r="CTR13" s="25" t="str">
        <f t="shared" si="40"/>
        <v>UTLF</v>
      </c>
      <c r="CTS13" s="25" t="str">
        <f t="shared" si="40"/>
        <v>UTLT</v>
      </c>
      <c r="CTT13" s="25" t="str">
        <f t="shared" si="40"/>
        <v>UTLZ</v>
      </c>
      <c r="CTU13" s="25" t="str">
        <f t="shared" si="40"/>
        <v>UTSL</v>
      </c>
      <c r="CTV13" s="25" t="str">
        <f t="shared" si="40"/>
        <v>UUP</v>
      </c>
      <c r="CTW13" s="25" t="str">
        <f t="shared" si="40"/>
        <v>UUPT</v>
      </c>
      <c r="CTX13" s="25" t="str">
        <f t="shared" si="40"/>
        <v>UVG</v>
      </c>
      <c r="CTY13" s="25" t="str">
        <f t="shared" si="40"/>
        <v>UVT</v>
      </c>
      <c r="CTZ13" s="25" t="str">
        <f t="shared" si="40"/>
        <v>UVU</v>
      </c>
      <c r="CUA13" s="25" t="str">
        <f t="shared" si="40"/>
        <v>UVXY</v>
      </c>
      <c r="CUB13" s="25" t="str">
        <f t="shared" si="40"/>
        <v>UWC</v>
      </c>
      <c r="CUC13" s="25" t="str">
        <f t="shared" si="40"/>
        <v>UWM</v>
      </c>
      <c r="CUD13" s="25" t="str">
        <f t="shared" si="40"/>
        <v>UWT</v>
      </c>
      <c r="CUE13" s="25" t="str">
        <f t="shared" si="40"/>
        <v>UWTIF</v>
      </c>
      <c r="CUF13" s="25" t="str">
        <f t="shared" si="40"/>
        <v>UXI</v>
      </c>
      <c r="CUG13" s="25" t="str">
        <f t="shared" si="40"/>
        <v>UXJ</v>
      </c>
      <c r="CUH13" s="25" t="str">
        <f t="shared" si="40"/>
        <v>UYG</v>
      </c>
      <c r="CUI13" s="25" t="str">
        <f t="shared" si="40"/>
        <v>UYM</v>
      </c>
      <c r="CUJ13" s="25" t="str">
        <f t="shared" si="40"/>
        <v>VALX</v>
      </c>
      <c r="CUK13" s="25" t="str">
        <f t="shared" si="40"/>
        <v>VAMO</v>
      </c>
      <c r="CUL13" s="25" t="str">
        <f t="shared" si="40"/>
        <v>VAW</v>
      </c>
      <c r="CUM13" s="25" t="str">
        <f t="shared" si="40"/>
        <v>VB</v>
      </c>
      <c r="CUN13" s="25" t="str">
        <f t="shared" si="40"/>
        <v>VBK</v>
      </c>
      <c r="CUO13" s="25" t="str">
        <f t="shared" si="40"/>
        <v>VBND</v>
      </c>
      <c r="CUP13" s="25" t="str">
        <f t="shared" si="40"/>
        <v>VBR</v>
      </c>
      <c r="CUQ13" s="25" t="str">
        <f t="shared" si="40"/>
        <v>VCIT</v>
      </c>
      <c r="CUR13" s="25" t="str">
        <f t="shared" si="40"/>
        <v>VCLT</v>
      </c>
      <c r="CUS13" s="25" t="str">
        <f t="shared" si="40"/>
        <v>VCR</v>
      </c>
      <c r="CUT13" s="25" t="str">
        <f t="shared" si="40"/>
        <v>VCSH</v>
      </c>
      <c r="CUU13" s="25" t="str">
        <f t="shared" si="40"/>
        <v>VDC</v>
      </c>
      <c r="CUV13" s="25" t="str">
        <f t="shared" si="40"/>
        <v>VDE</v>
      </c>
      <c r="CUW13" s="25" t="str">
        <f t="shared" si="40"/>
        <v>VEA</v>
      </c>
      <c r="CUX13" s="25" t="str">
        <f t="shared" si="40"/>
        <v>VEGA</v>
      </c>
      <c r="CUY13" s="25" t="str">
        <f t="shared" si="40"/>
        <v>VEGI</v>
      </c>
      <c r="CUZ13" s="25" t="str">
        <f t="shared" si="40"/>
        <v>VESH</v>
      </c>
      <c r="CVA13" s="25" t="str">
        <f t="shared" si="40"/>
        <v>VEU</v>
      </c>
      <c r="CVB13" s="25" t="str">
        <f t="shared" si="40"/>
        <v>VFH</v>
      </c>
      <c r="CVC13" s="25" t="str">
        <f t="shared" si="40"/>
        <v>VGEM</v>
      </c>
      <c r="CVD13" s="25" t="str">
        <f t="shared" si="40"/>
        <v>VGIT</v>
      </c>
      <c r="CVE13" s="25" t="str">
        <f t="shared" si="40"/>
        <v>VGK</v>
      </c>
      <c r="CVF13" s="25" t="str">
        <f t="shared" si="40"/>
        <v>VGLT</v>
      </c>
      <c r="CVG13" s="25" t="str">
        <f t="shared" si="40"/>
        <v>VGSH</v>
      </c>
      <c r="CVH13" s="25" t="str">
        <f t="shared" si="40"/>
        <v>VGT</v>
      </c>
      <c r="CVI13" s="25" t="str">
        <f t="shared" si="40"/>
        <v>VHT</v>
      </c>
      <c r="CVJ13" s="25" t="str">
        <f t="shared" si="40"/>
        <v>VIDI</v>
      </c>
      <c r="CVK13" s="25" t="str">
        <f t="shared" si="40"/>
        <v>VIG</v>
      </c>
      <c r="CVL13" s="25" t="str">
        <f t="shared" si="40"/>
        <v>VIGI</v>
      </c>
      <c r="CVM13" s="25" t="str">
        <f t="shared" si="40"/>
        <v>VIIX</v>
      </c>
      <c r="CVN13" s="25" t="str">
        <f t="shared" si="40"/>
        <v>VIIZ</v>
      </c>
      <c r="CVO13" s="25" t="str">
        <f t="shared" si="40"/>
        <v>VIOG</v>
      </c>
      <c r="CVP13" s="25" t="str">
        <f t="shared" si="40"/>
        <v>VIOO</v>
      </c>
      <c r="CVQ13" s="25" t="str">
        <f t="shared" si="40"/>
        <v>VIOV</v>
      </c>
      <c r="CVR13" s="25" t="str">
        <f t="shared" si="40"/>
        <v>VIS</v>
      </c>
      <c r="CVS13" s="25" t="str">
        <f t="shared" si="40"/>
        <v>VIXH</v>
      </c>
      <c r="CVT13" s="25" t="str">
        <f t="shared" si="40"/>
        <v>VIXM</v>
      </c>
      <c r="CVU13" s="25" t="str">
        <f t="shared" si="40"/>
        <v>VIXY</v>
      </c>
      <c r="CVV13" s="25" t="str">
        <f t="shared" si="40"/>
        <v>VLAT</v>
      </c>
      <c r="CVW13" s="25" t="str">
        <f t="shared" si="40"/>
        <v>VLLV</v>
      </c>
      <c r="CVX13" s="25" t="str">
        <f t="shared" si="40"/>
        <v>VLML</v>
      </c>
      <c r="CVY13" s="25" t="str">
        <f t="shared" si="40"/>
        <v>VLSM</v>
      </c>
      <c r="CVZ13" s="25" t="str">
        <f t="shared" si="40"/>
        <v>VLU</v>
      </c>
      <c r="CWA13" s="25" t="str">
        <f t="shared" si="40"/>
        <v>VLUE</v>
      </c>
      <c r="CWB13" s="25" t="str">
        <f t="shared" ref="CWB13:CYM13" si="41">LEFT(CWB14,FIND(" ",CWB14)-1)</f>
        <v>VMAX</v>
      </c>
      <c r="CWC13" s="25" t="str">
        <f t="shared" si="41"/>
        <v>VMBS</v>
      </c>
      <c r="CWD13" s="25" t="str">
        <f t="shared" si="41"/>
        <v>VMIN</v>
      </c>
      <c r="CWE13" s="25" t="str">
        <f t="shared" si="41"/>
        <v>VMOT</v>
      </c>
      <c r="CWF13" s="25" t="str">
        <f t="shared" si="41"/>
        <v>VNLA</v>
      </c>
      <c r="CWG13" s="25" t="str">
        <f t="shared" si="41"/>
        <v>VNM</v>
      </c>
      <c r="CWH13" s="25" t="str">
        <f t="shared" si="41"/>
        <v>VNQ</v>
      </c>
      <c r="CWI13" s="25" t="str">
        <f t="shared" si="41"/>
        <v>VNQI</v>
      </c>
      <c r="CWJ13" s="25" t="str">
        <f t="shared" si="41"/>
        <v>VO</v>
      </c>
      <c r="CWK13" s="25" t="str">
        <f t="shared" si="41"/>
        <v>VOE</v>
      </c>
      <c r="CWL13" s="25" t="str">
        <f t="shared" si="41"/>
        <v>VONE</v>
      </c>
      <c r="CWM13" s="25" t="str">
        <f t="shared" si="41"/>
        <v>VONG</v>
      </c>
      <c r="CWN13" s="25" t="str">
        <f t="shared" si="41"/>
        <v>VONV</v>
      </c>
      <c r="CWO13" s="25" t="str">
        <f t="shared" si="41"/>
        <v>VOO</v>
      </c>
      <c r="CWP13" s="25" t="str">
        <f t="shared" si="41"/>
        <v>VOOG</v>
      </c>
      <c r="CWQ13" s="25" t="str">
        <f t="shared" si="41"/>
        <v>VOOV</v>
      </c>
      <c r="CWR13" s="25" t="str">
        <f t="shared" si="41"/>
        <v>VOT</v>
      </c>
      <c r="CWS13" s="25" t="str">
        <f t="shared" si="41"/>
        <v>VOX</v>
      </c>
      <c r="CWT13" s="25" t="str">
        <f t="shared" si="41"/>
        <v>VPL</v>
      </c>
      <c r="CWU13" s="25" t="str">
        <f t="shared" si="41"/>
        <v>VPU</v>
      </c>
      <c r="CWV13" s="25" t="str">
        <f t="shared" si="41"/>
        <v>VQT</v>
      </c>
      <c r="CWW13" s="25" t="str">
        <f t="shared" si="41"/>
        <v>VQTS</v>
      </c>
      <c r="CWX13" s="25" t="str">
        <f t="shared" si="41"/>
        <v>VRD</v>
      </c>
      <c r="CWY13" s="25" t="str">
        <f t="shared" si="41"/>
        <v>VRIG</v>
      </c>
      <c r="CWZ13" s="25" t="str">
        <f t="shared" si="41"/>
        <v>VROM</v>
      </c>
      <c r="CXA13" s="25" t="str">
        <f t="shared" si="41"/>
        <v>VRP</v>
      </c>
      <c r="CXB13" s="25" t="str">
        <f t="shared" si="41"/>
        <v>VSDA</v>
      </c>
      <c r="CXC13" s="25" t="str">
        <f t="shared" si="41"/>
        <v>VSMV</v>
      </c>
      <c r="CXD13" s="25" t="str">
        <f t="shared" si="41"/>
        <v>VSPR</v>
      </c>
      <c r="CXE13" s="25" t="str">
        <f t="shared" si="41"/>
        <v>VSPY</v>
      </c>
      <c r="CXF13" s="25" t="str">
        <f t="shared" si="41"/>
        <v>VSS</v>
      </c>
      <c r="CXG13" s="25" t="str">
        <f t="shared" si="41"/>
        <v>VT</v>
      </c>
      <c r="CXH13" s="25" t="str">
        <f t="shared" si="41"/>
        <v>VTEB</v>
      </c>
      <c r="CXI13" s="25" t="str">
        <f t="shared" si="41"/>
        <v>VTHR</v>
      </c>
      <c r="CXJ13" s="25" t="str">
        <f t="shared" si="41"/>
        <v>VTI</v>
      </c>
      <c r="CXK13" s="25" t="str">
        <f t="shared" si="41"/>
        <v>VTIP</v>
      </c>
      <c r="CXL13" s="25" t="str">
        <f t="shared" si="41"/>
        <v>VTV</v>
      </c>
      <c r="CXM13" s="25" t="str">
        <f t="shared" si="41"/>
        <v>VTWG</v>
      </c>
      <c r="CXN13" s="25" t="str">
        <f t="shared" si="41"/>
        <v>VTWO</v>
      </c>
      <c r="CXO13" s="25" t="str">
        <f t="shared" si="41"/>
        <v>VTWV</v>
      </c>
      <c r="CXP13" s="25" t="str">
        <f t="shared" si="41"/>
        <v>VUG</v>
      </c>
      <c r="CXQ13" s="25" t="str">
        <f t="shared" si="41"/>
        <v>VUSE</v>
      </c>
      <c r="CXR13" s="25" t="str">
        <f t="shared" si="41"/>
        <v>VV</v>
      </c>
      <c r="CXS13" s="25" t="str">
        <f t="shared" si="41"/>
        <v>VWO</v>
      </c>
      <c r="CXT13" s="25" t="str">
        <f t="shared" si="41"/>
        <v>VWOB</v>
      </c>
      <c r="CXU13" s="25" t="str">
        <f t="shared" si="41"/>
        <v>VXAA</v>
      </c>
      <c r="CXV13" s="25" t="str">
        <f t="shared" si="41"/>
        <v>VXAL</v>
      </c>
      <c r="CXW13" s="25" t="str">
        <f t="shared" si="41"/>
        <v>VXBB</v>
      </c>
      <c r="CXX13" s="25" t="str">
        <f t="shared" si="41"/>
        <v>VXBL</v>
      </c>
      <c r="CXY13" s="25" t="str">
        <f t="shared" si="41"/>
        <v>VXCC</v>
      </c>
      <c r="CXZ13" s="25" t="str">
        <f t="shared" si="41"/>
        <v>VXCL</v>
      </c>
      <c r="CYA13" s="25" t="str">
        <f t="shared" si="41"/>
        <v>VXDD</v>
      </c>
      <c r="CYB13" s="25" t="str">
        <f t="shared" si="41"/>
        <v>VXDL</v>
      </c>
      <c r="CYC13" s="25" t="str">
        <f t="shared" si="41"/>
        <v>VXDN</v>
      </c>
      <c r="CYD13" s="25" t="str">
        <f t="shared" si="41"/>
        <v>VXEE</v>
      </c>
      <c r="CYE13" s="25" t="str">
        <f t="shared" si="41"/>
        <v>VXF</v>
      </c>
      <c r="CYF13" s="25" t="str">
        <f t="shared" si="41"/>
        <v>VXFF</v>
      </c>
      <c r="CYG13" s="25" t="str">
        <f t="shared" si="41"/>
        <v>VXFL</v>
      </c>
      <c r="CYH13" s="25" t="str">
        <f t="shared" si="41"/>
        <v>VXUP</v>
      </c>
      <c r="CYI13" s="25" t="str">
        <f t="shared" si="41"/>
        <v>VXUS</v>
      </c>
      <c r="CYJ13" s="25" t="str">
        <f t="shared" si="41"/>
        <v>VXX</v>
      </c>
      <c r="CYK13" s="25" t="str">
        <f t="shared" si="41"/>
        <v>VXZ</v>
      </c>
      <c r="CYL13" s="25" t="str">
        <f t="shared" si="41"/>
        <v>VYM</v>
      </c>
      <c r="CYM13" s="25" t="str">
        <f t="shared" si="41"/>
        <v>VYMI</v>
      </c>
      <c r="CYN13" s="25" t="str">
        <f t="shared" ref="CYN13:DAY13" si="42">LEFT(CYN14,FIND(" ",CYN14)-1)</f>
        <v>VZZ</v>
      </c>
      <c r="CYO13" s="25" t="str">
        <f t="shared" si="42"/>
        <v>VZZB</v>
      </c>
      <c r="CYP13" s="25" t="str">
        <f t="shared" si="42"/>
        <v>WBIA</v>
      </c>
      <c r="CYQ13" s="25" t="str">
        <f t="shared" si="42"/>
        <v>WBIB</v>
      </c>
      <c r="CYR13" s="25" t="str">
        <f t="shared" si="42"/>
        <v>WBIC</v>
      </c>
      <c r="CYS13" s="25" t="str">
        <f t="shared" si="42"/>
        <v>WBID</v>
      </c>
      <c r="CYT13" s="25" t="str">
        <f t="shared" si="42"/>
        <v>WBIE</v>
      </c>
      <c r="CYU13" s="25" t="str">
        <f t="shared" si="42"/>
        <v>WBIF</v>
      </c>
      <c r="CYV13" s="25" t="str">
        <f t="shared" si="42"/>
        <v>WBIG</v>
      </c>
      <c r="CYW13" s="25" t="str">
        <f t="shared" si="42"/>
        <v>WBIH</v>
      </c>
      <c r="CYX13" s="25" t="str">
        <f t="shared" si="42"/>
        <v>WBII</v>
      </c>
      <c r="CYY13" s="25" t="str">
        <f t="shared" si="42"/>
        <v>WBIL</v>
      </c>
      <c r="CYZ13" s="25" t="str">
        <f t="shared" si="42"/>
        <v>WBIR</v>
      </c>
      <c r="CZA13" s="25" t="str">
        <f t="shared" si="42"/>
        <v>WBIY</v>
      </c>
      <c r="CZB13" s="25" t="str">
        <f t="shared" si="42"/>
        <v>WCAT</v>
      </c>
      <c r="CZC13" s="25" t="str">
        <f t="shared" si="42"/>
        <v>WDIV</v>
      </c>
      <c r="CZD13" s="25" t="str">
        <f t="shared" si="42"/>
        <v>WDRW</v>
      </c>
      <c r="CZE13" s="25" t="str">
        <f t="shared" si="42"/>
        <v>WDTI</v>
      </c>
      <c r="CZF13" s="25" t="str">
        <f t="shared" si="42"/>
        <v>WEAR</v>
      </c>
      <c r="CZG13" s="25" t="str">
        <f t="shared" si="42"/>
        <v>WEAT</v>
      </c>
      <c r="CZH13" s="25" t="str">
        <f t="shared" si="42"/>
        <v>WEET</v>
      </c>
      <c r="CZI13" s="25" t="str">
        <f t="shared" si="42"/>
        <v>WEXP</v>
      </c>
      <c r="CZJ13" s="25" t="str">
        <f t="shared" si="42"/>
        <v>WFHY</v>
      </c>
      <c r="CZK13" s="25" t="str">
        <f t="shared" si="42"/>
        <v>WFIG</v>
      </c>
      <c r="CZL13" s="25" t="str">
        <f t="shared" si="42"/>
        <v>WFVK</v>
      </c>
      <c r="CZM13" s="25" t="str">
        <f t="shared" si="42"/>
        <v>WIL</v>
      </c>
      <c r="CZN13" s="25" t="str">
        <f t="shared" si="42"/>
        <v>WIP</v>
      </c>
      <c r="CZO13" s="25" t="str">
        <f t="shared" si="42"/>
        <v>WITE</v>
      </c>
      <c r="CZP13" s="25" t="str">
        <f t="shared" si="42"/>
        <v>WIZE</v>
      </c>
      <c r="CZQ13" s="25" t="str">
        <f t="shared" si="42"/>
        <v>WMCR</v>
      </c>
      <c r="CZR13" s="25" t="str">
        <f t="shared" si="42"/>
        <v>WMH</v>
      </c>
      <c r="CZS13" s="25" t="str">
        <f t="shared" si="42"/>
        <v>WMW</v>
      </c>
      <c r="CZT13" s="25" t="str">
        <f t="shared" si="42"/>
        <v>WOOD</v>
      </c>
      <c r="CZU13" s="25" t="str">
        <f t="shared" si="42"/>
        <v>WPS</v>
      </c>
      <c r="CZV13" s="25" t="str">
        <f t="shared" si="42"/>
        <v>WREI</v>
      </c>
      <c r="CZW13" s="25" t="str">
        <f t="shared" si="42"/>
        <v>WSI</v>
      </c>
      <c r="CZX13" s="25" t="str">
        <f t="shared" si="42"/>
        <v>WSKY</v>
      </c>
      <c r="CZY13" s="25" t="str">
        <f t="shared" si="42"/>
        <v>WSTE</v>
      </c>
      <c r="CZZ13" s="25" t="str">
        <f t="shared" si="42"/>
        <v>WTID</v>
      </c>
      <c r="DAA13" s="25" t="str">
        <f t="shared" si="42"/>
        <v>WTIU</v>
      </c>
      <c r="DAB13" s="25" t="str">
        <f t="shared" si="42"/>
        <v>WTRX</v>
      </c>
      <c r="DAC13" s="25" t="str">
        <f t="shared" si="42"/>
        <v>WUSA</v>
      </c>
      <c r="DAD13" s="25" t="str">
        <f t="shared" si="42"/>
        <v>WXSP</v>
      </c>
      <c r="DAE13" s="25" t="str">
        <f t="shared" si="42"/>
        <v>WYDE</v>
      </c>
      <c r="DAF13" s="25" t="str">
        <f t="shared" si="42"/>
        <v>XAR</v>
      </c>
      <c r="DAG13" s="25" t="str">
        <f t="shared" si="42"/>
        <v>XBI</v>
      </c>
      <c r="DAH13" s="25" t="str">
        <f t="shared" si="42"/>
        <v>XCEM</v>
      </c>
      <c r="DAI13" s="25" t="str">
        <f t="shared" si="42"/>
        <v>XD</v>
      </c>
      <c r="DAJ13" s="25" t="str">
        <f t="shared" si="42"/>
        <v>XE</v>
      </c>
      <c r="DAK13" s="25" t="str">
        <f t="shared" si="42"/>
        <v>XES</v>
      </c>
      <c r="DAL13" s="25" t="str">
        <f t="shared" si="42"/>
        <v>XF</v>
      </c>
      <c r="DAM13" s="25" t="str">
        <f t="shared" si="42"/>
        <v>XGC</v>
      </c>
      <c r="DAN13" s="25" t="str">
        <f t="shared" si="42"/>
        <v>XH</v>
      </c>
      <c r="DAO13" s="25" t="str">
        <f t="shared" si="42"/>
        <v>XHB</v>
      </c>
      <c r="DAP13" s="25" t="str">
        <f t="shared" si="42"/>
        <v>XHE</v>
      </c>
      <c r="DAQ13" s="25" t="str">
        <f t="shared" si="42"/>
        <v>XHMO</v>
      </c>
      <c r="DAR13" s="25" t="str">
        <f t="shared" si="42"/>
        <v>XHS</v>
      </c>
      <c r="DAS13" s="25" t="str">
        <f t="shared" si="42"/>
        <v>XI</v>
      </c>
      <c r="DAT13" s="25" t="str">
        <f t="shared" si="42"/>
        <v>XINA</v>
      </c>
      <c r="DAU13" s="25" t="str">
        <f t="shared" si="42"/>
        <v>XITK</v>
      </c>
      <c r="DAV13" s="25" t="str">
        <f t="shared" si="42"/>
        <v>XIV</v>
      </c>
      <c r="DAW13" s="25" t="str">
        <f t="shared" si="42"/>
        <v>XIVH</v>
      </c>
      <c r="DAX13" s="25" t="str">
        <f t="shared" si="42"/>
        <v>XK</v>
      </c>
      <c r="DAY13" s="25" t="str">
        <f t="shared" si="42"/>
        <v>XLB</v>
      </c>
      <c r="DAZ13" s="25" t="str">
        <f t="shared" ref="DAZ13:DDK13" si="43">LEFT(DAZ14,FIND(" ",DAZ14)-1)</f>
        <v>XLBT</v>
      </c>
      <c r="DBA13" s="25" t="str">
        <f t="shared" si="43"/>
        <v>XLE</v>
      </c>
      <c r="DBB13" s="25" t="str">
        <f t="shared" si="43"/>
        <v>XLF</v>
      </c>
      <c r="DBC13" s="25" t="str">
        <f t="shared" si="43"/>
        <v>XLFS</v>
      </c>
      <c r="DBD13" s="25" t="str">
        <f t="shared" si="43"/>
        <v>XLG</v>
      </c>
      <c r="DBE13" s="25" t="str">
        <f t="shared" si="43"/>
        <v>XLI</v>
      </c>
      <c r="DBF13" s="25" t="str">
        <f t="shared" si="43"/>
        <v>XLK</v>
      </c>
      <c r="DBG13" s="25" t="str">
        <f t="shared" si="43"/>
        <v>XLP</v>
      </c>
      <c r="DBH13" s="25" t="str">
        <f t="shared" si="43"/>
        <v>XLRE</v>
      </c>
      <c r="DBI13" s="25" t="str">
        <f t="shared" si="43"/>
        <v>XLU</v>
      </c>
      <c r="DBJ13" s="25" t="str">
        <f t="shared" si="43"/>
        <v>XLV</v>
      </c>
      <c r="DBK13" s="25" t="str">
        <f t="shared" si="43"/>
        <v>XLVO</v>
      </c>
      <c r="DBL13" s="25" t="str">
        <f t="shared" si="43"/>
        <v>XLY</v>
      </c>
      <c r="DBM13" s="25" t="str">
        <f t="shared" si="43"/>
        <v>XM</v>
      </c>
      <c r="DBN13" s="25" t="str">
        <f t="shared" si="43"/>
        <v>XME</v>
      </c>
      <c r="DBO13" s="25" t="str">
        <f t="shared" si="43"/>
        <v>XMLV</v>
      </c>
      <c r="DBP13" s="25" t="str">
        <f t="shared" si="43"/>
        <v>XMPT</v>
      </c>
      <c r="DBQ13" s="25" t="str">
        <f t="shared" si="43"/>
        <v>XMX</v>
      </c>
      <c r="DBR13" s="25" t="str">
        <f t="shared" si="43"/>
        <v>XOIL</v>
      </c>
      <c r="DBS13" s="25" t="str">
        <f t="shared" si="43"/>
        <v>XOP</v>
      </c>
      <c r="DBT13" s="25" t="str">
        <f t="shared" si="43"/>
        <v>XPH</v>
      </c>
      <c r="DBU13" s="25" t="str">
        <f t="shared" si="43"/>
        <v>XPP</v>
      </c>
      <c r="DBV13" s="25" t="str">
        <f t="shared" si="43"/>
        <v>XRLV</v>
      </c>
      <c r="DBW13" s="25" t="str">
        <f t="shared" si="43"/>
        <v>XRO</v>
      </c>
      <c r="DBX13" s="25" t="str">
        <f t="shared" si="43"/>
        <v>XRT</v>
      </c>
      <c r="DBY13" s="25" t="str">
        <f t="shared" si="43"/>
        <v>XS</v>
      </c>
      <c r="DBZ13" s="25" t="str">
        <f t="shared" si="43"/>
        <v>XSD</v>
      </c>
      <c r="DCA13" s="25" t="str">
        <f t="shared" si="43"/>
        <v>XSHD</v>
      </c>
      <c r="DCB13" s="25" t="str">
        <f t="shared" si="43"/>
        <v>XSHQ</v>
      </c>
      <c r="DCC13" s="25" t="str">
        <f t="shared" si="43"/>
        <v>XSLV</v>
      </c>
      <c r="DCD13" s="25" t="str">
        <f t="shared" si="43"/>
        <v>XSOE</v>
      </c>
      <c r="DCE13" s="25" t="str">
        <f t="shared" si="43"/>
        <v>XSW</v>
      </c>
      <c r="DCF13" s="25" t="str">
        <f t="shared" si="43"/>
        <v>XT</v>
      </c>
      <c r="DCG13" s="25" t="str">
        <f t="shared" si="43"/>
        <v>XTH</v>
      </c>
      <c r="DCH13" s="25" t="str">
        <f t="shared" si="43"/>
        <v>XTL</v>
      </c>
      <c r="DCI13" s="25" t="str">
        <f t="shared" si="43"/>
        <v>XTN</v>
      </c>
      <c r="DCJ13" s="25" t="str">
        <f t="shared" si="43"/>
        <v>XU</v>
      </c>
      <c r="DCK13" s="25" t="str">
        <f t="shared" si="43"/>
        <v>XUSA</v>
      </c>
      <c r="DCL13" s="25" t="str">
        <f t="shared" si="43"/>
        <v>XVIX</v>
      </c>
      <c r="DCM13" s="25" t="str">
        <f t="shared" si="43"/>
        <v>XVZ</v>
      </c>
      <c r="DCN13" s="25" t="str">
        <f t="shared" si="43"/>
        <v>XWEB</v>
      </c>
      <c r="DCO13" s="25" t="str">
        <f t="shared" si="43"/>
        <v>XXV</v>
      </c>
      <c r="DCP13" s="25" t="str">
        <f t="shared" si="43"/>
        <v>YANG</v>
      </c>
      <c r="DCQ13" s="25" t="str">
        <f t="shared" si="43"/>
        <v>YAO</v>
      </c>
      <c r="DCR13" s="25" t="str">
        <f t="shared" si="43"/>
        <v>YCL</v>
      </c>
      <c r="DCS13" s="25" t="str">
        <f t="shared" si="43"/>
        <v>YCS</v>
      </c>
      <c r="DCT13" s="25" t="str">
        <f t="shared" si="43"/>
        <v>YDIV</v>
      </c>
      <c r="DCU13" s="25" t="str">
        <f t="shared" si="43"/>
        <v>YGRO</v>
      </c>
      <c r="DCV13" s="25" t="str">
        <f t="shared" si="43"/>
        <v>YINN</v>
      </c>
      <c r="DCW13" s="25" t="str">
        <f t="shared" si="43"/>
        <v>YLCO</v>
      </c>
      <c r="DCX13" s="25" t="str">
        <f t="shared" si="43"/>
        <v>YLD</v>
      </c>
      <c r="DCY13" s="25" t="str">
        <f t="shared" si="43"/>
        <v>YLDE</v>
      </c>
      <c r="DCZ13" s="25" t="str">
        <f t="shared" si="43"/>
        <v>YMLI</v>
      </c>
      <c r="DDA13" s="25" t="str">
        <f t="shared" si="43"/>
        <v>YMLP</v>
      </c>
      <c r="DDB13" s="25" t="str">
        <f t="shared" si="43"/>
        <v>YPRO</v>
      </c>
      <c r="DDC13" s="25" t="str">
        <f t="shared" si="43"/>
        <v>YXI</v>
      </c>
      <c r="DDD13" s="25" t="str">
        <f t="shared" si="43"/>
        <v>YYY</v>
      </c>
      <c r="DDE13" s="25" t="str">
        <f t="shared" si="43"/>
        <v>ZBIO</v>
      </c>
      <c r="DDF13" s="25" t="str">
        <f t="shared" si="43"/>
        <v>ZDIV</v>
      </c>
      <c r="DDG13" s="25" t="str">
        <f t="shared" si="43"/>
        <v>ZIV</v>
      </c>
      <c r="DDH13" s="25" t="str">
        <f t="shared" si="43"/>
        <v>ZLRG</v>
      </c>
      <c r="DDI13" s="25" t="str">
        <f t="shared" si="43"/>
        <v>ZMLP</v>
      </c>
      <c r="DDJ13" s="25" t="str">
        <f t="shared" si="43"/>
        <v>ZPRF</v>
      </c>
      <c r="DDK13" s="25" t="str">
        <f t="shared" si="43"/>
        <v>ZROZ</v>
      </c>
      <c r="DDL13" s="25" t="str">
        <f t="shared" ref="DDL13:DER13" si="44">LEFT(DDL14,FIND(" ",DDL14)-1)</f>
        <v>ZSL</v>
      </c>
      <c r="DDM13" s="25" t="str">
        <f t="shared" si="44"/>
        <v>ZSML</v>
      </c>
      <c r="DDN13" s="25" t="str">
        <f t="shared" si="44"/>
        <v>0483657D</v>
      </c>
      <c r="DDO13" s="25" t="str">
        <f t="shared" si="44"/>
        <v>0726920D</v>
      </c>
      <c r="DDP13" s="25" t="str">
        <f t="shared" si="44"/>
        <v>0825160D</v>
      </c>
      <c r="DDQ13" s="25" t="str">
        <f t="shared" si="44"/>
        <v>0883241D</v>
      </c>
      <c r="DDR13" s="25" t="str">
        <f t="shared" si="44"/>
        <v>0943548D</v>
      </c>
      <c r="DDS13" s="25" t="str">
        <f t="shared" si="44"/>
        <v>1087100D</v>
      </c>
      <c r="DDT13" s="25" t="str">
        <f t="shared" si="44"/>
        <v>1088024D</v>
      </c>
      <c r="DDU13" s="25" t="str">
        <f t="shared" si="44"/>
        <v>1133802D</v>
      </c>
      <c r="DDV13" s="25" t="str">
        <f t="shared" si="44"/>
        <v>1281676D</v>
      </c>
      <c r="DDW13" s="25" t="str">
        <f t="shared" si="44"/>
        <v>1288015D</v>
      </c>
      <c r="DDX13" s="25" t="str">
        <f t="shared" si="44"/>
        <v>1340233D</v>
      </c>
      <c r="DDY13" s="25" t="str">
        <f t="shared" si="44"/>
        <v>1341067D</v>
      </c>
      <c r="DDZ13" s="25" t="str">
        <f t="shared" si="44"/>
        <v>1370035D</v>
      </c>
      <c r="DEA13" s="25" t="str">
        <f t="shared" si="44"/>
        <v>1418066D</v>
      </c>
      <c r="DEB13" s="25" t="str">
        <f t="shared" si="44"/>
        <v>1449312D</v>
      </c>
      <c r="DEC13" s="25" t="str">
        <f t="shared" si="44"/>
        <v>1486752D</v>
      </c>
      <c r="DED13" s="25" t="str">
        <f t="shared" si="44"/>
        <v>1496577D</v>
      </c>
      <c r="DEE13" s="25" t="str">
        <f t="shared" si="44"/>
        <v>1496578D</v>
      </c>
      <c r="DEF13" s="25" t="str">
        <f t="shared" si="44"/>
        <v>1496666D</v>
      </c>
      <c r="DEG13" s="25" t="str">
        <f t="shared" si="44"/>
        <v>1506815D</v>
      </c>
      <c r="DEH13" s="25" t="str">
        <f t="shared" si="44"/>
        <v>2236682Q</v>
      </c>
      <c r="DEI13" s="25" t="str">
        <f t="shared" si="44"/>
        <v>2269064Q</v>
      </c>
      <c r="DEJ13" s="25" t="str">
        <f t="shared" si="44"/>
        <v>280348Q</v>
      </c>
      <c r="DEK13" s="25" t="str">
        <f t="shared" si="44"/>
        <v>2867208Q</v>
      </c>
      <c r="DEL13" s="25" t="str">
        <f t="shared" si="44"/>
        <v>3088277Q</v>
      </c>
      <c r="DEM13" s="25" t="str">
        <f t="shared" si="44"/>
        <v>3280650Q</v>
      </c>
      <c r="DEN13" s="25" t="str">
        <f t="shared" si="44"/>
        <v>3312324Q</v>
      </c>
      <c r="DEO13" s="25" t="str">
        <f t="shared" si="44"/>
        <v>339872Q</v>
      </c>
      <c r="DEP13" s="25" t="str">
        <f t="shared" si="44"/>
        <v>3867929Q</v>
      </c>
      <c r="DEQ13" s="25" t="str">
        <f t="shared" si="44"/>
        <v>4624406Q</v>
      </c>
      <c r="DER13" s="25" t="str">
        <f t="shared" si="44"/>
        <v>8763481Z</v>
      </c>
    </row>
    <row r="14" spans="2:2852">
      <c r="C14" s="27" t="s">
        <v>9062</v>
      </c>
      <c r="D14" s="27" t="s">
        <v>8630</v>
      </c>
      <c r="E14" s="27" t="s">
        <v>5696</v>
      </c>
      <c r="F14" s="27" t="s">
        <v>8511</v>
      </c>
      <c r="G14" s="27" t="s">
        <v>6605</v>
      </c>
      <c r="H14" s="27" t="s">
        <v>6222</v>
      </c>
      <c r="I14" s="27" t="s">
        <v>7356</v>
      </c>
      <c r="J14" s="27" t="s">
        <v>7428</v>
      </c>
      <c r="K14" s="27" t="s">
        <v>10984</v>
      </c>
      <c r="L14" s="27" t="s">
        <v>10188</v>
      </c>
      <c r="M14" s="27" t="s">
        <v>10181</v>
      </c>
      <c r="N14" s="27" t="s">
        <v>6084</v>
      </c>
      <c r="O14" s="27" t="s">
        <v>5787</v>
      </c>
      <c r="P14" s="27" t="s">
        <v>6633</v>
      </c>
      <c r="Q14" s="27" t="s">
        <v>7354</v>
      </c>
      <c r="R14" s="27" t="s">
        <v>6232</v>
      </c>
      <c r="S14" s="27" t="s">
        <v>8626</v>
      </c>
      <c r="T14" s="27" t="s">
        <v>8112</v>
      </c>
      <c r="U14" s="27" t="s">
        <v>6230</v>
      </c>
      <c r="V14" s="27" t="s">
        <v>8943</v>
      </c>
      <c r="W14" s="27" t="s">
        <v>7473</v>
      </c>
      <c r="X14" s="27" t="s">
        <v>7619</v>
      </c>
      <c r="Y14" s="27" t="s">
        <v>10114</v>
      </c>
      <c r="Z14" s="27" t="s">
        <v>6328</v>
      </c>
      <c r="AA14" s="27" t="s">
        <v>8339</v>
      </c>
      <c r="AB14" s="27" t="s">
        <v>6696</v>
      </c>
      <c r="AC14" s="27" t="s">
        <v>6611</v>
      </c>
      <c r="AD14" s="27" t="s">
        <v>8330</v>
      </c>
      <c r="AE14" s="27" t="s">
        <v>10750</v>
      </c>
      <c r="AF14" s="27" t="s">
        <v>10747</v>
      </c>
      <c r="AG14" s="27" t="s">
        <v>8326</v>
      </c>
      <c r="AH14" s="27" t="s">
        <v>10321</v>
      </c>
      <c r="AI14" s="27" t="s">
        <v>8333</v>
      </c>
      <c r="AJ14" s="27" t="s">
        <v>9611</v>
      </c>
      <c r="AK14" s="27" t="s">
        <v>8051</v>
      </c>
      <c r="AL14" s="27" t="s">
        <v>7617</v>
      </c>
      <c r="AM14" s="27" t="s">
        <v>9051</v>
      </c>
      <c r="AN14" s="27" t="s">
        <v>11199</v>
      </c>
      <c r="AO14" s="27" t="s">
        <v>6063</v>
      </c>
      <c r="AP14" s="27" t="s">
        <v>6169</v>
      </c>
      <c r="AQ14" s="27" t="s">
        <v>7511</v>
      </c>
      <c r="AR14" s="27" t="s">
        <v>9609</v>
      </c>
      <c r="AS14" s="27" t="s">
        <v>7705</v>
      </c>
      <c r="AT14" s="27" t="s">
        <v>6499</v>
      </c>
      <c r="AU14" s="27" t="s">
        <v>9705</v>
      </c>
      <c r="AV14" s="27" t="s">
        <v>6065</v>
      </c>
      <c r="AW14" s="27" t="s">
        <v>7939</v>
      </c>
      <c r="AX14" s="27" t="s">
        <v>9160</v>
      </c>
      <c r="AY14" s="27" t="s">
        <v>10523</v>
      </c>
      <c r="AZ14" s="27" t="s">
        <v>9226</v>
      </c>
      <c r="BA14" s="27" t="s">
        <v>9953</v>
      </c>
      <c r="BB14" s="27" t="s">
        <v>10328</v>
      </c>
      <c r="BC14" s="27" t="s">
        <v>5864</v>
      </c>
      <c r="BD14" s="27" t="s">
        <v>8382</v>
      </c>
      <c r="BE14" s="27" t="s">
        <v>10763</v>
      </c>
      <c r="BF14" s="27" t="s">
        <v>8719</v>
      </c>
      <c r="BG14" s="27" t="s">
        <v>11227</v>
      </c>
      <c r="BH14" s="27" t="s">
        <v>7873</v>
      </c>
      <c r="BI14" s="27" t="s">
        <v>9200</v>
      </c>
      <c r="BJ14" s="27" t="s">
        <v>10467</v>
      </c>
      <c r="BK14" s="27" t="s">
        <v>9944</v>
      </c>
      <c r="BL14" s="27" t="s">
        <v>7751</v>
      </c>
      <c r="BM14" s="27" t="s">
        <v>9114</v>
      </c>
      <c r="BN14" s="27" t="s">
        <v>7201</v>
      </c>
      <c r="BO14" s="27" t="s">
        <v>7650</v>
      </c>
      <c r="BP14" s="27" t="s">
        <v>7654</v>
      </c>
      <c r="BQ14" s="27" t="s">
        <v>7773</v>
      </c>
      <c r="BR14" s="27" t="s">
        <v>11180</v>
      </c>
      <c r="BS14" s="27" t="s">
        <v>7610</v>
      </c>
      <c r="BT14" s="27" t="s">
        <v>9975</v>
      </c>
      <c r="BU14" s="27" t="s">
        <v>9973</v>
      </c>
      <c r="BV14" s="27" t="s">
        <v>9935</v>
      </c>
      <c r="BW14" s="27" t="s">
        <v>9939</v>
      </c>
      <c r="BX14" s="27" t="s">
        <v>9360</v>
      </c>
      <c r="BY14" s="27" t="s">
        <v>8449</v>
      </c>
      <c r="BZ14" s="27" t="s">
        <v>10544</v>
      </c>
      <c r="CA14" s="27" t="s">
        <v>9570</v>
      </c>
      <c r="CB14" s="27" t="s">
        <v>9757</v>
      </c>
      <c r="CC14" s="27" t="s">
        <v>10493</v>
      </c>
      <c r="CD14" s="27" t="s">
        <v>8673</v>
      </c>
      <c r="CE14" s="27" t="s">
        <v>9343</v>
      </c>
      <c r="CF14" s="27" t="s">
        <v>5903</v>
      </c>
      <c r="CG14" s="27" t="s">
        <v>6023</v>
      </c>
      <c r="CH14" s="27" t="s">
        <v>7852</v>
      </c>
      <c r="CI14" s="27" t="s">
        <v>7152</v>
      </c>
      <c r="CJ14" s="27" t="s">
        <v>8007</v>
      </c>
      <c r="CK14" s="27" t="s">
        <v>6847</v>
      </c>
      <c r="CL14" s="27" t="s">
        <v>7687</v>
      </c>
      <c r="CM14" s="27" t="s">
        <v>7797</v>
      </c>
      <c r="CN14" s="27" t="s">
        <v>6975</v>
      </c>
      <c r="CO14" s="27" t="s">
        <v>8346</v>
      </c>
      <c r="CP14" s="27" t="s">
        <v>7078</v>
      </c>
      <c r="CQ14" s="27" t="s">
        <v>7811</v>
      </c>
      <c r="CR14" s="27" t="s">
        <v>6082</v>
      </c>
      <c r="CS14" s="27" t="s">
        <v>5833</v>
      </c>
      <c r="CT14" s="27" t="s">
        <v>9773</v>
      </c>
      <c r="CU14" s="27" t="s">
        <v>6627</v>
      </c>
      <c r="CV14" s="27" t="s">
        <v>6908</v>
      </c>
      <c r="CW14" s="27" t="s">
        <v>7074</v>
      </c>
      <c r="CX14" s="27" t="s">
        <v>7801</v>
      </c>
      <c r="CY14" s="27" t="s">
        <v>8930</v>
      </c>
      <c r="CZ14" s="27" t="s">
        <v>9351</v>
      </c>
      <c r="DA14" s="27" t="s">
        <v>6095</v>
      </c>
      <c r="DB14" s="27" t="s">
        <v>8421</v>
      </c>
      <c r="DC14" s="27" t="s">
        <v>8368</v>
      </c>
      <c r="DD14" s="27" t="s">
        <v>6560</v>
      </c>
      <c r="DE14" s="27" t="s">
        <v>8550</v>
      </c>
      <c r="DF14" s="27" t="s">
        <v>9731</v>
      </c>
      <c r="DG14" s="27" t="s">
        <v>5764</v>
      </c>
      <c r="DH14" s="27" t="s">
        <v>6326</v>
      </c>
      <c r="DI14" s="27" t="s">
        <v>9733</v>
      </c>
      <c r="DJ14" s="27" t="s">
        <v>10020</v>
      </c>
      <c r="DK14" s="27" t="s">
        <v>6129</v>
      </c>
      <c r="DL14" s="27" t="s">
        <v>7309</v>
      </c>
      <c r="DM14" s="27" t="s">
        <v>10023</v>
      </c>
      <c r="DN14" s="27" t="s">
        <v>9218</v>
      </c>
      <c r="DO14" s="27" t="s">
        <v>8818</v>
      </c>
      <c r="DP14" s="27" t="s">
        <v>11159</v>
      </c>
      <c r="DQ14" s="27" t="s">
        <v>9737</v>
      </c>
      <c r="DR14" s="27" t="s">
        <v>11157</v>
      </c>
      <c r="DS14" s="27" t="s">
        <v>6480</v>
      </c>
      <c r="DT14" s="27" t="s">
        <v>5658</v>
      </c>
      <c r="DU14" s="27" t="s">
        <v>7646</v>
      </c>
      <c r="DV14" s="27" t="s">
        <v>10463</v>
      </c>
      <c r="DW14" s="27" t="s">
        <v>8216</v>
      </c>
      <c r="DX14" s="27" t="s">
        <v>8620</v>
      </c>
      <c r="DY14" s="27" t="s">
        <v>7370</v>
      </c>
      <c r="DZ14" s="27" t="s">
        <v>11151</v>
      </c>
      <c r="EA14" s="27" t="s">
        <v>10795</v>
      </c>
      <c r="EB14" s="27" t="s">
        <v>8638</v>
      </c>
      <c r="EC14" s="27" t="s">
        <v>10745</v>
      </c>
      <c r="ED14" s="27" t="s">
        <v>9417</v>
      </c>
      <c r="EE14" s="27" t="s">
        <v>8493</v>
      </c>
      <c r="EF14" s="27" t="s">
        <v>7491</v>
      </c>
      <c r="EG14" s="27" t="s">
        <v>9016</v>
      </c>
      <c r="EH14" s="27" t="s">
        <v>10335</v>
      </c>
      <c r="EI14" s="27" t="s">
        <v>8503</v>
      </c>
      <c r="EJ14" s="27" t="s">
        <v>8251</v>
      </c>
      <c r="EK14" s="27" t="s">
        <v>6551</v>
      </c>
      <c r="EL14" s="27" t="s">
        <v>10499</v>
      </c>
      <c r="EM14" s="27" t="s">
        <v>7580</v>
      </c>
      <c r="EN14" s="27" t="s">
        <v>9317</v>
      </c>
      <c r="EO14" s="27" t="s">
        <v>6659</v>
      </c>
      <c r="EP14" s="27" t="s">
        <v>6308</v>
      </c>
      <c r="EQ14" s="27" t="s">
        <v>7880</v>
      </c>
      <c r="ER14" s="27" t="s">
        <v>11131</v>
      </c>
      <c r="ES14" s="27" t="s">
        <v>11024</v>
      </c>
      <c r="ET14" s="27" t="s">
        <v>9131</v>
      </c>
      <c r="EU14" s="27" t="s">
        <v>8990</v>
      </c>
      <c r="EV14" s="27" t="s">
        <v>8168</v>
      </c>
      <c r="EW14" s="27" t="s">
        <v>10768</v>
      </c>
      <c r="EX14" s="27" t="s">
        <v>11053</v>
      </c>
      <c r="EY14" s="27" t="s">
        <v>6489</v>
      </c>
      <c r="EZ14" s="27" t="s">
        <v>6681</v>
      </c>
      <c r="FA14" s="27" t="s">
        <v>11012</v>
      </c>
      <c r="FB14" s="27" t="s">
        <v>6703</v>
      </c>
      <c r="FC14" s="27" t="s">
        <v>9421</v>
      </c>
      <c r="FD14" s="27" t="s">
        <v>6497</v>
      </c>
      <c r="FE14" s="27" t="s">
        <v>9169</v>
      </c>
      <c r="FF14" s="27" t="s">
        <v>6997</v>
      </c>
      <c r="FG14" s="27" t="s">
        <v>6189</v>
      </c>
      <c r="FH14" s="27" t="s">
        <v>8306</v>
      </c>
      <c r="FI14" s="27" t="s">
        <v>6416</v>
      </c>
      <c r="FJ14" s="27" t="s">
        <v>11121</v>
      </c>
      <c r="FK14" s="27" t="s">
        <v>10913</v>
      </c>
      <c r="FL14" s="27" t="s">
        <v>6865</v>
      </c>
      <c r="FM14" s="27" t="s">
        <v>9018</v>
      </c>
      <c r="FN14" s="27" t="s">
        <v>8232</v>
      </c>
      <c r="FO14" s="27" t="s">
        <v>8871</v>
      </c>
      <c r="FP14" s="27" t="s">
        <v>7763</v>
      </c>
      <c r="FQ14" s="27" t="s">
        <v>7392</v>
      </c>
      <c r="FR14" s="27" t="s">
        <v>6486</v>
      </c>
      <c r="FS14" s="27" t="s">
        <v>8444</v>
      </c>
      <c r="FT14" s="27" t="s">
        <v>9394</v>
      </c>
      <c r="FU14" s="27" t="s">
        <v>9364</v>
      </c>
      <c r="FV14" s="27" t="s">
        <v>8694</v>
      </c>
      <c r="FW14" s="27" t="s">
        <v>8132</v>
      </c>
      <c r="FX14" s="27" t="s">
        <v>7297</v>
      </c>
      <c r="FY14" s="27" t="s">
        <v>7095</v>
      </c>
      <c r="FZ14" s="27" t="s">
        <v>7283</v>
      </c>
      <c r="GA14" s="27" t="s">
        <v>9064</v>
      </c>
      <c r="GB14" s="27" t="s">
        <v>7793</v>
      </c>
      <c r="GC14" s="27" t="s">
        <v>8453</v>
      </c>
      <c r="GD14" s="27" t="s">
        <v>9100</v>
      </c>
      <c r="GE14" s="27" t="s">
        <v>9092</v>
      </c>
      <c r="GF14" s="27" t="s">
        <v>9090</v>
      </c>
      <c r="GG14" s="27" t="s">
        <v>9459</v>
      </c>
      <c r="GH14" s="27" t="s">
        <v>6892</v>
      </c>
      <c r="GI14" s="27" t="s">
        <v>9913</v>
      </c>
      <c r="GJ14" s="27" t="s">
        <v>9911</v>
      </c>
      <c r="GK14" s="27" t="s">
        <v>10485</v>
      </c>
      <c r="GL14" s="27" t="s">
        <v>10911</v>
      </c>
      <c r="GM14" s="27" t="s">
        <v>7889</v>
      </c>
      <c r="GN14" s="27" t="s">
        <v>7891</v>
      </c>
      <c r="GO14" s="27" t="s">
        <v>9070</v>
      </c>
      <c r="GP14" s="27" t="s">
        <v>7632</v>
      </c>
      <c r="GQ14" s="27" t="s">
        <v>9133</v>
      </c>
      <c r="GR14" s="27" t="s">
        <v>9135</v>
      </c>
      <c r="GS14" s="27" t="s">
        <v>9137</v>
      </c>
      <c r="GT14" s="27" t="s">
        <v>9507</v>
      </c>
      <c r="GU14" s="27" t="s">
        <v>9511</v>
      </c>
      <c r="GV14" s="27" t="s">
        <v>9909</v>
      </c>
      <c r="GW14" s="27" t="s">
        <v>9905</v>
      </c>
      <c r="GX14" s="27" t="s">
        <v>10487</v>
      </c>
      <c r="GY14" s="27" t="s">
        <v>10909</v>
      </c>
      <c r="GZ14" s="27" t="s">
        <v>6925</v>
      </c>
      <c r="HA14" s="27" t="s">
        <v>8238</v>
      </c>
      <c r="HB14" s="27" t="s">
        <v>10841</v>
      </c>
      <c r="HC14" s="27" t="s">
        <v>8783</v>
      </c>
      <c r="HD14" s="27" t="s">
        <v>7823</v>
      </c>
      <c r="HE14" s="27" t="s">
        <v>10871</v>
      </c>
      <c r="HF14" s="27" t="s">
        <v>8883</v>
      </c>
      <c r="HG14" s="27" t="s">
        <v>7390</v>
      </c>
      <c r="HH14" s="27" t="s">
        <v>6994</v>
      </c>
      <c r="HI14" s="27" t="s">
        <v>10713</v>
      </c>
      <c r="HJ14" s="27" t="s">
        <v>11262</v>
      </c>
      <c r="HK14" s="27" t="s">
        <v>6397</v>
      </c>
      <c r="HL14" s="27" t="s">
        <v>6575</v>
      </c>
      <c r="HM14" s="27" t="s">
        <v>7125</v>
      </c>
      <c r="HN14" s="27" t="s">
        <v>8617</v>
      </c>
      <c r="HO14" s="27" t="s">
        <v>8929</v>
      </c>
      <c r="HP14" s="27" t="s">
        <v>6564</v>
      </c>
      <c r="HQ14" s="27" t="s">
        <v>6390</v>
      </c>
      <c r="HR14" s="27" t="s">
        <v>7364</v>
      </c>
      <c r="HS14" s="27" t="s">
        <v>8264</v>
      </c>
      <c r="HT14" s="27" t="s">
        <v>8664</v>
      </c>
      <c r="HU14" s="27" t="s">
        <v>9735</v>
      </c>
      <c r="HV14" s="27" t="s">
        <v>6273</v>
      </c>
      <c r="HW14" s="27" t="s">
        <v>8992</v>
      </c>
      <c r="HX14" s="27" t="s">
        <v>11217</v>
      </c>
      <c r="HY14" s="27" t="s">
        <v>5794</v>
      </c>
      <c r="HZ14" s="27" t="s">
        <v>6651</v>
      </c>
      <c r="IA14" s="27" t="s">
        <v>11266</v>
      </c>
      <c r="IB14" s="27" t="s">
        <v>8292</v>
      </c>
      <c r="IC14" s="27" t="s">
        <v>9242</v>
      </c>
      <c r="ID14" s="27" t="s">
        <v>10209</v>
      </c>
      <c r="IE14" s="27" t="s">
        <v>6191</v>
      </c>
      <c r="IF14" s="27" t="s">
        <v>10719</v>
      </c>
      <c r="IG14" s="27" t="s">
        <v>6355</v>
      </c>
      <c r="IH14" s="27" t="s">
        <v>9989</v>
      </c>
      <c r="II14" s="27" t="s">
        <v>11250</v>
      </c>
      <c r="IJ14" s="27" t="s">
        <v>8472</v>
      </c>
      <c r="IK14" s="27" t="s">
        <v>7081</v>
      </c>
      <c r="IL14" s="27" t="s">
        <v>5665</v>
      </c>
      <c r="IM14" s="27" t="s">
        <v>9825</v>
      </c>
      <c r="IN14" s="27" t="s">
        <v>10311</v>
      </c>
      <c r="IO14" s="27" t="s">
        <v>5897</v>
      </c>
      <c r="IP14" s="27" t="s">
        <v>6073</v>
      </c>
      <c r="IQ14" s="27" t="s">
        <v>8296</v>
      </c>
      <c r="IR14" s="27" t="s">
        <v>9600</v>
      </c>
      <c r="IS14" s="27" t="s">
        <v>11136</v>
      </c>
      <c r="IT14" s="27" t="s">
        <v>9116</v>
      </c>
      <c r="IU14" s="27" t="s">
        <v>8491</v>
      </c>
      <c r="IV14" s="27" t="s">
        <v>10677</v>
      </c>
      <c r="IW14" s="27" t="s">
        <v>9830</v>
      </c>
      <c r="IX14" s="27" t="s">
        <v>9841</v>
      </c>
      <c r="IY14" s="27" t="s">
        <v>9828</v>
      </c>
      <c r="IZ14" s="27" t="s">
        <v>8914</v>
      </c>
      <c r="JA14" s="27" t="s">
        <v>6224</v>
      </c>
      <c r="JB14" s="27" t="s">
        <v>8174</v>
      </c>
      <c r="JC14" s="27" t="s">
        <v>10172</v>
      </c>
      <c r="JD14" s="27" t="s">
        <v>10168</v>
      </c>
      <c r="JE14" s="27" t="s">
        <v>8844</v>
      </c>
      <c r="JF14" s="27" t="s">
        <v>6269</v>
      </c>
      <c r="JG14" s="27" t="s">
        <v>8960</v>
      </c>
      <c r="JH14" s="27" t="s">
        <v>8602</v>
      </c>
      <c r="JI14" s="27" t="s">
        <v>7677</v>
      </c>
      <c r="JJ14" s="27" t="s">
        <v>7828</v>
      </c>
      <c r="JK14" s="27" t="s">
        <v>8018</v>
      </c>
      <c r="JL14" s="27" t="s">
        <v>9531</v>
      </c>
      <c r="JM14" s="27" t="s">
        <v>9997</v>
      </c>
      <c r="JN14" s="27" t="s">
        <v>7594</v>
      </c>
      <c r="JO14" s="27" t="s">
        <v>8433</v>
      </c>
      <c r="JP14" s="27" t="s">
        <v>10306</v>
      </c>
      <c r="JQ14" s="27" t="s">
        <v>10355</v>
      </c>
      <c r="JR14" s="27" t="s">
        <v>10357</v>
      </c>
      <c r="JS14" s="27" t="s">
        <v>8161</v>
      </c>
      <c r="JT14" s="27" t="s">
        <v>8257</v>
      </c>
      <c r="JU14" s="27" t="s">
        <v>8323</v>
      </c>
      <c r="JV14" s="27" t="s">
        <v>9929</v>
      </c>
      <c r="JW14" s="27" t="s">
        <v>9181</v>
      </c>
      <c r="JX14" s="27" t="s">
        <v>9014</v>
      </c>
      <c r="JY14" s="27" t="s">
        <v>10372</v>
      </c>
      <c r="JZ14" s="27" t="s">
        <v>11093</v>
      </c>
      <c r="KA14" s="27" t="s">
        <v>8903</v>
      </c>
      <c r="KB14" s="27" t="s">
        <v>6349</v>
      </c>
      <c r="KC14" s="27" t="s">
        <v>10347</v>
      </c>
      <c r="KD14" s="27" t="s">
        <v>6766</v>
      </c>
      <c r="KE14" s="27" t="s">
        <v>7406</v>
      </c>
      <c r="KF14" s="27" t="s">
        <v>9480</v>
      </c>
      <c r="KG14" s="27" t="s">
        <v>6831</v>
      </c>
      <c r="KH14" s="27" t="s">
        <v>6144</v>
      </c>
      <c r="KI14" s="27" t="s">
        <v>8009</v>
      </c>
      <c r="KJ14" s="27" t="s">
        <v>9749</v>
      </c>
      <c r="KK14" s="27" t="s">
        <v>10459</v>
      </c>
      <c r="KL14" s="27" t="s">
        <v>8415</v>
      </c>
      <c r="KM14" s="27" t="s">
        <v>10755</v>
      </c>
      <c r="KN14" s="27" t="s">
        <v>10489</v>
      </c>
      <c r="KO14" s="27" t="s">
        <v>8690</v>
      </c>
      <c r="KP14" s="27" t="s">
        <v>10760</v>
      </c>
      <c r="KQ14" s="27" t="s">
        <v>9644</v>
      </c>
      <c r="KR14" s="27" t="s">
        <v>9848</v>
      </c>
      <c r="KS14" s="27" t="s">
        <v>8655</v>
      </c>
      <c r="KT14" s="27" t="s">
        <v>10808</v>
      </c>
      <c r="KU14" s="27" t="s">
        <v>9153</v>
      </c>
      <c r="KV14" s="27" t="s">
        <v>8984</v>
      </c>
      <c r="KW14" s="27" t="s">
        <v>11172</v>
      </c>
      <c r="KX14" s="27" t="s">
        <v>11248</v>
      </c>
      <c r="KY14" s="27" t="s">
        <v>11245</v>
      </c>
      <c r="KZ14" s="27" t="s">
        <v>9956</v>
      </c>
      <c r="LA14" s="27" t="s">
        <v>7178</v>
      </c>
      <c r="LB14" s="27" t="s">
        <v>8395</v>
      </c>
      <c r="LC14" s="27" t="s">
        <v>8741</v>
      </c>
      <c r="LD14" s="27" t="s">
        <v>8901</v>
      </c>
      <c r="LE14" s="27" t="s">
        <v>9057</v>
      </c>
      <c r="LF14" s="27" t="s">
        <v>7525</v>
      </c>
      <c r="LG14" s="27" t="s">
        <v>7523</v>
      </c>
      <c r="LH14" s="27" t="s">
        <v>11051</v>
      </c>
      <c r="LI14" s="27" t="s">
        <v>6121</v>
      </c>
      <c r="LJ14" s="27" t="s">
        <v>6558</v>
      </c>
      <c r="LK14" s="27" t="s">
        <v>7548</v>
      </c>
      <c r="LL14" s="27" t="s">
        <v>10374</v>
      </c>
      <c r="LM14" s="27" t="s">
        <v>6776</v>
      </c>
      <c r="LN14" s="27" t="s">
        <v>7638</v>
      </c>
      <c r="LO14" s="27" t="s">
        <v>10016</v>
      </c>
      <c r="LP14" s="27" t="s">
        <v>8669</v>
      </c>
      <c r="LQ14" s="27" t="s">
        <v>9313</v>
      </c>
      <c r="LR14" s="27" t="s">
        <v>6271</v>
      </c>
      <c r="LS14" s="27" t="s">
        <v>8571</v>
      </c>
      <c r="LT14" s="27" t="s">
        <v>9204</v>
      </c>
      <c r="LU14" s="27" t="s">
        <v>7932</v>
      </c>
      <c r="LV14" s="27" t="s">
        <v>8248</v>
      </c>
      <c r="LW14" s="27" t="s">
        <v>10313</v>
      </c>
      <c r="LX14" s="27" t="s">
        <v>10316</v>
      </c>
      <c r="LY14" s="27" t="s">
        <v>9423</v>
      </c>
      <c r="LZ14" s="27" t="s">
        <v>9425</v>
      </c>
      <c r="MA14" s="27" t="s">
        <v>6099</v>
      </c>
      <c r="MB14" s="27" t="s">
        <v>9859</v>
      </c>
      <c r="MC14" s="27" t="s">
        <v>8925</v>
      </c>
      <c r="MD14" s="27" t="s">
        <v>7659</v>
      </c>
      <c r="ME14" s="27" t="s">
        <v>8397</v>
      </c>
      <c r="MF14" s="27" t="s">
        <v>7493</v>
      </c>
      <c r="MG14" s="27" t="s">
        <v>8063</v>
      </c>
      <c r="MH14" s="27" t="s">
        <v>8360</v>
      </c>
      <c r="MI14" s="27" t="s">
        <v>11237</v>
      </c>
      <c r="MJ14" s="27" t="s">
        <v>8024</v>
      </c>
      <c r="MK14" s="27" t="s">
        <v>7596</v>
      </c>
      <c r="ML14" s="27" t="s">
        <v>8194</v>
      </c>
      <c r="MM14" s="27" t="s">
        <v>11097</v>
      </c>
      <c r="MN14" s="27" t="s">
        <v>7744</v>
      </c>
      <c r="MO14" s="27" t="s">
        <v>8542</v>
      </c>
      <c r="MP14" s="27" t="s">
        <v>8934</v>
      </c>
      <c r="MQ14" s="27" t="s">
        <v>7260</v>
      </c>
      <c r="MR14" s="27" t="s">
        <v>6949</v>
      </c>
      <c r="MS14" s="27" t="s">
        <v>5941</v>
      </c>
      <c r="MT14" s="27" t="s">
        <v>11174</v>
      </c>
      <c r="MU14" s="27" t="s">
        <v>6736</v>
      </c>
      <c r="MV14" s="27" t="s">
        <v>10994</v>
      </c>
      <c r="MW14" s="27" t="s">
        <v>6170</v>
      </c>
      <c r="MX14" s="27" t="s">
        <v>10949</v>
      </c>
      <c r="MY14" s="27" t="s">
        <v>6372</v>
      </c>
      <c r="MZ14" s="27" t="s">
        <v>9232</v>
      </c>
      <c r="NA14" s="27" t="s">
        <v>6491</v>
      </c>
      <c r="NB14" s="27" t="s">
        <v>7002</v>
      </c>
      <c r="NC14" s="27" t="s">
        <v>7565</v>
      </c>
      <c r="ND14" s="27" t="s">
        <v>6336</v>
      </c>
      <c r="NE14" s="27" t="s">
        <v>9967</v>
      </c>
      <c r="NF14" s="27" t="s">
        <v>7400</v>
      </c>
      <c r="NG14" s="27" t="s">
        <v>9505</v>
      </c>
      <c r="NH14" s="27" t="s">
        <v>10383</v>
      </c>
      <c r="NI14" s="27" t="s">
        <v>9638</v>
      </c>
      <c r="NJ14" s="27" t="s">
        <v>7900</v>
      </c>
      <c r="NK14" s="27" t="s">
        <v>5680</v>
      </c>
      <c r="NL14" s="27" t="s">
        <v>8722</v>
      </c>
      <c r="NM14" s="27" t="s">
        <v>9076</v>
      </c>
      <c r="NN14" s="27" t="s">
        <v>8043</v>
      </c>
      <c r="NO14" s="27" t="s">
        <v>5752</v>
      </c>
      <c r="NP14" s="27" t="s">
        <v>10379</v>
      </c>
      <c r="NQ14" s="27" t="s">
        <v>9513</v>
      </c>
      <c r="NR14" s="27" t="s">
        <v>10014</v>
      </c>
      <c r="NS14" s="27" t="s">
        <v>5838</v>
      </c>
      <c r="NT14" s="27" t="s">
        <v>10166</v>
      </c>
      <c r="NU14" s="27" t="s">
        <v>10389</v>
      </c>
      <c r="NV14" s="27" t="s">
        <v>9290</v>
      </c>
      <c r="NW14" s="27" t="s">
        <v>6278</v>
      </c>
      <c r="NX14" s="27" t="s">
        <v>9642</v>
      </c>
      <c r="NY14" s="27" t="s">
        <v>9640</v>
      </c>
      <c r="NZ14" s="27" t="s">
        <v>7819</v>
      </c>
      <c r="OA14" s="27" t="s">
        <v>7898</v>
      </c>
      <c r="OB14" s="27" t="s">
        <v>7711</v>
      </c>
      <c r="OC14" s="27" t="s">
        <v>10164</v>
      </c>
      <c r="OD14" s="27" t="s">
        <v>7516</v>
      </c>
      <c r="OE14" s="27" t="s">
        <v>10385</v>
      </c>
      <c r="OF14" s="27" t="s">
        <v>10387</v>
      </c>
      <c r="OG14" s="27" t="s">
        <v>6582</v>
      </c>
      <c r="OH14" s="27" t="s">
        <v>6813</v>
      </c>
      <c r="OI14" s="27" t="s">
        <v>9509</v>
      </c>
      <c r="OJ14" s="27" t="s">
        <v>7461</v>
      </c>
      <c r="OK14" s="27" t="s">
        <v>6649</v>
      </c>
      <c r="OL14" s="27" t="s">
        <v>5934</v>
      </c>
      <c r="OM14" s="27" t="s">
        <v>10589</v>
      </c>
      <c r="ON14" s="27" t="s">
        <v>10598</v>
      </c>
      <c r="OO14" s="27" t="s">
        <v>5914</v>
      </c>
      <c r="OP14" s="27" t="s">
        <v>8354</v>
      </c>
      <c r="OQ14" s="27" t="s">
        <v>10602</v>
      </c>
      <c r="OR14" s="27" t="s">
        <v>10603</v>
      </c>
      <c r="OS14" s="27" t="s">
        <v>8440</v>
      </c>
      <c r="OT14" s="27" t="s">
        <v>6293</v>
      </c>
      <c r="OU14" s="27" t="s">
        <v>5970</v>
      </c>
      <c r="OV14" s="27" t="s">
        <v>10600</v>
      </c>
      <c r="OW14" s="27" t="s">
        <v>7056</v>
      </c>
      <c r="OX14" s="27" t="s">
        <v>5856</v>
      </c>
      <c r="OY14" s="27" t="s">
        <v>10540</v>
      </c>
      <c r="OZ14" s="27" t="s">
        <v>8864</v>
      </c>
      <c r="PA14" s="27" t="s">
        <v>10608</v>
      </c>
      <c r="PB14" s="27" t="s">
        <v>5727</v>
      </c>
      <c r="PC14" s="27" t="s">
        <v>7402</v>
      </c>
      <c r="PD14" s="27" t="s">
        <v>10715</v>
      </c>
      <c r="PE14" s="27" t="s">
        <v>6403</v>
      </c>
      <c r="PF14" s="27" t="s">
        <v>8885</v>
      </c>
      <c r="PG14" s="27" t="s">
        <v>10824</v>
      </c>
      <c r="PH14" s="27" t="s">
        <v>10538</v>
      </c>
      <c r="PI14" s="27" t="s">
        <v>7368</v>
      </c>
      <c r="PJ14" s="27" t="s">
        <v>10610</v>
      </c>
      <c r="PK14" s="27" t="s">
        <v>10606</v>
      </c>
      <c r="PL14" s="27" t="s">
        <v>8875</v>
      </c>
      <c r="PM14" s="27" t="s">
        <v>11225</v>
      </c>
      <c r="PN14" s="27" t="s">
        <v>6127</v>
      </c>
      <c r="PO14" s="27" t="s">
        <v>10609</v>
      </c>
      <c r="PP14" s="27" t="s">
        <v>11077</v>
      </c>
      <c r="PQ14" s="27" t="s">
        <v>8692</v>
      </c>
      <c r="PR14" s="27" t="s">
        <v>8337</v>
      </c>
      <c r="PS14" s="27" t="s">
        <v>7777</v>
      </c>
      <c r="PT14" s="27" t="s">
        <v>7916</v>
      </c>
      <c r="PU14" s="27" t="s">
        <v>7642</v>
      </c>
      <c r="PV14" s="27" t="s">
        <v>6808</v>
      </c>
      <c r="PW14" s="27" t="s">
        <v>7252</v>
      </c>
      <c r="PX14" s="27" t="s">
        <v>9470</v>
      </c>
      <c r="PY14" s="27" t="s">
        <v>9807</v>
      </c>
      <c r="PZ14" s="27" t="s">
        <v>9466</v>
      </c>
      <c r="QA14" s="27" t="s">
        <v>9407</v>
      </c>
      <c r="QB14" s="27" t="s">
        <v>9040</v>
      </c>
      <c r="QC14" s="27" t="s">
        <v>6946</v>
      </c>
      <c r="QD14" s="27" t="s">
        <v>8584</v>
      </c>
      <c r="QE14" s="27" t="s">
        <v>10987</v>
      </c>
      <c r="QF14" s="27" t="s">
        <v>6939</v>
      </c>
      <c r="QG14" s="27" t="s">
        <v>10193</v>
      </c>
      <c r="QH14" s="27" t="s">
        <v>9654</v>
      </c>
      <c r="QI14" s="27" t="s">
        <v>6789</v>
      </c>
      <c r="QJ14" s="27" t="s">
        <v>7922</v>
      </c>
      <c r="QK14" s="27" t="s">
        <v>8188</v>
      </c>
      <c r="QL14" s="27" t="s">
        <v>6944</v>
      </c>
      <c r="QM14" s="27" t="s">
        <v>9339</v>
      </c>
      <c r="QN14" s="27" t="s">
        <v>10048</v>
      </c>
      <c r="QO14" s="27" t="s">
        <v>9907</v>
      </c>
      <c r="QP14" s="27" t="s">
        <v>9854</v>
      </c>
      <c r="QQ14" s="27" t="s">
        <v>11049</v>
      </c>
      <c r="QR14" s="27" t="s">
        <v>9088</v>
      </c>
      <c r="QS14" s="27" t="s">
        <v>10027</v>
      </c>
      <c r="QT14" s="27" t="s">
        <v>7459</v>
      </c>
      <c r="QU14" s="27" t="s">
        <v>10579</v>
      </c>
      <c r="QV14" s="27" t="s">
        <v>5947</v>
      </c>
      <c r="QW14" s="27" t="s">
        <v>7876</v>
      </c>
      <c r="QX14" s="27" t="s">
        <v>7742</v>
      </c>
      <c r="QY14" s="27" t="s">
        <v>7487</v>
      </c>
      <c r="QZ14" s="27" t="s">
        <v>6086</v>
      </c>
      <c r="RA14" s="27" t="s">
        <v>6088</v>
      </c>
      <c r="RB14" s="27" t="s">
        <v>8668</v>
      </c>
      <c r="RC14" s="27" t="s">
        <v>8135</v>
      </c>
      <c r="RD14" s="27" t="s">
        <v>8671</v>
      </c>
      <c r="RE14" s="27" t="s">
        <v>7592</v>
      </c>
      <c r="RF14" s="27" t="s">
        <v>7058</v>
      </c>
      <c r="RG14" s="27" t="s">
        <v>6817</v>
      </c>
      <c r="RH14" s="27" t="s">
        <v>6456</v>
      </c>
      <c r="RI14" s="27" t="s">
        <v>6458</v>
      </c>
      <c r="RJ14" s="27" t="s">
        <v>7455</v>
      </c>
      <c r="RK14" s="27" t="s">
        <v>7947</v>
      </c>
      <c r="RL14" s="27" t="s">
        <v>6805</v>
      </c>
      <c r="RM14" s="27" t="s">
        <v>7080</v>
      </c>
      <c r="RN14" s="27" t="s">
        <v>6425</v>
      </c>
      <c r="RO14" s="27" t="s">
        <v>10376</v>
      </c>
      <c r="RP14" s="27" t="s">
        <v>6289</v>
      </c>
      <c r="RQ14" s="27" t="s">
        <v>6578</v>
      </c>
      <c r="RR14" s="27" t="s">
        <v>7469</v>
      </c>
      <c r="RS14" s="27" t="s">
        <v>10214</v>
      </c>
      <c r="RT14" s="27" t="s">
        <v>8280</v>
      </c>
      <c r="RU14" s="27" t="s">
        <v>8364</v>
      </c>
      <c r="RV14" s="27" t="s">
        <v>6959</v>
      </c>
      <c r="RW14" s="27" t="s">
        <v>10234</v>
      </c>
      <c r="RX14" s="27" t="s">
        <v>7559</v>
      </c>
      <c r="RY14" s="27" t="s">
        <v>6040</v>
      </c>
      <c r="RZ14" s="27" t="s">
        <v>6584</v>
      </c>
      <c r="SA14" s="27" t="s">
        <v>8499</v>
      </c>
      <c r="SB14" s="27" t="s">
        <v>5710</v>
      </c>
      <c r="SC14" s="27" t="s">
        <v>8501</v>
      </c>
      <c r="SD14" s="27" t="s">
        <v>8151</v>
      </c>
      <c r="SE14" s="27" t="s">
        <v>7457</v>
      </c>
      <c r="SF14" s="27" t="s">
        <v>8598</v>
      </c>
      <c r="SG14" s="27" t="s">
        <v>8917</v>
      </c>
      <c r="SH14" s="27" t="s">
        <v>7740</v>
      </c>
      <c r="SI14" s="27" t="s">
        <v>8391</v>
      </c>
      <c r="SJ14" s="27" t="s">
        <v>7127</v>
      </c>
      <c r="SK14" s="27" t="s">
        <v>7483</v>
      </c>
      <c r="SL14" s="27" t="s">
        <v>7092</v>
      </c>
      <c r="SM14" s="27" t="s">
        <v>10902</v>
      </c>
      <c r="SN14" s="27" t="s">
        <v>11068</v>
      </c>
      <c r="SO14" s="27" t="s">
        <v>11223</v>
      </c>
      <c r="SP14" s="27" t="s">
        <v>7759</v>
      </c>
      <c r="SQ14" s="27" t="s">
        <v>10700</v>
      </c>
      <c r="SR14" s="27" t="s">
        <v>9501</v>
      </c>
      <c r="SS14" s="27" t="s">
        <v>9589</v>
      </c>
      <c r="ST14" s="27" t="s">
        <v>9922</v>
      </c>
      <c r="SU14" s="27" t="s">
        <v>8092</v>
      </c>
      <c r="SV14" s="27" t="s">
        <v>7374</v>
      </c>
      <c r="SW14" s="27" t="s">
        <v>9084</v>
      </c>
      <c r="SX14" s="27" t="s">
        <v>9151</v>
      </c>
      <c r="SY14" s="27" t="s">
        <v>10933</v>
      </c>
      <c r="SZ14" s="27" t="s">
        <v>7195</v>
      </c>
      <c r="TA14" s="27" t="s">
        <v>9208</v>
      </c>
      <c r="TB14" s="27" t="s">
        <v>9933</v>
      </c>
      <c r="TC14" s="27" t="s">
        <v>10772</v>
      </c>
      <c r="TD14" s="27" t="s">
        <v>10669</v>
      </c>
      <c r="TE14" s="27" t="s">
        <v>11079</v>
      </c>
      <c r="TF14" s="27" t="s">
        <v>10857</v>
      </c>
      <c r="TG14" s="27" t="s">
        <v>6441</v>
      </c>
      <c r="TH14" s="27" t="s">
        <v>11030</v>
      </c>
      <c r="TI14" s="27" t="s">
        <v>8304</v>
      </c>
      <c r="TJ14" s="27" t="s">
        <v>10477</v>
      </c>
      <c r="TK14" s="27" t="s">
        <v>6362</v>
      </c>
      <c r="TL14" s="27" t="s">
        <v>7552</v>
      </c>
      <c r="TM14" s="27" t="s">
        <v>9544</v>
      </c>
      <c r="TN14" s="27" t="s">
        <v>8873</v>
      </c>
      <c r="TO14" s="27" t="s">
        <v>9725</v>
      </c>
      <c r="TP14" s="27" t="s">
        <v>9729</v>
      </c>
      <c r="TQ14" s="27" t="s">
        <v>9721</v>
      </c>
      <c r="TR14" s="27" t="s">
        <v>9727</v>
      </c>
      <c r="TS14" s="27" t="s">
        <v>9449</v>
      </c>
      <c r="TT14" s="27" t="s">
        <v>9723</v>
      </c>
      <c r="TU14" s="27" t="s">
        <v>9583</v>
      </c>
      <c r="TV14" s="27" t="s">
        <v>7083</v>
      </c>
      <c r="TW14" s="27" t="s">
        <v>9447</v>
      </c>
      <c r="TX14" s="27" t="s">
        <v>10241</v>
      </c>
      <c r="TY14" s="27" t="s">
        <v>10587</v>
      </c>
      <c r="TZ14" s="27" t="s">
        <v>10583</v>
      </c>
      <c r="UA14" s="27" t="s">
        <v>6794</v>
      </c>
      <c r="UB14" s="27" t="s">
        <v>6202</v>
      </c>
      <c r="UC14" s="27" t="s">
        <v>8164</v>
      </c>
      <c r="UD14" s="27" t="s">
        <v>7690</v>
      </c>
      <c r="UE14" s="27" t="s">
        <v>5932</v>
      </c>
      <c r="UF14" s="27" t="s">
        <v>8824</v>
      </c>
      <c r="UG14" s="27" t="s">
        <v>6935</v>
      </c>
      <c r="UH14" s="27" t="s">
        <v>7735</v>
      </c>
      <c r="UI14" s="27" t="s">
        <v>7445</v>
      </c>
      <c r="UJ14" s="27" t="s">
        <v>10594</v>
      </c>
      <c r="UK14" s="27" t="s">
        <v>7076</v>
      </c>
      <c r="UL14" s="27" t="s">
        <v>8056</v>
      </c>
      <c r="UM14" s="27" t="s">
        <v>8822</v>
      </c>
      <c r="UN14" s="27" t="s">
        <v>9719</v>
      </c>
      <c r="UO14" s="27" t="s">
        <v>10507</v>
      </c>
      <c r="UP14" s="27" t="s">
        <v>7104</v>
      </c>
      <c r="UQ14" s="27" t="s">
        <v>8446</v>
      </c>
      <c r="UR14" s="27" t="s">
        <v>7271</v>
      </c>
      <c r="US14" s="27" t="s">
        <v>8697</v>
      </c>
      <c r="UT14" s="27" t="s">
        <v>7004</v>
      </c>
      <c r="UU14" s="27" t="s">
        <v>8055</v>
      </c>
      <c r="UV14" s="27" t="s">
        <v>8109</v>
      </c>
      <c r="UW14" s="27" t="s">
        <v>6983</v>
      </c>
      <c r="UX14" s="27" t="s">
        <v>8163</v>
      </c>
      <c r="UY14" s="27" t="s">
        <v>8890</v>
      </c>
      <c r="UZ14" s="27" t="s">
        <v>8750</v>
      </c>
      <c r="VA14" s="27" t="s">
        <v>8685</v>
      </c>
      <c r="VB14" s="27" t="s">
        <v>7737</v>
      </c>
      <c r="VC14" s="27" t="s">
        <v>8879</v>
      </c>
      <c r="VD14" s="27" t="s">
        <v>10980</v>
      </c>
      <c r="VE14" s="27" t="s">
        <v>7150</v>
      </c>
      <c r="VF14" s="27" t="s">
        <v>7893</v>
      </c>
      <c r="VG14" s="27" t="s">
        <v>8731</v>
      </c>
      <c r="VH14" s="27" t="s">
        <v>7336</v>
      </c>
      <c r="VI14" s="27" t="s">
        <v>6251</v>
      </c>
      <c r="VJ14" s="27" t="s">
        <v>8753</v>
      </c>
      <c r="VK14" s="27" t="s">
        <v>7895</v>
      </c>
      <c r="VL14" s="27" t="s">
        <v>8830</v>
      </c>
      <c r="VM14" s="27" t="s">
        <v>9869</v>
      </c>
      <c r="VN14" s="27" t="s">
        <v>11010</v>
      </c>
      <c r="VO14" s="27" t="s">
        <v>8141</v>
      </c>
      <c r="VP14" s="27" t="s">
        <v>10974</v>
      </c>
      <c r="VQ14" s="27" t="s">
        <v>9971</v>
      </c>
      <c r="VR14" s="27" t="s">
        <v>6286</v>
      </c>
      <c r="VS14" s="27" t="s">
        <v>6151</v>
      </c>
      <c r="VT14" s="27" t="s">
        <v>7102</v>
      </c>
      <c r="VU14" s="27" t="s">
        <v>7985</v>
      </c>
      <c r="VV14" s="27" t="s">
        <v>6275</v>
      </c>
      <c r="VW14" s="27" t="s">
        <v>8855</v>
      </c>
      <c r="VX14" s="27" t="s">
        <v>8947</v>
      </c>
      <c r="VY14" s="27" t="s">
        <v>7854</v>
      </c>
      <c r="VZ14" s="27" t="s">
        <v>8303</v>
      </c>
      <c r="WA14" s="27" t="s">
        <v>6602</v>
      </c>
      <c r="WB14" s="27" t="s">
        <v>6071</v>
      </c>
      <c r="WC14" s="27" t="s">
        <v>7781</v>
      </c>
      <c r="WD14" s="27" t="s">
        <v>6828</v>
      </c>
      <c r="WE14" s="27" t="s">
        <v>6974</v>
      </c>
      <c r="WF14" s="27" t="s">
        <v>6163</v>
      </c>
      <c r="WG14" s="27" t="s">
        <v>8688</v>
      </c>
      <c r="WH14" s="27" t="s">
        <v>10568</v>
      </c>
      <c r="WI14" s="27" t="s">
        <v>10570</v>
      </c>
      <c r="WJ14" s="27" t="s">
        <v>10572</v>
      </c>
      <c r="WK14" s="27" t="s">
        <v>7930</v>
      </c>
      <c r="WL14" s="27" t="s">
        <v>8220</v>
      </c>
      <c r="WM14" s="27" t="s">
        <v>9598</v>
      </c>
      <c r="WN14" s="27" t="s">
        <v>8974</v>
      </c>
      <c r="WO14" s="27" t="s">
        <v>10345</v>
      </c>
      <c r="WP14" s="27" t="s">
        <v>11216</v>
      </c>
      <c r="WQ14" s="27" t="s">
        <v>8403</v>
      </c>
      <c r="WR14" s="27" t="s">
        <v>9177</v>
      </c>
      <c r="WS14" s="27" t="s">
        <v>9515</v>
      </c>
      <c r="WT14" s="27" t="s">
        <v>9244</v>
      </c>
      <c r="WU14" s="27" t="s">
        <v>9216</v>
      </c>
      <c r="WV14" s="27" t="s">
        <v>9453</v>
      </c>
      <c r="WW14" s="27" t="s">
        <v>9005</v>
      </c>
      <c r="WX14" s="27" t="s">
        <v>9362</v>
      </c>
      <c r="WY14" s="27" t="s">
        <v>10617</v>
      </c>
      <c r="WZ14" s="27" t="s">
        <v>5975</v>
      </c>
      <c r="XA14" s="27" t="s">
        <v>6734</v>
      </c>
      <c r="XB14" s="27" t="s">
        <v>9585</v>
      </c>
      <c r="XC14" s="27" t="s">
        <v>8757</v>
      </c>
      <c r="XD14" s="27" t="s">
        <v>8790</v>
      </c>
      <c r="XE14" s="27" t="s">
        <v>10574</v>
      </c>
      <c r="XF14" s="27" t="s">
        <v>8772</v>
      </c>
      <c r="XG14" s="27" t="s">
        <v>9495</v>
      </c>
      <c r="XH14" s="27" t="s">
        <v>9110</v>
      </c>
      <c r="XI14" s="27" t="s">
        <v>9955</v>
      </c>
      <c r="XJ14" s="27" t="s">
        <v>6615</v>
      </c>
      <c r="XK14" s="27" t="s">
        <v>10101</v>
      </c>
      <c r="XL14" s="27" t="s">
        <v>9038</v>
      </c>
      <c r="XM14" s="27" t="s">
        <v>9188</v>
      </c>
      <c r="XN14" s="27" t="s">
        <v>9044</v>
      </c>
      <c r="XO14" s="27" t="s">
        <v>9991</v>
      </c>
      <c r="XP14" s="27" t="s">
        <v>9927</v>
      </c>
      <c r="XQ14" s="27" t="s">
        <v>7420</v>
      </c>
      <c r="XR14" s="27" t="s">
        <v>10509</v>
      </c>
      <c r="XS14" s="27" t="s">
        <v>9594</v>
      </c>
      <c r="XT14" s="27" t="s">
        <v>6986</v>
      </c>
      <c r="XU14" s="27" t="s">
        <v>10709</v>
      </c>
      <c r="XV14" s="27" t="s">
        <v>7319</v>
      </c>
      <c r="XW14" s="27" t="s">
        <v>9574</v>
      </c>
      <c r="XX14" s="27" t="s">
        <v>7574</v>
      </c>
      <c r="XY14" s="27" t="s">
        <v>5953</v>
      </c>
      <c r="XZ14" s="27" t="s">
        <v>6835</v>
      </c>
      <c r="YA14" s="27" t="s">
        <v>7838</v>
      </c>
      <c r="YB14" s="27" t="s">
        <v>6663</v>
      </c>
      <c r="YC14" s="27" t="s">
        <v>7615</v>
      </c>
      <c r="YD14" s="27" t="s">
        <v>8318</v>
      </c>
      <c r="YE14" s="27" t="s">
        <v>5800</v>
      </c>
      <c r="YF14" s="27" t="s">
        <v>10770</v>
      </c>
      <c r="YG14" s="27" t="s">
        <v>9198</v>
      </c>
      <c r="YH14" s="27" t="s">
        <v>7636</v>
      </c>
      <c r="YI14" s="27" t="s">
        <v>6871</v>
      </c>
      <c r="YJ14" s="27" t="s">
        <v>8373</v>
      </c>
      <c r="YK14" s="27" t="s">
        <v>10030</v>
      </c>
      <c r="YL14" s="27" t="s">
        <v>7256</v>
      </c>
      <c r="YM14" s="27" t="s">
        <v>8210</v>
      </c>
      <c r="YN14" s="27" t="s">
        <v>9691</v>
      </c>
      <c r="YO14" s="27" t="s">
        <v>11311</v>
      </c>
      <c r="YP14" s="27" t="s">
        <v>9034</v>
      </c>
      <c r="YQ14" s="27" t="s">
        <v>8634</v>
      </c>
      <c r="YR14" s="27" t="s">
        <v>7244</v>
      </c>
      <c r="YS14" s="27" t="s">
        <v>7350</v>
      </c>
      <c r="YT14" s="27" t="s">
        <v>10756</v>
      </c>
      <c r="YU14" s="27" t="s">
        <v>11190</v>
      </c>
      <c r="YV14" s="27" t="s">
        <v>8636</v>
      </c>
      <c r="YW14" s="27" t="s">
        <v>7790</v>
      </c>
      <c r="YX14" s="27" t="s">
        <v>9468</v>
      </c>
      <c r="YY14" s="27" t="s">
        <v>7803</v>
      </c>
      <c r="YZ14" s="27" t="s">
        <v>7692</v>
      </c>
      <c r="ZA14" s="27" t="s">
        <v>10702</v>
      </c>
      <c r="ZB14" s="27" t="s">
        <v>10853</v>
      </c>
      <c r="ZC14" s="27" t="s">
        <v>10836</v>
      </c>
      <c r="ZD14" s="27" t="s">
        <v>10834</v>
      </c>
      <c r="ZE14" s="27" t="s">
        <v>10982</v>
      </c>
      <c r="ZF14" s="27" t="s">
        <v>10851</v>
      </c>
      <c r="ZG14" s="27" t="s">
        <v>10989</v>
      </c>
      <c r="ZH14" s="27" t="s">
        <v>10802</v>
      </c>
      <c r="ZI14" s="27" t="s">
        <v>10798</v>
      </c>
      <c r="ZJ14" s="27" t="s">
        <v>11022</v>
      </c>
      <c r="ZK14" s="27" t="s">
        <v>10800</v>
      </c>
      <c r="ZL14" s="27" t="s">
        <v>7955</v>
      </c>
      <c r="ZM14" s="27" t="s">
        <v>9919</v>
      </c>
      <c r="ZN14" s="27" t="s">
        <v>10575</v>
      </c>
      <c r="ZO14" s="27" t="s">
        <v>6531</v>
      </c>
      <c r="ZP14" s="27" t="s">
        <v>10529</v>
      </c>
      <c r="ZQ14" s="27" t="s">
        <v>6670</v>
      </c>
      <c r="ZR14" s="27" t="s">
        <v>9755</v>
      </c>
      <c r="ZS14" s="27" t="s">
        <v>10406</v>
      </c>
      <c r="ZT14" s="27" t="s">
        <v>10861</v>
      </c>
      <c r="ZU14" s="27" t="s">
        <v>7398</v>
      </c>
      <c r="ZV14" s="27" t="s">
        <v>10868</v>
      </c>
      <c r="ZW14" s="27" t="s">
        <v>9190</v>
      </c>
      <c r="ZX14" s="27" t="s">
        <v>8941</v>
      </c>
      <c r="ZY14" s="27" t="s">
        <v>9775</v>
      </c>
      <c r="ZZ14" s="27" t="s">
        <v>6313</v>
      </c>
      <c r="AAA14" s="27" t="s">
        <v>9652</v>
      </c>
      <c r="AAB14" s="27" t="s">
        <v>9650</v>
      </c>
      <c r="AAC14" s="27" t="s">
        <v>6462</v>
      </c>
      <c r="AAD14" s="27" t="s">
        <v>10110</v>
      </c>
      <c r="AAE14" s="27" t="s">
        <v>11309</v>
      </c>
      <c r="AAF14" s="27" t="s">
        <v>6800</v>
      </c>
      <c r="AAG14" s="27" t="s">
        <v>11210</v>
      </c>
      <c r="AAH14" s="27" t="s">
        <v>8205</v>
      </c>
      <c r="AAI14" s="27" t="s">
        <v>7542</v>
      </c>
      <c r="AAJ14" s="27" t="s">
        <v>7747</v>
      </c>
      <c r="AAK14" s="27" t="s">
        <v>5791</v>
      </c>
      <c r="AAL14" s="27" t="s">
        <v>7434</v>
      </c>
      <c r="AAM14" s="27" t="s">
        <v>8573</v>
      </c>
      <c r="AAN14" s="27" t="s">
        <v>7333</v>
      </c>
      <c r="AAO14" s="27" t="s">
        <v>8413</v>
      </c>
      <c r="AAP14" s="27" t="s">
        <v>9020</v>
      </c>
      <c r="AAQ14" s="27" t="s">
        <v>7546</v>
      </c>
      <c r="AAR14" s="27" t="s">
        <v>6957</v>
      </c>
      <c r="AAS14" s="27" t="s">
        <v>7850</v>
      </c>
      <c r="AAT14" s="27" t="s">
        <v>7826</v>
      </c>
      <c r="AAU14" s="27" t="s">
        <v>8794</v>
      </c>
      <c r="AAV14" s="27" t="s">
        <v>6757</v>
      </c>
      <c r="AAW14" s="27" t="s">
        <v>7432</v>
      </c>
      <c r="AAX14" s="27" t="s">
        <v>7325</v>
      </c>
      <c r="AAY14" s="27" t="s">
        <v>6763</v>
      </c>
      <c r="AAZ14" s="27" t="s">
        <v>8343</v>
      </c>
      <c r="ABA14" s="27" t="s">
        <v>7068</v>
      </c>
      <c r="ABB14" s="27" t="s">
        <v>8481</v>
      </c>
      <c r="ABC14" s="27" t="s">
        <v>7841</v>
      </c>
      <c r="ABD14" s="27" t="s">
        <v>7936</v>
      </c>
      <c r="ABE14" s="27" t="s">
        <v>8792</v>
      </c>
      <c r="ABF14" s="27" t="s">
        <v>10367</v>
      </c>
      <c r="ABG14" s="27" t="s">
        <v>6911</v>
      </c>
      <c r="ABH14" s="27" t="s">
        <v>5706</v>
      </c>
      <c r="ABI14" s="27" t="s">
        <v>7675</v>
      </c>
      <c r="ABJ14" s="27" t="s">
        <v>8798</v>
      </c>
      <c r="ABK14" s="27" t="s">
        <v>8483</v>
      </c>
      <c r="ABL14" s="27" t="s">
        <v>5990</v>
      </c>
      <c r="ABM14" s="27" t="s">
        <v>7329</v>
      </c>
      <c r="ABN14" s="27" t="s">
        <v>8149</v>
      </c>
      <c r="ABO14" s="27" t="s">
        <v>7588</v>
      </c>
      <c r="ABP14" s="27" t="s">
        <v>7162</v>
      </c>
      <c r="ABQ14" s="27" t="s">
        <v>8962</v>
      </c>
      <c r="ABR14" s="27" t="s">
        <v>8828</v>
      </c>
      <c r="ABS14" s="27" t="s">
        <v>7168</v>
      </c>
      <c r="ABT14" s="27" t="s">
        <v>7576</v>
      </c>
      <c r="ABU14" s="27" t="s">
        <v>8083</v>
      </c>
      <c r="ABV14" s="27" t="s">
        <v>6027</v>
      </c>
      <c r="ABW14" s="27" t="s">
        <v>11212</v>
      </c>
      <c r="ABX14" s="27" t="s">
        <v>7809</v>
      </c>
      <c r="ABY14" s="27" t="s">
        <v>10657</v>
      </c>
      <c r="ABZ14" s="27" t="s">
        <v>6211</v>
      </c>
      <c r="ACA14" s="27" t="s">
        <v>6867</v>
      </c>
      <c r="ACB14" s="27" t="s">
        <v>8777</v>
      </c>
      <c r="ACC14" s="27" t="s">
        <v>7380</v>
      </c>
      <c r="ACD14" s="27" t="s">
        <v>8775</v>
      </c>
      <c r="ACE14" s="27" t="s">
        <v>8921</v>
      </c>
      <c r="ACF14" s="27" t="s">
        <v>10752</v>
      </c>
      <c r="ACG14" s="27" t="s">
        <v>6296</v>
      </c>
      <c r="ACH14" s="27" t="s">
        <v>8644</v>
      </c>
      <c r="ACI14" s="27" t="s">
        <v>10813</v>
      </c>
      <c r="ACJ14" s="27" t="s">
        <v>5916</v>
      </c>
      <c r="ACK14" s="27" t="s">
        <v>11306</v>
      </c>
      <c r="ACL14" s="27" t="s">
        <v>6930</v>
      </c>
      <c r="ACM14" s="27" t="s">
        <v>8915</v>
      </c>
      <c r="ACN14" s="27" t="s">
        <v>7315</v>
      </c>
      <c r="ACO14" s="27" t="s">
        <v>10703</v>
      </c>
      <c r="ACP14" s="27" t="s">
        <v>9172</v>
      </c>
      <c r="ACQ14" s="27" t="s">
        <v>9791</v>
      </c>
      <c r="ACR14" s="27" t="s">
        <v>9947</v>
      </c>
      <c r="ACS14" s="27" t="s">
        <v>7250</v>
      </c>
      <c r="ACT14" s="27" t="s">
        <v>6617</v>
      </c>
      <c r="ACU14" s="27" t="s">
        <v>8348</v>
      </c>
      <c r="ACV14" s="27" t="s">
        <v>11274</v>
      </c>
      <c r="ACW14" s="27" t="s">
        <v>6406</v>
      </c>
      <c r="ACX14" s="27" t="s">
        <v>8465</v>
      </c>
      <c r="ACY14" s="27" t="s">
        <v>10963</v>
      </c>
      <c r="ACZ14" s="27" t="s">
        <v>10236</v>
      </c>
      <c r="ADA14" s="27" t="s">
        <v>8779</v>
      </c>
      <c r="ADB14" s="27" t="s">
        <v>7957</v>
      </c>
      <c r="ADC14" s="27" t="s">
        <v>8461</v>
      </c>
      <c r="ADD14" s="27" t="s">
        <v>9546</v>
      </c>
      <c r="ADE14" s="27" t="s">
        <v>9949</v>
      </c>
      <c r="ADF14" s="27" t="s">
        <v>8579</v>
      </c>
      <c r="ADG14" s="27" t="s">
        <v>8677</v>
      </c>
      <c r="ADH14" s="27" t="s">
        <v>10517</v>
      </c>
      <c r="ADI14" s="27" t="s">
        <v>8234</v>
      </c>
      <c r="ADJ14" s="27" t="s">
        <v>9552</v>
      </c>
      <c r="ADK14" s="27" t="s">
        <v>9867</v>
      </c>
      <c r="ADL14" s="27" t="s">
        <v>6055</v>
      </c>
      <c r="ADM14" s="27" t="s">
        <v>10894</v>
      </c>
      <c r="ADN14" s="27" t="s">
        <v>8423</v>
      </c>
      <c r="ADO14" s="27" t="s">
        <v>10890</v>
      </c>
      <c r="ADP14" s="27" t="s">
        <v>6353</v>
      </c>
      <c r="ADQ14" s="27" t="s">
        <v>10892</v>
      </c>
      <c r="ADR14" s="27" t="s">
        <v>7072</v>
      </c>
      <c r="ADS14" s="27" t="s">
        <v>8420</v>
      </c>
      <c r="ADT14" s="27" t="s">
        <v>10884</v>
      </c>
      <c r="ADU14" s="27" t="s">
        <v>9405</v>
      </c>
      <c r="ADV14" s="27" t="s">
        <v>6216</v>
      </c>
      <c r="ADW14" s="27" t="s">
        <v>7227</v>
      </c>
      <c r="ADX14" s="27" t="s">
        <v>6837</v>
      </c>
      <c r="ADY14" s="27" t="s">
        <v>9983</v>
      </c>
      <c r="ADZ14" s="27" t="s">
        <v>7263</v>
      </c>
      <c r="AEA14" s="27" t="s">
        <v>9564</v>
      </c>
      <c r="AEB14" s="27" t="s">
        <v>7795</v>
      </c>
      <c r="AEC14" s="27" t="s">
        <v>6204</v>
      </c>
      <c r="AED14" s="27" t="s">
        <v>9963</v>
      </c>
      <c r="AEE14" s="27" t="s">
        <v>7287</v>
      </c>
      <c r="AEF14" s="27" t="s">
        <v>7534</v>
      </c>
      <c r="AEG14" s="27" t="s">
        <v>11254</v>
      </c>
      <c r="AEH14" s="27" t="s">
        <v>8770</v>
      </c>
      <c r="AEI14" s="27" t="s">
        <v>6970</v>
      </c>
      <c r="AEJ14" s="27" t="s">
        <v>11252</v>
      </c>
      <c r="AEK14" s="27" t="s">
        <v>10157</v>
      </c>
      <c r="AEL14" s="27" t="s">
        <v>8816</v>
      </c>
      <c r="AEM14" s="27" t="s">
        <v>7652</v>
      </c>
      <c r="AEN14" s="27" t="s">
        <v>6693</v>
      </c>
      <c r="AEO14" s="27" t="s">
        <v>6419</v>
      </c>
      <c r="AEP14" s="27" t="s">
        <v>8577</v>
      </c>
      <c r="AEQ14" s="27" t="s">
        <v>7176</v>
      </c>
      <c r="AER14" s="27" t="s">
        <v>9556</v>
      </c>
      <c r="AES14" s="27" t="s">
        <v>9941</v>
      </c>
      <c r="AET14" s="27" t="s">
        <v>9538</v>
      </c>
      <c r="AEU14" s="27" t="s">
        <v>10097</v>
      </c>
      <c r="AEV14" s="27" t="s">
        <v>9550</v>
      </c>
      <c r="AEW14" s="27" t="s">
        <v>10628</v>
      </c>
      <c r="AEX14" s="27" t="s">
        <v>9529</v>
      </c>
      <c r="AEY14" s="27" t="s">
        <v>9499</v>
      </c>
      <c r="AEZ14" s="27" t="s">
        <v>9403</v>
      </c>
      <c r="AFA14" s="27" t="s">
        <v>10630</v>
      </c>
      <c r="AFB14" s="27" t="s">
        <v>10619</v>
      </c>
      <c r="AFC14" s="27" t="s">
        <v>9068</v>
      </c>
      <c r="AFD14" s="27" t="s">
        <v>7713</v>
      </c>
      <c r="AFE14" s="27" t="s">
        <v>7907</v>
      </c>
      <c r="AFF14" s="27" t="s">
        <v>10880</v>
      </c>
      <c r="AFG14" s="27" t="s">
        <v>9196</v>
      </c>
      <c r="AFH14" s="27" t="s">
        <v>10915</v>
      </c>
      <c r="AFI14" s="27" t="s">
        <v>9194</v>
      </c>
      <c r="AFJ14" s="27" t="s">
        <v>5748</v>
      </c>
      <c r="AFK14" s="27" t="s">
        <v>10778</v>
      </c>
      <c r="AFL14" s="27" t="s">
        <v>6747</v>
      </c>
      <c r="AFM14" s="27" t="s">
        <v>7904</v>
      </c>
      <c r="AFN14" s="27" t="s">
        <v>11119</v>
      </c>
      <c r="AFO14" s="27" t="s">
        <v>7673</v>
      </c>
      <c r="AFP14" s="27" t="s">
        <v>6111</v>
      </c>
      <c r="AFQ14" s="27" t="s">
        <v>6619</v>
      </c>
      <c r="AFR14" s="27" t="s">
        <v>6410</v>
      </c>
      <c r="AFS14" s="27" t="s">
        <v>9311</v>
      </c>
      <c r="AFT14" s="27" t="s">
        <v>7054</v>
      </c>
      <c r="AFU14" s="27" t="s">
        <v>10953</v>
      </c>
      <c r="AFV14" s="27" t="s">
        <v>10998</v>
      </c>
      <c r="AFW14" s="27" t="s">
        <v>7624</v>
      </c>
      <c r="AFX14" s="27" t="s">
        <v>9787</v>
      </c>
      <c r="AFY14" s="27" t="s">
        <v>11095</v>
      </c>
      <c r="AFZ14" s="27" t="s">
        <v>10927</v>
      </c>
      <c r="AGA14" s="27" t="s">
        <v>7035</v>
      </c>
      <c r="AGB14" s="27" t="s">
        <v>6843</v>
      </c>
      <c r="AGC14" s="27" t="s">
        <v>7746</v>
      </c>
      <c r="AGD14" s="27" t="s">
        <v>10788</v>
      </c>
      <c r="AGE14" s="27" t="s">
        <v>10786</v>
      </c>
      <c r="AGF14" s="27" t="s">
        <v>10782</v>
      </c>
      <c r="AGG14" s="27" t="s">
        <v>10784</v>
      </c>
      <c r="AGH14" s="27" t="s">
        <v>11206</v>
      </c>
      <c r="AGI14" s="27" t="s">
        <v>11203</v>
      </c>
      <c r="AGJ14" s="27" t="s">
        <v>11201</v>
      </c>
      <c r="AGK14" s="27" t="s">
        <v>7518</v>
      </c>
      <c r="AGL14" s="27" t="s">
        <v>10086</v>
      </c>
      <c r="AGM14" s="27" t="s">
        <v>9951</v>
      </c>
      <c r="AGN14" s="27" t="s">
        <v>8814</v>
      </c>
      <c r="AGO14" s="27" t="s">
        <v>6902</v>
      </c>
      <c r="AGP14" s="27" t="s">
        <v>9228</v>
      </c>
      <c r="AGQ14" s="27" t="s">
        <v>9558</v>
      </c>
      <c r="AGR14" s="27" t="s">
        <v>9758</v>
      </c>
      <c r="AGS14" s="27" t="s">
        <v>9478</v>
      </c>
      <c r="AGT14" s="27" t="s">
        <v>8604</v>
      </c>
      <c r="AGU14" s="27" t="s">
        <v>9789</v>
      </c>
      <c r="AGV14" s="27" t="s">
        <v>7887</v>
      </c>
      <c r="AGW14" s="27" t="s">
        <v>7394</v>
      </c>
      <c r="AGX14" s="27" t="s">
        <v>7679</v>
      </c>
      <c r="AGY14" s="27" t="s">
        <v>10762</v>
      </c>
      <c r="AGZ14" s="27" t="s">
        <v>9554</v>
      </c>
      <c r="AHA14" s="27" t="s">
        <v>9491</v>
      </c>
      <c r="AHB14" s="27" t="s">
        <v>9484</v>
      </c>
      <c r="AHC14" s="27" t="s">
        <v>9490</v>
      </c>
      <c r="AHD14" s="27" t="s">
        <v>9493</v>
      </c>
      <c r="AHE14" s="27" t="s">
        <v>9488</v>
      </c>
      <c r="AHF14" s="27" t="s">
        <v>9486</v>
      </c>
      <c r="AHG14" s="27" t="s">
        <v>11315</v>
      </c>
      <c r="AHH14" s="27" t="s">
        <v>7119</v>
      </c>
      <c r="AHI14" s="27" t="s">
        <v>6140</v>
      </c>
      <c r="AHJ14" s="27" t="s">
        <v>8728</v>
      </c>
      <c r="AHK14" s="27" t="s">
        <v>7582</v>
      </c>
      <c r="AHL14" s="27" t="s">
        <v>7681</v>
      </c>
      <c r="AHM14" s="27" t="s">
        <v>8298</v>
      </c>
      <c r="AHN14" s="27" t="s">
        <v>8988</v>
      </c>
      <c r="AHO14" s="27" t="s">
        <v>7159</v>
      </c>
      <c r="AHP14" s="27" t="s">
        <v>6576</v>
      </c>
      <c r="AHQ14" s="27" t="s">
        <v>9321</v>
      </c>
      <c r="AHR14" s="27" t="s">
        <v>8463</v>
      </c>
      <c r="AHS14" s="27" t="s">
        <v>6883</v>
      </c>
      <c r="AHT14" s="27" t="s">
        <v>9315</v>
      </c>
      <c r="AHU14" s="27" t="s">
        <v>8575</v>
      </c>
      <c r="AHV14" s="27" t="s">
        <v>9965</v>
      </c>
      <c r="AHW14" s="27" t="s">
        <v>10888</v>
      </c>
      <c r="AHX14" s="27" t="s">
        <v>7540</v>
      </c>
      <c r="AHY14" s="27" t="s">
        <v>10067</v>
      </c>
      <c r="AHZ14" s="27" t="s">
        <v>6338</v>
      </c>
      <c r="AIA14" s="27" t="s">
        <v>7885</v>
      </c>
      <c r="AIB14" s="27" t="s">
        <v>6044</v>
      </c>
      <c r="AIC14" s="27" t="s">
        <v>5820</v>
      </c>
      <c r="AID14" s="27" t="s">
        <v>5798</v>
      </c>
      <c r="AIE14" s="27" t="s">
        <v>8820</v>
      </c>
      <c r="AIF14" s="27" t="s">
        <v>9560</v>
      </c>
      <c r="AIG14" s="27" t="s">
        <v>5701</v>
      </c>
      <c r="AIH14" s="27" t="s">
        <v>8919</v>
      </c>
      <c r="AII14" s="27" t="s">
        <v>7281</v>
      </c>
      <c r="AIJ14" s="27" t="s">
        <v>6821</v>
      </c>
      <c r="AIK14" s="27" t="s">
        <v>6136</v>
      </c>
      <c r="AIL14" s="27" t="s">
        <v>8534</v>
      </c>
      <c r="AIM14" s="27" t="s">
        <v>9562</v>
      </c>
      <c r="AIN14" s="27" t="s">
        <v>9568</v>
      </c>
      <c r="AIO14" s="27" t="s">
        <v>9621</v>
      </c>
      <c r="AIP14" s="27" t="s">
        <v>9617</v>
      </c>
      <c r="AIQ14" s="27" t="s">
        <v>9894</v>
      </c>
      <c r="AIR14" s="27" t="s">
        <v>7626</v>
      </c>
      <c r="AIS14" s="27" t="s">
        <v>8405</v>
      </c>
      <c r="AIT14" s="27" t="s">
        <v>9580</v>
      </c>
      <c r="AIU14" s="27" t="s">
        <v>9392</v>
      </c>
      <c r="AIV14" s="27" t="s">
        <v>9863</v>
      </c>
      <c r="AIW14" s="27" t="s">
        <v>6596</v>
      </c>
      <c r="AIX14" s="27" t="s">
        <v>10935</v>
      </c>
      <c r="AIY14" s="27" t="s">
        <v>10945</v>
      </c>
      <c r="AIZ14" s="27" t="s">
        <v>10943</v>
      </c>
      <c r="AJA14" s="27" t="s">
        <v>10941</v>
      </c>
      <c r="AJB14" s="27" t="s">
        <v>10937</v>
      </c>
      <c r="AJC14" s="27" t="s">
        <v>10947</v>
      </c>
      <c r="AJD14" s="27" t="s">
        <v>10939</v>
      </c>
      <c r="AJE14" s="27" t="s">
        <v>8590</v>
      </c>
      <c r="AJF14" s="27" t="s">
        <v>7608</v>
      </c>
      <c r="AJG14" s="27" t="s">
        <v>7097</v>
      </c>
      <c r="AJH14" s="27" t="s">
        <v>10631</v>
      </c>
      <c r="AJI14" s="27" t="s">
        <v>9924</v>
      </c>
      <c r="AJJ14" s="27" t="s">
        <v>9548</v>
      </c>
      <c r="AJK14" s="27" t="s">
        <v>9678</v>
      </c>
      <c r="AJL14" s="27" t="s">
        <v>10886</v>
      </c>
      <c r="AJM14" s="27" t="s">
        <v>10671</v>
      </c>
      <c r="AJN14" s="27" t="s">
        <v>6209</v>
      </c>
      <c r="AJO14" s="27" t="s">
        <v>8097</v>
      </c>
      <c r="AJP14" s="27" t="s">
        <v>7648</v>
      </c>
      <c r="AJQ14" s="27" t="s">
        <v>9078</v>
      </c>
      <c r="AJR14" s="27" t="s">
        <v>8781</v>
      </c>
      <c r="AJS14" s="27" t="s">
        <v>7989</v>
      </c>
      <c r="AJT14" s="27" t="s">
        <v>8095</v>
      </c>
      <c r="AJU14" s="27" t="s">
        <v>8857</v>
      </c>
      <c r="AJV14" s="27" t="s">
        <v>8039</v>
      </c>
      <c r="AJW14" s="27" t="s">
        <v>8170</v>
      </c>
      <c r="AJX14" s="27" t="s">
        <v>8600</v>
      </c>
      <c r="AJY14" s="27" t="s">
        <v>10469</v>
      </c>
      <c r="AJZ14" s="27" t="s">
        <v>10191</v>
      </c>
      <c r="AKA14" s="27" t="s">
        <v>5919</v>
      </c>
      <c r="AKB14" s="27" t="s">
        <v>7289</v>
      </c>
      <c r="AKC14" s="27" t="s">
        <v>8240</v>
      </c>
      <c r="AKD14" s="27" t="s">
        <v>5996</v>
      </c>
      <c r="AKE14" s="27" t="s">
        <v>10473</v>
      </c>
      <c r="AKF14" s="27" t="s">
        <v>7285</v>
      </c>
      <c r="AKG14" s="27" t="s">
        <v>7987</v>
      </c>
      <c r="AKH14" s="27" t="s">
        <v>6133</v>
      </c>
      <c r="AKI14" s="27" t="s">
        <v>6683</v>
      </c>
      <c r="AKJ14" s="27" t="s">
        <v>8646</v>
      </c>
      <c r="AKK14" s="27" t="s">
        <v>8932</v>
      </c>
      <c r="AKL14" s="27" t="s">
        <v>6500</v>
      </c>
      <c r="AKM14" s="27" t="s">
        <v>7991</v>
      </c>
      <c r="AKN14" s="27" t="s">
        <v>9323</v>
      </c>
      <c r="AKO14" s="27" t="s">
        <v>6131</v>
      </c>
      <c r="AKP14" s="27" t="s">
        <v>7821</v>
      </c>
      <c r="AKQ14" s="27" t="s">
        <v>6341</v>
      </c>
      <c r="AKR14" s="27" t="s">
        <v>6898</v>
      </c>
      <c r="AKS14" s="27" t="s">
        <v>9596</v>
      </c>
      <c r="AKT14" s="27" t="s">
        <v>7683</v>
      </c>
      <c r="AKU14" s="27" t="s">
        <v>8242</v>
      </c>
      <c r="AKV14" s="27" t="s">
        <v>7070</v>
      </c>
      <c r="AKW14" s="27" t="s">
        <v>10018</v>
      </c>
      <c r="AKX14" s="27" t="s">
        <v>8612</v>
      </c>
      <c r="AKY14" s="27" t="s">
        <v>9141</v>
      </c>
      <c r="AKZ14" s="27" t="s">
        <v>10665</v>
      </c>
      <c r="ALA14" s="27" t="s">
        <v>10604</v>
      </c>
      <c r="ALB14" s="27" t="s">
        <v>7144</v>
      </c>
      <c r="ALC14" s="27" t="s">
        <v>10550</v>
      </c>
      <c r="ALD14" s="27" t="s">
        <v>7238</v>
      </c>
      <c r="ALE14" s="27" t="s">
        <v>5842</v>
      </c>
      <c r="ALF14" s="27" t="s">
        <v>11143</v>
      </c>
      <c r="ALG14" s="27" t="s">
        <v>9053</v>
      </c>
      <c r="ALH14" s="27" t="s">
        <v>8236</v>
      </c>
      <c r="ALI14" s="27" t="s">
        <v>6101</v>
      </c>
      <c r="ALJ14" s="27" t="s">
        <v>6767</v>
      </c>
      <c r="ALK14" s="27" t="s">
        <v>6343</v>
      </c>
      <c r="ALL14" s="27" t="s">
        <v>10903</v>
      </c>
      <c r="ALM14" s="27" t="s">
        <v>6431</v>
      </c>
      <c r="ALN14" s="27" t="s">
        <v>8370</v>
      </c>
      <c r="ALO14" s="27" t="s">
        <v>10564</v>
      </c>
      <c r="ALP14" s="27" t="s">
        <v>9206</v>
      </c>
      <c r="ALQ14" s="27" t="s">
        <v>10079</v>
      </c>
      <c r="ALR14" s="27" t="s">
        <v>10073</v>
      </c>
      <c r="ALS14" s="27" t="s">
        <v>11229</v>
      </c>
      <c r="ALT14" s="27" t="s">
        <v>6008</v>
      </c>
      <c r="ALU14" s="27" t="s">
        <v>8826</v>
      </c>
      <c r="ALV14" s="27" t="s">
        <v>10075</v>
      </c>
      <c r="ALW14" s="27" t="s">
        <v>10077</v>
      </c>
      <c r="ALX14" s="27" t="s">
        <v>10449</v>
      </c>
      <c r="ALY14" s="27" t="s">
        <v>9282</v>
      </c>
      <c r="ALZ14" s="27" t="s">
        <v>10873</v>
      </c>
      <c r="AMA14" s="27" t="s">
        <v>5784</v>
      </c>
      <c r="AMB14" s="27" t="s">
        <v>9682</v>
      </c>
      <c r="AMC14" s="27" t="s">
        <v>6138</v>
      </c>
      <c r="AMD14" s="27" t="s">
        <v>9686</v>
      </c>
      <c r="AME14" s="27" t="s">
        <v>7424</v>
      </c>
      <c r="AMF14" s="27" t="s">
        <v>6914</v>
      </c>
      <c r="AMG14" s="27" t="s">
        <v>6322</v>
      </c>
      <c r="AMH14" s="27" t="s">
        <v>10698</v>
      </c>
      <c r="AMI14" s="27" t="s">
        <v>10069</v>
      </c>
      <c r="AMJ14" s="27" t="s">
        <v>10695</v>
      </c>
      <c r="AMK14" s="27" t="s">
        <v>9098</v>
      </c>
      <c r="AML14" s="27" t="s">
        <v>11260</v>
      </c>
      <c r="AMM14" s="27" t="s">
        <v>8614</v>
      </c>
      <c r="AMN14" s="27" t="s">
        <v>9158</v>
      </c>
      <c r="AMO14" s="27" t="s">
        <v>6267</v>
      </c>
      <c r="AMP14" s="27" t="s">
        <v>8653</v>
      </c>
      <c r="AMQ14" s="27" t="s">
        <v>6525</v>
      </c>
      <c r="AMR14" s="27" t="s">
        <v>6357</v>
      </c>
      <c r="AMS14" s="27" t="s">
        <v>6724</v>
      </c>
      <c r="AMT14" s="27" t="s">
        <v>7606</v>
      </c>
      <c r="AMU14" s="27" t="s">
        <v>6253</v>
      </c>
      <c r="AMV14" s="27" t="s">
        <v>9680</v>
      </c>
      <c r="AMW14" s="27" t="s">
        <v>9309</v>
      </c>
      <c r="AMX14" s="27" t="s">
        <v>11107</v>
      </c>
      <c r="AMY14" s="27" t="s">
        <v>6414</v>
      </c>
      <c r="AMZ14" s="27" t="s">
        <v>8259</v>
      </c>
      <c r="ANA14" s="27" t="s">
        <v>7628</v>
      </c>
      <c r="ANB14" s="27" t="s">
        <v>8768</v>
      </c>
      <c r="ANC14" s="27" t="s">
        <v>6331</v>
      </c>
      <c r="AND14" s="27" t="s">
        <v>11270</v>
      </c>
      <c r="ANE14" s="27" t="s">
        <v>7924</v>
      </c>
      <c r="ANF14" s="27" t="s">
        <v>8521</v>
      </c>
      <c r="ANG14" s="27" t="s">
        <v>6830</v>
      </c>
      <c r="ANH14" s="27" t="s">
        <v>7791</v>
      </c>
      <c r="ANI14" s="27" t="s">
        <v>9979</v>
      </c>
      <c r="ANJ14" s="27" t="s">
        <v>6861</v>
      </c>
      <c r="ANK14" s="27" t="s">
        <v>8695</v>
      </c>
      <c r="ANL14" s="27" t="s">
        <v>6226</v>
      </c>
      <c r="ANM14" s="27" t="s">
        <v>8751</v>
      </c>
      <c r="ANN14" s="27" t="s">
        <v>10613</v>
      </c>
      <c r="ANO14" s="27" t="s">
        <v>11294</v>
      </c>
      <c r="ANP14" s="27" t="s">
        <v>5719</v>
      </c>
      <c r="ANQ14" s="27" t="s">
        <v>10655</v>
      </c>
      <c r="ANR14" s="27" t="s">
        <v>9045</v>
      </c>
      <c r="ANS14" s="27" t="s">
        <v>9587</v>
      </c>
      <c r="ANT14" s="27" t="s">
        <v>7273</v>
      </c>
      <c r="ANU14" s="27" t="s">
        <v>8949</v>
      </c>
      <c r="ANV14" s="27" t="s">
        <v>7066</v>
      </c>
      <c r="ANW14" s="27" t="s">
        <v>6977</v>
      </c>
      <c r="ANX14" s="27" t="s">
        <v>6806</v>
      </c>
      <c r="ANY14" s="27" t="s">
        <v>11139</v>
      </c>
      <c r="ANZ14" s="27" t="s">
        <v>7254</v>
      </c>
      <c r="AOA14" s="27" t="s">
        <v>8713</v>
      </c>
      <c r="AOB14" s="27" t="s">
        <v>8278</v>
      </c>
      <c r="AOC14" s="27" t="s">
        <v>9305</v>
      </c>
      <c r="AOD14" s="27" t="s">
        <v>6538</v>
      </c>
      <c r="AOE14" s="27" t="s">
        <v>10532</v>
      </c>
      <c r="AOF14" s="27" t="s">
        <v>10661</v>
      </c>
      <c r="AOG14" s="27" t="s">
        <v>11300</v>
      </c>
      <c r="AOH14" s="27" t="s">
        <v>6276</v>
      </c>
      <c r="AOI14" s="27" t="s">
        <v>9300</v>
      </c>
      <c r="AOJ14" s="27" t="s">
        <v>10525</v>
      </c>
      <c r="AOK14" s="27" t="s">
        <v>10659</v>
      </c>
      <c r="AOL14" s="27" t="s">
        <v>10417</v>
      </c>
      <c r="AOM14" s="27" t="s">
        <v>9298</v>
      </c>
      <c r="AON14" s="27" t="s">
        <v>6772</v>
      </c>
      <c r="AOO14" s="27" t="s">
        <v>6395</v>
      </c>
      <c r="AOP14" s="27" t="s">
        <v>7453</v>
      </c>
      <c r="AOQ14" s="27" t="s">
        <v>7382</v>
      </c>
      <c r="AOR14" s="27" t="s">
        <v>9303</v>
      </c>
      <c r="AOS14" s="27" t="s">
        <v>11298</v>
      </c>
      <c r="AOT14" s="27" t="s">
        <v>8745</v>
      </c>
      <c r="AOU14" s="27" t="s">
        <v>7941</v>
      </c>
      <c r="AOV14" s="27" t="s">
        <v>7858</v>
      </c>
      <c r="AOW14" s="27" t="s">
        <v>9036</v>
      </c>
      <c r="AOX14" s="27" t="s">
        <v>8536</v>
      </c>
      <c r="AOY14" s="27" t="s">
        <v>10648</v>
      </c>
      <c r="AOZ14" s="27" t="s">
        <v>10626</v>
      </c>
      <c r="APA14" s="27" t="s">
        <v>6380</v>
      </c>
      <c r="APB14" s="27" t="s">
        <v>9576</v>
      </c>
      <c r="APC14" s="27" t="s">
        <v>7113</v>
      </c>
      <c r="APD14" s="27" t="s">
        <v>8080</v>
      </c>
      <c r="APE14" s="27" t="s">
        <v>9709</v>
      </c>
      <c r="APF14" s="27" t="s">
        <v>9167</v>
      </c>
      <c r="APG14" s="27" t="s">
        <v>9707</v>
      </c>
      <c r="APH14" s="27" t="s">
        <v>10221</v>
      </c>
      <c r="API14" s="27" t="s">
        <v>9713</v>
      </c>
      <c r="APJ14" s="27" t="s">
        <v>7267</v>
      </c>
      <c r="APK14" s="27" t="s">
        <v>6570</v>
      </c>
      <c r="APL14" s="27" t="s">
        <v>11000</v>
      </c>
      <c r="APM14" s="27" t="s">
        <v>6965</v>
      </c>
      <c r="APN14" s="27" t="s">
        <v>6841</v>
      </c>
      <c r="APO14" s="27" t="s">
        <v>8911</v>
      </c>
      <c r="APP14" s="27" t="s">
        <v>8294</v>
      </c>
      <c r="APQ14" s="27" t="s">
        <v>10642</v>
      </c>
      <c r="APR14" s="27" t="s">
        <v>6019</v>
      </c>
      <c r="APS14" s="27" t="s">
        <v>5738</v>
      </c>
      <c r="APT14" s="27" t="s">
        <v>5844</v>
      </c>
      <c r="APU14" s="27" t="s">
        <v>7866</v>
      </c>
      <c r="APV14" s="27" t="s">
        <v>9684</v>
      </c>
      <c r="APW14" s="27" t="s">
        <v>9148</v>
      </c>
      <c r="APX14" s="27" t="s">
        <v>9993</v>
      </c>
      <c r="APY14" s="27" t="s">
        <v>10515</v>
      </c>
      <c r="APZ14" s="27" t="s">
        <v>10296</v>
      </c>
      <c r="AQA14" s="27" t="s">
        <v>10491</v>
      </c>
      <c r="AQB14" s="27" t="s">
        <v>10411</v>
      </c>
      <c r="AQC14" s="27" t="s">
        <v>10416</v>
      </c>
      <c r="AQD14" s="27" t="s">
        <v>8994</v>
      </c>
      <c r="AQE14" s="27" t="s">
        <v>6443</v>
      </c>
      <c r="AQF14" s="27" t="s">
        <v>10282</v>
      </c>
      <c r="AQG14" s="27" t="s">
        <v>10298</v>
      </c>
      <c r="AQH14" s="27" t="s">
        <v>9043</v>
      </c>
      <c r="AQI14" s="27" t="s">
        <v>10270</v>
      </c>
      <c r="AQJ14" s="27" t="s">
        <v>10274</v>
      </c>
      <c r="AQK14" s="27" t="s">
        <v>11149</v>
      </c>
      <c r="AQL14" s="27" t="s">
        <v>10758</v>
      </c>
      <c r="AQM14" s="27" t="s">
        <v>10359</v>
      </c>
      <c r="AQN14" s="27" t="s">
        <v>10365</v>
      </c>
      <c r="AQO14" s="27" t="s">
        <v>10363</v>
      </c>
      <c r="AQP14" s="27" t="s">
        <v>10364</v>
      </c>
      <c r="AQQ14" s="27" t="s">
        <v>6029</v>
      </c>
      <c r="AQR14" s="27" t="s">
        <v>7197</v>
      </c>
      <c r="AQS14" s="27" t="s">
        <v>9461</v>
      </c>
      <c r="AQT14" s="27" t="s">
        <v>9086</v>
      </c>
      <c r="AQU14" s="27" t="s">
        <v>10243</v>
      </c>
      <c r="AQV14" s="27" t="s">
        <v>9938</v>
      </c>
      <c r="AQW14" s="27" t="s">
        <v>10877</v>
      </c>
      <c r="AQX14" s="27" t="s">
        <v>10505</v>
      </c>
      <c r="AQY14" s="27" t="s">
        <v>8758</v>
      </c>
      <c r="AQZ14" s="27" t="s">
        <v>10318</v>
      </c>
      <c r="ARA14" s="27" t="s">
        <v>10403</v>
      </c>
      <c r="ARB14" s="27" t="s">
        <v>9185</v>
      </c>
      <c r="ARC14" s="27" t="s">
        <v>8226</v>
      </c>
      <c r="ARD14" s="27" t="s">
        <v>9926</v>
      </c>
      <c r="ARE14" s="27" t="s">
        <v>9672</v>
      </c>
      <c r="ARF14" s="27" t="s">
        <v>10511</v>
      </c>
      <c r="ARG14" s="27" t="s">
        <v>10251</v>
      </c>
      <c r="ARH14" s="27" t="s">
        <v>10253</v>
      </c>
      <c r="ARI14" s="27" t="s">
        <v>10513</v>
      </c>
      <c r="ARJ14" s="27" t="s">
        <v>10512</v>
      </c>
      <c r="ARK14" s="27" t="s">
        <v>10516</v>
      </c>
      <c r="ARL14" s="27" t="s">
        <v>8377</v>
      </c>
      <c r="ARM14" s="27" t="s">
        <v>10287</v>
      </c>
      <c r="ARN14" s="27" t="s">
        <v>9670</v>
      </c>
      <c r="ARO14" s="27" t="s">
        <v>10289</v>
      </c>
      <c r="ARP14" s="27" t="s">
        <v>9666</v>
      </c>
      <c r="ARQ14" s="27" t="s">
        <v>10297</v>
      </c>
      <c r="ARR14" s="27" t="s">
        <v>10286</v>
      </c>
      <c r="ARS14" s="27" t="s">
        <v>10299</v>
      </c>
      <c r="ART14" s="27" t="s">
        <v>10291</v>
      </c>
      <c r="ARU14" s="27" t="s">
        <v>10284</v>
      </c>
      <c r="ARV14" s="27" t="s">
        <v>9836</v>
      </c>
      <c r="ARW14" s="27" t="s">
        <v>10255</v>
      </c>
      <c r="ARX14" s="27" t="s">
        <v>9592</v>
      </c>
      <c r="ARY14" s="27" t="s">
        <v>10349</v>
      </c>
      <c r="ARZ14" s="27" t="s">
        <v>10351</v>
      </c>
      <c r="ASA14" s="27" t="s">
        <v>10352</v>
      </c>
      <c r="ASB14" s="27" t="s">
        <v>7719</v>
      </c>
      <c r="ASC14" s="27" t="s">
        <v>10280</v>
      </c>
      <c r="ASD14" s="27" t="s">
        <v>8881</v>
      </c>
      <c r="ASE14" s="27" t="s">
        <v>10278</v>
      </c>
      <c r="ASF14" s="27" t="s">
        <v>10542</v>
      </c>
      <c r="ASG14" s="27" t="s">
        <v>6057</v>
      </c>
      <c r="ASH14" s="27" t="s">
        <v>7137</v>
      </c>
      <c r="ASI14" s="27" t="s">
        <v>5939</v>
      </c>
      <c r="ASJ14" s="27" t="s">
        <v>10224</v>
      </c>
      <c r="ASK14" s="27" t="s">
        <v>7117</v>
      </c>
      <c r="ASL14" s="27" t="s">
        <v>10232</v>
      </c>
      <c r="ASM14" s="27" t="s">
        <v>6672</v>
      </c>
      <c r="ASN14" s="27" t="s">
        <v>5998</v>
      </c>
      <c r="ASO14" s="27" t="s">
        <v>7135</v>
      </c>
      <c r="ASP14" s="27" t="s">
        <v>7976</v>
      </c>
      <c r="ASQ14" s="27" t="s">
        <v>7972</v>
      </c>
      <c r="ASR14" s="27" t="s">
        <v>6833</v>
      </c>
      <c r="ASS14" s="27" t="s">
        <v>8845</v>
      </c>
      <c r="AST14" s="27" t="s">
        <v>5840</v>
      </c>
      <c r="ASU14" s="27" t="s">
        <v>7974</v>
      </c>
      <c r="ASV14" s="27" t="s">
        <v>8389</v>
      </c>
      <c r="ASW14" s="27" t="s">
        <v>6061</v>
      </c>
      <c r="ASX14" s="27" t="s">
        <v>8033</v>
      </c>
      <c r="ASY14" s="27" t="s">
        <v>10353</v>
      </c>
      <c r="ASZ14" s="27" t="s">
        <v>5880</v>
      </c>
      <c r="ATA14" s="27" t="s">
        <v>8487</v>
      </c>
      <c r="ATB14" s="27" t="s">
        <v>10034</v>
      </c>
      <c r="ATC14" s="27" t="s">
        <v>10455</v>
      </c>
      <c r="ATD14" s="27" t="s">
        <v>6103</v>
      </c>
      <c r="ATE14" s="27" t="s">
        <v>8799</v>
      </c>
      <c r="ATF14" s="27" t="s">
        <v>9699</v>
      </c>
      <c r="ATG14" s="27" t="s">
        <v>7184</v>
      </c>
      <c r="ATH14" s="27" t="s">
        <v>9646</v>
      </c>
      <c r="ATI14" s="27" t="s">
        <v>10127</v>
      </c>
      <c r="ATJ14" s="27" t="s">
        <v>10134</v>
      </c>
      <c r="ATK14" s="27" t="s">
        <v>11145</v>
      </c>
      <c r="ATL14" s="27" t="s">
        <v>5813</v>
      </c>
      <c r="ATM14" s="27" t="s">
        <v>10401</v>
      </c>
      <c r="ATN14" s="27" t="s">
        <v>8640</v>
      </c>
      <c r="ATO14" s="27" t="s">
        <v>7043</v>
      </c>
      <c r="ATP14" s="27" t="s">
        <v>10301</v>
      </c>
      <c r="ATQ14" s="27" t="s">
        <v>9440</v>
      </c>
      <c r="ATR14" s="27" t="s">
        <v>10276</v>
      </c>
      <c r="ATS14" s="27" t="s">
        <v>9210</v>
      </c>
      <c r="ATT14" s="27" t="s">
        <v>10875</v>
      </c>
      <c r="ATU14" s="27" t="s">
        <v>7864</v>
      </c>
      <c r="ATV14" s="27" t="s">
        <v>9337</v>
      </c>
      <c r="ATW14" s="27" t="s">
        <v>7258</v>
      </c>
      <c r="ATX14" s="27" t="s">
        <v>11333</v>
      </c>
      <c r="ATY14" s="27" t="s">
        <v>10811</v>
      </c>
      <c r="ATZ14" s="27" t="s">
        <v>9147</v>
      </c>
      <c r="AUA14" s="27" t="s">
        <v>7579</v>
      </c>
      <c r="AUB14" s="27" t="s">
        <v>6479</v>
      </c>
      <c r="AUC14" s="27" t="s">
        <v>9767</v>
      </c>
      <c r="AUD14" s="27" t="s">
        <v>6477</v>
      </c>
      <c r="AUE14" s="27" t="s">
        <v>9401</v>
      </c>
      <c r="AUF14" s="27" t="s">
        <v>10099</v>
      </c>
      <c r="AUG14" s="27" t="s">
        <v>11026</v>
      </c>
      <c r="AUH14" s="27" t="s">
        <v>6177</v>
      </c>
      <c r="AUI14" s="27" t="s">
        <v>9335</v>
      </c>
      <c r="AUJ14" s="27" t="s">
        <v>11109</v>
      </c>
      <c r="AUK14" s="27" t="s">
        <v>8888</v>
      </c>
      <c r="AUL14" s="27" t="s">
        <v>9615</v>
      </c>
      <c r="AUM14" s="27" t="s">
        <v>7025</v>
      </c>
      <c r="AUN14" s="27" t="s">
        <v>10815</v>
      </c>
      <c r="AUO14" s="27" t="s">
        <v>9102</v>
      </c>
      <c r="AUP14" s="27" t="s">
        <v>9613</v>
      </c>
      <c r="AUQ14" s="27" t="s">
        <v>10536</v>
      </c>
      <c r="AUR14" s="27" t="s">
        <v>7331</v>
      </c>
      <c r="AUS14" s="27" t="s">
        <v>7622</v>
      </c>
      <c r="AUT14" s="27" t="s">
        <v>7094</v>
      </c>
      <c r="AUU14" s="27" t="s">
        <v>9066</v>
      </c>
      <c r="AUV14" s="27" t="s">
        <v>7480</v>
      </c>
      <c r="AUW14" s="27" t="s">
        <v>6234</v>
      </c>
      <c r="AUX14" s="27" t="s">
        <v>9370</v>
      </c>
      <c r="AUY14" s="27" t="s">
        <v>9341</v>
      </c>
      <c r="AUZ14" s="27" t="s">
        <v>9372</v>
      </c>
      <c r="AVA14" s="27" t="s">
        <v>9368</v>
      </c>
      <c r="AVB14" s="27" t="s">
        <v>11313</v>
      </c>
      <c r="AVC14" s="27" t="s">
        <v>9430</v>
      </c>
      <c r="AVD14" s="27" t="s">
        <v>9431</v>
      </c>
      <c r="AVE14" s="27" t="s">
        <v>9426</v>
      </c>
      <c r="AVF14" s="27" t="s">
        <v>9427</v>
      </c>
      <c r="AVG14" s="27" t="s">
        <v>9763</v>
      </c>
      <c r="AVH14" s="27" t="s">
        <v>9771</v>
      </c>
      <c r="AVI14" s="27" t="s">
        <v>10119</v>
      </c>
      <c r="AVJ14" s="27" t="s">
        <v>10117</v>
      </c>
      <c r="AVK14" s="27" t="s">
        <v>10007</v>
      </c>
      <c r="AVL14" s="27" t="s">
        <v>10121</v>
      </c>
      <c r="AVM14" s="27" t="s">
        <v>10123</v>
      </c>
      <c r="AVN14" s="27" t="s">
        <v>10136</v>
      </c>
      <c r="AVO14" s="27" t="s">
        <v>10138</v>
      </c>
      <c r="AVP14" s="27" t="s">
        <v>10128</v>
      </c>
      <c r="AVQ14" s="27" t="s">
        <v>10921</v>
      </c>
      <c r="AVR14" s="27" t="s">
        <v>9861</v>
      </c>
      <c r="AVS14" s="27" t="s">
        <v>5887</v>
      </c>
      <c r="AVT14" s="27" t="s">
        <v>5891</v>
      </c>
      <c r="AVU14" s="27" t="s">
        <v>8528</v>
      </c>
      <c r="AVV14" s="27" t="s">
        <v>9345</v>
      </c>
      <c r="AVW14" s="27" t="s">
        <v>9668</v>
      </c>
      <c r="AVX14" s="27" t="s">
        <v>9865</v>
      </c>
      <c r="AVY14" s="27" t="s">
        <v>10397</v>
      </c>
      <c r="AVZ14" s="27" t="s">
        <v>10395</v>
      </c>
      <c r="AWA14" s="27" t="s">
        <v>11186</v>
      </c>
      <c r="AWB14" s="27" t="s">
        <v>6613</v>
      </c>
      <c r="AWC14" s="27" t="s">
        <v>10721</v>
      </c>
      <c r="AWD14" s="27" t="s">
        <v>11177</v>
      </c>
      <c r="AWE14" s="27" t="s">
        <v>6607</v>
      </c>
      <c r="AWF14" s="27" t="s">
        <v>6990</v>
      </c>
      <c r="AWG14" s="27" t="s">
        <v>6668</v>
      </c>
      <c r="AWH14" s="27" t="s">
        <v>8218</v>
      </c>
      <c r="AWI14" s="27" t="s">
        <v>9428</v>
      </c>
      <c r="AWJ14" s="27" t="s">
        <v>11268</v>
      </c>
      <c r="AWK14" s="27" t="s">
        <v>9601</v>
      </c>
      <c r="AWL14" s="27" t="s">
        <v>10239</v>
      </c>
      <c r="AWM14" s="27" t="s">
        <v>11153</v>
      </c>
      <c r="AWN14" s="27" t="s">
        <v>11018</v>
      </c>
      <c r="AWO14" s="27" t="s">
        <v>8250</v>
      </c>
      <c r="AWP14" s="27" t="s">
        <v>10521</v>
      </c>
      <c r="AWQ14" s="27" t="s">
        <v>6815</v>
      </c>
      <c r="AWR14" s="27" t="s">
        <v>7001</v>
      </c>
      <c r="AWS14" s="27" t="s">
        <v>9451</v>
      </c>
      <c r="AWT14" s="27" t="s">
        <v>7981</v>
      </c>
      <c r="AWU14" s="27" t="s">
        <v>6364</v>
      </c>
      <c r="AWV14" s="27" t="s">
        <v>6770</v>
      </c>
      <c r="AWW14" s="27" t="s">
        <v>9108</v>
      </c>
      <c r="AWX14" s="27" t="s">
        <v>6069</v>
      </c>
      <c r="AWY14" s="27" t="s">
        <v>9253</v>
      </c>
      <c r="AWZ14" s="27" t="s">
        <v>8159</v>
      </c>
      <c r="AXA14" s="27" t="s">
        <v>9690</v>
      </c>
      <c r="AXB14" s="27" t="s">
        <v>9688</v>
      </c>
      <c r="AXC14" s="27" t="s">
        <v>9380</v>
      </c>
      <c r="AXD14" s="27" t="s">
        <v>9628</v>
      </c>
      <c r="AXE14" s="27" t="s">
        <v>9257</v>
      </c>
      <c r="AXF14" s="27" t="s">
        <v>6937</v>
      </c>
      <c r="AXG14" s="27" t="s">
        <v>9386</v>
      </c>
      <c r="AXH14" s="27" t="s">
        <v>9797</v>
      </c>
      <c r="AXI14" s="27" t="s">
        <v>7630</v>
      </c>
      <c r="AXJ14" s="27" t="s">
        <v>6119</v>
      </c>
      <c r="AXK14" s="27" t="s">
        <v>6900</v>
      </c>
      <c r="AXL14" s="27" t="s">
        <v>6553</v>
      </c>
      <c r="AXM14" s="27" t="s">
        <v>6549</v>
      </c>
      <c r="AXN14" s="27" t="s">
        <v>8258</v>
      </c>
      <c r="AXO14" s="27" t="s">
        <v>10978</v>
      </c>
      <c r="AXP14" s="27" t="s">
        <v>10667</v>
      </c>
      <c r="AXQ14" s="27" t="s">
        <v>6400</v>
      </c>
      <c r="AXR14" s="27" t="s">
        <v>9846</v>
      </c>
      <c r="AXS14" s="27" t="s">
        <v>6541</v>
      </c>
      <c r="AXT14" s="27" t="s">
        <v>11329</v>
      </c>
      <c r="AXU14" s="27" t="s">
        <v>10847</v>
      </c>
      <c r="AXV14" s="27" t="s">
        <v>8276</v>
      </c>
      <c r="AXW14" s="27" t="s">
        <v>9578</v>
      </c>
      <c r="AXX14" s="27" t="s">
        <v>10103</v>
      </c>
      <c r="AXY14" s="27" t="s">
        <v>7386</v>
      </c>
      <c r="AXZ14" s="27" t="s">
        <v>8078</v>
      </c>
      <c r="AYA14" s="27" t="s">
        <v>8978</v>
      </c>
      <c r="AYB14" s="27" t="s">
        <v>10766</v>
      </c>
      <c r="AYC14" s="27" t="s">
        <v>8513</v>
      </c>
      <c r="AYD14" s="27" t="s">
        <v>9821</v>
      </c>
      <c r="AYE14" s="27" t="s">
        <v>6160</v>
      </c>
      <c r="AYF14" s="27" t="s">
        <v>7967</v>
      </c>
      <c r="AYG14" s="27" t="s">
        <v>10976</v>
      </c>
      <c r="AYH14" s="27" t="s">
        <v>9819</v>
      </c>
      <c r="AYI14" s="27" t="s">
        <v>9753</v>
      </c>
      <c r="AYJ14" s="27" t="s">
        <v>8970</v>
      </c>
      <c r="AYK14" s="27" t="s">
        <v>7503</v>
      </c>
      <c r="AYL14" s="27" t="s">
        <v>7505</v>
      </c>
      <c r="AYM14" s="27" t="s">
        <v>10979</v>
      </c>
      <c r="AYN14" s="27" t="s">
        <v>9112</v>
      </c>
      <c r="AYO14" s="27" t="s">
        <v>5769</v>
      </c>
      <c r="AYP14" s="27" t="s">
        <v>7443</v>
      </c>
      <c r="AYQ14" s="27" t="s">
        <v>5910</v>
      </c>
      <c r="AYR14" s="27" t="s">
        <v>6109</v>
      </c>
      <c r="AYS14" s="27" t="s">
        <v>9711</v>
      </c>
      <c r="AYT14" s="27" t="s">
        <v>8588</v>
      </c>
      <c r="AYU14" s="27" t="s">
        <v>8124</v>
      </c>
      <c r="AYV14" s="27" t="s">
        <v>5767</v>
      </c>
      <c r="AYW14" s="27" t="s">
        <v>8120</v>
      </c>
      <c r="AYX14" s="27" t="s">
        <v>9145</v>
      </c>
      <c r="AYY14" s="27" t="s">
        <v>6135</v>
      </c>
      <c r="AYZ14" s="27" t="s">
        <v>6124</v>
      </c>
      <c r="AZA14" s="27" t="s">
        <v>10882</v>
      </c>
      <c r="AZB14" s="27" t="s">
        <v>9288</v>
      </c>
      <c r="AZC14" s="27" t="s">
        <v>10585</v>
      </c>
      <c r="AZD14" s="27" t="s">
        <v>10996</v>
      </c>
      <c r="AZE14" s="27" t="s">
        <v>10045</v>
      </c>
      <c r="AZF14" s="27" t="s">
        <v>6004</v>
      </c>
      <c r="AZG14" s="27" t="s">
        <v>8147</v>
      </c>
      <c r="AZH14" s="27" t="s">
        <v>10759</v>
      </c>
      <c r="AZI14" s="27" t="s">
        <v>7757</v>
      </c>
      <c r="AZJ14" s="27" t="s">
        <v>8416</v>
      </c>
      <c r="AZK14" s="27" t="s">
        <v>6171</v>
      </c>
      <c r="AZL14" s="27" t="s">
        <v>7208</v>
      </c>
      <c r="AZM14" s="27" t="s">
        <v>11037</v>
      </c>
      <c r="AZN14" s="27" t="s">
        <v>9143</v>
      </c>
      <c r="AZO14" s="27" t="s">
        <v>6075</v>
      </c>
      <c r="AZP14" s="27" t="s">
        <v>8182</v>
      </c>
      <c r="AZQ14" s="27" t="s">
        <v>8540</v>
      </c>
      <c r="AZR14" s="27" t="s">
        <v>10183</v>
      </c>
      <c r="AZS14" s="27" t="s">
        <v>5926</v>
      </c>
      <c r="AZT14" s="27" t="s">
        <v>7157</v>
      </c>
      <c r="AZU14" s="27" t="s">
        <v>6188</v>
      </c>
      <c r="AZV14" s="27" t="s">
        <v>6455</v>
      </c>
      <c r="AZW14" s="27" t="s">
        <v>9801</v>
      </c>
      <c r="AZX14" s="27" t="s">
        <v>6408</v>
      </c>
      <c r="AZY14" s="27" t="s">
        <v>10339</v>
      </c>
      <c r="AZZ14" s="27" t="s">
        <v>7915</v>
      </c>
      <c r="BAA14" s="27" t="s">
        <v>7301</v>
      </c>
      <c r="BAB14" s="27" t="s">
        <v>6859</v>
      </c>
      <c r="BAC14" s="27" t="s">
        <v>5868</v>
      </c>
      <c r="BAD14" s="27" t="s">
        <v>7441</v>
      </c>
      <c r="BAE14" s="27" t="s">
        <v>9695</v>
      </c>
      <c r="BAF14" s="27" t="s">
        <v>7999</v>
      </c>
      <c r="BAG14" s="27" t="s">
        <v>8290</v>
      </c>
      <c r="BAH14" s="27" t="s">
        <v>9535</v>
      </c>
      <c r="BAI14" s="27" t="s">
        <v>9931</v>
      </c>
      <c r="BAJ14" s="27" t="s">
        <v>7667</v>
      </c>
      <c r="BAK14" s="27" t="s">
        <v>6470</v>
      </c>
      <c r="BAL14" s="27" t="s">
        <v>6855</v>
      </c>
      <c r="BAM14" s="27" t="s">
        <v>9374</v>
      </c>
      <c r="BAN14" s="27" t="s">
        <v>9376</v>
      </c>
      <c r="BAO14" s="27" t="s">
        <v>10693</v>
      </c>
      <c r="BAP14" s="27" t="s">
        <v>9377</v>
      </c>
      <c r="BAQ14" s="27" t="s">
        <v>5875</v>
      </c>
      <c r="BAR14" s="27" t="s">
        <v>10047</v>
      </c>
      <c r="BAS14" s="27" t="s">
        <v>8982</v>
      </c>
      <c r="BAT14" s="27" t="s">
        <v>7669</v>
      </c>
      <c r="BAU14" s="27" t="s">
        <v>8954</v>
      </c>
      <c r="BAV14" s="27" t="s">
        <v>10179</v>
      </c>
      <c r="BAW14" s="27" t="s">
        <v>6598</v>
      </c>
      <c r="BAX14" s="27" t="s">
        <v>11134</v>
      </c>
      <c r="BAY14" s="27" t="s">
        <v>9438</v>
      </c>
      <c r="BAZ14" s="27" t="s">
        <v>7665</v>
      </c>
      <c r="BBA14" s="27" t="s">
        <v>9261</v>
      </c>
      <c r="BBB14" s="27" t="s">
        <v>10260</v>
      </c>
      <c r="BBC14" s="27" t="s">
        <v>7883</v>
      </c>
      <c r="BBD14" s="27" t="s">
        <v>8455</v>
      </c>
      <c r="BBE14" s="27" t="s">
        <v>6311</v>
      </c>
      <c r="BBF14" s="27" t="s">
        <v>10501</v>
      </c>
      <c r="BBG14" s="27" t="s">
        <v>7187</v>
      </c>
      <c r="BBH14" s="27" t="s">
        <v>8632</v>
      </c>
      <c r="BBI14" s="27" t="s">
        <v>7706</v>
      </c>
      <c r="BBJ14" s="27" t="s">
        <v>6889</v>
      </c>
      <c r="BBK14" s="27" t="s">
        <v>6445</v>
      </c>
      <c r="BBL14" s="27" t="s">
        <v>10923</v>
      </c>
      <c r="BBM14" s="27" t="s">
        <v>10925</v>
      </c>
      <c r="BBN14" s="27" t="s">
        <v>8907</v>
      </c>
      <c r="BBO14" s="27" t="s">
        <v>7578</v>
      </c>
      <c r="BBP14" s="27" t="s">
        <v>9793</v>
      </c>
      <c r="BBQ14" s="27" t="s">
        <v>6429</v>
      </c>
      <c r="BBR14" s="27" t="s">
        <v>8554</v>
      </c>
      <c r="BBS14" s="27" t="s">
        <v>10025</v>
      </c>
      <c r="BBT14" s="27" t="s">
        <v>8956</v>
      </c>
      <c r="BBU14" s="27" t="s">
        <v>10259</v>
      </c>
      <c r="BBV14" s="27" t="s">
        <v>7449</v>
      </c>
      <c r="BBW14" s="27" t="s">
        <v>6918</v>
      </c>
      <c r="BBX14" s="27" t="s">
        <v>6641</v>
      </c>
      <c r="BBY14" s="27" t="s">
        <v>5895</v>
      </c>
      <c r="BBZ14" s="27" t="s">
        <v>6916</v>
      </c>
      <c r="BCA14" s="27" t="s">
        <v>8477</v>
      </c>
      <c r="BCB14" s="27" t="s">
        <v>8958</v>
      </c>
      <c r="BCC14" s="27" t="s">
        <v>8867</v>
      </c>
      <c r="BCD14" s="27" t="s">
        <v>8014</v>
      </c>
      <c r="BCE14" s="27" t="s">
        <v>8130</v>
      </c>
      <c r="BCF14" s="27" t="s">
        <v>6879</v>
      </c>
      <c r="BCG14" s="27" t="s">
        <v>6580</v>
      </c>
      <c r="BCH14" s="27" t="s">
        <v>8005</v>
      </c>
      <c r="BCI14" s="27" t="s">
        <v>6427</v>
      </c>
      <c r="BCJ14" s="27" t="s">
        <v>8126</v>
      </c>
      <c r="BCK14" s="27" t="s">
        <v>8831</v>
      </c>
      <c r="BCL14" s="27" t="s">
        <v>8047</v>
      </c>
      <c r="BCM14" s="27" t="s">
        <v>8833</v>
      </c>
      <c r="BCN14" s="27" t="s">
        <v>6869</v>
      </c>
      <c r="BCO14" s="27" t="s">
        <v>6785</v>
      </c>
      <c r="BCP14" s="27" t="s">
        <v>7231</v>
      </c>
      <c r="BCQ14" s="27" t="s">
        <v>6978</v>
      </c>
      <c r="BCR14" s="27" t="s">
        <v>6568</v>
      </c>
      <c r="BCS14" s="27" t="s">
        <v>8975</v>
      </c>
      <c r="BCT14" s="27" t="s">
        <v>8686</v>
      </c>
      <c r="BCU14" s="27" t="s">
        <v>6968</v>
      </c>
      <c r="BCV14" s="27" t="s">
        <v>9251</v>
      </c>
      <c r="BCW14" s="27" t="s">
        <v>7979</v>
      </c>
      <c r="BCX14" s="27" t="s">
        <v>5901</v>
      </c>
      <c r="BCY14" s="27" t="s">
        <v>7240</v>
      </c>
      <c r="BCZ14" s="27" t="s">
        <v>8003</v>
      </c>
      <c r="BDA14" s="27" t="s">
        <v>6347</v>
      </c>
      <c r="BDB14" s="27" t="s">
        <v>5854</v>
      </c>
      <c r="BDC14" s="27" t="s">
        <v>5893</v>
      </c>
      <c r="BDD14" s="27" t="s">
        <v>5849</v>
      </c>
      <c r="BDE14" s="27" t="s">
        <v>9096</v>
      </c>
      <c r="BDF14" s="27" t="s">
        <v>7248</v>
      </c>
      <c r="BDG14" s="27" t="s">
        <v>8532</v>
      </c>
      <c r="BDH14" s="27" t="s">
        <v>6749</v>
      </c>
      <c r="BDI14" s="27" t="s">
        <v>6434</v>
      </c>
      <c r="BDJ14" s="27" t="s">
        <v>8561</v>
      </c>
      <c r="BDK14" s="27" t="s">
        <v>7242</v>
      </c>
      <c r="BDL14" s="27" t="s">
        <v>8675</v>
      </c>
      <c r="BDM14" s="27" t="s">
        <v>10212</v>
      </c>
      <c r="BDN14" s="27" t="s">
        <v>9522</v>
      </c>
      <c r="BDO14" s="27" t="s">
        <v>6876</v>
      </c>
      <c r="BDP14" s="27" t="s">
        <v>10185</v>
      </c>
      <c r="BDQ14" s="27" t="s">
        <v>7950</v>
      </c>
      <c r="BDR14" s="27" t="s">
        <v>9605</v>
      </c>
      <c r="BDS14" s="27" t="s">
        <v>5817</v>
      </c>
      <c r="BDT14" s="27" t="s">
        <v>7133</v>
      </c>
      <c r="BDU14" s="27" t="s">
        <v>6466</v>
      </c>
      <c r="BDV14" s="27" t="s">
        <v>6677</v>
      </c>
      <c r="BDW14" s="27" t="s">
        <v>10160</v>
      </c>
      <c r="BDX14" s="27" t="s">
        <v>10685</v>
      </c>
      <c r="BDY14" s="27" t="s">
        <v>10429</v>
      </c>
      <c r="BDZ14" s="27" t="s">
        <v>11047</v>
      </c>
      <c r="BEA14" s="27" t="s">
        <v>10681</v>
      </c>
      <c r="BEB14" s="27" t="s">
        <v>10435</v>
      </c>
      <c r="BEC14" s="27" t="s">
        <v>10425</v>
      </c>
      <c r="BED14" s="27" t="s">
        <v>10679</v>
      </c>
      <c r="BEE14" s="27" t="s">
        <v>10420</v>
      </c>
      <c r="BEF14" s="27" t="s">
        <v>10427</v>
      </c>
      <c r="BEG14" s="27" t="s">
        <v>10687</v>
      </c>
      <c r="BEH14" s="27" t="s">
        <v>10423</v>
      </c>
      <c r="BEI14" s="27" t="s">
        <v>10683</v>
      </c>
      <c r="BEJ14" s="27" t="s">
        <v>8176</v>
      </c>
      <c r="BEK14" s="27" t="s">
        <v>7447</v>
      </c>
      <c r="BEL14" s="27" t="s">
        <v>8178</v>
      </c>
      <c r="BEM14" s="27" t="s">
        <v>7783</v>
      </c>
      <c r="BEN14" s="27" t="s">
        <v>8319</v>
      </c>
      <c r="BEO14" s="27" t="s">
        <v>7299</v>
      </c>
      <c r="BEP14" s="27" t="s">
        <v>6503</v>
      </c>
      <c r="BEQ14" s="27" t="s">
        <v>7451</v>
      </c>
      <c r="BER14" s="27" t="s">
        <v>7225</v>
      </c>
      <c r="BES14" s="27" t="s">
        <v>8544</v>
      </c>
      <c r="BET14" s="27" t="s">
        <v>8936</v>
      </c>
      <c r="BEU14" s="27" t="s">
        <v>7295</v>
      </c>
      <c r="BEV14" s="27" t="s">
        <v>7775</v>
      </c>
      <c r="BEW14" s="27" t="s">
        <v>7039</v>
      </c>
      <c r="BEX14" s="27" t="s">
        <v>9008</v>
      </c>
      <c r="BEY14" s="27" t="s">
        <v>8766</v>
      </c>
      <c r="BEZ14" s="27" t="s">
        <v>6803</v>
      </c>
      <c r="BFA14" s="27" t="s">
        <v>7584</v>
      </c>
      <c r="BFB14" s="27" t="s">
        <v>8998</v>
      </c>
      <c r="BFC14" s="27" t="s">
        <v>8429</v>
      </c>
      <c r="BFD14" s="27" t="s">
        <v>7949</v>
      </c>
      <c r="BFE14" s="27" t="s">
        <v>5722</v>
      </c>
      <c r="BFF14" s="27" t="s">
        <v>6295</v>
      </c>
      <c r="BFG14" s="27" t="s">
        <v>8061</v>
      </c>
      <c r="BFH14" s="27" t="s">
        <v>6801</v>
      </c>
      <c r="BFI14" s="27" t="s">
        <v>8497</v>
      </c>
      <c r="BFJ14" s="27" t="s">
        <v>5825</v>
      </c>
      <c r="BFK14" s="27" t="s">
        <v>8840</v>
      </c>
      <c r="BFL14" s="27" t="s">
        <v>8841</v>
      </c>
      <c r="BFM14" s="27" t="s">
        <v>6468</v>
      </c>
      <c r="BFN14" s="27" t="s">
        <v>8118</v>
      </c>
      <c r="BFO14" s="27" t="s">
        <v>8526</v>
      </c>
      <c r="BFP14" s="27" t="s">
        <v>9520</v>
      </c>
      <c r="BFQ14" s="27" t="s">
        <v>7203</v>
      </c>
      <c r="BFR14" s="27" t="s">
        <v>10691</v>
      </c>
      <c r="BFS14" s="27" t="s">
        <v>10038</v>
      </c>
      <c r="BFT14" s="27" t="s">
        <v>10581</v>
      </c>
      <c r="BFU14" s="27" t="s">
        <v>11182</v>
      </c>
      <c r="BFV14" s="27" t="s">
        <v>9813</v>
      </c>
      <c r="BFW14" s="27" t="s">
        <v>10898</v>
      </c>
      <c r="BFX14" s="27" t="s">
        <v>10900</v>
      </c>
      <c r="BFY14" s="27" t="s">
        <v>10692</v>
      </c>
      <c r="BFZ14" s="27" t="s">
        <v>9985</v>
      </c>
      <c r="BGA14" s="27" t="s">
        <v>10749</v>
      </c>
      <c r="BGB14" s="27" t="s">
        <v>9777</v>
      </c>
      <c r="BGC14" s="27" t="s">
        <v>10272</v>
      </c>
      <c r="BGD14" s="27" t="s">
        <v>10377</v>
      </c>
      <c r="BGE14" s="27" t="s">
        <v>9443</v>
      </c>
      <c r="BGF14" s="27" t="s">
        <v>9445</v>
      </c>
      <c r="BGG14" s="27" t="s">
        <v>7527</v>
      </c>
      <c r="BGH14" s="27" t="s">
        <v>11006</v>
      </c>
      <c r="BGI14" s="27" t="s">
        <v>11234</v>
      </c>
      <c r="BGJ14" s="27" t="s">
        <v>10451</v>
      </c>
      <c r="BGK14" s="27" t="s">
        <v>6701</v>
      </c>
      <c r="BGL14" s="27" t="s">
        <v>8897</v>
      </c>
      <c r="BGM14" s="27" t="s">
        <v>8509</v>
      </c>
      <c r="BGN14" s="27" t="s">
        <v>6360</v>
      </c>
      <c r="BGO14" s="27" t="s">
        <v>10652</v>
      </c>
      <c r="BGP14" s="27" t="s">
        <v>10646</v>
      </c>
      <c r="BGQ14" s="27" t="s">
        <v>10689</v>
      </c>
      <c r="BGR14" s="27" t="s">
        <v>8107</v>
      </c>
      <c r="BGS14" s="27" t="s">
        <v>6507</v>
      </c>
      <c r="BGT14" s="27" t="s">
        <v>6179</v>
      </c>
      <c r="BGU14" s="27" t="s">
        <v>6495</v>
      </c>
      <c r="BGV14" s="27" t="s">
        <v>8927</v>
      </c>
      <c r="BGW14" s="27" t="s">
        <v>9697</v>
      </c>
      <c r="BGX14" s="27" t="s">
        <v>8204</v>
      </c>
      <c r="BGY14" s="27" t="s">
        <v>5808</v>
      </c>
      <c r="BGZ14" s="27" t="s">
        <v>6779</v>
      </c>
      <c r="BHA14" s="27" t="s">
        <v>8733</v>
      </c>
      <c r="BHB14" s="27" t="s">
        <v>7943</v>
      </c>
      <c r="BHC14" s="27" t="s">
        <v>8735</v>
      </c>
      <c r="BHD14" s="27" t="s">
        <v>8153</v>
      </c>
      <c r="BHE14" s="27" t="s">
        <v>7703</v>
      </c>
      <c r="BHF14" s="27" t="s">
        <v>7699</v>
      </c>
      <c r="BHG14" s="27" t="s">
        <v>6340</v>
      </c>
      <c r="BHH14" s="27" t="s">
        <v>10005</v>
      </c>
      <c r="BHI14" s="27" t="s">
        <v>10071</v>
      </c>
      <c r="BHJ14" s="27" t="s">
        <v>9463</v>
      </c>
      <c r="BHK14" s="27" t="s">
        <v>7510</v>
      </c>
      <c r="BHL14" s="27" t="s">
        <v>10319</v>
      </c>
      <c r="BHM14" s="27" t="s">
        <v>10323</v>
      </c>
      <c r="BHN14" s="27" t="s">
        <v>8282</v>
      </c>
      <c r="BHO14" s="27" t="s">
        <v>8105</v>
      </c>
      <c r="BHP14" s="27" t="s">
        <v>8200</v>
      </c>
      <c r="BHQ14" s="27" t="s">
        <v>8977</v>
      </c>
      <c r="BHR14" s="27" t="s">
        <v>10955</v>
      </c>
      <c r="BHS14" s="27" t="s">
        <v>9366</v>
      </c>
      <c r="BHT14" s="27" t="s">
        <v>9390</v>
      </c>
      <c r="BHU14" s="27" t="s">
        <v>8912</v>
      </c>
      <c r="BHV14" s="27" t="s">
        <v>10849</v>
      </c>
      <c r="BHW14" s="27" t="s">
        <v>7556</v>
      </c>
      <c r="BHX14" s="27" t="s">
        <v>6981</v>
      </c>
      <c r="BHY14" s="27" t="s">
        <v>9030</v>
      </c>
      <c r="BHZ14" s="27" t="s">
        <v>10408</v>
      </c>
      <c r="BIA14" s="27" t="s">
        <v>7416</v>
      </c>
      <c r="BIB14" s="27" t="s">
        <v>9472</v>
      </c>
      <c r="BIC14" s="27" t="s">
        <v>7568</v>
      </c>
      <c r="BID14" s="27" t="s">
        <v>7532</v>
      </c>
      <c r="BIE14" s="27" t="s">
        <v>10217</v>
      </c>
      <c r="BIF14" s="27" t="s">
        <v>10559</v>
      </c>
      <c r="BIG14" s="27" t="s">
        <v>10219</v>
      </c>
      <c r="BIH14" s="27" t="s">
        <v>9761</v>
      </c>
      <c r="BII14" s="27" t="s">
        <v>10497</v>
      </c>
      <c r="BIJ14" s="27" t="s">
        <v>7418</v>
      </c>
      <c r="BIK14" s="27" t="s">
        <v>10482</v>
      </c>
      <c r="BIL14" s="27" t="s">
        <v>7567</v>
      </c>
      <c r="BIM14" s="27" t="s">
        <v>7963</v>
      </c>
      <c r="BIN14" s="27" t="s">
        <v>8505</v>
      </c>
      <c r="BIO14" s="27" t="s">
        <v>6759</v>
      </c>
      <c r="BIP14" s="27" t="s">
        <v>9003</v>
      </c>
      <c r="BIQ14" s="27" t="s">
        <v>7037</v>
      </c>
      <c r="BIR14" s="27" t="s">
        <v>8996</v>
      </c>
      <c r="BIS14" s="27" t="s">
        <v>9895</v>
      </c>
      <c r="BIT14" s="27" t="s">
        <v>9648</v>
      </c>
      <c r="BIU14" s="27" t="s">
        <v>10611</v>
      </c>
      <c r="BIV14" s="27" t="s">
        <v>6484</v>
      </c>
      <c r="BIW14" s="27" t="s">
        <v>6369</v>
      </c>
      <c r="BIX14" s="27" t="s">
        <v>6557</v>
      </c>
      <c r="BIY14" s="27" t="s">
        <v>6953</v>
      </c>
      <c r="BIZ14" s="27" t="s">
        <v>9623</v>
      </c>
      <c r="BJA14" s="27" t="s">
        <v>8371</v>
      </c>
      <c r="BJB14" s="27" t="s">
        <v>9329</v>
      </c>
      <c r="BJC14" s="27" t="s">
        <v>9155</v>
      </c>
      <c r="BJD14" s="27" t="s">
        <v>6090</v>
      </c>
      <c r="BJE14" s="27" t="s">
        <v>7212</v>
      </c>
      <c r="BJF14" s="27" t="s">
        <v>7291</v>
      </c>
      <c r="BJG14" s="27" t="s">
        <v>10437</v>
      </c>
      <c r="BJH14" s="27" t="s">
        <v>10040</v>
      </c>
      <c r="BJI14" s="27" t="s">
        <v>10036</v>
      </c>
      <c r="BJJ14" s="27" t="s">
        <v>10042</v>
      </c>
      <c r="BJK14" s="27" t="s">
        <v>10043</v>
      </c>
      <c r="BJL14" s="27" t="s">
        <v>9981</v>
      </c>
      <c r="BJM14" s="27" t="s">
        <v>9824</v>
      </c>
      <c r="BJN14" s="27" t="s">
        <v>10743</v>
      </c>
      <c r="BJO14" s="27" t="s">
        <v>9999</v>
      </c>
      <c r="BJP14" s="27" t="s">
        <v>5956</v>
      </c>
      <c r="BJQ14" s="27" t="s">
        <v>6885</v>
      </c>
      <c r="BJR14" s="27" t="s">
        <v>8476</v>
      </c>
      <c r="BJS14" s="27" t="s">
        <v>9015</v>
      </c>
      <c r="BJT14" s="27" t="s">
        <v>9769</v>
      </c>
      <c r="BJU14" s="27" t="s">
        <v>6787</v>
      </c>
      <c r="BJV14" s="27" t="s">
        <v>10190</v>
      </c>
      <c r="BJW14" s="27" t="s">
        <v>11241</v>
      </c>
      <c r="BJX14" s="27" t="s">
        <v>10184</v>
      </c>
      <c r="BJY14" s="27" t="s">
        <v>5984</v>
      </c>
      <c r="BJZ14" s="27" t="s">
        <v>8715</v>
      </c>
      <c r="BKA14" s="27" t="s">
        <v>6942</v>
      </c>
      <c r="BKB14" s="27" t="s">
        <v>10838</v>
      </c>
      <c r="BKC14" s="27" t="s">
        <v>7730</v>
      </c>
      <c r="BKD14" s="27" t="s">
        <v>6512</v>
      </c>
      <c r="BKE14" s="27" t="s">
        <v>10969</v>
      </c>
      <c r="BKF14" s="27" t="s">
        <v>10592</v>
      </c>
      <c r="BKG14" s="27" t="s">
        <v>11008</v>
      </c>
      <c r="BKH14" s="27" t="s">
        <v>10855</v>
      </c>
      <c r="BKI14" s="27" t="s">
        <v>11233</v>
      </c>
      <c r="BKJ14" s="27" t="s">
        <v>7824</v>
      </c>
      <c r="BKK14" s="27" t="s">
        <v>8755</v>
      </c>
      <c r="BKL14" s="27" t="s">
        <v>11231</v>
      </c>
      <c r="BKM14" s="27" t="s">
        <v>7277</v>
      </c>
      <c r="BKN14" s="27" t="s">
        <v>7770</v>
      </c>
      <c r="BKO14" s="27" t="s">
        <v>10757</v>
      </c>
      <c r="BKP14" s="27" t="s">
        <v>7106</v>
      </c>
      <c r="BKQ14" s="27" t="s">
        <v>7875</v>
      </c>
      <c r="BKR14" s="27" t="s">
        <v>7210</v>
      </c>
      <c r="BKS14" s="27" t="s">
        <v>9839</v>
      </c>
      <c r="BKT14" s="27" t="s">
        <v>6667</v>
      </c>
      <c r="BKU14" s="27" t="s">
        <v>6106</v>
      </c>
      <c r="BKV14" s="27" t="s">
        <v>9892</v>
      </c>
      <c r="BKW14" s="27" t="s">
        <v>10961</v>
      </c>
      <c r="BKX14" s="27" t="s">
        <v>8172</v>
      </c>
      <c r="BKY14" s="27" t="s">
        <v>8512</v>
      </c>
      <c r="BKZ14" s="27" t="s">
        <v>7590</v>
      </c>
      <c r="BLA14" s="27" t="s">
        <v>6881</v>
      </c>
      <c r="BLB14" s="27" t="s">
        <v>9220</v>
      </c>
      <c r="BLC14" s="27" t="s">
        <v>9850</v>
      </c>
      <c r="BLD14" s="27" t="s">
        <v>5962</v>
      </c>
      <c r="BLE14" s="27" t="s">
        <v>8909</v>
      </c>
      <c r="BLF14" s="27" t="s">
        <v>6010</v>
      </c>
      <c r="BLG14" s="27" t="s">
        <v>10112</v>
      </c>
      <c r="BLH14" s="27" t="s">
        <v>10863</v>
      </c>
      <c r="BLI14" s="27" t="s">
        <v>11002</v>
      </c>
      <c r="BLJ14" s="27" t="s">
        <v>6796</v>
      </c>
      <c r="BLK14" s="27" t="s">
        <v>6674</v>
      </c>
      <c r="BLL14" s="27" t="s">
        <v>11221</v>
      </c>
      <c r="BLM14" s="27" t="s">
        <v>6195</v>
      </c>
      <c r="BLN14" s="27" t="s">
        <v>5860</v>
      </c>
      <c r="BLO14" s="27" t="s">
        <v>8893</v>
      </c>
      <c r="BLP14" s="27" t="s">
        <v>6046</v>
      </c>
      <c r="BLQ14" s="27" t="s">
        <v>8071</v>
      </c>
      <c r="BLR14" s="27" t="s">
        <v>5811</v>
      </c>
      <c r="BLS14" s="27" t="s">
        <v>5687</v>
      </c>
      <c r="BLT14" s="27" t="s">
        <v>10741</v>
      </c>
      <c r="BLU14" s="27" t="s">
        <v>9347</v>
      </c>
      <c r="BLV14" s="27" t="s">
        <v>9024</v>
      </c>
      <c r="BLW14" s="27" t="s">
        <v>8899</v>
      </c>
      <c r="BLX14" s="27" t="s">
        <v>8737</v>
      </c>
      <c r="BLY14" s="27" t="s">
        <v>9124</v>
      </c>
      <c r="BLZ14" s="27" t="s">
        <v>10479</v>
      </c>
      <c r="BMA14" s="27" t="s">
        <v>9516</v>
      </c>
      <c r="BMB14" s="27" t="s">
        <v>10866</v>
      </c>
      <c r="BMC14" s="27" t="s">
        <v>6241</v>
      </c>
      <c r="BMD14" s="27" t="s">
        <v>7489</v>
      </c>
      <c r="BME14" s="27" t="s">
        <v>9307</v>
      </c>
      <c r="BMF14" s="27" t="s">
        <v>7671</v>
      </c>
      <c r="BMG14" s="27" t="s">
        <v>6199</v>
      </c>
      <c r="BMH14" s="27" t="s">
        <v>10001</v>
      </c>
      <c r="BMI14" s="27" t="s">
        <v>10624</v>
      </c>
      <c r="BMJ14" s="27" t="s">
        <v>7788</v>
      </c>
      <c r="BMK14" s="27" t="s">
        <v>10337</v>
      </c>
      <c r="BML14" s="27" t="s">
        <v>5889</v>
      </c>
      <c r="BMM14" s="27" t="s">
        <v>9482</v>
      </c>
      <c r="BMN14" s="27" t="s">
        <v>6093</v>
      </c>
      <c r="BMO14" s="27" t="s">
        <v>10621</v>
      </c>
      <c r="BMP14" s="27" t="s">
        <v>10457</v>
      </c>
      <c r="BMQ14" s="27" t="s">
        <v>9255</v>
      </c>
      <c r="BMR14" s="27" t="s">
        <v>9042</v>
      </c>
      <c r="BMS14" s="27" t="s">
        <v>9129</v>
      </c>
      <c r="BMT14" s="27" t="s">
        <v>6810</v>
      </c>
      <c r="BMU14" s="27" t="s">
        <v>7269</v>
      </c>
      <c r="BMV14" s="27" t="s">
        <v>6186</v>
      </c>
      <c r="BMW14" s="27" t="s">
        <v>9248</v>
      </c>
      <c r="BMX14" s="27" t="s">
        <v>7206</v>
      </c>
      <c r="BMY14" s="27" t="s">
        <v>10333</v>
      </c>
      <c r="BMZ14" s="27" t="s">
        <v>10724</v>
      </c>
      <c r="BNA14" s="27" t="s">
        <v>9286</v>
      </c>
      <c r="BNB14" s="27" t="s">
        <v>10484</v>
      </c>
      <c r="BNC14" s="27" t="s">
        <v>9279</v>
      </c>
      <c r="BND14" s="27" t="s">
        <v>5772</v>
      </c>
      <c r="BNE14" s="27" t="s">
        <v>9382</v>
      </c>
      <c r="BNF14" s="27" t="s">
        <v>7830</v>
      </c>
      <c r="BNG14" s="27" t="s">
        <v>5744</v>
      </c>
      <c r="BNH14" s="27" t="s">
        <v>7236</v>
      </c>
      <c r="BNI14" s="27" t="s">
        <v>6025</v>
      </c>
      <c r="BNJ14" s="27" t="s">
        <v>6374</v>
      </c>
      <c r="BNK14" s="27" t="s">
        <v>8102</v>
      </c>
      <c r="BNL14" s="27" t="s">
        <v>8270</v>
      </c>
      <c r="BNM14" s="27" t="s">
        <v>10971</v>
      </c>
      <c r="BNN14" s="27" t="s">
        <v>8748</v>
      </c>
      <c r="BNO14" s="27" t="s">
        <v>8913</v>
      </c>
      <c r="BNP14" s="27" t="s">
        <v>6635</v>
      </c>
      <c r="BNQ14" s="27" t="s">
        <v>6158</v>
      </c>
      <c r="BNR14" s="27" t="s">
        <v>6629</v>
      </c>
      <c r="BNS14" s="27" t="s">
        <v>6284</v>
      </c>
      <c r="BNT14" s="27" t="s">
        <v>6464</v>
      </c>
      <c r="BNU14" s="27" t="s">
        <v>6609</v>
      </c>
      <c r="BNV14" s="27" t="s">
        <v>8362</v>
      </c>
      <c r="BNW14" s="27" t="s">
        <v>10382</v>
      </c>
      <c r="BNX14" s="27" t="s">
        <v>10577</v>
      </c>
      <c r="BNY14" s="27" t="s">
        <v>9474</v>
      </c>
      <c r="BNZ14" s="27" t="s">
        <v>6536</v>
      </c>
      <c r="BOA14" s="27" t="s">
        <v>9503</v>
      </c>
      <c r="BOB14" s="27" t="s">
        <v>10360</v>
      </c>
      <c r="BOC14" s="27" t="s">
        <v>5873</v>
      </c>
      <c r="BOD14" s="27" t="s">
        <v>9533</v>
      </c>
      <c r="BOE14" s="27" t="s">
        <v>9355</v>
      </c>
      <c r="BOF14" s="27" t="s">
        <v>7779</v>
      </c>
      <c r="BOG14" s="27" t="s">
        <v>9055</v>
      </c>
      <c r="BOH14" s="27" t="s">
        <v>8375</v>
      </c>
      <c r="BOI14" s="27" t="s">
        <v>5822</v>
      </c>
      <c r="BOJ14" s="27" t="s">
        <v>7172</v>
      </c>
      <c r="BOK14" s="27" t="s">
        <v>9527</v>
      </c>
      <c r="BOL14" s="27" t="s">
        <v>7906</v>
      </c>
      <c r="BOM14" s="27" t="s">
        <v>7139</v>
      </c>
      <c r="BON14" s="27" t="s">
        <v>10906</v>
      </c>
      <c r="BOO14" s="27" t="s">
        <v>7738</v>
      </c>
      <c r="BOP14" s="27" t="s">
        <v>11258</v>
      </c>
      <c r="BOQ14" s="27" t="s">
        <v>11256</v>
      </c>
      <c r="BOR14" s="27" t="s">
        <v>8730</v>
      </c>
      <c r="BOS14" s="27" t="s">
        <v>11043</v>
      </c>
      <c r="BOT14" s="27" t="s">
        <v>11035</v>
      </c>
      <c r="BOU14" s="27" t="s">
        <v>11033</v>
      </c>
      <c r="BOV14" s="27" t="s">
        <v>11045</v>
      </c>
      <c r="BOW14" s="27" t="s">
        <v>11041</v>
      </c>
      <c r="BOX14" s="27" t="s">
        <v>11147</v>
      </c>
      <c r="BOY14" s="27" t="s">
        <v>11039</v>
      </c>
      <c r="BOZ14" s="27" t="s">
        <v>7529</v>
      </c>
      <c r="BPA14" s="27" t="s">
        <v>8887</v>
      </c>
      <c r="BPB14" s="27" t="s">
        <v>5974</v>
      </c>
      <c r="BPC14" s="27" t="s">
        <v>5937</v>
      </c>
      <c r="BPD14" s="27" t="s">
        <v>8877</v>
      </c>
      <c r="BPE14" s="27" t="s">
        <v>7753</v>
      </c>
      <c r="BPF14" s="27" t="s">
        <v>10394</v>
      </c>
      <c r="BPG14" s="27" t="s">
        <v>10370</v>
      </c>
      <c r="BPH14" s="27" t="s">
        <v>11290</v>
      </c>
      <c r="BPI14" s="27" t="s">
        <v>5816</v>
      </c>
      <c r="BPJ14" s="27" t="s">
        <v>10393</v>
      </c>
      <c r="BPK14" s="27" t="s">
        <v>10368</v>
      </c>
      <c r="BPL14" s="27" t="s">
        <v>10832</v>
      </c>
      <c r="BPM14" s="27" t="s">
        <v>7993</v>
      </c>
      <c r="BPN14" s="27" t="s">
        <v>7554</v>
      </c>
      <c r="BPO14" s="27" t="s">
        <v>6555</v>
      </c>
      <c r="BPP14" s="27" t="s">
        <v>6472</v>
      </c>
      <c r="BPQ14" s="27" t="s">
        <v>10622</v>
      </c>
      <c r="BPR14" s="27" t="s">
        <v>5755</v>
      </c>
      <c r="BPS14" s="27" t="s">
        <v>11014</v>
      </c>
      <c r="BPT14" s="27" t="s">
        <v>7787</v>
      </c>
      <c r="BPU14" s="27" t="s">
        <v>11166</v>
      </c>
      <c r="BPV14" s="27" t="s">
        <v>10959</v>
      </c>
      <c r="BPW14" s="27" t="s">
        <v>11170</v>
      </c>
      <c r="BPX14" s="27" t="s">
        <v>10632</v>
      </c>
      <c r="BPY14" s="27" t="s">
        <v>7467</v>
      </c>
      <c r="BPZ14" s="27" t="s">
        <v>10774</v>
      </c>
      <c r="BQA14" s="27" t="s">
        <v>6698</v>
      </c>
      <c r="BQB14" s="27" t="s">
        <v>7086</v>
      </c>
      <c r="BQC14" s="27" t="s">
        <v>6791</v>
      </c>
      <c r="BQD14" s="27" t="s">
        <v>8202</v>
      </c>
      <c r="BQE14" s="27" t="s">
        <v>10553</v>
      </c>
      <c r="BQF14" s="27" t="s">
        <v>8066</v>
      </c>
      <c r="BQG14" s="27" t="s">
        <v>10555</v>
      </c>
      <c r="BQH14" s="27" t="s">
        <v>10557</v>
      </c>
      <c r="BQI14" s="27" t="s">
        <v>6655</v>
      </c>
      <c r="BQJ14" s="27" t="s">
        <v>8489</v>
      </c>
      <c r="BQK14" s="27" t="s">
        <v>11161</v>
      </c>
      <c r="BQL14" s="27" t="s">
        <v>10653</v>
      </c>
      <c r="BQM14" s="27" t="s">
        <v>10644</v>
      </c>
      <c r="BQN14" s="27" t="s">
        <v>10717</v>
      </c>
      <c r="BQO14" s="27" t="s">
        <v>10780</v>
      </c>
      <c r="BQP14" s="27" t="s">
        <v>9739</v>
      </c>
      <c r="BQQ14" s="27" t="s">
        <v>7303</v>
      </c>
      <c r="BQR14" s="27" t="s">
        <v>6287</v>
      </c>
      <c r="BQS14" s="27" t="s">
        <v>10650</v>
      </c>
      <c r="BQT14" s="27" t="s">
        <v>9126</v>
      </c>
      <c r="BQU14" s="27" t="s">
        <v>10330</v>
      </c>
      <c r="BQV14" s="27" t="s">
        <v>11087</v>
      </c>
      <c r="BQW14" s="27" t="s">
        <v>10739</v>
      </c>
      <c r="BQX14" s="27" t="s">
        <v>10562</v>
      </c>
      <c r="BQY14" s="27" t="s">
        <v>6505</v>
      </c>
      <c r="BQZ14" s="27" t="s">
        <v>7012</v>
      </c>
      <c r="BRA14" s="27" t="s">
        <v>10176</v>
      </c>
      <c r="BRB14" s="27" t="s">
        <v>7656</v>
      </c>
      <c r="BRC14" s="27" t="s">
        <v>6719</v>
      </c>
      <c r="BRD14" s="27" t="s">
        <v>11141</v>
      </c>
      <c r="BRE14" s="27" t="s">
        <v>8648</v>
      </c>
      <c r="BRF14" s="27" t="s">
        <v>8192</v>
      </c>
      <c r="BRG14" s="27" t="s">
        <v>5922</v>
      </c>
      <c r="BRH14" s="27" t="s">
        <v>6739</v>
      </c>
      <c r="BRI14" s="27" t="s">
        <v>7471</v>
      </c>
      <c r="BRJ14" s="27" t="s">
        <v>7463</v>
      </c>
      <c r="BRK14" s="27" t="s">
        <v>7343</v>
      </c>
      <c r="BRL14" s="27" t="s">
        <v>7006</v>
      </c>
      <c r="BRM14" s="27" t="s">
        <v>7413</v>
      </c>
      <c r="BRN14" s="27" t="s">
        <v>6730</v>
      </c>
      <c r="BRO14" s="27" t="s">
        <v>9987</v>
      </c>
      <c r="BRP14" s="27" t="s">
        <v>7235</v>
      </c>
      <c r="BRQ14" s="27" t="s">
        <v>7229</v>
      </c>
      <c r="BRR14" s="27" t="s">
        <v>8085</v>
      </c>
      <c r="BRS14" s="27" t="s">
        <v>8253</v>
      </c>
      <c r="BRT14" s="27" t="s">
        <v>6351</v>
      </c>
      <c r="BRU14" s="27" t="s">
        <v>6097</v>
      </c>
      <c r="BRV14" s="27" t="s">
        <v>8968</v>
      </c>
      <c r="BRW14" s="27" t="s">
        <v>8628</v>
      </c>
      <c r="BRX14" s="27" t="s">
        <v>9333</v>
      </c>
      <c r="BRY14" s="27" t="s">
        <v>6679</v>
      </c>
      <c r="BRZ14" s="27" t="s">
        <v>6710</v>
      </c>
      <c r="BSA14" s="27" t="s">
        <v>9396</v>
      </c>
      <c r="BSB14" s="27" t="s">
        <v>6586</v>
      </c>
      <c r="BSC14" s="27" t="s">
        <v>11115</v>
      </c>
      <c r="BSD14" s="27" t="s">
        <v>8711</v>
      </c>
      <c r="BSE14" s="27" t="s">
        <v>8022</v>
      </c>
      <c r="BSF14" s="27" t="s">
        <v>6853</v>
      </c>
      <c r="BSG14" s="27" t="s">
        <v>8255</v>
      </c>
      <c r="BSH14" s="27" t="s">
        <v>10931</v>
      </c>
      <c r="BSI14" s="27" t="s">
        <v>9183</v>
      </c>
      <c r="BSJ14" s="27" t="s">
        <v>9590</v>
      </c>
      <c r="BSK14" s="27" t="s">
        <v>8284</v>
      </c>
      <c r="BSL14" s="27" t="s">
        <v>8228</v>
      </c>
      <c r="BSM14" s="27" t="s">
        <v>9432</v>
      </c>
      <c r="BSN14" s="27" t="s">
        <v>7279</v>
      </c>
      <c r="BSO14" s="27" t="s">
        <v>9006</v>
      </c>
      <c r="BSP14" s="27" t="s">
        <v>8950</v>
      </c>
      <c r="BSQ14" s="27" t="s">
        <v>6783</v>
      </c>
      <c r="BSR14" s="27" t="s">
        <v>9284</v>
      </c>
      <c r="BSS14" s="27" t="s">
        <v>7983</v>
      </c>
      <c r="BST14" s="27" t="s">
        <v>7189</v>
      </c>
      <c r="BSU14" s="27" t="s">
        <v>7848</v>
      </c>
      <c r="BSV14" s="27" t="s">
        <v>7376</v>
      </c>
      <c r="BSW14" s="27" t="s">
        <v>6291</v>
      </c>
      <c r="BSX14" s="27" t="s">
        <v>7014</v>
      </c>
      <c r="BSY14" s="27" t="s">
        <v>8088</v>
      </c>
      <c r="BSZ14" s="27" t="s">
        <v>8869</v>
      </c>
      <c r="BTA14" s="27" t="s">
        <v>10560</v>
      </c>
      <c r="BTB14" s="27" t="s">
        <v>10413</v>
      </c>
      <c r="BTC14" s="27" t="s">
        <v>10415</v>
      </c>
      <c r="BTD14" s="27" t="s">
        <v>8037</v>
      </c>
      <c r="BTE14" s="27" t="s">
        <v>7317</v>
      </c>
      <c r="BTF14" s="27" t="s">
        <v>7115</v>
      </c>
      <c r="BTG14" s="27" t="s">
        <v>6002</v>
      </c>
      <c r="BTH14" s="27" t="s">
        <v>8086</v>
      </c>
      <c r="BTI14" s="27" t="s">
        <v>6154</v>
      </c>
      <c r="BTJ14" s="27" t="s">
        <v>8196</v>
      </c>
      <c r="BTK14" s="27" t="s">
        <v>8786</v>
      </c>
      <c r="BTL14" s="27" t="s">
        <v>7052</v>
      </c>
      <c r="BTM14" s="27" t="s">
        <v>6421</v>
      </c>
      <c r="BTN14" s="27" t="s">
        <v>8157</v>
      </c>
      <c r="BTO14" s="27" t="s">
        <v>8764</v>
      </c>
      <c r="BTP14" s="27" t="s">
        <v>8356</v>
      </c>
      <c r="BTQ14" s="27" t="s">
        <v>6922</v>
      </c>
      <c r="BTR14" s="27" t="s">
        <v>6543</v>
      </c>
      <c r="BTS14" s="27" t="s">
        <v>7366</v>
      </c>
      <c r="BTT14" s="27" t="s">
        <v>7182</v>
      </c>
      <c r="BTU14" s="27" t="s">
        <v>10869</v>
      </c>
      <c r="BTV14" s="27" t="s">
        <v>8592</v>
      </c>
      <c r="BTW14" s="27" t="s">
        <v>6017</v>
      </c>
      <c r="BTX14" s="27" t="s">
        <v>6643</v>
      </c>
      <c r="BTY14" s="27" t="s">
        <v>8207</v>
      </c>
      <c r="BTZ14" s="27" t="s">
        <v>8103</v>
      </c>
      <c r="BUA14" s="27" t="s">
        <v>5761</v>
      </c>
      <c r="BUB14" s="27" t="s">
        <v>8556</v>
      </c>
      <c r="BUC14" s="27" t="s">
        <v>11264</v>
      </c>
      <c r="BUD14" s="27" t="s">
        <v>9012</v>
      </c>
      <c r="BUE14" s="27" t="s">
        <v>7029</v>
      </c>
      <c r="BUF14" s="27" t="s">
        <v>6741</v>
      </c>
      <c r="BUG14" s="27" t="s">
        <v>6631</v>
      </c>
      <c r="BUH14" s="27" t="s">
        <v>8939</v>
      </c>
      <c r="BUI14" s="27" t="s">
        <v>11304</v>
      </c>
      <c r="BUJ14" s="27" t="s">
        <v>6451</v>
      </c>
      <c r="BUK14" s="27" t="s">
        <v>6032</v>
      </c>
      <c r="BUL14" s="27" t="s">
        <v>6588</v>
      </c>
      <c r="BUM14" s="27" t="s">
        <v>6034</v>
      </c>
      <c r="BUN14" s="27" t="s">
        <v>6193</v>
      </c>
      <c r="BUO14" s="27" t="s">
        <v>8214</v>
      </c>
      <c r="BUP14" s="27" t="s">
        <v>6592</v>
      </c>
      <c r="BUQ14" s="27" t="s">
        <v>6590</v>
      </c>
      <c r="BUR14" s="27" t="s">
        <v>6383</v>
      </c>
      <c r="BUS14" s="27" t="s">
        <v>6197</v>
      </c>
      <c r="BUT14" s="27" t="s">
        <v>6378</v>
      </c>
      <c r="BUU14" s="27" t="s">
        <v>10534</v>
      </c>
      <c r="BUV14" s="27" t="s">
        <v>6839</v>
      </c>
      <c r="BUW14" s="27" t="s">
        <v>10820</v>
      </c>
      <c r="BUX14" s="27" t="s">
        <v>7008</v>
      </c>
      <c r="BUY14" s="27" t="s">
        <v>10919</v>
      </c>
      <c r="BUZ14" s="27" t="s">
        <v>7698</v>
      </c>
      <c r="BVA14" s="27" t="s">
        <v>6722</v>
      </c>
      <c r="BVB14" s="27" t="s">
        <v>6529</v>
      </c>
      <c r="BVC14" s="27" t="s">
        <v>7696</v>
      </c>
      <c r="BVD14" s="27" t="s">
        <v>6566</v>
      </c>
      <c r="BVE14" s="27" t="s">
        <v>6547</v>
      </c>
      <c r="BVF14" s="27" t="s">
        <v>7701</v>
      </c>
      <c r="BVG14" s="27" t="s">
        <v>8972</v>
      </c>
      <c r="BVH14" s="27" t="s">
        <v>6318</v>
      </c>
      <c r="BVI14" s="27" t="s">
        <v>10675</v>
      </c>
      <c r="BVJ14" s="27" t="s">
        <v>6263</v>
      </c>
      <c r="BVK14" s="27" t="s">
        <v>6261</v>
      </c>
      <c r="BVL14" s="27" t="s">
        <v>8222</v>
      </c>
      <c r="BVM14" s="27" t="s">
        <v>7598</v>
      </c>
      <c r="BVN14" s="27" t="s">
        <v>11123</v>
      </c>
      <c r="BVO14" s="27" t="s">
        <v>11129</v>
      </c>
      <c r="BVP14" s="27" t="s">
        <v>11127</v>
      </c>
      <c r="BVQ14" s="27" t="s">
        <v>11125</v>
      </c>
      <c r="BVR14" s="27" t="s">
        <v>7561</v>
      </c>
      <c r="BVS14" s="27" t="s">
        <v>6042</v>
      </c>
      <c r="BVT14" s="27" t="s">
        <v>7123</v>
      </c>
      <c r="BVU14" s="27" t="s">
        <v>6514</v>
      </c>
      <c r="BVV14" s="27" t="s">
        <v>7717</v>
      </c>
      <c r="BVW14" s="27" t="s">
        <v>6657</v>
      </c>
      <c r="BVX14" s="27" t="s">
        <v>7836</v>
      </c>
      <c r="BVY14" s="27" t="s">
        <v>10566</v>
      </c>
      <c r="BVZ14" s="27" t="s">
        <v>8530</v>
      </c>
      <c r="BWA14" s="27" t="s">
        <v>7233</v>
      </c>
      <c r="BWB14" s="27" t="s">
        <v>5847</v>
      </c>
      <c r="BWC14" s="27" t="s">
        <v>10230</v>
      </c>
      <c r="BWD14" s="27" t="s">
        <v>6874</v>
      </c>
      <c r="BWE14" s="27" t="s">
        <v>10227</v>
      </c>
      <c r="BWF14" s="27" t="s">
        <v>10245</v>
      </c>
      <c r="BWG14" s="27" t="s">
        <v>6920</v>
      </c>
      <c r="BWH14" s="27" t="s">
        <v>6257</v>
      </c>
      <c r="BWI14" s="27" t="s">
        <v>8650</v>
      </c>
      <c r="BWJ14" s="27" t="s">
        <v>8681</v>
      </c>
      <c r="BWK14" s="27" t="s">
        <v>7909</v>
      </c>
      <c r="BWL14" s="27" t="s">
        <v>10634</v>
      </c>
      <c r="BWM14" s="27" t="s">
        <v>10308</v>
      </c>
      <c r="BWN14" s="27" t="s">
        <v>6245</v>
      </c>
      <c r="BWO14" s="27" t="s">
        <v>5758</v>
      </c>
      <c r="BWP14" s="27" t="s">
        <v>8230</v>
      </c>
      <c r="BWQ14" s="27" t="s">
        <v>7358</v>
      </c>
      <c r="BWR14" s="27" t="s">
        <v>6067</v>
      </c>
      <c r="BWS14" s="27" t="s">
        <v>5851</v>
      </c>
      <c r="BWT14" s="27" t="s">
        <v>8116</v>
      </c>
      <c r="BWU14" s="27" t="s">
        <v>8878</v>
      </c>
      <c r="BWV14" s="27" t="s">
        <v>8331</v>
      </c>
      <c r="BWW14" s="27" t="s">
        <v>7544</v>
      </c>
      <c r="BWX14" s="27" t="s">
        <v>6156</v>
      </c>
      <c r="BWY14" s="27" t="s">
        <v>6845</v>
      </c>
      <c r="BWZ14" s="27" t="s">
        <v>6705</v>
      </c>
      <c r="BXA14" s="27" t="s">
        <v>7911</v>
      </c>
      <c r="BXB14" s="27" t="s">
        <v>7041</v>
      </c>
      <c r="BXC14" s="27" t="s">
        <v>7101</v>
      </c>
      <c r="BXD14" s="27" t="s">
        <v>8569</v>
      </c>
      <c r="BXE14" s="27" t="s">
        <v>8139</v>
      </c>
      <c r="BXF14" s="27" t="s">
        <v>6167</v>
      </c>
      <c r="BXG14" s="27" t="s">
        <v>6259</v>
      </c>
      <c r="BXH14" s="27" t="s">
        <v>7216</v>
      </c>
      <c r="BXI14" s="27" t="s">
        <v>8570</v>
      </c>
      <c r="BXJ14" s="27" t="s">
        <v>6947</v>
      </c>
      <c r="BXK14" s="27" t="s">
        <v>10673</v>
      </c>
      <c r="BXL14" s="27" t="s">
        <v>7265</v>
      </c>
      <c r="BXM14" s="27" t="s">
        <v>8709</v>
      </c>
      <c r="BXN14" s="27" t="s">
        <v>8324</v>
      </c>
      <c r="BXO14" s="27" t="s">
        <v>8145</v>
      </c>
      <c r="BXP14" s="27" t="s">
        <v>9049</v>
      </c>
      <c r="BXQ14" s="27" t="s">
        <v>8842</v>
      </c>
      <c r="BXR14" s="27" t="s">
        <v>7499</v>
      </c>
      <c r="BXS14" s="27" t="s">
        <v>6510</v>
      </c>
      <c r="BXT14" s="27" t="s">
        <v>6594</v>
      </c>
      <c r="BXU14" s="27" t="s">
        <v>9741</v>
      </c>
      <c r="BXV14" s="27" t="s">
        <v>9795</v>
      </c>
      <c r="BXW14" s="27" t="s">
        <v>9811</v>
      </c>
      <c r="BXX14" s="27" t="s">
        <v>6665</v>
      </c>
      <c r="BXY14" s="27" t="s">
        <v>9294</v>
      </c>
      <c r="BXZ14" s="27" t="s">
        <v>9660</v>
      </c>
      <c r="BYA14" s="27" t="s">
        <v>9805</v>
      </c>
      <c r="BYB14" s="27" t="s">
        <v>9292</v>
      </c>
      <c r="BYC14" s="27" t="s">
        <v>9658</v>
      </c>
      <c r="BYD14" s="27" t="s">
        <v>9296</v>
      </c>
      <c r="BYE14" s="27" t="s">
        <v>10148</v>
      </c>
      <c r="BYF14" s="27" t="s">
        <v>9779</v>
      </c>
      <c r="BYG14" s="27" t="s">
        <v>9212</v>
      </c>
      <c r="BYH14" s="27" t="s">
        <v>9665</v>
      </c>
      <c r="BYI14" s="27" t="s">
        <v>9781</v>
      </c>
      <c r="BYJ14" s="27" t="s">
        <v>9803</v>
      </c>
      <c r="BYK14" s="27" t="s">
        <v>9809</v>
      </c>
      <c r="BYL14" s="27" t="s">
        <v>8436</v>
      </c>
      <c r="BYM14" s="27" t="s">
        <v>10453</v>
      </c>
      <c r="BYN14" s="27" t="s">
        <v>6214</v>
      </c>
      <c r="BYO14" s="27" t="s">
        <v>9703</v>
      </c>
      <c r="BYP14" s="27" t="s">
        <v>9799</v>
      </c>
      <c r="BYQ14" s="27" t="s">
        <v>9917</v>
      </c>
      <c r="BYR14" s="27" t="s">
        <v>10440</v>
      </c>
      <c r="BYS14" s="27" t="s">
        <v>6000</v>
      </c>
      <c r="BYT14" s="27" t="s">
        <v>10150</v>
      </c>
      <c r="BYU14" s="27" t="s">
        <v>7410</v>
      </c>
      <c r="BYV14" s="27" t="s">
        <v>8760</v>
      </c>
      <c r="BYW14" s="27" t="s">
        <v>9122</v>
      </c>
      <c r="BYX14" s="27" t="s">
        <v>9118</v>
      </c>
      <c r="BYY14" s="27" t="s">
        <v>9915</v>
      </c>
      <c r="BYZ14" s="27" t="s">
        <v>9238</v>
      </c>
      <c r="BZA14" s="27" t="s">
        <v>10548</v>
      </c>
      <c r="BZB14" s="27" t="s">
        <v>8582</v>
      </c>
      <c r="BZC14" s="27" t="s">
        <v>7997</v>
      </c>
      <c r="BZD14" s="27" t="s">
        <v>8964</v>
      </c>
      <c r="BZE14" s="27" t="s">
        <v>9026</v>
      </c>
      <c r="BZF14" s="27" t="s">
        <v>5871</v>
      </c>
      <c r="BZG14" s="27" t="s">
        <v>6036</v>
      </c>
      <c r="BZH14" s="27" t="s">
        <v>6661</v>
      </c>
      <c r="BZI14" s="27" t="s">
        <v>7191</v>
      </c>
      <c r="BZJ14" s="27" t="s">
        <v>9903</v>
      </c>
      <c r="BZK14" s="27" t="s">
        <v>9457</v>
      </c>
      <c r="BZL14" s="27" t="s">
        <v>10170</v>
      </c>
      <c r="BZM14" s="27" t="s">
        <v>9960</v>
      </c>
      <c r="BZN14" s="27" t="s">
        <v>10105</v>
      </c>
      <c r="BZO14" s="27" t="s">
        <v>9785</v>
      </c>
      <c r="BZP14" s="27" t="s">
        <v>11111</v>
      </c>
      <c r="BZQ14" s="27" t="s">
        <v>11104</v>
      </c>
      <c r="BZR14" s="27" t="s">
        <v>11105</v>
      </c>
      <c r="BZS14" s="27" t="s">
        <v>11102</v>
      </c>
      <c r="BZT14" s="27" t="s">
        <v>9662</v>
      </c>
      <c r="BZU14" s="27" t="s">
        <v>9603</v>
      </c>
      <c r="BZV14" s="27" t="s">
        <v>6966</v>
      </c>
      <c r="BZW14" s="27" t="s">
        <v>9240</v>
      </c>
      <c r="BZX14" s="27" t="s">
        <v>8289</v>
      </c>
      <c r="BZY14" s="27" t="s">
        <v>6335</v>
      </c>
      <c r="BZZ14" s="27" t="s">
        <v>10878</v>
      </c>
      <c r="CAA14" s="27" t="s">
        <v>9518</v>
      </c>
      <c r="CAB14" s="27" t="s">
        <v>9619</v>
      </c>
      <c r="CAC14" s="27" t="s">
        <v>5987</v>
      </c>
      <c r="CAD14" s="27" t="s">
        <v>8866</v>
      </c>
      <c r="CAE14" s="27" t="s">
        <v>11325</v>
      </c>
      <c r="CAF14" s="27" t="s">
        <v>9834</v>
      </c>
      <c r="CAG14" s="27" t="s">
        <v>11331</v>
      </c>
      <c r="CAH14" s="27" t="s">
        <v>10063</v>
      </c>
      <c r="CAI14" s="27" t="s">
        <v>6304</v>
      </c>
      <c r="CAJ14" s="27" t="s">
        <v>8862</v>
      </c>
      <c r="CAK14" s="27" t="s">
        <v>10826</v>
      </c>
      <c r="CAL14" s="27" t="s">
        <v>7033</v>
      </c>
      <c r="CAM14" s="27" t="s">
        <v>7142</v>
      </c>
      <c r="CAN14" s="27" t="s">
        <v>5690</v>
      </c>
      <c r="CAO14" s="27" t="s">
        <v>5908</v>
      </c>
      <c r="CAP14" s="27" t="s">
        <v>6685</v>
      </c>
      <c r="CAQ14" s="27" t="s">
        <v>10708</v>
      </c>
      <c r="CAR14" s="27" t="s">
        <v>10806</v>
      </c>
      <c r="CAS14" s="27" t="s">
        <v>10791</v>
      </c>
      <c r="CAT14" s="27" t="s">
        <v>10705</v>
      </c>
      <c r="CAU14" s="27" t="s">
        <v>10810</v>
      </c>
      <c r="CAV14" s="27" t="s">
        <v>10707</v>
      </c>
      <c r="CAW14" s="27" t="s">
        <v>6418</v>
      </c>
      <c r="CAX14" s="27" t="s">
        <v>10793</v>
      </c>
      <c r="CAY14" s="27" t="s">
        <v>6827</v>
      </c>
      <c r="CAZ14" s="27" t="s">
        <v>8559</v>
      </c>
      <c r="CBA14" s="27" t="s">
        <v>8558</v>
      </c>
      <c r="CBB14" s="27" t="s">
        <v>10804</v>
      </c>
      <c r="CBC14" s="27" t="s">
        <v>5735</v>
      </c>
      <c r="CBD14" s="27" t="s">
        <v>8075</v>
      </c>
      <c r="CBE14" s="27" t="s">
        <v>11321</v>
      </c>
      <c r="CBF14" s="27" t="s">
        <v>9274</v>
      </c>
      <c r="CBG14" s="27" t="s">
        <v>9263</v>
      </c>
      <c r="CBH14" s="27" t="s">
        <v>9270</v>
      </c>
      <c r="CBI14" s="27" t="s">
        <v>9265</v>
      </c>
      <c r="CBJ14" s="27" t="s">
        <v>10058</v>
      </c>
      <c r="CBK14" s="27" t="s">
        <v>9272</v>
      </c>
      <c r="CBL14" s="27" t="s">
        <v>8001</v>
      </c>
      <c r="CBM14" s="27" t="s">
        <v>6906</v>
      </c>
      <c r="CBN14" s="27" t="s">
        <v>6051</v>
      </c>
      <c r="CBO14" s="27" t="s">
        <v>9523</v>
      </c>
      <c r="CBP14" s="27" t="s">
        <v>8784</v>
      </c>
      <c r="CBQ14" s="27" t="s">
        <v>7846</v>
      </c>
      <c r="CBR14" s="27" t="s">
        <v>10084</v>
      </c>
      <c r="CBS14" s="27" t="s">
        <v>7732</v>
      </c>
      <c r="CBT14" s="27" t="s">
        <v>8359</v>
      </c>
      <c r="CBU14" s="27" t="s">
        <v>6851</v>
      </c>
      <c r="CBV14" s="27" t="s">
        <v>8358</v>
      </c>
      <c r="CBW14" s="27" t="s">
        <v>8059</v>
      </c>
      <c r="CBX14" s="27" t="s">
        <v>5978</v>
      </c>
      <c r="CBY14" s="27" t="s">
        <v>9139</v>
      </c>
      <c r="CBZ14" s="27" t="s">
        <v>8020</v>
      </c>
      <c r="CCA14" s="27" t="s">
        <v>7844</v>
      </c>
      <c r="CCB14" s="27" t="s">
        <v>8594</v>
      </c>
      <c r="CCC14" s="27" t="s">
        <v>11282</v>
      </c>
      <c r="CCD14" s="27" t="s">
        <v>11276</v>
      </c>
      <c r="CCE14" s="27" t="s">
        <v>11272</v>
      </c>
      <c r="CCF14" s="27" t="s">
        <v>11278</v>
      </c>
      <c r="CCG14" s="27" t="s">
        <v>11284</v>
      </c>
      <c r="CCH14" s="27" t="s">
        <v>11280</v>
      </c>
      <c r="CCI14" s="27" t="s">
        <v>10093</v>
      </c>
      <c r="CCJ14" s="27" t="s">
        <v>8321</v>
      </c>
      <c r="CCK14" s="27" t="s">
        <v>9566</v>
      </c>
      <c r="CCL14" s="27" t="s">
        <v>9899</v>
      </c>
      <c r="CCM14" s="27" t="s">
        <v>10090</v>
      </c>
      <c r="CCN14" s="27" t="s">
        <v>10144</v>
      </c>
      <c r="CCO14" s="27" t="s">
        <v>7305</v>
      </c>
      <c r="CCP14" s="27" t="s">
        <v>7023</v>
      </c>
      <c r="CCQ14" s="27" t="s">
        <v>8808</v>
      </c>
      <c r="CCR14" s="27" t="s">
        <v>7064</v>
      </c>
      <c r="CCS14" s="27" t="s">
        <v>10965</v>
      </c>
      <c r="CCT14" s="27" t="s">
        <v>9897</v>
      </c>
      <c r="CCU14" s="27" t="s">
        <v>8031</v>
      </c>
      <c r="CCV14" s="27" t="s">
        <v>10095</v>
      </c>
      <c r="CCW14" s="27" t="s">
        <v>8515</v>
      </c>
      <c r="CCX14" s="27" t="s">
        <v>8663</v>
      </c>
      <c r="CCY14" s="27" t="s">
        <v>6857</v>
      </c>
      <c r="CCZ14" s="27" t="s">
        <v>8945</v>
      </c>
      <c r="CDA14" s="27" t="s">
        <v>5776</v>
      </c>
      <c r="CDB14" s="27" t="s">
        <v>7663</v>
      </c>
      <c r="CDC14" s="27" t="s">
        <v>8495</v>
      </c>
      <c r="CDD14" s="27" t="s">
        <v>8631</v>
      </c>
      <c r="CDE14" s="27" t="s">
        <v>7913</v>
      </c>
      <c r="CDF14" s="27" t="s">
        <v>8073</v>
      </c>
      <c r="CDG14" s="27" t="s">
        <v>7661</v>
      </c>
      <c r="CDH14" s="27" t="s">
        <v>6689</v>
      </c>
      <c r="CDI14" s="27" t="s">
        <v>8724</v>
      </c>
      <c r="CDJ14" s="27" t="s">
        <v>8128</v>
      </c>
      <c r="CDK14" s="27" t="s">
        <v>7327</v>
      </c>
      <c r="CDL14" s="27" t="s">
        <v>5972</v>
      </c>
      <c r="CDM14" s="27" t="s">
        <v>7293</v>
      </c>
      <c r="CDN14" s="27" t="s">
        <v>8029</v>
      </c>
      <c r="CDO14" s="27" t="s">
        <v>8094</v>
      </c>
      <c r="CDP14" s="27" t="s">
        <v>7174</v>
      </c>
      <c r="CDQ14" s="27" t="s">
        <v>8891</v>
      </c>
      <c r="CDR14" s="27" t="s">
        <v>6910</v>
      </c>
      <c r="CDS14" s="27" t="s">
        <v>9357</v>
      </c>
      <c r="CDT14" s="27" t="s">
        <v>7520</v>
      </c>
      <c r="CDU14" s="27" t="s">
        <v>7404</v>
      </c>
      <c r="CDV14" s="27" t="s">
        <v>9411</v>
      </c>
      <c r="CDW14" s="27" t="s">
        <v>6404</v>
      </c>
      <c r="CDX14" s="27" t="s">
        <v>8272</v>
      </c>
      <c r="CDY14" s="27" t="s">
        <v>8274</v>
      </c>
      <c r="CDZ14" s="27" t="s">
        <v>6219</v>
      </c>
      <c r="CEA14" s="27" t="s">
        <v>8905</v>
      </c>
      <c r="CEB14" s="27" t="s">
        <v>7465</v>
      </c>
      <c r="CEC14" s="27" t="s">
        <v>5780</v>
      </c>
      <c r="CED14" s="27" t="s">
        <v>7604</v>
      </c>
      <c r="CEE14" s="27" t="s">
        <v>8860</v>
      </c>
      <c r="CEF14" s="27" t="s">
        <v>6184</v>
      </c>
      <c r="CEG14" s="27" t="s">
        <v>9094</v>
      </c>
      <c r="CEH14" s="27" t="s">
        <v>7920</v>
      </c>
      <c r="CEI14" s="27" t="s">
        <v>7164</v>
      </c>
      <c r="CEJ14" s="27" t="s">
        <v>8806</v>
      </c>
      <c r="CEK14" s="27" t="s">
        <v>8523</v>
      </c>
      <c r="CEL14" s="27" t="s">
        <v>5837</v>
      </c>
      <c r="CEM14" s="27" t="s">
        <v>7222</v>
      </c>
      <c r="CEN14" s="27" t="s">
        <v>8596</v>
      </c>
      <c r="CEO14" s="27" t="s">
        <v>5835</v>
      </c>
      <c r="CEP14" s="27" t="s">
        <v>7969</v>
      </c>
      <c r="CEQ14" s="27" t="s">
        <v>7965</v>
      </c>
      <c r="CER14" s="27" t="s">
        <v>8074</v>
      </c>
      <c r="CES14" s="27" t="s">
        <v>8608</v>
      </c>
      <c r="CET14" s="27" t="s">
        <v>7131</v>
      </c>
      <c r="CEU14" s="27" t="s">
        <v>7031</v>
      </c>
      <c r="CEV14" s="27" t="s">
        <v>8198</v>
      </c>
      <c r="CEW14" s="27" t="s">
        <v>10054</v>
      </c>
      <c r="CEX14" s="27" t="s">
        <v>10032</v>
      </c>
      <c r="CEY14" s="27" t="s">
        <v>6534</v>
      </c>
      <c r="CEZ14" s="27" t="s">
        <v>8847</v>
      </c>
      <c r="CFA14" s="27" t="s">
        <v>10056</v>
      </c>
      <c r="CFB14" s="27" t="s">
        <v>8705</v>
      </c>
      <c r="CFC14" s="27" t="s">
        <v>10845</v>
      </c>
      <c r="CFD14" s="27" t="s">
        <v>5779</v>
      </c>
      <c r="CFE14" s="27" t="s">
        <v>5740</v>
      </c>
      <c r="CFF14" s="27" t="s">
        <v>7970</v>
      </c>
      <c r="CFG14" s="27" t="s">
        <v>6562</v>
      </c>
      <c r="CFH14" s="27" t="s">
        <v>8312</v>
      </c>
      <c r="CFI14" s="27" t="s">
        <v>8606</v>
      </c>
      <c r="CFJ14" s="27" t="s">
        <v>8524</v>
      </c>
      <c r="CFK14" s="27" t="s">
        <v>6792</v>
      </c>
      <c r="CFL14" s="27" t="s">
        <v>7199</v>
      </c>
      <c r="CFM14" s="27" t="s">
        <v>7193</v>
      </c>
      <c r="CFN14" s="27" t="s">
        <v>7785</v>
      </c>
      <c r="CFO14" s="27" t="s">
        <v>7220</v>
      </c>
      <c r="CFP14" s="27" t="s">
        <v>8399</v>
      </c>
      <c r="CFQ14" s="27" t="s">
        <v>8836</v>
      </c>
      <c r="CFR14" s="27" t="s">
        <v>6049</v>
      </c>
      <c r="CFS14" s="27" t="s">
        <v>7708</v>
      </c>
      <c r="CFT14" s="27" t="s">
        <v>10202</v>
      </c>
      <c r="CFU14" s="27" t="s">
        <v>7027</v>
      </c>
      <c r="CFV14" s="27" t="s">
        <v>10200</v>
      </c>
      <c r="CFW14" s="27" t="s">
        <v>8341</v>
      </c>
      <c r="CFX14" s="27" t="s">
        <v>10198</v>
      </c>
      <c r="CFY14" s="27" t="s">
        <v>10196</v>
      </c>
      <c r="CFZ14" s="27" t="s">
        <v>7378</v>
      </c>
      <c r="CGA14" s="27" t="s">
        <v>6980</v>
      </c>
      <c r="CGB14" s="27" t="s">
        <v>6316</v>
      </c>
      <c r="CGC14" s="27" t="s">
        <v>7062</v>
      </c>
      <c r="CGD14" s="27" t="s">
        <v>7978</v>
      </c>
      <c r="CGE14" s="27" t="s">
        <v>7021</v>
      </c>
      <c r="CGF14" s="27" t="s">
        <v>9969</v>
      </c>
      <c r="CGG14" s="27" t="s">
        <v>6460</v>
      </c>
      <c r="CGH14" s="27" t="s">
        <v>6493</v>
      </c>
      <c r="CGI14" s="27" t="s">
        <v>8923</v>
      </c>
      <c r="CGJ14" s="27" t="s">
        <v>7485</v>
      </c>
      <c r="CGK14" s="27" t="s">
        <v>10140</v>
      </c>
      <c r="CGL14" s="27" t="s">
        <v>6011</v>
      </c>
      <c r="CGM14" s="27" t="s">
        <v>7815</v>
      </c>
      <c r="CGN14" s="27" t="s">
        <v>9192</v>
      </c>
      <c r="CGO14" s="27" t="s">
        <v>6745</v>
      </c>
      <c r="CGP14" s="27" t="s">
        <v>8451</v>
      </c>
      <c r="CGQ14" s="27" t="s">
        <v>6059</v>
      </c>
      <c r="CGR14" s="27" t="s">
        <v>7513</v>
      </c>
      <c r="CGS14" s="27" t="s">
        <v>9152</v>
      </c>
      <c r="CGT14" s="27" t="s">
        <v>6236</v>
      </c>
      <c r="CGU14" s="27" t="s">
        <v>7313</v>
      </c>
      <c r="CGV14" s="27" t="s">
        <v>9625</v>
      </c>
      <c r="CGW14" s="27" t="s">
        <v>10730</v>
      </c>
      <c r="CGX14" s="27" t="s">
        <v>10732</v>
      </c>
      <c r="CGY14" s="27" t="s">
        <v>9072</v>
      </c>
      <c r="CGZ14" s="27" t="s">
        <v>5862</v>
      </c>
      <c r="CHA14" s="27" t="s">
        <v>8035</v>
      </c>
      <c r="CHB14" s="27" t="s">
        <v>6963</v>
      </c>
      <c r="CHC14" s="27" t="s">
        <v>6482</v>
      </c>
      <c r="CHD14" s="27" t="s">
        <v>10152</v>
      </c>
      <c r="CHE14" s="27" t="s">
        <v>9844</v>
      </c>
      <c r="CHF14" s="27" t="s">
        <v>7019</v>
      </c>
      <c r="CHG14" s="27" t="s">
        <v>8796</v>
      </c>
      <c r="CHH14" s="27" t="s">
        <v>8352</v>
      </c>
      <c r="CHI14" s="27" t="s">
        <v>11007</v>
      </c>
      <c r="CHJ14" s="27" t="s">
        <v>7570</v>
      </c>
      <c r="CHK14" s="27" t="s">
        <v>8012</v>
      </c>
      <c r="CHL14" s="27" t="s">
        <v>11243</v>
      </c>
      <c r="CHM14" s="27" t="s">
        <v>6941</v>
      </c>
      <c r="CHN14" s="27" t="s">
        <v>10663</v>
      </c>
      <c r="CHO14" s="27" t="s">
        <v>7161</v>
      </c>
      <c r="CHP14" s="27" t="s">
        <v>6932</v>
      </c>
      <c r="CHQ14" s="27" t="s">
        <v>10896</v>
      </c>
      <c r="CHR14" s="27" t="s">
        <v>6474</v>
      </c>
      <c r="CHS14" s="27" t="s">
        <v>8407</v>
      </c>
      <c r="CHT14" s="27" t="s">
        <v>7348</v>
      </c>
      <c r="CHU14" s="27" t="s">
        <v>9634</v>
      </c>
      <c r="CHV14" s="27" t="s">
        <v>9542</v>
      </c>
      <c r="CHW14" s="27" t="s">
        <v>10551</v>
      </c>
      <c r="CHX14" s="27" t="s">
        <v>7495</v>
      </c>
      <c r="CHY14" s="27" t="s">
        <v>5674</v>
      </c>
      <c r="CHZ14" s="27" t="s">
        <v>8622</v>
      </c>
      <c r="CIA14" s="27" t="s">
        <v>9276</v>
      </c>
      <c r="CIB14" s="27" t="s">
        <v>7557</v>
      </c>
      <c r="CIC14" s="27" t="s">
        <v>9693</v>
      </c>
      <c r="CID14" s="27" t="s">
        <v>8952</v>
      </c>
      <c r="CIE14" s="27" t="s">
        <v>8506</v>
      </c>
      <c r="CIF14" s="27" t="s">
        <v>9384</v>
      </c>
      <c r="CIG14" s="27" t="s">
        <v>5944</v>
      </c>
      <c r="CIH14" s="27" t="s">
        <v>7111</v>
      </c>
      <c r="CII14" s="27" t="s">
        <v>7897</v>
      </c>
      <c r="CIJ14" s="27" t="s">
        <v>9073</v>
      </c>
      <c r="CIK14" s="27" t="s">
        <v>7478</v>
      </c>
      <c r="CIL14" s="27" t="s">
        <v>6207</v>
      </c>
      <c r="CIM14" s="27" t="s">
        <v>8581</v>
      </c>
      <c r="CIN14" s="27" t="s">
        <v>9995</v>
      </c>
      <c r="CIO14" s="27" t="s">
        <v>8427</v>
      </c>
      <c r="CIP14" s="27" t="s">
        <v>7772</v>
      </c>
      <c r="CIQ14" s="27" t="s">
        <v>10302</v>
      </c>
      <c r="CIR14" s="27" t="s">
        <v>10776</v>
      </c>
      <c r="CIS14" s="27" t="s">
        <v>10304</v>
      </c>
      <c r="CIT14" s="27" t="s">
        <v>9540</v>
      </c>
      <c r="CIU14" s="27" t="s">
        <v>8563</v>
      </c>
      <c r="CIV14" s="27" t="s">
        <v>9378</v>
      </c>
      <c r="CIW14" s="27" t="s">
        <v>6180</v>
      </c>
      <c r="CIX14" s="27" t="s">
        <v>7372</v>
      </c>
      <c r="CIY14" s="27" t="s">
        <v>6182</v>
      </c>
      <c r="CIZ14" s="27" t="s">
        <v>6165</v>
      </c>
      <c r="CJA14" s="27" t="s">
        <v>7497</v>
      </c>
      <c r="CJB14" s="27" t="s">
        <v>8316</v>
      </c>
      <c r="CJC14" s="27" t="s">
        <v>6453</v>
      </c>
      <c r="CJD14" s="27" t="s">
        <v>10173</v>
      </c>
      <c r="CJE14" s="27" t="s">
        <v>8090</v>
      </c>
      <c r="CJF14" s="27" t="s">
        <v>6933</v>
      </c>
      <c r="CJG14" s="27" t="s">
        <v>10060</v>
      </c>
      <c r="CJH14" s="27" t="s">
        <v>9783</v>
      </c>
      <c r="CJI14" s="27" t="s">
        <v>5966</v>
      </c>
      <c r="CJJ14" s="27" t="s">
        <v>10062</v>
      </c>
      <c r="CJK14" s="27" t="s">
        <v>5912</v>
      </c>
      <c r="CJL14" s="27" t="s">
        <v>6955</v>
      </c>
      <c r="CJM14" s="27" t="s">
        <v>8707</v>
      </c>
      <c r="CJN14" s="27" t="s">
        <v>10182</v>
      </c>
      <c r="CJO14" s="27" t="s">
        <v>9853</v>
      </c>
      <c r="CJP14" s="27" t="s">
        <v>9331</v>
      </c>
      <c r="CJQ14" s="27" t="s">
        <v>11302</v>
      </c>
      <c r="CJR14" s="27" t="s">
        <v>6282</v>
      </c>
      <c r="CJS14" s="27" t="s">
        <v>10905</v>
      </c>
      <c r="CJT14" s="27" t="s">
        <v>5774</v>
      </c>
      <c r="CJU14" s="27" t="s">
        <v>6572</v>
      </c>
      <c r="CJV14" s="27" t="s">
        <v>9267</v>
      </c>
      <c r="CJW14" s="27" t="s">
        <v>8679</v>
      </c>
      <c r="CJX14" s="27" t="s">
        <v>10917</v>
      </c>
      <c r="CJY14" s="27" t="s">
        <v>8438</v>
      </c>
      <c r="CJZ14" s="27" t="s">
        <v>7436</v>
      </c>
      <c r="CKA14" s="27" t="s">
        <v>10266</v>
      </c>
      <c r="CKB14" s="27" t="s">
        <v>10640</v>
      </c>
      <c r="CKC14" s="27" t="s">
        <v>6015</v>
      </c>
      <c r="CKD14" s="27" t="s">
        <v>6996</v>
      </c>
      <c r="CKE14" s="27" t="s">
        <v>8519</v>
      </c>
      <c r="CKF14" s="27" t="s">
        <v>6999</v>
      </c>
      <c r="CKG14" s="27" t="s">
        <v>10790</v>
      </c>
      <c r="CKH14" s="27" t="s">
        <v>9202</v>
      </c>
      <c r="CKI14" s="27" t="s">
        <v>8334</v>
      </c>
      <c r="CKJ14" s="27" t="s">
        <v>8442</v>
      </c>
      <c r="CKK14" s="27" t="s">
        <v>9249</v>
      </c>
      <c r="CKL14" s="27" t="s">
        <v>5827</v>
      </c>
      <c r="CKM14" s="27" t="s">
        <v>8800</v>
      </c>
      <c r="CKN14" s="27" t="s">
        <v>9717</v>
      </c>
      <c r="CKO14" s="27" t="s">
        <v>11060</v>
      </c>
      <c r="CKP14" s="27" t="s">
        <v>10475</v>
      </c>
      <c r="CKQ14" s="27" t="s">
        <v>11335</v>
      </c>
      <c r="CKR14" s="27" t="s">
        <v>10257</v>
      </c>
      <c r="CKS14" s="27" t="s">
        <v>9765</v>
      </c>
      <c r="CKT14" s="27" t="s">
        <v>11163</v>
      </c>
      <c r="CKU14" s="27" t="s">
        <v>10480</v>
      </c>
      <c r="CKV14" s="27" t="s">
        <v>10445</v>
      </c>
      <c r="CKW14" s="27" t="s">
        <v>9434</v>
      </c>
      <c r="CKX14" s="27" t="s">
        <v>7688</v>
      </c>
      <c r="CKY14" s="27" t="s">
        <v>10431</v>
      </c>
      <c r="CKZ14" s="27" t="s">
        <v>7817</v>
      </c>
      <c r="CLA14" s="27" t="s">
        <v>10433</v>
      </c>
      <c r="CLB14" s="27" t="s">
        <v>7346</v>
      </c>
      <c r="CLC14" s="27" t="s">
        <v>10447</v>
      </c>
      <c r="CLD14" s="27" t="s">
        <v>5924</v>
      </c>
      <c r="CLE14" s="27" t="s">
        <v>10065</v>
      </c>
      <c r="CLF14" s="27" t="s">
        <v>10495</v>
      </c>
      <c r="CLG14" s="27" t="s">
        <v>6712</v>
      </c>
      <c r="CLH14" s="27" t="s">
        <v>7694</v>
      </c>
      <c r="CLI14" s="27" t="s">
        <v>10546</v>
      </c>
      <c r="CLJ14" s="27" t="s">
        <v>11319</v>
      </c>
      <c r="CLK14" s="27" t="s">
        <v>6753</v>
      </c>
      <c r="CLL14" s="27" t="s">
        <v>11155</v>
      </c>
      <c r="CLM14" s="27" t="s">
        <v>10142</v>
      </c>
      <c r="CLN14" s="27" t="s">
        <v>9353</v>
      </c>
      <c r="CLO14" s="27" t="s">
        <v>5906</v>
      </c>
      <c r="CLP14" s="27" t="s">
        <v>6306</v>
      </c>
      <c r="CLQ14" s="27" t="s">
        <v>8586</v>
      </c>
      <c r="CLR14" s="27" t="s">
        <v>6228</v>
      </c>
      <c r="CLS14" s="27" t="s">
        <v>5684</v>
      </c>
      <c r="CLT14" s="27" t="s">
        <v>6205</v>
      </c>
      <c r="CLU14" s="27" t="s">
        <v>6761</v>
      </c>
      <c r="CLV14" s="27" t="s">
        <v>6988</v>
      </c>
      <c r="CLW14" s="27" t="s">
        <v>7522</v>
      </c>
      <c r="CLX14" s="27" t="s">
        <v>6623</v>
      </c>
      <c r="CLY14" s="27" t="s">
        <v>10711</v>
      </c>
      <c r="CLZ14" s="27" t="s">
        <v>7860</v>
      </c>
      <c r="CMA14" s="27" t="s">
        <v>6894</v>
      </c>
      <c r="CMB14" s="27" t="s">
        <v>9977</v>
      </c>
      <c r="CMC14" s="27" t="s">
        <v>7749</v>
      </c>
      <c r="CMD14" s="27" t="s">
        <v>7205</v>
      </c>
      <c r="CME14" s="27" t="s">
        <v>9744</v>
      </c>
      <c r="CMF14" s="27" t="s">
        <v>7016</v>
      </c>
      <c r="CMG14" s="27" t="s">
        <v>6333</v>
      </c>
      <c r="CMH14" s="27" t="s">
        <v>11317</v>
      </c>
      <c r="CMI14" s="27" t="s">
        <v>11327</v>
      </c>
      <c r="CMJ14" s="27" t="s">
        <v>7501</v>
      </c>
      <c r="CMK14" s="27" t="s">
        <v>8244</v>
      </c>
      <c r="CML14" s="27" t="s">
        <v>6077</v>
      </c>
      <c r="CMM14" s="27" t="s">
        <v>11056</v>
      </c>
      <c r="CMN14" s="27" t="s">
        <v>9636</v>
      </c>
      <c r="CMO14" s="27" t="s">
        <v>9630</v>
      </c>
      <c r="CMP14" s="27" t="s">
        <v>9398</v>
      </c>
      <c r="CMQ14" s="27" t="s">
        <v>9852</v>
      </c>
      <c r="CMR14" s="27" t="s">
        <v>9632</v>
      </c>
      <c r="CMS14" s="27" t="s">
        <v>8328</v>
      </c>
      <c r="CMT14" s="27" t="s">
        <v>5677</v>
      </c>
      <c r="CMU14" s="27" t="s">
        <v>5750</v>
      </c>
      <c r="CMV14" s="27" t="s">
        <v>6726</v>
      </c>
      <c r="CMW14" s="27" t="s">
        <v>9106</v>
      </c>
      <c r="CMX14" s="27" t="s">
        <v>11184</v>
      </c>
      <c r="CMY14" s="27" t="s">
        <v>10822</v>
      </c>
      <c r="CMZ14" s="27" t="s">
        <v>8726</v>
      </c>
      <c r="CNA14" s="27" t="s">
        <v>8810</v>
      </c>
      <c r="CNB14" s="27" t="s">
        <v>9832</v>
      </c>
      <c r="CNC14" s="27" t="s">
        <v>5829</v>
      </c>
      <c r="CND14" s="27" t="s">
        <v>7538</v>
      </c>
      <c r="CNE14" s="27" t="s">
        <v>7862</v>
      </c>
      <c r="CNF14" s="27" t="s">
        <v>11117</v>
      </c>
      <c r="CNG14" s="27" t="s">
        <v>7761</v>
      </c>
      <c r="CNH14" s="27" t="s">
        <v>7799</v>
      </c>
      <c r="CNI14" s="27" t="s">
        <v>7396</v>
      </c>
      <c r="CNJ14" s="27" t="s">
        <v>10761</v>
      </c>
      <c r="CNK14" s="27" t="s">
        <v>9120</v>
      </c>
      <c r="CNL14" s="27" t="s">
        <v>10991</v>
      </c>
      <c r="CNM14" s="27" t="s">
        <v>6079</v>
      </c>
      <c r="CNN14" s="27" t="s">
        <v>6384</v>
      </c>
      <c r="CNO14" s="27" t="s">
        <v>9222</v>
      </c>
      <c r="CNP14" s="27" t="s">
        <v>5882</v>
      </c>
      <c r="CNQ14" s="27" t="s">
        <v>8459</v>
      </c>
      <c r="CNR14" s="27" t="s">
        <v>6707</v>
      </c>
      <c r="CNS14" s="27" t="s">
        <v>6387</v>
      </c>
      <c r="CNT14" s="27" t="s">
        <v>8548</v>
      </c>
      <c r="CNU14" s="27" t="s">
        <v>8447</v>
      </c>
      <c r="CNV14" s="27" t="s">
        <v>5670</v>
      </c>
      <c r="CNW14" s="27" t="s">
        <v>10704</v>
      </c>
      <c r="CNX14" s="27" t="s">
        <v>6521</v>
      </c>
      <c r="CNY14" s="27" t="s">
        <v>11188</v>
      </c>
      <c r="CNZ14" s="27" t="s">
        <v>11194</v>
      </c>
      <c r="COA14" s="27" t="s">
        <v>6984</v>
      </c>
      <c r="COB14" s="27" t="s">
        <v>9676</v>
      </c>
      <c r="COC14" s="27" t="s">
        <v>7154</v>
      </c>
      <c r="COD14" s="27" t="s">
        <v>6972</v>
      </c>
      <c r="COE14" s="27" t="s">
        <v>7129</v>
      </c>
      <c r="COF14" s="27" t="s">
        <v>6116</v>
      </c>
      <c r="COG14" s="27" t="s">
        <v>9349</v>
      </c>
      <c r="COH14" s="27" t="s">
        <v>8016</v>
      </c>
      <c r="COI14" s="27" t="s">
        <v>7926</v>
      </c>
      <c r="COJ14" s="27" t="s">
        <v>8838</v>
      </c>
      <c r="COK14" s="27" t="s">
        <v>9415</v>
      </c>
      <c r="COL14" s="27" t="s">
        <v>8966</v>
      </c>
      <c r="COM14" s="27" t="s">
        <v>10527</v>
      </c>
      <c r="CON14" s="27" t="s">
        <v>10531</v>
      </c>
      <c r="COO14" s="27" t="s">
        <v>6300</v>
      </c>
      <c r="COP14" s="27" t="s">
        <v>6647</v>
      </c>
      <c r="COQ14" s="27" t="s">
        <v>8652</v>
      </c>
      <c r="COR14" s="27" t="s">
        <v>6743</v>
      </c>
      <c r="COS14" s="27" t="s">
        <v>9236</v>
      </c>
      <c r="COT14" s="27" t="s">
        <v>9234</v>
      </c>
      <c r="COU14" s="27" t="s">
        <v>7482</v>
      </c>
      <c r="COV14" s="27" t="s">
        <v>7218</v>
      </c>
      <c r="COW14" s="27" t="s">
        <v>6849</v>
      </c>
      <c r="COX14" s="27" t="s">
        <v>7338</v>
      </c>
      <c r="COY14" s="27" t="s">
        <v>9901</v>
      </c>
      <c r="COZ14" s="27" t="s">
        <v>7586</v>
      </c>
      <c r="CPA14" s="27" t="s">
        <v>9715</v>
      </c>
      <c r="CPB14" s="27" t="s">
        <v>9214</v>
      </c>
      <c r="CPC14" s="27" t="s">
        <v>10088</v>
      </c>
      <c r="CPD14" s="27" t="s">
        <v>8425</v>
      </c>
      <c r="CPE14" s="27" t="s">
        <v>7805</v>
      </c>
      <c r="CPF14" s="27" t="s">
        <v>11214</v>
      </c>
      <c r="CPG14" s="27" t="s">
        <v>8538</v>
      </c>
      <c r="CPH14" s="27" t="s">
        <v>10293</v>
      </c>
      <c r="CPI14" s="27" t="s">
        <v>8479</v>
      </c>
      <c r="CPJ14" s="27" t="s">
        <v>8701</v>
      </c>
      <c r="CPK14" s="27" t="s">
        <v>9032</v>
      </c>
      <c r="CPL14" s="27" t="s">
        <v>9436</v>
      </c>
      <c r="CPM14" s="27" t="s">
        <v>8041</v>
      </c>
      <c r="CPN14" s="27" t="s">
        <v>10957</v>
      </c>
      <c r="CPO14" s="27" t="s">
        <v>11292</v>
      </c>
      <c r="CPP14" s="27" t="s">
        <v>7766</v>
      </c>
      <c r="CPQ14" s="27" t="s">
        <v>6423</v>
      </c>
      <c r="CPR14" s="27" t="s">
        <v>9104</v>
      </c>
      <c r="CPS14" s="27" t="s">
        <v>7045</v>
      </c>
      <c r="CPT14" s="27" t="s">
        <v>7223</v>
      </c>
      <c r="CPU14" s="27" t="s">
        <v>10247</v>
      </c>
      <c r="CPV14" s="27" t="s">
        <v>10081</v>
      </c>
      <c r="CPW14" s="27" t="s">
        <v>6691</v>
      </c>
      <c r="CPX14" s="27" t="s">
        <v>7180</v>
      </c>
      <c r="CPY14" s="27" t="s">
        <v>6781</v>
      </c>
      <c r="CPZ14" s="27" t="s">
        <v>6142</v>
      </c>
      <c r="CQA14" s="27" t="s">
        <v>9455</v>
      </c>
      <c r="CQB14" s="27" t="s">
        <v>6961</v>
      </c>
      <c r="CQC14" s="27" t="s">
        <v>7857</v>
      </c>
      <c r="CQD14" s="27" t="s">
        <v>8435</v>
      </c>
      <c r="CQE14" s="27" t="s">
        <v>6265</v>
      </c>
      <c r="CQF14" s="27" t="s">
        <v>8049</v>
      </c>
      <c r="CQG14" s="27" t="s">
        <v>8739</v>
      </c>
      <c r="CQH14" s="27" t="s">
        <v>6527</v>
      </c>
      <c r="CQI14" s="27" t="s">
        <v>6896</v>
      </c>
      <c r="CQJ14" s="27" t="s">
        <v>7141</v>
      </c>
      <c r="CQK14" s="27" t="s">
        <v>6700</v>
      </c>
      <c r="CQL14" s="27" t="s">
        <v>9816</v>
      </c>
      <c r="CQM14" s="27" t="s">
        <v>9022</v>
      </c>
      <c r="CQN14" s="27" t="s">
        <v>7010</v>
      </c>
      <c r="CQO14" s="27" t="s">
        <v>6728</v>
      </c>
      <c r="CQP14" s="27" t="s">
        <v>7768</v>
      </c>
      <c r="CQQ14" s="27" t="s">
        <v>9000</v>
      </c>
      <c r="CQR14" s="27" t="s">
        <v>7644</v>
      </c>
      <c r="CQS14" s="27" t="s">
        <v>8300</v>
      </c>
      <c r="CQT14" s="27" t="s">
        <v>8720</v>
      </c>
      <c r="CQU14" s="27" t="s">
        <v>8467</v>
      </c>
      <c r="CQV14" s="27" t="s">
        <v>8026</v>
      </c>
      <c r="CQW14" s="27" t="s">
        <v>9746</v>
      </c>
      <c r="CQX14" s="27" t="s">
        <v>6516</v>
      </c>
      <c r="CQY14" s="27" t="s">
        <v>6114</v>
      </c>
      <c r="CQZ14" s="27" t="s">
        <v>7050</v>
      </c>
      <c r="CRA14" s="27" t="s">
        <v>10261</v>
      </c>
      <c r="CRB14" s="27" t="s">
        <v>8180</v>
      </c>
      <c r="CRC14" s="27" t="s">
        <v>7048</v>
      </c>
      <c r="CRD14" s="27" t="s">
        <v>10249</v>
      </c>
      <c r="CRE14" s="27" t="s">
        <v>8314</v>
      </c>
      <c r="CRF14" s="27" t="s">
        <v>6904</v>
      </c>
      <c r="CRG14" s="27" t="s">
        <v>8804</v>
      </c>
      <c r="CRH14" s="27" t="s">
        <v>7311</v>
      </c>
      <c r="CRI14" s="27" t="s">
        <v>8045</v>
      </c>
      <c r="CRJ14" s="27" t="s">
        <v>10465</v>
      </c>
      <c r="CRK14" s="27" t="s">
        <v>6714</v>
      </c>
      <c r="CRL14" s="27" t="s">
        <v>7995</v>
      </c>
      <c r="CRM14" s="27" t="s">
        <v>10596</v>
      </c>
      <c r="CRN14" s="27" t="s">
        <v>6021</v>
      </c>
      <c r="CRO14" s="27" t="s">
        <v>8762</v>
      </c>
      <c r="CRP14" s="27" t="s">
        <v>5980</v>
      </c>
      <c r="CRQ14" s="27" t="s">
        <v>5803</v>
      </c>
      <c r="CRR14" s="27" t="s">
        <v>6436</v>
      </c>
      <c r="CRS14" s="27" t="s">
        <v>8110</v>
      </c>
      <c r="CRT14" s="27" t="s">
        <v>8802</v>
      </c>
      <c r="CRU14" s="27" t="s">
        <v>7721</v>
      </c>
      <c r="CRV14" s="27" t="s">
        <v>6345</v>
      </c>
      <c r="CRW14" s="27" t="s">
        <v>6437</v>
      </c>
      <c r="CRX14" s="27" t="s">
        <v>8344</v>
      </c>
      <c r="CRY14" s="27" t="s">
        <v>8387</v>
      </c>
      <c r="CRZ14" s="27" t="s">
        <v>6038</v>
      </c>
      <c r="CSA14" s="27" t="s">
        <v>10154</v>
      </c>
      <c r="CSB14" s="27" t="s">
        <v>7813</v>
      </c>
      <c r="CSC14" s="27" t="s">
        <v>7634</v>
      </c>
      <c r="CSD14" s="27" t="s">
        <v>7109</v>
      </c>
      <c r="CSE14" s="27" t="s">
        <v>7323</v>
      </c>
      <c r="CSF14" s="27" t="s">
        <v>9525</v>
      </c>
      <c r="CSG14" s="27" t="s">
        <v>5704</v>
      </c>
      <c r="CSH14" s="27" t="s">
        <v>6600</v>
      </c>
      <c r="CSI14" s="27" t="s">
        <v>8683</v>
      </c>
      <c r="CSJ14" s="27" t="s">
        <v>8642</v>
      </c>
      <c r="CSK14" s="27" t="s">
        <v>7640</v>
      </c>
      <c r="CSL14" s="27" t="s">
        <v>9010</v>
      </c>
      <c r="CSM14" s="27" t="s">
        <v>10268</v>
      </c>
      <c r="CSN14" s="27" t="s">
        <v>7945</v>
      </c>
      <c r="CSO14" s="27" t="s">
        <v>7107</v>
      </c>
      <c r="CSP14" s="27" t="s">
        <v>8224</v>
      </c>
      <c r="CSQ14" s="27" t="s">
        <v>6687</v>
      </c>
      <c r="CSR14" s="27" t="s">
        <v>7121</v>
      </c>
      <c r="CSS14" s="27" t="s">
        <v>7902</v>
      </c>
      <c r="CST14" s="27" t="s">
        <v>8980</v>
      </c>
      <c r="CSU14" s="27" t="s">
        <v>7832</v>
      </c>
      <c r="CSV14" s="27" t="s">
        <v>6302</v>
      </c>
      <c r="CSW14" s="27" t="s">
        <v>7928</v>
      </c>
      <c r="CSX14" s="27" t="s">
        <v>6768</v>
      </c>
      <c r="CSY14" s="27" t="s">
        <v>9074</v>
      </c>
      <c r="CSZ14" s="27" t="s">
        <v>9607</v>
      </c>
      <c r="CTA14" s="27" t="s">
        <v>11323</v>
      </c>
      <c r="CTB14" s="27" t="s">
        <v>9674</v>
      </c>
      <c r="CTC14" s="27" t="s">
        <v>5993</v>
      </c>
      <c r="CTD14" s="27" t="s">
        <v>10519</v>
      </c>
      <c r="CTE14" s="27" t="s">
        <v>8666</v>
      </c>
      <c r="CTF14" s="27" t="s">
        <v>11296</v>
      </c>
      <c r="CTG14" s="27" t="s">
        <v>9179</v>
      </c>
      <c r="CTH14" s="27" t="s">
        <v>10929</v>
      </c>
      <c r="CTI14" s="27" t="s">
        <v>8143</v>
      </c>
      <c r="CTJ14" s="27" t="s">
        <v>8624</v>
      </c>
      <c r="CTK14" s="27" t="s">
        <v>11197</v>
      </c>
      <c r="CTL14" s="27" t="s">
        <v>6298</v>
      </c>
      <c r="CTM14" s="27" t="s">
        <v>7834</v>
      </c>
      <c r="CTN14" s="27" t="s">
        <v>8895</v>
      </c>
      <c r="CTO14" s="27" t="s">
        <v>6887</v>
      </c>
      <c r="CTP14" s="27" t="s">
        <v>10442</v>
      </c>
      <c r="CTQ14" s="27" t="s">
        <v>8155</v>
      </c>
      <c r="CTR14" s="27" t="s">
        <v>10754</v>
      </c>
      <c r="CTS14" s="27" t="s">
        <v>9409</v>
      </c>
      <c r="CTT14" s="27" t="s">
        <v>11062</v>
      </c>
      <c r="CTU14" s="27" t="s">
        <v>11219</v>
      </c>
      <c r="CTV14" s="27" t="s">
        <v>8209</v>
      </c>
      <c r="CTW14" s="27" t="s">
        <v>7430</v>
      </c>
      <c r="CTX14" s="27" t="s">
        <v>7514</v>
      </c>
      <c r="CTY14" s="27" t="s">
        <v>8470</v>
      </c>
      <c r="CTZ14" s="27" t="s">
        <v>8774</v>
      </c>
      <c r="CUA14" s="27" t="s">
        <v>6798</v>
      </c>
      <c r="CUB14" s="27" t="s">
        <v>8212</v>
      </c>
      <c r="CUC14" s="27" t="s">
        <v>5958</v>
      </c>
      <c r="CUD14" s="27" t="s">
        <v>11031</v>
      </c>
      <c r="CUE14" s="27" t="s">
        <v>8393</v>
      </c>
      <c r="CUF14" s="27" t="s">
        <v>7918</v>
      </c>
      <c r="CUG14" s="27" t="s">
        <v>8310</v>
      </c>
      <c r="CUH14" s="27" t="s">
        <v>7088</v>
      </c>
      <c r="CUI14" s="27" t="s">
        <v>7090</v>
      </c>
      <c r="CUJ14" s="27" t="s">
        <v>10011</v>
      </c>
      <c r="CUK14" s="27" t="s">
        <v>10404</v>
      </c>
      <c r="CUL14" s="27" t="s">
        <v>5982</v>
      </c>
      <c r="CUM14" s="27" t="s">
        <v>8137</v>
      </c>
      <c r="CUN14" s="27" t="s">
        <v>6147</v>
      </c>
      <c r="CUO14" s="27" t="s">
        <v>9958</v>
      </c>
      <c r="CUP14" s="27" t="s">
        <v>6545</v>
      </c>
      <c r="CUQ14" s="27" t="s">
        <v>8409</v>
      </c>
      <c r="CUR14" s="27" t="s">
        <v>8507</v>
      </c>
      <c r="CUS14" s="27" t="s">
        <v>8659</v>
      </c>
      <c r="CUT14" s="27" t="s">
        <v>7869</v>
      </c>
      <c r="CUU14" s="27" t="s">
        <v>5964</v>
      </c>
      <c r="CUV14" s="27" t="s">
        <v>6449</v>
      </c>
      <c r="CUW14" s="27" t="s">
        <v>6366</v>
      </c>
      <c r="CUX14" s="27" t="s">
        <v>9230</v>
      </c>
      <c r="CUY14" s="27" t="s">
        <v>8431</v>
      </c>
      <c r="CUZ14" s="27" t="s">
        <v>11288</v>
      </c>
      <c r="CVA14" s="27" t="s">
        <v>5731</v>
      </c>
      <c r="CVB14" s="27" t="s">
        <v>8081</v>
      </c>
      <c r="CVC14" s="27" t="s">
        <v>8743</v>
      </c>
      <c r="CVD14" s="27" t="s">
        <v>7384</v>
      </c>
      <c r="CVE14" s="27" t="s">
        <v>6447</v>
      </c>
      <c r="CVF14" s="27" t="s">
        <v>7550</v>
      </c>
      <c r="CVG14" s="27" t="s">
        <v>7755</v>
      </c>
      <c r="CVH14" s="27" t="s">
        <v>8610</v>
      </c>
      <c r="CVI14" s="27" t="s">
        <v>5693</v>
      </c>
      <c r="CVJ14" s="27" t="s">
        <v>9572</v>
      </c>
      <c r="CVK14" s="27" t="s">
        <v>7613</v>
      </c>
      <c r="CVL14" s="27" t="s">
        <v>10636</v>
      </c>
      <c r="CVM14" s="27" t="s">
        <v>8401</v>
      </c>
      <c r="CVN14" s="27" t="s">
        <v>5716</v>
      </c>
      <c r="CVO14" s="27" t="s">
        <v>7321</v>
      </c>
      <c r="CVP14" s="27" t="s">
        <v>8350</v>
      </c>
      <c r="CVQ14" s="27" t="s">
        <v>6645</v>
      </c>
      <c r="CVR14" s="27" t="s">
        <v>8661</v>
      </c>
      <c r="CVS14" s="27" t="s">
        <v>9224</v>
      </c>
      <c r="CVT14" s="27" t="s">
        <v>8379</v>
      </c>
      <c r="CVU14" s="27" t="s">
        <v>8010</v>
      </c>
      <c r="CVV14" s="27" t="s">
        <v>7536</v>
      </c>
      <c r="CVW14" s="27" t="s">
        <v>10125</v>
      </c>
      <c r="CVX14" s="27" t="s">
        <v>10132</v>
      </c>
      <c r="CVY14" s="27" t="s">
        <v>10130</v>
      </c>
      <c r="CVZ14" s="27" t="s">
        <v>9259</v>
      </c>
      <c r="CWA14" s="27" t="s">
        <v>9388</v>
      </c>
      <c r="CWB14" s="27" t="s">
        <v>10735</v>
      </c>
      <c r="CWC14" s="27" t="s">
        <v>8411</v>
      </c>
      <c r="CWD14" s="27" t="s">
        <v>10737</v>
      </c>
      <c r="CWE14" s="27" t="s">
        <v>11208</v>
      </c>
      <c r="CWF14" s="27" t="s">
        <v>11004</v>
      </c>
      <c r="CWG14" s="27" t="s">
        <v>7507</v>
      </c>
      <c r="CWH14" s="27" t="s">
        <v>8076</v>
      </c>
      <c r="CWI14" s="27" t="s">
        <v>9047</v>
      </c>
      <c r="CWJ14" s="27" t="s">
        <v>8657</v>
      </c>
      <c r="CWK14" s="27" t="s">
        <v>5725</v>
      </c>
      <c r="CWL14" s="27" t="s">
        <v>7563</v>
      </c>
      <c r="CWM14" s="27" t="s">
        <v>7728</v>
      </c>
      <c r="CWN14" s="27" t="s">
        <v>8260</v>
      </c>
      <c r="CWO14" s="27" t="s">
        <v>7685</v>
      </c>
      <c r="CWP14" s="27" t="s">
        <v>6637</v>
      </c>
      <c r="CWQ14" s="27" t="s">
        <v>6928</v>
      </c>
      <c r="CWR14" s="27" t="s">
        <v>5866</v>
      </c>
      <c r="CWS14" s="27" t="s">
        <v>5949</v>
      </c>
      <c r="CWT14" s="27" t="s">
        <v>6951</v>
      </c>
      <c r="CWU14" s="27" t="s">
        <v>7341</v>
      </c>
      <c r="CWV14" s="27" t="s">
        <v>6639</v>
      </c>
      <c r="CWW14" s="27" t="s">
        <v>10003</v>
      </c>
      <c r="CWX14" s="27" t="s">
        <v>8069</v>
      </c>
      <c r="CWY14" s="27" t="s">
        <v>10951</v>
      </c>
      <c r="CWZ14" s="27" t="s">
        <v>8418</v>
      </c>
      <c r="CXA14" s="27" t="s">
        <v>9751</v>
      </c>
      <c r="CXB14" s="27" t="s">
        <v>11192</v>
      </c>
      <c r="CXC14" s="27" t="s">
        <v>11286</v>
      </c>
      <c r="CXD14" s="27" t="s">
        <v>9082</v>
      </c>
      <c r="CXE14" s="27" t="s">
        <v>7146</v>
      </c>
      <c r="CXF14" s="27" t="s">
        <v>8717</v>
      </c>
      <c r="CXG14" s="27" t="s">
        <v>8385</v>
      </c>
      <c r="CXH14" s="27" t="s">
        <v>10391</v>
      </c>
      <c r="CXI14" s="27" t="s">
        <v>8266</v>
      </c>
      <c r="CXJ14" s="27" t="s">
        <v>6393</v>
      </c>
      <c r="CXK14" s="27" t="s">
        <v>9246</v>
      </c>
      <c r="CXL14" s="27" t="s">
        <v>6249</v>
      </c>
      <c r="CXM14" s="27" t="s">
        <v>6625</v>
      </c>
      <c r="CXN14" s="27" t="s">
        <v>8262</v>
      </c>
      <c r="CXO14" s="27" t="s">
        <v>8703</v>
      </c>
      <c r="CXP14" s="27" t="s">
        <v>6149</v>
      </c>
      <c r="CXQ14" s="27" t="s">
        <v>9663</v>
      </c>
      <c r="CXR14" s="27" t="s">
        <v>8567</v>
      </c>
      <c r="CXS14" s="27" t="s">
        <v>6013</v>
      </c>
      <c r="CXT14" s="27" t="s">
        <v>9419</v>
      </c>
      <c r="CXU14" s="27" t="s">
        <v>5782</v>
      </c>
      <c r="CXV14" s="27" t="s">
        <v>7438</v>
      </c>
      <c r="CXW14" s="27" t="s">
        <v>6247</v>
      </c>
      <c r="CXX14" s="27" t="s">
        <v>9059</v>
      </c>
      <c r="CXY14" s="27" t="s">
        <v>5789</v>
      </c>
      <c r="CXZ14" s="27" t="s">
        <v>8546</v>
      </c>
      <c r="CYA14" s="27" t="s">
        <v>5968</v>
      </c>
      <c r="CYB14" s="27" t="s">
        <v>7476</v>
      </c>
      <c r="CYC14" s="27" t="s">
        <v>10204</v>
      </c>
      <c r="CYD14" s="27" t="s">
        <v>7148</v>
      </c>
      <c r="CYE14" s="27" t="s">
        <v>8853</v>
      </c>
      <c r="CYF14" s="27" t="s">
        <v>8474</v>
      </c>
      <c r="CYG14" s="27" t="s">
        <v>7600</v>
      </c>
      <c r="CYH14" s="27" t="s">
        <v>10207</v>
      </c>
      <c r="CYI14" s="27" t="s">
        <v>8268</v>
      </c>
      <c r="CYJ14" s="27" t="s">
        <v>8485</v>
      </c>
      <c r="CYK14" s="27" t="s">
        <v>7170</v>
      </c>
      <c r="CYL14" s="27" t="s">
        <v>6376</v>
      </c>
      <c r="CYM14" s="27" t="s">
        <v>10638</v>
      </c>
      <c r="CYN14" s="27" t="s">
        <v>7422</v>
      </c>
      <c r="CYO14" s="27" t="s">
        <v>7710</v>
      </c>
      <c r="CYP14" s="27" t="s">
        <v>9871</v>
      </c>
      <c r="CYQ14" s="27" t="s">
        <v>9874</v>
      </c>
      <c r="CYR14" s="27" t="s">
        <v>9876</v>
      </c>
      <c r="CYS14" s="27" t="s">
        <v>9890</v>
      </c>
      <c r="CYT14" s="27" t="s">
        <v>9886</v>
      </c>
      <c r="CYU14" s="27" t="s">
        <v>9888</v>
      </c>
      <c r="CYV14" s="27" t="s">
        <v>9878</v>
      </c>
      <c r="CYW14" s="27" t="s">
        <v>9884</v>
      </c>
      <c r="CYX14" s="27" t="s">
        <v>9882</v>
      </c>
      <c r="CYY14" s="27" t="s">
        <v>9880</v>
      </c>
      <c r="CYZ14" s="27" t="s">
        <v>10859</v>
      </c>
      <c r="CZA14" s="27" t="s">
        <v>11016</v>
      </c>
      <c r="CZB14" s="27" t="s">
        <v>7715</v>
      </c>
      <c r="CZC14" s="27" t="s">
        <v>9413</v>
      </c>
      <c r="CZD14" s="27" t="s">
        <v>10381</v>
      </c>
      <c r="CZE14" s="27" t="s">
        <v>7723</v>
      </c>
      <c r="CZF14" s="27" t="s">
        <v>11028</v>
      </c>
      <c r="CZG14" s="27" t="s">
        <v>6716</v>
      </c>
      <c r="CZH14" s="27" t="s">
        <v>6653</v>
      </c>
      <c r="CZI14" s="27" t="s">
        <v>10341</v>
      </c>
      <c r="CZJ14" s="27" t="s">
        <v>10733</v>
      </c>
      <c r="CZK14" s="27" t="s">
        <v>10728</v>
      </c>
      <c r="CZL14" s="27" t="s">
        <v>7765</v>
      </c>
      <c r="CZM14" s="27" t="s">
        <v>9837</v>
      </c>
      <c r="CZN14" s="27" t="s">
        <v>7733</v>
      </c>
      <c r="CZO14" s="27" t="s">
        <v>8699</v>
      </c>
      <c r="CZP14" s="27" t="s">
        <v>10726</v>
      </c>
      <c r="CZQ14" s="27" t="s">
        <v>8859</v>
      </c>
      <c r="CZR14" s="27" t="s">
        <v>6006</v>
      </c>
      <c r="CZS14" s="27" t="s">
        <v>6774</v>
      </c>
      <c r="CZT14" s="27" t="s">
        <v>5733</v>
      </c>
      <c r="CZU14" s="27" t="s">
        <v>6175</v>
      </c>
      <c r="CZV14" s="27" t="s">
        <v>8381</v>
      </c>
      <c r="CZW14" s="27" t="s">
        <v>6052</v>
      </c>
      <c r="CZX14" s="27" t="s">
        <v>10967</v>
      </c>
      <c r="CZY14" s="27" t="s">
        <v>8986</v>
      </c>
      <c r="CZZ14" s="27" t="s">
        <v>11089</v>
      </c>
      <c r="DAA14" s="27" t="s">
        <v>11091</v>
      </c>
      <c r="DAB14" s="27" t="s">
        <v>10864</v>
      </c>
      <c r="DAC14" s="27" t="s">
        <v>10343</v>
      </c>
      <c r="DAD14" s="27" t="s">
        <v>8288</v>
      </c>
      <c r="DAE14" s="27" t="s">
        <v>9823</v>
      </c>
      <c r="DAF14" s="27" t="s">
        <v>8788</v>
      </c>
      <c r="DAG14" s="27" t="s">
        <v>7345</v>
      </c>
      <c r="DAH14" s="27" t="s">
        <v>10399</v>
      </c>
      <c r="DAI14" s="27" t="s">
        <v>11058</v>
      </c>
      <c r="DAJ14" s="27" t="s">
        <v>11081</v>
      </c>
      <c r="DAK14" s="27" t="s">
        <v>8246</v>
      </c>
      <c r="DAL14" s="27" t="s">
        <v>11075</v>
      </c>
      <c r="DAM14" s="27" t="s">
        <v>8517</v>
      </c>
      <c r="DAN14" s="27" t="s">
        <v>11073</v>
      </c>
      <c r="DAO14" s="27" t="s">
        <v>8565</v>
      </c>
      <c r="DAP14" s="27" t="s">
        <v>7060</v>
      </c>
      <c r="DAQ14" s="27" t="s">
        <v>6238</v>
      </c>
      <c r="DAR14" s="27" t="s">
        <v>9080</v>
      </c>
      <c r="DAS14" s="27" t="s">
        <v>11071</v>
      </c>
      <c r="DAT14" s="27" t="s">
        <v>10503</v>
      </c>
      <c r="DAU14" s="27" t="s">
        <v>10615</v>
      </c>
      <c r="DAV14" s="27" t="s">
        <v>6280</v>
      </c>
      <c r="DAW14" s="27" t="s">
        <v>10843</v>
      </c>
      <c r="DAX14" s="27" t="s">
        <v>11085</v>
      </c>
      <c r="DAY14" s="27" t="s">
        <v>6324</v>
      </c>
      <c r="DAZ14" s="27" t="s">
        <v>9061</v>
      </c>
      <c r="DBA14" s="27" t="s">
        <v>7961</v>
      </c>
      <c r="DBB14" s="27" t="s">
        <v>5878</v>
      </c>
      <c r="DBC14" s="27" t="s">
        <v>10461</v>
      </c>
      <c r="DBD14" s="27" t="s">
        <v>8849</v>
      </c>
      <c r="DBE14" s="27" t="s">
        <v>6823</v>
      </c>
      <c r="DBF14" s="27" t="s">
        <v>6048</v>
      </c>
      <c r="DBG14" s="27" t="s">
        <v>6320</v>
      </c>
      <c r="DBH14" s="27" t="s">
        <v>10471</v>
      </c>
      <c r="DBI14" s="27" t="s">
        <v>6824</v>
      </c>
      <c r="DBJ14" s="27" t="s">
        <v>6826</v>
      </c>
      <c r="DBK14" s="27" t="s">
        <v>6243</v>
      </c>
      <c r="DBL14" s="27" t="s">
        <v>7959</v>
      </c>
      <c r="DBM14" s="27" t="s">
        <v>11083</v>
      </c>
      <c r="DBN14" s="27" t="s">
        <v>6368</v>
      </c>
      <c r="DBO14" s="27" t="s">
        <v>9327</v>
      </c>
      <c r="DBP14" s="27" t="s">
        <v>7934</v>
      </c>
      <c r="DBQ14" s="27" t="s">
        <v>11113</v>
      </c>
      <c r="DBR14" s="27" t="s">
        <v>8366</v>
      </c>
      <c r="DBS14" s="27" t="s">
        <v>6173</v>
      </c>
      <c r="DBT14" s="27" t="s">
        <v>8099</v>
      </c>
      <c r="DBU14" s="27" t="s">
        <v>7099</v>
      </c>
      <c r="DBV14" s="27" t="s">
        <v>10162</v>
      </c>
      <c r="DBW14" s="27" t="s">
        <v>8100</v>
      </c>
      <c r="DBX14" s="27" t="s">
        <v>8616</v>
      </c>
      <c r="DBY14" s="27" t="s">
        <v>11064</v>
      </c>
      <c r="DBZ14" s="27" t="s">
        <v>5931</v>
      </c>
      <c r="DCA14" s="27" t="s">
        <v>11020</v>
      </c>
      <c r="DCB14" s="27" t="s">
        <v>11168</v>
      </c>
      <c r="DCC14" s="27" t="s">
        <v>9325</v>
      </c>
      <c r="DCD14" s="27" t="s">
        <v>10009</v>
      </c>
      <c r="DCE14" s="27" t="s">
        <v>7360</v>
      </c>
      <c r="DCF14" s="27" t="s">
        <v>10146</v>
      </c>
      <c r="DCG14" s="27" t="s">
        <v>10830</v>
      </c>
      <c r="DCH14" s="27" t="s">
        <v>8747</v>
      </c>
      <c r="DCI14" s="27" t="s">
        <v>7726</v>
      </c>
      <c r="DCJ14" s="27" t="s">
        <v>11066</v>
      </c>
      <c r="DCK14" s="27" t="s">
        <v>11099</v>
      </c>
      <c r="DCL14" s="27" t="s">
        <v>7362</v>
      </c>
      <c r="DCM14" s="27" t="s">
        <v>8812</v>
      </c>
      <c r="DCN14" s="27" t="s">
        <v>10828</v>
      </c>
      <c r="DCO14" s="27" t="s">
        <v>7727</v>
      </c>
      <c r="DCP14" s="27" t="s">
        <v>7246</v>
      </c>
      <c r="DCQ14" s="27" t="s">
        <v>7166</v>
      </c>
      <c r="DCR14" s="27" t="s">
        <v>7307</v>
      </c>
      <c r="DCS14" s="27" t="s">
        <v>7602</v>
      </c>
      <c r="DCT14" s="27" t="s">
        <v>9497</v>
      </c>
      <c r="DCU14" s="27" t="s">
        <v>9856</v>
      </c>
      <c r="DCV14" s="27" t="s">
        <v>7572</v>
      </c>
      <c r="DCW14" s="27" t="s">
        <v>10222</v>
      </c>
      <c r="DCX14" s="27" t="s">
        <v>10325</v>
      </c>
      <c r="DCY14" s="27" t="s">
        <v>11239</v>
      </c>
      <c r="DCZ14" s="27" t="s">
        <v>9319</v>
      </c>
      <c r="DDA14" s="27" t="s">
        <v>7352</v>
      </c>
      <c r="DDB14" s="27" t="s">
        <v>9701</v>
      </c>
      <c r="DDC14" s="27" t="s">
        <v>8308</v>
      </c>
      <c r="DDD14" s="27" t="s">
        <v>9175</v>
      </c>
      <c r="DDE14" s="27" t="s">
        <v>10264</v>
      </c>
      <c r="DDF14" s="27" t="s">
        <v>9165</v>
      </c>
      <c r="DDG14" s="27" t="s">
        <v>8835</v>
      </c>
      <c r="DDH14" s="27" t="s">
        <v>10050</v>
      </c>
      <c r="DDI14" s="27" t="s">
        <v>9656</v>
      </c>
      <c r="DDJ14" s="27" t="s">
        <v>10107</v>
      </c>
      <c r="DDK14" s="27" t="s">
        <v>6755</v>
      </c>
      <c r="DDL14" s="27" t="s">
        <v>6751</v>
      </c>
      <c r="DDM14" s="27" t="s">
        <v>10052</v>
      </c>
      <c r="DDN14" s="27" t="s">
        <v>6439</v>
      </c>
      <c r="DDO14" s="27" t="s">
        <v>6819</v>
      </c>
      <c r="DDP14" s="27" t="s">
        <v>6255</v>
      </c>
      <c r="DDQ14" s="27" t="s">
        <v>6992</v>
      </c>
      <c r="DDR14" s="27" t="s">
        <v>9163</v>
      </c>
      <c r="DDS14" s="27" t="s">
        <v>8286</v>
      </c>
      <c r="DDT14" s="27" t="s">
        <v>8166</v>
      </c>
      <c r="DDU14" s="27" t="s">
        <v>7276</v>
      </c>
      <c r="DDV14" s="27" t="s">
        <v>7185</v>
      </c>
      <c r="DDW14" s="27" t="s">
        <v>7388</v>
      </c>
      <c r="DDX14" s="27" t="s">
        <v>7871</v>
      </c>
      <c r="DDY14" s="27" t="s">
        <v>6518</v>
      </c>
      <c r="DDZ14" s="27" t="s">
        <v>8552</v>
      </c>
      <c r="DEA14" s="27" t="s">
        <v>9028</v>
      </c>
      <c r="DEB14" s="27" t="s">
        <v>8938</v>
      </c>
      <c r="DEC14" s="27" t="s">
        <v>8457</v>
      </c>
      <c r="DED14" s="27" t="s">
        <v>10819</v>
      </c>
      <c r="DEE14" s="27" t="s">
        <v>10817</v>
      </c>
      <c r="DEF14" s="27" t="s">
        <v>7426</v>
      </c>
      <c r="DEG14" s="27" t="s">
        <v>6863</v>
      </c>
      <c r="DEH14" s="27" t="s">
        <v>7807</v>
      </c>
      <c r="DEI14" s="27" t="s">
        <v>8053</v>
      </c>
      <c r="DEJ14" s="27" t="s">
        <v>8114</v>
      </c>
      <c r="DEK14" s="27" t="s">
        <v>5960</v>
      </c>
      <c r="DEL14" s="27" t="s">
        <v>8851</v>
      </c>
      <c r="DEM14" s="27" t="s">
        <v>8122</v>
      </c>
      <c r="DEN14" s="27" t="s">
        <v>8190</v>
      </c>
      <c r="DEO14" s="27" t="s">
        <v>6523</v>
      </c>
      <c r="DEP14" s="27" t="s">
        <v>8618</v>
      </c>
      <c r="DEQ14" s="27" t="s">
        <v>8185</v>
      </c>
      <c r="DER14" s="27" t="s">
        <v>7878</v>
      </c>
    </row>
    <row r="15" spans="2:2852">
      <c r="C15" t="str">
        <f>C14&amp;" equity"</f>
        <v>AADR US equity</v>
      </c>
      <c r="D15" t="str">
        <f t="shared" ref="D15:BO15" si="45">D14&amp;" equity"</f>
        <v>AAIT US equity</v>
      </c>
      <c r="E15" t="str">
        <f t="shared" si="45"/>
        <v>AAVX US equity</v>
      </c>
      <c r="F15" t="str">
        <f t="shared" si="45"/>
        <v>AAXJ US equity</v>
      </c>
      <c r="G15" t="str">
        <f t="shared" si="45"/>
        <v>ABCS US equity</v>
      </c>
      <c r="H15" t="str">
        <f t="shared" si="45"/>
        <v>ACB US equity</v>
      </c>
      <c r="I15" t="str">
        <f t="shared" si="45"/>
        <v>ACCU US equity</v>
      </c>
      <c r="J15" t="str">
        <f t="shared" si="45"/>
        <v>ACIM US equity</v>
      </c>
      <c r="K15" t="str">
        <f t="shared" si="45"/>
        <v>ACSI US equity</v>
      </c>
      <c r="L15" t="str">
        <f t="shared" si="45"/>
        <v>ACTX US equity</v>
      </c>
      <c r="M15" t="str">
        <f t="shared" si="45"/>
        <v>ACWF US equity</v>
      </c>
      <c r="N15" t="str">
        <f t="shared" si="45"/>
        <v>ACWI US equity</v>
      </c>
      <c r="O15" t="str">
        <f t="shared" si="45"/>
        <v>ACWV US equity</v>
      </c>
      <c r="P15" t="str">
        <f t="shared" si="45"/>
        <v>ACWX US equity</v>
      </c>
      <c r="Q15" t="str">
        <f t="shared" si="45"/>
        <v>ADE US equity</v>
      </c>
      <c r="R15" t="str">
        <f t="shared" si="45"/>
        <v>ADRA US equity</v>
      </c>
      <c r="S15" t="str">
        <f t="shared" si="45"/>
        <v>ADRD US equity</v>
      </c>
      <c r="T15" t="str">
        <f t="shared" si="45"/>
        <v>ADRE US equity</v>
      </c>
      <c r="U15" t="str">
        <f t="shared" si="45"/>
        <v>ADRU US equity</v>
      </c>
      <c r="V15" t="str">
        <f t="shared" si="45"/>
        <v>ADZ US equity</v>
      </c>
      <c r="W15" t="str">
        <f t="shared" si="45"/>
        <v>AEX US equity</v>
      </c>
      <c r="X15" t="str">
        <f t="shared" si="45"/>
        <v>AFK US equity</v>
      </c>
      <c r="Y15" t="str">
        <f t="shared" si="45"/>
        <v>AFTY US equity</v>
      </c>
      <c r="Z15" t="str">
        <f t="shared" si="45"/>
        <v>AGA US equity</v>
      </c>
      <c r="AA15" t="str">
        <f t="shared" si="45"/>
        <v>AGEM US equity</v>
      </c>
      <c r="AB15" t="str">
        <f t="shared" si="45"/>
        <v>AGF US equity</v>
      </c>
      <c r="AC15" t="str">
        <f t="shared" si="45"/>
        <v>AGG US equity</v>
      </c>
      <c r="AD15" t="str">
        <f t="shared" si="45"/>
        <v>AGGCR US equity</v>
      </c>
      <c r="AE15" t="str">
        <f t="shared" si="45"/>
        <v>AGGE US equity</v>
      </c>
      <c r="AF15" t="str">
        <f t="shared" si="45"/>
        <v>AGGP US equity</v>
      </c>
      <c r="AG15" t="str">
        <f t="shared" si="45"/>
        <v>AGGRD US equity</v>
      </c>
      <c r="AH15" t="str">
        <f t="shared" si="45"/>
        <v>AGGY US equity</v>
      </c>
      <c r="AI15" t="str">
        <f t="shared" si="45"/>
        <v>AGLS US equity</v>
      </c>
      <c r="AJ15" t="str">
        <f t="shared" si="45"/>
        <v>AGND US equity</v>
      </c>
      <c r="AK15" t="str">
        <f t="shared" si="45"/>
        <v>AGOL US equity</v>
      </c>
      <c r="AL15" t="str">
        <f t="shared" si="45"/>
        <v>AGQ US equity</v>
      </c>
      <c r="AM15" t="str">
        <f t="shared" si="45"/>
        <v>AGRG US equity</v>
      </c>
      <c r="AN15" t="str">
        <f t="shared" si="45"/>
        <v>AGT US equity</v>
      </c>
      <c r="AO15" t="str">
        <f t="shared" si="45"/>
        <v>AGV US equity</v>
      </c>
      <c r="AP15" t="str">
        <f t="shared" si="45"/>
        <v>AGZ US equity</v>
      </c>
      <c r="AQ15" t="str">
        <f t="shared" si="45"/>
        <v>AGZCR US equity</v>
      </c>
      <c r="AR15" t="str">
        <f t="shared" si="45"/>
        <v>AGZD US equity</v>
      </c>
      <c r="AS15" t="str">
        <f t="shared" si="45"/>
        <v>AGZRD US equity</v>
      </c>
      <c r="AT15" t="str">
        <f t="shared" si="45"/>
        <v>AIA US equity</v>
      </c>
      <c r="AU15" t="str">
        <f t="shared" si="45"/>
        <v>AIRR US equity</v>
      </c>
      <c r="AV15" t="str">
        <f t="shared" si="45"/>
        <v>AKB US equity</v>
      </c>
      <c r="AW15" t="str">
        <f t="shared" si="45"/>
        <v>ALD US equity</v>
      </c>
      <c r="AX15" t="str">
        <f t="shared" si="45"/>
        <v>ALFA US equity</v>
      </c>
      <c r="AY15" t="str">
        <f t="shared" si="45"/>
        <v>ALFI US equity</v>
      </c>
      <c r="AZ15" t="str">
        <f t="shared" si="45"/>
        <v>ALTL US equity</v>
      </c>
      <c r="BA15" t="str">
        <f t="shared" si="45"/>
        <v>ALTS US equity</v>
      </c>
      <c r="BB15" t="str">
        <f t="shared" si="45"/>
        <v>ALTY US equity</v>
      </c>
      <c r="BC15" t="str">
        <f t="shared" si="45"/>
        <v>ALUM US equity</v>
      </c>
      <c r="BD15" t="str">
        <f t="shared" si="45"/>
        <v>AMJ US equity</v>
      </c>
      <c r="BE15" t="str">
        <f t="shared" si="45"/>
        <v>AMJL US equity</v>
      </c>
      <c r="BF15" t="str">
        <f t="shared" si="45"/>
        <v>AMLP US equity</v>
      </c>
      <c r="BG15" t="str">
        <f t="shared" si="45"/>
        <v>AMLX US equity</v>
      </c>
      <c r="BH15" t="str">
        <f t="shared" si="45"/>
        <v>AMPS US equity</v>
      </c>
      <c r="BI15" t="str">
        <f t="shared" si="45"/>
        <v>AMU US equity</v>
      </c>
      <c r="BJ15" t="str">
        <f t="shared" si="45"/>
        <v>AMUB US equity</v>
      </c>
      <c r="BK15" t="str">
        <f t="shared" si="45"/>
        <v>AMZA US equity</v>
      </c>
      <c r="BL15" t="str">
        <f t="shared" si="45"/>
        <v>AND US equity</v>
      </c>
      <c r="BM15" t="str">
        <f t="shared" si="45"/>
        <v>ANGL US equity</v>
      </c>
      <c r="BN15" t="str">
        <f t="shared" si="45"/>
        <v>AOA US equity</v>
      </c>
      <c r="BO15" t="str">
        <f t="shared" si="45"/>
        <v>AOK US equity</v>
      </c>
      <c r="BP15" t="str">
        <f t="shared" ref="BP15:EA15" si="46">BP14&amp;" equity"</f>
        <v>AOM US equity</v>
      </c>
      <c r="BQ15" t="str">
        <f t="shared" si="46"/>
        <v>AOR US equity</v>
      </c>
      <c r="BR15" t="str">
        <f t="shared" si="46"/>
        <v>ARCM US equity</v>
      </c>
      <c r="BS15" t="str">
        <f t="shared" si="46"/>
        <v>ARGT US equity</v>
      </c>
      <c r="BT15" t="str">
        <f t="shared" si="46"/>
        <v>ARKG US equity</v>
      </c>
      <c r="BU15" t="str">
        <f t="shared" si="46"/>
        <v>ARKK US equity</v>
      </c>
      <c r="BV15" t="str">
        <f t="shared" si="46"/>
        <v>ARKQ US equity</v>
      </c>
      <c r="BW15" t="str">
        <f t="shared" si="46"/>
        <v>ARKW US equity</v>
      </c>
      <c r="BX15" t="str">
        <f t="shared" si="46"/>
        <v>ASDR US equity</v>
      </c>
      <c r="BY15" t="str">
        <f t="shared" si="46"/>
        <v>ASEA US equity</v>
      </c>
      <c r="BZ15" t="str">
        <f t="shared" si="46"/>
        <v>ASET US equity</v>
      </c>
      <c r="CA15" t="str">
        <f t="shared" si="46"/>
        <v>ASHR US equity</v>
      </c>
      <c r="CB15" t="str">
        <f t="shared" si="46"/>
        <v>ASHS US equity</v>
      </c>
      <c r="CC15" t="str">
        <f t="shared" si="46"/>
        <v>ASHX US equity</v>
      </c>
      <c r="CD15" t="str">
        <f t="shared" si="46"/>
        <v>ASO US equity</v>
      </c>
      <c r="CE15" t="str">
        <f t="shared" si="46"/>
        <v>ATMP US equity</v>
      </c>
      <c r="CF15" t="str">
        <f t="shared" si="46"/>
        <v>ATY US equity</v>
      </c>
      <c r="CG15" t="str">
        <f t="shared" si="46"/>
        <v>AUD US equity</v>
      </c>
      <c r="CH15" t="str">
        <f t="shared" si="46"/>
        <v>AUNZ US equity</v>
      </c>
      <c r="CI15" t="str">
        <f t="shared" si="46"/>
        <v>AUS US equity</v>
      </c>
      <c r="CJ15" t="str">
        <f t="shared" si="46"/>
        <v>AUSE US equity</v>
      </c>
      <c r="CK15" t="str">
        <f t="shared" si="46"/>
        <v>AVU US equity</v>
      </c>
      <c r="CL15" t="str">
        <f t="shared" si="46"/>
        <v>AXDI US equity</v>
      </c>
      <c r="CM15" t="str">
        <f t="shared" si="46"/>
        <v>AXEN US equity</v>
      </c>
      <c r="CN15" t="str">
        <f t="shared" si="46"/>
        <v>AXFN US equity</v>
      </c>
      <c r="CO15" t="str">
        <f t="shared" si="46"/>
        <v>AXHE US equity</v>
      </c>
      <c r="CP15" t="str">
        <f t="shared" si="46"/>
        <v>AXID US equity</v>
      </c>
      <c r="CQ15" t="str">
        <f t="shared" si="46"/>
        <v>AXIT US equity</v>
      </c>
      <c r="CR15" t="str">
        <f t="shared" si="46"/>
        <v>AXJL US equity</v>
      </c>
      <c r="CS15" t="str">
        <f t="shared" si="46"/>
        <v>AXJS US equity</v>
      </c>
      <c r="CT15" t="str">
        <f t="shared" si="46"/>
        <v>AXJV US equity</v>
      </c>
      <c r="CU15" t="str">
        <f t="shared" si="46"/>
        <v>AXMT US equity</v>
      </c>
      <c r="CV15" t="str">
        <f t="shared" si="46"/>
        <v>AXSL US equity</v>
      </c>
      <c r="CW15" t="str">
        <f t="shared" si="46"/>
        <v>AXTE US equity</v>
      </c>
      <c r="CX15" t="str">
        <f t="shared" si="46"/>
        <v>AXUT US equity</v>
      </c>
      <c r="CY15" t="str">
        <f t="shared" si="46"/>
        <v>AYT US equity</v>
      </c>
      <c r="CZ15" t="str">
        <f t="shared" si="46"/>
        <v>AZIA US equity</v>
      </c>
      <c r="DA15" t="str">
        <f t="shared" si="46"/>
        <v>BAB US equity</v>
      </c>
      <c r="DB15" t="str">
        <f t="shared" si="46"/>
        <v>BABS US equity</v>
      </c>
      <c r="DC15" t="str">
        <f t="shared" si="46"/>
        <v>BABZ US equity</v>
      </c>
      <c r="DD15" t="str">
        <f t="shared" si="46"/>
        <v>BAL US equity</v>
      </c>
      <c r="DE15" t="str">
        <f t="shared" si="46"/>
        <v>BALC US equity</v>
      </c>
      <c r="DF15" t="str">
        <f t="shared" si="46"/>
        <v>BAR US equity</v>
      </c>
      <c r="DG15" t="str">
        <f t="shared" si="46"/>
        <v>BARL US equity</v>
      </c>
      <c r="DH15" t="str">
        <f t="shared" si="46"/>
        <v>BARN US equity</v>
      </c>
      <c r="DI15" t="str">
        <f t="shared" si="46"/>
        <v>BARS US equity</v>
      </c>
      <c r="DJ15" t="str">
        <f t="shared" si="46"/>
        <v>BBC US equity</v>
      </c>
      <c r="DK15" t="str">
        <f t="shared" si="46"/>
        <v>BBH US equity</v>
      </c>
      <c r="DL15" t="str">
        <f t="shared" si="46"/>
        <v>BBHYL US equity</v>
      </c>
      <c r="DM15" t="str">
        <f t="shared" si="46"/>
        <v>BBP US equity</v>
      </c>
      <c r="DN15" t="str">
        <f t="shared" si="46"/>
        <v>BBRC US equity</v>
      </c>
      <c r="DO15" t="str">
        <f t="shared" si="46"/>
        <v>BBVX US equity</v>
      </c>
      <c r="DP15" t="str">
        <f t="shared" si="46"/>
        <v>BCD US equity</v>
      </c>
      <c r="DQ15" t="str">
        <f t="shared" si="46"/>
        <v>BCHP US equity</v>
      </c>
      <c r="DR15" t="str">
        <f t="shared" si="46"/>
        <v>BCI US equity</v>
      </c>
      <c r="DS15" t="str">
        <f t="shared" si="46"/>
        <v>BCM US equity</v>
      </c>
      <c r="DT15" t="str">
        <f t="shared" si="46"/>
        <v>BDCL US equity</v>
      </c>
      <c r="DU15" t="str">
        <f t="shared" si="46"/>
        <v>BDCS US equity</v>
      </c>
      <c r="DV15" t="str">
        <f t="shared" si="46"/>
        <v>BDCZ US equity</v>
      </c>
      <c r="DW15" t="str">
        <f t="shared" si="46"/>
        <v>BDD US equity</v>
      </c>
      <c r="DX15" t="str">
        <f t="shared" si="46"/>
        <v>BDG US equity</v>
      </c>
      <c r="DY15" t="str">
        <f t="shared" si="46"/>
        <v>BDH US equity</v>
      </c>
      <c r="DZ15" t="str">
        <f t="shared" si="46"/>
        <v>BEF US equity</v>
      </c>
      <c r="EA15" t="str">
        <f t="shared" si="46"/>
        <v>BEMO US equity</v>
      </c>
      <c r="EB15" t="str">
        <f t="shared" ref="EB15:GM15" si="47">EB14&amp;" equity"</f>
        <v>BES US equity</v>
      </c>
      <c r="EC15" t="str">
        <f t="shared" si="47"/>
        <v>BFIT US equity</v>
      </c>
      <c r="ED15" t="str">
        <f t="shared" si="47"/>
        <v>BFOR US equity</v>
      </c>
      <c r="EE15" t="str">
        <f t="shared" si="47"/>
        <v>BHH US equity</v>
      </c>
      <c r="EF15" t="str">
        <f t="shared" si="47"/>
        <v>BIB US equity</v>
      </c>
      <c r="EG15" t="str">
        <f t="shared" si="47"/>
        <v>BICK US equity</v>
      </c>
      <c r="EH15" t="str">
        <f t="shared" si="47"/>
        <v>BIGD US equity</v>
      </c>
      <c r="EI15" t="str">
        <f t="shared" si="47"/>
        <v>BIK US equity</v>
      </c>
      <c r="EJ15" t="str">
        <f t="shared" si="47"/>
        <v>BIL US equity</v>
      </c>
      <c r="EK15" t="str">
        <f t="shared" si="47"/>
        <v>BIS US equity</v>
      </c>
      <c r="EL15" t="str">
        <f t="shared" si="47"/>
        <v>BITE US equity</v>
      </c>
      <c r="EM15" t="str">
        <f t="shared" si="47"/>
        <v>BIV US equity</v>
      </c>
      <c r="EN15" t="str">
        <f t="shared" si="47"/>
        <v>BIZD US equity</v>
      </c>
      <c r="EO15" t="str">
        <f t="shared" si="47"/>
        <v>BJK US equity</v>
      </c>
      <c r="EP15" t="str">
        <f t="shared" si="47"/>
        <v>BKF US equity</v>
      </c>
      <c r="EQ15" t="str">
        <f t="shared" si="47"/>
        <v>BKLN US equity</v>
      </c>
      <c r="ER15" t="str">
        <f t="shared" si="47"/>
        <v>BLES US equity</v>
      </c>
      <c r="ES15" t="str">
        <f t="shared" si="47"/>
        <v>BLHY US equity</v>
      </c>
      <c r="ET15" t="str">
        <f t="shared" si="47"/>
        <v>BLND US equity</v>
      </c>
      <c r="EU15" t="str">
        <f t="shared" si="47"/>
        <v>BLNG US equity</v>
      </c>
      <c r="EV15" t="str">
        <f t="shared" si="47"/>
        <v>BLV US equity</v>
      </c>
      <c r="EW15" t="str">
        <f t="shared" si="47"/>
        <v>BMLA US equity</v>
      </c>
      <c r="EX15" t="str">
        <f t="shared" si="47"/>
        <v>BMLP US equity</v>
      </c>
      <c r="EY15" t="str">
        <f t="shared" si="47"/>
        <v>BMV US equity</v>
      </c>
      <c r="EZ15" t="str">
        <f t="shared" si="47"/>
        <v>BND US equity</v>
      </c>
      <c r="FA15" t="str">
        <f t="shared" si="47"/>
        <v>BNDC US equity</v>
      </c>
      <c r="FB15" t="str">
        <f t="shared" si="47"/>
        <v>BNDS US equity</v>
      </c>
      <c r="FC15" t="str">
        <f t="shared" si="47"/>
        <v>BNDX US equity</v>
      </c>
      <c r="FD15" t="str">
        <f t="shared" si="47"/>
        <v>BNO US equity</v>
      </c>
      <c r="FE15" t="str">
        <f t="shared" si="47"/>
        <v>BNPC US equity</v>
      </c>
      <c r="FF15" t="str">
        <f t="shared" si="47"/>
        <v>BOIL US equity</v>
      </c>
      <c r="FG15" t="str">
        <f t="shared" si="47"/>
        <v>BOM US equity</v>
      </c>
      <c r="FH15" t="str">
        <f t="shared" si="47"/>
        <v>BOND US equity</v>
      </c>
      <c r="FI15" t="str">
        <f t="shared" si="47"/>
        <v>BOS US equity</v>
      </c>
      <c r="FJ15" t="str">
        <f t="shared" si="47"/>
        <v>BOSS US equity</v>
      </c>
      <c r="FK15" t="str">
        <f t="shared" si="47"/>
        <v>BOTZ US equity</v>
      </c>
      <c r="FL15" t="str">
        <f t="shared" si="47"/>
        <v>BRAF US equity</v>
      </c>
      <c r="FM15" t="str">
        <f t="shared" si="47"/>
        <v>BRAQ US equity</v>
      </c>
      <c r="FN15" t="str">
        <f t="shared" si="47"/>
        <v>BRAZ US equity</v>
      </c>
      <c r="FO15" t="str">
        <f t="shared" si="47"/>
        <v>BRF US equity</v>
      </c>
      <c r="FP15" t="str">
        <f t="shared" si="47"/>
        <v>BRIL US equity</v>
      </c>
      <c r="FQ15" t="str">
        <f t="shared" si="47"/>
        <v>BRIS US equity</v>
      </c>
      <c r="FR15" t="str">
        <f t="shared" si="47"/>
        <v>BRU US equity</v>
      </c>
      <c r="FS15" t="str">
        <f t="shared" si="47"/>
        <v>BRXX US equity</v>
      </c>
      <c r="FT15" t="str">
        <f t="shared" si="47"/>
        <v>BRZS US equity</v>
      </c>
      <c r="FU15" t="str">
        <f t="shared" si="47"/>
        <v>BRZU US equity</v>
      </c>
      <c r="FV15" t="str">
        <f t="shared" si="47"/>
        <v>BSC US equity</v>
      </c>
      <c r="FW15" t="str">
        <f t="shared" si="47"/>
        <v>BSCBM US equity</v>
      </c>
      <c r="FX15" t="str">
        <f t="shared" si="47"/>
        <v>BSCC US equity</v>
      </c>
      <c r="FY15" t="str">
        <f t="shared" si="47"/>
        <v>BSCD US equity</v>
      </c>
      <c r="FZ15" t="str">
        <f t="shared" si="47"/>
        <v>BSCE US equity</v>
      </c>
      <c r="GA15" t="str">
        <f t="shared" si="47"/>
        <v>BSCF US equity</v>
      </c>
      <c r="GB15" t="str">
        <f t="shared" si="47"/>
        <v>BSCG US equity</v>
      </c>
      <c r="GC15" t="str">
        <f t="shared" si="47"/>
        <v>BSCH US equity</v>
      </c>
      <c r="GD15" t="str">
        <f t="shared" si="47"/>
        <v>BSCI US equity</v>
      </c>
      <c r="GE15" t="str">
        <f t="shared" si="47"/>
        <v>BSCJ US equity</v>
      </c>
      <c r="GF15" t="str">
        <f t="shared" si="47"/>
        <v>BSCK US equity</v>
      </c>
      <c r="GG15" t="str">
        <f t="shared" si="47"/>
        <v>BSCL US equity</v>
      </c>
      <c r="GH15" t="str">
        <f t="shared" si="47"/>
        <v>BSCM US equity</v>
      </c>
      <c r="GI15" t="str">
        <f t="shared" si="47"/>
        <v>BSCN US equity</v>
      </c>
      <c r="GJ15" t="str">
        <f t="shared" si="47"/>
        <v>BSCO US equity</v>
      </c>
      <c r="GK15" t="str">
        <f t="shared" si="47"/>
        <v>BSCP US equity</v>
      </c>
      <c r="GL15" t="str">
        <f t="shared" si="47"/>
        <v>BSCQ US equity</v>
      </c>
      <c r="GM15" t="str">
        <f t="shared" si="47"/>
        <v>BSJC US equity</v>
      </c>
      <c r="GN15" t="str">
        <f t="shared" ref="GN15:IY15" si="48">GN14&amp;" equity"</f>
        <v>BSJD US equity</v>
      </c>
      <c r="GO15" t="str">
        <f t="shared" si="48"/>
        <v>BSJE US equity</v>
      </c>
      <c r="GP15" t="str">
        <f t="shared" si="48"/>
        <v>BSJF US equity</v>
      </c>
      <c r="GQ15" t="str">
        <f t="shared" si="48"/>
        <v>BSJG US equity</v>
      </c>
      <c r="GR15" t="str">
        <f t="shared" si="48"/>
        <v>BSJH US equity</v>
      </c>
      <c r="GS15" t="str">
        <f t="shared" si="48"/>
        <v>BSJI US equity</v>
      </c>
      <c r="GT15" t="str">
        <f t="shared" si="48"/>
        <v>BSJJ US equity</v>
      </c>
      <c r="GU15" t="str">
        <f t="shared" si="48"/>
        <v>BSJK US equity</v>
      </c>
      <c r="GV15" t="str">
        <f t="shared" si="48"/>
        <v>BSJL US equity</v>
      </c>
      <c r="GW15" t="str">
        <f t="shared" si="48"/>
        <v>BSJM US equity</v>
      </c>
      <c r="GX15" t="str">
        <f t="shared" si="48"/>
        <v>BSJN US equity</v>
      </c>
      <c r="GY15" t="str">
        <f t="shared" si="48"/>
        <v>BSJO US equity</v>
      </c>
      <c r="GZ15" t="str">
        <f t="shared" si="48"/>
        <v>BSR US equity</v>
      </c>
      <c r="HA15" t="str">
        <f t="shared" si="48"/>
        <v>BSV US equity</v>
      </c>
      <c r="HB15" t="str">
        <f t="shared" si="48"/>
        <v>BSWN US equity</v>
      </c>
      <c r="HC15" t="str">
        <f t="shared" si="48"/>
        <v>BTAH US equity</v>
      </c>
      <c r="HD15" t="str">
        <f t="shared" si="48"/>
        <v>BTAL US equity</v>
      </c>
      <c r="HE15" t="str">
        <f t="shared" si="48"/>
        <v>BTEC US equity</v>
      </c>
      <c r="HF15" t="str">
        <f t="shared" si="48"/>
        <v>BUND US equity</v>
      </c>
      <c r="HG15" t="str">
        <f t="shared" si="48"/>
        <v>BUNL US equity</v>
      </c>
      <c r="HH15" t="str">
        <f t="shared" si="48"/>
        <v>BUNT US equity</v>
      </c>
      <c r="HI15" t="str">
        <f t="shared" si="48"/>
        <v>BUZ US equity</v>
      </c>
      <c r="HJ15" t="str">
        <f t="shared" si="48"/>
        <v>BVAL US equity</v>
      </c>
      <c r="HK15" t="str">
        <f t="shared" si="48"/>
        <v>BVL US equity</v>
      </c>
      <c r="HL15" t="str">
        <f t="shared" si="48"/>
        <v>BVT US equity</v>
      </c>
      <c r="HM15" t="str">
        <f t="shared" si="48"/>
        <v>BWV US equity</v>
      </c>
      <c r="HN15" t="str">
        <f t="shared" si="48"/>
        <v>BWX US equity</v>
      </c>
      <c r="HO15" t="str">
        <f t="shared" si="48"/>
        <v>BWZ US equity</v>
      </c>
      <c r="HP15" t="str">
        <f t="shared" si="48"/>
        <v>BXDB US equity</v>
      </c>
      <c r="HQ15" t="str">
        <f t="shared" si="48"/>
        <v>BXDC US equity</v>
      </c>
      <c r="HR15" t="str">
        <f t="shared" si="48"/>
        <v>BXDD US equity</v>
      </c>
      <c r="HS15" t="str">
        <f t="shared" si="48"/>
        <v>BXUB US equity</v>
      </c>
      <c r="HT15" t="str">
        <f t="shared" si="48"/>
        <v>BXUC US equity</v>
      </c>
      <c r="HU15" t="str">
        <f t="shared" si="48"/>
        <v>BYLD US equity</v>
      </c>
      <c r="HV15" t="str">
        <f t="shared" si="48"/>
        <v>BZF US equity</v>
      </c>
      <c r="HW15" t="str">
        <f t="shared" si="48"/>
        <v>BZQ US equity</v>
      </c>
      <c r="HX15" t="str">
        <f t="shared" si="48"/>
        <v>CACG US equity</v>
      </c>
      <c r="HY15" t="str">
        <f t="shared" si="48"/>
        <v>CAD US equity</v>
      </c>
      <c r="HZ15" t="str">
        <f t="shared" si="48"/>
        <v>CAFE US equity</v>
      </c>
      <c r="IA15" t="str">
        <f t="shared" si="48"/>
        <v>CALF US equity</v>
      </c>
      <c r="IB15" t="str">
        <f t="shared" si="48"/>
        <v>CANE US equity</v>
      </c>
      <c r="IC15" t="str">
        <f t="shared" si="48"/>
        <v>CAPE US equity</v>
      </c>
      <c r="ID15" t="str">
        <f t="shared" si="48"/>
        <v>CAPX US equity</v>
      </c>
      <c r="IE15" t="str">
        <f t="shared" si="48"/>
        <v>CARZ US equity</v>
      </c>
      <c r="IF15" t="str">
        <f t="shared" si="48"/>
        <v>CATH US equity</v>
      </c>
      <c r="IG15" t="str">
        <f t="shared" si="48"/>
        <v>CBND US equity</v>
      </c>
      <c r="IH15" t="str">
        <f t="shared" si="48"/>
        <v>CBON US equity</v>
      </c>
      <c r="II15" t="str">
        <f t="shared" si="48"/>
        <v>CCOR US equity</v>
      </c>
      <c r="IJ15" t="str">
        <f t="shared" si="48"/>
        <v>CCVX US equity</v>
      </c>
      <c r="IK15" t="str">
        <f t="shared" si="48"/>
        <v>CCX US equity</v>
      </c>
      <c r="IL15" t="str">
        <f t="shared" si="48"/>
        <v>CCXE US equity</v>
      </c>
      <c r="IM15" t="str">
        <f t="shared" si="48"/>
        <v>CDC US equity</v>
      </c>
      <c r="IN15" t="str">
        <f t="shared" si="48"/>
        <v>CDL US equity</v>
      </c>
      <c r="IO15" t="str">
        <f t="shared" si="48"/>
        <v>CDSUH US equity</v>
      </c>
      <c r="IP15" t="str">
        <f t="shared" si="48"/>
        <v>CDSUI US equity</v>
      </c>
      <c r="IQ15" t="str">
        <f t="shared" si="48"/>
        <v>CDSUJ US equity</v>
      </c>
      <c r="IR15" t="str">
        <f t="shared" si="48"/>
        <v>CEFL US equity</v>
      </c>
      <c r="IS15" t="str">
        <f t="shared" si="48"/>
        <v>CEFS US equity</v>
      </c>
      <c r="IT15" t="str">
        <f t="shared" si="48"/>
        <v>CEMB US equity</v>
      </c>
      <c r="IU15" t="str">
        <f t="shared" si="48"/>
        <v>CEW US equity</v>
      </c>
      <c r="IV15" t="str">
        <f t="shared" si="48"/>
        <v>CEZ US equity</v>
      </c>
      <c r="IW15" t="str">
        <f t="shared" si="48"/>
        <v>CFA US equity</v>
      </c>
      <c r="IX15" t="str">
        <f t="shared" si="48"/>
        <v>CFGE US equity</v>
      </c>
      <c r="IY15" t="str">
        <f t="shared" si="48"/>
        <v>CFO US equity</v>
      </c>
      <c r="IZ15" t="str">
        <f t="shared" ref="IZ15:LK15" si="49">IZ14&amp;" equity"</f>
        <v>CFTCR US equity</v>
      </c>
      <c r="JA15" t="str">
        <f t="shared" si="49"/>
        <v>CFTRD US equity</v>
      </c>
      <c r="JB15" t="str">
        <f t="shared" si="49"/>
        <v>CGW US equity</v>
      </c>
      <c r="JC15" t="str">
        <f t="shared" si="49"/>
        <v>CHAD US equity</v>
      </c>
      <c r="JD15" t="str">
        <f t="shared" si="49"/>
        <v>CHAU US equity</v>
      </c>
      <c r="JE15" t="str">
        <f t="shared" si="49"/>
        <v>CHEP US equity</v>
      </c>
      <c r="JF15" t="str">
        <f t="shared" si="49"/>
        <v>CHIE US equity</v>
      </c>
      <c r="JG15" t="str">
        <f t="shared" si="49"/>
        <v>CHII US equity</v>
      </c>
      <c r="JH15" t="str">
        <f t="shared" si="49"/>
        <v>CHIM US equity</v>
      </c>
      <c r="JI15" t="str">
        <f t="shared" si="49"/>
        <v>CHIQ US equity</v>
      </c>
      <c r="JJ15" t="str">
        <f t="shared" si="49"/>
        <v>CHIX US equity</v>
      </c>
      <c r="JK15" t="str">
        <f t="shared" si="49"/>
        <v>CHLC US equity</v>
      </c>
      <c r="JL15" t="str">
        <f t="shared" si="49"/>
        <v>CHNA US equity</v>
      </c>
      <c r="JM15" t="str">
        <f t="shared" si="49"/>
        <v>CHNB US equity</v>
      </c>
      <c r="JN15" t="str">
        <f t="shared" si="49"/>
        <v>CHOC US equity</v>
      </c>
      <c r="JO15" t="str">
        <f t="shared" si="49"/>
        <v>CHXX US equity</v>
      </c>
      <c r="JP15" t="str">
        <f t="shared" si="49"/>
        <v>CIBR US equity</v>
      </c>
      <c r="JQ15" t="str">
        <f t="shared" si="49"/>
        <v>CID US equity</v>
      </c>
      <c r="JR15" t="str">
        <f t="shared" si="49"/>
        <v>CIL US equity</v>
      </c>
      <c r="JS15" t="str">
        <f t="shared" si="49"/>
        <v>CIU US equity</v>
      </c>
      <c r="JT15" t="str">
        <f t="shared" si="49"/>
        <v>CIUCR US equity</v>
      </c>
      <c r="JU15" t="str">
        <f t="shared" si="49"/>
        <v>CIURD US equity</v>
      </c>
      <c r="JV15" t="str">
        <f t="shared" si="49"/>
        <v>CIZ US equity</v>
      </c>
      <c r="JW15" t="str">
        <f t="shared" si="49"/>
        <v>CJNK US equity</v>
      </c>
      <c r="JX15" t="str">
        <f t="shared" si="49"/>
        <v>CJURD US equity</v>
      </c>
      <c r="JY15" t="str">
        <f t="shared" si="49"/>
        <v>CLAW US equity</v>
      </c>
      <c r="JZ15" t="str">
        <f t="shared" si="49"/>
        <v>CLTL US equity</v>
      </c>
      <c r="KA15" t="str">
        <f t="shared" si="49"/>
        <v>CLY US equity</v>
      </c>
      <c r="KB15" t="str">
        <f t="shared" si="49"/>
        <v>CLYCR US equity</v>
      </c>
      <c r="KC15" t="str">
        <f t="shared" si="49"/>
        <v>CLYH US equity</v>
      </c>
      <c r="KD15" t="str">
        <f t="shared" si="49"/>
        <v>CLYRD US equity</v>
      </c>
      <c r="KE15" t="str">
        <f t="shared" si="49"/>
        <v>CMBS US equity</v>
      </c>
      <c r="KF15" t="str">
        <f t="shared" si="49"/>
        <v>CMDT US equity</v>
      </c>
      <c r="KG15" t="str">
        <f t="shared" si="49"/>
        <v>CMF US equity</v>
      </c>
      <c r="KH15" t="str">
        <f t="shared" si="49"/>
        <v>CMFCR US equity</v>
      </c>
      <c r="KI15" t="str">
        <f t="shared" si="49"/>
        <v>CMFRD US equity</v>
      </c>
      <c r="KJ15" t="str">
        <f t="shared" si="49"/>
        <v>CN US equity</v>
      </c>
      <c r="KK15" t="str">
        <f t="shared" si="49"/>
        <v>CNCR US equity</v>
      </c>
      <c r="KL15" t="str">
        <f t="shared" si="49"/>
        <v>CNDA US equity</v>
      </c>
      <c r="KM15" t="str">
        <f t="shared" si="49"/>
        <v>CNDF US equity</v>
      </c>
      <c r="KN15" t="str">
        <f t="shared" si="49"/>
        <v>CNHX US equity</v>
      </c>
      <c r="KO15" t="str">
        <f t="shared" si="49"/>
        <v>CNPF US equity</v>
      </c>
      <c r="KP15" t="str">
        <f t="shared" si="49"/>
        <v>CNSF US equity</v>
      </c>
      <c r="KQ15" t="str">
        <f t="shared" si="49"/>
        <v>CNTR US equity</v>
      </c>
      <c r="KR15" t="str">
        <f t="shared" si="49"/>
        <v>CNXT US equity</v>
      </c>
      <c r="KS15" t="str">
        <f t="shared" si="49"/>
        <v>CNY US equity</v>
      </c>
      <c r="KT15" t="str">
        <f t="shared" si="49"/>
        <v>CNYA US equity</v>
      </c>
      <c r="KU15" t="str">
        <f t="shared" si="49"/>
        <v>COBO US equity</v>
      </c>
      <c r="KV15" t="str">
        <f t="shared" si="49"/>
        <v>COLX US equity</v>
      </c>
      <c r="KW15" t="str">
        <f t="shared" si="49"/>
        <v>COM US equity</v>
      </c>
      <c r="KX15" t="str">
        <f t="shared" si="49"/>
        <v>COMB US equity</v>
      </c>
      <c r="KY15" t="str">
        <f t="shared" si="49"/>
        <v>COMG US equity</v>
      </c>
      <c r="KZ15" t="str">
        <f t="shared" si="49"/>
        <v>COMT US equity</v>
      </c>
      <c r="LA15" t="str">
        <f t="shared" si="49"/>
        <v>COPX US equity</v>
      </c>
      <c r="LB15" t="str">
        <f t="shared" si="49"/>
        <v>CORN US equity</v>
      </c>
      <c r="LC15" t="str">
        <f t="shared" si="49"/>
        <v>CORP US equity</v>
      </c>
      <c r="LD15" t="str">
        <f t="shared" si="49"/>
        <v>COW US equity</v>
      </c>
      <c r="LE15" t="str">
        <f t="shared" si="49"/>
        <v>COWC US equity</v>
      </c>
      <c r="LF15" t="str">
        <f t="shared" si="49"/>
        <v>COWL US equity</v>
      </c>
      <c r="LG15" t="str">
        <f t="shared" si="49"/>
        <v>COWS US equity</v>
      </c>
      <c r="LH15" t="str">
        <f t="shared" si="49"/>
        <v>COWZ US equity</v>
      </c>
      <c r="LI15" t="str">
        <f t="shared" si="49"/>
        <v>CPER US equity</v>
      </c>
      <c r="LJ15" t="str">
        <f t="shared" si="49"/>
        <v>CPI US equity</v>
      </c>
      <c r="LK15" t="str">
        <f t="shared" si="49"/>
        <v>CQQQ US equity</v>
      </c>
      <c r="LL15" t="str">
        <f t="shared" ref="LL15:NW15" si="50">LL14&amp;" equity"</f>
        <v>CRAK US equity</v>
      </c>
      <c r="LM15" t="str">
        <f t="shared" si="50"/>
        <v>CRBA US equity</v>
      </c>
      <c r="LN15" t="str">
        <f t="shared" si="50"/>
        <v>CRBI US equity</v>
      </c>
      <c r="LO15" t="str">
        <f t="shared" si="50"/>
        <v>CRBN US equity</v>
      </c>
      <c r="LP15" t="str">
        <f t="shared" si="50"/>
        <v>CRBQ US equity</v>
      </c>
      <c r="LQ15" t="str">
        <f t="shared" si="50"/>
        <v>CRDT US equity</v>
      </c>
      <c r="LR15" t="str">
        <f t="shared" si="50"/>
        <v>CRED US equity</v>
      </c>
      <c r="LS15" t="str">
        <f t="shared" si="50"/>
        <v>CRO US equity</v>
      </c>
      <c r="LT15" t="str">
        <f t="shared" si="50"/>
        <v>CROC US equity</v>
      </c>
      <c r="LU15" t="str">
        <f t="shared" si="50"/>
        <v>CROP US equity</v>
      </c>
      <c r="LV15" t="str">
        <f t="shared" si="50"/>
        <v>CRUD US equity</v>
      </c>
      <c r="LW15" t="str">
        <f t="shared" si="50"/>
        <v>CSA US equity</v>
      </c>
      <c r="LX15" t="str">
        <f t="shared" si="50"/>
        <v>CSB US equity</v>
      </c>
      <c r="LY15" t="str">
        <f t="shared" si="50"/>
        <v>CSCB US equity</v>
      </c>
      <c r="LZ15" t="str">
        <f t="shared" si="50"/>
        <v>CSCR US equity</v>
      </c>
      <c r="MA15" t="str">
        <f t="shared" si="50"/>
        <v>CSD US equity</v>
      </c>
      <c r="MB15" t="str">
        <f t="shared" si="50"/>
        <v>CSF US equity</v>
      </c>
      <c r="MC15" t="str">
        <f t="shared" si="50"/>
        <v>CSJ US equity</v>
      </c>
      <c r="MD15" t="str">
        <f t="shared" si="50"/>
        <v>CSJCR US equity</v>
      </c>
      <c r="ME15" t="str">
        <f t="shared" si="50"/>
        <v>CSLS US equity</v>
      </c>
      <c r="MF15" t="str">
        <f t="shared" si="50"/>
        <v>CSM US equity</v>
      </c>
      <c r="MG15" t="str">
        <f t="shared" si="50"/>
        <v>CSMA US equity</v>
      </c>
      <c r="MH15" t="str">
        <f t="shared" si="50"/>
        <v>CSMB US equity</v>
      </c>
      <c r="MI15" t="str">
        <f t="shared" si="50"/>
        <v>CSML US equity</v>
      </c>
      <c r="MJ15" t="str">
        <f t="shared" si="50"/>
        <v>CSMN US equity</v>
      </c>
      <c r="MK15" t="str">
        <f t="shared" si="50"/>
        <v>CTNN US equity</v>
      </c>
      <c r="ML15" t="str">
        <f t="shared" si="50"/>
        <v>CUD US equity</v>
      </c>
      <c r="MM15" t="str">
        <f t="shared" si="50"/>
        <v>CUMB US equity</v>
      </c>
      <c r="MN15" t="str">
        <f t="shared" si="50"/>
        <v>CUPM US equity</v>
      </c>
      <c r="MO15" t="str">
        <f t="shared" si="50"/>
        <v>CURE US equity</v>
      </c>
      <c r="MP15" t="str">
        <f t="shared" si="50"/>
        <v>CUT US equity</v>
      </c>
      <c r="MQ15" t="str">
        <f t="shared" si="50"/>
        <v>CVOL US equity</v>
      </c>
      <c r="MR15" t="str">
        <f t="shared" si="50"/>
        <v>CVRT US equity</v>
      </c>
      <c r="MS15" t="str">
        <f t="shared" si="50"/>
        <v>CVY US equity</v>
      </c>
      <c r="MT15" t="str">
        <f t="shared" si="50"/>
        <v>CWAI US equity</v>
      </c>
      <c r="MU15" t="str">
        <f t="shared" si="50"/>
        <v>CWB US equity</v>
      </c>
      <c r="MV15" t="str">
        <f t="shared" si="50"/>
        <v>CWEB US equity</v>
      </c>
      <c r="MW15" t="str">
        <f t="shared" si="50"/>
        <v>CWI US equity</v>
      </c>
      <c r="MX15" t="str">
        <f t="shared" si="50"/>
        <v>CWS US equity</v>
      </c>
      <c r="MY15" t="str">
        <f t="shared" si="50"/>
        <v>CXA US equity</v>
      </c>
      <c r="MZ15" t="str">
        <f t="shared" si="50"/>
        <v>CXSE US equity</v>
      </c>
      <c r="NA15" t="str">
        <f t="shared" si="50"/>
        <v>CYB US equity</v>
      </c>
      <c r="NB15" t="str">
        <f t="shared" si="50"/>
        <v>CZA US equity</v>
      </c>
      <c r="NC15" t="str">
        <f t="shared" si="50"/>
        <v>CZG US equity</v>
      </c>
      <c r="ND15" t="str">
        <f t="shared" si="50"/>
        <v>DAG US equity</v>
      </c>
      <c r="NE15" t="str">
        <f t="shared" si="50"/>
        <v>DAX US equity</v>
      </c>
      <c r="NF15" t="str">
        <f t="shared" si="50"/>
        <v>DBA US equity</v>
      </c>
      <c r="NG15" t="str">
        <f t="shared" si="50"/>
        <v>DBAP US equity</v>
      </c>
      <c r="NH15" t="str">
        <f t="shared" si="50"/>
        <v>DBAU US equity</v>
      </c>
      <c r="NI15" t="str">
        <f t="shared" si="50"/>
        <v>DBAW US equity</v>
      </c>
      <c r="NJ15" t="str">
        <f t="shared" si="50"/>
        <v>DBB US equity</v>
      </c>
      <c r="NK15" t="str">
        <f t="shared" si="50"/>
        <v>DBBR US equity</v>
      </c>
      <c r="NL15" t="str">
        <f t="shared" si="50"/>
        <v>DBC US equity</v>
      </c>
      <c r="NM15" t="str">
        <f t="shared" si="50"/>
        <v>DBE US equity</v>
      </c>
      <c r="NN15" t="str">
        <f t="shared" si="50"/>
        <v>DBEF US equity</v>
      </c>
      <c r="NO15" t="str">
        <f t="shared" si="50"/>
        <v>DBEM US equity</v>
      </c>
      <c r="NP15" t="str">
        <f t="shared" si="50"/>
        <v>DBES US equity</v>
      </c>
      <c r="NQ15" t="str">
        <f t="shared" si="50"/>
        <v>DBEU US equity</v>
      </c>
      <c r="NR15" t="str">
        <f t="shared" si="50"/>
        <v>DBEZ US equity</v>
      </c>
      <c r="NS15" t="str">
        <f t="shared" si="50"/>
        <v>DBGR US equity</v>
      </c>
      <c r="NT15" t="str">
        <f t="shared" si="50"/>
        <v>DBIF US equity</v>
      </c>
      <c r="NU15" t="str">
        <f t="shared" si="50"/>
        <v>DBIT US equity</v>
      </c>
      <c r="NV15" t="str">
        <f t="shared" si="50"/>
        <v>DBIZ US equity</v>
      </c>
      <c r="NW15" t="str">
        <f t="shared" si="50"/>
        <v>DBJP US equity</v>
      </c>
      <c r="NX15" t="str">
        <f t="shared" ref="NX15:QI15" si="51">NX14&amp;" equity"</f>
        <v>DBKO US equity</v>
      </c>
      <c r="NY15" t="str">
        <f t="shared" si="51"/>
        <v>DBMX US equity</v>
      </c>
      <c r="NZ15" t="str">
        <f t="shared" si="51"/>
        <v>DBO US equity</v>
      </c>
      <c r="OA15" t="str">
        <f t="shared" si="51"/>
        <v>DBP US equity</v>
      </c>
      <c r="OB15" t="str">
        <f t="shared" si="51"/>
        <v>DBR US equity</v>
      </c>
      <c r="OC15" t="str">
        <f t="shared" si="51"/>
        <v>DBRE US equity</v>
      </c>
      <c r="OD15" t="str">
        <f t="shared" si="51"/>
        <v>DBS US equity</v>
      </c>
      <c r="OE15" t="str">
        <f t="shared" si="51"/>
        <v>DBSE US equity</v>
      </c>
      <c r="OF15" t="str">
        <f t="shared" si="51"/>
        <v>DBSP US equity</v>
      </c>
      <c r="OG15" t="str">
        <f t="shared" si="51"/>
        <v>DBT US equity</v>
      </c>
      <c r="OH15" t="str">
        <f t="shared" si="51"/>
        <v>DBU US equity</v>
      </c>
      <c r="OI15" t="str">
        <f t="shared" si="51"/>
        <v>DBUK US equity</v>
      </c>
      <c r="OJ15" t="str">
        <f t="shared" si="51"/>
        <v>DBV US equity</v>
      </c>
      <c r="OK15" t="str">
        <f t="shared" si="51"/>
        <v>DCNG US equity</v>
      </c>
      <c r="OL15" t="str">
        <f t="shared" si="51"/>
        <v>DCR US equity</v>
      </c>
      <c r="OM15" t="str">
        <f t="shared" si="51"/>
        <v>DDBI US equity</v>
      </c>
      <c r="ON15" t="str">
        <f t="shared" si="51"/>
        <v>DDEZ US equity</v>
      </c>
      <c r="OO15" t="str">
        <f t="shared" si="51"/>
        <v>DDG US equity</v>
      </c>
      <c r="OP15" t="str">
        <f t="shared" si="51"/>
        <v>DDI US equity</v>
      </c>
      <c r="OQ15" t="str">
        <f t="shared" si="51"/>
        <v>DDJP US equity</v>
      </c>
      <c r="OR15" t="str">
        <f t="shared" si="51"/>
        <v>DDLS US equity</v>
      </c>
      <c r="OS15" t="str">
        <f t="shared" si="51"/>
        <v>DDM US equity</v>
      </c>
      <c r="OT15" t="str">
        <f t="shared" si="51"/>
        <v>DDP US equity</v>
      </c>
      <c r="OU15" t="str">
        <f t="shared" si="51"/>
        <v>DDVX US equity</v>
      </c>
      <c r="OV15" t="str">
        <f t="shared" si="51"/>
        <v>DDWM US equity</v>
      </c>
      <c r="OW15" t="str">
        <f t="shared" si="51"/>
        <v>DEB US equity</v>
      </c>
      <c r="OX15" t="str">
        <f t="shared" si="51"/>
        <v>DEE US equity</v>
      </c>
      <c r="OY15" t="str">
        <f t="shared" si="51"/>
        <v>DEEF US equity</v>
      </c>
      <c r="OZ15" t="str">
        <f t="shared" si="51"/>
        <v>DEF US equity</v>
      </c>
      <c r="PA15" t="str">
        <f t="shared" si="51"/>
        <v>DEFA US equity</v>
      </c>
      <c r="PB15" t="str">
        <f t="shared" si="51"/>
        <v>DEFL US equity</v>
      </c>
      <c r="PC15" t="str">
        <f t="shared" si="51"/>
        <v>DEM US equity</v>
      </c>
      <c r="PD15" t="str">
        <f t="shared" si="51"/>
        <v>DEMG US equity</v>
      </c>
      <c r="PE15" t="str">
        <f t="shared" si="51"/>
        <v>DENT US equity</v>
      </c>
      <c r="PF15" t="str">
        <f t="shared" si="51"/>
        <v>DES US equity</v>
      </c>
      <c r="PG15" t="str">
        <f t="shared" si="51"/>
        <v>DESC US equity</v>
      </c>
      <c r="PH15" t="str">
        <f t="shared" si="51"/>
        <v>DEUS US equity</v>
      </c>
      <c r="PI15" t="str">
        <f t="shared" si="51"/>
        <v>DEW US equity</v>
      </c>
      <c r="PJ15" t="str">
        <f t="shared" si="51"/>
        <v>DEWJ US equity</v>
      </c>
      <c r="PK15" t="str">
        <f t="shared" si="51"/>
        <v>DEZU US equity</v>
      </c>
      <c r="PL15" t="str">
        <f t="shared" si="51"/>
        <v>DFE US equity</v>
      </c>
      <c r="PM15" t="str">
        <f t="shared" si="51"/>
        <v>DFEN US equity</v>
      </c>
      <c r="PN15" t="str">
        <f t="shared" si="51"/>
        <v>DFJ US equity</v>
      </c>
      <c r="PO15" t="str">
        <f t="shared" si="51"/>
        <v>DFND US equity</v>
      </c>
      <c r="PP15" t="str">
        <f t="shared" si="51"/>
        <v>DFNL US equity</v>
      </c>
      <c r="PQ15" t="str">
        <f t="shared" si="51"/>
        <v>DFVL US equity</v>
      </c>
      <c r="PR15" t="str">
        <f t="shared" si="51"/>
        <v>DFVS US equity</v>
      </c>
      <c r="PS15" t="str">
        <f t="shared" si="51"/>
        <v>DGAZ US equity</v>
      </c>
      <c r="PT15" t="str">
        <f t="shared" si="51"/>
        <v>DGG US equity</v>
      </c>
      <c r="PU15" t="str">
        <f t="shared" si="51"/>
        <v>DGL US equity</v>
      </c>
      <c r="PV15" t="str">
        <f t="shared" si="51"/>
        <v>DGLD US equity</v>
      </c>
      <c r="PW15" t="str">
        <f t="shared" si="51"/>
        <v>DGP US equity</v>
      </c>
      <c r="PX15" t="str">
        <f t="shared" si="51"/>
        <v>DGRE US equity</v>
      </c>
      <c r="PY15" t="str">
        <f t="shared" si="51"/>
        <v>DGRO US equity</v>
      </c>
      <c r="PZ15" t="str">
        <f t="shared" si="51"/>
        <v>DGRS US equity</v>
      </c>
      <c r="QA15" t="str">
        <f t="shared" si="51"/>
        <v>DGRW US equity</v>
      </c>
      <c r="QB15" t="str">
        <f t="shared" si="51"/>
        <v>DGS US equity</v>
      </c>
      <c r="QC15" t="str">
        <f t="shared" si="51"/>
        <v>DGT US equity</v>
      </c>
      <c r="QD15" t="str">
        <f t="shared" si="51"/>
        <v>DGZ US equity</v>
      </c>
      <c r="QE15" t="str">
        <f t="shared" si="51"/>
        <v>DHDG US equity</v>
      </c>
      <c r="QF15" t="str">
        <f t="shared" si="51"/>
        <v>DHS US equity</v>
      </c>
      <c r="QG15" t="str">
        <f t="shared" si="51"/>
        <v>DHVW US equity</v>
      </c>
      <c r="QH15" t="str">
        <f t="shared" si="51"/>
        <v>DI US equity</v>
      </c>
      <c r="QI15" t="str">
        <f t="shared" si="51"/>
        <v>DIA US equity</v>
      </c>
      <c r="QJ15" t="str">
        <f t="shared" ref="QJ15:SU15" si="52">QJ14&amp;" equity"</f>
        <v>DIG US equity</v>
      </c>
      <c r="QK15" t="str">
        <f t="shared" si="52"/>
        <v>DIM US equity</v>
      </c>
      <c r="QL15" t="str">
        <f t="shared" si="52"/>
        <v>DIRT US equity</v>
      </c>
      <c r="QM15" t="str">
        <f t="shared" si="52"/>
        <v>DIV US equity</v>
      </c>
      <c r="QN15" t="str">
        <f t="shared" si="52"/>
        <v>DIVA US equity</v>
      </c>
      <c r="QO15" t="str">
        <f t="shared" si="52"/>
        <v>DIVC US equity</v>
      </c>
      <c r="QP15" t="str">
        <f t="shared" si="52"/>
        <v>DIVI US equity</v>
      </c>
      <c r="QQ15" t="str">
        <f t="shared" si="52"/>
        <v>DIVO US equity</v>
      </c>
      <c r="QR15" t="str">
        <f t="shared" si="52"/>
        <v>DIVS US equity</v>
      </c>
      <c r="QS15" t="str">
        <f t="shared" si="52"/>
        <v>DIVY US equity</v>
      </c>
      <c r="QT15" t="str">
        <f t="shared" si="52"/>
        <v>DJCI US equity</v>
      </c>
      <c r="QU15" t="str">
        <f t="shared" si="52"/>
        <v>DJD US equity</v>
      </c>
      <c r="QV15" t="str">
        <f t="shared" si="52"/>
        <v>DJP US equity</v>
      </c>
      <c r="QW15" t="str">
        <f t="shared" si="52"/>
        <v>DJPC US equity</v>
      </c>
      <c r="QX15" t="str">
        <f t="shared" si="52"/>
        <v>DLBL US equity</v>
      </c>
      <c r="QY15" t="str">
        <f t="shared" si="52"/>
        <v>DLBS US equity</v>
      </c>
      <c r="QZ15" t="str">
        <f t="shared" si="52"/>
        <v>DLN US equity</v>
      </c>
      <c r="RA15" t="str">
        <f t="shared" si="52"/>
        <v>DLS US equity</v>
      </c>
      <c r="RB15" t="str">
        <f t="shared" si="52"/>
        <v>DMM US equity</v>
      </c>
      <c r="RC15" t="str">
        <f t="shared" si="52"/>
        <v>DNL US equity</v>
      </c>
      <c r="RD15" t="str">
        <f t="shared" si="52"/>
        <v>DNO US equity</v>
      </c>
      <c r="RE15" t="str">
        <f t="shared" si="52"/>
        <v>DOD US equity</v>
      </c>
      <c r="RF15" t="str">
        <f t="shared" si="52"/>
        <v>DOG US equity</v>
      </c>
      <c r="RG15" t="str">
        <f t="shared" si="52"/>
        <v>DOIL US equity</v>
      </c>
      <c r="RH15" t="str">
        <f t="shared" si="52"/>
        <v>DOL US equity</v>
      </c>
      <c r="RI15" t="str">
        <f t="shared" si="52"/>
        <v>DON US equity</v>
      </c>
      <c r="RJ15" t="str">
        <f t="shared" si="52"/>
        <v>DOO US equity</v>
      </c>
      <c r="RK15" t="str">
        <f t="shared" si="52"/>
        <v>DOY US equity</v>
      </c>
      <c r="RL15" t="str">
        <f t="shared" si="52"/>
        <v>DPC US equity</v>
      </c>
      <c r="RM15" t="str">
        <f t="shared" si="52"/>
        <v>DPK US equity</v>
      </c>
      <c r="RN15" t="str">
        <f t="shared" si="52"/>
        <v>DPN US equity</v>
      </c>
      <c r="RO15" t="str">
        <f t="shared" si="52"/>
        <v>DPST US equity</v>
      </c>
      <c r="RP15" t="str">
        <f t="shared" si="52"/>
        <v>DPU US equity</v>
      </c>
      <c r="RQ15" t="str">
        <f t="shared" si="52"/>
        <v>DRF US equity</v>
      </c>
      <c r="RR15" t="str">
        <f t="shared" si="52"/>
        <v>DRGS US equity</v>
      </c>
      <c r="RS15" t="str">
        <f t="shared" si="52"/>
        <v>DRIP US equity</v>
      </c>
      <c r="RT15" t="str">
        <f t="shared" si="52"/>
        <v>DRN US equity</v>
      </c>
      <c r="RU15" t="str">
        <f t="shared" si="52"/>
        <v>DRR US equity</v>
      </c>
      <c r="RV15" t="str">
        <f t="shared" si="52"/>
        <v>DRV US equity</v>
      </c>
      <c r="RW15" t="str">
        <f t="shared" si="52"/>
        <v>DRVN US equity</v>
      </c>
      <c r="RX15" t="str">
        <f t="shared" si="52"/>
        <v>DRW US equity</v>
      </c>
      <c r="RY15" t="str">
        <f t="shared" si="52"/>
        <v>DSI US equity</v>
      </c>
      <c r="RZ15" t="str">
        <f t="shared" si="52"/>
        <v>DSLV US equity</v>
      </c>
      <c r="SA15" t="str">
        <f t="shared" si="52"/>
        <v>DSTJ US equity</v>
      </c>
      <c r="SB15" t="str">
        <f t="shared" si="52"/>
        <v>DSUM US equity</v>
      </c>
      <c r="SC15" t="str">
        <f t="shared" si="52"/>
        <v>DSXJ US equity</v>
      </c>
      <c r="SD15" t="str">
        <f t="shared" si="52"/>
        <v>DTD US equity</v>
      </c>
      <c r="SE15" t="str">
        <f t="shared" si="52"/>
        <v>DTH US equity</v>
      </c>
      <c r="SF15" t="str">
        <f t="shared" si="52"/>
        <v>DTN US equity</v>
      </c>
      <c r="SG15" t="str">
        <f t="shared" si="52"/>
        <v>DTO US equity</v>
      </c>
      <c r="SH15" t="str">
        <f t="shared" si="52"/>
        <v>DTUL US equity</v>
      </c>
      <c r="SI15" t="str">
        <f t="shared" si="52"/>
        <v>DTUS US equity</v>
      </c>
      <c r="SJ15" t="str">
        <f t="shared" si="52"/>
        <v>DTYL US equity</v>
      </c>
      <c r="SK15" t="str">
        <f t="shared" si="52"/>
        <v>DTYS US equity</v>
      </c>
      <c r="SL15" t="str">
        <f t="shared" si="52"/>
        <v>DUG US equity</v>
      </c>
      <c r="SM15" t="str">
        <f t="shared" si="52"/>
        <v>DULL US equity</v>
      </c>
      <c r="SN15" t="str">
        <f t="shared" si="52"/>
        <v>DUSA US equity</v>
      </c>
      <c r="SO15" t="str">
        <f t="shared" si="52"/>
        <v>DUSL US equity</v>
      </c>
      <c r="SP15" t="str">
        <f t="shared" si="52"/>
        <v>DUST US equity</v>
      </c>
      <c r="SQ15" t="str">
        <f t="shared" si="52"/>
        <v>DVEM US equity</v>
      </c>
      <c r="SR15" t="str">
        <f t="shared" si="52"/>
        <v>DVHI US equity</v>
      </c>
      <c r="SS15" t="str">
        <f t="shared" si="52"/>
        <v>DVHL US equity</v>
      </c>
      <c r="ST15" t="str">
        <f t="shared" si="52"/>
        <v>DVP US equity</v>
      </c>
      <c r="SU15" t="str">
        <f t="shared" si="52"/>
        <v>DVY US equity</v>
      </c>
      <c r="SV15" t="str">
        <f t="shared" ref="SV15:VG15" si="53">SV14&amp;" equity"</f>
        <v>DVYA US equity</v>
      </c>
      <c r="SW15" t="str">
        <f t="shared" si="53"/>
        <v>DVYE US equity</v>
      </c>
      <c r="SX15" t="str">
        <f t="shared" si="53"/>
        <v>DVYL US equity</v>
      </c>
      <c r="SY15" t="str">
        <f t="shared" si="53"/>
        <v>DWAC US equity</v>
      </c>
      <c r="SZ15" t="str">
        <f t="shared" si="53"/>
        <v>DWAQ US equity</v>
      </c>
      <c r="TA15" t="str">
        <f t="shared" si="53"/>
        <v>DWAS US equity</v>
      </c>
      <c r="TB15" t="str">
        <f t="shared" si="53"/>
        <v>DWAT US equity</v>
      </c>
      <c r="TC15" t="str">
        <f t="shared" si="53"/>
        <v>DWFI US equity</v>
      </c>
      <c r="TD15" t="str">
        <f t="shared" si="53"/>
        <v>DWIN US equity</v>
      </c>
      <c r="TE15" t="str">
        <f t="shared" si="53"/>
        <v>DWLD US equity</v>
      </c>
      <c r="TF15" t="str">
        <f t="shared" si="53"/>
        <v>DWLV US equity</v>
      </c>
      <c r="TG15" t="str">
        <f t="shared" si="53"/>
        <v>DWM US equity</v>
      </c>
      <c r="TH15" t="str">
        <f t="shared" si="53"/>
        <v>DWT US equity</v>
      </c>
      <c r="TI15" t="str">
        <f t="shared" si="53"/>
        <v>DWTIF US equity</v>
      </c>
      <c r="TJ15" t="str">
        <f t="shared" si="53"/>
        <v>DWTR US equity</v>
      </c>
      <c r="TK15" t="str">
        <f t="shared" si="53"/>
        <v>DWX US equity</v>
      </c>
      <c r="TL15" t="str">
        <f t="shared" si="53"/>
        <v>DXD US equity</v>
      </c>
      <c r="TM15" t="str">
        <f t="shared" si="53"/>
        <v>DXGE US equity</v>
      </c>
      <c r="TN15" t="str">
        <f t="shared" si="53"/>
        <v>DXJ US equity</v>
      </c>
      <c r="TO15" t="str">
        <f t="shared" si="53"/>
        <v>DXJC US equity</v>
      </c>
      <c r="TP15" t="str">
        <f t="shared" si="53"/>
        <v>DXJF US equity</v>
      </c>
      <c r="TQ15" t="str">
        <f t="shared" si="53"/>
        <v>DXJH US equity</v>
      </c>
      <c r="TR15" t="str">
        <f t="shared" si="53"/>
        <v>DXJR US equity</v>
      </c>
      <c r="TS15" t="str">
        <f t="shared" si="53"/>
        <v>DXJS US equity</v>
      </c>
      <c r="TT15" t="str">
        <f t="shared" si="53"/>
        <v>DXJT US equity</v>
      </c>
      <c r="TU15" t="str">
        <f t="shared" si="53"/>
        <v>DXKW US equity</v>
      </c>
      <c r="TV15" t="str">
        <f t="shared" si="53"/>
        <v>DXO US equity</v>
      </c>
      <c r="TW15" t="str">
        <f t="shared" si="53"/>
        <v>DXPS US equity</v>
      </c>
      <c r="TX15" t="str">
        <f t="shared" si="53"/>
        <v>DXUS US equity</v>
      </c>
      <c r="TY15" t="str">
        <f t="shared" si="53"/>
        <v>DYB US equity</v>
      </c>
      <c r="TZ15" t="str">
        <f t="shared" si="53"/>
        <v>DYLS US equity</v>
      </c>
      <c r="UA15" t="str">
        <f t="shared" si="53"/>
        <v>DYY US equity</v>
      </c>
      <c r="UB15" t="str">
        <f t="shared" si="53"/>
        <v>DZK US equity</v>
      </c>
      <c r="UC15" t="str">
        <f t="shared" si="53"/>
        <v>DZZ US equity</v>
      </c>
      <c r="UD15" t="str">
        <f t="shared" si="53"/>
        <v>EAPS US equity</v>
      </c>
      <c r="UE15" t="str">
        <f t="shared" si="53"/>
        <v>EATX US equity</v>
      </c>
      <c r="UF15" t="str">
        <f t="shared" si="53"/>
        <v>EBND US equity</v>
      </c>
      <c r="UG15" t="str">
        <f t="shared" si="53"/>
        <v>ECH US equity</v>
      </c>
      <c r="UH15" t="str">
        <f t="shared" si="53"/>
        <v>ECNS US equity</v>
      </c>
      <c r="UI15" t="str">
        <f t="shared" si="53"/>
        <v>ECON US equity</v>
      </c>
      <c r="UJ15" t="str">
        <f t="shared" si="53"/>
        <v>EDBI US equity</v>
      </c>
      <c r="UK15" t="str">
        <f t="shared" si="53"/>
        <v>EDC US equity</v>
      </c>
      <c r="UL15" t="str">
        <f t="shared" si="53"/>
        <v>EDEN US equity</v>
      </c>
      <c r="UM15" t="str">
        <f t="shared" si="53"/>
        <v>EDIV US equity</v>
      </c>
      <c r="UN15" t="str">
        <f t="shared" si="53"/>
        <v>EDOG US equity</v>
      </c>
      <c r="UO15" t="str">
        <f t="shared" si="53"/>
        <v>EDOM US equity</v>
      </c>
      <c r="UP15" t="str">
        <f t="shared" si="53"/>
        <v>EDV US equity</v>
      </c>
      <c r="UQ15" t="str">
        <f t="shared" si="53"/>
        <v>EDZ US equity</v>
      </c>
      <c r="UR15" t="str">
        <f t="shared" si="53"/>
        <v>EEB US equity</v>
      </c>
      <c r="US15" t="str">
        <f t="shared" si="53"/>
        <v>EEH US equity</v>
      </c>
      <c r="UT15" t="str">
        <f t="shared" si="53"/>
        <v>EELV US equity</v>
      </c>
      <c r="UU15" t="str">
        <f t="shared" si="53"/>
        <v>EEM US equity</v>
      </c>
      <c r="UV15" t="str">
        <f t="shared" si="53"/>
        <v>EEMA US equity</v>
      </c>
      <c r="UW15" t="str">
        <f t="shared" si="53"/>
        <v>EEMCR US equity</v>
      </c>
      <c r="UX15" t="str">
        <f t="shared" si="53"/>
        <v>EEME US equity</v>
      </c>
      <c r="UY15" t="str">
        <f t="shared" si="53"/>
        <v>EEML US equity</v>
      </c>
      <c r="UZ15" t="str">
        <f t="shared" si="53"/>
        <v>EEMO US equity</v>
      </c>
      <c r="VA15" t="str">
        <f t="shared" si="53"/>
        <v>EEMRD US equity</v>
      </c>
      <c r="VB15" t="str">
        <f t="shared" si="53"/>
        <v>EEMS US equity</v>
      </c>
      <c r="VC15" t="str">
        <f t="shared" si="53"/>
        <v>EEMV US equity</v>
      </c>
      <c r="VD15" t="str">
        <f t="shared" si="53"/>
        <v>EEMX US equity</v>
      </c>
      <c r="VE15" t="str">
        <f t="shared" si="53"/>
        <v>EEN US equity</v>
      </c>
      <c r="VF15" t="str">
        <f t="shared" si="53"/>
        <v>EES US equity</v>
      </c>
      <c r="VG15" t="str">
        <f t="shared" si="53"/>
        <v>EET US equity</v>
      </c>
      <c r="VH15" t="str">
        <f t="shared" ref="VH15:XS15" si="54">VH14&amp;" equity"</f>
        <v>EEV US equity</v>
      </c>
      <c r="VI15" t="str">
        <f t="shared" si="54"/>
        <v>EEVX US equity</v>
      </c>
      <c r="VJ15" t="str">
        <f t="shared" si="54"/>
        <v>EEW US equity</v>
      </c>
      <c r="VK15" t="str">
        <f t="shared" si="54"/>
        <v>EEZ US equity</v>
      </c>
      <c r="VL15" t="str">
        <f t="shared" si="54"/>
        <v>EFA US equity</v>
      </c>
      <c r="VM15" t="str">
        <f t="shared" si="54"/>
        <v>EFAD US equity</v>
      </c>
      <c r="VN15" t="str">
        <f t="shared" si="54"/>
        <v>EFAS US equity</v>
      </c>
      <c r="VO15" t="str">
        <f t="shared" si="54"/>
        <v>EFAV US equity</v>
      </c>
      <c r="VP15" t="str">
        <f t="shared" si="54"/>
        <v>EFAX US equity</v>
      </c>
      <c r="VQ15" t="str">
        <f t="shared" si="54"/>
        <v>EFFE US equity</v>
      </c>
      <c r="VR15" t="str">
        <f t="shared" si="54"/>
        <v>EFG US equity</v>
      </c>
      <c r="VS15" t="str">
        <f t="shared" si="54"/>
        <v>EFNL US equity</v>
      </c>
      <c r="VT15" t="str">
        <f t="shared" si="54"/>
        <v>EFO US equity</v>
      </c>
      <c r="VU15" t="str">
        <f t="shared" si="54"/>
        <v>EFU US equity</v>
      </c>
      <c r="VV15" t="str">
        <f t="shared" si="54"/>
        <v>EFV US equity</v>
      </c>
      <c r="VW15" t="str">
        <f t="shared" si="54"/>
        <v>EFZ US equity</v>
      </c>
      <c r="VX15" t="str">
        <f t="shared" si="54"/>
        <v>EGB US equity</v>
      </c>
      <c r="VY15" t="str">
        <f t="shared" si="54"/>
        <v>EGPT US equity</v>
      </c>
      <c r="VZ15" t="str">
        <f t="shared" si="54"/>
        <v>EGRW US equity</v>
      </c>
      <c r="WA15" t="str">
        <f t="shared" si="54"/>
        <v>EIDO US equity</v>
      </c>
      <c r="WB15" t="str">
        <f t="shared" si="54"/>
        <v>EIPL US equity</v>
      </c>
      <c r="WC15" t="str">
        <f t="shared" si="54"/>
        <v>EIPO US equity</v>
      </c>
      <c r="WD15" t="str">
        <f t="shared" si="54"/>
        <v>EIRL US equity</v>
      </c>
      <c r="WE15" t="str">
        <f t="shared" si="54"/>
        <v>EIS US equity</v>
      </c>
      <c r="WF15" t="str">
        <f t="shared" si="54"/>
        <v>EKH US equity</v>
      </c>
      <c r="WG15" t="str">
        <f t="shared" si="54"/>
        <v>ELD US equity</v>
      </c>
      <c r="WH15" t="str">
        <f t="shared" si="54"/>
        <v>ELKD US equity</v>
      </c>
      <c r="WI15" t="str">
        <f t="shared" si="54"/>
        <v>ELKE US equity</v>
      </c>
      <c r="WJ15" t="str">
        <f t="shared" si="54"/>
        <v>ELKU US equity</v>
      </c>
      <c r="WK15" t="str">
        <f t="shared" si="54"/>
        <v>EMAG US equity</v>
      </c>
      <c r="WL15" t="str">
        <f t="shared" si="54"/>
        <v>EMB US equity</v>
      </c>
      <c r="WM15" t="str">
        <f t="shared" si="54"/>
        <v>EMBB US equity</v>
      </c>
      <c r="WN15" t="str">
        <f t="shared" si="54"/>
        <v>EMBCR US equity</v>
      </c>
      <c r="WO15" t="str">
        <f t="shared" si="54"/>
        <v>EMBH US equity</v>
      </c>
      <c r="WP15" t="str">
        <f t="shared" si="54"/>
        <v>EMBU US equity</v>
      </c>
      <c r="WQ15" t="str">
        <f t="shared" si="54"/>
        <v>EMCB US equity</v>
      </c>
      <c r="WR15" t="str">
        <f t="shared" si="54"/>
        <v>EMCD US equity</v>
      </c>
      <c r="WS15" t="str">
        <f t="shared" si="54"/>
        <v>EMCG US equity</v>
      </c>
      <c r="WT15" t="str">
        <f t="shared" si="54"/>
        <v>EMCR US equity</v>
      </c>
      <c r="WU15" t="str">
        <f t="shared" si="54"/>
        <v>EMDD US equity</v>
      </c>
      <c r="WV15" t="str">
        <f t="shared" si="54"/>
        <v>EMDG US equity</v>
      </c>
      <c r="WW15" t="str">
        <f t="shared" si="54"/>
        <v>EMDI US equity</v>
      </c>
      <c r="WX15" t="str">
        <f t="shared" si="54"/>
        <v>EMDR US equity</v>
      </c>
      <c r="WY15" t="str">
        <f t="shared" si="54"/>
        <v>EMDV US equity</v>
      </c>
      <c r="WZ15" t="str">
        <f t="shared" si="54"/>
        <v>EMER US equity</v>
      </c>
      <c r="XA15" t="str">
        <f t="shared" si="54"/>
        <v>EMEY US equity</v>
      </c>
      <c r="XB15" t="str">
        <f t="shared" si="54"/>
        <v>EMFM US equity</v>
      </c>
      <c r="XC15" t="str">
        <f t="shared" si="54"/>
        <v>EMFN US equity</v>
      </c>
      <c r="XD15" t="str">
        <f t="shared" si="54"/>
        <v>EMFT US equity</v>
      </c>
      <c r="XE15" t="str">
        <f t="shared" si="54"/>
        <v>EMGF US equity</v>
      </c>
      <c r="XF15" t="str">
        <f t="shared" si="54"/>
        <v>EMGX US equity</v>
      </c>
      <c r="XG15" t="str">
        <f t="shared" si="54"/>
        <v>EMHD US equity</v>
      </c>
      <c r="XH15" t="str">
        <f t="shared" si="54"/>
        <v>EMHY US equity</v>
      </c>
      <c r="XI15" t="str">
        <f t="shared" si="54"/>
        <v>EMHZ US equity</v>
      </c>
      <c r="XJ15" t="str">
        <f t="shared" si="54"/>
        <v>EMIF US equity</v>
      </c>
      <c r="XK15" t="str">
        <f t="shared" si="54"/>
        <v>EMIH US equity</v>
      </c>
      <c r="XL15" t="str">
        <f t="shared" si="54"/>
        <v>EMLC US equity</v>
      </c>
      <c r="XM15" t="str">
        <f t="shared" si="54"/>
        <v>EMLP US equity</v>
      </c>
      <c r="XN15" t="str">
        <f t="shared" si="54"/>
        <v>EMMT US equity</v>
      </c>
      <c r="XO15" t="str">
        <f t="shared" si="54"/>
        <v>EMQQ US equity</v>
      </c>
      <c r="XP15" t="str">
        <f t="shared" si="54"/>
        <v>EMRE US equity</v>
      </c>
      <c r="XQ15" t="str">
        <f t="shared" si="54"/>
        <v>EMSA US equity</v>
      </c>
      <c r="XR15" t="str">
        <f t="shared" si="54"/>
        <v>EMSD US equity</v>
      </c>
      <c r="XS15" t="str">
        <f t="shared" si="54"/>
        <v>EMSH US equity</v>
      </c>
      <c r="XT15" t="str">
        <f t="shared" ref="XT15:AAE15" si="55">XT14&amp;" equity"</f>
        <v>EMT US equity</v>
      </c>
      <c r="XU15" t="str">
        <f t="shared" si="55"/>
        <v>EMTL US equity</v>
      </c>
      <c r="XV15" t="str">
        <f t="shared" si="55"/>
        <v>EMVX US equity</v>
      </c>
      <c r="XW15" t="str">
        <f t="shared" si="55"/>
        <v>ENFR US equity</v>
      </c>
      <c r="XX15" t="str">
        <f t="shared" si="55"/>
        <v>ENGN US equity</v>
      </c>
      <c r="XY15" t="str">
        <f t="shared" si="55"/>
        <v>ENOR US equity</v>
      </c>
      <c r="XZ15" t="str">
        <f t="shared" si="55"/>
        <v>ENY US equity</v>
      </c>
      <c r="YA15" t="str">
        <f t="shared" si="55"/>
        <v>ENZL US equity</v>
      </c>
      <c r="YB15" t="str">
        <f t="shared" si="55"/>
        <v>EPHE US equity</v>
      </c>
      <c r="YC15" t="str">
        <f t="shared" si="55"/>
        <v>EPI US equity</v>
      </c>
      <c r="YD15" t="str">
        <f t="shared" si="55"/>
        <v>EPOL US equity</v>
      </c>
      <c r="YE15" t="str">
        <f t="shared" si="55"/>
        <v>EPP US equity</v>
      </c>
      <c r="YF15" t="str">
        <f t="shared" si="55"/>
        <v>EPRF US equity</v>
      </c>
      <c r="YG15" t="str">
        <f t="shared" si="55"/>
        <v>EPRO US equity</v>
      </c>
      <c r="YH15" t="str">
        <f t="shared" si="55"/>
        <v>EPS US equity</v>
      </c>
      <c r="YI15" t="str">
        <f t="shared" si="55"/>
        <v>EPU US equity</v>
      </c>
      <c r="YJ15" t="str">
        <f t="shared" si="55"/>
        <v>EPV US equity</v>
      </c>
      <c r="YK15" t="str">
        <f t="shared" si="55"/>
        <v>EQAL US equity</v>
      </c>
      <c r="YL15" t="str">
        <f t="shared" si="55"/>
        <v>EQIN US equity</v>
      </c>
      <c r="YM15" t="str">
        <f t="shared" si="55"/>
        <v>EQL US equity</v>
      </c>
      <c r="YN15" t="str">
        <f t="shared" si="55"/>
        <v>EQLT US equity</v>
      </c>
      <c r="YO15" t="str">
        <f t="shared" si="55"/>
        <v>EQRR US equity</v>
      </c>
      <c r="YP15" t="str">
        <f t="shared" si="55"/>
        <v>EQWL US equity</v>
      </c>
      <c r="YQ15" t="str">
        <f t="shared" si="55"/>
        <v>EQWM US equity</v>
      </c>
      <c r="YR15" t="str">
        <f t="shared" si="55"/>
        <v>EQWS US equity</v>
      </c>
      <c r="YS15" t="str">
        <f t="shared" si="55"/>
        <v>ERE US equity</v>
      </c>
      <c r="YT15" t="str">
        <f t="shared" si="55"/>
        <v>ERGF US equity</v>
      </c>
      <c r="YU15" t="str">
        <f t="shared" si="55"/>
        <v>ERM US equity</v>
      </c>
      <c r="YV15" t="str">
        <f t="shared" si="55"/>
        <v>ERO US equity</v>
      </c>
      <c r="YW15" t="str">
        <f t="shared" si="55"/>
        <v>ERUS US equity</v>
      </c>
      <c r="YX15" t="str">
        <f t="shared" si="55"/>
        <v>ERW US equity</v>
      </c>
      <c r="YY15" t="str">
        <f t="shared" si="55"/>
        <v>ERX US equity</v>
      </c>
      <c r="YZ15" t="str">
        <f t="shared" si="55"/>
        <v>ERY US equity</v>
      </c>
      <c r="ZA15" t="str">
        <f t="shared" si="55"/>
        <v>ERYY US equity</v>
      </c>
      <c r="ZB15" t="str">
        <f t="shared" si="55"/>
        <v>ESG US equity</v>
      </c>
      <c r="ZC15" t="str">
        <f t="shared" si="55"/>
        <v>ESGD US equity</v>
      </c>
      <c r="ZD15" t="str">
        <f t="shared" si="55"/>
        <v>ESGE US equity</v>
      </c>
      <c r="ZE15" t="str">
        <f t="shared" si="55"/>
        <v>ESGF US equity</v>
      </c>
      <c r="ZF15" t="str">
        <f t="shared" si="55"/>
        <v>ESGG US equity</v>
      </c>
      <c r="ZG15" t="str">
        <f t="shared" si="55"/>
        <v>ESGL US equity</v>
      </c>
      <c r="ZH15" t="str">
        <f t="shared" si="55"/>
        <v>ESGN US equity</v>
      </c>
      <c r="ZI15" t="str">
        <f t="shared" si="55"/>
        <v>ESGS US equity</v>
      </c>
      <c r="ZJ15" t="str">
        <f t="shared" si="55"/>
        <v>ESGU US equity</v>
      </c>
      <c r="ZK15" t="str">
        <f t="shared" si="55"/>
        <v>ESGW US equity</v>
      </c>
      <c r="ZL15" t="str">
        <f t="shared" si="55"/>
        <v>ESR US equity</v>
      </c>
      <c r="ZM15" t="str">
        <f t="shared" si="55"/>
        <v>ESTX US equity</v>
      </c>
      <c r="ZN15" t="str">
        <f t="shared" si="55"/>
        <v>ETFF US equity</v>
      </c>
      <c r="ZO15" t="str">
        <f t="shared" si="55"/>
        <v>ETFY US equity</v>
      </c>
      <c r="ZP15" t="str">
        <f t="shared" si="55"/>
        <v>ETHO US equity</v>
      </c>
      <c r="ZQ15" t="str">
        <f t="shared" si="55"/>
        <v>EU US equity</v>
      </c>
      <c r="ZR15" t="str">
        <f t="shared" si="55"/>
        <v>EUDG US equity</v>
      </c>
      <c r="ZS15" t="str">
        <f t="shared" si="55"/>
        <v>EUDV US equity</v>
      </c>
      <c r="ZT15" t="str">
        <f t="shared" si="55"/>
        <v>EUFL US equity</v>
      </c>
      <c r="ZU15" t="str">
        <f t="shared" si="55"/>
        <v>EUFN US equity</v>
      </c>
      <c r="ZV15" t="str">
        <f t="shared" si="55"/>
        <v>EUFS US equity</v>
      </c>
      <c r="ZW15" t="str">
        <f t="shared" si="55"/>
        <v>EUFX US equity</v>
      </c>
      <c r="ZX15" t="str">
        <f t="shared" si="55"/>
        <v>EUM US equity</v>
      </c>
      <c r="ZY15" t="str">
        <f t="shared" si="55"/>
        <v>EUMV US equity</v>
      </c>
      <c r="ZZ15" t="str">
        <f t="shared" si="55"/>
        <v>EUO US equity</v>
      </c>
      <c r="AAA15" t="str">
        <f t="shared" si="55"/>
        <v>EURL US equity</v>
      </c>
      <c r="AAB15" t="str">
        <f t="shared" si="55"/>
        <v>EURZ US equity</v>
      </c>
      <c r="AAC15" t="str">
        <f t="shared" si="55"/>
        <v>EUSA US equity</v>
      </c>
      <c r="AAD15" t="str">
        <f t="shared" si="55"/>
        <v>EUSC US equity</v>
      </c>
      <c r="AAE15" t="str">
        <f t="shared" si="55"/>
        <v>EUXL US equity</v>
      </c>
      <c r="AAF15" t="str">
        <f t="shared" ref="AAF15:ACQ15" si="56">AAF14&amp;" equity"</f>
        <v>EVAL US equity</v>
      </c>
      <c r="AAG15" t="str">
        <f t="shared" si="56"/>
        <v>EVIX US equity</v>
      </c>
      <c r="AAH15" t="str">
        <f t="shared" si="56"/>
        <v>EVX US equity</v>
      </c>
      <c r="AAI15" t="str">
        <f t="shared" si="56"/>
        <v>EWA US equity</v>
      </c>
      <c r="AAJ15" t="str">
        <f t="shared" si="56"/>
        <v>EWAC US equity</v>
      </c>
      <c r="AAK15" t="str">
        <f t="shared" si="56"/>
        <v>EWAS US equity</v>
      </c>
      <c r="AAL15" t="str">
        <f t="shared" si="56"/>
        <v>EWC US equity</v>
      </c>
      <c r="AAM15" t="str">
        <f t="shared" si="56"/>
        <v>EWCS US equity</v>
      </c>
      <c r="AAN15" t="str">
        <f t="shared" si="56"/>
        <v>EWD US equity</v>
      </c>
      <c r="AAO15" t="str">
        <f t="shared" si="56"/>
        <v>EWEF US equity</v>
      </c>
      <c r="AAP15" t="str">
        <f t="shared" si="56"/>
        <v>EWEM US equity</v>
      </c>
      <c r="AAQ15" t="str">
        <f t="shared" si="56"/>
        <v>EWG US equity</v>
      </c>
      <c r="AAR15" t="str">
        <f t="shared" si="56"/>
        <v>EWGS US equity</v>
      </c>
      <c r="AAS15" t="str">
        <f t="shared" si="56"/>
        <v>EWH US equity</v>
      </c>
      <c r="AAT15" t="str">
        <f t="shared" si="56"/>
        <v>EWHS US equity</v>
      </c>
      <c r="AAU15" t="str">
        <f t="shared" si="56"/>
        <v>EWI US equity</v>
      </c>
      <c r="AAV15" t="str">
        <f t="shared" si="56"/>
        <v>EWJ US equity</v>
      </c>
      <c r="AAW15" t="str">
        <f t="shared" si="56"/>
        <v>EWK US equity</v>
      </c>
      <c r="AAX15" t="str">
        <f t="shared" si="56"/>
        <v>EWL US equity</v>
      </c>
      <c r="AAY15" t="str">
        <f t="shared" si="56"/>
        <v>EWM US equity</v>
      </c>
      <c r="AAZ15" t="str">
        <f t="shared" si="56"/>
        <v>EWMC US equity</v>
      </c>
      <c r="ABA15" t="str">
        <f t="shared" si="56"/>
        <v>EWMD US equity</v>
      </c>
      <c r="ABB15" t="str">
        <f t="shared" si="56"/>
        <v>EWN US equity</v>
      </c>
      <c r="ABC15" t="str">
        <f t="shared" si="56"/>
        <v>EWO US equity</v>
      </c>
      <c r="ABD15" t="str">
        <f t="shared" si="56"/>
        <v>EWP US equity</v>
      </c>
      <c r="ABE15" t="str">
        <f t="shared" si="56"/>
        <v>EWQ US equity</v>
      </c>
      <c r="ABF15" t="str">
        <f t="shared" si="56"/>
        <v>EWRE US equity</v>
      </c>
      <c r="ABG15" t="str">
        <f t="shared" si="56"/>
        <v>EWRI US equity</v>
      </c>
      <c r="ABH15" t="str">
        <f t="shared" si="56"/>
        <v>EWS US equity</v>
      </c>
      <c r="ABI15" t="str">
        <f t="shared" si="56"/>
        <v>EWSC US equity</v>
      </c>
      <c r="ABJ15" t="str">
        <f t="shared" si="56"/>
        <v>EWSM US equity</v>
      </c>
      <c r="ABK15" t="str">
        <f t="shared" si="56"/>
        <v>EWSS US equity</v>
      </c>
      <c r="ABL15" t="str">
        <f t="shared" si="56"/>
        <v>EWT US equity</v>
      </c>
      <c r="ABM15" t="str">
        <f t="shared" si="56"/>
        <v>EWU US equity</v>
      </c>
      <c r="ABN15" t="str">
        <f t="shared" si="56"/>
        <v>EWUS US equity</v>
      </c>
      <c r="ABO15" t="str">
        <f t="shared" si="56"/>
        <v>EWV US equity</v>
      </c>
      <c r="ABP15" t="str">
        <f t="shared" si="56"/>
        <v>EWW US equity</v>
      </c>
      <c r="ABQ15" t="str">
        <f t="shared" si="56"/>
        <v>EWX US equity</v>
      </c>
      <c r="ABR15" t="str">
        <f t="shared" si="56"/>
        <v>EWY US equity</v>
      </c>
      <c r="ABS15" t="str">
        <f t="shared" si="56"/>
        <v>EWZ US equity</v>
      </c>
      <c r="ABT15" t="str">
        <f t="shared" si="56"/>
        <v>EWZS US equity</v>
      </c>
      <c r="ABU15" t="str">
        <f t="shared" si="56"/>
        <v>EXB US equity</v>
      </c>
      <c r="ABV15" t="str">
        <f t="shared" si="56"/>
        <v>EXI US equity</v>
      </c>
      <c r="ABW15" t="str">
        <f t="shared" si="56"/>
        <v>EXIV US equity</v>
      </c>
      <c r="ABX15" t="str">
        <f t="shared" si="56"/>
        <v>EXT US equity</v>
      </c>
      <c r="ABY15" t="str">
        <f t="shared" si="56"/>
        <v>EYLD US equity</v>
      </c>
      <c r="ABZ15" t="str">
        <f t="shared" si="56"/>
        <v>EZA US equity</v>
      </c>
      <c r="ACA15" t="str">
        <f t="shared" si="56"/>
        <v>EZJ US equity</v>
      </c>
      <c r="ACB15" t="str">
        <f t="shared" si="56"/>
        <v>EZM US equity</v>
      </c>
      <c r="ACC15" t="str">
        <f t="shared" si="56"/>
        <v>EZU US equity</v>
      </c>
      <c r="ACD15" t="str">
        <f t="shared" si="56"/>
        <v>EZY US equity</v>
      </c>
      <c r="ACE15" t="str">
        <f t="shared" si="56"/>
        <v>FAA US equity</v>
      </c>
      <c r="ACF15" t="str">
        <f t="shared" si="56"/>
        <v>FAAR US equity</v>
      </c>
      <c r="ACG15" t="str">
        <f t="shared" si="56"/>
        <v>FAB US equity</v>
      </c>
      <c r="ACH15" t="str">
        <f t="shared" si="56"/>
        <v>FAD US equity</v>
      </c>
      <c r="ACI15" t="str">
        <f t="shared" si="56"/>
        <v>FALN US equity</v>
      </c>
      <c r="ACJ15" t="str">
        <f t="shared" si="56"/>
        <v>FAN US equity</v>
      </c>
      <c r="ACK15" t="str">
        <f t="shared" si="56"/>
        <v>FANZ US equity</v>
      </c>
      <c r="ACL15" t="str">
        <f t="shared" si="56"/>
        <v>FAS US equity</v>
      </c>
      <c r="ACM15" t="str">
        <f t="shared" si="56"/>
        <v>FAUS US equity</v>
      </c>
      <c r="ACN15" t="str">
        <f t="shared" si="56"/>
        <v>FAZ US equity</v>
      </c>
      <c r="ACO15" t="str">
        <f t="shared" si="56"/>
        <v>FAZZ US equity</v>
      </c>
      <c r="ACP15" t="str">
        <f t="shared" si="56"/>
        <v>FBG US equity</v>
      </c>
      <c r="ACQ15" t="str">
        <f t="shared" si="56"/>
        <v>FBGX US equity</v>
      </c>
      <c r="ACR15" t="str">
        <f t="shared" ref="ACR15:AFC15" si="57">ACR14&amp;" equity"</f>
        <v>FBND US equity</v>
      </c>
      <c r="ACS15" t="str">
        <f t="shared" si="57"/>
        <v>FBT US equity</v>
      </c>
      <c r="ACT15" t="str">
        <f t="shared" si="57"/>
        <v>FBZ US equity</v>
      </c>
      <c r="ACU15" t="str">
        <f t="shared" si="57"/>
        <v>FCA US equity</v>
      </c>
      <c r="ACV15" t="str">
        <f t="shared" si="57"/>
        <v>FCAL US equity</v>
      </c>
      <c r="ACW15" t="str">
        <f t="shared" si="57"/>
        <v>FCAN US equity</v>
      </c>
      <c r="ACX15" t="str">
        <f t="shared" si="57"/>
        <v>FCD US equity</v>
      </c>
      <c r="ACY15" t="str">
        <f t="shared" si="57"/>
        <v>FCEF US equity</v>
      </c>
      <c r="ACZ15" t="str">
        <f t="shared" si="57"/>
        <v>FCFI US equity</v>
      </c>
      <c r="ADA15" t="str">
        <f t="shared" si="57"/>
        <v>FCG US equity</v>
      </c>
      <c r="ADB15" t="str">
        <f t="shared" si="57"/>
        <v>FCHI US equity</v>
      </c>
      <c r="ADC15" t="str">
        <f t="shared" si="57"/>
        <v>FCL US equity</v>
      </c>
      <c r="ADD15" t="str">
        <f t="shared" si="57"/>
        <v>FCOM US equity</v>
      </c>
      <c r="ADE15" t="str">
        <f t="shared" si="57"/>
        <v>FCOR US equity</v>
      </c>
      <c r="ADF15" t="str">
        <f t="shared" si="57"/>
        <v>FCQ US equity</v>
      </c>
      <c r="ADG15" t="str">
        <f t="shared" si="57"/>
        <v>FCV US equity</v>
      </c>
      <c r="ADH15" t="str">
        <f t="shared" si="57"/>
        <v>FCVT US equity</v>
      </c>
      <c r="ADI15" t="str">
        <f t="shared" si="57"/>
        <v>FDD US equity</v>
      </c>
      <c r="ADJ15" t="str">
        <f t="shared" si="57"/>
        <v>FDIS US equity</v>
      </c>
      <c r="ADK15" t="str">
        <f t="shared" si="57"/>
        <v>FDIV US equity</v>
      </c>
      <c r="ADL15" t="str">
        <f t="shared" si="57"/>
        <v>FDL US equity</v>
      </c>
      <c r="ADM15" t="str">
        <f t="shared" si="57"/>
        <v>FDLO US equity</v>
      </c>
      <c r="ADN15" t="str">
        <f t="shared" si="57"/>
        <v>FDM US equity</v>
      </c>
      <c r="ADO15" t="str">
        <f t="shared" si="57"/>
        <v>FDMO US equity</v>
      </c>
      <c r="ADP15" t="str">
        <f t="shared" si="57"/>
        <v>FDN US equity</v>
      </c>
      <c r="ADQ15" t="str">
        <f t="shared" si="57"/>
        <v>FDRR US equity</v>
      </c>
      <c r="ADR15" t="str">
        <f t="shared" si="57"/>
        <v>FDT US equity</v>
      </c>
      <c r="ADS15" t="str">
        <f t="shared" si="57"/>
        <v>FDTS US equity</v>
      </c>
      <c r="ADT15" t="str">
        <f t="shared" si="57"/>
        <v>FDVV US equity</v>
      </c>
      <c r="ADU15" t="str">
        <f t="shared" si="57"/>
        <v>FEEU US equity</v>
      </c>
      <c r="ADV15" t="str">
        <f t="shared" si="57"/>
        <v>FEF US equity</v>
      </c>
      <c r="ADW15" t="str">
        <f t="shared" si="57"/>
        <v>FEFN US equity</v>
      </c>
      <c r="ADX15" t="str">
        <f t="shared" si="57"/>
        <v>FEM US equity</v>
      </c>
      <c r="ADY15" t="str">
        <f t="shared" si="57"/>
        <v>FEMB US equity</v>
      </c>
      <c r="ADZ15" t="str">
        <f t="shared" si="57"/>
        <v>FEMS US equity</v>
      </c>
      <c r="AEA15" t="str">
        <f t="shared" si="57"/>
        <v>FENY US equity</v>
      </c>
      <c r="AEB15" t="str">
        <f t="shared" si="57"/>
        <v>FEP US equity</v>
      </c>
      <c r="AEC15" t="str">
        <f t="shared" si="57"/>
        <v>FEU US equity</v>
      </c>
      <c r="AED15" t="str">
        <f t="shared" si="57"/>
        <v>FEUZ US equity</v>
      </c>
      <c r="AEE15" t="str">
        <f t="shared" si="57"/>
        <v>FEX US equity</v>
      </c>
      <c r="AEF15" t="str">
        <f t="shared" si="57"/>
        <v>FEZ US equity</v>
      </c>
      <c r="AEG15" t="str">
        <f t="shared" si="57"/>
        <v>FFHG US equity</v>
      </c>
      <c r="AEH15" t="str">
        <f t="shared" si="57"/>
        <v>FFL US equity</v>
      </c>
      <c r="AEI15" t="str">
        <f t="shared" si="57"/>
        <v>FFR US equity</v>
      </c>
      <c r="AEJ15" t="str">
        <f t="shared" si="57"/>
        <v>FFTI US equity</v>
      </c>
      <c r="AEK15" t="str">
        <f t="shared" si="57"/>
        <v>FFTY US equity</v>
      </c>
      <c r="AEL15" t="str">
        <f t="shared" si="57"/>
        <v>FFVX US equity</v>
      </c>
      <c r="AEM15" t="str">
        <f t="shared" si="57"/>
        <v>FGD US equity</v>
      </c>
      <c r="AEN15" t="str">
        <f t="shared" si="57"/>
        <v>FGEM US equity</v>
      </c>
      <c r="AEO15" t="str">
        <f t="shared" si="57"/>
        <v>FGM US equity</v>
      </c>
      <c r="AEP15" t="str">
        <f t="shared" si="57"/>
        <v>FHC US equity</v>
      </c>
      <c r="AEQ15" t="str">
        <f t="shared" si="57"/>
        <v>FHK US equity</v>
      </c>
      <c r="AER15" t="str">
        <f t="shared" si="57"/>
        <v>FHLC US equity</v>
      </c>
      <c r="AES15" t="str">
        <f t="shared" si="57"/>
        <v>FIA US equity</v>
      </c>
      <c r="AET15" t="str">
        <f t="shared" si="57"/>
        <v>FIBG US equity</v>
      </c>
      <c r="AEU15" t="str">
        <f t="shared" si="57"/>
        <v>FIBR US equity</v>
      </c>
      <c r="AEV15" t="str">
        <f t="shared" si="57"/>
        <v>FIDU US equity</v>
      </c>
      <c r="AEW15" t="str">
        <f t="shared" si="57"/>
        <v>FIEE US equity</v>
      </c>
      <c r="AEX15" t="str">
        <f t="shared" si="57"/>
        <v>FIEG US equity</v>
      </c>
      <c r="AEY15" t="str">
        <f t="shared" si="57"/>
        <v>FIEU US equity</v>
      </c>
      <c r="AEZ15" t="str">
        <f t="shared" si="57"/>
        <v>FIGY US equity</v>
      </c>
      <c r="AFA15" t="str">
        <f t="shared" si="57"/>
        <v>FIHD US equity</v>
      </c>
      <c r="AFB15" t="str">
        <f t="shared" si="57"/>
        <v>FIHQ US equity</v>
      </c>
      <c r="AFC15" t="str">
        <f t="shared" si="57"/>
        <v>FIL US equity</v>
      </c>
      <c r="AFD15" t="str">
        <f t="shared" ref="AFD15:AHO15" si="58">AFD14&amp;" equity"</f>
        <v>FILL US equity</v>
      </c>
      <c r="AFE15" t="str">
        <f t="shared" si="58"/>
        <v>FINF US equity</v>
      </c>
      <c r="AFF15" t="str">
        <f t="shared" si="58"/>
        <v>FINQ US equity</v>
      </c>
      <c r="AFG15" t="str">
        <f t="shared" si="58"/>
        <v>FINU US equity</v>
      </c>
      <c r="AFH15" t="str">
        <f t="shared" si="58"/>
        <v>FINX US equity</v>
      </c>
      <c r="AFI15" t="str">
        <f t="shared" si="58"/>
        <v>FINZ US equity</v>
      </c>
      <c r="AFJ15" t="str">
        <f t="shared" si="58"/>
        <v>FISN US equity</v>
      </c>
      <c r="AFK15" t="str">
        <f t="shared" si="58"/>
        <v>FITS US equity</v>
      </c>
      <c r="AFL15" t="str">
        <f t="shared" si="58"/>
        <v>FIVZ US equity</v>
      </c>
      <c r="AFM15" t="str">
        <f t="shared" si="58"/>
        <v>FIW US equity</v>
      </c>
      <c r="AFN15" t="str">
        <f t="shared" si="58"/>
        <v>FIXD US equity</v>
      </c>
      <c r="AFO15" t="str">
        <f t="shared" si="58"/>
        <v>FJP US equity</v>
      </c>
      <c r="AFP15" t="str">
        <f t="shared" si="58"/>
        <v>FKL US equity</v>
      </c>
      <c r="AFQ15" t="str">
        <f t="shared" si="58"/>
        <v>FKO US equity</v>
      </c>
      <c r="AFR15" t="str">
        <f t="shared" si="58"/>
        <v>FKU US equity</v>
      </c>
      <c r="AFS15" t="str">
        <f t="shared" si="58"/>
        <v>FLAG US equity</v>
      </c>
      <c r="AFT15" t="str">
        <f t="shared" si="58"/>
        <v>FLAT US equity</v>
      </c>
      <c r="AFU15" t="str">
        <f t="shared" si="58"/>
        <v>FLCO US equity</v>
      </c>
      <c r="AFV15" t="str">
        <f t="shared" si="58"/>
        <v>FLEU US equity</v>
      </c>
      <c r="AFW15" t="str">
        <f t="shared" si="58"/>
        <v>FLG US equity</v>
      </c>
      <c r="AFX15" t="str">
        <f t="shared" si="58"/>
        <v>FLGE US equity</v>
      </c>
      <c r="AFY15" t="str">
        <f t="shared" si="58"/>
        <v>FLIO US equity</v>
      </c>
      <c r="AFZ15" t="str">
        <f t="shared" si="58"/>
        <v>FLLV US equity</v>
      </c>
      <c r="AGA15" t="str">
        <f t="shared" si="58"/>
        <v>FLM US equity</v>
      </c>
      <c r="AGB15" t="str">
        <f t="shared" si="58"/>
        <v>FLN US equity</v>
      </c>
      <c r="AGC15" t="str">
        <f t="shared" si="58"/>
        <v>FLOT US equity</v>
      </c>
      <c r="AGD15" t="str">
        <f t="shared" si="58"/>
        <v>FLQD US equity</v>
      </c>
      <c r="AGE15" t="str">
        <f t="shared" si="58"/>
        <v>FLQE US equity</v>
      </c>
      <c r="AGF15" t="str">
        <f t="shared" si="58"/>
        <v>FLQG US equity</v>
      </c>
      <c r="AGG15" t="str">
        <f t="shared" si="58"/>
        <v>FLQH US equity</v>
      </c>
      <c r="AGH15" t="str">
        <f t="shared" si="58"/>
        <v>FLQL US equity</v>
      </c>
      <c r="AGI15" t="str">
        <f t="shared" si="58"/>
        <v>FLQM US equity</v>
      </c>
      <c r="AGJ15" t="str">
        <f t="shared" si="58"/>
        <v>FLQS US equity</v>
      </c>
      <c r="AGK15" t="str">
        <f t="shared" si="58"/>
        <v>FLRN US equity</v>
      </c>
      <c r="AGL15" t="str">
        <f t="shared" si="58"/>
        <v>FLRT US equity</v>
      </c>
      <c r="AGM15" t="str">
        <f t="shared" si="58"/>
        <v>FLTB US equity</v>
      </c>
      <c r="AGN15" t="str">
        <f t="shared" si="58"/>
        <v>FLTR US equity</v>
      </c>
      <c r="AGO15" t="str">
        <f t="shared" si="58"/>
        <v>FLYX US equity</v>
      </c>
      <c r="AGP15" t="str">
        <f t="shared" si="58"/>
        <v>FM US equity</v>
      </c>
      <c r="AGQ15" t="str">
        <f t="shared" si="58"/>
        <v>FMAT US equity</v>
      </c>
      <c r="AGR15" t="str">
        <f t="shared" si="58"/>
        <v>FMB US equity</v>
      </c>
      <c r="AGS15" t="str">
        <f t="shared" si="58"/>
        <v>FMF US equity</v>
      </c>
      <c r="AGT15" t="str">
        <f t="shared" si="58"/>
        <v>FMK US equity</v>
      </c>
      <c r="AGU15" t="str">
        <f t="shared" si="58"/>
        <v>FMLP US equity</v>
      </c>
      <c r="AGV15" t="str">
        <f t="shared" si="58"/>
        <v>FMM US equity</v>
      </c>
      <c r="AGW15" t="str">
        <f t="shared" si="58"/>
        <v>FMU US equity</v>
      </c>
      <c r="AGX15" t="str">
        <f t="shared" si="58"/>
        <v>FMV US equity</v>
      </c>
      <c r="AGY15" t="str">
        <f t="shared" si="58"/>
        <v>FNCF US equity</v>
      </c>
      <c r="AGZ15" t="str">
        <f t="shared" si="58"/>
        <v>FNCL US equity</v>
      </c>
      <c r="AHA15" t="str">
        <f t="shared" si="58"/>
        <v>FNDA US equity</v>
      </c>
      <c r="AHB15" t="str">
        <f t="shared" si="58"/>
        <v>FNDB US equity</v>
      </c>
      <c r="AHC15" t="str">
        <f t="shared" si="58"/>
        <v>FNDC US equity</v>
      </c>
      <c r="AHD15" t="str">
        <f t="shared" si="58"/>
        <v>FNDE US equity</v>
      </c>
      <c r="AHE15" t="str">
        <f t="shared" si="58"/>
        <v>FNDF US equity</v>
      </c>
      <c r="AHF15" t="str">
        <f t="shared" si="58"/>
        <v>FNDX US equity</v>
      </c>
      <c r="AHG15" t="str">
        <f t="shared" si="58"/>
        <v>FNG US equity</v>
      </c>
      <c r="AHH15" t="str">
        <f t="shared" si="58"/>
        <v>FNI US equity</v>
      </c>
      <c r="AHI15" t="str">
        <f t="shared" si="58"/>
        <v>FNIO US equity</v>
      </c>
      <c r="AHJ15" t="str">
        <f t="shared" si="58"/>
        <v>FNK US equity</v>
      </c>
      <c r="AHK15" t="str">
        <f t="shared" si="58"/>
        <v>FNX US equity</v>
      </c>
      <c r="AHL15" t="str">
        <f t="shared" si="58"/>
        <v>FNY US equity</v>
      </c>
      <c r="AHM15" t="str">
        <f t="shared" si="58"/>
        <v>FOC US equity</v>
      </c>
      <c r="AHN15" t="str">
        <f t="shared" si="58"/>
        <v>FOIL US equity</v>
      </c>
      <c r="AHO15" t="str">
        <f t="shared" si="58"/>
        <v>FOL US equity</v>
      </c>
      <c r="AHP15" t="str">
        <f t="shared" ref="AHP15:AKA15" si="59">AHP14&amp;" equity"</f>
        <v>FONE US equity</v>
      </c>
      <c r="AHQ15" t="str">
        <f t="shared" si="59"/>
        <v>FORX US equity</v>
      </c>
      <c r="AHR15" t="str">
        <f t="shared" si="59"/>
        <v>FOS US equity</v>
      </c>
      <c r="AHS15" t="str">
        <f t="shared" si="59"/>
        <v>FPA US equity</v>
      </c>
      <c r="AHT15" t="str">
        <f t="shared" si="59"/>
        <v>FPE US equity</v>
      </c>
      <c r="AHU15" t="str">
        <f t="shared" si="59"/>
        <v>FPX US equity</v>
      </c>
      <c r="AHV15" t="str">
        <f t="shared" si="59"/>
        <v>FPXI US equity</v>
      </c>
      <c r="AHW15" t="str">
        <f t="shared" si="59"/>
        <v>FQAL US equity</v>
      </c>
      <c r="AHX15" t="str">
        <f t="shared" si="59"/>
        <v>FRAK US equity</v>
      </c>
      <c r="AHY15" t="str">
        <f t="shared" si="59"/>
        <v>FREL US equity</v>
      </c>
      <c r="AHZ15" t="str">
        <f t="shared" si="59"/>
        <v>FRI US equity</v>
      </c>
      <c r="AIA15" t="str">
        <f t="shared" si="59"/>
        <v>FRL US equity</v>
      </c>
      <c r="AIB15" t="str">
        <f t="shared" si="59"/>
        <v>FRN US equity</v>
      </c>
      <c r="AIC15" t="str">
        <f t="shared" si="59"/>
        <v>FSA US equity</v>
      </c>
      <c r="AID15" t="str">
        <f t="shared" si="59"/>
        <v>FSE US equity</v>
      </c>
      <c r="AIE15" t="str">
        <f t="shared" si="59"/>
        <v>FSG US equity</v>
      </c>
      <c r="AIF15" t="str">
        <f t="shared" si="59"/>
        <v>FSTA US equity</v>
      </c>
      <c r="AIG15" t="str">
        <f t="shared" si="59"/>
        <v>FSU US equity</v>
      </c>
      <c r="AIH15" t="str">
        <f t="shared" si="59"/>
        <v>FSZ US equity</v>
      </c>
      <c r="AII15" t="str">
        <f t="shared" si="59"/>
        <v>FTA US equity</v>
      </c>
      <c r="AIJ15" t="str">
        <f t="shared" si="59"/>
        <v>FTAG US equity</v>
      </c>
      <c r="AIK15" t="str">
        <f t="shared" si="59"/>
        <v>FTC US equity</v>
      </c>
      <c r="AIL15" t="str">
        <f t="shared" si="59"/>
        <v>FTCS US equity</v>
      </c>
      <c r="AIM15" t="str">
        <f t="shared" si="59"/>
        <v>FTEC US equity</v>
      </c>
      <c r="AIN15" t="str">
        <f t="shared" si="59"/>
        <v>FTGC US equity</v>
      </c>
      <c r="AIO15" t="str">
        <f t="shared" si="59"/>
        <v>FTHI US equity</v>
      </c>
      <c r="AIP15" t="str">
        <f t="shared" si="59"/>
        <v>FTLB US equity</v>
      </c>
      <c r="AIQ15" t="str">
        <f t="shared" si="59"/>
        <v>FTLS US equity</v>
      </c>
      <c r="AIR15" t="str">
        <f t="shared" si="59"/>
        <v>FTQ US equity</v>
      </c>
      <c r="AIS15" t="str">
        <f t="shared" si="59"/>
        <v>FTRI US equity</v>
      </c>
      <c r="AIT15" t="str">
        <f t="shared" si="59"/>
        <v>FTSD US equity</v>
      </c>
      <c r="AIU15" t="str">
        <f t="shared" si="59"/>
        <v>FTSL US equity</v>
      </c>
      <c r="AIV15" t="str">
        <f t="shared" si="59"/>
        <v>FTSM US equity</v>
      </c>
      <c r="AIW15" t="str">
        <f t="shared" si="59"/>
        <v>FTW US equity</v>
      </c>
      <c r="AIX15" t="str">
        <f t="shared" si="59"/>
        <v>FTXD US equity</v>
      </c>
      <c r="AIY15" t="str">
        <f t="shared" si="59"/>
        <v>FTXG US equity</v>
      </c>
      <c r="AIZ15" t="str">
        <f t="shared" si="59"/>
        <v>FTXH US equity</v>
      </c>
      <c r="AJA15" t="str">
        <f t="shared" si="59"/>
        <v>FTXL US equity</v>
      </c>
      <c r="AJB15" t="str">
        <f t="shared" si="59"/>
        <v>FTXN US equity</v>
      </c>
      <c r="AJC15" t="str">
        <f t="shared" si="59"/>
        <v>FTXO US equity</v>
      </c>
      <c r="AJD15" t="str">
        <f t="shared" si="59"/>
        <v>FTXR US equity</v>
      </c>
      <c r="AJE15" t="str">
        <f t="shared" si="59"/>
        <v>FUD US equity</v>
      </c>
      <c r="AJF15" t="str">
        <f t="shared" si="59"/>
        <v>FUE US equity</v>
      </c>
      <c r="AJG15" t="str">
        <f t="shared" si="59"/>
        <v>FUI US equity</v>
      </c>
      <c r="AJH15" t="str">
        <f t="shared" si="59"/>
        <v>FUT US equity</v>
      </c>
      <c r="AJI15" t="str">
        <f t="shared" si="59"/>
        <v>FUTS US equity</v>
      </c>
      <c r="AJJ15" t="str">
        <f t="shared" si="59"/>
        <v>FUTY US equity</v>
      </c>
      <c r="AJK15" t="str">
        <f t="shared" si="59"/>
        <v>FV US equity</v>
      </c>
      <c r="AJL15" t="str">
        <f t="shared" si="59"/>
        <v>FVAL US equity</v>
      </c>
      <c r="AJM15" t="str">
        <f t="shared" si="59"/>
        <v>FVC US equity</v>
      </c>
      <c r="AJN15" t="str">
        <f t="shared" si="59"/>
        <v>FVD US equity</v>
      </c>
      <c r="AJO15" t="str">
        <f t="shared" si="59"/>
        <v>FVL US equity</v>
      </c>
      <c r="AJP15" t="str">
        <f t="shared" si="59"/>
        <v>FWDB US equity</v>
      </c>
      <c r="AJQ15" t="str">
        <f t="shared" si="59"/>
        <v>FWDD US equity</v>
      </c>
      <c r="AJR15" t="str">
        <f t="shared" si="59"/>
        <v>FWDI US equity</v>
      </c>
      <c r="AJS15" t="str">
        <f t="shared" si="59"/>
        <v>FXA US equity</v>
      </c>
      <c r="AJT15" t="str">
        <f t="shared" si="59"/>
        <v>FXB US equity</v>
      </c>
      <c r="AJU15" t="str">
        <f t="shared" si="59"/>
        <v>FXC US equity</v>
      </c>
      <c r="AJV15" t="str">
        <f t="shared" si="59"/>
        <v>FXCH US equity</v>
      </c>
      <c r="AJW15" t="str">
        <f t="shared" si="59"/>
        <v>FXD US equity</v>
      </c>
      <c r="AJX15" t="str">
        <f t="shared" si="59"/>
        <v>FXE US equity</v>
      </c>
      <c r="AJY15" t="str">
        <f t="shared" si="59"/>
        <v>FXEP US equity</v>
      </c>
      <c r="AJZ15" t="str">
        <f t="shared" si="59"/>
        <v>FXEU US equity</v>
      </c>
      <c r="AKA15" t="str">
        <f t="shared" si="59"/>
        <v>FXF US equity</v>
      </c>
      <c r="AKB15" t="str">
        <f t="shared" ref="AKB15:AMM15" si="60">AKB14&amp;" equity"</f>
        <v>FXG US equity</v>
      </c>
      <c r="AKC15" t="str">
        <f t="shared" si="60"/>
        <v>FXH US equity</v>
      </c>
      <c r="AKD15" t="str">
        <f t="shared" si="60"/>
        <v>FXI US equity</v>
      </c>
      <c r="AKE15" t="str">
        <f t="shared" si="60"/>
        <v>FXJP US equity</v>
      </c>
      <c r="AKF15" t="str">
        <f t="shared" si="60"/>
        <v>FXL US equity</v>
      </c>
      <c r="AKG15" t="str">
        <f t="shared" si="60"/>
        <v>FXM US equity</v>
      </c>
      <c r="AKH15" t="str">
        <f t="shared" si="60"/>
        <v>FXN US equity</v>
      </c>
      <c r="AKI15" t="str">
        <f t="shared" si="60"/>
        <v>FXO US equity</v>
      </c>
      <c r="AKJ15" t="str">
        <f t="shared" si="60"/>
        <v>FXP US equity</v>
      </c>
      <c r="AKK15" t="str">
        <f t="shared" si="60"/>
        <v>FXR US equity</v>
      </c>
      <c r="AKL15" t="str">
        <f t="shared" si="60"/>
        <v>FXRU US equity</v>
      </c>
      <c r="AKM15" t="str">
        <f t="shared" si="60"/>
        <v>FXS US equity</v>
      </c>
      <c r="AKN15" t="str">
        <f t="shared" si="60"/>
        <v>FXSG US equity</v>
      </c>
      <c r="AKO15" t="str">
        <f t="shared" si="60"/>
        <v>FXU US equity</v>
      </c>
      <c r="AKP15" t="str">
        <f t="shared" si="60"/>
        <v>FXY US equity</v>
      </c>
      <c r="AKQ15" t="str">
        <f t="shared" si="60"/>
        <v>FXZ US equity</v>
      </c>
      <c r="AKR15" t="str">
        <f t="shared" si="60"/>
        <v>FYC US equity</v>
      </c>
      <c r="AKS15" t="str">
        <f t="shared" si="60"/>
        <v>FYLD US equity</v>
      </c>
      <c r="AKT15" t="str">
        <f t="shared" si="60"/>
        <v>FYT US equity</v>
      </c>
      <c r="AKU15" t="str">
        <f t="shared" si="60"/>
        <v>FYX US equity</v>
      </c>
      <c r="AKV15" t="str">
        <f t="shared" si="60"/>
        <v>FZB US equity</v>
      </c>
      <c r="AKW15" t="str">
        <f t="shared" si="60"/>
        <v>GAA US equity</v>
      </c>
      <c r="AKX15" t="str">
        <f t="shared" si="60"/>
        <v>GAF US equity</v>
      </c>
      <c r="AKY15" t="str">
        <f t="shared" si="60"/>
        <v>GAL US equity</v>
      </c>
      <c r="AKZ15" t="str">
        <f t="shared" si="60"/>
        <v>GAMR US equity</v>
      </c>
      <c r="ALA15" t="str">
        <f t="shared" si="60"/>
        <v>GARD US equity</v>
      </c>
      <c r="ALB15" t="str">
        <f t="shared" si="60"/>
        <v>GASL US equity</v>
      </c>
      <c r="ALC15" t="str">
        <f t="shared" si="60"/>
        <v>GASX US equity</v>
      </c>
      <c r="ALD15" t="str">
        <f t="shared" si="60"/>
        <v>GASZ US equity</v>
      </c>
      <c r="ALE15" t="str">
        <f t="shared" si="60"/>
        <v>GAZ US equity</v>
      </c>
      <c r="ALF15" t="str">
        <f t="shared" si="60"/>
        <v>GAZB US equity</v>
      </c>
      <c r="ALG15" t="str">
        <f t="shared" si="60"/>
        <v>GAZC US equity</v>
      </c>
      <c r="ALH15" t="str">
        <f t="shared" si="60"/>
        <v>GBB US equity</v>
      </c>
      <c r="ALI15" t="str">
        <f t="shared" si="60"/>
        <v>GBF US equity</v>
      </c>
      <c r="ALJ15" t="str">
        <f t="shared" si="60"/>
        <v>GBFCR US equity</v>
      </c>
      <c r="ALK15" t="str">
        <f t="shared" si="60"/>
        <v>GBFRD US equity</v>
      </c>
      <c r="ALL15" t="str">
        <f t="shared" si="60"/>
        <v>GBIL US equity</v>
      </c>
      <c r="ALM15" t="str">
        <f t="shared" si="60"/>
        <v>GCC US equity</v>
      </c>
      <c r="ALN15" t="str">
        <f t="shared" si="60"/>
        <v>GCE US equity</v>
      </c>
      <c r="ALO15" t="str">
        <f t="shared" si="60"/>
        <v>GCOW US equity</v>
      </c>
      <c r="ALP15" t="str">
        <f t="shared" si="60"/>
        <v>GDAY US equity</v>
      </c>
      <c r="ALQ15" t="str">
        <f t="shared" si="60"/>
        <v>GDJJ US equity</v>
      </c>
      <c r="ALR15" t="str">
        <f t="shared" si="60"/>
        <v>GDJS US equity</v>
      </c>
      <c r="ALS15" t="str">
        <f t="shared" si="60"/>
        <v>GDVD US equity</v>
      </c>
      <c r="ALT15" t="str">
        <f t="shared" si="60"/>
        <v>GDX US equity</v>
      </c>
      <c r="ALU15" t="str">
        <f t="shared" si="60"/>
        <v>GDXJ US equity</v>
      </c>
      <c r="ALV15" t="str">
        <f t="shared" si="60"/>
        <v>GDXS US equity</v>
      </c>
      <c r="ALW15" t="str">
        <f t="shared" si="60"/>
        <v>GDXX US equity</v>
      </c>
      <c r="ALX15" t="str">
        <f t="shared" si="60"/>
        <v>GEM US equity</v>
      </c>
      <c r="ALY15" t="str">
        <f t="shared" si="60"/>
        <v>GEMS US equity</v>
      </c>
      <c r="ALZ15" t="str">
        <f t="shared" si="60"/>
        <v>GENY US equity</v>
      </c>
      <c r="AMA15" t="str">
        <f t="shared" si="60"/>
        <v>GERJ US equity</v>
      </c>
      <c r="AMB15" t="str">
        <f t="shared" si="60"/>
        <v>GEUR US equity</v>
      </c>
      <c r="AMC15" t="str">
        <f t="shared" si="60"/>
        <v>GEX US equity</v>
      </c>
      <c r="AMD15" t="str">
        <f t="shared" si="60"/>
        <v>GGBP US equity</v>
      </c>
      <c r="AME15" t="str">
        <f t="shared" si="60"/>
        <v>GGEM US equity</v>
      </c>
      <c r="AMF15" t="str">
        <f t="shared" si="60"/>
        <v>GGGG US equity</v>
      </c>
      <c r="AMG15" t="str">
        <f t="shared" si="60"/>
        <v>GGOV US equity</v>
      </c>
      <c r="AMH15" t="str">
        <f t="shared" si="60"/>
        <v>GHE US equity</v>
      </c>
      <c r="AMI15" t="str">
        <f t="shared" si="60"/>
        <v>GHII US equity</v>
      </c>
      <c r="AMJ15" t="str">
        <f t="shared" si="60"/>
        <v>GHS US equity</v>
      </c>
      <c r="AMK15" t="str">
        <f t="shared" si="60"/>
        <v>GHYG US equity</v>
      </c>
      <c r="AML15" t="str">
        <f t="shared" si="60"/>
        <v>GIGB US equity</v>
      </c>
      <c r="AMM15" t="str">
        <f t="shared" si="60"/>
        <v>GII US equity</v>
      </c>
      <c r="AMN15" t="str">
        <f t="shared" ref="AMN15:AOY15" si="61">AMN14&amp;" equity"</f>
        <v>GIVE US equity</v>
      </c>
      <c r="AMO15" t="str">
        <f t="shared" si="61"/>
        <v>GIY US equity</v>
      </c>
      <c r="AMP15" t="str">
        <f t="shared" si="61"/>
        <v>GKA US equity</v>
      </c>
      <c r="AMQ15" t="str">
        <f t="shared" si="61"/>
        <v>GKB US equity</v>
      </c>
      <c r="AMR15" t="str">
        <f t="shared" si="61"/>
        <v>GKC US equity</v>
      </c>
      <c r="AMS15" t="str">
        <f t="shared" si="61"/>
        <v>GKD US equity</v>
      </c>
      <c r="AMT15" t="str">
        <f t="shared" si="61"/>
        <v>GKE US equity</v>
      </c>
      <c r="AMU15" t="str">
        <f t="shared" si="61"/>
        <v>GLD US equity</v>
      </c>
      <c r="AMV15" t="str">
        <f t="shared" si="61"/>
        <v>GLDE US equity</v>
      </c>
      <c r="AMW15" t="str">
        <f t="shared" si="61"/>
        <v>GLDI US equity</v>
      </c>
      <c r="AMX15" t="str">
        <f t="shared" si="61"/>
        <v>GLDW US equity</v>
      </c>
      <c r="AMY15" t="str">
        <f t="shared" si="61"/>
        <v>GLJCR US equity</v>
      </c>
      <c r="AMZ15" t="str">
        <f t="shared" si="61"/>
        <v>GLJRD US equity</v>
      </c>
      <c r="ANA15" t="str">
        <f t="shared" si="61"/>
        <v>GLL US equity</v>
      </c>
      <c r="ANB15" t="str">
        <f t="shared" si="61"/>
        <v>GLTR US equity</v>
      </c>
      <c r="ANC15" t="str">
        <f t="shared" si="61"/>
        <v>GMF US equity</v>
      </c>
      <c r="AND15" t="str">
        <f t="shared" si="61"/>
        <v>GMFL US equity</v>
      </c>
      <c r="ANE15" t="str">
        <f t="shared" si="61"/>
        <v>GMFS US equity</v>
      </c>
      <c r="ANF15" t="str">
        <f t="shared" si="61"/>
        <v>GML US equity</v>
      </c>
      <c r="ANG15" t="str">
        <f t="shared" si="61"/>
        <v>GMM US equity</v>
      </c>
      <c r="ANH15" t="str">
        <f t="shared" si="61"/>
        <v>GMMB US equity</v>
      </c>
      <c r="ANI15" t="str">
        <f t="shared" si="61"/>
        <v>GMOM US equity</v>
      </c>
      <c r="ANJ15" t="str">
        <f t="shared" si="61"/>
        <v>GMTB US equity</v>
      </c>
      <c r="ANK15" t="str">
        <f t="shared" si="61"/>
        <v>GNAT US equity</v>
      </c>
      <c r="ANL15" t="str">
        <f t="shared" si="61"/>
        <v>GNMA US equity</v>
      </c>
      <c r="ANM15" t="str">
        <f t="shared" si="61"/>
        <v>GNR US equity</v>
      </c>
      <c r="ANN15" t="str">
        <f t="shared" si="61"/>
        <v>GNRX US equity</v>
      </c>
      <c r="ANO15" t="str">
        <f t="shared" si="61"/>
        <v>GOAU US equity</v>
      </c>
      <c r="ANP15" t="str">
        <f t="shared" si="61"/>
        <v>GOEX US equity</v>
      </c>
      <c r="ANQ15" t="str">
        <f t="shared" si="61"/>
        <v>GOS US equity</v>
      </c>
      <c r="ANR15" t="str">
        <f t="shared" si="61"/>
        <v>GOVT US equity</v>
      </c>
      <c r="ANS15" t="str">
        <f t="shared" si="61"/>
        <v>GQRE US equity</v>
      </c>
      <c r="ANT15" t="str">
        <f t="shared" si="61"/>
        <v>GREK US equity</v>
      </c>
      <c r="ANU15" t="str">
        <f t="shared" si="61"/>
        <v>GRES US equity</v>
      </c>
      <c r="ANV15" t="str">
        <f t="shared" si="61"/>
        <v>GRI US equity</v>
      </c>
      <c r="ANW15" t="str">
        <f t="shared" si="61"/>
        <v>GRID US equity</v>
      </c>
      <c r="ANX15" t="str">
        <f t="shared" si="61"/>
        <v>GRN US equity</v>
      </c>
      <c r="ANY15" t="str">
        <f t="shared" si="61"/>
        <v>GRNB US equity</v>
      </c>
      <c r="ANZ15" t="str">
        <f t="shared" si="61"/>
        <v>GRPC US equity</v>
      </c>
      <c r="AOA15" t="str">
        <f t="shared" si="61"/>
        <v>GRU US equity</v>
      </c>
      <c r="AOB15" t="str">
        <f t="shared" si="61"/>
        <v>GRWN US equity</v>
      </c>
      <c r="AOC15" t="str">
        <f t="shared" si="61"/>
        <v>GSAX US equity</v>
      </c>
      <c r="AOD15" t="str">
        <f t="shared" si="61"/>
        <v>GSC US equity</v>
      </c>
      <c r="AOE15" t="str">
        <f t="shared" si="61"/>
        <v>GSD US equity</v>
      </c>
      <c r="AOF15" t="str">
        <f t="shared" si="61"/>
        <v>GSEU US equity</v>
      </c>
      <c r="AOG15" t="str">
        <f t="shared" si="61"/>
        <v>GSEW US equity</v>
      </c>
      <c r="AOH15" t="str">
        <f t="shared" si="61"/>
        <v>GSG US equity</v>
      </c>
      <c r="AOI15" t="str">
        <f t="shared" si="61"/>
        <v>GSGO US equity</v>
      </c>
      <c r="AOJ15" t="str">
        <f t="shared" si="61"/>
        <v>GSIE US equity</v>
      </c>
      <c r="AOK15" t="str">
        <f t="shared" si="61"/>
        <v>GSJY US equity</v>
      </c>
      <c r="AOL15" t="str">
        <f t="shared" si="61"/>
        <v>GSLC US equity</v>
      </c>
      <c r="AOM15" t="str">
        <f t="shared" si="61"/>
        <v>GSMA US equity</v>
      </c>
      <c r="AON15" t="str">
        <f t="shared" si="61"/>
        <v>GSO US equity</v>
      </c>
      <c r="AOO15" t="str">
        <f t="shared" si="61"/>
        <v>GSP US equity</v>
      </c>
      <c r="AOP15" t="str">
        <f t="shared" si="61"/>
        <v>GSPC US equity</v>
      </c>
      <c r="AOQ15" t="str">
        <f t="shared" si="61"/>
        <v>GSR US equity</v>
      </c>
      <c r="AOR15" t="str">
        <f t="shared" si="61"/>
        <v>GSRA US equity</v>
      </c>
      <c r="AOS15" t="str">
        <f t="shared" si="61"/>
        <v>GSSC US equity</v>
      </c>
      <c r="AOT15" t="str">
        <f t="shared" si="61"/>
        <v>GSW US equity</v>
      </c>
      <c r="AOU15" t="str">
        <f t="shared" si="61"/>
        <v>GSY US equity</v>
      </c>
      <c r="AOV15" t="str">
        <f t="shared" si="61"/>
        <v>GSZ US equity</v>
      </c>
      <c r="AOW15" t="str">
        <f t="shared" si="61"/>
        <v>GTAA US equity</v>
      </c>
      <c r="AOX15" t="str">
        <f t="shared" si="61"/>
        <v>GTIP US equity</v>
      </c>
      <c r="AOY15" t="str">
        <f t="shared" si="61"/>
        <v>GTL US equity</v>
      </c>
      <c r="AOZ15" t="str">
        <f t="shared" ref="AOZ15:ARK15" si="62">AOZ14&amp;" equity"</f>
        <v>GTO US equity</v>
      </c>
      <c r="APA15" t="str">
        <f t="shared" si="62"/>
        <v>GULF US equity</v>
      </c>
      <c r="APB15" t="str">
        <f t="shared" si="62"/>
        <v>GULFX US equity</v>
      </c>
      <c r="APC15" t="str">
        <f t="shared" si="62"/>
        <v>GUNR US equity</v>
      </c>
      <c r="APD15" t="str">
        <f t="shared" si="62"/>
        <v>GUR US equity</v>
      </c>
      <c r="APE15" t="str">
        <f t="shared" si="62"/>
        <v>GURI US equity</v>
      </c>
      <c r="APF15" t="str">
        <f t="shared" si="62"/>
        <v>GURU US equity</v>
      </c>
      <c r="APG15" t="str">
        <f t="shared" si="62"/>
        <v>GURX US equity</v>
      </c>
      <c r="APH15" t="str">
        <f t="shared" si="62"/>
        <v>GUSH US equity</v>
      </c>
      <c r="API15" t="str">
        <f t="shared" si="62"/>
        <v>GVAL US equity</v>
      </c>
      <c r="APJ15" t="str">
        <f t="shared" si="62"/>
        <v>GVI US equity</v>
      </c>
      <c r="APK15" t="str">
        <f t="shared" si="62"/>
        <v>GVICR US equity</v>
      </c>
      <c r="APL15" t="str">
        <f t="shared" si="62"/>
        <v>GVIP US equity</v>
      </c>
      <c r="APM15" t="str">
        <f t="shared" si="62"/>
        <v>GVIRD US equity</v>
      </c>
      <c r="APN15" t="str">
        <f t="shared" si="62"/>
        <v>GVT US equity</v>
      </c>
      <c r="APO15" t="str">
        <f t="shared" si="62"/>
        <v>GWL US equity</v>
      </c>
      <c r="APP15" t="str">
        <f t="shared" si="62"/>
        <v>GWO US equity</v>
      </c>
      <c r="APQ15" t="str">
        <f t="shared" si="62"/>
        <v>GWS US equity</v>
      </c>
      <c r="APR15" t="str">
        <f t="shared" si="62"/>
        <v>GWX US equity</v>
      </c>
      <c r="APS15" t="str">
        <f t="shared" si="62"/>
        <v>GXC US equity</v>
      </c>
      <c r="APT15" t="str">
        <f t="shared" si="62"/>
        <v>GXF US equity</v>
      </c>
      <c r="APU15" t="str">
        <f t="shared" si="62"/>
        <v>GXG US equity</v>
      </c>
      <c r="APV15" t="str">
        <f t="shared" si="62"/>
        <v>GYEN US equity</v>
      </c>
      <c r="APW15" t="str">
        <f t="shared" si="62"/>
        <v>GYLD US equity</v>
      </c>
      <c r="APX15" t="str">
        <f t="shared" si="62"/>
        <v>HACK US equity</v>
      </c>
      <c r="APY15" t="str">
        <f t="shared" si="62"/>
        <v>HACV US equity</v>
      </c>
      <c r="APZ15" t="str">
        <f t="shared" si="62"/>
        <v>HACW US equity</v>
      </c>
      <c r="AQA15" t="str">
        <f t="shared" si="62"/>
        <v>HAHA US equity</v>
      </c>
      <c r="AQB15" t="str">
        <f t="shared" si="62"/>
        <v>HAKD US equity</v>
      </c>
      <c r="AQC15" t="str">
        <f t="shared" si="62"/>
        <v>HAKK US equity</v>
      </c>
      <c r="AQD15" t="str">
        <f t="shared" si="62"/>
        <v>HAO US equity</v>
      </c>
      <c r="AQE15" t="str">
        <f t="shared" si="62"/>
        <v>HAP US equity</v>
      </c>
      <c r="AQF15" t="str">
        <f t="shared" si="62"/>
        <v>HAUD US equity</v>
      </c>
      <c r="AQG15" t="str">
        <f t="shared" si="62"/>
        <v>HAWX US equity</v>
      </c>
      <c r="AQH15" t="str">
        <f t="shared" si="62"/>
        <v>HBTA US equity</v>
      </c>
      <c r="AQI15" t="str">
        <f t="shared" si="62"/>
        <v>HBU US equity</v>
      </c>
      <c r="AQJ15" t="str">
        <f t="shared" si="62"/>
        <v>HBZ US equity</v>
      </c>
      <c r="AQK15" t="str">
        <f t="shared" si="62"/>
        <v>HCOR US equity</v>
      </c>
      <c r="AQL15" t="str">
        <f t="shared" si="62"/>
        <v>HCRF US equity</v>
      </c>
      <c r="AQM15" t="str">
        <f t="shared" si="62"/>
        <v>HDAW US equity</v>
      </c>
      <c r="AQN15" t="str">
        <f t="shared" si="62"/>
        <v>HDEE US equity</v>
      </c>
      <c r="AQO15" t="str">
        <f t="shared" si="62"/>
        <v>HDEF US equity</v>
      </c>
      <c r="AQP15" t="str">
        <f t="shared" si="62"/>
        <v>HDEZ US equity</v>
      </c>
      <c r="AQQ15" t="str">
        <f t="shared" si="62"/>
        <v>HDG US equity</v>
      </c>
      <c r="AQR15" t="str">
        <f t="shared" si="62"/>
        <v>HDGE US equity</v>
      </c>
      <c r="AQS15" t="str">
        <f t="shared" si="62"/>
        <v>HDGI US equity</v>
      </c>
      <c r="AQT15" t="str">
        <f t="shared" si="62"/>
        <v>HDIV US equity</v>
      </c>
      <c r="AQU15" t="str">
        <f t="shared" si="62"/>
        <v>HDLS US equity</v>
      </c>
      <c r="AQV15" t="str">
        <f t="shared" si="62"/>
        <v>HDLV US equity</v>
      </c>
      <c r="AQW15" t="str">
        <f t="shared" si="62"/>
        <v>HDMV US equity</v>
      </c>
      <c r="AQX15" t="str">
        <f t="shared" si="62"/>
        <v>HDRW US equity</v>
      </c>
      <c r="AQY15" t="str">
        <f t="shared" si="62"/>
        <v>HDV US equity</v>
      </c>
      <c r="AQZ15" t="str">
        <f t="shared" si="62"/>
        <v>HDWM US equity</v>
      </c>
      <c r="ARA15" t="str">
        <f t="shared" si="62"/>
        <v>HDWX US equity</v>
      </c>
      <c r="ARB15" t="str">
        <f t="shared" si="62"/>
        <v>HECO US equity</v>
      </c>
      <c r="ARC15" t="str">
        <f t="shared" si="62"/>
        <v>HEDJ US equity</v>
      </c>
      <c r="ARD15" t="str">
        <f t="shared" si="62"/>
        <v>HEEM US equity</v>
      </c>
      <c r="ARE15" t="str">
        <f t="shared" si="62"/>
        <v>HEFA US equity</v>
      </c>
      <c r="ARF15" t="str">
        <f t="shared" si="62"/>
        <v>HEFV US equity</v>
      </c>
      <c r="ARG15" t="str">
        <f t="shared" si="62"/>
        <v>HEGE US equity</v>
      </c>
      <c r="ARH15" t="str">
        <f t="shared" si="62"/>
        <v>HEGJ US equity</v>
      </c>
      <c r="ARI15" t="str">
        <f t="shared" si="62"/>
        <v>HEMV US equity</v>
      </c>
      <c r="ARJ15" t="str">
        <f t="shared" si="62"/>
        <v>HEUS US equity</v>
      </c>
      <c r="ARK15" t="str">
        <f t="shared" si="62"/>
        <v>HEUV US equity</v>
      </c>
      <c r="ARL15" t="str">
        <f t="shared" ref="ARL15:ATW15" si="63">ARL14&amp;" equity"</f>
        <v>HEVY US equity</v>
      </c>
      <c r="ARM15" t="str">
        <f t="shared" si="63"/>
        <v>HEWC US equity</v>
      </c>
      <c r="ARN15" t="str">
        <f t="shared" si="63"/>
        <v>HEWG US equity</v>
      </c>
      <c r="ARO15" t="str">
        <f t="shared" si="63"/>
        <v>HEWI US equity</v>
      </c>
      <c r="ARP15" t="str">
        <f t="shared" si="63"/>
        <v>HEWJ US equity</v>
      </c>
      <c r="ARQ15" t="str">
        <f t="shared" si="63"/>
        <v>HEWL US equity</v>
      </c>
      <c r="ARR15" t="str">
        <f t="shared" si="63"/>
        <v>HEWP US equity</v>
      </c>
      <c r="ARS15" t="str">
        <f t="shared" si="63"/>
        <v>HEWU US equity</v>
      </c>
      <c r="ART15" t="str">
        <f t="shared" si="63"/>
        <v>HEWW US equity</v>
      </c>
      <c r="ARU15" t="str">
        <f t="shared" si="63"/>
        <v>HEWY US equity</v>
      </c>
      <c r="ARV15" t="str">
        <f t="shared" si="63"/>
        <v>HEZU US equity</v>
      </c>
      <c r="ARW15" t="str">
        <f t="shared" si="63"/>
        <v>HFEZ US equity</v>
      </c>
      <c r="ARX15" t="str">
        <f t="shared" si="63"/>
        <v>HFIN US equity</v>
      </c>
      <c r="ARY15" t="str">
        <f t="shared" si="63"/>
        <v>HFXE US equity</v>
      </c>
      <c r="ARZ15" t="str">
        <f t="shared" si="63"/>
        <v>HFXI US equity</v>
      </c>
      <c r="ASA15" t="str">
        <f t="shared" si="63"/>
        <v>HFXJ US equity</v>
      </c>
      <c r="ASB15" t="str">
        <f t="shared" si="63"/>
        <v>HGEM US equity</v>
      </c>
      <c r="ASC15" t="str">
        <f t="shared" si="63"/>
        <v>HGEU US equity</v>
      </c>
      <c r="ASD15" t="str">
        <f t="shared" si="63"/>
        <v>HGI US equity</v>
      </c>
      <c r="ASE15" t="str">
        <f t="shared" si="63"/>
        <v>HGJP US equity</v>
      </c>
      <c r="ASF15" t="str">
        <f t="shared" si="63"/>
        <v>HGSD US equity</v>
      </c>
      <c r="ASG15" t="str">
        <f t="shared" si="63"/>
        <v>HHA US equity</v>
      </c>
      <c r="ASH15" t="str">
        <f t="shared" si="63"/>
        <v>HHB US equity</v>
      </c>
      <c r="ASI15" t="str">
        <f t="shared" si="63"/>
        <v>HHD US equity</v>
      </c>
      <c r="ASJ15" t="str">
        <f t="shared" si="63"/>
        <v>HHDG US equity</v>
      </c>
      <c r="ASK15" t="str">
        <f t="shared" si="63"/>
        <v>HHE US equity</v>
      </c>
      <c r="ASL15" t="str">
        <f t="shared" si="63"/>
        <v>HHFR US equity</v>
      </c>
      <c r="ASM15" t="str">
        <f t="shared" si="63"/>
        <v>HHG US equity</v>
      </c>
      <c r="ASN15" t="str">
        <f t="shared" si="63"/>
        <v>HHHYL US equity</v>
      </c>
      <c r="ASO15" t="str">
        <f t="shared" si="63"/>
        <v>HHJ US equity</v>
      </c>
      <c r="ASP15" t="str">
        <f t="shared" si="63"/>
        <v>HHK US equity</v>
      </c>
      <c r="ASQ15" t="str">
        <f t="shared" si="63"/>
        <v>HHM US equity</v>
      </c>
      <c r="ASR15" t="str">
        <f t="shared" si="63"/>
        <v>HHN US equity</v>
      </c>
      <c r="ASS15" t="str">
        <f t="shared" si="63"/>
        <v>HHP US equity</v>
      </c>
      <c r="AST15" t="str">
        <f t="shared" si="63"/>
        <v>HHQ US equity</v>
      </c>
      <c r="ASU15" t="str">
        <f t="shared" si="63"/>
        <v>HHR US equity</v>
      </c>
      <c r="ASV15" t="str">
        <f t="shared" si="63"/>
        <v>HHT US equity</v>
      </c>
      <c r="ASW15" t="str">
        <f t="shared" si="63"/>
        <v>HHU US equity</v>
      </c>
      <c r="ASX15" t="str">
        <f t="shared" si="63"/>
        <v>HHV US equity</v>
      </c>
      <c r="ASY15" t="str">
        <f t="shared" si="63"/>
        <v>HHYX US equity</v>
      </c>
      <c r="ASZ15" t="str">
        <f t="shared" si="63"/>
        <v>HHZ US equity</v>
      </c>
      <c r="ATA15" t="str">
        <f t="shared" si="63"/>
        <v>HILO US equity</v>
      </c>
      <c r="ATB15" t="str">
        <f t="shared" si="63"/>
        <v>HIPS US equity</v>
      </c>
      <c r="ATC15" t="str">
        <f t="shared" si="63"/>
        <v>HJPX US equity</v>
      </c>
      <c r="ATD15" t="str">
        <f t="shared" si="63"/>
        <v>HKG US equity</v>
      </c>
      <c r="ATE15" t="str">
        <f t="shared" si="63"/>
        <v>HKK US equity</v>
      </c>
      <c r="ATF15" t="str">
        <f t="shared" si="63"/>
        <v>HKOR US equity</v>
      </c>
      <c r="ATG15" t="str">
        <f t="shared" si="63"/>
        <v>HMTM US equity</v>
      </c>
      <c r="ATH15" t="str">
        <f t="shared" si="63"/>
        <v>HOLD US equity</v>
      </c>
      <c r="ATI15" t="str">
        <f t="shared" si="63"/>
        <v>HOML US equity</v>
      </c>
      <c r="ATJ15" t="str">
        <f t="shared" si="63"/>
        <v>HOMX US equity</v>
      </c>
      <c r="ATK15" t="str">
        <f t="shared" si="63"/>
        <v>HQBD US equity</v>
      </c>
      <c r="ATL15" t="str">
        <f t="shared" si="63"/>
        <v>HRD US equity</v>
      </c>
      <c r="ATM15" t="str">
        <f t="shared" si="63"/>
        <v>HREX US equity</v>
      </c>
      <c r="ATN15" t="str">
        <f t="shared" si="63"/>
        <v>HRJ US equity</v>
      </c>
      <c r="ATO15" t="str">
        <f t="shared" si="63"/>
        <v>HRW US equity</v>
      </c>
      <c r="ATP15" t="str">
        <f t="shared" si="63"/>
        <v>HSCZ US equity</v>
      </c>
      <c r="ATQ15" t="str">
        <f t="shared" si="63"/>
        <v>HSPX US equity</v>
      </c>
      <c r="ATR15" t="str">
        <f t="shared" si="63"/>
        <v>HTUS US equity</v>
      </c>
      <c r="ATS15" t="str">
        <f t="shared" si="63"/>
        <v>HUSE US equity</v>
      </c>
      <c r="ATT15" t="str">
        <f t="shared" si="63"/>
        <v>HUSV US equity</v>
      </c>
      <c r="ATU15" t="str">
        <f t="shared" si="63"/>
        <v>HVOL US equity</v>
      </c>
      <c r="ATV15" t="str">
        <f t="shared" si="63"/>
        <v>HVPW US equity</v>
      </c>
      <c r="ATW15" t="str">
        <f t="shared" si="63"/>
        <v>HYD US equity</v>
      </c>
      <c r="ATX15" t="str">
        <f t="shared" ref="ATX15:AWI15" si="64">ATX14&amp;" equity"</f>
        <v>HYDB US equity</v>
      </c>
      <c r="ATY15" t="str">
        <f t="shared" si="64"/>
        <v>HYDD US equity</v>
      </c>
      <c r="ATZ15" t="str">
        <f t="shared" si="64"/>
        <v>HYEM US equity</v>
      </c>
      <c r="AUA15" t="str">
        <f t="shared" si="64"/>
        <v>HYG US equity</v>
      </c>
      <c r="AUB15" t="str">
        <f t="shared" si="64"/>
        <v>HYGCR US equity</v>
      </c>
      <c r="AUC15" t="str">
        <f t="shared" si="64"/>
        <v>HYGH US equity</v>
      </c>
      <c r="AUD15" t="str">
        <f t="shared" si="64"/>
        <v>HYGRD US equity</v>
      </c>
      <c r="AUE15" t="str">
        <f t="shared" si="64"/>
        <v>HYHG US equity</v>
      </c>
      <c r="AUF15" t="str">
        <f t="shared" si="64"/>
        <v>HYIH US equity</v>
      </c>
      <c r="AUG15" t="str">
        <f t="shared" si="64"/>
        <v>HYLB US equity</v>
      </c>
      <c r="AUH15" t="str">
        <f t="shared" si="64"/>
        <v>HYLD US equity</v>
      </c>
      <c r="AUI15" t="str">
        <f t="shared" si="64"/>
        <v>HYLS US equity</v>
      </c>
      <c r="AUJ15" t="str">
        <f t="shared" si="64"/>
        <v>HYLV US equity</v>
      </c>
      <c r="AUK15" t="str">
        <f t="shared" si="64"/>
        <v>HYMB US equity</v>
      </c>
      <c r="AUL15" t="str">
        <f t="shared" si="64"/>
        <v>HYND US equity</v>
      </c>
      <c r="AUM15" t="str">
        <f t="shared" si="64"/>
        <v>HYS US equity</v>
      </c>
      <c r="AUN15" t="str">
        <f t="shared" si="64"/>
        <v>HYXE US equity</v>
      </c>
      <c r="AUO15" t="str">
        <f t="shared" si="64"/>
        <v>HYXU US equity</v>
      </c>
      <c r="AUP15" t="str">
        <f t="shared" si="64"/>
        <v>HYZD US equity</v>
      </c>
      <c r="AUQ15" t="str">
        <f t="shared" si="64"/>
        <v>IAGG US equity</v>
      </c>
      <c r="AUR15" t="str">
        <f t="shared" si="64"/>
        <v>IAH US equity</v>
      </c>
      <c r="AUS15" t="str">
        <f t="shared" si="64"/>
        <v>IAI US equity</v>
      </c>
      <c r="AUT15" t="str">
        <f t="shared" si="64"/>
        <v>IAK US equity</v>
      </c>
      <c r="AUU15" t="str">
        <f t="shared" si="64"/>
        <v>IAT US equity</v>
      </c>
      <c r="AUV15" t="str">
        <f t="shared" si="64"/>
        <v>IAU US equity</v>
      </c>
      <c r="AUW15" t="str">
        <f t="shared" si="64"/>
        <v>IBB US equity</v>
      </c>
      <c r="AUX15" t="str">
        <f t="shared" si="64"/>
        <v>IBCB US equity</v>
      </c>
      <c r="AUY15" t="str">
        <f t="shared" si="64"/>
        <v>IBCC US equity</v>
      </c>
      <c r="AUZ15" t="str">
        <f t="shared" si="64"/>
        <v>IBCD US equity</v>
      </c>
      <c r="AVA15" t="str">
        <f t="shared" si="64"/>
        <v>IBCE US equity</v>
      </c>
      <c r="AVB15" t="str">
        <f t="shared" si="64"/>
        <v>IBD US equity</v>
      </c>
      <c r="AVC15" t="str">
        <f t="shared" si="64"/>
        <v>IBDA US equity</v>
      </c>
      <c r="AVD15" t="str">
        <f t="shared" si="64"/>
        <v>IBDB US equity</v>
      </c>
      <c r="AVE15" t="str">
        <f t="shared" si="64"/>
        <v>IBDC US equity</v>
      </c>
      <c r="AVF15" t="str">
        <f t="shared" si="64"/>
        <v>IBDD US equity</v>
      </c>
      <c r="AVG15" t="str">
        <f t="shared" si="64"/>
        <v>IBDF US equity</v>
      </c>
      <c r="AVH15" t="str">
        <f t="shared" si="64"/>
        <v>IBDH US equity</v>
      </c>
      <c r="AVI15" t="str">
        <f t="shared" si="64"/>
        <v>IBDJ US equity</v>
      </c>
      <c r="AVJ15" t="str">
        <f t="shared" si="64"/>
        <v>IBDK US equity</v>
      </c>
      <c r="AVK15" t="str">
        <f t="shared" si="64"/>
        <v>IBDL US equity</v>
      </c>
      <c r="AVL15" t="str">
        <f t="shared" si="64"/>
        <v>IBDM US equity</v>
      </c>
      <c r="AVM15" t="str">
        <f t="shared" si="64"/>
        <v>IBDN US equity</v>
      </c>
      <c r="AVN15" t="str">
        <f t="shared" si="64"/>
        <v>IBDO US equity</v>
      </c>
      <c r="AVO15" t="str">
        <f t="shared" si="64"/>
        <v>IBDP US equity</v>
      </c>
      <c r="AVP15" t="str">
        <f t="shared" si="64"/>
        <v>IBDQ US equity</v>
      </c>
      <c r="AVQ15" t="str">
        <f t="shared" si="64"/>
        <v>IBDR US equity</v>
      </c>
      <c r="AVR15" t="str">
        <f t="shared" si="64"/>
        <v>IBLN US equity</v>
      </c>
      <c r="AVS15" t="str">
        <f t="shared" si="64"/>
        <v>IBMD US equity</v>
      </c>
      <c r="AVT15" t="str">
        <f t="shared" si="64"/>
        <v>IBME US equity</v>
      </c>
      <c r="AVU15" t="str">
        <f t="shared" si="64"/>
        <v>IBMF US equity</v>
      </c>
      <c r="AVV15" t="str">
        <f t="shared" si="64"/>
        <v>IBMG US equity</v>
      </c>
      <c r="AVW15" t="str">
        <f t="shared" si="64"/>
        <v>IBMH US equity</v>
      </c>
      <c r="AVX15" t="str">
        <f t="shared" si="64"/>
        <v>IBMI US equity</v>
      </c>
      <c r="AVY15" t="str">
        <f t="shared" si="64"/>
        <v>IBMJ US equity</v>
      </c>
      <c r="AVZ15" t="str">
        <f t="shared" si="64"/>
        <v>IBMK US equity</v>
      </c>
      <c r="AWA15" t="str">
        <f t="shared" si="64"/>
        <v>IBML US equity</v>
      </c>
      <c r="AWB15" t="str">
        <f t="shared" si="64"/>
        <v>IBND US equity</v>
      </c>
      <c r="AWC15" t="str">
        <f t="shared" si="64"/>
        <v>IBUY US equity</v>
      </c>
      <c r="AWD15" t="str">
        <f t="shared" si="64"/>
        <v>ICAN US equity</v>
      </c>
      <c r="AWE15" t="str">
        <f t="shared" si="64"/>
        <v>ICF US equity</v>
      </c>
      <c r="AWF15" t="str">
        <f t="shared" si="64"/>
        <v>ICI US equity</v>
      </c>
      <c r="AWG15" t="str">
        <f t="shared" si="64"/>
        <v>ICLN US equity</v>
      </c>
      <c r="AWH15" t="str">
        <f t="shared" si="64"/>
        <v>ICN US equity</v>
      </c>
      <c r="AWI15" t="str">
        <f t="shared" si="64"/>
        <v>ICOL US equity</v>
      </c>
      <c r="AWJ15" t="str">
        <f t="shared" ref="AWJ15:AYU15" si="65">AWJ14&amp;" equity"</f>
        <v>ICOW US equity</v>
      </c>
      <c r="AWK15" t="str">
        <f t="shared" si="65"/>
        <v>ICSH US equity</v>
      </c>
      <c r="AWL15" t="str">
        <f t="shared" si="65"/>
        <v>ICVT US equity</v>
      </c>
      <c r="AWM15" t="str">
        <f t="shared" si="65"/>
        <v>IDEV US equity</v>
      </c>
      <c r="AWN15" t="str">
        <f t="shared" si="65"/>
        <v>IDHD US equity</v>
      </c>
      <c r="AWO15" t="str">
        <f t="shared" si="65"/>
        <v>IDHQ US equity</v>
      </c>
      <c r="AWP15" t="str">
        <f t="shared" si="65"/>
        <v>IDLB US equity</v>
      </c>
      <c r="AWQ15" t="str">
        <f t="shared" si="65"/>
        <v>IDLV US equity</v>
      </c>
      <c r="AWR15" t="str">
        <f t="shared" si="65"/>
        <v>IDMO US equity</v>
      </c>
      <c r="AWS15" t="str">
        <f t="shared" si="65"/>
        <v>IDOG US equity</v>
      </c>
      <c r="AWT15" t="str">
        <f t="shared" si="65"/>
        <v>IDU US equity</v>
      </c>
      <c r="AWU15" t="str">
        <f t="shared" si="65"/>
        <v>IDV US equity</v>
      </c>
      <c r="AWV15" t="str">
        <f t="shared" si="65"/>
        <v>IDX US equity</v>
      </c>
      <c r="AWW15" t="str">
        <f t="shared" si="65"/>
        <v>IDXJ US equity</v>
      </c>
      <c r="AWX15" t="str">
        <f t="shared" si="65"/>
        <v>IEF US equity</v>
      </c>
      <c r="AWY15" t="str">
        <f t="shared" si="65"/>
        <v>IEFA US equity</v>
      </c>
      <c r="AWZ15" t="str">
        <f t="shared" si="65"/>
        <v>IEI US equity</v>
      </c>
      <c r="AXA15" t="str">
        <f t="shared" si="65"/>
        <v>IEIL US equity</v>
      </c>
      <c r="AXB15" t="str">
        <f t="shared" si="65"/>
        <v>IEIS US equity</v>
      </c>
      <c r="AXC15" t="str">
        <f t="shared" si="65"/>
        <v>IELG US equity</v>
      </c>
      <c r="AXD15" t="str">
        <f t="shared" si="65"/>
        <v>IEMF US equity</v>
      </c>
      <c r="AXE15" t="str">
        <f t="shared" si="65"/>
        <v>IEMG US equity</v>
      </c>
      <c r="AXF15" t="str">
        <f t="shared" si="65"/>
        <v>IEO US equity</v>
      </c>
      <c r="AXG15" t="str">
        <f t="shared" si="65"/>
        <v>IESM US equity</v>
      </c>
      <c r="AXH15" t="str">
        <f t="shared" si="65"/>
        <v>IEUR US equity</v>
      </c>
      <c r="AXI15" t="str">
        <f t="shared" si="65"/>
        <v>IEUS US equity</v>
      </c>
      <c r="AXJ15" t="str">
        <f t="shared" si="65"/>
        <v>IEV US equity</v>
      </c>
      <c r="AXK15" t="str">
        <f t="shared" si="65"/>
        <v>IEZ US equity</v>
      </c>
      <c r="AXL15" t="str">
        <f t="shared" si="65"/>
        <v>IFAS US equity</v>
      </c>
      <c r="AXM15" t="str">
        <f t="shared" si="65"/>
        <v>IFEU US equity</v>
      </c>
      <c r="AXN15" t="str">
        <f t="shared" si="65"/>
        <v>IFGL US equity</v>
      </c>
      <c r="AXO15" t="str">
        <f t="shared" si="65"/>
        <v>IFIX US equity</v>
      </c>
      <c r="AXP15" t="str">
        <f t="shared" si="65"/>
        <v>IFLY US equity</v>
      </c>
      <c r="AXQ15" t="str">
        <f t="shared" si="65"/>
        <v>IFNA US equity</v>
      </c>
      <c r="AXR15" t="str">
        <f t="shared" si="65"/>
        <v>IFV US equity</v>
      </c>
      <c r="AXS15" t="str">
        <f t="shared" si="65"/>
        <v>IGE US equity</v>
      </c>
      <c r="AXT15" t="str">
        <f t="shared" si="65"/>
        <v>IGEB US equity</v>
      </c>
      <c r="AXU15" t="str">
        <f t="shared" si="65"/>
        <v>IGEM US equity</v>
      </c>
      <c r="AXV15" t="str">
        <f t="shared" si="65"/>
        <v>IGF US equity</v>
      </c>
      <c r="AXW15" t="str">
        <f t="shared" si="65"/>
        <v>IGHG US equity</v>
      </c>
      <c r="AXX15" t="str">
        <f t="shared" si="65"/>
        <v>IGIH US equity</v>
      </c>
      <c r="AXY15" t="str">
        <f t="shared" si="65"/>
        <v>IGM US equity</v>
      </c>
      <c r="AXZ15" t="str">
        <f t="shared" si="65"/>
        <v>IGN US equity</v>
      </c>
      <c r="AYA15" t="str">
        <f t="shared" si="65"/>
        <v>IGOV US equity</v>
      </c>
      <c r="AYB15" t="str">
        <f t="shared" si="65"/>
        <v>IGRO US equity</v>
      </c>
      <c r="AYC15" t="str">
        <f t="shared" si="65"/>
        <v>IGS US equity</v>
      </c>
      <c r="AYD15" t="str">
        <f t="shared" si="65"/>
        <v>IGTY US equity</v>
      </c>
      <c r="AYE15" t="str">
        <f t="shared" si="65"/>
        <v>IGU US equity</v>
      </c>
      <c r="AYF15" t="str">
        <f t="shared" si="65"/>
        <v>IGV US equity</v>
      </c>
      <c r="AYG15" t="str">
        <f t="shared" si="65"/>
        <v>IGVT US equity</v>
      </c>
      <c r="AYH15" t="str">
        <f t="shared" si="65"/>
        <v>IGWY US equity</v>
      </c>
      <c r="AYI15" t="str">
        <f t="shared" si="65"/>
        <v>IHDG US equity</v>
      </c>
      <c r="AYJ15" t="str">
        <f t="shared" si="65"/>
        <v>IHE US equity</v>
      </c>
      <c r="AYK15" t="str">
        <f t="shared" si="65"/>
        <v>IHF US equity</v>
      </c>
      <c r="AYL15" t="str">
        <f t="shared" si="65"/>
        <v>IHI US equity</v>
      </c>
      <c r="AYM15" t="str">
        <f t="shared" si="65"/>
        <v>IHIY US equity</v>
      </c>
      <c r="AYN15" t="str">
        <f t="shared" si="65"/>
        <v>IHY US equity</v>
      </c>
      <c r="AYO15" t="str">
        <f t="shared" si="65"/>
        <v>IIH US equity</v>
      </c>
      <c r="AYP15" t="str">
        <f t="shared" si="65"/>
        <v>IJH US equity</v>
      </c>
      <c r="AYQ15" t="str">
        <f t="shared" si="65"/>
        <v>IJJ US equity</v>
      </c>
      <c r="AYR15" t="str">
        <f t="shared" si="65"/>
        <v>IJK US equity</v>
      </c>
      <c r="AYS15" t="str">
        <f t="shared" si="65"/>
        <v>IJNK US equity</v>
      </c>
      <c r="AYT15" t="str">
        <f t="shared" si="65"/>
        <v>IJR US equity</v>
      </c>
      <c r="AYU15" t="str">
        <f t="shared" si="65"/>
        <v>IJS US equity</v>
      </c>
      <c r="AYV15" t="str">
        <f t="shared" ref="AYV15:BBG15" si="66">AYV14&amp;" equity"</f>
        <v>IJT US equity</v>
      </c>
      <c r="AYW15" t="str">
        <f t="shared" si="66"/>
        <v>IKC US equity</v>
      </c>
      <c r="AYX15" t="str">
        <f t="shared" si="66"/>
        <v>ILB US equity</v>
      </c>
      <c r="AYY15" t="str">
        <f t="shared" si="66"/>
        <v>ILF US equity</v>
      </c>
      <c r="AYZ15" t="str">
        <f t="shared" si="66"/>
        <v>ILTB US equity</v>
      </c>
      <c r="AZA15" t="str">
        <f t="shared" si="66"/>
        <v>IMED US equity</v>
      </c>
      <c r="AZB15" t="str">
        <f t="shared" si="66"/>
        <v>IMLP US equity</v>
      </c>
      <c r="AZC15" t="str">
        <f t="shared" si="66"/>
        <v>IMOM US equity</v>
      </c>
      <c r="AZD15" t="str">
        <f t="shared" si="66"/>
        <v>IMTB US equity</v>
      </c>
      <c r="AZE15" t="str">
        <f t="shared" si="66"/>
        <v>IMTM US equity</v>
      </c>
      <c r="AZF15" t="str">
        <f t="shared" si="66"/>
        <v>INCO US equity</v>
      </c>
      <c r="AZG15" t="str">
        <f t="shared" si="66"/>
        <v>INDA US equity</v>
      </c>
      <c r="AZH15" t="str">
        <f t="shared" si="66"/>
        <v>INDF US equity</v>
      </c>
      <c r="AZI15" t="str">
        <f t="shared" si="66"/>
        <v>INDL US equity</v>
      </c>
      <c r="AZJ15" t="str">
        <f t="shared" si="66"/>
        <v>INDY US equity</v>
      </c>
      <c r="AZK15" t="str">
        <f t="shared" si="66"/>
        <v>INDZ US equity</v>
      </c>
      <c r="AZL15" t="str">
        <f t="shared" si="66"/>
        <v>INFL US equity</v>
      </c>
      <c r="AZM15" t="str">
        <f t="shared" si="66"/>
        <v>INFR US equity</v>
      </c>
      <c r="AZN15" t="str">
        <f t="shared" si="66"/>
        <v>INKM US equity</v>
      </c>
      <c r="AZO15" t="str">
        <f t="shared" si="66"/>
        <v>INP US equity</v>
      </c>
      <c r="AZP15" t="str">
        <f t="shared" si="66"/>
        <v>INR US equity</v>
      </c>
      <c r="AZQ15" t="str">
        <f t="shared" si="66"/>
        <v>INSD US equity</v>
      </c>
      <c r="AZR15" t="str">
        <f t="shared" si="66"/>
        <v>INTF US equity</v>
      </c>
      <c r="AZS15" t="str">
        <f t="shared" si="66"/>
        <v>INXX US equity</v>
      </c>
      <c r="AZT15" t="str">
        <f t="shared" si="66"/>
        <v>INY US equity</v>
      </c>
      <c r="AZU15" t="str">
        <f t="shared" si="66"/>
        <v>IOIL US equity</v>
      </c>
      <c r="AZV15" t="str">
        <f t="shared" si="66"/>
        <v>IOO US equity</v>
      </c>
      <c r="AZW15" t="str">
        <f t="shared" si="66"/>
        <v>IPAC US equity</v>
      </c>
      <c r="AZX15" t="str">
        <f t="shared" si="66"/>
        <v>IPAL US equity</v>
      </c>
      <c r="AZY15" t="str">
        <f t="shared" si="66"/>
        <v>IPAY US equity</v>
      </c>
      <c r="AZZ15" t="str">
        <f t="shared" si="66"/>
        <v>IPD US equity</v>
      </c>
      <c r="BAA15" t="str">
        <f t="shared" si="66"/>
        <v>IPE US equity</v>
      </c>
      <c r="BAB15" t="str">
        <f t="shared" si="66"/>
        <v>IPF US equity</v>
      </c>
      <c r="BAC15" t="str">
        <f t="shared" si="66"/>
        <v>IPFF US equity</v>
      </c>
      <c r="BAD15" t="str">
        <f t="shared" si="66"/>
        <v>IPK US equity</v>
      </c>
      <c r="BAE15" t="str">
        <f t="shared" si="66"/>
        <v>IPKW US equity</v>
      </c>
      <c r="BAF15" t="str">
        <f t="shared" si="66"/>
        <v>IPLT US equity</v>
      </c>
      <c r="BAG15" t="str">
        <f t="shared" si="66"/>
        <v>IPN US equity</v>
      </c>
      <c r="BAH15" t="str">
        <f t="shared" si="66"/>
        <v>IPO US equity</v>
      </c>
      <c r="BAI15" t="str">
        <f t="shared" si="66"/>
        <v>IPOS US equity</v>
      </c>
      <c r="BAJ15" t="str">
        <f t="shared" si="66"/>
        <v>IPS US equity</v>
      </c>
      <c r="BAK15" t="str">
        <f t="shared" si="66"/>
        <v>IPU US equity</v>
      </c>
      <c r="BAL15" t="str">
        <f t="shared" si="66"/>
        <v>IPW US equity</v>
      </c>
      <c r="BAM15" t="str">
        <f t="shared" si="66"/>
        <v>IQDE US equity</v>
      </c>
      <c r="BAN15" t="str">
        <f t="shared" si="66"/>
        <v>IQDF US equity</v>
      </c>
      <c r="BAO15" t="str">
        <f t="shared" si="66"/>
        <v>IQDG US equity</v>
      </c>
      <c r="BAP15" t="str">
        <f t="shared" si="66"/>
        <v>IQDY US equity</v>
      </c>
      <c r="BAQ15" t="str">
        <f t="shared" si="66"/>
        <v>IQE US equity</v>
      </c>
      <c r="BAR15" t="str">
        <f t="shared" si="66"/>
        <v>IQLT US equity</v>
      </c>
      <c r="BAS15" t="str">
        <f t="shared" si="66"/>
        <v>IRO US equity</v>
      </c>
      <c r="BAT15" t="str">
        <f t="shared" si="66"/>
        <v>IRV US equity</v>
      </c>
      <c r="BAU15" t="str">
        <f t="shared" si="66"/>
        <v>IRY US equity</v>
      </c>
      <c r="BAV15" t="str">
        <f t="shared" si="66"/>
        <v>ISCF US equity</v>
      </c>
      <c r="BAW15" t="str">
        <f t="shared" si="66"/>
        <v>ISHG US equity</v>
      </c>
      <c r="BAX15" t="str">
        <f t="shared" si="66"/>
        <v>ISMD US equity</v>
      </c>
      <c r="BAY15" t="str">
        <f t="shared" si="66"/>
        <v>ISRA US equity</v>
      </c>
      <c r="BAZ15" t="str">
        <f t="shared" si="66"/>
        <v>IST US equity</v>
      </c>
      <c r="BBA15" t="str">
        <f t="shared" si="66"/>
        <v>ISTB US equity</v>
      </c>
      <c r="BBB15" t="str">
        <f t="shared" si="66"/>
        <v>ISZE US equity</v>
      </c>
      <c r="BBC15" t="str">
        <f t="shared" si="66"/>
        <v>ITA US equity</v>
      </c>
      <c r="BBD15" t="str">
        <f t="shared" si="66"/>
        <v>ITB US equity</v>
      </c>
      <c r="BBE15" t="str">
        <f t="shared" si="66"/>
        <v>ITE US equity</v>
      </c>
      <c r="BBF15" t="str">
        <f t="shared" si="66"/>
        <v>ITEQ US equity</v>
      </c>
      <c r="BBG15" t="str">
        <f t="shared" si="66"/>
        <v>ITIP US equity</v>
      </c>
      <c r="BBH15" t="str">
        <f t="shared" ref="BBH15:BDS15" si="67">BBH14&amp;" equity"</f>
        <v>ITL US equity</v>
      </c>
      <c r="BBI15" t="str">
        <f t="shared" si="67"/>
        <v>ITLT US equity</v>
      </c>
      <c r="BBJ15" t="str">
        <f t="shared" si="67"/>
        <v>ITLY US equity</v>
      </c>
      <c r="BBK15" t="str">
        <f t="shared" si="67"/>
        <v>ITM US equity</v>
      </c>
      <c r="BBL15" t="str">
        <f t="shared" si="67"/>
        <v>ITML US equity</v>
      </c>
      <c r="BBM15" t="str">
        <f t="shared" si="67"/>
        <v>ITMS US equity</v>
      </c>
      <c r="BBN15" t="str">
        <f t="shared" si="67"/>
        <v>ITOT US equity</v>
      </c>
      <c r="BBO15" t="str">
        <f t="shared" si="67"/>
        <v>ITR US equity</v>
      </c>
      <c r="BBP15" t="str">
        <f t="shared" si="67"/>
        <v>IUSB US equity</v>
      </c>
      <c r="BBQ15" t="str">
        <f t="shared" si="67"/>
        <v>IUSG US equity</v>
      </c>
      <c r="BBR15" t="str">
        <f t="shared" si="67"/>
        <v>IUSV US equity</v>
      </c>
      <c r="BBS15" t="str">
        <f t="shared" si="67"/>
        <v>IVAL US equity</v>
      </c>
      <c r="BBT15" t="str">
        <f t="shared" si="67"/>
        <v>IVE US equity</v>
      </c>
      <c r="BBU15" t="str">
        <f t="shared" si="67"/>
        <v>IVLU US equity</v>
      </c>
      <c r="BBV15" t="str">
        <f t="shared" si="67"/>
        <v>IVO US equity</v>
      </c>
      <c r="BBW15" t="str">
        <f t="shared" si="67"/>
        <v>IVOG US equity</v>
      </c>
      <c r="BBX15" t="str">
        <f t="shared" si="67"/>
        <v>IVOO US equity</v>
      </c>
      <c r="BBY15" t="str">
        <f t="shared" si="67"/>
        <v>IVOP US equity</v>
      </c>
      <c r="BBZ15" t="str">
        <f t="shared" si="67"/>
        <v>IVOV US equity</v>
      </c>
      <c r="BCA15" t="str">
        <f t="shared" si="67"/>
        <v>IVV US equity</v>
      </c>
      <c r="BCB15" t="str">
        <f t="shared" si="67"/>
        <v>IVW US equity</v>
      </c>
      <c r="BCC15" t="str">
        <f t="shared" si="67"/>
        <v>IWB US equity</v>
      </c>
      <c r="BCD15" t="str">
        <f t="shared" si="67"/>
        <v>IWC US equity</v>
      </c>
      <c r="BCE15" t="str">
        <f t="shared" si="67"/>
        <v>IWD US equity</v>
      </c>
      <c r="BCF15" t="str">
        <f t="shared" si="67"/>
        <v>IWF US equity</v>
      </c>
      <c r="BCG15" t="str">
        <f t="shared" si="67"/>
        <v>IWL US equity</v>
      </c>
      <c r="BCH15" t="str">
        <f t="shared" si="67"/>
        <v>IWM US equity</v>
      </c>
      <c r="BCI15" t="str">
        <f t="shared" si="67"/>
        <v>IWN US equity</v>
      </c>
      <c r="BCJ15" t="str">
        <f t="shared" si="67"/>
        <v>IWO US equity</v>
      </c>
      <c r="BCK15" t="str">
        <f t="shared" si="67"/>
        <v>IWP US equity</v>
      </c>
      <c r="BCL15" t="str">
        <f t="shared" si="67"/>
        <v>IWR US equity</v>
      </c>
      <c r="BCM15" t="str">
        <f t="shared" si="67"/>
        <v>IWS US equity</v>
      </c>
      <c r="BCN15" t="str">
        <f t="shared" si="67"/>
        <v>IWV US equity</v>
      </c>
      <c r="BCO15" t="str">
        <f t="shared" si="67"/>
        <v>IWX US equity</v>
      </c>
      <c r="BCP15" t="str">
        <f t="shared" si="67"/>
        <v>IWY US equity</v>
      </c>
      <c r="BCQ15" t="str">
        <f t="shared" si="67"/>
        <v>IXC US equity</v>
      </c>
      <c r="BCR15" t="str">
        <f t="shared" si="67"/>
        <v>IXG US equity</v>
      </c>
      <c r="BCS15" t="str">
        <f t="shared" si="67"/>
        <v>IXJ US equity</v>
      </c>
      <c r="BCT15" t="str">
        <f t="shared" si="67"/>
        <v>IXN US equity</v>
      </c>
      <c r="BCU15" t="str">
        <f t="shared" si="67"/>
        <v>IXP US equity</v>
      </c>
      <c r="BCV15" t="str">
        <f t="shared" si="67"/>
        <v>IXUS US equity</v>
      </c>
      <c r="BCW15" t="str">
        <f t="shared" si="67"/>
        <v>IYC US equity</v>
      </c>
      <c r="BCX15" t="str">
        <f t="shared" si="67"/>
        <v>IYD US equity</v>
      </c>
      <c r="BCY15" t="str">
        <f t="shared" si="67"/>
        <v>IYE US equity</v>
      </c>
      <c r="BCZ15" t="str">
        <f t="shared" si="67"/>
        <v>IYF US equity</v>
      </c>
      <c r="BDA15" t="str">
        <f t="shared" si="67"/>
        <v>IYG US equity</v>
      </c>
      <c r="BDB15" t="str">
        <f t="shared" si="67"/>
        <v>IYH US equity</v>
      </c>
      <c r="BDC15" t="str">
        <f t="shared" si="67"/>
        <v>IYJ US equity</v>
      </c>
      <c r="BDD15" t="str">
        <f t="shared" si="67"/>
        <v>IYK US equity</v>
      </c>
      <c r="BDE15" t="str">
        <f t="shared" si="67"/>
        <v>IYLD US equity</v>
      </c>
      <c r="BDF15" t="str">
        <f t="shared" si="67"/>
        <v>IYM US equity</v>
      </c>
      <c r="BDG15" t="str">
        <f t="shared" si="67"/>
        <v>IYR US equity</v>
      </c>
      <c r="BDH15" t="str">
        <f t="shared" si="67"/>
        <v>IYT US equity</v>
      </c>
      <c r="BDI15" t="str">
        <f t="shared" si="67"/>
        <v>IYV US equity</v>
      </c>
      <c r="BDJ15" t="str">
        <f t="shared" si="67"/>
        <v>IYW US equity</v>
      </c>
      <c r="BDK15" t="str">
        <f t="shared" si="67"/>
        <v>IYY US equity</v>
      </c>
      <c r="BDL15" t="str">
        <f t="shared" si="67"/>
        <v>IYZ US equity</v>
      </c>
      <c r="BDM15" t="str">
        <f t="shared" si="67"/>
        <v>JDG US equity</v>
      </c>
      <c r="BDN15" t="str">
        <f t="shared" si="67"/>
        <v>JDST US equity</v>
      </c>
      <c r="BDO15" t="str">
        <f t="shared" si="67"/>
        <v>JEM US equity</v>
      </c>
      <c r="BDP15" t="str">
        <f t="shared" si="67"/>
        <v>JETS US equity</v>
      </c>
      <c r="BDQ15" t="str">
        <f t="shared" si="67"/>
        <v>JFT US equity</v>
      </c>
      <c r="BDR15" t="str">
        <f t="shared" si="67"/>
        <v>JGBB US equity</v>
      </c>
      <c r="BDS15" t="str">
        <f t="shared" si="67"/>
        <v>JGBD US equity</v>
      </c>
      <c r="BDT15" t="str">
        <f t="shared" ref="BDT15:BGE15" si="68">BDT14&amp;" equity"</f>
        <v>JGBL US equity</v>
      </c>
      <c r="BDU15" t="str">
        <f t="shared" si="68"/>
        <v>JGBS US equity</v>
      </c>
      <c r="BDV15" t="str">
        <f t="shared" si="68"/>
        <v>JGBT US equity</v>
      </c>
      <c r="BDW15" t="str">
        <f t="shared" si="68"/>
        <v>JHDG US equity</v>
      </c>
      <c r="BDX15" t="str">
        <f t="shared" si="68"/>
        <v>JHMA US equity</v>
      </c>
      <c r="BDY15" t="str">
        <f t="shared" si="68"/>
        <v>JHMC US equity</v>
      </c>
      <c r="BDZ15" t="str">
        <f t="shared" si="68"/>
        <v>JHMD US equity</v>
      </c>
      <c r="BEA15" t="str">
        <f t="shared" si="68"/>
        <v>JHME US equity</v>
      </c>
      <c r="BEB15" t="str">
        <f t="shared" si="68"/>
        <v>JHMF US equity</v>
      </c>
      <c r="BEC15" t="str">
        <f t="shared" si="68"/>
        <v>JHMH US equity</v>
      </c>
      <c r="BED15" t="str">
        <f t="shared" si="68"/>
        <v>JHMI US equity</v>
      </c>
      <c r="BEE15" t="str">
        <f t="shared" si="68"/>
        <v>JHML US equity</v>
      </c>
      <c r="BEF15" t="str">
        <f t="shared" si="68"/>
        <v>JHMM US equity</v>
      </c>
      <c r="BEG15" t="str">
        <f t="shared" si="68"/>
        <v>JHMS US equity</v>
      </c>
      <c r="BEH15" t="str">
        <f t="shared" si="68"/>
        <v>JHMT US equity</v>
      </c>
      <c r="BEI15" t="str">
        <f t="shared" si="68"/>
        <v>JHMU US equity</v>
      </c>
      <c r="BEJ15" t="str">
        <f t="shared" si="68"/>
        <v>JJA US equity</v>
      </c>
      <c r="BEK15" t="str">
        <f t="shared" si="68"/>
        <v>JJAC US equity</v>
      </c>
      <c r="BEL15" t="str">
        <f t="shared" si="68"/>
        <v>JJC US equity</v>
      </c>
      <c r="BEM15" t="str">
        <f t="shared" si="68"/>
        <v>JJCC US equity</v>
      </c>
      <c r="BEN15" t="str">
        <f t="shared" si="68"/>
        <v>JJE US equity</v>
      </c>
      <c r="BEO15" t="str">
        <f t="shared" si="68"/>
        <v>JJEC US equity</v>
      </c>
      <c r="BEP15" t="str">
        <f t="shared" si="68"/>
        <v>JJG US equity</v>
      </c>
      <c r="BEQ15" t="str">
        <f t="shared" si="68"/>
        <v>JJGC US equity</v>
      </c>
      <c r="BER15" t="str">
        <f t="shared" si="68"/>
        <v>JJM US equity</v>
      </c>
      <c r="BES15" t="str">
        <f t="shared" si="68"/>
        <v>JJMC US equity</v>
      </c>
      <c r="BET15" t="str">
        <f t="shared" si="68"/>
        <v>JJN US equity</v>
      </c>
      <c r="BEU15" t="str">
        <f t="shared" si="68"/>
        <v>JJNC US equity</v>
      </c>
      <c r="BEV15" t="str">
        <f t="shared" si="68"/>
        <v>JJP US equity</v>
      </c>
      <c r="BEW15" t="str">
        <f t="shared" si="68"/>
        <v>JJPC US equity</v>
      </c>
      <c r="BEX15" t="str">
        <f t="shared" si="68"/>
        <v>JJS US equity</v>
      </c>
      <c r="BEY15" t="str">
        <f t="shared" si="68"/>
        <v>JJSC US equity</v>
      </c>
      <c r="BEZ15" t="str">
        <f t="shared" si="68"/>
        <v>JJT US equity</v>
      </c>
      <c r="BFA15" t="str">
        <f t="shared" si="68"/>
        <v>JJTC US equity</v>
      </c>
      <c r="BFB15" t="str">
        <f t="shared" si="68"/>
        <v>JJU US equity</v>
      </c>
      <c r="BFC15" t="str">
        <f t="shared" si="68"/>
        <v>JJUC US equity</v>
      </c>
      <c r="BFD15" t="str">
        <f t="shared" si="68"/>
        <v>JKD US equity</v>
      </c>
      <c r="BFE15" t="str">
        <f t="shared" si="68"/>
        <v>JKE US equity</v>
      </c>
      <c r="BFF15" t="str">
        <f t="shared" si="68"/>
        <v>JKF US equity</v>
      </c>
      <c r="BFG15" t="str">
        <f t="shared" si="68"/>
        <v>JKG US equity</v>
      </c>
      <c r="BFH15" t="str">
        <f t="shared" si="68"/>
        <v>JKH US equity</v>
      </c>
      <c r="BFI15" t="str">
        <f t="shared" si="68"/>
        <v>JKI US equity</v>
      </c>
      <c r="BFJ15" t="str">
        <f t="shared" si="68"/>
        <v>JKJ US equity</v>
      </c>
      <c r="BFK15" t="str">
        <f t="shared" si="68"/>
        <v>JKK US equity</v>
      </c>
      <c r="BFL15" t="str">
        <f t="shared" si="68"/>
        <v>JKL US equity</v>
      </c>
      <c r="BFM15" t="str">
        <f t="shared" si="68"/>
        <v>JNB US equity</v>
      </c>
      <c r="BFN15" t="str">
        <f t="shared" si="68"/>
        <v>JNK US equity</v>
      </c>
      <c r="BFO15" t="str">
        <f t="shared" si="68"/>
        <v>JNR US equity</v>
      </c>
      <c r="BFP15" t="str">
        <f t="shared" si="68"/>
        <v>JNUG US equity</v>
      </c>
      <c r="BFQ15" t="str">
        <f t="shared" si="68"/>
        <v>JO US equity</v>
      </c>
      <c r="BFR15" t="str">
        <f t="shared" si="68"/>
        <v>JPEH US equity</v>
      </c>
      <c r="BFS15" t="str">
        <f t="shared" si="68"/>
        <v>JPEM US equity</v>
      </c>
      <c r="BFT15" t="str">
        <f t="shared" si="68"/>
        <v>JPEU US equity</v>
      </c>
      <c r="BFU15" t="str">
        <f t="shared" si="68"/>
        <v>JPGB US equity</v>
      </c>
      <c r="BFV15" t="str">
        <f t="shared" si="68"/>
        <v>JPGE US equity</v>
      </c>
      <c r="BFW15" t="str">
        <f t="shared" si="68"/>
        <v>JPHF US equity</v>
      </c>
      <c r="BFX15" t="str">
        <f t="shared" si="68"/>
        <v>JPHY US equity</v>
      </c>
      <c r="BFY15" t="str">
        <f t="shared" si="68"/>
        <v>JPIH US equity</v>
      </c>
      <c r="BFZ15" t="str">
        <f t="shared" si="68"/>
        <v>JPIN US equity</v>
      </c>
      <c r="BGA15" t="str">
        <f t="shared" si="68"/>
        <v>JPME US equity</v>
      </c>
      <c r="BGB15" t="str">
        <f t="shared" si="68"/>
        <v>JPMV US equity</v>
      </c>
      <c r="BGC15" t="str">
        <f t="shared" si="68"/>
        <v>JPN US equity</v>
      </c>
      <c r="BGD15" t="str">
        <f t="shared" si="68"/>
        <v>JPNH US equity</v>
      </c>
      <c r="BGE15" t="str">
        <f t="shared" si="68"/>
        <v>JPNL US equity</v>
      </c>
      <c r="BGF15" t="str">
        <f t="shared" ref="BGF15:BHT15" si="69">BGF14&amp;" equity"</f>
        <v>JPNS US equity</v>
      </c>
      <c r="BGG15" t="str">
        <f t="shared" si="69"/>
        <v>JPP US equity</v>
      </c>
      <c r="BGH15" t="str">
        <f t="shared" si="69"/>
        <v>JPSE US equity</v>
      </c>
      <c r="BGI15" t="str">
        <f t="shared" si="69"/>
        <v>JPST US equity</v>
      </c>
      <c r="BGJ15" t="str">
        <f t="shared" si="69"/>
        <v>JPUS US equity</v>
      </c>
      <c r="BGK15" t="str">
        <f t="shared" si="69"/>
        <v>JPX US equity</v>
      </c>
      <c r="BGL15" t="str">
        <f t="shared" si="69"/>
        <v>JPXN US equity</v>
      </c>
      <c r="BGM15" t="str">
        <f t="shared" si="69"/>
        <v>JRE US equity</v>
      </c>
      <c r="BGN15" t="str">
        <f t="shared" si="69"/>
        <v>JSC US equity</v>
      </c>
      <c r="BGO15" t="str">
        <f t="shared" si="69"/>
        <v>JSMD US equity</v>
      </c>
      <c r="BGP15" t="str">
        <f t="shared" si="69"/>
        <v>JSML US equity</v>
      </c>
      <c r="BGQ15" t="str">
        <f t="shared" si="69"/>
        <v>JUNE US equity</v>
      </c>
      <c r="BGR15" t="str">
        <f t="shared" si="69"/>
        <v>JUNR US equity</v>
      </c>
      <c r="BGS15" t="str">
        <f t="shared" si="69"/>
        <v>JVS US equity</v>
      </c>
      <c r="BGT15" t="str">
        <f t="shared" si="69"/>
        <v>JXI US equity</v>
      </c>
      <c r="BGU15" t="str">
        <f t="shared" si="69"/>
        <v>JYF US equity</v>
      </c>
      <c r="BGV15" t="str">
        <f t="shared" si="69"/>
        <v>JYN US equity</v>
      </c>
      <c r="BGW15" t="str">
        <f t="shared" si="69"/>
        <v>KBA US equity</v>
      </c>
      <c r="BGX15" t="str">
        <f t="shared" si="69"/>
        <v>KBE US equity</v>
      </c>
      <c r="BGY15" t="str">
        <f t="shared" si="69"/>
        <v>KBWB US equity</v>
      </c>
      <c r="BGZ15" t="str">
        <f t="shared" si="69"/>
        <v>KBWC US equity</v>
      </c>
      <c r="BHA15" t="str">
        <f t="shared" si="69"/>
        <v>KBWD US equity</v>
      </c>
      <c r="BHB15" t="str">
        <f t="shared" si="69"/>
        <v>KBWI US equity</v>
      </c>
      <c r="BHC15" t="str">
        <f t="shared" si="69"/>
        <v>KBWP US equity</v>
      </c>
      <c r="BHD15" t="str">
        <f t="shared" si="69"/>
        <v>KBWR US equity</v>
      </c>
      <c r="BHE15" t="str">
        <f t="shared" si="69"/>
        <v>KBWX US equity</v>
      </c>
      <c r="BHF15" t="str">
        <f t="shared" si="69"/>
        <v>KBWY US equity</v>
      </c>
      <c r="BHG15" t="str">
        <f t="shared" si="69"/>
        <v>KCE US equity</v>
      </c>
      <c r="BHH15" t="str">
        <f t="shared" si="69"/>
        <v>KCNY US equity</v>
      </c>
      <c r="BHI15" t="str">
        <f t="shared" si="69"/>
        <v>KEMP US equity</v>
      </c>
      <c r="BHJ15" t="str">
        <f t="shared" si="69"/>
        <v>KFYP US equity</v>
      </c>
      <c r="BHK15" t="str">
        <f t="shared" si="69"/>
        <v>KIE US equity</v>
      </c>
      <c r="BHL15" t="str">
        <f t="shared" si="69"/>
        <v>KLDW US equity</v>
      </c>
      <c r="BHM15" t="str">
        <f t="shared" si="69"/>
        <v>KLEM US equity</v>
      </c>
      <c r="BHN15" t="str">
        <f t="shared" si="69"/>
        <v>KME US equity</v>
      </c>
      <c r="BHO15" t="str">
        <f t="shared" si="69"/>
        <v>KNOW US equity</v>
      </c>
      <c r="BHP15" t="str">
        <f t="shared" si="69"/>
        <v>KOL US equity</v>
      </c>
      <c r="BHQ15" t="str">
        <f t="shared" si="69"/>
        <v>KOLD US equity</v>
      </c>
      <c r="BHR15" t="str">
        <f t="shared" si="69"/>
        <v>KOR US equity</v>
      </c>
      <c r="BHS15" t="str">
        <f t="shared" si="69"/>
        <v>KORU US equity</v>
      </c>
      <c r="BHT15" t="str">
        <f t="shared" si="69"/>
        <v>KORZ US equity</v>
      </c>
      <c r="BHU15" t="str">
        <f t="shared" ref="BHU15" si="70">BHU14&amp;" equity"</f>
        <v>KRE US equity</v>
      </c>
      <c r="BHV15" t="str">
        <f t="shared" ref="BHV15" si="71">BHV14&amp;" equity"</f>
        <v>KRMA US equity</v>
      </c>
      <c r="BHW15" t="str">
        <f t="shared" ref="BHW15" si="72">BHW14&amp;" equity"</f>
        <v>KROO US equity</v>
      </c>
      <c r="BHX15" t="str">
        <f t="shared" ref="BHX15" si="73">BHX14&amp;" equity"</f>
        <v>KRS US equity</v>
      </c>
      <c r="BHY15" t="str">
        <f t="shared" ref="BHY15" si="74">BHY14&amp;" equity"</f>
        <v>KRU US equity</v>
      </c>
      <c r="BHZ15" t="str">
        <f t="shared" ref="BHZ15" si="75">BHZ14&amp;" equity"</f>
        <v>KSA US equity</v>
      </c>
      <c r="BIA15" t="str">
        <f t="shared" ref="BIA15" si="76">BIA14&amp;" equity"</f>
        <v>KSF US equity</v>
      </c>
      <c r="BIB15" t="str">
        <f t="shared" ref="BIB15" si="77">BIB14&amp;" equity"</f>
        <v>KWEB US equity</v>
      </c>
      <c r="BIC15" t="str">
        <f t="shared" ref="BIC15" si="78">BIC14&amp;" equity"</f>
        <v>KWT US equity</v>
      </c>
      <c r="BID15" t="str">
        <f t="shared" ref="BID15" si="79">BID14&amp;" equity"</f>
        <v>KXI US equity</v>
      </c>
      <c r="BIE15" t="str">
        <f t="shared" ref="BIE15" si="80">BIE14&amp;" equity"</f>
        <v>LABD US equity</v>
      </c>
      <c r="BIF15" t="str">
        <f t="shared" ref="BIF15" si="81">BIF14&amp;" equity"</f>
        <v>LABS US equity</v>
      </c>
      <c r="BIG15" t="str">
        <f t="shared" ref="BIG15" si="82">BIG14&amp;" equity"</f>
        <v>LABU US equity</v>
      </c>
      <c r="BIH15" t="str">
        <f t="shared" ref="BIH15" si="83">BIH14&amp;" equity"</f>
        <v>LALT US equity</v>
      </c>
      <c r="BII15" t="str">
        <f t="shared" ref="BII15" si="84">BII14&amp;" equity"</f>
        <v>LARE US equity</v>
      </c>
      <c r="BIJ15" t="str">
        <f t="shared" ref="BIJ15" si="85">BIJ14&amp;" equity"</f>
        <v>LATM US equity</v>
      </c>
      <c r="BIK15" t="str">
        <f t="shared" ref="BIK15" si="86">BIK14&amp;" equity"</f>
        <v>LBDC US equity</v>
      </c>
      <c r="BIL15" t="str">
        <f t="shared" ref="BIL15" si="87">BIL14&amp;" equity"</f>
        <v>LBJ US equity</v>
      </c>
      <c r="BIM15" t="str">
        <f t="shared" ref="BIM15" si="88">BIM14&amp;" equity"</f>
        <v>LBND US equity</v>
      </c>
      <c r="BIN15" t="str">
        <f t="shared" ref="BIN15" si="89">BIN14&amp;" equity"</f>
        <v>LBTA US equity</v>
      </c>
      <c r="BIO15" t="str">
        <f t="shared" ref="BIO15" si="90">BIO14&amp;" equity"</f>
        <v>LCPR US equity</v>
      </c>
      <c r="BIP15" t="str">
        <f t="shared" ref="BIP15" si="91">BIP14&amp;" equity"</f>
        <v>LD US equity</v>
      </c>
      <c r="BIQ15" t="str">
        <f t="shared" ref="BIQ15" si="92">BIQ14&amp;" equity"</f>
        <v>LDC US equity</v>
      </c>
      <c r="BIR15" t="str">
        <f t="shared" ref="BIR15" si="93">BIR14&amp;" equity"</f>
        <v>LDN US equity</v>
      </c>
      <c r="BIS15" t="str">
        <f t="shared" ref="BIS15" si="94">BIS14&amp;" equity"</f>
        <v>LDRI US equity</v>
      </c>
      <c r="BIT15" t="str">
        <f t="shared" ref="BIT15" si="95">BIT14&amp;" equity"</f>
        <v>LDUR US equity</v>
      </c>
      <c r="BIU15" t="str">
        <f t="shared" ref="BIU15" si="96">BIU14&amp;" equity"</f>
        <v>LEAD US equity</v>
      </c>
      <c r="BIV15" t="str">
        <f t="shared" ref="BIV15" si="97">BIV14&amp;" equity"</f>
        <v>LEDD US equity</v>
      </c>
      <c r="BIW15" t="str">
        <f t="shared" ref="BIW15" si="98">BIW14&amp;" equity"</f>
        <v>LEHMM US equity</v>
      </c>
      <c r="BIX15" t="str">
        <f t="shared" ref="BIX15" si="99">BIX14&amp;" equity"</f>
        <v>LEHMN US equity</v>
      </c>
      <c r="BIY15" t="str">
        <f t="shared" ref="BIY15" si="100">BIY14&amp;" equity"</f>
        <v>LEMB US equity</v>
      </c>
      <c r="BIZ15" t="str">
        <f t="shared" ref="BIZ15" si="101">BIZ14&amp;" equity"</f>
        <v>LEMF US equity</v>
      </c>
      <c r="BJA15" t="str">
        <f t="shared" ref="BJA15" si="102">BJA14&amp;" equity"</f>
        <v>LGEM US equity</v>
      </c>
      <c r="BJB15" t="str">
        <f t="shared" ref="BJB15" si="103">BJB14&amp;" equity"</f>
        <v>LGLV US equity</v>
      </c>
      <c r="BJC15" t="str">
        <f t="shared" ref="BJC15" si="104">BJC14&amp;" equity"</f>
        <v>LGOS US equity</v>
      </c>
      <c r="BJD15" t="str">
        <f t="shared" ref="BJD15" si="105">BJD14&amp;" equity"</f>
        <v>LHB US equity</v>
      </c>
      <c r="BJE15" t="str">
        <f t="shared" ref="BJE15" si="106">BJE14&amp;" equity"</f>
        <v>LIS US equity</v>
      </c>
      <c r="BJF15" t="str">
        <f t="shared" ref="BJF15" si="107">BJF14&amp;" equity"</f>
        <v>LIT US equity</v>
      </c>
      <c r="BJG15" t="str">
        <f t="shared" ref="BJG15" si="108">BJG14&amp;" equity"</f>
        <v>LKOR US equity</v>
      </c>
      <c r="BJH15" t="str">
        <f t="shared" ref="BJH15" si="109">BJH14&amp;" equity"</f>
        <v>LLDM US equity</v>
      </c>
      <c r="BJI15" t="str">
        <f t="shared" ref="BJI15" si="110">BJI14&amp;" equity"</f>
        <v>LLEM US equity</v>
      </c>
      <c r="BJJ15" t="str">
        <f t="shared" ref="BJJ15" si="111">BJJ14&amp;" equity"</f>
        <v>LLSC US equity</v>
      </c>
      <c r="BJK15" t="str">
        <f t="shared" ref="BJK15" si="112">BJK14&amp;" equity"</f>
        <v>LLSP US equity</v>
      </c>
      <c r="BJL15" t="str">
        <f t="shared" ref="BJL15" si="113">BJL14&amp;" equity"</f>
        <v>LMBS US equity</v>
      </c>
      <c r="BJM15" t="str">
        <f t="shared" ref="BJM15" si="114">BJM14&amp;" equity"</f>
        <v>LMLP US equity</v>
      </c>
      <c r="BJN15" t="str">
        <f t="shared" ref="BJN15" si="115">BJN14&amp;" equity"</f>
        <v>LNGR US equity</v>
      </c>
      <c r="BJO15" t="str">
        <f t="shared" ref="BJO15" si="116">BJO14&amp;" equity"</f>
        <v>LOWC US equity</v>
      </c>
      <c r="BJP15" t="str">
        <f t="shared" ref="BJP15" si="117">BJP14&amp;" equity"</f>
        <v>LPAL US equity</v>
      </c>
      <c r="BJQ15" t="str">
        <f t="shared" ref="BJQ15" si="118">BJQ14&amp;" equity"</f>
        <v>LPLT US equity</v>
      </c>
      <c r="BJR15" t="str">
        <f t="shared" ref="BJR15" si="119">BJR14&amp;" equity"</f>
        <v>LQD US equity</v>
      </c>
      <c r="BJS15" t="str">
        <f t="shared" ref="BJS15" si="120">BJS14&amp;" equity"</f>
        <v>LQDCR US equity</v>
      </c>
      <c r="BJT15" t="str">
        <f t="shared" ref="BJT15" si="121">BJT14&amp;" equity"</f>
        <v>LQDH US equity</v>
      </c>
      <c r="BJU15" t="str">
        <f t="shared" ref="BJU15" si="122">BJU14&amp;" equity"</f>
        <v>LQDRD US equity</v>
      </c>
      <c r="BJV15" t="str">
        <f t="shared" ref="BJV15" si="123">BJV14&amp;" equity"</f>
        <v>LRET US equity</v>
      </c>
      <c r="BJW15" t="str">
        <f t="shared" ref="BJW15" si="124">BJW14&amp;" equity"</f>
        <v>LRGE US equity</v>
      </c>
      <c r="BJX15" t="str">
        <f t="shared" ref="BJX15" si="125">BJX14&amp;" equity"</f>
        <v>LRGF US equity</v>
      </c>
      <c r="BJY15" t="str">
        <f t="shared" ref="BJY15" si="126">BJY14&amp;" equity"</f>
        <v>LSC US equity</v>
      </c>
      <c r="BJZ15" t="str">
        <f t="shared" ref="BJZ15" si="127">BJZ14&amp;" equity"</f>
        <v>LSKY US equity</v>
      </c>
      <c r="BKA15" t="str">
        <f t="shared" ref="BKA15" si="128">BKA14&amp;" equity"</f>
        <v>LSTK US equity</v>
      </c>
      <c r="BKB15" t="str">
        <f t="shared" ref="BKB15" si="129">BKB14&amp;" equity"</f>
        <v>LSVX US equity</v>
      </c>
      <c r="BKC15" t="str">
        <f t="shared" ref="BKC15" si="130">BKC14&amp;" equity"</f>
        <v>LTL US equity</v>
      </c>
      <c r="BKD15" t="str">
        <f t="shared" ref="BKD15" si="131">BKD14&amp;" equity"</f>
        <v>LTPZ US equity</v>
      </c>
      <c r="BKE15" t="str">
        <f t="shared" ref="BKE15" si="132">BKE14&amp;" equity"</f>
        <v>LVHB US equity</v>
      </c>
      <c r="BKF15" t="str">
        <f t="shared" ref="BKF15" si="133">BKF14&amp;" equity"</f>
        <v>LVHD US equity</v>
      </c>
      <c r="BKG15" t="str">
        <f t="shared" ref="BKG15" si="134">BKG14&amp;" equity"</f>
        <v>LVHE US equity</v>
      </c>
      <c r="BKH15" t="str">
        <f t="shared" ref="BKH15" si="135">BKH14&amp;" equity"</f>
        <v>LVHI US equity</v>
      </c>
      <c r="BKI15" t="str">
        <f t="shared" ref="BKI15" si="136">BKI14&amp;" equity"</f>
        <v>LVIN US equity</v>
      </c>
      <c r="BKJ15" t="str">
        <f t="shared" ref="BKJ15" si="137">BKJ14&amp;" equity"</f>
        <v>LVL US equity</v>
      </c>
      <c r="BKK15" t="str">
        <f t="shared" ref="BKK15" si="138">BKK14&amp;" equity"</f>
        <v>LVOL US equity</v>
      </c>
      <c r="BKL15" t="str">
        <f t="shared" ref="BKL15" si="139">BKL14&amp;" equity"</f>
        <v>LVUS US equity</v>
      </c>
      <c r="BKM15" t="str">
        <f t="shared" ref="BKM15" si="140">BKM14&amp;" equity"</f>
        <v>LWC US equity</v>
      </c>
      <c r="BKN15" t="str">
        <f t="shared" ref="BKN15" si="141">BKN14&amp;" equity"</f>
        <v>LWPEL US equity</v>
      </c>
      <c r="BKO15" t="str">
        <f t="shared" ref="BKO15" si="142">BKO14&amp;" equity"</f>
        <v>MATF US equity</v>
      </c>
      <c r="BKP15" t="str">
        <f t="shared" ref="BKP15" si="143">BKP14&amp;" equity"</f>
        <v>MATH US equity</v>
      </c>
      <c r="BKQ15" t="str">
        <f t="shared" ref="BKQ15" si="144">BKQ14&amp;" equity"</f>
        <v>MATL US equity</v>
      </c>
      <c r="BKR15" t="str">
        <f t="shared" ref="BKR15" si="145">BKR14&amp;" equity"</f>
        <v>MATS US equity</v>
      </c>
      <c r="BKS15" t="str">
        <f t="shared" ref="BKS15" si="146">BKS14&amp;" equity"</f>
        <v>MAUI US equity</v>
      </c>
      <c r="BKT15" t="str">
        <f t="shared" ref="BKT15" si="147">BKT14&amp;" equity"</f>
        <v>MBB US equity</v>
      </c>
      <c r="BKU15" t="str">
        <f t="shared" ref="BKU15" si="148">BKU14&amp;" equity"</f>
        <v>MBG US equity</v>
      </c>
      <c r="BKV15" t="str">
        <f t="shared" ref="BKV15" si="149">BKV14&amp;" equity"</f>
        <v>MBSD US equity</v>
      </c>
      <c r="BKW15" t="str">
        <f t="shared" ref="BKW15" si="150">BKW14&amp;" equity"</f>
        <v>MCEF US equity</v>
      </c>
      <c r="BKX15" t="str">
        <f t="shared" ref="BKX15" si="151">BKX14&amp;" equity"</f>
        <v>MCG US equity</v>
      </c>
      <c r="BKY15" t="str">
        <f t="shared" ref="BKY15" si="152">BKY14&amp;" equity"</f>
        <v>MCHI US equity</v>
      </c>
      <c r="BKZ15" t="str">
        <f t="shared" ref="BKZ15" si="153">BKZ14&amp;" equity"</f>
        <v>MCRO US equity</v>
      </c>
      <c r="BLA15" t="str">
        <f t="shared" ref="BLA15" si="154">BLA14&amp;" equity"</f>
        <v>MDD US equity</v>
      </c>
      <c r="BLB15" t="str">
        <f t="shared" ref="BLB15" si="155">BLB14&amp;" equity"</f>
        <v>MDIV US equity</v>
      </c>
      <c r="BLC15" t="str">
        <f t="shared" ref="BLC15" si="156">BLC14&amp;" equity"</f>
        <v>MDLL US equity</v>
      </c>
      <c r="BLD15" t="str">
        <f t="shared" ref="BLD15" si="157">BLD14&amp;" equity"</f>
        <v>MDY US equity</v>
      </c>
      <c r="BLE15" t="str">
        <f t="shared" ref="BLE15" si="158">BLE14&amp;" equity"</f>
        <v>MDYG US equity</v>
      </c>
      <c r="BLF15" t="str">
        <f t="shared" ref="BLF15" si="159">BLF14&amp;" equity"</f>
        <v>MDYV US equity</v>
      </c>
      <c r="BLG15" t="str">
        <f t="shared" ref="BLG15" si="160">BLG14&amp;" equity"</f>
        <v>MEAR US equity</v>
      </c>
      <c r="BLH15" t="str">
        <f t="shared" ref="BLH15" si="161">BLH14&amp;" equity"</f>
        <v>MELT US equity</v>
      </c>
      <c r="BLI15" t="str">
        <f t="shared" ref="BLI15" si="162">BLI14&amp;" equity"</f>
        <v>MENU US equity</v>
      </c>
      <c r="BLJ15" t="str">
        <f t="shared" ref="BLJ15" si="163">BLJ14&amp;" equity"</f>
        <v>MES US equity</v>
      </c>
      <c r="BLK15" t="str">
        <f t="shared" ref="BLK15" si="164">BLK14&amp;" equity"</f>
        <v>MEXS US equity</v>
      </c>
      <c r="BLL15" t="str">
        <f t="shared" ref="BLL15" si="165">BLL14&amp;" equity"</f>
        <v>MEXX US equity</v>
      </c>
      <c r="BLM15" t="str">
        <f t="shared" ref="BLM15" si="166">BLM14&amp;" equity"</f>
        <v>MFLA US equity</v>
      </c>
      <c r="BLN15" t="str">
        <f t="shared" ref="BLN15" si="167">BLN14&amp;" equity"</f>
        <v>MFSA US equity</v>
      </c>
      <c r="BLO15" t="str">
        <f t="shared" ref="BLO15" si="168">BLO14&amp;" equity"</f>
        <v>MGC US equity</v>
      </c>
      <c r="BLP15" t="str">
        <f t="shared" ref="BLP15" si="169">BLP14&amp;" equity"</f>
        <v>MGK US equity</v>
      </c>
      <c r="BLQ15" t="str">
        <f t="shared" ref="BLQ15" si="170">BLQ14&amp;" equity"</f>
        <v>MGV US equity</v>
      </c>
      <c r="BLR15" t="str">
        <f t="shared" ref="BLR15" si="171">BLR14&amp;" equity"</f>
        <v>MIDU US equity</v>
      </c>
      <c r="BLS15" t="str">
        <f t="shared" ref="BLS15" si="172">BLS14&amp;" equity"</f>
        <v>MIDZ US equity</v>
      </c>
      <c r="BLT15" t="str">
        <f t="shared" ref="BLT15" si="173">BLT14&amp;" equity"</f>
        <v>MILN US equity</v>
      </c>
      <c r="BLU15" t="str">
        <f t="shared" ref="BLU15" si="174">BLU14&amp;" equity"</f>
        <v>MINC US equity</v>
      </c>
      <c r="BLV15" t="str">
        <f t="shared" ref="BLV15" si="175">BLV14&amp;" equity"</f>
        <v>MINT US equity</v>
      </c>
      <c r="BLW15" t="str">
        <f t="shared" ref="BLW15" si="176">BLW14&amp;" equity"</f>
        <v>MKH US equity</v>
      </c>
      <c r="BLX15" t="str">
        <f t="shared" ref="BLX15" si="177">BLX14&amp;" equity"</f>
        <v>MLN US equity</v>
      </c>
      <c r="BLY15" t="str">
        <f t="shared" ref="BLY15" si="178">BLY14&amp;" equity"</f>
        <v>MLPA US equity</v>
      </c>
      <c r="BLZ15" t="str">
        <f t="shared" ref="BLZ15" si="179">BLZ14&amp;" equity"</f>
        <v>MLPB US equity</v>
      </c>
      <c r="BMA15" t="str">
        <f t="shared" ref="BMA15" si="180">BMA14&amp;" equity"</f>
        <v>MLPC US equity</v>
      </c>
      <c r="BMB15" t="str">
        <f t="shared" ref="BMB15" si="181">BMB14&amp;" equity"</f>
        <v>MLPE US equity</v>
      </c>
      <c r="BMC15" t="str">
        <f t="shared" ref="BMC15" si="182">BMC14&amp;" equity"</f>
        <v>MLPG US equity</v>
      </c>
      <c r="BMD15" t="str">
        <f t="shared" ref="BMD15" si="183">BMD14&amp;" equity"</f>
        <v>MLPI US equity</v>
      </c>
      <c r="BME15" t="str">
        <f t="shared" ref="BME15" si="184">BME14&amp;" equity"</f>
        <v>MLPJ US equity</v>
      </c>
      <c r="BMF15" t="str">
        <f t="shared" ref="BMF15" si="185">BMF14&amp;" equity"</f>
        <v>MLPL US equity</v>
      </c>
      <c r="BMG15" t="str">
        <f t="shared" ref="BMG15" si="186">BMG14&amp;" equity"</f>
        <v>MLPN US equity</v>
      </c>
      <c r="BMH15" t="str">
        <f t="shared" ref="BMH15" si="187">BMH14&amp;" equity"</f>
        <v>MLPO US equity</v>
      </c>
      <c r="BMI15" t="str">
        <f t="shared" ref="BMI15" si="188">BMI14&amp;" equity"</f>
        <v>MLPQ US equity</v>
      </c>
      <c r="BMJ15" t="str">
        <f t="shared" ref="BMJ15" si="189">BMJ14&amp;" equity"</f>
        <v>MLPS US equity</v>
      </c>
      <c r="BMK15" t="str">
        <f t="shared" ref="BMK15" si="190">BMK14&amp;" equity"</f>
        <v>MLPV US equity</v>
      </c>
      <c r="BML15" t="str">
        <f t="shared" ref="BML15" si="191">BML14&amp;" equity"</f>
        <v>MLPW US equity</v>
      </c>
      <c r="BMM15" t="str">
        <f t="shared" ref="BMM15" si="192">BMM14&amp;" equity"</f>
        <v>MLPX US equity</v>
      </c>
      <c r="BMN15" t="str">
        <f t="shared" ref="BMN15" si="193">BMN14&amp;" equity"</f>
        <v>MLPY US equity</v>
      </c>
      <c r="BMO15" t="str">
        <f t="shared" ref="BMO15" si="194">BMO14&amp;" equity"</f>
        <v>MLPZ US equity</v>
      </c>
      <c r="BMP15" t="str">
        <f t="shared" ref="BMP15" si="195">BMP14&amp;" equity"</f>
        <v>MLTI US equity</v>
      </c>
      <c r="BMQ15" t="str">
        <f t="shared" ref="BMQ15" si="196">BMQ14&amp;" equity"</f>
        <v>MMTM US equity</v>
      </c>
      <c r="BMR15" t="str">
        <f t="shared" ref="BMR15" si="197">BMR14&amp;" equity"</f>
        <v>MNA US equity</v>
      </c>
      <c r="BMS15" t="str">
        <f t="shared" ref="BMS15" si="198">BMS14&amp;" equity"</f>
        <v>MOAT US equity</v>
      </c>
      <c r="BMT15" t="str">
        <f t="shared" ref="BMT15" si="199">BMT14&amp;" equity"</f>
        <v>MOM US equity</v>
      </c>
      <c r="BMU15" t="str">
        <f t="shared" ref="BMU15" si="200">BMU14&amp;" equity"</f>
        <v>MONY US equity</v>
      </c>
      <c r="BMV15" t="str">
        <f t="shared" ref="BMV15" si="201">BMV14&amp;" equity"</f>
        <v>MOO US equity</v>
      </c>
      <c r="BMW15" t="str">
        <f t="shared" ref="BMW15" si="202">BMW14&amp;" equity"</f>
        <v>MORL US equity</v>
      </c>
      <c r="BMX15" t="str">
        <f t="shared" ref="BMX15" si="203">BMX14&amp;" equity"</f>
        <v>MORT US equity</v>
      </c>
      <c r="BMY15" t="str">
        <f t="shared" ref="BMY15" si="204">BMY14&amp;" equity"</f>
        <v>MOTI US equity</v>
      </c>
      <c r="BMZ15" t="str">
        <f t="shared" ref="BMZ15" si="205">BMZ14&amp;" equity"</f>
        <v>MPCT US equity</v>
      </c>
      <c r="BNA15" t="str">
        <f t="shared" ref="BNA15" si="206">BNA14&amp;" equity"</f>
        <v>MRGR US equity</v>
      </c>
      <c r="BNB15" t="str">
        <f t="shared" ref="BNB15" si="207">BNB14&amp;" equity"</f>
        <v>MRRL US equity</v>
      </c>
      <c r="BNC15" t="str">
        <f t="shared" ref="BNC15" si="208">BNC14&amp;" equity"</f>
        <v>MSXX US equity</v>
      </c>
      <c r="BND15" t="str">
        <f t="shared" ref="BND15" si="209">BND14&amp;" equity"</f>
        <v>MTK US equity</v>
      </c>
      <c r="BNE15" t="str">
        <f t="shared" ref="BNE15" si="210">BNE14&amp;" equity"</f>
        <v>MTUM US equity</v>
      </c>
      <c r="BNF15" t="str">
        <f t="shared" ref="BNF15" si="211">BNF14&amp;" equity"</f>
        <v>MUAA US equity</v>
      </c>
      <c r="BNG15" t="str">
        <f t="shared" ref="BNG15" si="212">BNG14&amp;" equity"</f>
        <v>MUAB US equity</v>
      </c>
      <c r="BNH15" t="str">
        <f t="shared" ref="BNH15" si="213">BNH14&amp;" equity"</f>
        <v>MUAC US equity</v>
      </c>
      <c r="BNI15" t="str">
        <f t="shared" ref="BNI15" si="214">BNI14&amp;" equity"</f>
        <v>MUB US equity</v>
      </c>
      <c r="BNJ15" t="str">
        <f t="shared" ref="BNJ15" si="215">BNJ14&amp;" equity"</f>
        <v>MUBCR US equity</v>
      </c>
      <c r="BNK15" t="str">
        <f t="shared" ref="BNK15" si="216">BNK14&amp;" equity"</f>
        <v>MUBRD US equity</v>
      </c>
      <c r="BNL15" t="str">
        <f t="shared" ref="BNL15" si="217">BNL14&amp;" equity"</f>
        <v>MUNI US equity</v>
      </c>
      <c r="BNM15" t="str">
        <f t="shared" ref="BNM15" si="218">BNM14&amp;" equity"</f>
        <v>MVIN US equity</v>
      </c>
      <c r="BNN15" t="str">
        <f t="shared" ref="BNN15" si="219">BNN14&amp;" equity"</f>
        <v>MVV US equity</v>
      </c>
      <c r="BNO15" t="str">
        <f t="shared" ref="BNO15" si="220">BNO14&amp;" equity"</f>
        <v>MXI US equity</v>
      </c>
      <c r="BNP15" t="str">
        <f t="shared" ref="BNP15" si="221">BNP14&amp;" equity"</f>
        <v>MYG US equity</v>
      </c>
      <c r="BNQ15" t="str">
        <f t="shared" ref="BNQ15" si="222">BNQ14&amp;" equity"</f>
        <v>MYY US equity</v>
      </c>
      <c r="BNR15" t="str">
        <f t="shared" ref="BNR15" si="223">BNR14&amp;" equity"</f>
        <v>MZG US equity</v>
      </c>
      <c r="BNS15" t="str">
        <f t="shared" ref="BNS15" si="224">BNS14&amp;" equity"</f>
        <v>MZN US equity</v>
      </c>
      <c r="BNT15" t="str">
        <f t="shared" ref="BNT15" si="225">BNT14&amp;" equity"</f>
        <v>MZO US equity</v>
      </c>
      <c r="BNU15" t="str">
        <f t="shared" ref="BNU15" si="226">BNU14&amp;" equity"</f>
        <v>MZZ US equity</v>
      </c>
      <c r="BNV15" t="str">
        <f t="shared" ref="BNV15" si="227">BNV14&amp;" equity"</f>
        <v>NAGS US equity</v>
      </c>
      <c r="BNW15" t="str">
        <f t="shared" ref="BNW15" si="228">BNW14&amp;" equity"</f>
        <v>NAIL US equity</v>
      </c>
      <c r="BNX15" t="str">
        <f t="shared" ref="BNX15" si="229">BNX14&amp;" equity"</f>
        <v>NANR US equity</v>
      </c>
      <c r="BNY15" t="str">
        <f t="shared" ref="BNY15" si="230">BNY14&amp;" equity"</f>
        <v>NASH US equity</v>
      </c>
      <c r="BNZ15" t="str">
        <f t="shared" ref="BNZ15" si="231">BNZ14&amp;" equity"</f>
        <v>NASI US equity</v>
      </c>
      <c r="BOA15" t="str">
        <f t="shared" ref="BOA15" si="232">BOA14&amp;" equity"</f>
        <v>NEAR US equity</v>
      </c>
      <c r="BOB15" t="str">
        <f t="shared" ref="BOB15" si="233">BOB14&amp;" equity"</f>
        <v>NFLT US equity</v>
      </c>
      <c r="BOC15" t="str">
        <f t="shared" ref="BOC15" si="234">BOC14&amp;" equity"</f>
        <v>NFO US equity</v>
      </c>
      <c r="BOD15" t="str">
        <f t="shared" ref="BOD15" si="235">BOD14&amp;" equity"</f>
        <v>NFRA US equity</v>
      </c>
      <c r="BOE15" t="str">
        <f t="shared" ref="BOE15" si="236">BOE14&amp;" equity"</f>
        <v>NGE US equity</v>
      </c>
      <c r="BOF15" t="str">
        <f t="shared" ref="BOF15" si="237">BOF14&amp;" equity"</f>
        <v>NIB US equity</v>
      </c>
      <c r="BOG15" t="str">
        <f t="shared" ref="BOG15" si="238">BOG14&amp;" equity"</f>
        <v>NIBC US equity</v>
      </c>
      <c r="BOH15" t="str">
        <f t="shared" ref="BOH15" si="239">BOH14&amp;" equity"</f>
        <v>NINI US equity</v>
      </c>
      <c r="BOI15" t="str">
        <f t="shared" ref="BOI15" si="240">BOI14&amp;" equity"</f>
        <v>NKY US equity</v>
      </c>
      <c r="BOJ15" t="str">
        <f t="shared" ref="BOJ15" si="241">BOJ14&amp;" equity"</f>
        <v>NLR US equity</v>
      </c>
      <c r="BOK15" t="str">
        <f t="shared" ref="BOK15" si="242">BOK14&amp;" equity"</f>
        <v>NOBL US equity</v>
      </c>
      <c r="BOL15" t="str">
        <f t="shared" ref="BOL15" si="243">BOL14&amp;" equity"</f>
        <v>NOMO US equity</v>
      </c>
      <c r="BOM15" t="str">
        <f t="shared" ref="BOM15" si="244">BOM14&amp;" equity"</f>
        <v>NORW US equity</v>
      </c>
      <c r="BON15" t="str">
        <f t="shared" ref="BON15" si="245">BON14&amp;" equity"</f>
        <v>NUAG US equity</v>
      </c>
      <c r="BOO15" t="str">
        <f t="shared" ref="BOO15" si="246">BOO14&amp;" equity"</f>
        <v>NUCL US equity</v>
      </c>
      <c r="BOP15" t="str">
        <f t="shared" ref="BOP15" si="247">BOP14&amp;" equity"</f>
        <v>NUDM US equity</v>
      </c>
      <c r="BOQ15" t="str">
        <f t="shared" ref="BOQ15" si="248">BOQ14&amp;" equity"</f>
        <v>NUEM US equity</v>
      </c>
      <c r="BOR15" t="str">
        <f t="shared" ref="BOR15" si="249">BOR14&amp;" equity"</f>
        <v>NUGT US equity</v>
      </c>
      <c r="BOS15" t="str">
        <f t="shared" ref="BOS15" si="250">BOS14&amp;" equity"</f>
        <v>NULG US equity</v>
      </c>
      <c r="BOT15" t="str">
        <f t="shared" ref="BOT15" si="251">BOT14&amp;" equity"</f>
        <v>NULV US equity</v>
      </c>
      <c r="BOU15" t="str">
        <f t="shared" ref="BOU15" si="252">BOU14&amp;" equity"</f>
        <v>NUMG US equity</v>
      </c>
      <c r="BOV15" t="str">
        <f t="shared" ref="BOV15" si="253">BOV14&amp;" equity"</f>
        <v>NUMV US equity</v>
      </c>
      <c r="BOW15" t="str">
        <f t="shared" ref="BOW15" si="254">BOW14&amp;" equity"</f>
        <v>NURE US equity</v>
      </c>
      <c r="BOX15" t="str">
        <f t="shared" ref="BOX15" si="255">BOX14&amp;" equity"</f>
        <v>NUSA US equity</v>
      </c>
      <c r="BOY15" t="str">
        <f t="shared" ref="BOY15" si="256">BOY14&amp;" equity"</f>
        <v>NUSC US equity</v>
      </c>
      <c r="BOZ15" t="str">
        <f t="shared" ref="BOZ15" si="257">BOZ14&amp;" equity"</f>
        <v>NXT US equity</v>
      </c>
      <c r="BPA15" t="str">
        <f t="shared" ref="BPA15" si="258">BPA14&amp;" equity"</f>
        <v>NY US equity</v>
      </c>
      <c r="BPB15" t="str">
        <f t="shared" ref="BPB15" si="259">BPB14&amp;" equity"</f>
        <v>NYC US equity</v>
      </c>
      <c r="BPC15" t="str">
        <f t="shared" ref="BPC15" si="260">BPC14&amp;" equity"</f>
        <v>NYF US equity</v>
      </c>
      <c r="BPD15" t="str">
        <f t="shared" ref="BPD15" si="261">BPD14&amp;" equity"</f>
        <v>NYFCR US equity</v>
      </c>
      <c r="BPE15" t="str">
        <f t="shared" ref="BPE15" si="262">BPE14&amp;" equity"</f>
        <v>NYFRD US equity</v>
      </c>
      <c r="BPF15" t="str">
        <f t="shared" ref="BPF15" si="263">BPF14&amp;" equity"</f>
        <v>OAPH US equity</v>
      </c>
      <c r="BPG15" t="str">
        <f t="shared" ref="BPG15" si="264">BPG14&amp;" equity"</f>
        <v>OASI US equity</v>
      </c>
      <c r="BPH15" t="str">
        <f t="shared" ref="BPH15" si="265">BPH14&amp;" equity"</f>
        <v>OCIO US equity</v>
      </c>
      <c r="BPI15" t="str">
        <f t="shared" ref="BPI15" si="266">BPI14&amp;" equity"</f>
        <v>OEF US equity</v>
      </c>
      <c r="BPJ15" t="str">
        <f t="shared" ref="BPJ15" si="267">BPJ14&amp;" equity"</f>
        <v>OEUH US equity</v>
      </c>
      <c r="BPK15" t="str">
        <f t="shared" ref="BPK15" si="268">BPK14&amp;" equity"</f>
        <v>OEUR US equity</v>
      </c>
      <c r="BPL15" t="str">
        <f t="shared" ref="BPL15" si="269">BPL14&amp;" equity"</f>
        <v>OEW US equity</v>
      </c>
      <c r="BPM15" t="str">
        <f t="shared" ref="BPM15" si="270">BPM14&amp;" equity"</f>
        <v>OFF US equity</v>
      </c>
      <c r="BPN15" t="str">
        <f t="shared" ref="BPN15" si="271">BPN14&amp;" equity"</f>
        <v>OGEM US equity</v>
      </c>
      <c r="BPO15" t="str">
        <f t="shared" ref="BPO15" si="272">BPO14&amp;" equity"</f>
        <v>OIH US equity</v>
      </c>
      <c r="BPP15" t="str">
        <f t="shared" ref="BPP15" si="273">BPP14&amp;" equity"</f>
        <v>OIHYL US equity</v>
      </c>
      <c r="BPQ15" t="str">
        <f t="shared" ref="BPQ15" si="274">BPQ14&amp;" equity"</f>
        <v>OIIL US equity</v>
      </c>
      <c r="BPR15" t="str">
        <f t="shared" ref="BPR15" si="275">BPR14&amp;" equity"</f>
        <v>OIL US equity</v>
      </c>
      <c r="BPS15" t="str">
        <f t="shared" ref="BPS15" si="276">BPS14&amp;" equity"</f>
        <v>OILB US equity</v>
      </c>
      <c r="BPT15" t="str">
        <f t="shared" ref="BPT15" si="277">BPT14&amp;" equity"</f>
        <v>OILC US equity</v>
      </c>
      <c r="BPU15" t="str">
        <f t="shared" ref="BPU15" si="278">BPU14&amp;" equity"</f>
        <v>OILD US equity</v>
      </c>
      <c r="BPV15" t="str">
        <f t="shared" ref="BPV15" si="279">BPV14&amp;" equity"</f>
        <v>OILK US equity</v>
      </c>
      <c r="BPW15" t="str">
        <f t="shared" ref="BPW15" si="280">BPW14&amp;" equity"</f>
        <v>OILU US equity</v>
      </c>
      <c r="BPX15" t="str">
        <f t="shared" ref="BPX15" si="281">BPX14&amp;" equity"</f>
        <v>OILX US equity</v>
      </c>
      <c r="BPY15" t="str">
        <f t="shared" ref="BPY15" si="282">BPY14&amp;" equity"</f>
        <v>OILZ US equity</v>
      </c>
      <c r="BPZ15" t="str">
        <f t="shared" ref="BPZ15" si="283">BPZ14&amp;" equity"</f>
        <v>OLD US equity</v>
      </c>
      <c r="BQA15" t="str">
        <f t="shared" ref="BQA15" si="284">BQA14&amp;" equity"</f>
        <v>OLEM US equity</v>
      </c>
      <c r="BQB15" t="str">
        <f t="shared" ref="BQB15" si="285">BQB14&amp;" equity"</f>
        <v>OLO US equity</v>
      </c>
      <c r="BQC15" t="str">
        <f t="shared" ref="BQC15" si="286">BQC14&amp;" equity"</f>
        <v>ONEF US equity</v>
      </c>
      <c r="BQD15" t="str">
        <f t="shared" ref="BQD15" si="287">BQD14&amp;" equity"</f>
        <v>ONEK US equity</v>
      </c>
      <c r="BQE15" t="str">
        <f t="shared" ref="BQE15" si="288">BQE14&amp;" equity"</f>
        <v>ONEO US equity</v>
      </c>
      <c r="BQF15" t="str">
        <f t="shared" ref="BQF15" si="289">BQF14&amp;" equity"</f>
        <v>ONEQ US equity</v>
      </c>
      <c r="BQG15" t="str">
        <f t="shared" ref="BQG15" si="290">BQG14&amp;" equity"</f>
        <v>ONEV US equity</v>
      </c>
      <c r="BQH15" t="str">
        <f t="shared" ref="BQH15" si="291">BQH14&amp;" equity"</f>
        <v>ONEY US equity</v>
      </c>
      <c r="BQI15" t="str">
        <f t="shared" ref="BQI15" si="292">BQI14&amp;" equity"</f>
        <v>ONG US equity</v>
      </c>
      <c r="BQJ15" t="str">
        <f t="shared" ref="BQJ15" si="293">BQJ14&amp;" equity"</f>
        <v>ONN US equity</v>
      </c>
      <c r="BQK15" t="str">
        <f t="shared" ref="BQK15" si="294">BQK14&amp;" equity"</f>
        <v>ONTL US equity</v>
      </c>
      <c r="BQL15" t="str">
        <f t="shared" ref="BQL15" si="295">BQL14&amp;" equity"</f>
        <v>OOL US equity</v>
      </c>
      <c r="BQM15" t="str">
        <f t="shared" ref="BQM15" si="296">BQM14&amp;" equity"</f>
        <v>OOS US equity</v>
      </c>
      <c r="BQN15" t="str">
        <f t="shared" ref="BQN15" si="297">BQN14&amp;" equity"</f>
        <v>OPD US equity</v>
      </c>
      <c r="BQO15" t="str">
        <f t="shared" ref="BQO15" si="298">BQO14&amp;" equity"</f>
        <v>ORG US equity</v>
      </c>
      <c r="BQP15" t="str">
        <f t="shared" ref="BQP15" si="299">BQP14&amp;" equity"</f>
        <v>OSMS US equity</v>
      </c>
      <c r="BQQ15" t="str">
        <f t="shared" ref="BQQ15" si="300">BQQ14&amp;" equity"</f>
        <v>OTP US equity</v>
      </c>
      <c r="BQR15" t="str">
        <f t="shared" ref="BQR15" si="301">BQR14&amp;" equity"</f>
        <v>OTR US equity</v>
      </c>
      <c r="BQS15" t="str">
        <f t="shared" ref="BQS15" si="302">BQS14&amp;" equity"</f>
        <v>OTS US equity</v>
      </c>
      <c r="BQT15" t="str">
        <f t="shared" ref="BQT15" si="303">BQT14&amp;" equity"</f>
        <v>OUNZ US equity</v>
      </c>
      <c r="BQU15" t="str">
        <f t="shared" ref="BQU15" si="304">BQU14&amp;" equity"</f>
        <v>OUSA US equity</v>
      </c>
      <c r="BQV15" t="str">
        <f t="shared" ref="BQV15" si="305">BQV14&amp;" equity"</f>
        <v>OUSM US equity</v>
      </c>
      <c r="BQW15" t="str">
        <f t="shared" ref="BQW15" si="306">BQW14&amp;" equity"</f>
        <v>OVLC US equity</v>
      </c>
      <c r="BQX15" t="str">
        <f t="shared" ref="BQX15" si="307">BQX14&amp;" equity"</f>
        <v>PAEU US equity</v>
      </c>
      <c r="BQY15" t="str">
        <f t="shared" ref="BQY15" si="308">BQY14&amp;" equity"</f>
        <v>PAF US equity</v>
      </c>
      <c r="BQZ15" t="str">
        <f t="shared" ref="BQZ15" si="309">BQZ14&amp;" equity"</f>
        <v>PAGG US equity</v>
      </c>
      <c r="BRA15" t="str">
        <f t="shared" ref="BRA15" si="310">BRA14&amp;" equity"</f>
        <v>PAK US equity</v>
      </c>
      <c r="BRB15" t="str">
        <f t="shared" ref="BRB15" si="311">BRB14&amp;" equity"</f>
        <v>PALL US equity</v>
      </c>
      <c r="BRC15" t="str">
        <f t="shared" ref="BRC15" si="312">BRC14&amp;" equity"</f>
        <v>PAO US equity</v>
      </c>
      <c r="BRD15" t="str">
        <f t="shared" ref="BRD15" si="313">BRD14&amp;" equity"</f>
        <v>PAVE US equity</v>
      </c>
      <c r="BRE15" t="str">
        <f t="shared" ref="BRE15" si="314">BRE14&amp;" equity"</f>
        <v>PBD US equity</v>
      </c>
      <c r="BRF15" t="str">
        <f t="shared" ref="BRF15" si="315">BRF14&amp;" equity"</f>
        <v>PBE US equity</v>
      </c>
      <c r="BRG15" t="str">
        <f t="shared" ref="BRG15" si="316">BRG14&amp;" equity"</f>
        <v>PBJ US equity</v>
      </c>
      <c r="BRH15" t="str">
        <f t="shared" ref="BRH15" si="317">BRH14&amp;" equity"</f>
        <v>PBP US equity</v>
      </c>
      <c r="BRI15" t="str">
        <f t="shared" ref="BRI15" si="318">BRI14&amp;" equity"</f>
        <v>PBS US equity</v>
      </c>
      <c r="BRJ15" t="str">
        <f t="shared" ref="BRJ15" si="319">BRJ14&amp;" equity"</f>
        <v>PBTQ US equity</v>
      </c>
      <c r="BRK15" t="str">
        <f t="shared" ref="BRK15" si="320">BRK14&amp;" equity"</f>
        <v>PBW US equity</v>
      </c>
      <c r="BRL15" t="str">
        <f t="shared" ref="BRL15" si="321">BRL14&amp;" equity"</f>
        <v>PCA US equity</v>
      </c>
      <c r="BRM15" t="str">
        <f t="shared" ref="BRM15" si="322">BRM14&amp;" equity"</f>
        <v>PCEF US equity</v>
      </c>
      <c r="BRN15" t="str">
        <f t="shared" ref="BRN15" si="323">BRN14&amp;" equity"</f>
        <v>PCY US equity</v>
      </c>
      <c r="BRO15" t="str">
        <f t="shared" ref="BRO15" si="324">BRO14&amp;" equity"</f>
        <v>PDBC US equity</v>
      </c>
      <c r="BRP15" t="str">
        <f t="shared" ref="BRP15" si="325">BRP14&amp;" equity"</f>
        <v>PDN US equity</v>
      </c>
      <c r="BRQ15" t="str">
        <f t="shared" ref="BRQ15" si="326">BRQ14&amp;" equity"</f>
        <v>PDP US equity</v>
      </c>
      <c r="BRR15" t="str">
        <f t="shared" ref="BRR15" si="327">BRR14&amp;" equity"</f>
        <v>PDQ US equity</v>
      </c>
      <c r="BRS15" t="str">
        <f t="shared" ref="BRS15" si="328">BRS14&amp;" equity"</f>
        <v>PEF US equity</v>
      </c>
      <c r="BRT15" t="str">
        <f t="shared" ref="BRT15" si="329">BRT14&amp;" equity"</f>
        <v>PEH US equity</v>
      </c>
      <c r="BRU15" t="str">
        <f t="shared" ref="BRU15" si="330">BRU14&amp;" equity"</f>
        <v>PEJ US equity</v>
      </c>
      <c r="BRV15" t="str">
        <f t="shared" ref="BRV15" si="331">BRV14&amp;" equity"</f>
        <v>PEK US equity</v>
      </c>
      <c r="BRW15" t="str">
        <f t="shared" ref="BRW15" si="332">BRW14&amp;" equity"</f>
        <v>PERM US equity</v>
      </c>
      <c r="BRX15" t="str">
        <f t="shared" ref="BRX15" si="333">BRX14&amp;" equity"</f>
        <v>PEX US equity</v>
      </c>
      <c r="BRY15" t="str">
        <f t="shared" ref="BRY15" si="334">BRY14&amp;" equity"</f>
        <v>PEY US equity</v>
      </c>
      <c r="BRZ15" t="str">
        <f t="shared" ref="BRZ15" si="335">BRZ14&amp;" equity"</f>
        <v>PEZ US equity</v>
      </c>
      <c r="BSA15" t="str">
        <f t="shared" ref="BSA15" si="336">BSA14&amp;" equity"</f>
        <v>PFEM US equity</v>
      </c>
      <c r="BSB15" t="str">
        <f t="shared" ref="BSB15" si="337">BSB14&amp;" equity"</f>
        <v>PFF US equity</v>
      </c>
      <c r="BSC15" t="str">
        <f t="shared" ref="BSC15" si="338">BSC14&amp;" equity"</f>
        <v>PFFR US equity</v>
      </c>
      <c r="BSD15" t="str">
        <f t="shared" ref="BSD15" si="339">BSD14&amp;" equity"</f>
        <v>PFI US equity</v>
      </c>
      <c r="BSE15" t="str">
        <f t="shared" ref="BSE15" si="340">BSE14&amp;" equity"</f>
        <v>PFIG US equity</v>
      </c>
      <c r="BSF15" t="str">
        <f t="shared" ref="BSF15" si="341">BSF14&amp;" equity"</f>
        <v>PFM US equity</v>
      </c>
      <c r="BSG15" t="str">
        <f t="shared" ref="BSG15" si="342">BSG14&amp;" equity"</f>
        <v>PFP US equity</v>
      </c>
      <c r="BSH15" t="str">
        <f t="shared" ref="BSH15" si="343">BSH14&amp;" equity"</f>
        <v>PFV US equity</v>
      </c>
      <c r="BSI15" t="str">
        <f t="shared" ref="BSI15" si="344">BSI14&amp;" equity"</f>
        <v>PFXF US equity</v>
      </c>
      <c r="BSJ15" t="str">
        <f t="shared" ref="BSJ15" si="345">BSJ14&amp;" equity"</f>
        <v>PGAL US equity</v>
      </c>
      <c r="BSK15" t="str">
        <f t="shared" ref="BSK15" si="346">BSK14&amp;" equity"</f>
        <v>PGD US equity</v>
      </c>
      <c r="BSL15" t="str">
        <f t="shared" ref="BSL15" si="347">BSL14&amp;" equity"</f>
        <v>PGF US equity</v>
      </c>
      <c r="BSM15" t="str">
        <f t="shared" ref="BSM15" si="348">BSM14&amp;" equity"</f>
        <v>PGHY US equity</v>
      </c>
      <c r="BSN15" t="str">
        <f t="shared" ref="BSN15" si="349">BSN14&amp;" equity"</f>
        <v>PGJ US equity</v>
      </c>
      <c r="BSO15" t="str">
        <f t="shared" ref="BSO15" si="350">BSO14&amp;" equity"</f>
        <v>PGM US equity</v>
      </c>
      <c r="BSP15" t="str">
        <f t="shared" ref="BSP15" si="351">BSP14&amp;" equity"</f>
        <v>PGX US equity</v>
      </c>
      <c r="BSQ15" t="str">
        <f t="shared" ref="BSQ15" si="352">BSQ14&amp;" equity"</f>
        <v>PHB US equity</v>
      </c>
      <c r="BSR15" t="str">
        <f t="shared" ref="BSR15" si="353">BSR14&amp;" equity"</f>
        <v>PHDG US equity</v>
      </c>
      <c r="BSS15" t="str">
        <f t="shared" ref="BSS15" si="354">BSS14&amp;" equity"</f>
        <v>PHJ US equity</v>
      </c>
      <c r="BST15" t="str">
        <f t="shared" ref="BST15" si="355">BST14&amp;" equity"</f>
        <v>PHO US equity</v>
      </c>
      <c r="BSU15" t="str">
        <f t="shared" ref="BSU15" si="356">BSU14&amp;" equity"</f>
        <v>PHW US equity</v>
      </c>
      <c r="BSV15" t="str">
        <f t="shared" ref="BSV15" si="357">BSV14&amp;" equity"</f>
        <v>PIC US equity</v>
      </c>
      <c r="BSW15" t="str">
        <f t="shared" ref="BSW15" si="358">BSW14&amp;" equity"</f>
        <v>PICB US equity</v>
      </c>
      <c r="BSX15" t="str">
        <f t="shared" ref="BSX15" si="359">BSX14&amp;" equity"</f>
        <v>PICK US equity</v>
      </c>
      <c r="BSY15" t="str">
        <f t="shared" ref="BSY15" si="360">BSY14&amp;" equity"</f>
        <v>PID US equity</v>
      </c>
      <c r="BSZ15" t="str">
        <f t="shared" ref="BSZ15" si="361">BSZ14&amp;" equity"</f>
        <v>PIE US equity</v>
      </c>
      <c r="BTA15" t="str">
        <f t="shared" ref="BTA15" si="362">BTA14&amp;" equity"</f>
        <v>PIEL US equity</v>
      </c>
      <c r="BTB15" t="str">
        <f t="shared" ref="BTB15" si="363">BTB14&amp;" equity"</f>
        <v>PILL US equity</v>
      </c>
      <c r="BTC15" t="str">
        <f t="shared" ref="BTC15" si="364">BTC14&amp;" equity"</f>
        <v>PILS US equity</v>
      </c>
      <c r="BTD15" t="str">
        <f t="shared" ref="BTD15" si="365">BTD14&amp;" equity"</f>
        <v>PIN US equity</v>
      </c>
      <c r="BTE15" t="str">
        <f t="shared" ref="BTE15" si="366">BTE14&amp;" equity"</f>
        <v>PIO US equity</v>
      </c>
      <c r="BTF15" t="str">
        <f t="shared" ref="BTF15" si="367">BTF14&amp;" equity"</f>
        <v>PIQ US equity</v>
      </c>
      <c r="BTG15" t="str">
        <f t="shared" ref="BTG15" si="368">BTG14&amp;" equity"</f>
        <v>PIZ US equity</v>
      </c>
      <c r="BTH15" t="str">
        <f t="shared" ref="BTH15" si="369">BTH14&amp;" equity"</f>
        <v>PJB US equity</v>
      </c>
      <c r="BTI15" t="str">
        <f t="shared" ref="BTI15" si="370">BTI14&amp;" equity"</f>
        <v>PJO US equity</v>
      </c>
      <c r="BTJ15" t="str">
        <f t="shared" ref="BTJ15" si="371">BTJ14&amp;" equity"</f>
        <v>PJP US equity</v>
      </c>
      <c r="BTK15" t="str">
        <f t="shared" ref="BTK15" si="372">BTK14&amp;" equity"</f>
        <v>PKB US equity</v>
      </c>
      <c r="BTL15" t="str">
        <f t="shared" ref="BTL15" si="373">BTL14&amp;" equity"</f>
        <v>PKN US equity</v>
      </c>
      <c r="BTM15" t="str">
        <f t="shared" ref="BTM15" si="374">BTM14&amp;" equity"</f>
        <v>PKOL US equity</v>
      </c>
      <c r="BTN15" t="str">
        <f t="shared" ref="BTN15" si="375">BTN14&amp;" equity"</f>
        <v>PKW US equity</v>
      </c>
      <c r="BTO15" t="str">
        <f t="shared" ref="BTO15" si="376">BTO14&amp;" equity"</f>
        <v>PLAC US equity</v>
      </c>
      <c r="BTP15" t="str">
        <f t="shared" ref="BTP15" si="377">BTP14&amp;" equity"</f>
        <v>PLK US equity</v>
      </c>
      <c r="BTQ15" t="str">
        <f t="shared" ref="BTQ15" si="378">BTQ14&amp;" equity"</f>
        <v>PLND US equity</v>
      </c>
      <c r="BTR15" t="str">
        <f t="shared" ref="BTR15" si="379">BTR14&amp;" equity"</f>
        <v>PLW US equity</v>
      </c>
      <c r="BTS15" t="str">
        <f t="shared" ref="BTS15" si="380">BTS14&amp;" equity"</f>
        <v>PMA US equity</v>
      </c>
      <c r="BTT15" t="str">
        <f t="shared" ref="BTT15" si="381">BTT14&amp;" equity"</f>
        <v>PMNA US equity</v>
      </c>
      <c r="BTU15" t="str">
        <f t="shared" ref="BTU15" si="382">BTU14&amp;" equity"</f>
        <v>PMPT US equity</v>
      </c>
      <c r="BTV15" t="str">
        <f t="shared" ref="BTV15" si="383">BTV14&amp;" equity"</f>
        <v>PMR US equity</v>
      </c>
      <c r="BTW15" t="str">
        <f t="shared" ref="BTW15" si="384">BTW14&amp;" equity"</f>
        <v>PNQI US equity</v>
      </c>
      <c r="BTX15" t="str">
        <f t="shared" ref="BTX15" si="385">BTX14&amp;" equity"</f>
        <v>PNXQ US equity</v>
      </c>
      <c r="BTY15" t="str">
        <f t="shared" ref="BTY15" si="386">BTY14&amp;" equity"</f>
        <v>PPA US equity</v>
      </c>
      <c r="BTZ15" t="str">
        <f t="shared" ref="BTZ15" si="387">BTZ14&amp;" equity"</f>
        <v>PPE US equity</v>
      </c>
      <c r="BUA15" t="str">
        <f t="shared" ref="BUA15" si="388">BUA14&amp;" equity"</f>
        <v>PPH US equity</v>
      </c>
      <c r="BUB15" t="str">
        <f t="shared" ref="BUB15" si="389">BUB14&amp;" equity"</f>
        <v>PPHYL US equity</v>
      </c>
      <c r="BUC15" t="str">
        <f t="shared" ref="BUC15" si="390">BUC14&amp;" equity"</f>
        <v>PPLN US equity</v>
      </c>
      <c r="BUD15" t="str">
        <f t="shared" ref="BUD15" si="391">BUD14&amp;" equity"</f>
        <v>PPLT US equity</v>
      </c>
      <c r="BUE15" t="str">
        <f t="shared" ref="BUE15" si="392">BUE14&amp;" equity"</f>
        <v>PPRM US equity</v>
      </c>
      <c r="BUF15" t="str">
        <f t="shared" ref="BUF15" si="393">BUF14&amp;" equity"</f>
        <v>PQBW US equity</v>
      </c>
      <c r="BUG15" t="str">
        <f t="shared" ref="BUG15" si="394">BUG14&amp;" equity"</f>
        <v>PQSC US equity</v>
      </c>
      <c r="BUH15" t="str">
        <f t="shared" ref="BUH15" si="395">BUH14&amp;" equity"</f>
        <v>PRB US equity</v>
      </c>
      <c r="BUI15" t="str">
        <f t="shared" ref="BUI15" si="396">BUI14&amp;" equity"</f>
        <v>PREF US equity</v>
      </c>
      <c r="BUJ15" t="str">
        <f t="shared" ref="BUJ15" si="397">BUJ14&amp;" equity"</f>
        <v>PRF US equity</v>
      </c>
      <c r="BUK15" t="str">
        <f t="shared" ref="BUK15" si="398">BUK14&amp;" equity"</f>
        <v>PRFE US equity</v>
      </c>
      <c r="BUL15" t="str">
        <f t="shared" ref="BUL15" si="399">BUL14&amp;" equity"</f>
        <v>PRFF US equity</v>
      </c>
      <c r="BUM15" t="str">
        <f t="shared" ref="BUM15" si="400">BUM14&amp;" equity"</f>
        <v>PRFG US equity</v>
      </c>
      <c r="BUN15" t="str">
        <f t="shared" ref="BUN15" si="401">BUN14&amp;" equity"</f>
        <v>PRFH US equity</v>
      </c>
      <c r="BUO15" t="str">
        <f t="shared" ref="BUO15" si="402">BUO14&amp;" equity"</f>
        <v>PRFM US equity</v>
      </c>
      <c r="BUP15" t="str">
        <f t="shared" ref="BUP15" si="403">BUP14&amp;" equity"</f>
        <v>PRFN US equity</v>
      </c>
      <c r="BUQ15" t="str">
        <f t="shared" ref="BUQ15" si="404">BUQ14&amp;" equity"</f>
        <v>PRFQ US equity</v>
      </c>
      <c r="BUR15" t="str">
        <f t="shared" ref="BUR15" si="405">BUR14&amp;" equity"</f>
        <v>PRFS US equity</v>
      </c>
      <c r="BUS15" t="str">
        <f t="shared" ref="BUS15" si="406">BUS14&amp;" equity"</f>
        <v>PRFU US equity</v>
      </c>
      <c r="BUT15" t="str">
        <f t="shared" ref="BUT15" si="407">BUT14&amp;" equity"</f>
        <v>PRFZ US equity</v>
      </c>
      <c r="BUU15" t="str">
        <f t="shared" ref="BUU15" si="408">BUU14&amp;" equity"</f>
        <v>PRME US equity</v>
      </c>
      <c r="BUV15" t="str">
        <f t="shared" ref="BUV15" si="409">BUV14&amp;" equity"</f>
        <v>PRN US equity</v>
      </c>
      <c r="BUW15" t="str">
        <f t="shared" ref="BUW15" si="410">BUW14&amp;" equity"</f>
        <v>PRNT US equity</v>
      </c>
      <c r="BUX15" t="str">
        <f t="shared" ref="BUX15" si="411">BUX14&amp;" equity"</f>
        <v>PSAU US equity</v>
      </c>
      <c r="BUY15" t="str">
        <f t="shared" ref="BUY15" si="412">BUY14&amp;" equity"</f>
        <v>PSC US equity</v>
      </c>
      <c r="BUZ15" t="str">
        <f t="shared" ref="BUZ15" si="413">BUZ14&amp;" equity"</f>
        <v>PSCC US equity</v>
      </c>
      <c r="BVA15" t="str">
        <f t="shared" ref="BVA15" si="414">BVA14&amp;" equity"</f>
        <v>PSCD US equity</v>
      </c>
      <c r="BVB15" t="str">
        <f t="shared" ref="BVB15" si="415">BVB14&amp;" equity"</f>
        <v>PSCE US equity</v>
      </c>
      <c r="BVC15" t="str">
        <f t="shared" ref="BVC15" si="416">BVC14&amp;" equity"</f>
        <v>PSCF US equity</v>
      </c>
      <c r="BVD15" t="str">
        <f t="shared" ref="BVD15" si="417">BVD14&amp;" equity"</f>
        <v>PSCH US equity</v>
      </c>
      <c r="BVE15" t="str">
        <f t="shared" ref="BVE15" si="418">BVE14&amp;" equity"</f>
        <v>PSCI US equity</v>
      </c>
      <c r="BVF15" t="str">
        <f t="shared" ref="BVF15" si="419">BVF14&amp;" equity"</f>
        <v>PSCM US equity</v>
      </c>
      <c r="BVG15" t="str">
        <f t="shared" ref="BVG15" si="420">BVG14&amp;" equity"</f>
        <v>PSCT US equity</v>
      </c>
      <c r="BVH15" t="str">
        <f t="shared" ref="BVH15" si="421">BVH14&amp;" equity"</f>
        <v>PSCU US equity</v>
      </c>
      <c r="BVI15" t="str">
        <f t="shared" ref="BVI15" si="422">BVI14&amp;" equity"</f>
        <v>PSET US equity</v>
      </c>
      <c r="BVJ15" t="str">
        <f t="shared" ref="BVJ15" si="423">BVJ14&amp;" equity"</f>
        <v>PSI US equity</v>
      </c>
      <c r="BVK15" t="str">
        <f t="shared" ref="BVK15" si="424">BVK14&amp;" equity"</f>
        <v>PSJ US equity</v>
      </c>
      <c r="BVL15" t="str">
        <f t="shared" ref="BVL15" si="425">BVL14&amp;" equity"</f>
        <v>PSK US equity</v>
      </c>
      <c r="BVM15" t="str">
        <f t="shared" ref="BVM15" si="426">BVM14&amp;" equity"</f>
        <v>PSL US equity</v>
      </c>
      <c r="BVN15" t="str">
        <f t="shared" ref="BVN15" si="427">BVN14&amp;" equity"</f>
        <v>PSMB US equity</v>
      </c>
      <c r="BVO15" t="str">
        <f t="shared" ref="BVO15" si="428">BVO14&amp;" equity"</f>
        <v>PSMC US equity</v>
      </c>
      <c r="BVP15" t="str">
        <f t="shared" ref="BVP15" si="429">BVP14&amp;" equity"</f>
        <v>PSMG US equity</v>
      </c>
      <c r="BVQ15" t="str">
        <f t="shared" ref="BVQ15" si="430">BVQ14&amp;" equity"</f>
        <v>PSMM US equity</v>
      </c>
      <c r="BVR15" t="str">
        <f t="shared" ref="BVR15" si="431">BVR14&amp;" equity"</f>
        <v>PSP US equity</v>
      </c>
      <c r="BVS15" t="str">
        <f t="shared" ref="BVS15" si="432">BVS14&amp;" equity"</f>
        <v>PSQ US equity</v>
      </c>
      <c r="BVT15" t="str">
        <f t="shared" ref="BVT15" si="433">BVT14&amp;" equity"</f>
        <v>PSR US equity</v>
      </c>
      <c r="BVU15" t="str">
        <f t="shared" ref="BVU15" si="434">BVU14&amp;" equity"</f>
        <v>PST US equity</v>
      </c>
      <c r="BVV15" t="str">
        <f t="shared" ref="BVV15" si="435">BVV14&amp;" equity"</f>
        <v>PSTL US equity</v>
      </c>
      <c r="BVW15" t="str">
        <f t="shared" ref="BVW15" si="436">BVW14&amp;" equity"</f>
        <v>PTD US equity</v>
      </c>
      <c r="BVX15" t="str">
        <f t="shared" ref="BVX15" si="437">BVX14&amp;" equity"</f>
        <v>PTE US equity</v>
      </c>
      <c r="BVY15" t="str">
        <f t="shared" ref="BVY15" si="438">BVY14&amp;" equity"</f>
        <v>PTEU US equity</v>
      </c>
      <c r="BVZ15" t="str">
        <f t="shared" ref="BVZ15" si="439">BVZ14&amp;" equity"</f>
        <v>PTF US equity</v>
      </c>
      <c r="BWA15" t="str">
        <f t="shared" ref="BWA15" si="440">BWA14&amp;" equity"</f>
        <v>PTH US equity</v>
      </c>
      <c r="BWB15" t="str">
        <f t="shared" ref="BWB15" si="441">BWB14&amp;" equity"</f>
        <v>PTJ US equity</v>
      </c>
      <c r="BWC15" t="str">
        <f t="shared" ref="BWC15" si="442">BWC14&amp;" equity"</f>
        <v>PTLC US equity</v>
      </c>
      <c r="BWD15" t="str">
        <f t="shared" ref="BWD15" si="443">BWD14&amp;" equity"</f>
        <v>PTM US equity</v>
      </c>
      <c r="BWE15" t="str">
        <f t="shared" ref="BWE15" si="444">BWE14&amp;" equity"</f>
        <v>PTMC US equity</v>
      </c>
      <c r="BWF15" t="str">
        <f t="shared" ref="BWF15" si="445">BWF14&amp;" equity"</f>
        <v>PTNQ US equity</v>
      </c>
      <c r="BWG15" t="str">
        <f t="shared" ref="BWG15" si="446">BWG14&amp;" equity"</f>
        <v>PTO US equity</v>
      </c>
      <c r="BWH15" t="str">
        <f t="shared" ref="BWH15" si="447">BWH14&amp;" equity"</f>
        <v>PTRP US equity</v>
      </c>
      <c r="BWI15" t="str">
        <f t="shared" ref="BWI15" si="448">BWI14&amp;" equity"</f>
        <v>PUA US equity</v>
      </c>
      <c r="BWJ15" t="str">
        <f t="shared" ref="BWJ15" si="449">BWJ14&amp;" equity"</f>
        <v>PUF US equity</v>
      </c>
      <c r="BWK15" t="str">
        <f t="shared" ref="BWK15" si="450">BWK14&amp;" equity"</f>
        <v>PUI US equity</v>
      </c>
      <c r="BWL15" t="str">
        <f t="shared" ref="BWL15" si="451">BWL14&amp;" equity"</f>
        <v>PUTW US equity</v>
      </c>
      <c r="BWM15" t="str">
        <f t="shared" ref="BWM15" si="452">BWM14&amp;" equity"</f>
        <v>PUTX US equity</v>
      </c>
      <c r="BWN15" t="str">
        <f t="shared" ref="BWN15" si="453">BWN14&amp;" equity"</f>
        <v>PUW US equity</v>
      </c>
      <c r="BWO15" t="str">
        <f t="shared" ref="BWO15" si="454">BWO14&amp;" equity"</f>
        <v>PVI US equity</v>
      </c>
      <c r="BWP15" t="str">
        <f t="shared" ref="BWP15" si="455">BWP14&amp;" equity"</f>
        <v>PVM US equity</v>
      </c>
      <c r="BWQ15" t="str">
        <f t="shared" ref="BWQ15" si="456">BWQ14&amp;" equity"</f>
        <v>PWB US equity</v>
      </c>
      <c r="BWR15" t="str">
        <f t="shared" ref="BWR15" si="457">BWR14&amp;" equity"</f>
        <v>PWC US equity</v>
      </c>
      <c r="BWS15" t="str">
        <f t="shared" ref="BWS15" si="458">BWS14&amp;" equity"</f>
        <v>PWD US equity</v>
      </c>
      <c r="BWT15" t="str">
        <f t="shared" ref="BWT15" si="459">BWT14&amp;" equity"</f>
        <v>PWND US equity</v>
      </c>
      <c r="BWU15" t="str">
        <f t="shared" ref="BWU15" si="460">BWU14&amp;" equity"</f>
        <v>PWV US equity</v>
      </c>
      <c r="BWV15" t="str">
        <f t="shared" ref="BWV15" si="461">BWV14&amp;" equity"</f>
        <v>PWZ US equity</v>
      </c>
      <c r="BWW15" t="str">
        <f t="shared" ref="BWW15" si="462">BWW14&amp;" equity"</f>
        <v>PXE US equity</v>
      </c>
      <c r="BWX15" t="str">
        <f t="shared" ref="BWX15" si="463">BWX14&amp;" equity"</f>
        <v>PXF US equity</v>
      </c>
      <c r="BWY15" t="str">
        <f t="shared" ref="BWY15" si="464">BWY14&amp;" equity"</f>
        <v>PXH US equity</v>
      </c>
      <c r="BWZ15" t="str">
        <f t="shared" ref="BWZ15" si="465">BWZ14&amp;" equity"</f>
        <v>PXI US equity</v>
      </c>
      <c r="BXA15" t="str">
        <f t="shared" ref="BXA15" si="466">BXA14&amp;" equity"</f>
        <v>PXJ US equity</v>
      </c>
      <c r="BXB15" t="str">
        <f t="shared" ref="BXB15" si="467">BXB14&amp;" equity"</f>
        <v>PXLG US equity</v>
      </c>
      <c r="BXC15" t="str">
        <f t="shared" ref="BXC15" si="468">BXC14&amp;" equity"</f>
        <v>PXLV US equity</v>
      </c>
      <c r="BXD15" t="str">
        <f t="shared" ref="BXD15" si="469">BXD14&amp;" equity"</f>
        <v>PXMG US equity</v>
      </c>
      <c r="BXE15" t="str">
        <f t="shared" ref="BXE15" si="470">BXE14&amp;" equity"</f>
        <v>PXMV US equity</v>
      </c>
      <c r="BXF15" t="str">
        <f t="shared" ref="BXF15" si="471">BXF14&amp;" equity"</f>
        <v>PXN US equity</v>
      </c>
      <c r="BXG15" t="str">
        <f t="shared" ref="BXG15" si="472">BXG14&amp;" equity"</f>
        <v>PXQ US equity</v>
      </c>
      <c r="BXH15" t="str">
        <f t="shared" ref="BXH15" si="473">BXH14&amp;" equity"</f>
        <v>PXR US equity</v>
      </c>
      <c r="BXI15" t="str">
        <f t="shared" ref="BXI15" si="474">BXI14&amp;" equity"</f>
        <v>PXSG US equity</v>
      </c>
      <c r="BXJ15" t="str">
        <f t="shared" ref="BXJ15" si="475">BXJ14&amp;" equity"</f>
        <v>PXSV US equity</v>
      </c>
      <c r="BXK15" t="str">
        <f t="shared" ref="BXK15" si="476">BXK14&amp;" equity"</f>
        <v>PY US equity</v>
      </c>
      <c r="BXL15" t="str">
        <f t="shared" ref="BXL15" si="477">BXL14&amp;" equity"</f>
        <v>PYH US equity</v>
      </c>
      <c r="BXM15" t="str">
        <f t="shared" ref="BXM15" si="478">BXM14&amp;" equity"</f>
        <v>PYZ US equity</v>
      </c>
      <c r="BXN15" t="str">
        <f t="shared" ref="BXN15" si="479">BXN14&amp;" equity"</f>
        <v>PZA US equity</v>
      </c>
      <c r="BXO15" t="str">
        <f t="shared" ref="BXO15" si="480">BXO14&amp;" equity"</f>
        <v>PZD US equity</v>
      </c>
      <c r="BXP15" t="str">
        <f t="shared" ref="BXP15" si="481">BXP14&amp;" equity"</f>
        <v>PZI US equity</v>
      </c>
      <c r="BXQ15" t="str">
        <f t="shared" ref="BXQ15" si="482">BXQ14&amp;" equity"</f>
        <v>PZJ US equity</v>
      </c>
      <c r="BXR15" t="str">
        <f t="shared" ref="BXR15" si="483">BXR14&amp;" equity"</f>
        <v>PZT US equity</v>
      </c>
      <c r="BXS15" t="str">
        <f t="shared" ref="BXS15" si="484">BXS14&amp;" equity"</f>
        <v>QABA US equity</v>
      </c>
      <c r="BXT15" t="str">
        <f t="shared" ref="BXT15" si="485">BXT14&amp;" equity"</f>
        <v>QAI US equity</v>
      </c>
      <c r="BXU15" t="str">
        <f t="shared" ref="BXU15" si="486">BXU14&amp;" equity"</f>
        <v>QAT US equity</v>
      </c>
      <c r="BXV15" t="str">
        <f t="shared" ref="BXV15" si="487">BXV14&amp;" equity"</f>
        <v>QAUS US equity</v>
      </c>
      <c r="BXW15" t="str">
        <f t="shared" ref="BXW15" si="488">BXW14&amp;" equity"</f>
        <v>QCAN US equity</v>
      </c>
      <c r="BXX15" t="str">
        <f t="shared" ref="BXX15" si="489">BXX14&amp;" equity"</f>
        <v>QCLN US equity</v>
      </c>
      <c r="BXY15" t="str">
        <f t="shared" ref="BXY15" si="490">BXY14&amp;" equity"</f>
        <v>QDEF US equity</v>
      </c>
      <c r="BXZ15" t="str">
        <f t="shared" ref="BXZ15" si="491">BXZ14&amp;" equity"</f>
        <v>QDEM US equity</v>
      </c>
      <c r="BYA15" t="str">
        <f t="shared" ref="BYA15" si="492">BYA14&amp;" equity"</f>
        <v>QDEU US equity</v>
      </c>
      <c r="BYB15" t="str">
        <f t="shared" ref="BYB15" si="493">BYB14&amp;" equity"</f>
        <v>QDF US equity</v>
      </c>
      <c r="BYC15" t="str">
        <f t="shared" ref="BYC15" si="494">BYC14&amp;" equity"</f>
        <v>QDXU US equity</v>
      </c>
      <c r="BYD15" t="str">
        <f t="shared" ref="BYD15" si="495">BYD14&amp;" equity"</f>
        <v>QDYN US equity</v>
      </c>
      <c r="BYE15" t="str">
        <f t="shared" ref="BYE15" si="496">BYE14&amp;" equity"</f>
        <v>QED US equity</v>
      </c>
      <c r="BYF15" t="str">
        <f t="shared" ref="BYF15" si="497">BYF14&amp;" equity"</f>
        <v>QEFA US equity</v>
      </c>
      <c r="BYG15" t="str">
        <f t="shared" ref="BYG15" si="498">BYG14&amp;" equity"</f>
        <v>QEH US equity</v>
      </c>
      <c r="BYH15" t="str">
        <f t="shared" ref="BYH15" si="499">BYH14&amp;" equity"</f>
        <v>QEM US equity</v>
      </c>
      <c r="BYI15" t="str">
        <f t="shared" ref="BYI15" si="500">BYI14&amp;" equity"</f>
        <v>QEMM US equity</v>
      </c>
      <c r="BYJ15" t="str">
        <f t="shared" ref="BYJ15" si="501">BYJ14&amp;" equity"</f>
        <v>QESP US equity</v>
      </c>
      <c r="BYK15" t="str">
        <f t="shared" ref="BYK15" si="502">BYK14&amp;" equity"</f>
        <v>QGBR US equity</v>
      </c>
      <c r="BYL15" t="str">
        <f t="shared" ref="BYL15" si="503">BYL14&amp;" equity"</f>
        <v>QGEM US equity</v>
      </c>
      <c r="BYM15" t="str">
        <f t="shared" ref="BYM15" si="504">BYM14&amp;" equity"</f>
        <v>QGTA US equity</v>
      </c>
      <c r="BYN15" t="str">
        <f t="shared" ref="BYN15" si="505">BYN14&amp;" equity"</f>
        <v>QID US equity</v>
      </c>
      <c r="BYO15" t="str">
        <f t="shared" ref="BYO15" si="506">BYO14&amp;" equity"</f>
        <v>QINC US equity</v>
      </c>
      <c r="BYP15" t="str">
        <f t="shared" ref="BYP15" si="507">BYP14&amp;" equity"</f>
        <v>QJPN US equity</v>
      </c>
      <c r="BYQ15" t="str">
        <f t="shared" ref="BYQ15" si="508">BYQ14&amp;" equity"</f>
        <v>QKOR US equity</v>
      </c>
      <c r="BYR15" t="str">
        <f t="shared" ref="BYR15" si="509">BYR14&amp;" equity"</f>
        <v>QLC US equity</v>
      </c>
      <c r="BYS15" t="str">
        <f t="shared" ref="BYS15" si="510">BYS14&amp;" equity"</f>
        <v>QLD US equity</v>
      </c>
      <c r="BYT15" t="str">
        <f t="shared" ref="BYT15" si="511">BYT14&amp;" equity"</f>
        <v>QLS US equity</v>
      </c>
      <c r="BYU15" t="str">
        <f t="shared" ref="BYU15" si="512">BYU14&amp;" equity"</f>
        <v>QLT US equity</v>
      </c>
      <c r="BYV15" t="str">
        <f t="shared" ref="BYV15" si="513">BYV14&amp;" equity"</f>
        <v>QLTA US equity</v>
      </c>
      <c r="BYW15" t="str">
        <f t="shared" ref="BYW15" si="514">BYW14&amp;" equity"</f>
        <v>QLTB US equity</v>
      </c>
      <c r="BYX15" t="str">
        <f t="shared" ref="BYX15" si="515">BYX14&amp;" equity"</f>
        <v>QLTC US equity</v>
      </c>
      <c r="BYY15" t="str">
        <f t="shared" ref="BYY15" si="516">BYY14&amp;" equity"</f>
        <v>QMEX US equity</v>
      </c>
      <c r="BYZ15" t="str">
        <f t="shared" ref="BYZ15" si="517">BYZ14&amp;" equity"</f>
        <v>QMN US equity</v>
      </c>
      <c r="BZA15" t="str">
        <f t="shared" ref="BZA15" si="518">BZA14&amp;" equity"</f>
        <v>QMOM US equity</v>
      </c>
      <c r="BZB15" t="str">
        <f t="shared" ref="BZB15" si="519">BZB14&amp;" equity"</f>
        <v>QQEW US equity</v>
      </c>
      <c r="BZC15" t="str">
        <f t="shared" ref="BZC15" si="520">BZC14&amp;" equity"</f>
        <v>QQQ US equity</v>
      </c>
      <c r="BZD15" t="str">
        <f t="shared" ref="BZD15" si="521">BZD14&amp;" equity"</f>
        <v>QQQC US equity</v>
      </c>
      <c r="BZE15" t="str">
        <f t="shared" ref="BZE15" si="522">BZE14&amp;" equity"</f>
        <v>QQQE US equity</v>
      </c>
      <c r="BZF15" t="str">
        <f t="shared" ref="BZF15" si="523">BZF14&amp;" equity"</f>
        <v>QQQM US equity</v>
      </c>
      <c r="BZG15" t="str">
        <f t="shared" ref="BZG15" si="524">BZG14&amp;" equity"</f>
        <v>QQQV US equity</v>
      </c>
      <c r="BZH15" t="str">
        <f t="shared" ref="BZH15" si="525">BZH14&amp;" equity"</f>
        <v>QQXT US equity</v>
      </c>
      <c r="BZI15" t="str">
        <f t="shared" ref="BZI15" si="526">BZI14&amp;" equity"</f>
        <v>QTEC US equity</v>
      </c>
      <c r="BZJ15" t="str">
        <f t="shared" ref="BZJ15" si="527">BZJ14&amp;" equity"</f>
        <v>QTWN US equity</v>
      </c>
      <c r="BZK15" t="str">
        <f t="shared" ref="BZK15" si="528">BZK14&amp;" equity"</f>
        <v>QUAL US equity</v>
      </c>
      <c r="BZL15" t="str">
        <f t="shared" ref="BZL15" si="529">BZL14&amp;" equity"</f>
        <v>QUS US equity</v>
      </c>
      <c r="BZM15" t="str">
        <f t="shared" ref="BZM15" si="530">BZM14&amp;" equity"</f>
        <v>QVAL US equity</v>
      </c>
      <c r="BZN15" t="str">
        <f t="shared" ref="BZN15" si="531">BZN14&amp;" equity"</f>
        <v>QVM US equity</v>
      </c>
      <c r="BZO15" t="str">
        <f t="shared" ref="BZO15" si="532">BZO14&amp;" equity"</f>
        <v>QWLD US equity</v>
      </c>
      <c r="BZP15" t="str">
        <f t="shared" ref="BZP15" si="533">BZP14&amp;" equity"</f>
        <v>QXGG US equity</v>
      </c>
      <c r="BZQ15" t="str">
        <f t="shared" ref="BZQ15" si="534">BZQ14&amp;" equity"</f>
        <v>QXMI US equity</v>
      </c>
      <c r="BZR15" t="str">
        <f t="shared" ref="BZR15" si="535">BZR14&amp;" equity"</f>
        <v>QXRR US equity</v>
      </c>
      <c r="BZS15" t="str">
        <f t="shared" ref="BZS15" si="536">BZS14&amp;" equity"</f>
        <v>QXTR US equity</v>
      </c>
      <c r="BZT15" t="str">
        <f t="shared" ref="BZT15" si="537">BZT14&amp;" equity"</f>
        <v>QXUS US equity</v>
      </c>
      <c r="BZU15" t="str">
        <f t="shared" ref="BZU15" si="538">BZU14&amp;" equity"</f>
        <v>QYLD US equity</v>
      </c>
      <c r="BZV15" t="str">
        <f t="shared" ref="BZV15" si="539">BZV14&amp;" equity"</f>
        <v>RALS US equity</v>
      </c>
      <c r="BZW15" t="str">
        <f t="shared" ref="BZW15" si="540">BZW14&amp;" equity"</f>
        <v>RAVI US equity</v>
      </c>
      <c r="BZX15" t="str">
        <f t="shared" ref="BZX15" si="541">BZX14&amp;" equity"</f>
        <v>RBL US equity</v>
      </c>
      <c r="BZY15" t="str">
        <f t="shared" ref="BZY15" si="542">BZY14&amp;" equity"</f>
        <v>RCD US equity</v>
      </c>
      <c r="BZZ15" t="str">
        <f t="shared" ref="BZZ15" si="543">BZZ14&amp;" equity"</f>
        <v>RCOM US equity</v>
      </c>
      <c r="CAA15" t="str">
        <f t="shared" ref="CAA15" si="544">CAA14&amp;" equity"</f>
        <v>RDIV US equity</v>
      </c>
      <c r="CAB15" t="str">
        <f t="shared" ref="CAB15" si="545">CAB14&amp;" equity"</f>
        <v>RDVY US equity</v>
      </c>
      <c r="CAC15" t="str">
        <f t="shared" ref="CAC15" si="546">CAC14&amp;" equity"</f>
        <v>REA US equity</v>
      </c>
      <c r="CAD15" t="str">
        <f t="shared" ref="CAD15" si="547">CAD14&amp;" equity"</f>
        <v>REC US equity</v>
      </c>
      <c r="CAE15" t="str">
        <f t="shared" ref="CAE15" si="548">CAE14&amp;" equity"</f>
        <v>REEM US equity</v>
      </c>
      <c r="CAF15" t="str">
        <f t="shared" ref="CAF15" si="549">CAF14&amp;" equity"</f>
        <v>REET US equity</v>
      </c>
      <c r="CAG15" t="str">
        <f t="shared" ref="CAG15" si="550">CAG14&amp;" equity"</f>
        <v>REFA US equity</v>
      </c>
      <c r="CAH15" t="str">
        <f t="shared" ref="CAH15" si="551">CAH14&amp;" equity"</f>
        <v>REGL US equity</v>
      </c>
      <c r="CAI15" t="str">
        <f t="shared" ref="CAI15" si="552">CAI14&amp;" equity"</f>
        <v>REK US equity</v>
      </c>
      <c r="CAJ15" t="str">
        <f t="shared" ref="CAJ15" si="553">CAJ14&amp;" equity"</f>
        <v>REM US equity</v>
      </c>
      <c r="CAK15" t="str">
        <f t="shared" ref="CAK15" si="554">CAK14&amp;" equity"</f>
        <v>REML US equity</v>
      </c>
      <c r="CAL15" t="str">
        <f t="shared" ref="CAL15" si="555">CAL14&amp;" equity"</f>
        <v>REMX US equity</v>
      </c>
      <c r="CAM15" t="str">
        <f t="shared" ref="CAM15" si="556">CAM14&amp;" equity"</f>
        <v>RETL US equity</v>
      </c>
      <c r="CAN15" t="str">
        <f t="shared" ref="CAN15" si="557">CAN14&amp;" equity"</f>
        <v>RETS US equity</v>
      </c>
      <c r="CAO15" t="str">
        <f t="shared" ref="CAO15" si="558">CAO14&amp;" equity"</f>
        <v>REW US equity</v>
      </c>
      <c r="CAP15" t="str">
        <f t="shared" ref="CAP15" si="559">CAP14&amp;" equity"</f>
        <v>REZ US equity</v>
      </c>
      <c r="CAQ15" t="str">
        <f t="shared" ref="CAQ15" si="560">CAQ14&amp;" equity"</f>
        <v>RFAP US equity</v>
      </c>
      <c r="CAR15" t="str">
        <f t="shared" ref="CAR15" si="561">CAR14&amp;" equity"</f>
        <v>RFCI US equity</v>
      </c>
      <c r="CAS15" t="str">
        <f t="shared" ref="CAS15" si="562">CAS14&amp;" equity"</f>
        <v>RFDA US equity</v>
      </c>
      <c r="CAT15" t="str">
        <f t="shared" ref="CAT15" si="563">CAT14&amp;" equity"</f>
        <v>RFDI US equity</v>
      </c>
      <c r="CAU15" t="str">
        <f t="shared" ref="CAU15" si="564">CAU14&amp;" equity"</f>
        <v>RFEM US equity</v>
      </c>
      <c r="CAV15" t="str">
        <f t="shared" ref="CAV15" si="565">CAV14&amp;" equity"</f>
        <v>RFEU US equity</v>
      </c>
      <c r="CAW15" t="str">
        <f t="shared" ref="CAW15" si="566">CAW14&amp;" equity"</f>
        <v>RFF US equity</v>
      </c>
      <c r="CAX15" t="str">
        <f t="shared" ref="CAX15" si="567">CAX14&amp;" equity"</f>
        <v>RFFC US equity</v>
      </c>
      <c r="CAY15" t="str">
        <f t="shared" ref="CAY15" si="568">CAY14&amp;" equity"</f>
        <v>RFG US equity</v>
      </c>
      <c r="CAZ15" t="str">
        <f t="shared" ref="CAZ15" si="569">CAZ14&amp;" equity"</f>
        <v>RFL US equity</v>
      </c>
      <c r="CBA15" t="str">
        <f t="shared" ref="CBA15" si="570">CBA14&amp;" equity"</f>
        <v>RFN US equity</v>
      </c>
      <c r="CBB15" t="str">
        <f t="shared" ref="CBB15" si="571">CBB14&amp;" equity"</f>
        <v>RFUN US equity</v>
      </c>
      <c r="CBC15" t="str">
        <f t="shared" ref="CBC15" si="572">CBC14&amp;" equity"</f>
        <v>RFV US equity</v>
      </c>
      <c r="CBD15" t="str">
        <f t="shared" ref="CBD15" si="573">CBD14&amp;" equity"</f>
        <v>RGI US equity</v>
      </c>
      <c r="CBE15" t="str">
        <f t="shared" ref="CBE15" si="574">CBE14&amp;" equity"</f>
        <v>RGLB US equity</v>
      </c>
      <c r="CBF15" t="str">
        <f t="shared" ref="CBF15" si="575">CBF14&amp;" equity"</f>
        <v>RGRA US equity</v>
      </c>
      <c r="CBG15" t="str">
        <f t="shared" ref="CBG15" si="576">CBG14&amp;" equity"</f>
        <v>RGRC US equity</v>
      </c>
      <c r="CBH15" t="str">
        <f t="shared" ref="CBH15" si="577">CBH14&amp;" equity"</f>
        <v>RGRE US equity</v>
      </c>
      <c r="CBI15" t="str">
        <f t="shared" ref="CBI15" si="578">CBI14&amp;" equity"</f>
        <v>RGRI US equity</v>
      </c>
      <c r="CBJ15" t="str">
        <f t="shared" ref="CBJ15" si="579">CBJ14&amp;" equity"</f>
        <v>RGRO US equity</v>
      </c>
      <c r="CBK15" t="str">
        <f t="shared" ref="CBK15" si="580">CBK14&amp;" equity"</f>
        <v>RGRP US equity</v>
      </c>
      <c r="CBL15" t="str">
        <f t="shared" ref="CBL15" si="581">CBL14&amp;" equity"</f>
        <v>RHM US equity</v>
      </c>
      <c r="CBM15" t="str">
        <f t="shared" ref="CBM15" si="582">CBM14&amp;" equity"</f>
        <v>RHO US equity</v>
      </c>
      <c r="CBN15" t="str">
        <f t="shared" ref="CBN15" si="583">CBN14&amp;" equity"</f>
        <v>RHS US equity</v>
      </c>
      <c r="CBO15" t="str">
        <f t="shared" ref="CBO15" si="584">CBO14&amp;" equity"</f>
        <v>RIGS US equity</v>
      </c>
      <c r="CBP15" t="str">
        <f t="shared" ref="CBP15" si="585">CBP14&amp;" equity"</f>
        <v>RINF US equity</v>
      </c>
      <c r="CBQ15" t="str">
        <f t="shared" ref="CBQ15" si="586">CBQ14&amp;" equity"</f>
        <v>RING US equity</v>
      </c>
      <c r="CBR15" t="str">
        <f t="shared" ref="CBR15" si="587">CBR14&amp;" equity"</f>
        <v>RISE US equity</v>
      </c>
      <c r="CBS15" t="str">
        <f t="shared" ref="CBS15" si="588">CBS14&amp;" equity"</f>
        <v>RJA US equity</v>
      </c>
      <c r="CBT15" t="str">
        <f t="shared" ref="CBT15" si="589">CBT14&amp;" equity"</f>
        <v>RJI US equity</v>
      </c>
      <c r="CBU15" t="str">
        <f t="shared" ref="CBU15" si="590">CBU14&amp;" equity"</f>
        <v>RJN US equity</v>
      </c>
      <c r="CBV15" t="str">
        <f t="shared" ref="CBV15" si="591">CBV14&amp;" equity"</f>
        <v>RJZ US equity</v>
      </c>
      <c r="CBW15" t="str">
        <f t="shared" ref="CBW15" si="592">CBW14&amp;" equity"</f>
        <v>RKH US equity</v>
      </c>
      <c r="CBX15" t="str">
        <f t="shared" ref="CBX15" si="593">CBX14&amp;" equity"</f>
        <v>RKHYL US equity</v>
      </c>
      <c r="CBY15" t="str">
        <f t="shared" ref="CBY15" si="594">CBY14&amp;" equity"</f>
        <v>RLY US equity</v>
      </c>
      <c r="CBZ15" t="str">
        <f t="shared" ref="CBZ15" si="595">CBZ14&amp;" equity"</f>
        <v>RMB US equity</v>
      </c>
      <c r="CCA15" t="str">
        <f t="shared" ref="CCA15" si="596">CCA14&amp;" equity"</f>
        <v>RMM US equity</v>
      </c>
      <c r="CCB15" t="str">
        <f t="shared" ref="CCB15" si="597">CCB14&amp;" equity"</f>
        <v>RMS US equity</v>
      </c>
      <c r="CCC15" t="str">
        <f t="shared" ref="CCC15" si="598">CCC14&amp;" equity"</f>
        <v>RNDM US equity</v>
      </c>
      <c r="CCD15" t="str">
        <f t="shared" ref="CCD15" si="599">CCD14&amp;" equity"</f>
        <v>RNDV US equity</v>
      </c>
      <c r="CCE15" t="str">
        <f t="shared" ref="CCE15" si="600">CCE14&amp;" equity"</f>
        <v>RNEM US equity</v>
      </c>
      <c r="CCF15" t="str">
        <f t="shared" ref="CCF15" si="601">CCF14&amp;" equity"</f>
        <v>RNLC US equity</v>
      </c>
      <c r="CCG15" t="str">
        <f t="shared" ref="CCG15" si="602">CCG14&amp;" equity"</f>
        <v>RNMC US equity</v>
      </c>
      <c r="CCH15" t="str">
        <f t="shared" ref="CCH15" si="603">CCH14&amp;" equity"</f>
        <v>RNSC US equity</v>
      </c>
      <c r="CCI15" t="str">
        <f t="shared" ref="CCI15" si="604">CCI14&amp;" equity"</f>
        <v>ROAM US equity</v>
      </c>
      <c r="CCJ15" t="str">
        <f t="shared" ref="CCJ15" si="605">CCJ14&amp;" equity"</f>
        <v>ROB US equity</v>
      </c>
      <c r="CCK15" t="str">
        <f t="shared" ref="CCK15" si="606">CCK14&amp;" equity"</f>
        <v>ROBO US equity</v>
      </c>
      <c r="CCL15" t="str">
        <f t="shared" ref="CCL15" si="607">CCL14&amp;" equity"</f>
        <v>RODI US equity</v>
      </c>
      <c r="CCM15" t="str">
        <f t="shared" ref="CCM15" si="608">CCM14&amp;" equity"</f>
        <v>RODM US equity</v>
      </c>
      <c r="CCN15" t="str">
        <f t="shared" ref="CCN15" si="609">CCN14&amp;" equity"</f>
        <v>ROGS US equity</v>
      </c>
      <c r="CCO15" t="str">
        <f t="shared" ref="CCO15" si="610">CCO14&amp;" equity"</f>
        <v>ROI US equity</v>
      </c>
      <c r="CCP15" t="str">
        <f t="shared" ref="CCP15" si="611">CCP14&amp;" equity"</f>
        <v>ROLA US equity</v>
      </c>
      <c r="CCQ15" t="str">
        <f t="shared" ref="CCQ15" si="612">CCQ14&amp;" equity"</f>
        <v>ROM US equity</v>
      </c>
      <c r="CCR15" t="str">
        <f t="shared" ref="CCR15" si="613">CCR14&amp;" equity"</f>
        <v>ROOF US equity</v>
      </c>
      <c r="CCS15" t="str">
        <f t="shared" ref="CCS15" si="614">CCS14&amp;" equity"</f>
        <v>RORE US equity</v>
      </c>
      <c r="CCT15" t="str">
        <f t="shared" ref="CCT15" si="615">CCT14&amp;" equity"</f>
        <v>RORO US equity</v>
      </c>
      <c r="CCU15" t="str">
        <f t="shared" ref="CCU15" si="616">CCU14&amp;" equity"</f>
        <v>ROSA US equity</v>
      </c>
      <c r="CCV15" t="str">
        <f t="shared" ref="CCV15" si="617">CCV14&amp;" equity"</f>
        <v>ROUS US equity</v>
      </c>
      <c r="CCW15" t="str">
        <f t="shared" ref="CCW15" si="618">CCW14&amp;" equity"</f>
        <v>RPG US equity</v>
      </c>
      <c r="CCX15" t="str">
        <f t="shared" ref="CCX15" si="619">CCX14&amp;" equity"</f>
        <v>RPQ US equity</v>
      </c>
      <c r="CCY15" t="str">
        <f t="shared" ref="CCY15" si="620">CCY14&amp;" equity"</f>
        <v>RPV US equity</v>
      </c>
      <c r="CCZ15" t="str">
        <f t="shared" ref="CCZ15" si="621">CCZ14&amp;" equity"</f>
        <v>RPX US equity</v>
      </c>
      <c r="CDA15" t="str">
        <f t="shared" ref="CDA15" si="622">CDA14&amp;" equity"</f>
        <v>RRF US equity</v>
      </c>
      <c r="CDB15" t="str">
        <f t="shared" ref="CDB15" si="623">CDB14&amp;" equity"</f>
        <v>RRY US equity</v>
      </c>
      <c r="CDC15" t="str">
        <f t="shared" ref="CDC15" si="624">CDC14&amp;" equity"</f>
        <v>RRZ US equity</v>
      </c>
      <c r="CDD15" t="str">
        <f t="shared" ref="CDD15" si="625">CDD14&amp;" equity"</f>
        <v>RSP US equity</v>
      </c>
      <c r="CDE15" t="str">
        <f t="shared" ref="CDE15" si="626">CDE14&amp;" equity"</f>
        <v>RSU US equity</v>
      </c>
      <c r="CDF15" t="str">
        <f t="shared" ref="CDF15" si="627">CDF14&amp;" equity"</f>
        <v>RSUN US equity</v>
      </c>
      <c r="CDG15" t="str">
        <f t="shared" ref="CDG15" si="628">CDG14&amp;" equity"</f>
        <v>RSW US equity</v>
      </c>
      <c r="CDH15" t="str">
        <f t="shared" ref="CDH15" si="629">CDH14&amp;" equity"</f>
        <v>RSX US equity</v>
      </c>
      <c r="CDI15" t="str">
        <f t="shared" ref="CDI15" si="630">CDI14&amp;" equity"</f>
        <v>RSXJ US equity</v>
      </c>
      <c r="CDJ15" t="str">
        <f t="shared" ref="CDJ15" si="631">CDJ14&amp;" equity"</f>
        <v>RTG US equity</v>
      </c>
      <c r="CDK15" t="str">
        <f t="shared" ref="CDK15" si="632">CDK14&amp;" equity"</f>
        <v>RTH US equity</v>
      </c>
      <c r="CDL15" t="str">
        <f t="shared" ref="CDL15" si="633">CDL14&amp;" equity"</f>
        <v>RTHYL US equity</v>
      </c>
      <c r="CDM15" t="str">
        <f t="shared" ref="CDM15" si="634">CDM14&amp;" equity"</f>
        <v>RTL US equity</v>
      </c>
      <c r="CDN15" t="str">
        <f t="shared" ref="CDN15" si="635">CDN14&amp;" equity"</f>
        <v>RTLA US equity</v>
      </c>
      <c r="CDO15" t="str">
        <f t="shared" ref="CDO15" si="636">CDO14&amp;" equity"</f>
        <v>RTM US equity</v>
      </c>
      <c r="CDP15" t="str">
        <f t="shared" ref="CDP15" si="637">CDP14&amp;" equity"</f>
        <v>RTR US equity</v>
      </c>
      <c r="CDQ15" t="str">
        <f t="shared" ref="CDQ15" si="638">CDQ14&amp;" equity"</f>
        <v>RTSA US equity</v>
      </c>
      <c r="CDR15" t="str">
        <f t="shared" ref="CDR15" si="639">CDR14&amp;" equity"</f>
        <v>RTW US equity</v>
      </c>
      <c r="CDS15" t="str">
        <f t="shared" ref="CDS15" si="640">CDS14&amp;" equity"</f>
        <v>RUDR US equity</v>
      </c>
      <c r="CDT15" t="str">
        <f t="shared" ref="CDT15" si="641">CDT14&amp;" equity"</f>
        <v>RUSL US equity</v>
      </c>
      <c r="CDU15" t="str">
        <f t="shared" ref="CDU15" si="642">CDU14&amp;" equity"</f>
        <v>RUSS US equity</v>
      </c>
      <c r="CDV15" t="str">
        <f t="shared" ref="CDV15" si="643">CDV14&amp;" equity"</f>
        <v>RVNU US equity</v>
      </c>
      <c r="CDW15" t="str">
        <f t="shared" ref="CDW15" si="644">CDW14&amp;" equity"</f>
        <v>RWG US equity</v>
      </c>
      <c r="CDX15" t="str">
        <f t="shared" ref="CDX15" si="645">CDX14&amp;" equity"</f>
        <v>RWJ US equity</v>
      </c>
      <c r="CDY15" t="str">
        <f t="shared" ref="CDY15" si="646">CDY14&amp;" equity"</f>
        <v>RWK US equity</v>
      </c>
      <c r="CDZ15" t="str">
        <f t="shared" ref="CDZ15" si="647">CDZ14&amp;" equity"</f>
        <v>RWL US equity</v>
      </c>
      <c r="CEA15" t="str">
        <f t="shared" ref="CEA15" si="648">CEA14&amp;" equity"</f>
        <v>RWM US equity</v>
      </c>
      <c r="CEB15" t="str">
        <f t="shared" ref="CEB15" si="649">CEB14&amp;" equity"</f>
        <v>RWO US equity</v>
      </c>
      <c r="CEC15" t="str">
        <f t="shared" ref="CEC15" si="650">CEC14&amp;" equity"</f>
        <v>RWR US equity</v>
      </c>
      <c r="CED15" t="str">
        <f t="shared" ref="CED15" si="651">CED14&amp;" equity"</f>
        <v>RWV US equity</v>
      </c>
      <c r="CEE15" t="str">
        <f t="shared" ref="CEE15" si="652">CEE14&amp;" equity"</f>
        <v>RWW US equity</v>
      </c>
      <c r="CEF15" t="str">
        <f t="shared" ref="CEF15" si="653">CEF14&amp;" equity"</f>
        <v>RWX US equity</v>
      </c>
      <c r="CEG15" t="str">
        <f t="shared" ref="CEG15" si="654">CEG14&amp;" equity"</f>
        <v>RWXL US equity</v>
      </c>
      <c r="CEH15" t="str">
        <f t="shared" ref="CEH15" si="655">CEH14&amp;" equity"</f>
        <v>RXD US equity</v>
      </c>
      <c r="CEI15" t="str">
        <f t="shared" ref="CEI15" si="656">CEI14&amp;" equity"</f>
        <v>RXI US equity</v>
      </c>
      <c r="CEJ15" t="str">
        <f t="shared" ref="CEJ15" si="657">CEJ14&amp;" equity"</f>
        <v>RXL US equity</v>
      </c>
      <c r="CEK15" t="str">
        <f t="shared" ref="CEK15" si="658">CEK14&amp;" equity"</f>
        <v>RYE US equity</v>
      </c>
      <c r="CEL15" t="str">
        <f t="shared" ref="CEL15" si="659">CEL14&amp;" equity"</f>
        <v>RYF US equity</v>
      </c>
      <c r="CEM15" t="str">
        <f t="shared" ref="CEM15" si="660">CEM14&amp;" equity"</f>
        <v>RYH US equity</v>
      </c>
      <c r="CEN15" t="str">
        <f t="shared" ref="CEN15" si="661">CEN14&amp;" equity"</f>
        <v>RYJ US equity</v>
      </c>
      <c r="CEO15" t="str">
        <f t="shared" ref="CEO15" si="662">CEO14&amp;" equity"</f>
        <v>RYT US equity</v>
      </c>
      <c r="CEP15" t="str">
        <f t="shared" ref="CEP15" si="663">CEP14&amp;" equity"</f>
        <v>RYU US equity</v>
      </c>
      <c r="CEQ15" t="str">
        <f t="shared" ref="CEQ15" si="664">CEQ14&amp;" equity"</f>
        <v>RZG US equity</v>
      </c>
      <c r="CER15" t="str">
        <f t="shared" ref="CER15" si="665">CER14&amp;" equity"</f>
        <v>RZV US equity</v>
      </c>
      <c r="CES15" t="str">
        <f t="shared" ref="CES15" si="666">CES14&amp;" equity"</f>
        <v>SAA US equity</v>
      </c>
      <c r="CET15" t="str">
        <f t="shared" ref="CET15" si="667">CET14&amp;" equity"</f>
        <v>SAGG US equity</v>
      </c>
      <c r="CEU15" t="str">
        <f t="shared" ref="CEU15" si="668">CEU14&amp;" equity"</f>
        <v>SAW US equity</v>
      </c>
      <c r="CEV15" t="str">
        <f t="shared" ref="CEV15" si="669">CEV14&amp;" equity"</f>
        <v>SBB US equity</v>
      </c>
      <c r="CEW15" t="str">
        <f t="shared" ref="CEW15" si="670">CEW14&amp;" equity"</f>
        <v>SBEU US equity</v>
      </c>
      <c r="CEX15" t="str">
        <f t="shared" ref="CEX15" si="671">CEX14&amp;" equity"</f>
        <v>SBIO US equity</v>
      </c>
      <c r="CEY15" t="str">
        <f t="shared" ref="CEY15" si="672">CEY14&amp;" equity"</f>
        <v>SBM US equity</v>
      </c>
      <c r="CEZ15" t="str">
        <f t="shared" ref="CEZ15" si="673">CEZ14&amp;" equity"</f>
        <v>SBND US equity</v>
      </c>
      <c r="CFA15" t="str">
        <f t="shared" ref="CFA15" si="674">CFA14&amp;" equity"</f>
        <v>SBUS US equity</v>
      </c>
      <c r="CFB15" t="str">
        <f t="shared" ref="CFB15" si="675">CFB14&amp;" equity"</f>
        <v>SBV US equity</v>
      </c>
      <c r="CFC15" t="str">
        <f t="shared" ref="CFC15" si="676">CFC14&amp;" equity"</f>
        <v>SCAP US equity</v>
      </c>
      <c r="CFD15" t="str">
        <f t="shared" ref="CFD15" si="677">CFD14&amp;" equity"</f>
        <v>SCC US equity</v>
      </c>
      <c r="CFE15" t="str">
        <f t="shared" ref="CFE15" si="678">CFE14&amp;" equity"</f>
        <v>SCHA US equity</v>
      </c>
      <c r="CFF15" t="str">
        <f t="shared" ref="CFF15" si="679">CFF14&amp;" equity"</f>
        <v>SCHB US equity</v>
      </c>
      <c r="CFG15" t="str">
        <f t="shared" ref="CFG15" si="680">CFG14&amp;" equity"</f>
        <v>SCHC US equity</v>
      </c>
      <c r="CFH15" t="str">
        <f t="shared" ref="CFH15" si="681">CFH14&amp;" equity"</f>
        <v>SCHD US equity</v>
      </c>
      <c r="CFI15" t="str">
        <f t="shared" ref="CFI15" si="682">CFI14&amp;" equity"</f>
        <v>SCHE US equity</v>
      </c>
      <c r="CFJ15" t="str">
        <f t="shared" ref="CFJ15" si="683">CFJ14&amp;" equity"</f>
        <v>SCHF US equity</v>
      </c>
      <c r="CFK15" t="str">
        <f t="shared" ref="CFK15" si="684">CFK14&amp;" equity"</f>
        <v>SCHG US equity</v>
      </c>
      <c r="CFL15" t="str">
        <f t="shared" ref="CFL15" si="685">CFL14&amp;" equity"</f>
        <v>SCHH US equity</v>
      </c>
      <c r="CFM15" t="str">
        <f t="shared" ref="CFM15" si="686">CFM14&amp;" equity"</f>
        <v>SCHM US equity</v>
      </c>
      <c r="CFN15" t="str">
        <f t="shared" ref="CFN15" si="687">CFN14&amp;" equity"</f>
        <v>SCHO US equity</v>
      </c>
      <c r="CFO15" t="str">
        <f t="shared" ref="CFO15" si="688">CFO14&amp;" equity"</f>
        <v>SCHP US equity</v>
      </c>
      <c r="CFP15" t="str">
        <f t="shared" ref="CFP15" si="689">CFP14&amp;" equity"</f>
        <v>SCHR US equity</v>
      </c>
      <c r="CFQ15" t="str">
        <f t="shared" ref="CFQ15" si="690">CFQ14&amp;" equity"</f>
        <v>SCHV US equity</v>
      </c>
      <c r="CFR15" t="str">
        <f t="shared" ref="CFR15" si="691">CFR14&amp;" equity"</f>
        <v>SCHX US equity</v>
      </c>
      <c r="CFS15" t="str">
        <f t="shared" ref="CFS15" si="692">CFS14&amp;" equity"</f>
        <v>SCHZ US equity</v>
      </c>
      <c r="CFT15" t="str">
        <f t="shared" ref="CFT15" si="693">CFT14&amp;" equity"</f>
        <v>SCID US equity</v>
      </c>
      <c r="CFU15" t="str">
        <f t="shared" ref="CFU15" si="694">CFU14&amp;" equity"</f>
        <v>SCIF US equity</v>
      </c>
      <c r="CFV15" t="str">
        <f t="shared" ref="CFV15" si="695">CFV14&amp;" equity"</f>
        <v>SCIJ US equity</v>
      </c>
      <c r="CFW15" t="str">
        <f t="shared" ref="CFW15" si="696">CFW14&amp;" equity"</f>
        <v>SCIN US equity</v>
      </c>
      <c r="CFX15" t="str">
        <f t="shared" ref="CFX15" si="697">CFX14&amp;" equity"</f>
        <v>SCIU US equity</v>
      </c>
      <c r="CFY15" t="str">
        <f t="shared" ref="CFY15" si="698">CFY14&amp;" equity"</f>
        <v>SCIX US equity</v>
      </c>
      <c r="CFZ15" t="str">
        <f t="shared" ref="CFZ15" si="699">CFZ14&amp;" equity"</f>
        <v>SCJ US equity</v>
      </c>
      <c r="CGA15" t="str">
        <f t="shared" ref="CGA15" si="700">CGA14&amp;" equity"</f>
        <v>SCLP US equity</v>
      </c>
      <c r="CGB15" t="str">
        <f t="shared" ref="CGB15" si="701">CGB14&amp;" equity"</f>
        <v>SCO US equity</v>
      </c>
      <c r="CGC15" t="str">
        <f t="shared" ref="CGC15" si="702">CGC14&amp;" equity"</f>
        <v>SCOG US equity</v>
      </c>
      <c r="CGD15" t="str">
        <f t="shared" ref="CGD15" si="703">CGD14&amp;" equity"</f>
        <v>SCPB US equity</v>
      </c>
      <c r="CGE15" t="str">
        <f t="shared" ref="CGE15" si="704">CGE14&amp;" equity"</f>
        <v>SCPR US equity</v>
      </c>
      <c r="CGF15" t="str">
        <f t="shared" ref="CGF15" si="705">CGF14&amp;" equity"</f>
        <v>SCTO US equity</v>
      </c>
      <c r="CGG15" t="str">
        <f t="shared" ref="CGG15" si="706">CGG14&amp;" equity"</f>
        <v>SCTRL US equity</v>
      </c>
      <c r="CGH15" t="str">
        <f t="shared" ref="CGH15" si="707">CGH14&amp;" equity"</f>
        <v>SCV US equity</v>
      </c>
      <c r="CGI15" t="str">
        <f t="shared" ref="CGI15" si="708">CGI14&amp;" equity"</f>
        <v>SCZ US equity</v>
      </c>
      <c r="CGJ15" t="str">
        <f t="shared" ref="CGJ15" si="709">CGJ14&amp;" equity"</f>
        <v>SDD US equity</v>
      </c>
      <c r="CGK15" t="str">
        <f t="shared" ref="CGK15" si="710">CGK14&amp;" equity"</f>
        <v>SDEM US equity</v>
      </c>
      <c r="CGL15" t="str">
        <f t="shared" ref="CGL15" si="711">CGL14&amp;" equity"</f>
        <v>SDIV US equity</v>
      </c>
      <c r="CGM15" t="str">
        <f t="shared" ref="CGM15" si="712">CGM14&amp;" equity"</f>
        <v>SDK US equity</v>
      </c>
      <c r="CGN15" t="str">
        <f t="shared" ref="CGN15" si="713">CGN14&amp;" equity"</f>
        <v>SDOG US equity</v>
      </c>
      <c r="CGO15" t="str">
        <f t="shared" ref="CGO15" si="714">CGO14&amp;" equity"</f>
        <v>SDOW US equity</v>
      </c>
      <c r="CGP15" t="str">
        <f t="shared" ref="CGP15" si="715">CGP14&amp;" equity"</f>
        <v>SDP US equity</v>
      </c>
      <c r="CGQ15" t="str">
        <f t="shared" ref="CGQ15" si="716">CGQ14&amp;" equity"</f>
        <v>SDS US equity</v>
      </c>
      <c r="CGR15" t="str">
        <f t="shared" ref="CGR15" si="717">CGR14&amp;" equity"</f>
        <v>SDY US equity</v>
      </c>
      <c r="CGS15" t="str">
        <f t="shared" ref="CGS15" si="718">CGS14&amp;" equity"</f>
        <v>SDYL US equity</v>
      </c>
      <c r="CGT15" t="str">
        <f t="shared" ref="CGT15" si="719">CGT14&amp;" equity"</f>
        <v>SEA US equity</v>
      </c>
      <c r="CGU15" t="str">
        <f t="shared" ref="CGU15" si="720">CGU14&amp;" equity"</f>
        <v>SEF US equity</v>
      </c>
      <c r="CGV15" t="str">
        <f t="shared" ref="CGV15" si="721">CGV14&amp;" equity"</f>
        <v>SEMF US equity</v>
      </c>
      <c r="CGW15" t="str">
        <f t="shared" ref="CGW15" si="722">CGW14&amp;" equity"</f>
        <v>SFHY US equity</v>
      </c>
      <c r="CGX15" t="str">
        <f t="shared" ref="CGX15" si="723">CGX14&amp;" equity"</f>
        <v>SFIG US equity</v>
      </c>
      <c r="CGY15" t="str">
        <f t="shared" ref="CGY15" si="724">CGY14&amp;" equity"</f>
        <v>SFK US equity</v>
      </c>
      <c r="CGZ15" t="str">
        <f t="shared" ref="CGZ15" si="725">CGZ14&amp;" equity"</f>
        <v>SFLA US equity</v>
      </c>
      <c r="CHA15" t="str">
        <f t="shared" ref="CHA15" si="726">CHA14&amp;" equity"</f>
        <v>SFSA US equity</v>
      </c>
      <c r="CHB15" t="str">
        <f t="shared" ref="CHB15" si="727">CHB14&amp;" equity"</f>
        <v>SFV US equity</v>
      </c>
      <c r="CHC15" t="str">
        <f t="shared" ref="CHC15" si="728">CHC14&amp;" equity"</f>
        <v>SGAR US equity</v>
      </c>
      <c r="CHD15" t="str">
        <f t="shared" ref="CHD15" si="729">CHD14&amp;" equity"</f>
        <v>SGDJ US equity</v>
      </c>
      <c r="CHE15" t="str">
        <f t="shared" ref="CHE15" si="730">CHE14&amp;" equity"</f>
        <v>SGDM US equity</v>
      </c>
      <c r="CHF15" t="str">
        <f t="shared" ref="CHF15" si="731">CHF14&amp;" equity"</f>
        <v>SGG US equity</v>
      </c>
      <c r="CHG15" t="str">
        <f t="shared" ref="CHG15" si="732">CHG14&amp;" equity"</f>
        <v>SGGG US equity</v>
      </c>
      <c r="CHH15" t="str">
        <f t="shared" ref="CHH15" si="733">CHH14&amp;" equity"</f>
        <v>SGOL US equity</v>
      </c>
      <c r="CHI15" t="str">
        <f t="shared" ref="CHI15" si="734">CHI14&amp;" equity"</f>
        <v>SGQI US equity</v>
      </c>
      <c r="CHJ15" t="str">
        <f t="shared" ref="CHJ15" si="735">CHJ14&amp;" equity"</f>
        <v>SGT US equity</v>
      </c>
      <c r="CHK15" t="str">
        <f t="shared" ref="CHK15" si="736">CHK14&amp;" equity"</f>
        <v>SH US equity</v>
      </c>
      <c r="CHL15" t="str">
        <f t="shared" ref="CHL15" si="737">CHL14&amp;" equity"</f>
        <v>SHAG US equity</v>
      </c>
      <c r="CHM15" t="str">
        <f t="shared" ref="CHM15" si="738">CHM14&amp;" equity"</f>
        <v>SHBT US equity</v>
      </c>
      <c r="CHN15" t="str">
        <f t="shared" ref="CHN15" si="739">CHN14&amp;" equity"</f>
        <v>SHE US equity</v>
      </c>
      <c r="CHO15" t="str">
        <f t="shared" ref="CHO15" si="740">CHO14&amp;" equity"</f>
        <v>SHM US equity</v>
      </c>
      <c r="CHP15" t="str">
        <f t="shared" ref="CHP15" si="741">CHP14&amp;" equity"</f>
        <v>SHMO US equity</v>
      </c>
      <c r="CHQ15" t="str">
        <f t="shared" ref="CHQ15" si="742">CHQ14&amp;" equity"</f>
        <v>SHNY US equity</v>
      </c>
      <c r="CHR15" t="str">
        <f t="shared" ref="CHR15" si="743">CHR14&amp;" equity"</f>
        <v>SHV US equity</v>
      </c>
      <c r="CHS15" t="str">
        <f t="shared" ref="CHS15" si="744">CHS14&amp;" equity"</f>
        <v>SHVY US equity</v>
      </c>
      <c r="CHT15" t="str">
        <f t="shared" ref="CHT15" si="745">CHT14&amp;" equity"</f>
        <v>SHY US equity</v>
      </c>
      <c r="CHU15" t="str">
        <f t="shared" ref="CHU15" si="746">CHU14&amp;" equity"</f>
        <v>SHYD US equity</v>
      </c>
      <c r="CHV15" t="str">
        <f t="shared" ref="CHV15" si="747">CHV14&amp;" equity"</f>
        <v>SHYG US equity</v>
      </c>
      <c r="CHW15" t="str">
        <f t="shared" ref="CHW15" si="748">CHW14&amp;" equity"</f>
        <v>SICK US equity</v>
      </c>
      <c r="CHX15" t="str">
        <f t="shared" ref="CHX15" si="749">CHX14&amp;" equity"</f>
        <v>SIH US equity</v>
      </c>
      <c r="CHY15" t="str">
        <f t="shared" ref="CHY15" si="750">CHY14&amp;" equity"</f>
        <v>SIJ US equity</v>
      </c>
      <c r="CHZ15" t="str">
        <f t="shared" ref="CHZ15" si="751">CHZ14&amp;" equity"</f>
        <v>SIL US equity</v>
      </c>
      <c r="CIA15" t="str">
        <f t="shared" ref="CIA15" si="752">CIA14&amp;" equity"</f>
        <v>SILJ US equity</v>
      </c>
      <c r="CIB15" t="str">
        <f t="shared" ref="CIB15" si="753">CIB14&amp;" equity"</f>
        <v>SINF US equity</v>
      </c>
      <c r="CIC15" t="str">
        <f t="shared" ref="CIC15" si="754">CIC14&amp;" equity"</f>
        <v>SIPE US equity</v>
      </c>
      <c r="CID15" t="str">
        <f t="shared" ref="CID15" si="755">CID14&amp;" equity"</f>
        <v>SIVR US equity</v>
      </c>
      <c r="CIE15" t="str">
        <f t="shared" ref="CIE15" si="756">CIE14&amp;" equity"</f>
        <v>SIZ US equity</v>
      </c>
      <c r="CIF15" t="str">
        <f t="shared" ref="CIF15" si="757">CIF14&amp;" equity"</f>
        <v>SIZE US equity</v>
      </c>
      <c r="CIG15" t="str">
        <f t="shared" ref="CIG15" si="758">CIG14&amp;" equity"</f>
        <v>SJB US equity</v>
      </c>
      <c r="CIH15" t="str">
        <f t="shared" ref="CIH15" si="759">CIH14&amp;" equity"</f>
        <v>SJF US equity</v>
      </c>
      <c r="CII15" t="str">
        <f t="shared" ref="CII15" si="760">CII14&amp;" equity"</f>
        <v>SJH US equity</v>
      </c>
      <c r="CIJ15" t="str">
        <f t="shared" ref="CIJ15" si="761">CIJ14&amp;" equity"</f>
        <v>SJL US equity</v>
      </c>
      <c r="CIK15" t="str">
        <f t="shared" ref="CIK15" si="762">CIK14&amp;" equity"</f>
        <v>SJNK US equity</v>
      </c>
      <c r="CIL15" t="str">
        <f t="shared" ref="CIL15" si="763">CIL14&amp;" equity"</f>
        <v>SKF US equity</v>
      </c>
      <c r="CIM15" t="str">
        <f t="shared" ref="CIM15" si="764">CIM14&amp;" equity"</f>
        <v>SKK US equity</v>
      </c>
      <c r="CIN15" t="str">
        <f t="shared" ref="CIN15" si="765">CIN14&amp;" equity"</f>
        <v>SKOR US equity</v>
      </c>
      <c r="CIO15" t="str">
        <f t="shared" ref="CIO15" si="766">CIO14&amp;" equity"</f>
        <v>SKYY US equity</v>
      </c>
      <c r="CIP15" t="str">
        <f t="shared" ref="CIP15" si="767">CIP14&amp;" equity"</f>
        <v>SLBT US equity</v>
      </c>
      <c r="CIQ15" t="str">
        <f t="shared" ref="CIQ15" si="768">CIQ14&amp;" equity"</f>
        <v>SLDR US equity</v>
      </c>
      <c r="CIR15" t="str">
        <f t="shared" ref="CIR15" si="769">CIR14&amp;" equity"</f>
        <v>SLIM US equity</v>
      </c>
      <c r="CIS15" t="str">
        <f t="shared" ref="CIS15" si="770">CIS14&amp;" equity"</f>
        <v>SLOW US equity</v>
      </c>
      <c r="CIT15" t="str">
        <f t="shared" ref="CIT15" si="771">CIT14&amp;" equity"</f>
        <v>SLQD US equity</v>
      </c>
      <c r="CIU15" t="str">
        <f t="shared" ref="CIU15" si="772">CIU14&amp;" equity"</f>
        <v>SLV US equity</v>
      </c>
      <c r="CIV15" t="str">
        <f t="shared" ref="CIV15" si="773">CIV14&amp;" equity"</f>
        <v>SLVO US equity</v>
      </c>
      <c r="CIW15" t="str">
        <f t="shared" ref="CIW15" si="774">CIW14&amp;" equity"</f>
        <v>SLVP US equity</v>
      </c>
      <c r="CIX15" t="str">
        <f t="shared" ref="CIX15" si="775">CIX14&amp;" equity"</f>
        <v>SLVY US equity</v>
      </c>
      <c r="CIY15" t="str">
        <f t="shared" ref="CIY15" si="776">CIY14&amp;" equity"</f>
        <v>SLX US equity</v>
      </c>
      <c r="CIZ15" t="str">
        <f t="shared" ref="CIZ15" si="777">CIZ14&amp;" equity"</f>
        <v>SLY US equity</v>
      </c>
      <c r="CJA15" t="str">
        <f t="shared" ref="CJA15" si="778">CJA14&amp;" equity"</f>
        <v>SLYG US equity</v>
      </c>
      <c r="CJB15" t="str">
        <f t="shared" ref="CJB15" si="779">CJB14&amp;" equity"</f>
        <v>SLYV US equity</v>
      </c>
      <c r="CJC15" t="str">
        <f t="shared" ref="CJC15" si="780">CJC14&amp;" equity"</f>
        <v>SMB US equity</v>
      </c>
      <c r="CJD15" t="str">
        <f t="shared" ref="CJD15" si="781">CJD14&amp;" equity"</f>
        <v>SMCP US equity</v>
      </c>
      <c r="CJE15" t="str">
        <f t="shared" ref="CJE15" si="782">CJE14&amp;" equity"</f>
        <v>SMD US equity</v>
      </c>
      <c r="CJF15" t="str">
        <f t="shared" ref="CJF15" si="783">CJF14&amp;" equity"</f>
        <v>SMDD US equity</v>
      </c>
      <c r="CJG15" t="str">
        <f t="shared" ref="CJG15" si="784">CJG14&amp;" equity"</f>
        <v>SMDV US equity</v>
      </c>
      <c r="CJH15" t="str">
        <f t="shared" ref="CJH15" si="785">CJH14&amp;" equity"</f>
        <v>SMEZ US equity</v>
      </c>
      <c r="CJI15" t="str">
        <f t="shared" ref="CJI15" si="786">CJI14&amp;" equity"</f>
        <v>SMH US equity</v>
      </c>
      <c r="CJJ15" t="str">
        <f t="shared" ref="CJJ15" si="787">CJJ14&amp;" equity"</f>
        <v>SMHD US equity</v>
      </c>
      <c r="CJK15" t="str">
        <f t="shared" ref="CJK15" si="788">CJK14&amp;" equity"</f>
        <v>SMHYL US equity</v>
      </c>
      <c r="CJL15" t="str">
        <f t="shared" ref="CJL15" si="789">CJL14&amp;" equity"</f>
        <v>SMIN US equity</v>
      </c>
      <c r="CJM15" t="str">
        <f t="shared" ref="CJM15" si="790">CJM14&amp;" equity"</f>
        <v>SMK US equity</v>
      </c>
      <c r="CJN15" t="str">
        <f t="shared" ref="CJN15" si="791">CJN14&amp;" equity"</f>
        <v>SMLF US equity</v>
      </c>
      <c r="CJO15" t="str">
        <f t="shared" ref="CJO15" si="792">CJO14&amp;" equity"</f>
        <v>SMLL US equity</v>
      </c>
      <c r="CJP15" t="str">
        <f t="shared" ref="CJP15" si="793">CJP14&amp;" equity"</f>
        <v>SMLV US equity</v>
      </c>
      <c r="CJQ15" t="str">
        <f t="shared" ref="CJQ15" si="794">CJQ14&amp;" equity"</f>
        <v>SMMD US equity</v>
      </c>
      <c r="CJR15" t="str">
        <f t="shared" ref="CJR15" si="795">CJR14&amp;" equity"</f>
        <v>SMMU US equity</v>
      </c>
      <c r="CJS15" t="str">
        <f t="shared" ref="CJS15" si="796">CJS14&amp;" equity"</f>
        <v>SMMV US equity</v>
      </c>
      <c r="CJT15" t="str">
        <f t="shared" ref="CJT15" si="797">CJT14&amp;" equity"</f>
        <v>SMN US equity</v>
      </c>
      <c r="CJU15" t="str">
        <f t="shared" ref="CJU15" si="798">CJU14&amp;" equity"</f>
        <v>SNB US equity</v>
      </c>
      <c r="CJV15" t="str">
        <f t="shared" ref="CJV15" si="799">CJV14&amp;" equity"</f>
        <v>SNLN US equity</v>
      </c>
      <c r="CJW15" t="str">
        <f t="shared" ref="CJW15" si="800">CJW14&amp;" equity"</f>
        <v>SNO US equity</v>
      </c>
      <c r="CJX15" t="str">
        <f t="shared" ref="CJX15" si="801">CJX14&amp;" equity"</f>
        <v>SNSR US equity</v>
      </c>
      <c r="CJY15" t="str">
        <f t="shared" ref="CJY15" si="802">CJY14&amp;" equity"</f>
        <v>SOCL US equity</v>
      </c>
      <c r="CJZ15" t="str">
        <f t="shared" ref="CJZ15" si="803">CJZ14&amp;" equity"</f>
        <v>SOIL US equity</v>
      </c>
      <c r="CKA15" t="str">
        <f t="shared" ref="CKA15" si="804">CKA14&amp;" equity"</f>
        <v>SOP US equity</v>
      </c>
      <c r="CKB15" t="str">
        <f t="shared" ref="CKB15" si="805">CKB14&amp;" equity"</f>
        <v>SOVB US equity</v>
      </c>
      <c r="CKC15" t="str">
        <f t="shared" ref="CKC15" si="806">CKC14&amp;" equity"</f>
        <v>SOXL US equity</v>
      </c>
      <c r="CKD15" t="str">
        <f t="shared" ref="CKD15" si="807">CKD14&amp;" equity"</f>
        <v>SOXS US equity</v>
      </c>
      <c r="CKE15" t="str">
        <f t="shared" ref="CKE15" si="808">CKE14&amp;" equity"</f>
        <v>SOXX US equity</v>
      </c>
      <c r="CKF15" t="str">
        <f t="shared" ref="CKF15" si="809">CKF14&amp;" equity"</f>
        <v>SOYB US equity</v>
      </c>
      <c r="CKG15" t="str">
        <f t="shared" ref="CKG15" si="810">CKG14&amp;" equity"</f>
        <v>SPDN US equity</v>
      </c>
      <c r="CKH15" t="str">
        <f t="shared" ref="CKH15" si="811">CKH14&amp;" equity"</f>
        <v>SPFF US equity</v>
      </c>
      <c r="CKI15" t="str">
        <f t="shared" ref="CKI15" si="812">CKI14&amp;" equity"</f>
        <v>SPGH US equity</v>
      </c>
      <c r="CKJ15" t="str">
        <f t="shared" ref="CKJ15" si="813">CKJ14&amp;" equity"</f>
        <v>SPHB US equity</v>
      </c>
      <c r="CKK15" t="str">
        <f t="shared" ref="CKK15" si="814">CKK14&amp;" equity"</f>
        <v>SPHD US equity</v>
      </c>
      <c r="CKL15" t="str">
        <f t="shared" ref="CKL15" si="815">CKL14&amp;" equity"</f>
        <v>SPHQ US equity</v>
      </c>
      <c r="CKM15" t="str">
        <f t="shared" ref="CKM15" si="816">CKM14&amp;" equity"</f>
        <v>SPLV US equity</v>
      </c>
      <c r="CKN15" t="str">
        <f t="shared" ref="CKN15" si="817">CKN14&amp;" equity"</f>
        <v>SPLX US equity</v>
      </c>
      <c r="CKO15" t="str">
        <f t="shared" ref="CKO15" si="818">CKO14&amp;" equity"</f>
        <v>SPLZ US equity</v>
      </c>
      <c r="CKP15" t="str">
        <f t="shared" ref="CKP15" si="819">CKP14&amp;" equity"</f>
        <v>SPMO US equity</v>
      </c>
      <c r="CKQ15" t="str">
        <f t="shared" ref="CKQ15" si="820">CKQ14&amp;" equity"</f>
        <v>SPMV US equity</v>
      </c>
      <c r="CKR15" t="str">
        <f t="shared" ref="CKR15" si="821">CKR14&amp;" equity"</f>
        <v>SPUN US equity</v>
      </c>
      <c r="CKS15" t="str">
        <f t="shared" ref="CKS15" si="822">CKS14&amp;" equity"</f>
        <v>SPUU US equity</v>
      </c>
      <c r="CKT15" t="str">
        <f t="shared" ref="CKT15" si="823">CKT14&amp;" equity"</f>
        <v>SPVM US equity</v>
      </c>
      <c r="CKU15" t="str">
        <f t="shared" ref="CKU15" si="824">CKU14&amp;" equity"</f>
        <v>SPVU US equity</v>
      </c>
      <c r="CKV15" t="str">
        <f t="shared" ref="CKV15" si="825">CKV14&amp;" equity"</f>
        <v>SPXE US equity</v>
      </c>
      <c r="CKW15" t="str">
        <f t="shared" ref="CKW15" si="826">CKW14&amp;" equity"</f>
        <v>SPXH US equity</v>
      </c>
      <c r="CKX15" t="str">
        <f t="shared" ref="CKX15" si="827">CKX14&amp;" equity"</f>
        <v>SPXL US equity</v>
      </c>
      <c r="CKY15" t="str">
        <f t="shared" ref="CKY15" si="828">CKY14&amp;" equity"</f>
        <v>SPXN US equity</v>
      </c>
      <c r="CKZ15" t="str">
        <f t="shared" ref="CKZ15" si="829">CKZ14&amp;" equity"</f>
        <v>SPXS US equity</v>
      </c>
      <c r="CLA15" t="str">
        <f t="shared" ref="CLA15" si="830">CLA14&amp;" equity"</f>
        <v>SPXT US equity</v>
      </c>
      <c r="CLB15" t="str">
        <f t="shared" ref="CLB15" si="831">CLB14&amp;" equity"</f>
        <v>SPXU US equity</v>
      </c>
      <c r="CLC15" t="str">
        <f t="shared" ref="CLC15" si="832">CLC14&amp;" equity"</f>
        <v>SPXV US equity</v>
      </c>
      <c r="CLD15" t="str">
        <f t="shared" ref="CLD15" si="833">CLD14&amp;" equity"</f>
        <v>SPY US equity</v>
      </c>
      <c r="CLE15" t="str">
        <f t="shared" ref="CLE15" si="834">CLE14&amp;" equity"</f>
        <v>SPYB US equity</v>
      </c>
      <c r="CLF15" t="str">
        <f t="shared" ref="CLF15" si="835">CLF14&amp;" equity"</f>
        <v>SPYD US equity</v>
      </c>
      <c r="CLG15" t="str">
        <f t="shared" ref="CLG15" si="836">CLG14&amp;" equity"</f>
        <v>SPYG US equity</v>
      </c>
      <c r="CLH15" t="str">
        <f t="shared" ref="CLH15" si="837">CLH14&amp;" equity"</f>
        <v>SPYV US equity</v>
      </c>
      <c r="CLI15" t="str">
        <f t="shared" ref="CLI15" si="838">CLI14&amp;" equity"</f>
        <v>SPYX US equity</v>
      </c>
      <c r="CLJ15" t="str">
        <f t="shared" ref="CLJ15" si="839">CLJ14&amp;" equity"</f>
        <v>SQLV US equity</v>
      </c>
      <c r="CLK15" t="str">
        <f t="shared" ref="CLK15" si="840">CLK14&amp;" equity"</f>
        <v>SQQQ US equity</v>
      </c>
      <c r="CLL15" t="str">
        <f t="shared" ref="CLL15" si="841">CLL14&amp;" equity"</f>
        <v>SQZZ US equity</v>
      </c>
      <c r="CLM15" t="str">
        <f t="shared" ref="CLM15" si="842">CLM14&amp;" equity"</f>
        <v>SRET US equity</v>
      </c>
      <c r="CLN15" t="str">
        <f t="shared" ref="CLN15" si="843">CLN14&amp;" equity"</f>
        <v>SRLN US equity</v>
      </c>
      <c r="CLO15" t="str">
        <f t="shared" ref="CLO15" si="844">CLO14&amp;" equity"</f>
        <v>SRS US equity</v>
      </c>
      <c r="CLP15" t="str">
        <f t="shared" ref="CLP15" si="845">CLP14&amp;" equity"</f>
        <v>SRTY US equity</v>
      </c>
      <c r="CLQ15" t="str">
        <f t="shared" ref="CLQ15" si="846">CLQ14&amp;" equity"</f>
        <v>SSAM US equity</v>
      </c>
      <c r="CLR15" t="str">
        <f t="shared" ref="CLR15" si="847">CLR14&amp;" equity"</f>
        <v>SSDD US equity</v>
      </c>
      <c r="CLS15" t="str">
        <f t="shared" ref="CLS15" si="848">CLS14&amp;" equity"</f>
        <v>SSDL US equity</v>
      </c>
      <c r="CLT15" t="str">
        <f t="shared" ref="CLT15" si="849">CLT14&amp;" equity"</f>
        <v>SSG US equity</v>
      </c>
      <c r="CLU15" t="str">
        <f t="shared" ref="CLU15" si="850">CLU14&amp;" equity"</f>
        <v>SSK US equity</v>
      </c>
      <c r="CLV15" t="str">
        <f t="shared" ref="CLV15" si="851">CLV14&amp;" equity"</f>
        <v>SSO US equity</v>
      </c>
      <c r="CLW15" t="str">
        <f t="shared" ref="CLW15" si="852">CLW14&amp;" equity"</f>
        <v>SST US equity</v>
      </c>
      <c r="CLX15" t="str">
        <f t="shared" ref="CLX15" si="853">CLX14&amp;" equity"</f>
        <v>STIP US equity</v>
      </c>
      <c r="CLY15" t="str">
        <f t="shared" ref="CLY15" si="854">CLY14&amp;" equity"</f>
        <v>STOT US equity</v>
      </c>
      <c r="CLZ15" t="str">
        <f t="shared" ref="CLZ15" si="855">CLZ14&amp;" equity"</f>
        <v>STPP US equity</v>
      </c>
      <c r="CMA15" t="str">
        <f t="shared" ref="CMA15" si="856">CMA14&amp;" equity"</f>
        <v>STPZ US equity</v>
      </c>
      <c r="CMB15" t="str">
        <f t="shared" ref="CMB15" si="857">CMB14&amp;" equity"</f>
        <v>STXX US equity</v>
      </c>
      <c r="CMC15" t="str">
        <f t="shared" ref="CMC15" si="858">CMC14&amp;" equity"</f>
        <v>SUB US equity</v>
      </c>
      <c r="CMD15" t="str">
        <f t="shared" ref="CMD15" si="859">CMD14&amp;" equity"</f>
        <v>SUBCR US equity</v>
      </c>
      <c r="CME15" t="str">
        <f t="shared" ref="CME15" si="860">CME14&amp;" equity"</f>
        <v>SUBD US equity</v>
      </c>
      <c r="CMF15" t="str">
        <f t="shared" ref="CMF15" si="861">CMF14&amp;" equity"</f>
        <v>SUBRD US equity</v>
      </c>
      <c r="CMG15" t="str">
        <f t="shared" ref="CMG15" si="862">CMG14&amp;" equity"</f>
        <v>SUSA US equity</v>
      </c>
      <c r="CMH15" t="str">
        <f t="shared" ref="CMH15" si="863">CMH14&amp;" equity"</f>
        <v>SUSB US equity</v>
      </c>
      <c r="CMI15" t="str">
        <f t="shared" ref="CMI15" si="864">CMI14&amp;" equity"</f>
        <v>SUSC US equity</v>
      </c>
      <c r="CMJ15" t="str">
        <f t="shared" ref="CMJ15" si="865">CMJ14&amp;" equity"</f>
        <v>SVD US equity</v>
      </c>
      <c r="CMK15" t="str">
        <f t="shared" ref="CMK15" si="866">CMK14&amp;" equity"</f>
        <v>SVXY US equity</v>
      </c>
      <c r="CML15" t="str">
        <f t="shared" ref="CML15" si="867">CML14&amp;" equity"</f>
        <v>SWHYL US equity</v>
      </c>
      <c r="CMM15" t="str">
        <f t="shared" ref="CMM15" si="868">CMM14&amp;" equity"</f>
        <v>SWIN US equity</v>
      </c>
      <c r="CMN15" t="str">
        <f t="shared" ref="CMN15" si="869">CMN14&amp;" equity"</f>
        <v>SYE US equity</v>
      </c>
      <c r="CMO15" t="str">
        <f t="shared" ref="CMO15" si="870">CMO14&amp;" equity"</f>
        <v>SYG US equity</v>
      </c>
      <c r="CMP15" t="str">
        <f t="shared" ref="CMP15" si="871">CMP14&amp;" equity"</f>
        <v>SYLD US equity</v>
      </c>
      <c r="CMQ15" t="str">
        <f t="shared" ref="CMQ15" si="872">CMQ14&amp;" equity"</f>
        <v>SYTL US equity</v>
      </c>
      <c r="CMR15" t="str">
        <f t="shared" ref="CMR15" si="873">CMR14&amp;" equity"</f>
        <v>SYV US equity</v>
      </c>
      <c r="CMS15" t="str">
        <f t="shared" ref="CMS15" si="874">CMS14&amp;" equity"</f>
        <v>SZG US equity</v>
      </c>
      <c r="CMT15" t="str">
        <f t="shared" ref="CMT15" si="875">CMT14&amp;" equity"</f>
        <v>SZK US equity</v>
      </c>
      <c r="CMU15" t="str">
        <f t="shared" ref="CMU15" si="876">CMU14&amp;" equity"</f>
        <v>SZO US equity</v>
      </c>
      <c r="CMV15" t="str">
        <f t="shared" ref="CMV15" si="877">CMV14&amp;" equity"</f>
        <v>SZR US equity</v>
      </c>
      <c r="CMW15" t="str">
        <f t="shared" ref="CMW15" si="878">CMW14&amp;" equity"</f>
        <v>TAGS US equity</v>
      </c>
      <c r="CMX15" t="str">
        <f t="shared" ref="CMX15" si="879">CMX14&amp;" equity"</f>
        <v>TAIL US equity</v>
      </c>
      <c r="CMY15" t="str">
        <f t="shared" ref="CMY15" si="880">CMY14&amp;" equity"</f>
        <v>TALL US equity</v>
      </c>
      <c r="CMZ15" t="str">
        <f t="shared" ref="CMZ15" si="881">CMZ14&amp;" equity"</f>
        <v>TAN US equity</v>
      </c>
      <c r="CNA15" t="str">
        <f t="shared" ref="CNA15" si="882">CNA14&amp;" equity"</f>
        <v>TAO US equity</v>
      </c>
      <c r="CNB15" t="str">
        <f t="shared" ref="CNB15" si="883">CNB14&amp;" equity"</f>
        <v>TAPR US equity</v>
      </c>
      <c r="CNC15" t="str">
        <f t="shared" ref="CNC15" si="884">CNC14&amp;" equity"</f>
        <v>TAV US equity</v>
      </c>
      <c r="CND15" t="str">
        <f t="shared" ref="CND15" si="885">CND14&amp;" equity"</f>
        <v>TBAR US equity</v>
      </c>
      <c r="CNE15" t="str">
        <f t="shared" ref="CNE15" si="886">CNE14&amp;" equity"</f>
        <v>TBF US equity</v>
      </c>
      <c r="CNF15" t="str">
        <f t="shared" ref="CNF15" si="887">CNF14&amp;" equity"</f>
        <v>TBLU US equity</v>
      </c>
      <c r="CNG15" t="str">
        <f t="shared" ref="CNG15" si="888">CNG14&amp;" equity"</f>
        <v>TBT US equity</v>
      </c>
      <c r="CNH15" t="str">
        <f t="shared" ref="CNH15" si="889">CNH14&amp;" equity"</f>
        <v>TBX US equity</v>
      </c>
      <c r="CNI15" t="str">
        <f t="shared" ref="CNI15" si="890">CNI14&amp;" equity"</f>
        <v>TBZ US equity</v>
      </c>
      <c r="CNJ15" t="str">
        <f t="shared" ref="CNJ15" si="891">CNJ14&amp;" equity"</f>
        <v>TCHF US equity</v>
      </c>
      <c r="CNK15" t="str">
        <f t="shared" ref="CNK15" si="892">CNK14&amp;" equity"</f>
        <v>TCHI US equity</v>
      </c>
      <c r="CNL15" t="str">
        <f t="shared" ref="CNL15" si="893">CNL14&amp;" equity"</f>
        <v>TCTL US equity</v>
      </c>
      <c r="CNM15" t="str">
        <f t="shared" ref="CNM15" si="894">CNM14&amp;" equity"</f>
        <v>TDD US equity</v>
      </c>
      <c r="CNN15" t="str">
        <f t="shared" ref="CNN15" si="895">CNN14&amp;" equity"</f>
        <v>TDH US equity</v>
      </c>
      <c r="CNO15" t="str">
        <f t="shared" ref="CNO15" si="896">CNO14&amp;" equity"</f>
        <v>TDIV US equity</v>
      </c>
      <c r="CNP15" t="str">
        <f t="shared" ref="CNP15" si="897">CNP14&amp;" equity"</f>
        <v>TDN US equity</v>
      </c>
      <c r="CNQ15" t="str">
        <f t="shared" ref="CNQ15" si="898">CNQ14&amp;" equity"</f>
        <v>TDTF US equity</v>
      </c>
      <c r="CNR15" t="str">
        <f t="shared" ref="CNR15" si="899">CNR14&amp;" equity"</f>
        <v>TDTT US equity</v>
      </c>
      <c r="CNS15" t="str">
        <f t="shared" ref="CNS15" si="900">CNS14&amp;" equity"</f>
        <v>TDV US equity</v>
      </c>
      <c r="CNT15" t="str">
        <f t="shared" ref="CNT15" si="901">CNT14&amp;" equity"</f>
        <v>TDX US equity</v>
      </c>
      <c r="CNU15" t="str">
        <f t="shared" ref="CNU15" si="902">CNU14&amp;" equity"</f>
        <v>TECL US equity</v>
      </c>
      <c r="CNV15" t="str">
        <f t="shared" ref="CNV15" si="903">CNV14&amp;" equity"</f>
        <v>TECS US equity</v>
      </c>
      <c r="CNW15" t="str">
        <f t="shared" ref="CNW15" si="904">CNW14&amp;" equity"</f>
        <v>TECZ US equity</v>
      </c>
      <c r="CNX15" t="str">
        <f t="shared" ref="CNX15" si="905">CNX14&amp;" equity"</f>
        <v>TENZ US equity</v>
      </c>
      <c r="CNY15" t="str">
        <f t="shared" ref="CNY15" si="906">CNY14&amp;" equity"</f>
        <v>TERM US equity</v>
      </c>
      <c r="CNZ15" t="str">
        <f t="shared" ref="CNZ15" si="907">CNZ14&amp;" equity"</f>
        <v>TETF US equity</v>
      </c>
      <c r="COA15" t="str">
        <f t="shared" ref="COA15" si="908">COA14&amp;" equity"</f>
        <v>TFI US equity</v>
      </c>
      <c r="COB15" t="str">
        <f t="shared" ref="COB15" si="909">COB14&amp;" equity"</f>
        <v>TFLO US equity</v>
      </c>
      <c r="COC15" t="str">
        <f t="shared" ref="COC15" si="910">COC14&amp;" equity"</f>
        <v>TFT US equity</v>
      </c>
      <c r="COD15" t="str">
        <f t="shared" ref="COD15" si="911">COD14&amp;" equity"</f>
        <v>TGEM US equity</v>
      </c>
      <c r="COE15" t="str">
        <f t="shared" ref="COE15" si="912">COE14&amp;" equity"</f>
        <v>TGR US equity</v>
      </c>
      <c r="COF15" t="str">
        <f t="shared" ref="COF15" si="913">COF14&amp;" equity"</f>
        <v>THD US equity</v>
      </c>
      <c r="COG15" t="str">
        <f t="shared" ref="COG15" si="914">COG14&amp;" equity"</f>
        <v>THHY US equity</v>
      </c>
      <c r="COH15" t="str">
        <f t="shared" ref="COH15" si="915">COH14&amp;" equity"</f>
        <v>THRK US equity</v>
      </c>
      <c r="COI15" t="str">
        <f t="shared" ref="COI15" si="916">COI14&amp;" equity"</f>
        <v>TILT US equity</v>
      </c>
      <c r="COJ15" t="str">
        <f t="shared" ref="COJ15" si="917">COJ14&amp;" equity"</f>
        <v>TIP US equity</v>
      </c>
      <c r="COK15" t="str">
        <f t="shared" ref="COK15" si="918">COK14&amp;" equity"</f>
        <v>TIPX US equity</v>
      </c>
      <c r="COL15" t="str">
        <f t="shared" ref="COL15" si="919">COL14&amp;" equity"</f>
        <v>TIPZ US equity</v>
      </c>
      <c r="COM15" t="str">
        <f t="shared" ref="COM15" si="920">COM14&amp;" equity"</f>
        <v>TLDH US equity</v>
      </c>
      <c r="CON15" t="str">
        <f t="shared" ref="CON15" si="921">CON14&amp;" equity"</f>
        <v>TLEH US equity</v>
      </c>
      <c r="COO15" t="str">
        <f t="shared" ref="COO15" si="922">COO14&amp;" equity"</f>
        <v>TLH US equity</v>
      </c>
      <c r="COP15" t="str">
        <f t="shared" ref="COP15" si="923">COP14&amp;" equity"</f>
        <v>TLL US equity</v>
      </c>
      <c r="COQ15" t="str">
        <f t="shared" ref="COQ15" si="924">COQ14&amp;" equity"</f>
        <v>TLO US equity</v>
      </c>
      <c r="COR15" t="str">
        <f t="shared" ref="COR15" si="925">COR14&amp;" equity"</f>
        <v>TLT US equity</v>
      </c>
      <c r="COS15" t="str">
        <f t="shared" ref="COS15" si="926">COS14&amp;" equity"</f>
        <v>TLTD US equity</v>
      </c>
      <c r="COT15" t="str">
        <f t="shared" ref="COT15" si="927">COT14&amp;" equity"</f>
        <v>TLTE US equity</v>
      </c>
      <c r="COU15" t="str">
        <f t="shared" ref="COU15" si="928">COU14&amp;" equity"</f>
        <v>TMF US equity</v>
      </c>
      <c r="COV15" t="str">
        <f t="shared" ref="COV15" si="929">COV14&amp;" equity"</f>
        <v>TMV US equity</v>
      </c>
      <c r="COW15" t="str">
        <f t="shared" ref="COW15" si="930">COW14&amp;" equity"</f>
        <v>TNA US equity</v>
      </c>
      <c r="COX15" t="str">
        <f t="shared" ref="COX15" si="931">COX14&amp;" equity"</f>
        <v>TNDQ US equity</v>
      </c>
      <c r="COY15" t="str">
        <f t="shared" ref="COY15" si="932">COY14&amp;" equity"</f>
        <v>TOFR US equity</v>
      </c>
      <c r="COZ15" t="str">
        <f t="shared" ref="COZ15" si="933">COZ14&amp;" equity"</f>
        <v>TOK US equity</v>
      </c>
      <c r="CPA15" t="str">
        <f t="shared" ref="CPA15" si="934">CPA14&amp;" equity"</f>
        <v>TOLZ US equity</v>
      </c>
      <c r="CPB15" t="str">
        <f t="shared" ref="CPB15" si="935">CPB14&amp;" equity"</f>
        <v>TONS US equity</v>
      </c>
      <c r="CPC15" t="str">
        <f t="shared" ref="CPC15" si="936">CPC14&amp;" equity"</f>
        <v>TOTL US equity</v>
      </c>
      <c r="CPD15" t="str">
        <f t="shared" ref="CPD15" si="937">CPD14&amp;" equity"</f>
        <v>TOTS US equity</v>
      </c>
      <c r="CPE15" t="str">
        <f t="shared" ref="CPE15" si="938">CPE14&amp;" equity"</f>
        <v>TOU US equity</v>
      </c>
      <c r="CPF15" t="str">
        <f t="shared" ref="CPF15" si="939">CPF14&amp;" equity"</f>
        <v>TPOR US equity</v>
      </c>
      <c r="CPG15" t="str">
        <f t="shared" ref="CPG15" si="940">CPG14&amp;" equity"</f>
        <v>TPS US equity</v>
      </c>
      <c r="CPH15" t="str">
        <f t="shared" ref="CPH15" si="941">CPH14&amp;" equity"</f>
        <v>TPYP US equity</v>
      </c>
      <c r="CPI15" t="str">
        <f t="shared" ref="CPI15" si="942">CPI14&amp;" equity"</f>
        <v>TQQQ US equity</v>
      </c>
      <c r="CPJ15" t="str">
        <f t="shared" ref="CPJ15" si="943">CPJ14&amp;" equity"</f>
        <v>TRND US equity</v>
      </c>
      <c r="CPK15" t="str">
        <f t="shared" ref="CPK15" si="944">CPK14&amp;" equity"</f>
        <v>TRNM US equity</v>
      </c>
      <c r="CPL15" t="str">
        <f t="shared" ref="CPL15" si="945">CPL14&amp;" equity"</f>
        <v>TRSK US equity</v>
      </c>
      <c r="CPM15" t="str">
        <f t="shared" ref="CPM15" si="946">CPM14&amp;" equity"</f>
        <v>TRSY US equity</v>
      </c>
      <c r="CPN15" t="str">
        <f t="shared" ref="CPN15" si="947">CPN14&amp;" equity"</f>
        <v>TTAC US equity</v>
      </c>
      <c r="CPO15" t="str">
        <f t="shared" ref="CPO15" si="948">CPO14&amp;" equity"</f>
        <v>TTAI US equity</v>
      </c>
      <c r="CPP15" t="str">
        <f t="shared" ref="CPP15" si="949">CPP14&amp;" equity"</f>
        <v>TTFS US equity</v>
      </c>
      <c r="CPQ15" t="str">
        <f t="shared" ref="CPQ15" si="950">CPQ14&amp;" equity"</f>
        <v>TTHYL US equity</v>
      </c>
      <c r="CPR15" t="str">
        <f t="shared" ref="CPR15" si="951">CPR14&amp;" equity"</f>
        <v>TTT US equity</v>
      </c>
      <c r="CPS15" t="str">
        <f t="shared" ref="CPS15" si="952">CPS14&amp;" equity"</f>
        <v>TUR US equity</v>
      </c>
      <c r="CPT15" t="str">
        <f t="shared" ref="CPT15" si="953">CPT14&amp;" equity"</f>
        <v>TUSA US equity</v>
      </c>
      <c r="CPU15" t="str">
        <f t="shared" ref="CPU15" si="954">CPU14&amp;" equity"</f>
        <v>TUTI US equity</v>
      </c>
      <c r="CPV15" t="str">
        <f t="shared" ref="CPV15" si="955">CPV14&amp;" equity"</f>
        <v>TUTT US equity</v>
      </c>
      <c r="CPW15" t="str">
        <f t="shared" ref="CPW15" si="956">CPW14&amp;" equity"</f>
        <v>TUZ US equity</v>
      </c>
      <c r="CPX15" t="str">
        <f t="shared" ref="CPX15" si="957">CPX14&amp;" equity"</f>
        <v>TVIX US equity</v>
      </c>
      <c r="CPY15" t="str">
        <f t="shared" ref="CPY15" si="958">CPY14&amp;" equity"</f>
        <v>TVIZ US equity</v>
      </c>
      <c r="CPZ15" t="str">
        <f t="shared" ref="CPZ15" si="959">CPZ14&amp;" equity"</f>
        <v>TWM US equity</v>
      </c>
      <c r="CQA15" t="str">
        <f t="shared" ref="CQA15" si="960">CQA14&amp;" equity"</f>
        <v>TWOK US equity</v>
      </c>
      <c r="CQB15" t="str">
        <f t="shared" ref="CQB15" si="961">CQB14&amp;" equity"</f>
        <v>TWOL US equity</v>
      </c>
      <c r="CQC15" t="str">
        <f t="shared" ref="CQC15" si="962">CQC14&amp;" equity"</f>
        <v>TWON US equity</v>
      </c>
      <c r="CQD15" t="str">
        <f t="shared" ref="CQD15" si="963">CQD14&amp;" equity"</f>
        <v>TWOZ US equity</v>
      </c>
      <c r="CQE15" t="str">
        <f t="shared" ref="CQE15" si="964">CQE14&amp;" equity"</f>
        <v>TWQ US equity</v>
      </c>
      <c r="CQF15" t="str">
        <f t="shared" ref="CQF15" si="965">CQF14&amp;" equity"</f>
        <v>TWTI US equity</v>
      </c>
      <c r="CQG15" t="str">
        <f t="shared" ref="CQG15" si="966">CQG14&amp;" equity"</f>
        <v>TYBS US equity</v>
      </c>
      <c r="CQH15" t="str">
        <f t="shared" ref="CQH15" si="967">CQH14&amp;" equity"</f>
        <v>TYD US equity</v>
      </c>
      <c r="CQI15" t="str">
        <f t="shared" ref="CQI15" si="968">CQI14&amp;" equity"</f>
        <v>TYI US equity</v>
      </c>
      <c r="CQJ15" t="str">
        <f t="shared" ref="CQJ15" si="969">CQJ14&amp;" equity"</f>
        <v>TYNS US equity</v>
      </c>
      <c r="CQK15" t="str">
        <f t="shared" ref="CQK15" si="970">CQK14&amp;" equity"</f>
        <v>TYO US equity</v>
      </c>
      <c r="CQL15" t="str">
        <f t="shared" ref="CQL15" si="971">CQL14&amp;" equity"</f>
        <v>TYTE US equity</v>
      </c>
      <c r="CQM15" t="str">
        <f t="shared" ref="CQM15" si="972">CQM14&amp;" equity"</f>
        <v>TZA US equity</v>
      </c>
      <c r="CQN15" t="str">
        <f t="shared" ref="CQN15" si="973">CQN14&amp;" equity"</f>
        <v>TZD US equity</v>
      </c>
      <c r="CQO15" t="str">
        <f t="shared" ref="CQO15" si="974">CQO14&amp;" equity"</f>
        <v>TZE US equity</v>
      </c>
      <c r="CQP15" t="str">
        <f t="shared" ref="CQP15" si="975">CQP14&amp;" equity"</f>
        <v>TZG US equity</v>
      </c>
      <c r="CQQ15" t="str">
        <f t="shared" ref="CQQ15" si="976">CQQ14&amp;" equity"</f>
        <v>TZI US equity</v>
      </c>
      <c r="CQR15" t="str">
        <f t="shared" ref="CQR15" si="977">CQR14&amp;" equity"</f>
        <v>TZL US equity</v>
      </c>
      <c r="CQS15" t="str">
        <f t="shared" ref="CQS15" si="978">CQS14&amp;" equity"</f>
        <v>TZO US equity</v>
      </c>
      <c r="CQT15" t="str">
        <f t="shared" ref="CQT15" si="979">CQT14&amp;" equity"</f>
        <v>TZV US equity</v>
      </c>
      <c r="CQU15" t="str">
        <f t="shared" ref="CQU15" si="980">CQU14&amp;" equity"</f>
        <v>TZW US equity</v>
      </c>
      <c r="CQV15" t="str">
        <f t="shared" ref="CQV15" si="981">CQV14&amp;" equity"</f>
        <v>TZY US equity</v>
      </c>
      <c r="CQW15" t="str">
        <f t="shared" ref="CQW15" si="982">CQW14&amp;" equity"</f>
        <v>UAE US equity</v>
      </c>
      <c r="CQX15" t="str">
        <f t="shared" ref="CQX15" si="983">CQX14&amp;" equity"</f>
        <v>UAG US equity</v>
      </c>
      <c r="CQY15" t="str">
        <f t="shared" ref="CQY15" si="984">CQY14&amp;" equity"</f>
        <v>UBC US equity</v>
      </c>
      <c r="CQZ15" t="str">
        <f t="shared" ref="CQZ15" si="985">CQZ14&amp;" equity"</f>
        <v>UBG US equity</v>
      </c>
      <c r="CRA15" t="str">
        <f t="shared" ref="CRA15" si="986">CRA14&amp;" equity"</f>
        <v>UBIO US equity</v>
      </c>
      <c r="CRB15" t="str">
        <f t="shared" ref="CRB15" si="987">CRB14&amp;" equity"</f>
        <v>UBM US equity</v>
      </c>
      <c r="CRC15" t="str">
        <f t="shared" ref="CRC15" si="988">CRC14&amp;" equity"</f>
        <v>UBN US equity</v>
      </c>
      <c r="CRD15" t="str">
        <f t="shared" ref="CRD15" si="989">CRD14&amp;" equity"</f>
        <v>UBND US equity</v>
      </c>
      <c r="CRE15" t="str">
        <f t="shared" ref="CRE15" si="990">CRE14&amp;" equity"</f>
        <v>UBR US equity</v>
      </c>
      <c r="CRF15" t="str">
        <f t="shared" ref="CRF15" si="991">CRF14&amp;" equity"</f>
        <v>UBT US equity</v>
      </c>
      <c r="CRG15" t="str">
        <f t="shared" ref="CRG15" si="992">CRG14&amp;" equity"</f>
        <v>UCC US equity</v>
      </c>
      <c r="CRH15" t="str">
        <f t="shared" ref="CRH15" si="993">CRH14&amp;" equity"</f>
        <v>UCD US equity</v>
      </c>
      <c r="CRI15" t="str">
        <f t="shared" ref="CRI15" si="994">CRI14&amp;" equity"</f>
        <v>UCI US equity</v>
      </c>
      <c r="CRJ15" t="str">
        <f t="shared" ref="CRJ15" si="995">CRJ14&amp;" equity"</f>
        <v>UCIB US equity</v>
      </c>
      <c r="CRK15" t="str">
        <f t="shared" ref="CRK15" si="996">CRK14&amp;" equity"</f>
        <v>UCO US equity</v>
      </c>
      <c r="CRL15" t="str">
        <f t="shared" ref="CRL15" si="997">CRL14&amp;" equity"</f>
        <v>UCR US equity</v>
      </c>
      <c r="CRM15" t="str">
        <f t="shared" ref="CRM15" si="998">CRM14&amp;" equity"</f>
        <v>UDBI US equity</v>
      </c>
      <c r="CRN15" t="str">
        <f t="shared" ref="CRN15" si="999">CRN14&amp;" equity"</f>
        <v>UDN US equity</v>
      </c>
      <c r="CRO15" t="str">
        <f t="shared" ref="CRO15" si="1000">CRO14&amp;" equity"</f>
        <v>UDNT US equity</v>
      </c>
      <c r="CRP15" t="str">
        <f t="shared" ref="CRP15" si="1001">CRP14&amp;" equity"</f>
        <v>UDOW US equity</v>
      </c>
      <c r="CRQ15" t="str">
        <f t="shared" ref="CRQ15" si="1002">CRQ14&amp;" equity"</f>
        <v>UEM US equity</v>
      </c>
      <c r="CRR15" t="str">
        <f t="shared" ref="CRR15" si="1003">CRR14&amp;" equity"</f>
        <v>UGA US equity</v>
      </c>
      <c r="CRS15" t="str">
        <f t="shared" ref="CRS15" si="1004">CRS14&amp;" equity"</f>
        <v>UGAZ US equity</v>
      </c>
      <c r="CRT15" t="str">
        <f t="shared" ref="CRT15" si="1005">CRT14&amp;" equity"</f>
        <v>UGE US equity</v>
      </c>
      <c r="CRU15" t="str">
        <f t="shared" ref="CRU15" si="1006">CRU14&amp;" equity"</f>
        <v>UGEM US equity</v>
      </c>
      <c r="CRV15" t="str">
        <f t="shared" ref="CRV15" si="1007">CRV14&amp;" equity"</f>
        <v>UGL US equity</v>
      </c>
      <c r="CRW15" t="str">
        <f t="shared" ref="CRW15" si="1008">CRW14&amp;" equity"</f>
        <v>UGLD US equity</v>
      </c>
      <c r="CRX15" t="str">
        <f t="shared" ref="CRX15" si="1009">CRX14&amp;" equity"</f>
        <v>UHN US equity</v>
      </c>
      <c r="CRY15" t="str">
        <f t="shared" ref="CRY15" si="1010">CRY14&amp;" equity"</f>
        <v>UINF US equity</v>
      </c>
      <c r="CRZ15" t="str">
        <f t="shared" ref="CRZ15" si="1011">CRZ14&amp;" equity"</f>
        <v>UJB US equity</v>
      </c>
      <c r="CSA15" t="str">
        <f t="shared" ref="CSA15" si="1012">CSA14&amp;" equity"</f>
        <v>UK US equity</v>
      </c>
      <c r="CSB15" t="str">
        <f t="shared" ref="CSB15" si="1013">CSB14&amp;" equity"</f>
        <v>UKF US equity</v>
      </c>
      <c r="CSC15" t="str">
        <f t="shared" ref="CSC15" si="1014">CSC14&amp;" equity"</f>
        <v>UKK US equity</v>
      </c>
      <c r="CSD15" t="str">
        <f t="shared" ref="CSD15" si="1015">CSD14&amp;" equity"</f>
        <v>UKW US equity</v>
      </c>
      <c r="CSE15" t="str">
        <f t="shared" ref="CSE15" si="1016">CSE14&amp;" equity"</f>
        <v>ULE US equity</v>
      </c>
      <c r="CSF15" t="str">
        <f t="shared" ref="CSF15" si="1017">CSF14&amp;" equity"</f>
        <v>ULST US equity</v>
      </c>
      <c r="CSG15" t="str">
        <f t="shared" ref="CSG15" si="1018">CSG14&amp;" equity"</f>
        <v>UMDD US equity</v>
      </c>
      <c r="CSH15" t="str">
        <f t="shared" ref="CSH15" si="1019">CSH14&amp;" equity"</f>
        <v>UMM US equity</v>
      </c>
      <c r="CSI15" t="str">
        <f t="shared" ref="CSI15" si="1020">CSI14&amp;" equity"</f>
        <v>UMX US equity</v>
      </c>
      <c r="CSJ15" t="str">
        <f t="shared" ref="CSJ15" si="1021">CSJ14&amp;" equity"</f>
        <v>UNG US equity</v>
      </c>
      <c r="CSK15" t="str">
        <f t="shared" ref="CSK15" si="1022">CSK14&amp;" equity"</f>
        <v>UNL US equity</v>
      </c>
      <c r="CSL15" t="str">
        <f t="shared" ref="CSL15" si="1023">CSL14&amp;" equity"</f>
        <v>UOIL US equity</v>
      </c>
      <c r="CSM15" t="str">
        <f t="shared" ref="CSM15" si="1024">CSM14&amp;" equity"</f>
        <v>UOP US equity</v>
      </c>
      <c r="CSN15" t="str">
        <f t="shared" ref="CSN15" si="1025">CSN14&amp;" equity"</f>
        <v>UOY US equity</v>
      </c>
      <c r="CSO15" t="str">
        <f t="shared" ref="CSO15" si="1026">CSO14&amp;" equity"</f>
        <v>UPRO US equity</v>
      </c>
      <c r="CSP15" t="str">
        <f t="shared" ref="CSP15" si="1027">CSP14&amp;" equity"</f>
        <v>UPV US equity</v>
      </c>
      <c r="CSQ15" t="str">
        <f t="shared" ref="CSQ15" si="1028">CSQ14&amp;" equity"</f>
        <v>UPW US equity</v>
      </c>
      <c r="CSR15" t="str">
        <f t="shared" ref="CSR15" si="1029">CSR14&amp;" equity"</f>
        <v>URA US equity</v>
      </c>
      <c r="CSS15" t="str">
        <f t="shared" ref="CSS15" si="1030">CSS14&amp;" equity"</f>
        <v>URE US equity</v>
      </c>
      <c r="CST15" t="str">
        <f t="shared" ref="CST15" si="1031">CST14&amp;" equity"</f>
        <v>URR US equity</v>
      </c>
      <c r="CSU15" t="str">
        <f t="shared" ref="CSU15" si="1032">CSU14&amp;" equity"</f>
        <v>URTH US equity</v>
      </c>
      <c r="CSV15" t="str">
        <f t="shared" ref="CSV15" si="1033">CSV14&amp;" equity"</f>
        <v>URTY US equity</v>
      </c>
      <c r="CSW15" t="str">
        <f t="shared" ref="CSW15" si="1034">CSW14&amp;" equity"</f>
        <v>USAG US equity</v>
      </c>
      <c r="CSX15" t="str">
        <f t="shared" ref="CSX15" si="1035">CSX14&amp;" equity"</f>
        <v>USCI US equity</v>
      </c>
      <c r="CSY15" t="str">
        <f t="shared" ref="CSY15" si="1036">CSY14&amp;" equity"</f>
        <v>USD US equity</v>
      </c>
      <c r="CSZ15" t="str">
        <f t="shared" ref="CSZ15" si="1037">CSZ14&amp;" equity"</f>
        <v>USDU US equity</v>
      </c>
      <c r="CTA15" t="str">
        <f t="shared" ref="CTA15" si="1038">CTA14&amp;" equity"</f>
        <v>USEQ US equity</v>
      </c>
      <c r="CTB15" t="str">
        <f t="shared" ref="CTB15" si="1039">CTB14&amp;" equity"</f>
        <v>USFR US equity</v>
      </c>
      <c r="CTC15" t="str">
        <f t="shared" ref="CTC15" si="1040">CTC14&amp;" equity"</f>
        <v>USL US equity</v>
      </c>
      <c r="CTD15" t="str">
        <f t="shared" ref="CTD15" si="1041">CTD14&amp;" equity"</f>
        <v>USLB US equity</v>
      </c>
      <c r="CTE15" t="str">
        <f t="shared" ref="CTE15" si="1042">CTE14&amp;" equity"</f>
        <v>USLV US equity</v>
      </c>
      <c r="CTF15" t="str">
        <f t="shared" ref="CTF15" si="1043">CTF14&amp;" equity"</f>
        <v>USMF US equity</v>
      </c>
      <c r="CTG15" t="str">
        <f t="shared" ref="CTG15" si="1044">CTG14&amp;" equity"</f>
        <v>USMI US equity</v>
      </c>
      <c r="CTH15" t="str">
        <f t="shared" ref="CTH15" si="1045">CTH14&amp;" equity"</f>
        <v>USMR US equity</v>
      </c>
      <c r="CTI15" t="str">
        <f t="shared" ref="CTI15" si="1046">CTI14&amp;" equity"</f>
        <v>USMV US equity</v>
      </c>
      <c r="CTJ15" t="str">
        <f t="shared" ref="CTJ15" si="1047">CTJ14&amp;" equity"</f>
        <v>USO US equity</v>
      </c>
      <c r="CTK15" t="str">
        <f t="shared" ref="CTK15" si="1048">CTK14&amp;" equity"</f>
        <v>USOI US equity</v>
      </c>
      <c r="CTL15" t="str">
        <f t="shared" ref="CTL15" si="1049">CTL14&amp;" equity"</f>
        <v>USRT US equity</v>
      </c>
      <c r="CTM15" t="str">
        <f t="shared" ref="CTM15" si="1050">CTM14&amp;" equity"</f>
        <v>UST US equity</v>
      </c>
      <c r="CTN15" t="str">
        <f t="shared" ref="CTN15" si="1051">CTN14&amp;" equity"</f>
        <v>USV US equity</v>
      </c>
      <c r="CTO15" t="str">
        <f t="shared" ref="CTO15" si="1052">CTO14&amp;" equity"</f>
        <v>USY US equity</v>
      </c>
      <c r="CTP15" t="str">
        <f t="shared" ref="CTP15" si="1053">CTP14&amp;" equity"</f>
        <v>UTES US equity</v>
      </c>
      <c r="CTQ15" t="str">
        <f t="shared" ref="CTQ15" si="1054">CTQ14&amp;" equity"</f>
        <v>UTHYL US equity</v>
      </c>
      <c r="CTR15" t="str">
        <f t="shared" ref="CTR15" si="1055">CTR14&amp;" equity"</f>
        <v>UTLF US equity</v>
      </c>
      <c r="CTS15" t="str">
        <f t="shared" ref="CTS15" si="1056">CTS14&amp;" equity"</f>
        <v>UTLT US equity</v>
      </c>
      <c r="CTT15" t="str">
        <f t="shared" ref="CTT15" si="1057">CTT14&amp;" equity"</f>
        <v>UTLZ US equity</v>
      </c>
      <c r="CTU15" t="str">
        <f t="shared" ref="CTU15" si="1058">CTU14&amp;" equity"</f>
        <v>UTSL US equity</v>
      </c>
      <c r="CTV15" t="str">
        <f t="shared" ref="CTV15" si="1059">CTV14&amp;" equity"</f>
        <v>UUP US equity</v>
      </c>
      <c r="CTW15" t="str">
        <f t="shared" ref="CTW15" si="1060">CTW14&amp;" equity"</f>
        <v>UUPT US equity</v>
      </c>
      <c r="CTX15" t="str">
        <f t="shared" ref="CTX15" si="1061">CTX14&amp;" equity"</f>
        <v>UVG US equity</v>
      </c>
      <c r="CTY15" t="str">
        <f t="shared" ref="CTY15" si="1062">CTY14&amp;" equity"</f>
        <v>UVT US equity</v>
      </c>
      <c r="CTZ15" t="str">
        <f t="shared" ref="CTZ15" si="1063">CTZ14&amp;" equity"</f>
        <v>UVU US equity</v>
      </c>
      <c r="CUA15" t="str">
        <f t="shared" ref="CUA15" si="1064">CUA14&amp;" equity"</f>
        <v>UVXY US equity</v>
      </c>
      <c r="CUB15" t="str">
        <f t="shared" ref="CUB15" si="1065">CUB14&amp;" equity"</f>
        <v>UWC US equity</v>
      </c>
      <c r="CUC15" t="str">
        <f t="shared" ref="CUC15" si="1066">CUC14&amp;" equity"</f>
        <v>UWM US equity</v>
      </c>
      <c r="CUD15" t="str">
        <f t="shared" ref="CUD15" si="1067">CUD14&amp;" equity"</f>
        <v>UWT US equity</v>
      </c>
      <c r="CUE15" t="str">
        <f t="shared" ref="CUE15" si="1068">CUE14&amp;" equity"</f>
        <v>UWTIF US equity</v>
      </c>
      <c r="CUF15" t="str">
        <f t="shared" ref="CUF15" si="1069">CUF14&amp;" equity"</f>
        <v>UXI US equity</v>
      </c>
      <c r="CUG15" t="str">
        <f t="shared" ref="CUG15" si="1070">CUG14&amp;" equity"</f>
        <v>UXJ US equity</v>
      </c>
      <c r="CUH15" t="str">
        <f t="shared" ref="CUH15" si="1071">CUH14&amp;" equity"</f>
        <v>UYG US equity</v>
      </c>
      <c r="CUI15" t="str">
        <f t="shared" ref="CUI15" si="1072">CUI14&amp;" equity"</f>
        <v>UYM US equity</v>
      </c>
      <c r="CUJ15" t="str">
        <f t="shared" ref="CUJ15" si="1073">CUJ14&amp;" equity"</f>
        <v>VALX US equity</v>
      </c>
      <c r="CUK15" t="str">
        <f t="shared" ref="CUK15" si="1074">CUK14&amp;" equity"</f>
        <v>VAMO US equity</v>
      </c>
      <c r="CUL15" t="str">
        <f t="shared" ref="CUL15" si="1075">CUL14&amp;" equity"</f>
        <v>VAW US equity</v>
      </c>
      <c r="CUM15" t="str">
        <f t="shared" ref="CUM15" si="1076">CUM14&amp;" equity"</f>
        <v>VB US equity</v>
      </c>
      <c r="CUN15" t="str">
        <f t="shared" ref="CUN15" si="1077">CUN14&amp;" equity"</f>
        <v>VBK US equity</v>
      </c>
      <c r="CUO15" t="str">
        <f t="shared" ref="CUO15" si="1078">CUO14&amp;" equity"</f>
        <v>VBND US equity</v>
      </c>
      <c r="CUP15" t="str">
        <f t="shared" ref="CUP15" si="1079">CUP14&amp;" equity"</f>
        <v>VBR US equity</v>
      </c>
      <c r="CUQ15" t="str">
        <f t="shared" ref="CUQ15" si="1080">CUQ14&amp;" equity"</f>
        <v>VCIT US equity</v>
      </c>
      <c r="CUR15" t="str">
        <f t="shared" ref="CUR15" si="1081">CUR14&amp;" equity"</f>
        <v>VCLT US equity</v>
      </c>
      <c r="CUS15" t="str">
        <f t="shared" ref="CUS15" si="1082">CUS14&amp;" equity"</f>
        <v>VCR US equity</v>
      </c>
      <c r="CUT15" t="str">
        <f t="shared" ref="CUT15" si="1083">CUT14&amp;" equity"</f>
        <v>VCSH US equity</v>
      </c>
      <c r="CUU15" t="str">
        <f t="shared" ref="CUU15" si="1084">CUU14&amp;" equity"</f>
        <v>VDC US equity</v>
      </c>
      <c r="CUV15" t="str">
        <f t="shared" ref="CUV15" si="1085">CUV14&amp;" equity"</f>
        <v>VDE US equity</v>
      </c>
      <c r="CUW15" t="str">
        <f t="shared" ref="CUW15" si="1086">CUW14&amp;" equity"</f>
        <v>VEA US equity</v>
      </c>
      <c r="CUX15" t="str">
        <f t="shared" ref="CUX15" si="1087">CUX14&amp;" equity"</f>
        <v>VEGA US equity</v>
      </c>
      <c r="CUY15" t="str">
        <f t="shared" ref="CUY15" si="1088">CUY14&amp;" equity"</f>
        <v>VEGI US equity</v>
      </c>
      <c r="CUZ15" t="str">
        <f t="shared" ref="CUZ15" si="1089">CUZ14&amp;" equity"</f>
        <v>VESH US equity</v>
      </c>
      <c r="CVA15" t="str">
        <f t="shared" ref="CVA15" si="1090">CVA14&amp;" equity"</f>
        <v>VEU US equity</v>
      </c>
      <c r="CVB15" t="str">
        <f t="shared" ref="CVB15" si="1091">CVB14&amp;" equity"</f>
        <v>VFH US equity</v>
      </c>
      <c r="CVC15" t="str">
        <f t="shared" ref="CVC15" si="1092">CVC14&amp;" equity"</f>
        <v>VGEM US equity</v>
      </c>
      <c r="CVD15" t="str">
        <f t="shared" ref="CVD15" si="1093">CVD14&amp;" equity"</f>
        <v>VGIT US equity</v>
      </c>
      <c r="CVE15" t="str">
        <f t="shared" ref="CVE15" si="1094">CVE14&amp;" equity"</f>
        <v>VGK US equity</v>
      </c>
      <c r="CVF15" t="str">
        <f t="shared" ref="CVF15" si="1095">CVF14&amp;" equity"</f>
        <v>VGLT US equity</v>
      </c>
      <c r="CVG15" t="str">
        <f t="shared" ref="CVG15" si="1096">CVG14&amp;" equity"</f>
        <v>VGSH US equity</v>
      </c>
      <c r="CVH15" t="str">
        <f t="shared" ref="CVH15" si="1097">CVH14&amp;" equity"</f>
        <v>VGT US equity</v>
      </c>
      <c r="CVI15" t="str">
        <f t="shared" ref="CVI15" si="1098">CVI14&amp;" equity"</f>
        <v>VHT US equity</v>
      </c>
      <c r="CVJ15" t="str">
        <f t="shared" ref="CVJ15" si="1099">CVJ14&amp;" equity"</f>
        <v>VIDI US equity</v>
      </c>
      <c r="CVK15" t="str">
        <f t="shared" ref="CVK15" si="1100">CVK14&amp;" equity"</f>
        <v>VIG US equity</v>
      </c>
      <c r="CVL15" t="str">
        <f t="shared" ref="CVL15" si="1101">CVL14&amp;" equity"</f>
        <v>VIGI US equity</v>
      </c>
      <c r="CVM15" t="str">
        <f t="shared" ref="CVM15" si="1102">CVM14&amp;" equity"</f>
        <v>VIIX US equity</v>
      </c>
      <c r="CVN15" t="str">
        <f t="shared" ref="CVN15" si="1103">CVN14&amp;" equity"</f>
        <v>VIIZ US equity</v>
      </c>
      <c r="CVO15" t="str">
        <f t="shared" ref="CVO15" si="1104">CVO14&amp;" equity"</f>
        <v>VIOG US equity</v>
      </c>
      <c r="CVP15" t="str">
        <f t="shared" ref="CVP15" si="1105">CVP14&amp;" equity"</f>
        <v>VIOO US equity</v>
      </c>
      <c r="CVQ15" t="str">
        <f t="shared" ref="CVQ15" si="1106">CVQ14&amp;" equity"</f>
        <v>VIOV US equity</v>
      </c>
      <c r="CVR15" t="str">
        <f t="shared" ref="CVR15" si="1107">CVR14&amp;" equity"</f>
        <v>VIS US equity</v>
      </c>
      <c r="CVS15" t="str">
        <f t="shared" ref="CVS15" si="1108">CVS14&amp;" equity"</f>
        <v>VIXH US equity</v>
      </c>
      <c r="CVT15" t="str">
        <f t="shared" ref="CVT15" si="1109">CVT14&amp;" equity"</f>
        <v>VIXM US equity</v>
      </c>
      <c r="CVU15" t="str">
        <f t="shared" ref="CVU15" si="1110">CVU14&amp;" equity"</f>
        <v>VIXY US equity</v>
      </c>
      <c r="CVV15" t="str">
        <f t="shared" ref="CVV15" si="1111">CVV14&amp;" equity"</f>
        <v>VLAT US equity</v>
      </c>
      <c r="CVW15" t="str">
        <f t="shared" ref="CVW15" si="1112">CVW14&amp;" equity"</f>
        <v>VLLV US equity</v>
      </c>
      <c r="CVX15" t="str">
        <f t="shared" ref="CVX15" si="1113">CVX14&amp;" equity"</f>
        <v>VLML US equity</v>
      </c>
      <c r="CVY15" t="str">
        <f t="shared" ref="CVY15" si="1114">CVY14&amp;" equity"</f>
        <v>VLSM US equity</v>
      </c>
      <c r="CVZ15" t="str">
        <f t="shared" ref="CVZ15" si="1115">CVZ14&amp;" equity"</f>
        <v>VLU US equity</v>
      </c>
      <c r="CWA15" t="str">
        <f t="shared" ref="CWA15" si="1116">CWA14&amp;" equity"</f>
        <v>VLUE US equity</v>
      </c>
      <c r="CWB15" t="str">
        <f t="shared" ref="CWB15" si="1117">CWB14&amp;" equity"</f>
        <v>VMAX US equity</v>
      </c>
      <c r="CWC15" t="str">
        <f t="shared" ref="CWC15" si="1118">CWC14&amp;" equity"</f>
        <v>VMBS US equity</v>
      </c>
      <c r="CWD15" t="str">
        <f t="shared" ref="CWD15" si="1119">CWD14&amp;" equity"</f>
        <v>VMIN US equity</v>
      </c>
      <c r="CWE15" t="str">
        <f t="shared" ref="CWE15" si="1120">CWE14&amp;" equity"</f>
        <v>VMOT US equity</v>
      </c>
      <c r="CWF15" t="str">
        <f t="shared" ref="CWF15" si="1121">CWF14&amp;" equity"</f>
        <v>VNLA US equity</v>
      </c>
      <c r="CWG15" t="str">
        <f t="shared" ref="CWG15" si="1122">CWG14&amp;" equity"</f>
        <v>VNM US equity</v>
      </c>
      <c r="CWH15" t="str">
        <f t="shared" ref="CWH15" si="1123">CWH14&amp;" equity"</f>
        <v>VNQ US equity</v>
      </c>
      <c r="CWI15" t="str">
        <f t="shared" ref="CWI15" si="1124">CWI14&amp;" equity"</f>
        <v>VNQI US equity</v>
      </c>
      <c r="CWJ15" t="str">
        <f t="shared" ref="CWJ15" si="1125">CWJ14&amp;" equity"</f>
        <v>VO US equity</v>
      </c>
      <c r="CWK15" t="str">
        <f t="shared" ref="CWK15" si="1126">CWK14&amp;" equity"</f>
        <v>VOE US equity</v>
      </c>
      <c r="CWL15" t="str">
        <f t="shared" ref="CWL15" si="1127">CWL14&amp;" equity"</f>
        <v>VONE US equity</v>
      </c>
      <c r="CWM15" t="str">
        <f t="shared" ref="CWM15" si="1128">CWM14&amp;" equity"</f>
        <v>VONG US equity</v>
      </c>
      <c r="CWN15" t="str">
        <f t="shared" ref="CWN15" si="1129">CWN14&amp;" equity"</f>
        <v>VONV US equity</v>
      </c>
      <c r="CWO15" t="str">
        <f t="shared" ref="CWO15" si="1130">CWO14&amp;" equity"</f>
        <v>VOO US equity</v>
      </c>
      <c r="CWP15" t="str">
        <f t="shared" ref="CWP15" si="1131">CWP14&amp;" equity"</f>
        <v>VOOG US equity</v>
      </c>
      <c r="CWQ15" t="str">
        <f t="shared" ref="CWQ15" si="1132">CWQ14&amp;" equity"</f>
        <v>VOOV US equity</v>
      </c>
      <c r="CWR15" t="str">
        <f t="shared" ref="CWR15" si="1133">CWR14&amp;" equity"</f>
        <v>VOT US equity</v>
      </c>
      <c r="CWS15" t="str">
        <f t="shared" ref="CWS15" si="1134">CWS14&amp;" equity"</f>
        <v>VOX US equity</v>
      </c>
      <c r="CWT15" t="str">
        <f t="shared" ref="CWT15" si="1135">CWT14&amp;" equity"</f>
        <v>VPL US equity</v>
      </c>
      <c r="CWU15" t="str">
        <f t="shared" ref="CWU15" si="1136">CWU14&amp;" equity"</f>
        <v>VPU US equity</v>
      </c>
      <c r="CWV15" t="str">
        <f t="shared" ref="CWV15" si="1137">CWV14&amp;" equity"</f>
        <v>VQT US equity</v>
      </c>
      <c r="CWW15" t="str">
        <f t="shared" ref="CWW15" si="1138">CWW14&amp;" equity"</f>
        <v>VQTS US equity</v>
      </c>
      <c r="CWX15" t="str">
        <f t="shared" ref="CWX15" si="1139">CWX14&amp;" equity"</f>
        <v>VRD US equity</v>
      </c>
      <c r="CWY15" t="str">
        <f t="shared" ref="CWY15" si="1140">CWY14&amp;" equity"</f>
        <v>VRIG US equity</v>
      </c>
      <c r="CWZ15" t="str">
        <f t="shared" ref="CWZ15" si="1141">CWZ14&amp;" equity"</f>
        <v>VROM US equity</v>
      </c>
      <c r="CXA15" t="str">
        <f t="shared" ref="CXA15" si="1142">CXA14&amp;" equity"</f>
        <v>VRP US equity</v>
      </c>
      <c r="CXB15" t="str">
        <f t="shared" ref="CXB15" si="1143">CXB14&amp;" equity"</f>
        <v>VSDA US equity</v>
      </c>
      <c r="CXC15" t="str">
        <f t="shared" ref="CXC15" si="1144">CXC14&amp;" equity"</f>
        <v>VSMV US equity</v>
      </c>
      <c r="CXD15" t="str">
        <f t="shared" ref="CXD15" si="1145">CXD14&amp;" equity"</f>
        <v>VSPR US equity</v>
      </c>
      <c r="CXE15" t="str">
        <f t="shared" ref="CXE15" si="1146">CXE14&amp;" equity"</f>
        <v>VSPY US equity</v>
      </c>
      <c r="CXF15" t="str">
        <f t="shared" ref="CXF15" si="1147">CXF14&amp;" equity"</f>
        <v>VSS US equity</v>
      </c>
      <c r="CXG15" t="str">
        <f t="shared" ref="CXG15" si="1148">CXG14&amp;" equity"</f>
        <v>VT US equity</v>
      </c>
      <c r="CXH15" t="str">
        <f t="shared" ref="CXH15" si="1149">CXH14&amp;" equity"</f>
        <v>VTEB US equity</v>
      </c>
      <c r="CXI15" t="str">
        <f t="shared" ref="CXI15" si="1150">CXI14&amp;" equity"</f>
        <v>VTHR US equity</v>
      </c>
      <c r="CXJ15" t="str">
        <f t="shared" ref="CXJ15" si="1151">CXJ14&amp;" equity"</f>
        <v>VTI US equity</v>
      </c>
      <c r="CXK15" t="str">
        <f t="shared" ref="CXK15" si="1152">CXK14&amp;" equity"</f>
        <v>VTIP US equity</v>
      </c>
      <c r="CXL15" t="str">
        <f t="shared" ref="CXL15" si="1153">CXL14&amp;" equity"</f>
        <v>VTV US equity</v>
      </c>
      <c r="CXM15" t="str">
        <f t="shared" ref="CXM15" si="1154">CXM14&amp;" equity"</f>
        <v>VTWG US equity</v>
      </c>
      <c r="CXN15" t="str">
        <f t="shared" ref="CXN15" si="1155">CXN14&amp;" equity"</f>
        <v>VTWO US equity</v>
      </c>
      <c r="CXO15" t="str">
        <f t="shared" ref="CXO15" si="1156">CXO14&amp;" equity"</f>
        <v>VTWV US equity</v>
      </c>
      <c r="CXP15" t="str">
        <f t="shared" ref="CXP15" si="1157">CXP14&amp;" equity"</f>
        <v>VUG US equity</v>
      </c>
      <c r="CXQ15" t="str">
        <f t="shared" ref="CXQ15" si="1158">CXQ14&amp;" equity"</f>
        <v>VUSE US equity</v>
      </c>
      <c r="CXR15" t="str">
        <f t="shared" ref="CXR15" si="1159">CXR14&amp;" equity"</f>
        <v>VV US equity</v>
      </c>
      <c r="CXS15" t="str">
        <f t="shared" ref="CXS15" si="1160">CXS14&amp;" equity"</f>
        <v>VWO US equity</v>
      </c>
      <c r="CXT15" t="str">
        <f t="shared" ref="CXT15" si="1161">CXT14&amp;" equity"</f>
        <v>VWOB US equity</v>
      </c>
      <c r="CXU15" t="str">
        <f t="shared" ref="CXU15" si="1162">CXU14&amp;" equity"</f>
        <v>VXAA US equity</v>
      </c>
      <c r="CXV15" t="str">
        <f t="shared" ref="CXV15" si="1163">CXV14&amp;" equity"</f>
        <v>VXAL US equity</v>
      </c>
      <c r="CXW15" t="str">
        <f t="shared" ref="CXW15" si="1164">CXW14&amp;" equity"</f>
        <v>VXBB US equity</v>
      </c>
      <c r="CXX15" t="str">
        <f t="shared" ref="CXX15" si="1165">CXX14&amp;" equity"</f>
        <v>VXBL US equity</v>
      </c>
      <c r="CXY15" t="str">
        <f t="shared" ref="CXY15" si="1166">CXY14&amp;" equity"</f>
        <v>VXCC US equity</v>
      </c>
      <c r="CXZ15" t="str">
        <f t="shared" ref="CXZ15" si="1167">CXZ14&amp;" equity"</f>
        <v>VXCL US equity</v>
      </c>
      <c r="CYA15" t="str">
        <f t="shared" ref="CYA15" si="1168">CYA14&amp;" equity"</f>
        <v>VXDD US equity</v>
      </c>
      <c r="CYB15" t="str">
        <f t="shared" ref="CYB15" si="1169">CYB14&amp;" equity"</f>
        <v>VXDL US equity</v>
      </c>
      <c r="CYC15" t="str">
        <f t="shared" ref="CYC15" si="1170">CYC14&amp;" equity"</f>
        <v>VXDN US equity</v>
      </c>
      <c r="CYD15" t="str">
        <f t="shared" ref="CYD15" si="1171">CYD14&amp;" equity"</f>
        <v>VXEE US equity</v>
      </c>
      <c r="CYE15" t="str">
        <f t="shared" ref="CYE15" si="1172">CYE14&amp;" equity"</f>
        <v>VXF US equity</v>
      </c>
      <c r="CYF15" t="str">
        <f t="shared" ref="CYF15" si="1173">CYF14&amp;" equity"</f>
        <v>VXFF US equity</v>
      </c>
      <c r="CYG15" t="str">
        <f t="shared" ref="CYG15" si="1174">CYG14&amp;" equity"</f>
        <v>VXFL US equity</v>
      </c>
      <c r="CYH15" t="str">
        <f t="shared" ref="CYH15" si="1175">CYH14&amp;" equity"</f>
        <v>VXUP US equity</v>
      </c>
      <c r="CYI15" t="str">
        <f t="shared" ref="CYI15" si="1176">CYI14&amp;" equity"</f>
        <v>VXUS US equity</v>
      </c>
      <c r="CYJ15" t="str">
        <f t="shared" ref="CYJ15" si="1177">CYJ14&amp;" equity"</f>
        <v>VXX US equity</v>
      </c>
      <c r="CYK15" t="str">
        <f t="shared" ref="CYK15" si="1178">CYK14&amp;" equity"</f>
        <v>VXZ US equity</v>
      </c>
      <c r="CYL15" t="str">
        <f t="shared" ref="CYL15" si="1179">CYL14&amp;" equity"</f>
        <v>VYM US equity</v>
      </c>
      <c r="CYM15" t="str">
        <f t="shared" ref="CYM15" si="1180">CYM14&amp;" equity"</f>
        <v>VYMI US equity</v>
      </c>
      <c r="CYN15" t="str">
        <f t="shared" ref="CYN15" si="1181">CYN14&amp;" equity"</f>
        <v>VZZ US equity</v>
      </c>
      <c r="CYO15" t="str">
        <f t="shared" ref="CYO15" si="1182">CYO14&amp;" equity"</f>
        <v>VZZB US equity</v>
      </c>
      <c r="CYP15" t="str">
        <f t="shared" ref="CYP15" si="1183">CYP14&amp;" equity"</f>
        <v>WBIA US equity</v>
      </c>
      <c r="CYQ15" t="str">
        <f t="shared" ref="CYQ15" si="1184">CYQ14&amp;" equity"</f>
        <v>WBIB US equity</v>
      </c>
      <c r="CYR15" t="str">
        <f t="shared" ref="CYR15" si="1185">CYR14&amp;" equity"</f>
        <v>WBIC US equity</v>
      </c>
      <c r="CYS15" t="str">
        <f t="shared" ref="CYS15" si="1186">CYS14&amp;" equity"</f>
        <v>WBID US equity</v>
      </c>
      <c r="CYT15" t="str">
        <f t="shared" ref="CYT15" si="1187">CYT14&amp;" equity"</f>
        <v>WBIE US equity</v>
      </c>
      <c r="CYU15" t="str">
        <f t="shared" ref="CYU15" si="1188">CYU14&amp;" equity"</f>
        <v>WBIF US equity</v>
      </c>
      <c r="CYV15" t="str">
        <f t="shared" ref="CYV15" si="1189">CYV14&amp;" equity"</f>
        <v>WBIG US equity</v>
      </c>
      <c r="CYW15" t="str">
        <f t="shared" ref="CYW15" si="1190">CYW14&amp;" equity"</f>
        <v>WBIH US equity</v>
      </c>
      <c r="CYX15" t="str">
        <f t="shared" ref="CYX15" si="1191">CYX14&amp;" equity"</f>
        <v>WBII US equity</v>
      </c>
      <c r="CYY15" t="str">
        <f t="shared" ref="CYY15" si="1192">CYY14&amp;" equity"</f>
        <v>WBIL US equity</v>
      </c>
      <c r="CYZ15" t="str">
        <f t="shared" ref="CYZ15" si="1193">CYZ14&amp;" equity"</f>
        <v>WBIR US equity</v>
      </c>
      <c r="CZA15" t="str">
        <f t="shared" ref="CZA15" si="1194">CZA14&amp;" equity"</f>
        <v>WBIY US equity</v>
      </c>
      <c r="CZB15" t="str">
        <f t="shared" ref="CZB15" si="1195">CZB14&amp;" equity"</f>
        <v>WCAT US equity</v>
      </c>
      <c r="CZC15" t="str">
        <f t="shared" ref="CZC15" si="1196">CZC14&amp;" equity"</f>
        <v>WDIV US equity</v>
      </c>
      <c r="CZD15" t="str">
        <f t="shared" ref="CZD15" si="1197">CZD14&amp;" equity"</f>
        <v>WDRW US equity</v>
      </c>
      <c r="CZE15" t="str">
        <f t="shared" ref="CZE15" si="1198">CZE14&amp;" equity"</f>
        <v>WDTI US equity</v>
      </c>
      <c r="CZF15" t="str">
        <f t="shared" ref="CZF15" si="1199">CZF14&amp;" equity"</f>
        <v>WEAR US equity</v>
      </c>
      <c r="CZG15" t="str">
        <f t="shared" ref="CZG15" si="1200">CZG14&amp;" equity"</f>
        <v>WEAT US equity</v>
      </c>
      <c r="CZH15" t="str">
        <f t="shared" ref="CZH15" si="1201">CZH14&amp;" equity"</f>
        <v>WEET US equity</v>
      </c>
      <c r="CZI15" t="str">
        <f t="shared" ref="CZI15" si="1202">CZI14&amp;" equity"</f>
        <v>WEXP US equity</v>
      </c>
      <c r="CZJ15" t="str">
        <f t="shared" ref="CZJ15" si="1203">CZJ14&amp;" equity"</f>
        <v>WFHY US equity</v>
      </c>
      <c r="CZK15" t="str">
        <f t="shared" ref="CZK15" si="1204">CZK14&amp;" equity"</f>
        <v>WFIG US equity</v>
      </c>
      <c r="CZL15" t="str">
        <f t="shared" ref="CZL15" si="1205">CZL14&amp;" equity"</f>
        <v>WFVK US equity</v>
      </c>
      <c r="CZM15" t="str">
        <f t="shared" ref="CZM15" si="1206">CZM14&amp;" equity"</f>
        <v>WIL US equity</v>
      </c>
      <c r="CZN15" t="str">
        <f t="shared" ref="CZN15" si="1207">CZN14&amp;" equity"</f>
        <v>WIP US equity</v>
      </c>
      <c r="CZO15" t="str">
        <f t="shared" ref="CZO15" si="1208">CZO14&amp;" equity"</f>
        <v>WITE US equity</v>
      </c>
      <c r="CZP15" t="str">
        <f t="shared" ref="CZP15" si="1209">CZP14&amp;" equity"</f>
        <v>WIZE US equity</v>
      </c>
      <c r="CZQ15" t="str">
        <f t="shared" ref="CZQ15" si="1210">CZQ14&amp;" equity"</f>
        <v>WMCR US equity</v>
      </c>
      <c r="CZR15" t="str">
        <f t="shared" ref="CZR15" si="1211">CZR14&amp;" equity"</f>
        <v>WMH US equity</v>
      </c>
      <c r="CZS15" t="str">
        <f t="shared" ref="CZS15" si="1212">CZS14&amp;" equity"</f>
        <v>WMW US equity</v>
      </c>
      <c r="CZT15" t="str">
        <f t="shared" ref="CZT15" si="1213">CZT14&amp;" equity"</f>
        <v>WOOD US equity</v>
      </c>
      <c r="CZU15" t="str">
        <f t="shared" ref="CZU15" si="1214">CZU14&amp;" equity"</f>
        <v>WPS US equity</v>
      </c>
      <c r="CZV15" t="str">
        <f t="shared" ref="CZV15" si="1215">CZV14&amp;" equity"</f>
        <v>WREI US equity</v>
      </c>
      <c r="CZW15" t="str">
        <f t="shared" ref="CZW15" si="1216">CZW14&amp;" equity"</f>
        <v>WSI US equity</v>
      </c>
      <c r="CZX15" t="str">
        <f t="shared" ref="CZX15" si="1217">CZX14&amp;" equity"</f>
        <v>WSKY US equity</v>
      </c>
      <c r="CZY15" t="str">
        <f t="shared" ref="CZY15" si="1218">CZY14&amp;" equity"</f>
        <v>WSTE US equity</v>
      </c>
      <c r="CZZ15" t="str">
        <f t="shared" ref="CZZ15" si="1219">CZZ14&amp;" equity"</f>
        <v>WTID US equity</v>
      </c>
      <c r="DAA15" t="str">
        <f t="shared" ref="DAA15" si="1220">DAA14&amp;" equity"</f>
        <v>WTIU US equity</v>
      </c>
      <c r="DAB15" t="str">
        <f t="shared" ref="DAB15" si="1221">DAB14&amp;" equity"</f>
        <v>WTRX US equity</v>
      </c>
      <c r="DAC15" t="str">
        <f t="shared" ref="DAC15" si="1222">DAC14&amp;" equity"</f>
        <v>WUSA US equity</v>
      </c>
      <c r="DAD15" t="str">
        <f t="shared" ref="DAD15" si="1223">DAD14&amp;" equity"</f>
        <v>WXSP US equity</v>
      </c>
      <c r="DAE15" t="str">
        <f t="shared" ref="DAE15" si="1224">DAE14&amp;" equity"</f>
        <v>WYDE US equity</v>
      </c>
      <c r="DAF15" t="str">
        <f t="shared" ref="DAF15" si="1225">DAF14&amp;" equity"</f>
        <v>XAR US equity</v>
      </c>
      <c r="DAG15" t="str">
        <f t="shared" ref="DAG15" si="1226">DAG14&amp;" equity"</f>
        <v>XBI US equity</v>
      </c>
      <c r="DAH15" t="str">
        <f t="shared" ref="DAH15" si="1227">DAH14&amp;" equity"</f>
        <v>XCEM US equity</v>
      </c>
      <c r="DAI15" t="str">
        <f t="shared" ref="DAI15" si="1228">DAI14&amp;" equity"</f>
        <v>XD US equity</v>
      </c>
      <c r="DAJ15" t="str">
        <f t="shared" ref="DAJ15" si="1229">DAJ14&amp;" equity"</f>
        <v>XE US equity</v>
      </c>
      <c r="DAK15" t="str">
        <f t="shared" ref="DAK15" si="1230">DAK14&amp;" equity"</f>
        <v>XES US equity</v>
      </c>
      <c r="DAL15" t="str">
        <f t="shared" ref="DAL15" si="1231">DAL14&amp;" equity"</f>
        <v>XF US equity</v>
      </c>
      <c r="DAM15" t="str">
        <f t="shared" ref="DAM15" si="1232">DAM14&amp;" equity"</f>
        <v>XGC US equity</v>
      </c>
      <c r="DAN15" t="str">
        <f t="shared" ref="DAN15" si="1233">DAN14&amp;" equity"</f>
        <v>XH US equity</v>
      </c>
      <c r="DAO15" t="str">
        <f t="shared" ref="DAO15" si="1234">DAO14&amp;" equity"</f>
        <v>XHB US equity</v>
      </c>
      <c r="DAP15" t="str">
        <f t="shared" ref="DAP15" si="1235">DAP14&amp;" equity"</f>
        <v>XHE US equity</v>
      </c>
      <c r="DAQ15" t="str">
        <f t="shared" ref="DAQ15" si="1236">DAQ14&amp;" equity"</f>
        <v>XHMO US equity</v>
      </c>
      <c r="DAR15" t="str">
        <f t="shared" ref="DAR15" si="1237">DAR14&amp;" equity"</f>
        <v>XHS US equity</v>
      </c>
      <c r="DAS15" t="str">
        <f t="shared" ref="DAS15" si="1238">DAS14&amp;" equity"</f>
        <v>XI US equity</v>
      </c>
      <c r="DAT15" t="str">
        <f t="shared" ref="DAT15" si="1239">DAT14&amp;" equity"</f>
        <v>XINA US equity</v>
      </c>
      <c r="DAU15" t="str">
        <f t="shared" ref="DAU15" si="1240">DAU14&amp;" equity"</f>
        <v>XITK US equity</v>
      </c>
      <c r="DAV15" t="str">
        <f t="shared" ref="DAV15" si="1241">DAV14&amp;" equity"</f>
        <v>XIV US equity</v>
      </c>
      <c r="DAW15" t="str">
        <f t="shared" ref="DAW15" si="1242">DAW14&amp;" equity"</f>
        <v>XIVH US equity</v>
      </c>
      <c r="DAX15" t="str">
        <f t="shared" ref="DAX15" si="1243">DAX14&amp;" equity"</f>
        <v>XK US equity</v>
      </c>
      <c r="DAY15" t="str">
        <f t="shared" ref="DAY15" si="1244">DAY14&amp;" equity"</f>
        <v>XLB US equity</v>
      </c>
      <c r="DAZ15" t="str">
        <f t="shared" ref="DAZ15" si="1245">DAZ14&amp;" equity"</f>
        <v>XLBT US equity</v>
      </c>
      <c r="DBA15" t="str">
        <f t="shared" ref="DBA15" si="1246">DBA14&amp;" equity"</f>
        <v>XLE US equity</v>
      </c>
      <c r="DBB15" t="str">
        <f t="shared" ref="DBB15" si="1247">DBB14&amp;" equity"</f>
        <v>XLF US equity</v>
      </c>
      <c r="DBC15" t="str">
        <f t="shared" ref="DBC15" si="1248">DBC14&amp;" equity"</f>
        <v>XLFS US equity</v>
      </c>
      <c r="DBD15" t="str">
        <f t="shared" ref="DBD15" si="1249">DBD14&amp;" equity"</f>
        <v>XLG US equity</v>
      </c>
      <c r="DBE15" t="str">
        <f t="shared" ref="DBE15" si="1250">DBE14&amp;" equity"</f>
        <v>XLI US equity</v>
      </c>
      <c r="DBF15" t="str">
        <f t="shared" ref="DBF15" si="1251">DBF14&amp;" equity"</f>
        <v>XLK US equity</v>
      </c>
      <c r="DBG15" t="str">
        <f t="shared" ref="DBG15" si="1252">DBG14&amp;" equity"</f>
        <v>XLP US equity</v>
      </c>
      <c r="DBH15" t="str">
        <f t="shared" ref="DBH15" si="1253">DBH14&amp;" equity"</f>
        <v>XLRE US equity</v>
      </c>
      <c r="DBI15" t="str">
        <f t="shared" ref="DBI15" si="1254">DBI14&amp;" equity"</f>
        <v>XLU US equity</v>
      </c>
      <c r="DBJ15" t="str">
        <f t="shared" ref="DBJ15" si="1255">DBJ14&amp;" equity"</f>
        <v>XLV US equity</v>
      </c>
      <c r="DBK15" t="str">
        <f t="shared" ref="DBK15" si="1256">DBK14&amp;" equity"</f>
        <v>XLVO US equity</v>
      </c>
      <c r="DBL15" t="str">
        <f t="shared" ref="DBL15" si="1257">DBL14&amp;" equity"</f>
        <v>XLY US equity</v>
      </c>
      <c r="DBM15" t="str">
        <f t="shared" ref="DBM15" si="1258">DBM14&amp;" equity"</f>
        <v>XM US equity</v>
      </c>
      <c r="DBN15" t="str">
        <f t="shared" ref="DBN15" si="1259">DBN14&amp;" equity"</f>
        <v>XME US equity</v>
      </c>
      <c r="DBO15" t="str">
        <f t="shared" ref="DBO15" si="1260">DBO14&amp;" equity"</f>
        <v>XMLV US equity</v>
      </c>
      <c r="DBP15" t="str">
        <f t="shared" ref="DBP15" si="1261">DBP14&amp;" equity"</f>
        <v>XMPT US equity</v>
      </c>
      <c r="DBQ15" t="str">
        <f t="shared" ref="DBQ15" si="1262">DBQ14&amp;" equity"</f>
        <v>XMX US equity</v>
      </c>
      <c r="DBR15" t="str">
        <f t="shared" ref="DBR15" si="1263">DBR14&amp;" equity"</f>
        <v>XOIL US equity</v>
      </c>
      <c r="DBS15" t="str">
        <f t="shared" ref="DBS15" si="1264">DBS14&amp;" equity"</f>
        <v>XOP US equity</v>
      </c>
      <c r="DBT15" t="str">
        <f t="shared" ref="DBT15" si="1265">DBT14&amp;" equity"</f>
        <v>XPH US equity</v>
      </c>
      <c r="DBU15" t="str">
        <f t="shared" ref="DBU15" si="1266">DBU14&amp;" equity"</f>
        <v>XPP US equity</v>
      </c>
      <c r="DBV15" t="str">
        <f t="shared" ref="DBV15" si="1267">DBV14&amp;" equity"</f>
        <v>XRLV US equity</v>
      </c>
      <c r="DBW15" t="str">
        <f t="shared" ref="DBW15" si="1268">DBW14&amp;" equity"</f>
        <v>XRO US equity</v>
      </c>
      <c r="DBX15" t="str">
        <f t="shared" ref="DBX15" si="1269">DBX14&amp;" equity"</f>
        <v>XRT US equity</v>
      </c>
      <c r="DBY15" t="str">
        <f t="shared" ref="DBY15" si="1270">DBY14&amp;" equity"</f>
        <v>XS US equity</v>
      </c>
      <c r="DBZ15" t="str">
        <f t="shared" ref="DBZ15" si="1271">DBZ14&amp;" equity"</f>
        <v>XSD US equity</v>
      </c>
      <c r="DCA15" t="str">
        <f t="shared" ref="DCA15" si="1272">DCA14&amp;" equity"</f>
        <v>XSHD US equity</v>
      </c>
      <c r="DCB15" t="str">
        <f t="shared" ref="DCB15" si="1273">DCB14&amp;" equity"</f>
        <v>XSHQ US equity</v>
      </c>
      <c r="DCC15" t="str">
        <f t="shared" ref="DCC15" si="1274">DCC14&amp;" equity"</f>
        <v>XSLV US equity</v>
      </c>
      <c r="DCD15" t="str">
        <f t="shared" ref="DCD15" si="1275">DCD14&amp;" equity"</f>
        <v>XSOE US equity</v>
      </c>
      <c r="DCE15" t="str">
        <f t="shared" ref="DCE15" si="1276">DCE14&amp;" equity"</f>
        <v>XSW US equity</v>
      </c>
      <c r="DCF15" t="str">
        <f t="shared" ref="DCF15" si="1277">DCF14&amp;" equity"</f>
        <v>XT US equity</v>
      </c>
      <c r="DCG15" t="str">
        <f t="shared" ref="DCG15" si="1278">DCG14&amp;" equity"</f>
        <v>XTH US equity</v>
      </c>
      <c r="DCH15" t="str">
        <f t="shared" ref="DCH15" si="1279">DCH14&amp;" equity"</f>
        <v>XTL US equity</v>
      </c>
      <c r="DCI15" t="str">
        <f t="shared" ref="DCI15" si="1280">DCI14&amp;" equity"</f>
        <v>XTN US equity</v>
      </c>
      <c r="DCJ15" t="str">
        <f t="shared" ref="DCJ15" si="1281">DCJ14&amp;" equity"</f>
        <v>XU US equity</v>
      </c>
      <c r="DCK15" t="str">
        <f t="shared" ref="DCK15" si="1282">DCK14&amp;" equity"</f>
        <v>XUSA US equity</v>
      </c>
      <c r="DCL15" t="str">
        <f t="shared" ref="DCL15" si="1283">DCL14&amp;" equity"</f>
        <v>XVIX US equity</v>
      </c>
      <c r="DCM15" t="str">
        <f t="shared" ref="DCM15" si="1284">DCM14&amp;" equity"</f>
        <v>XVZ US equity</v>
      </c>
      <c r="DCN15" t="str">
        <f t="shared" ref="DCN15" si="1285">DCN14&amp;" equity"</f>
        <v>XWEB US equity</v>
      </c>
      <c r="DCO15" t="str">
        <f t="shared" ref="DCO15" si="1286">DCO14&amp;" equity"</f>
        <v>XXV US equity</v>
      </c>
      <c r="DCP15" t="str">
        <f t="shared" ref="DCP15" si="1287">DCP14&amp;" equity"</f>
        <v>YANG US equity</v>
      </c>
      <c r="DCQ15" t="str">
        <f t="shared" ref="DCQ15" si="1288">DCQ14&amp;" equity"</f>
        <v>YAO US equity</v>
      </c>
      <c r="DCR15" t="str">
        <f t="shared" ref="DCR15" si="1289">DCR14&amp;" equity"</f>
        <v>YCL US equity</v>
      </c>
      <c r="DCS15" t="str">
        <f t="shared" ref="DCS15" si="1290">DCS14&amp;" equity"</f>
        <v>YCS US equity</v>
      </c>
      <c r="DCT15" t="str">
        <f t="shared" ref="DCT15" si="1291">DCT14&amp;" equity"</f>
        <v>YDIV US equity</v>
      </c>
      <c r="DCU15" t="str">
        <f t="shared" ref="DCU15" si="1292">DCU14&amp;" equity"</f>
        <v>YGRO US equity</v>
      </c>
      <c r="DCV15" t="str">
        <f t="shared" ref="DCV15" si="1293">DCV14&amp;" equity"</f>
        <v>YINN US equity</v>
      </c>
      <c r="DCW15" t="str">
        <f t="shared" ref="DCW15" si="1294">DCW14&amp;" equity"</f>
        <v>YLCO US equity</v>
      </c>
      <c r="DCX15" t="str">
        <f t="shared" ref="DCX15" si="1295">DCX14&amp;" equity"</f>
        <v>YLD US equity</v>
      </c>
      <c r="DCY15" t="str">
        <f t="shared" ref="DCY15" si="1296">DCY14&amp;" equity"</f>
        <v>YLDE US equity</v>
      </c>
      <c r="DCZ15" t="str">
        <f t="shared" ref="DCZ15" si="1297">DCZ14&amp;" equity"</f>
        <v>YMLI US equity</v>
      </c>
      <c r="DDA15" t="str">
        <f t="shared" ref="DDA15" si="1298">DDA14&amp;" equity"</f>
        <v>YMLP US equity</v>
      </c>
      <c r="DDB15" t="str">
        <f t="shared" ref="DDB15" si="1299">DDB14&amp;" equity"</f>
        <v>YPRO US equity</v>
      </c>
      <c r="DDC15" t="str">
        <f t="shared" ref="DDC15" si="1300">DDC14&amp;" equity"</f>
        <v>YXI US equity</v>
      </c>
      <c r="DDD15" t="str">
        <f t="shared" ref="DDD15" si="1301">DDD14&amp;" equity"</f>
        <v>YYY US equity</v>
      </c>
      <c r="DDE15" t="str">
        <f t="shared" ref="DDE15" si="1302">DDE14&amp;" equity"</f>
        <v>ZBIO US equity</v>
      </c>
      <c r="DDF15" t="str">
        <f t="shared" ref="DDF15" si="1303">DDF14&amp;" equity"</f>
        <v>ZDIV US equity</v>
      </c>
      <c r="DDG15" t="str">
        <f t="shared" ref="DDG15" si="1304">DDG14&amp;" equity"</f>
        <v>ZIV US equity</v>
      </c>
      <c r="DDH15" t="str">
        <f t="shared" ref="DDH15" si="1305">DDH14&amp;" equity"</f>
        <v>ZLRG US equity</v>
      </c>
      <c r="DDI15" t="str">
        <f t="shared" ref="DDI15" si="1306">DDI14&amp;" equity"</f>
        <v>ZMLP US equity</v>
      </c>
      <c r="DDJ15" t="str">
        <f t="shared" ref="DDJ15" si="1307">DDJ14&amp;" equity"</f>
        <v>ZPRF GR equity</v>
      </c>
      <c r="DDK15" t="str">
        <f t="shared" ref="DDK15" si="1308">DDK14&amp;" equity"</f>
        <v>ZROZ US equity</v>
      </c>
      <c r="DDL15" t="str">
        <f t="shared" ref="DDL15" si="1309">DDL14&amp;" equity"</f>
        <v>ZSL US equity</v>
      </c>
      <c r="DDM15" t="str">
        <f t="shared" ref="DDM15" si="1310">DDM14&amp;" equity"</f>
        <v>ZSML US equity</v>
      </c>
      <c r="DDN15" t="str">
        <f t="shared" ref="DDN15" si="1311">DDN14&amp;" equity"</f>
        <v>0483657D US equity</v>
      </c>
      <c r="DDO15" t="str">
        <f t="shared" ref="DDO15" si="1312">DDO14&amp;" equity"</f>
        <v>0726920D US equity</v>
      </c>
      <c r="DDP15" t="str">
        <f t="shared" ref="DDP15" si="1313">DDP14&amp;" equity"</f>
        <v>0825160D US equity</v>
      </c>
      <c r="DDQ15" t="str">
        <f t="shared" ref="DDQ15" si="1314">DDQ14&amp;" equity"</f>
        <v>0883241D US equity</v>
      </c>
      <c r="DDR15" t="str">
        <f t="shared" ref="DDR15" si="1315">DDR14&amp;" equity"</f>
        <v>0943548D US equity</v>
      </c>
      <c r="DDS15" t="str">
        <f t="shared" ref="DDS15" si="1316">DDS14&amp;" equity"</f>
        <v>1087100D US equity</v>
      </c>
      <c r="DDT15" t="str">
        <f t="shared" ref="DDT15" si="1317">DDT14&amp;" equity"</f>
        <v>1088024D US equity</v>
      </c>
      <c r="DDU15" t="str">
        <f t="shared" ref="DDU15" si="1318">DDU14&amp;" equity"</f>
        <v>1133802D US equity</v>
      </c>
      <c r="DDV15" t="str">
        <f t="shared" ref="DDV15" si="1319">DDV14&amp;" equity"</f>
        <v>1281676D US equity</v>
      </c>
      <c r="DDW15" t="str">
        <f t="shared" ref="DDW15" si="1320">DDW14&amp;" equity"</f>
        <v>1288015D US equity</v>
      </c>
      <c r="DDX15" t="str">
        <f t="shared" ref="DDX15" si="1321">DDX14&amp;" equity"</f>
        <v>1340233D US equity</v>
      </c>
      <c r="DDY15" t="str">
        <f t="shared" ref="DDY15" si="1322">DDY14&amp;" equity"</f>
        <v>1341067D US equity</v>
      </c>
      <c r="DDZ15" t="str">
        <f t="shared" ref="DDZ15" si="1323">DDZ14&amp;" equity"</f>
        <v>1370035D US equity</v>
      </c>
      <c r="DEA15" t="str">
        <f t="shared" ref="DEA15" si="1324">DEA14&amp;" equity"</f>
        <v>1418066D US equity</v>
      </c>
      <c r="DEB15" t="str">
        <f t="shared" ref="DEB15" si="1325">DEB14&amp;" equity"</f>
        <v>1449312D US equity</v>
      </c>
      <c r="DEC15" t="str">
        <f t="shared" ref="DEC15" si="1326">DEC14&amp;" equity"</f>
        <v>1486752D US equity</v>
      </c>
      <c r="DED15" t="str">
        <f t="shared" ref="DED15" si="1327">DED14&amp;" equity"</f>
        <v>1496577D US equity</v>
      </c>
      <c r="DEE15" t="str">
        <f t="shared" ref="DEE15" si="1328">DEE14&amp;" equity"</f>
        <v>1496578D US equity</v>
      </c>
      <c r="DEF15" t="str">
        <f t="shared" ref="DEF15" si="1329">DEF14&amp;" equity"</f>
        <v>1496666D US equity</v>
      </c>
      <c r="DEG15" t="str">
        <f t="shared" ref="DEG15" si="1330">DEG14&amp;" equity"</f>
        <v>1506815D US equity</v>
      </c>
      <c r="DEH15" t="str">
        <f t="shared" ref="DEH15" si="1331">DEH14&amp;" equity"</f>
        <v>2236682Q US equity</v>
      </c>
      <c r="DEI15" t="str">
        <f t="shared" ref="DEI15" si="1332">DEI14&amp;" equity"</f>
        <v>2269064Q US equity</v>
      </c>
      <c r="DEJ15" t="str">
        <f t="shared" ref="DEJ15" si="1333">DEJ14&amp;" equity"</f>
        <v>280348Q US equity</v>
      </c>
      <c r="DEK15" t="str">
        <f t="shared" ref="DEK15" si="1334">DEK14&amp;" equity"</f>
        <v>2867208Q US equity</v>
      </c>
      <c r="DEL15" t="str">
        <f t="shared" ref="DEL15" si="1335">DEL14&amp;" equity"</f>
        <v>3088277Q US equity</v>
      </c>
      <c r="DEM15" t="str">
        <f t="shared" ref="DEM15" si="1336">DEM14&amp;" equity"</f>
        <v>3280650Q US equity</v>
      </c>
      <c r="DEN15" t="str">
        <f t="shared" ref="DEN15" si="1337">DEN14&amp;" equity"</f>
        <v>3312324Q US equity</v>
      </c>
      <c r="DEO15" t="str">
        <f t="shared" ref="DEO15" si="1338">DEO14&amp;" equity"</f>
        <v>339872Q US equity</v>
      </c>
      <c r="DEP15" t="str">
        <f t="shared" ref="DEP15" si="1339">DEP14&amp;" equity"</f>
        <v>3867929Q US equity</v>
      </c>
      <c r="DEQ15" t="str">
        <f t="shared" ref="DEQ15" si="1340">DEQ14&amp;" equity"</f>
        <v>4624406Q US equity</v>
      </c>
      <c r="DER15" t="str">
        <f t="shared" ref="DER15" si="1341">DER14&amp;" equity"</f>
        <v>8763481Z US equity</v>
      </c>
    </row>
    <row r="16" spans="2:2852">
      <c r="B16" s="29" t="e">
        <f ca="1">_xll.BDH($C$15,$D$2,$D$4,$D$5,$D$6,$D$7,$D$8,$D$9,$D$10,"cols=2;rows=540")</f>
        <v>#NAME?</v>
      </c>
      <c r="C16" s="28">
        <v>51.577800000000003</v>
      </c>
      <c r="D16" s="30" t="e">
        <f ca="1">_xll.BDH(D$15,$D$2,$D$4,$D$5,$D$6,$D$7,$D$8,$D$9,$D$10,$D$11,"cols=1;rows=540")</f>
        <v>#NAME?</v>
      </c>
      <c r="E16" s="30" t="e">
        <f ca="1">_xll.BDH(E$15,$D$2,$D$4,$D$5,$D$6,$D$7,$D$8,$D$9,$D$10,$D$11,"cols=1;rows=540")</f>
        <v>#NAME?</v>
      </c>
      <c r="F16" s="30" t="e">
        <f ca="1">_xll.BDH(F$15,$D$2,$D$4,$D$5,$D$6,$D$7,$D$8,$D$9,$D$10,$D$11,"cols=1;rows=540")</f>
        <v>#NAME?</v>
      </c>
      <c r="G16" s="30"/>
      <c r="H16" s="30"/>
      <c r="I16" s="30"/>
      <c r="J16" s="30"/>
      <c r="K16" s="30"/>
      <c r="L16" s="30"/>
      <c r="M16" s="30"/>
      <c r="N16" s="30"/>
      <c r="O16" s="30"/>
      <c r="P16" s="30"/>
      <c r="Q16" s="30"/>
      <c r="R16" s="30"/>
      <c r="S16" s="30"/>
      <c r="T16" s="30"/>
      <c r="U16" s="30"/>
      <c r="V16" s="30"/>
      <c r="W16" s="30"/>
      <c r="X16" s="30"/>
      <c r="Y16" s="30"/>
      <c r="Z16" s="30"/>
      <c r="AA16" s="30"/>
      <c r="AB16" s="30"/>
      <c r="AC16" s="30"/>
      <c r="AD16" s="30"/>
      <c r="AE16" s="30"/>
      <c r="AF16" s="30"/>
      <c r="AG16" s="30"/>
      <c r="AH16" s="30"/>
      <c r="AI16" s="30"/>
      <c r="AJ16" s="30"/>
      <c r="AK16" s="30"/>
      <c r="AL16" s="30"/>
      <c r="AM16" s="30"/>
      <c r="AN16" s="30"/>
      <c r="AO16" s="30"/>
      <c r="AP16" s="30"/>
      <c r="AQ16" s="30"/>
      <c r="AR16" s="30"/>
      <c r="AS16" s="30"/>
      <c r="AT16" s="30"/>
      <c r="AU16" s="30"/>
      <c r="AV16" s="30"/>
      <c r="AW16" s="30"/>
      <c r="AX16" s="30"/>
      <c r="AY16" s="30"/>
      <c r="AZ16" s="30"/>
      <c r="BA16" s="30"/>
      <c r="BB16" s="30"/>
      <c r="BC16" s="30"/>
      <c r="BD16" s="30"/>
      <c r="BE16" s="30"/>
      <c r="BF16" s="30"/>
      <c r="BG16" s="30"/>
      <c r="BH16" s="30"/>
      <c r="BI16" s="30"/>
      <c r="BJ16" s="30"/>
      <c r="BK16" s="30"/>
      <c r="BL16" s="30"/>
      <c r="BM16" s="30"/>
      <c r="BN16" s="30"/>
      <c r="BO16" s="30"/>
      <c r="BP16" s="30"/>
      <c r="BQ16" s="30"/>
      <c r="BR16" s="30"/>
      <c r="BS16" s="30"/>
      <c r="BT16" s="30"/>
      <c r="BU16" s="30"/>
      <c r="BV16" s="30"/>
      <c r="BW16" s="30"/>
      <c r="BX16" s="30"/>
      <c r="BY16" s="30"/>
      <c r="BZ16" s="30"/>
      <c r="CA16" s="30"/>
      <c r="CB16" s="30"/>
      <c r="CC16" s="30"/>
      <c r="CD16" s="30"/>
      <c r="CE16" s="30"/>
      <c r="CF16" s="30"/>
      <c r="CG16" s="30"/>
      <c r="CH16" s="30"/>
      <c r="CI16" s="30"/>
      <c r="CJ16" s="30"/>
      <c r="CK16" s="30"/>
      <c r="CL16" s="30"/>
      <c r="CM16" s="30"/>
      <c r="CN16" s="30"/>
      <c r="CO16" s="30"/>
      <c r="CP16" s="30"/>
      <c r="CQ16" s="30"/>
      <c r="CR16" s="30"/>
      <c r="CS16" s="30"/>
      <c r="CT16" s="30"/>
      <c r="CU16" s="30"/>
      <c r="CV16" s="30"/>
      <c r="CW16" s="30"/>
      <c r="CX16" s="30"/>
      <c r="CY16" s="30"/>
      <c r="CZ16" s="30"/>
      <c r="DA16" s="30"/>
      <c r="DB16" s="30"/>
      <c r="DC16" s="30"/>
      <c r="DD16" s="30"/>
      <c r="DE16" s="30"/>
      <c r="DF16" s="30"/>
      <c r="DG16" s="30"/>
      <c r="DH16" s="30"/>
      <c r="DI16" s="30"/>
      <c r="DJ16" s="30"/>
      <c r="DK16" s="30"/>
      <c r="DL16" s="30"/>
      <c r="DM16" s="30"/>
      <c r="DN16" s="30"/>
      <c r="DO16" s="30"/>
      <c r="DP16" s="30"/>
      <c r="DQ16" s="30"/>
      <c r="DR16" s="30"/>
      <c r="DS16" s="30"/>
      <c r="DT16" s="30"/>
      <c r="DU16" s="30"/>
      <c r="DV16" s="30"/>
      <c r="DW16" s="30"/>
      <c r="DX16" s="30"/>
      <c r="DY16" s="30"/>
      <c r="DZ16" s="30"/>
      <c r="EA16" s="30"/>
      <c r="EB16" s="30"/>
      <c r="EC16" s="30"/>
      <c r="ED16" s="30"/>
      <c r="EE16" s="30"/>
      <c r="EF16" s="30"/>
      <c r="EG16" s="30"/>
      <c r="EH16" s="30"/>
      <c r="EI16" s="30"/>
      <c r="EJ16" s="30"/>
      <c r="EK16" s="30"/>
      <c r="EL16" s="30"/>
      <c r="EM16" s="30"/>
      <c r="EN16" s="30"/>
      <c r="EO16" s="30"/>
      <c r="EP16" s="30"/>
      <c r="EQ16" s="30"/>
      <c r="ER16" s="30"/>
      <c r="ES16" s="30"/>
      <c r="ET16" s="30"/>
      <c r="EU16" s="30"/>
      <c r="EV16" s="30"/>
      <c r="EW16" s="30"/>
      <c r="EX16" s="30"/>
      <c r="EY16" s="30"/>
      <c r="EZ16" s="30"/>
      <c r="FA16" s="30"/>
      <c r="FB16" s="30"/>
      <c r="FC16" s="30"/>
      <c r="FD16" s="30"/>
      <c r="FE16" s="30"/>
      <c r="FF16" s="30"/>
      <c r="FG16" s="30"/>
      <c r="FH16" s="30"/>
      <c r="FI16" s="30"/>
      <c r="FJ16" s="30"/>
      <c r="FK16" s="30"/>
      <c r="FL16" s="30"/>
      <c r="FM16" s="30"/>
      <c r="FN16" s="30"/>
      <c r="FO16" s="30"/>
      <c r="FP16" s="30"/>
      <c r="FQ16" s="30"/>
      <c r="FR16" s="30"/>
      <c r="FS16" s="30"/>
      <c r="FT16" s="30"/>
      <c r="FU16" s="30"/>
      <c r="FV16" s="30"/>
      <c r="FW16" s="30"/>
      <c r="FX16" s="30"/>
      <c r="FY16" s="30"/>
      <c r="FZ16" s="30"/>
      <c r="GA16" s="30"/>
      <c r="GB16" s="30"/>
      <c r="GC16" s="30"/>
      <c r="GD16" s="30"/>
      <c r="GE16" s="30"/>
      <c r="GF16" s="30"/>
      <c r="GG16" s="30"/>
      <c r="GH16" s="30"/>
      <c r="GI16" s="30"/>
      <c r="GJ16" s="30"/>
      <c r="GK16" s="30"/>
      <c r="GL16" s="30"/>
      <c r="GM16" s="30"/>
      <c r="GN16" s="30"/>
      <c r="GO16" s="30"/>
      <c r="GP16" s="30"/>
      <c r="GQ16" s="30"/>
      <c r="GR16" s="30"/>
      <c r="GS16" s="30"/>
      <c r="GT16" s="30"/>
      <c r="GU16" s="30"/>
      <c r="GV16" s="30"/>
      <c r="GW16" s="30"/>
      <c r="GX16" s="30"/>
      <c r="GY16" s="30"/>
      <c r="GZ16" s="30"/>
      <c r="HA16" s="30"/>
      <c r="HB16" s="30"/>
      <c r="HC16" s="30"/>
      <c r="HD16" s="30"/>
      <c r="HE16" s="30"/>
      <c r="HF16" s="30"/>
      <c r="HG16" s="30"/>
      <c r="HH16" s="30"/>
      <c r="HI16" s="30"/>
      <c r="HJ16" s="30"/>
      <c r="HK16" s="30"/>
      <c r="HL16" s="30"/>
      <c r="HM16" s="30"/>
      <c r="HN16" s="30"/>
      <c r="HO16" s="30"/>
      <c r="HP16" s="30"/>
      <c r="HQ16" s="30"/>
      <c r="HR16" s="30"/>
      <c r="HS16" s="30"/>
      <c r="HT16" s="30"/>
      <c r="HU16" s="30"/>
      <c r="HV16" s="30"/>
      <c r="HW16" s="30"/>
      <c r="HX16" s="30"/>
      <c r="HY16" s="30"/>
      <c r="HZ16" s="30"/>
      <c r="IA16" s="30"/>
      <c r="IB16" s="30"/>
      <c r="IC16" s="30"/>
      <c r="ID16" s="30"/>
      <c r="IE16" s="30"/>
      <c r="IF16" s="30"/>
      <c r="IG16" s="30"/>
      <c r="IH16" s="30"/>
      <c r="II16" s="30"/>
      <c r="IJ16" s="30"/>
      <c r="IK16" s="30"/>
      <c r="IL16" s="30"/>
      <c r="IM16" s="30"/>
      <c r="IN16" s="30"/>
      <c r="IO16" s="30"/>
      <c r="IP16" s="30"/>
      <c r="IQ16" s="30"/>
      <c r="IR16" s="30"/>
      <c r="IS16" s="30"/>
      <c r="IT16" s="30"/>
      <c r="IU16" s="30"/>
      <c r="IV16" s="30"/>
      <c r="IW16" s="30"/>
      <c r="IX16" s="30"/>
      <c r="IY16" s="30"/>
      <c r="IZ16" s="30"/>
      <c r="JA16" s="30"/>
      <c r="JB16" s="30"/>
      <c r="JC16" s="30"/>
      <c r="JD16" s="30"/>
      <c r="JE16" s="30"/>
      <c r="JF16" s="30"/>
      <c r="JG16" s="30"/>
      <c r="JH16" s="30"/>
      <c r="JI16" s="30"/>
      <c r="JJ16" s="30"/>
      <c r="JK16" s="30"/>
      <c r="JL16" s="30"/>
      <c r="JM16" s="30"/>
      <c r="JN16" s="30"/>
      <c r="JO16" s="30"/>
      <c r="JP16" s="30"/>
      <c r="JQ16" s="30"/>
      <c r="JR16" s="30"/>
      <c r="JS16" s="30"/>
      <c r="JT16" s="30"/>
      <c r="JU16" s="30"/>
      <c r="JV16" s="30"/>
      <c r="JW16" s="30"/>
      <c r="JX16" s="30"/>
      <c r="JY16" s="30"/>
      <c r="JZ16" s="30"/>
      <c r="KA16" s="30"/>
      <c r="KB16" s="30"/>
      <c r="KC16" s="30"/>
      <c r="KD16" s="30"/>
      <c r="KE16" s="30"/>
      <c r="KF16" s="30"/>
      <c r="KG16" s="30"/>
      <c r="KH16" s="30"/>
      <c r="KI16" s="30"/>
      <c r="KJ16" s="30"/>
      <c r="KK16" s="30"/>
      <c r="KL16" s="30"/>
      <c r="KM16" s="30"/>
      <c r="KN16" s="30"/>
      <c r="KO16" s="30"/>
      <c r="KP16" s="30"/>
      <c r="KQ16" s="30"/>
      <c r="KR16" s="30"/>
      <c r="KS16" s="30"/>
      <c r="KT16" s="30"/>
      <c r="KU16" s="30"/>
      <c r="KV16" s="30"/>
      <c r="KW16" s="30"/>
      <c r="KX16" s="30"/>
      <c r="KY16" s="30"/>
      <c r="KZ16" s="30"/>
      <c r="LA16" s="30"/>
      <c r="LB16" s="30"/>
      <c r="LC16" s="30"/>
      <c r="LD16" s="30"/>
      <c r="LE16" s="30"/>
      <c r="LF16" s="30"/>
      <c r="LG16" s="30"/>
      <c r="LH16" s="30"/>
      <c r="LI16" s="30"/>
      <c r="LJ16" s="30"/>
      <c r="LK16" s="30"/>
      <c r="LL16" s="30"/>
      <c r="LM16" s="30"/>
      <c r="LN16" s="30"/>
      <c r="LO16" s="30"/>
      <c r="LP16" s="30"/>
      <c r="LQ16" s="30"/>
      <c r="LR16" s="30"/>
      <c r="LS16" s="30"/>
      <c r="LT16" s="30"/>
      <c r="LU16" s="30"/>
      <c r="LV16" s="30"/>
      <c r="LW16" s="30"/>
      <c r="LX16" s="30"/>
      <c r="LY16" s="30"/>
      <c r="LZ16" s="30"/>
      <c r="MA16" s="30"/>
      <c r="MB16" s="30"/>
      <c r="MC16" s="30"/>
      <c r="MD16" s="30"/>
      <c r="ME16" s="30"/>
      <c r="MF16" s="30"/>
      <c r="MG16" s="30"/>
      <c r="MH16" s="30"/>
      <c r="MI16" s="30"/>
      <c r="MJ16" s="30"/>
      <c r="MK16" s="30"/>
      <c r="ML16" s="30"/>
      <c r="MM16" s="30"/>
      <c r="MN16" s="30"/>
      <c r="MO16" s="30"/>
      <c r="MP16" s="30"/>
      <c r="MQ16" s="30"/>
      <c r="MR16" s="30"/>
      <c r="MS16" s="30"/>
      <c r="MT16" s="30"/>
      <c r="MU16" s="30"/>
      <c r="MV16" s="30"/>
      <c r="MW16" s="30"/>
      <c r="MX16" s="30"/>
      <c r="MY16" s="30"/>
      <c r="MZ16" s="30"/>
      <c r="NA16" s="30"/>
      <c r="NB16" s="30"/>
      <c r="NC16" s="30"/>
      <c r="ND16" s="30"/>
      <c r="NE16" s="30"/>
      <c r="NF16" s="30"/>
      <c r="NG16" s="30"/>
      <c r="NH16" s="30"/>
      <c r="NI16" s="30"/>
      <c r="NJ16" s="30"/>
      <c r="NK16" s="30"/>
      <c r="NL16" s="30"/>
      <c r="NM16" s="30"/>
      <c r="NN16" s="30"/>
      <c r="NO16" s="30"/>
      <c r="NP16" s="30"/>
      <c r="NQ16" s="30"/>
      <c r="NR16" s="30"/>
      <c r="NS16" s="30"/>
      <c r="NT16" s="30"/>
      <c r="NU16" s="30"/>
      <c r="NV16" s="30"/>
      <c r="NW16" s="30"/>
      <c r="NX16" s="30"/>
      <c r="NY16" s="30"/>
      <c r="NZ16" s="30"/>
      <c r="OA16" s="30"/>
      <c r="OB16" s="30"/>
      <c r="OC16" s="30"/>
      <c r="OD16" s="30"/>
      <c r="OE16" s="30"/>
      <c r="OF16" s="30"/>
      <c r="OG16" s="30"/>
      <c r="OH16" s="30"/>
      <c r="OI16" s="30"/>
      <c r="OJ16" s="30"/>
      <c r="OK16" s="30"/>
      <c r="OL16" s="30"/>
      <c r="OM16" s="30"/>
      <c r="ON16" s="30"/>
      <c r="OO16" s="30"/>
      <c r="OP16" s="30"/>
      <c r="OQ16" s="30"/>
      <c r="OR16" s="30"/>
      <c r="OS16" s="30"/>
      <c r="OT16" s="30"/>
      <c r="OU16" s="30"/>
      <c r="OV16" s="30"/>
      <c r="OW16" s="30"/>
      <c r="OX16" s="30"/>
      <c r="OY16" s="30"/>
      <c r="OZ16" s="30"/>
      <c r="PA16" s="30"/>
      <c r="PB16" s="30"/>
      <c r="PC16" s="30"/>
      <c r="PD16" s="30"/>
      <c r="PE16" s="30"/>
      <c r="PF16" s="30"/>
      <c r="PG16" s="30"/>
      <c r="PH16" s="30"/>
      <c r="PI16" s="30"/>
      <c r="PJ16" s="30"/>
      <c r="PK16" s="30"/>
      <c r="PL16" s="30"/>
      <c r="PM16" s="30"/>
      <c r="PN16" s="30"/>
      <c r="PO16" s="30"/>
      <c r="PP16" s="30"/>
      <c r="PQ16" s="30"/>
      <c r="PR16" s="30"/>
      <c r="PS16" s="30"/>
      <c r="PT16" s="30"/>
      <c r="PU16" s="30"/>
      <c r="PV16" s="30"/>
      <c r="PW16" s="30"/>
      <c r="PX16" s="30"/>
      <c r="PY16" s="30"/>
      <c r="PZ16" s="30"/>
      <c r="QA16" s="30"/>
      <c r="QB16" s="30"/>
      <c r="QC16" s="30"/>
      <c r="QD16" s="30"/>
      <c r="QE16" s="30"/>
      <c r="QF16" s="30"/>
      <c r="QG16" s="30"/>
      <c r="QH16" s="30"/>
      <c r="QI16" s="30"/>
      <c r="QJ16" s="30"/>
      <c r="QK16" s="30"/>
      <c r="QL16" s="30"/>
      <c r="QM16" s="30"/>
      <c r="QN16" s="30"/>
      <c r="QO16" s="30"/>
      <c r="QP16" s="30"/>
      <c r="QQ16" s="30"/>
      <c r="QR16" s="30"/>
      <c r="QS16" s="30"/>
      <c r="QT16" s="30"/>
      <c r="QU16" s="30"/>
      <c r="QV16" s="30"/>
      <c r="QW16" s="30"/>
      <c r="QX16" s="30"/>
      <c r="QY16" s="30"/>
      <c r="QZ16" s="30"/>
      <c r="RA16" s="30"/>
      <c r="RB16" s="30"/>
      <c r="RC16" s="30"/>
      <c r="RD16" s="30"/>
      <c r="RE16" s="30"/>
      <c r="RF16" s="30"/>
      <c r="RG16" s="30"/>
      <c r="RH16" s="30"/>
      <c r="RI16" s="30"/>
      <c r="RJ16" s="30"/>
      <c r="RK16" s="30"/>
      <c r="RL16" s="30"/>
      <c r="RM16" s="30"/>
      <c r="RN16" s="30"/>
      <c r="RO16" s="30"/>
      <c r="RP16" s="30"/>
      <c r="RQ16" s="30"/>
      <c r="RR16" s="30"/>
      <c r="RS16" s="30"/>
      <c r="RT16" s="30"/>
      <c r="RU16" s="30"/>
      <c r="RV16" s="30"/>
      <c r="RW16" s="30"/>
      <c r="RX16" s="30"/>
      <c r="RY16" s="30"/>
      <c r="RZ16" s="30"/>
      <c r="SA16" s="30"/>
      <c r="SB16" s="30"/>
      <c r="SC16" s="30"/>
      <c r="SD16" s="30"/>
      <c r="SE16" s="30"/>
      <c r="SF16" s="30"/>
      <c r="SG16" s="30"/>
      <c r="SH16" s="30"/>
      <c r="SI16" s="30"/>
      <c r="SJ16" s="30"/>
      <c r="SK16" s="30"/>
      <c r="SL16" s="30"/>
      <c r="SM16" s="30"/>
      <c r="SN16" s="30"/>
      <c r="SO16" s="30"/>
      <c r="SP16" s="30"/>
      <c r="SQ16" s="30"/>
      <c r="SR16" s="30"/>
      <c r="SS16" s="30"/>
      <c r="ST16" s="30"/>
      <c r="SU16" s="30"/>
      <c r="SV16" s="30"/>
      <c r="SW16" s="30"/>
      <c r="SX16" s="30"/>
      <c r="SY16" s="30"/>
      <c r="SZ16" s="30"/>
      <c r="TA16" s="30"/>
      <c r="TB16" s="30"/>
      <c r="TC16" s="30"/>
      <c r="TD16" s="30"/>
      <c r="TE16" s="30"/>
      <c r="TF16" s="30"/>
      <c r="TG16" s="30"/>
      <c r="TH16" s="30"/>
      <c r="TI16" s="30"/>
      <c r="TJ16" s="30"/>
      <c r="TK16" s="30"/>
      <c r="TL16" s="30"/>
      <c r="TM16" s="30"/>
      <c r="TN16" s="30"/>
      <c r="TO16" s="30"/>
      <c r="TP16" s="30"/>
      <c r="TQ16" s="30"/>
      <c r="TR16" s="30"/>
      <c r="TS16" s="30"/>
      <c r="TT16" s="30"/>
      <c r="TU16" s="30"/>
      <c r="TV16" s="30"/>
      <c r="TW16" s="30"/>
      <c r="TX16" s="30"/>
      <c r="TY16" s="30"/>
      <c r="TZ16" s="30"/>
      <c r="UA16" s="30"/>
      <c r="UB16" s="30"/>
      <c r="UC16" s="30"/>
      <c r="UD16" s="30"/>
      <c r="UE16" s="30"/>
      <c r="UF16" s="30"/>
      <c r="UG16" s="30"/>
      <c r="UH16" s="30"/>
      <c r="UI16" s="30"/>
      <c r="UJ16" s="30"/>
      <c r="UK16" s="30"/>
      <c r="UL16" s="30"/>
      <c r="UM16" s="30"/>
      <c r="UN16" s="30"/>
      <c r="UO16" s="30"/>
      <c r="UP16" s="30"/>
      <c r="UQ16" s="30"/>
      <c r="UR16" s="30"/>
      <c r="US16" s="30"/>
      <c r="UT16" s="30"/>
      <c r="UU16" s="30"/>
      <c r="UV16" s="30"/>
      <c r="UW16" s="30"/>
      <c r="UX16" s="30"/>
      <c r="UY16" s="30"/>
      <c r="UZ16" s="30"/>
      <c r="VA16" s="30"/>
      <c r="VB16" s="30"/>
      <c r="VC16" s="30"/>
      <c r="VD16" s="30"/>
      <c r="VE16" s="30"/>
      <c r="VF16" s="30"/>
      <c r="VG16" s="30"/>
      <c r="VH16" s="30"/>
      <c r="VI16" s="30"/>
      <c r="VJ16" s="30"/>
      <c r="VK16" s="30"/>
      <c r="VL16" s="30"/>
      <c r="VM16" s="30"/>
      <c r="VN16" s="30"/>
      <c r="VO16" s="30"/>
      <c r="VP16" s="30"/>
      <c r="VQ16" s="30"/>
      <c r="VR16" s="30"/>
      <c r="VS16" s="30"/>
      <c r="VT16" s="30"/>
      <c r="VU16" s="30"/>
      <c r="VV16" s="30"/>
      <c r="VW16" s="30"/>
      <c r="VX16" s="30"/>
      <c r="VY16" s="30"/>
      <c r="VZ16" s="30"/>
      <c r="WA16" s="30"/>
      <c r="WB16" s="30"/>
      <c r="WC16" s="30"/>
      <c r="WD16" s="30"/>
      <c r="WE16" s="30"/>
      <c r="WF16" s="30"/>
      <c r="WG16" s="30"/>
      <c r="WH16" s="30"/>
      <c r="WI16" s="30"/>
      <c r="WJ16" s="30"/>
      <c r="WK16" s="30"/>
      <c r="WL16" s="30"/>
      <c r="WM16" s="30"/>
      <c r="WN16" s="30"/>
      <c r="WO16" s="30"/>
      <c r="WP16" s="30"/>
      <c r="WQ16" s="30"/>
      <c r="WR16" s="30"/>
      <c r="WS16" s="30"/>
      <c r="WT16" s="30"/>
      <c r="WU16" s="30"/>
      <c r="WV16" s="30"/>
      <c r="WW16" s="30"/>
      <c r="WX16" s="30"/>
      <c r="WY16" s="30"/>
      <c r="WZ16" s="30"/>
      <c r="XA16" s="30"/>
      <c r="XB16" s="30"/>
      <c r="XC16" s="30"/>
      <c r="XD16" s="30"/>
      <c r="XE16" s="30"/>
      <c r="XF16" s="30"/>
      <c r="XG16" s="30"/>
      <c r="XH16" s="30"/>
      <c r="XI16" s="30"/>
      <c r="XJ16" s="30"/>
      <c r="XK16" s="30"/>
      <c r="XL16" s="30"/>
      <c r="XM16" s="30"/>
      <c r="XN16" s="30"/>
      <c r="XO16" s="30"/>
      <c r="XP16" s="30"/>
      <c r="XQ16" s="30"/>
      <c r="XR16" s="30"/>
      <c r="XS16" s="30"/>
      <c r="XT16" s="30"/>
      <c r="XU16" s="30"/>
      <c r="XV16" s="30"/>
      <c r="XW16" s="30"/>
      <c r="XX16" s="30"/>
      <c r="XY16" s="30"/>
      <c r="XZ16" s="30"/>
      <c r="YA16" s="30"/>
      <c r="YB16" s="30"/>
      <c r="YC16" s="30"/>
      <c r="YD16" s="30"/>
      <c r="YE16" s="30"/>
      <c r="YF16" s="30"/>
      <c r="YG16" s="30"/>
      <c r="YH16" s="30"/>
      <c r="YI16" s="30"/>
      <c r="YJ16" s="30"/>
      <c r="YK16" s="30"/>
      <c r="YL16" s="30"/>
      <c r="YM16" s="30"/>
      <c r="YN16" s="30"/>
      <c r="YO16" s="30"/>
      <c r="YP16" s="30"/>
      <c r="YQ16" s="30"/>
      <c r="YR16" s="30"/>
      <c r="YS16" s="30"/>
      <c r="YT16" s="30"/>
      <c r="YU16" s="30"/>
      <c r="YV16" s="30"/>
      <c r="YW16" s="30"/>
      <c r="YX16" s="30"/>
      <c r="YY16" s="30"/>
      <c r="YZ16" s="30"/>
      <c r="ZA16" s="30"/>
      <c r="ZB16" s="30"/>
      <c r="ZC16" s="30"/>
      <c r="ZD16" s="30"/>
      <c r="ZE16" s="30"/>
      <c r="ZF16" s="30"/>
      <c r="ZG16" s="30"/>
      <c r="ZH16" s="30"/>
      <c r="ZI16" s="30"/>
      <c r="ZJ16" s="30"/>
      <c r="ZK16" s="30"/>
      <c r="ZL16" s="30"/>
      <c r="ZM16" s="30"/>
      <c r="ZN16" s="30"/>
      <c r="ZO16" s="30"/>
      <c r="ZP16" s="30"/>
      <c r="ZQ16" s="30"/>
      <c r="ZR16" s="30"/>
      <c r="ZS16" s="30"/>
      <c r="ZT16" s="30"/>
      <c r="ZU16" s="30"/>
      <c r="ZV16" s="30"/>
      <c r="ZW16" s="30"/>
      <c r="ZX16" s="30"/>
      <c r="ZY16" s="30"/>
      <c r="ZZ16" s="30"/>
      <c r="AAA16" s="30"/>
      <c r="AAB16" s="30"/>
      <c r="AAC16" s="30"/>
      <c r="AAD16" s="30"/>
      <c r="AAE16" s="30"/>
      <c r="AAF16" s="30"/>
      <c r="AAG16" s="30"/>
      <c r="AAH16" s="30"/>
      <c r="AAI16" s="30"/>
      <c r="AAJ16" s="30"/>
      <c r="AAK16" s="30"/>
      <c r="AAL16" s="30"/>
      <c r="AAM16" s="30"/>
      <c r="AAN16" s="30"/>
      <c r="AAO16" s="30"/>
      <c r="AAP16" s="30"/>
      <c r="AAQ16" s="30"/>
      <c r="AAR16" s="30"/>
      <c r="AAS16" s="30"/>
      <c r="AAT16" s="30"/>
      <c r="AAU16" s="30"/>
      <c r="AAV16" s="30"/>
      <c r="AAW16" s="30"/>
      <c r="AAX16" s="30"/>
      <c r="AAY16" s="30"/>
      <c r="AAZ16" s="30"/>
      <c r="ABA16" s="30"/>
      <c r="ABB16" s="30"/>
      <c r="ABC16" s="30"/>
      <c r="ABD16" s="30"/>
      <c r="ABE16" s="30"/>
      <c r="ABF16" s="30"/>
      <c r="ABG16" s="30"/>
      <c r="ABH16" s="30"/>
      <c r="ABI16" s="30"/>
      <c r="ABJ16" s="30"/>
      <c r="ABK16" s="30"/>
      <c r="ABL16" s="30"/>
      <c r="ABM16" s="30"/>
      <c r="ABN16" s="30"/>
      <c r="ABO16" s="30"/>
      <c r="ABP16" s="30"/>
      <c r="ABQ16" s="30"/>
      <c r="ABR16" s="30"/>
      <c r="ABS16" s="30"/>
      <c r="ABT16" s="30"/>
      <c r="ABU16" s="30"/>
      <c r="ABV16" s="30"/>
      <c r="ABW16" s="30"/>
      <c r="ABX16" s="30"/>
      <c r="ABY16" s="30"/>
      <c r="ABZ16" s="30"/>
      <c r="ACA16" s="30"/>
      <c r="ACB16" s="30"/>
      <c r="ACC16" s="30"/>
      <c r="ACD16" s="30"/>
      <c r="ACE16" s="30"/>
      <c r="ACF16" s="30"/>
      <c r="ACG16" s="30"/>
      <c r="ACH16" s="30"/>
      <c r="ACI16" s="30"/>
      <c r="ACJ16" s="30"/>
      <c r="ACK16" s="30"/>
      <c r="ACL16" s="30"/>
      <c r="ACM16" s="30"/>
      <c r="ACN16" s="30"/>
      <c r="ACO16" s="30"/>
      <c r="ACP16" s="30"/>
      <c r="ACQ16" s="30"/>
      <c r="ACR16" s="30"/>
      <c r="ACS16" s="30"/>
      <c r="ACT16" s="30"/>
      <c r="ACU16" s="30"/>
      <c r="ACV16" s="30"/>
      <c r="ACW16" s="30"/>
      <c r="ACX16" s="30"/>
      <c r="ACY16" s="30"/>
      <c r="ACZ16" s="30"/>
      <c r="ADA16" s="30"/>
      <c r="ADB16" s="30"/>
      <c r="ADC16" s="30"/>
      <c r="ADD16" s="30"/>
      <c r="ADE16" s="30"/>
      <c r="ADF16" s="30"/>
      <c r="ADG16" s="30"/>
      <c r="ADH16" s="30"/>
      <c r="ADI16" s="30"/>
      <c r="ADJ16" s="30"/>
      <c r="ADK16" s="30"/>
      <c r="ADL16" s="30"/>
      <c r="ADM16" s="30"/>
      <c r="ADN16" s="30"/>
      <c r="ADO16" s="30"/>
      <c r="ADP16" s="30"/>
      <c r="ADQ16" s="30"/>
      <c r="ADR16" s="30"/>
      <c r="ADS16" s="30"/>
      <c r="ADT16" s="30"/>
      <c r="ADU16" s="30"/>
      <c r="ADV16" s="30"/>
      <c r="ADW16" s="30"/>
      <c r="ADX16" s="30"/>
      <c r="ADY16" s="30"/>
      <c r="ADZ16" s="30"/>
      <c r="AEA16" s="30"/>
      <c r="AEB16" s="30"/>
      <c r="AEC16" s="30"/>
      <c r="AED16" s="30"/>
      <c r="AEE16" s="30"/>
      <c r="AEF16" s="30"/>
      <c r="AEG16" s="30"/>
      <c r="AEH16" s="30"/>
      <c r="AEI16" s="30"/>
      <c r="AEJ16" s="30"/>
      <c r="AEK16" s="30"/>
      <c r="AEL16" s="30"/>
      <c r="AEM16" s="30"/>
      <c r="AEN16" s="30"/>
      <c r="AEO16" s="30"/>
      <c r="AEP16" s="30"/>
      <c r="AEQ16" s="30"/>
      <c r="AER16" s="30"/>
      <c r="AES16" s="30"/>
      <c r="AET16" s="30"/>
      <c r="AEU16" s="30"/>
      <c r="AEV16" s="30"/>
      <c r="AEW16" s="30"/>
      <c r="AEX16" s="30"/>
      <c r="AEY16" s="30"/>
      <c r="AEZ16" s="30"/>
      <c r="AFA16" s="30"/>
      <c r="AFB16" s="30"/>
      <c r="AFC16" s="30"/>
      <c r="AFD16" s="30"/>
      <c r="AFE16" s="30"/>
      <c r="AFF16" s="30"/>
      <c r="AFG16" s="30"/>
      <c r="AFH16" s="30"/>
      <c r="AFI16" s="30"/>
      <c r="AFJ16" s="30"/>
      <c r="AFK16" s="30"/>
      <c r="AFL16" s="30"/>
      <c r="AFM16" s="30"/>
      <c r="AFN16" s="30"/>
      <c r="AFO16" s="30"/>
      <c r="AFP16" s="30"/>
      <c r="AFQ16" s="30"/>
      <c r="AFR16" s="30"/>
      <c r="AFS16" s="30"/>
      <c r="AFT16" s="30"/>
      <c r="AFU16" s="30"/>
      <c r="AFV16" s="30"/>
      <c r="AFW16" s="30"/>
      <c r="AFX16" s="30"/>
      <c r="AFY16" s="30"/>
      <c r="AFZ16" s="30"/>
      <c r="AGA16" s="30"/>
      <c r="AGB16" s="30"/>
      <c r="AGC16" s="30"/>
      <c r="AGD16" s="30"/>
      <c r="AGE16" s="30"/>
      <c r="AGF16" s="30"/>
      <c r="AGG16" s="30"/>
      <c r="AGH16" s="30"/>
      <c r="AGI16" s="30"/>
      <c r="AGJ16" s="30"/>
      <c r="AGK16" s="30"/>
      <c r="AGL16" s="30"/>
      <c r="AGM16" s="30"/>
      <c r="AGN16" s="30"/>
      <c r="AGO16" s="30"/>
      <c r="AGP16" s="30"/>
      <c r="AGQ16" s="30"/>
      <c r="AGR16" s="30"/>
      <c r="AGS16" s="30"/>
      <c r="AGT16" s="30"/>
      <c r="AGU16" s="30"/>
      <c r="AGV16" s="30"/>
      <c r="AGW16" s="30"/>
      <c r="AGX16" s="30"/>
      <c r="AGY16" s="30"/>
      <c r="AGZ16" s="30"/>
      <c r="AHA16" s="30"/>
      <c r="AHB16" s="30"/>
      <c r="AHC16" s="30"/>
      <c r="AHD16" s="30"/>
      <c r="AHE16" s="30"/>
      <c r="AHF16" s="30"/>
      <c r="AHG16" s="30"/>
      <c r="AHH16" s="30"/>
      <c r="AHI16" s="30"/>
      <c r="AHJ16" s="30"/>
      <c r="AHK16" s="30"/>
      <c r="AHL16" s="30"/>
      <c r="AHM16" s="30"/>
      <c r="AHN16" s="30"/>
      <c r="AHO16" s="30"/>
      <c r="AHP16" s="30"/>
      <c r="AHQ16" s="30"/>
      <c r="AHR16" s="30"/>
      <c r="AHS16" s="30"/>
      <c r="AHT16" s="30"/>
      <c r="AHU16" s="30"/>
      <c r="AHV16" s="30"/>
      <c r="AHW16" s="30"/>
      <c r="AHX16" s="30"/>
      <c r="AHY16" s="30"/>
      <c r="AHZ16" s="30"/>
      <c r="AIA16" s="30"/>
      <c r="AIB16" s="30"/>
      <c r="AIC16" s="30"/>
      <c r="AID16" s="30"/>
      <c r="AIE16" s="30"/>
      <c r="AIF16" s="30"/>
      <c r="AIG16" s="30"/>
      <c r="AIH16" s="30"/>
      <c r="AII16" s="30"/>
      <c r="AIJ16" s="30"/>
      <c r="AIK16" s="30"/>
      <c r="AIL16" s="30"/>
      <c r="AIM16" s="30"/>
      <c r="AIN16" s="30"/>
      <c r="AIO16" s="30"/>
      <c r="AIP16" s="30"/>
      <c r="AIQ16" s="30"/>
      <c r="AIR16" s="30"/>
      <c r="AIS16" s="30"/>
      <c r="AIT16" s="30"/>
      <c r="AIU16" s="30"/>
      <c r="AIV16" s="30"/>
      <c r="AIW16" s="30"/>
      <c r="AIX16" s="30"/>
      <c r="AIY16" s="30"/>
      <c r="AIZ16" s="30"/>
      <c r="AJA16" s="30"/>
      <c r="AJB16" s="30"/>
      <c r="AJC16" s="30"/>
      <c r="AJD16" s="30"/>
      <c r="AJE16" s="30"/>
      <c r="AJF16" s="30"/>
      <c r="AJG16" s="30"/>
      <c r="AJH16" s="30"/>
      <c r="AJI16" s="30"/>
      <c r="AJJ16" s="30"/>
      <c r="AJK16" s="30"/>
      <c r="AJL16" s="30"/>
      <c r="AJM16" s="30"/>
      <c r="AJN16" s="30"/>
      <c r="AJO16" s="30"/>
      <c r="AJP16" s="30"/>
      <c r="AJQ16" s="30"/>
      <c r="AJR16" s="30"/>
      <c r="AJS16" s="30"/>
      <c r="AJT16" s="30"/>
      <c r="AJU16" s="30"/>
      <c r="AJV16" s="30"/>
      <c r="AJW16" s="30"/>
      <c r="AJX16" s="30"/>
      <c r="AJY16" s="30"/>
      <c r="AJZ16" s="30"/>
      <c r="AKA16" s="30"/>
      <c r="AKB16" s="30"/>
      <c r="AKC16" s="30"/>
      <c r="AKD16" s="30"/>
      <c r="AKE16" s="30"/>
      <c r="AKF16" s="30"/>
      <c r="AKG16" s="30"/>
      <c r="AKH16" s="30"/>
      <c r="AKI16" s="30"/>
      <c r="AKJ16" s="30"/>
      <c r="AKK16" s="30"/>
      <c r="AKL16" s="30"/>
      <c r="AKM16" s="30"/>
      <c r="AKN16" s="30"/>
      <c r="AKO16" s="30"/>
      <c r="AKP16" s="30"/>
      <c r="AKQ16" s="30"/>
      <c r="AKR16" s="30"/>
      <c r="AKS16" s="30"/>
      <c r="AKT16" s="30"/>
      <c r="AKU16" s="30"/>
      <c r="AKV16" s="30"/>
      <c r="AKW16" s="30"/>
      <c r="AKX16" s="30"/>
      <c r="AKY16" s="30"/>
      <c r="AKZ16" s="30"/>
      <c r="ALA16" s="30"/>
      <c r="ALB16" s="30"/>
      <c r="ALC16" s="30"/>
      <c r="ALD16" s="30"/>
      <c r="ALE16" s="30"/>
      <c r="ALF16" s="30"/>
      <c r="ALG16" s="30"/>
      <c r="ALH16" s="30"/>
      <c r="ALI16" s="30"/>
      <c r="ALJ16" s="30"/>
      <c r="ALK16" s="30"/>
      <c r="ALL16" s="30"/>
      <c r="ALM16" s="30"/>
      <c r="ALN16" s="30"/>
      <c r="ALO16" s="30"/>
      <c r="ALP16" s="30"/>
      <c r="ALQ16" s="30"/>
      <c r="ALR16" s="30"/>
      <c r="ALS16" s="30"/>
      <c r="ALT16" s="30"/>
      <c r="ALU16" s="30"/>
      <c r="ALV16" s="30"/>
      <c r="ALW16" s="30"/>
      <c r="ALX16" s="30"/>
      <c r="ALY16" s="30"/>
      <c r="ALZ16" s="30"/>
      <c r="AMA16" s="30"/>
      <c r="AMB16" s="30"/>
      <c r="AMC16" s="30"/>
      <c r="AMD16" s="30"/>
      <c r="AME16" s="30"/>
      <c r="AMF16" s="30"/>
      <c r="AMG16" s="30"/>
      <c r="AMH16" s="30"/>
      <c r="AMI16" s="30"/>
      <c r="AMJ16" s="30"/>
      <c r="AMK16" s="30"/>
      <c r="AML16" s="30"/>
      <c r="AMM16" s="30"/>
      <c r="AMN16" s="30"/>
      <c r="AMO16" s="30"/>
      <c r="AMP16" s="30"/>
      <c r="AMQ16" s="30"/>
      <c r="AMR16" s="30"/>
      <c r="AMS16" s="30"/>
      <c r="AMT16" s="30"/>
      <c r="AMU16" s="30"/>
      <c r="AMV16" s="30"/>
      <c r="AMW16" s="30"/>
      <c r="AMX16" s="30"/>
      <c r="AMY16" s="30"/>
      <c r="AMZ16" s="30"/>
      <c r="ANA16" s="30"/>
      <c r="ANB16" s="30"/>
      <c r="ANC16" s="30"/>
      <c r="AND16" s="30"/>
      <c r="ANE16" s="30"/>
      <c r="ANF16" s="30"/>
      <c r="ANG16" s="30"/>
      <c r="ANH16" s="30"/>
      <c r="ANI16" s="30"/>
      <c r="ANJ16" s="30"/>
      <c r="ANK16" s="30"/>
      <c r="ANL16" s="30"/>
      <c r="ANM16" s="30"/>
      <c r="ANN16" s="30"/>
      <c r="ANO16" s="30"/>
      <c r="ANP16" s="30"/>
      <c r="ANQ16" s="30"/>
      <c r="ANR16" s="30"/>
      <c r="ANS16" s="30"/>
      <c r="ANT16" s="30"/>
      <c r="ANU16" s="30"/>
      <c r="ANV16" s="30"/>
      <c r="ANW16" s="30"/>
      <c r="ANX16" s="30"/>
      <c r="ANY16" s="30"/>
      <c r="ANZ16" s="30"/>
      <c r="AOA16" s="30"/>
      <c r="AOB16" s="30"/>
      <c r="AOC16" s="30"/>
      <c r="AOD16" s="30"/>
      <c r="AOE16" s="30"/>
      <c r="AOF16" s="30"/>
      <c r="AOG16" s="30"/>
      <c r="AOH16" s="30"/>
      <c r="AOI16" s="30"/>
      <c r="AOJ16" s="30"/>
      <c r="AOK16" s="30"/>
      <c r="AOL16" s="30"/>
      <c r="AOM16" s="30"/>
      <c r="AON16" s="30"/>
      <c r="AOO16" s="30"/>
      <c r="AOP16" s="30"/>
      <c r="AOQ16" s="30"/>
      <c r="AOR16" s="30"/>
      <c r="AOS16" s="30"/>
      <c r="AOT16" s="30"/>
      <c r="AOU16" s="30"/>
      <c r="AOV16" s="30"/>
      <c r="AOW16" s="30"/>
      <c r="AOX16" s="30"/>
      <c r="AOY16" s="30"/>
      <c r="AOZ16" s="30"/>
      <c r="APA16" s="30"/>
      <c r="APB16" s="30"/>
      <c r="APC16" s="30"/>
      <c r="APD16" s="30"/>
      <c r="APE16" s="30"/>
      <c r="APF16" s="30"/>
      <c r="APG16" s="30"/>
      <c r="APH16" s="30"/>
      <c r="API16" s="30"/>
      <c r="APJ16" s="30"/>
      <c r="APK16" s="30"/>
      <c r="APL16" s="30"/>
      <c r="APM16" s="30"/>
      <c r="APN16" s="30"/>
      <c r="APO16" s="30"/>
      <c r="APP16" s="30"/>
      <c r="APQ16" s="30"/>
      <c r="APR16" s="30"/>
      <c r="APS16" s="30"/>
      <c r="APT16" s="30"/>
      <c r="APU16" s="30"/>
      <c r="APV16" s="30"/>
      <c r="APW16" s="30"/>
      <c r="APX16" s="30"/>
      <c r="APY16" s="30"/>
      <c r="APZ16" s="30"/>
      <c r="AQA16" s="30"/>
      <c r="AQB16" s="30"/>
      <c r="AQC16" s="30"/>
      <c r="AQD16" s="30"/>
      <c r="AQE16" s="30"/>
      <c r="AQF16" s="30"/>
      <c r="AQG16" s="30"/>
      <c r="AQH16" s="30"/>
      <c r="AQI16" s="30"/>
      <c r="AQJ16" s="30"/>
      <c r="AQK16" s="30"/>
      <c r="AQL16" s="30"/>
      <c r="AQM16" s="30"/>
      <c r="AQN16" s="30"/>
      <c r="AQO16" s="30"/>
      <c r="AQP16" s="30"/>
      <c r="AQQ16" s="30"/>
      <c r="AQR16" s="30"/>
      <c r="AQS16" s="30"/>
      <c r="AQT16" s="30"/>
      <c r="AQU16" s="30"/>
      <c r="AQV16" s="30"/>
      <c r="AQW16" s="30"/>
      <c r="AQX16" s="30"/>
      <c r="AQY16" s="30"/>
      <c r="AQZ16" s="30"/>
      <c r="ARA16" s="30"/>
      <c r="ARB16" s="30"/>
      <c r="ARC16" s="30"/>
      <c r="ARD16" s="30"/>
      <c r="ARE16" s="30"/>
      <c r="ARF16" s="30"/>
      <c r="ARG16" s="30"/>
      <c r="ARH16" s="30"/>
      <c r="ARI16" s="30"/>
      <c r="ARJ16" s="30"/>
      <c r="ARK16" s="30"/>
      <c r="ARL16" s="30"/>
      <c r="ARM16" s="30"/>
      <c r="ARN16" s="30"/>
      <c r="ARO16" s="30"/>
      <c r="ARP16" s="30"/>
      <c r="ARQ16" s="30"/>
      <c r="ARR16" s="30"/>
      <c r="ARS16" s="30"/>
      <c r="ART16" s="30"/>
      <c r="ARU16" s="30"/>
      <c r="ARV16" s="30"/>
      <c r="ARW16" s="30"/>
      <c r="ARX16" s="30"/>
      <c r="ARY16" s="30"/>
      <c r="ARZ16" s="30"/>
      <c r="ASA16" s="30"/>
      <c r="ASB16" s="30"/>
      <c r="ASC16" s="30"/>
      <c r="ASD16" s="30"/>
      <c r="ASE16" s="30"/>
      <c r="ASF16" s="30"/>
      <c r="ASG16" s="30"/>
      <c r="ASH16" s="30"/>
      <c r="ASI16" s="30"/>
      <c r="ASJ16" s="30"/>
      <c r="ASK16" s="30"/>
      <c r="ASL16" s="30"/>
      <c r="ASM16" s="30"/>
      <c r="ASN16" s="30"/>
      <c r="ASO16" s="30"/>
      <c r="ASP16" s="30"/>
      <c r="ASQ16" s="30"/>
      <c r="ASR16" s="30"/>
      <c r="ASS16" s="30"/>
      <c r="AST16" s="30"/>
      <c r="ASU16" s="30"/>
      <c r="ASV16" s="30"/>
      <c r="ASW16" s="30"/>
      <c r="ASX16" s="30"/>
      <c r="ASY16" s="30"/>
      <c r="ASZ16" s="30"/>
      <c r="ATA16" s="30"/>
      <c r="ATB16" s="30"/>
      <c r="ATC16" s="30"/>
      <c r="ATD16" s="30"/>
      <c r="ATE16" s="30"/>
      <c r="ATF16" s="30"/>
      <c r="ATG16" s="30"/>
      <c r="ATH16" s="30"/>
      <c r="ATI16" s="30"/>
      <c r="ATJ16" s="30"/>
      <c r="ATK16" s="30"/>
      <c r="ATL16" s="30"/>
      <c r="ATM16" s="30"/>
      <c r="ATN16" s="30"/>
      <c r="ATO16" s="30"/>
      <c r="ATP16" s="30"/>
      <c r="ATQ16" s="30"/>
      <c r="ATR16" s="30"/>
      <c r="ATS16" s="30"/>
      <c r="ATT16" s="30"/>
      <c r="ATU16" s="30"/>
      <c r="ATV16" s="30"/>
      <c r="ATW16" s="30"/>
      <c r="ATX16" s="30"/>
      <c r="ATY16" s="30"/>
      <c r="ATZ16" s="30"/>
      <c r="AUA16" s="30"/>
      <c r="AUB16" s="30"/>
      <c r="AUC16" s="30"/>
      <c r="AUD16" s="30"/>
      <c r="AUE16" s="30"/>
      <c r="AUF16" s="30"/>
      <c r="AUG16" s="30"/>
      <c r="AUH16" s="30"/>
      <c r="AUI16" s="30"/>
      <c r="AUJ16" s="30"/>
      <c r="AUK16" s="30"/>
      <c r="AUL16" s="30"/>
      <c r="AUM16" s="30"/>
      <c r="AUN16" s="30"/>
      <c r="AUO16" s="30"/>
      <c r="AUP16" s="30"/>
      <c r="AUQ16" s="30"/>
      <c r="AUR16" s="30"/>
      <c r="AUS16" s="30"/>
      <c r="AUT16" s="30"/>
      <c r="AUU16" s="30"/>
      <c r="AUV16" s="30"/>
      <c r="AUW16" s="30"/>
      <c r="AUX16" s="30"/>
      <c r="AUY16" s="30"/>
      <c r="AUZ16" s="30"/>
      <c r="AVA16" s="30"/>
      <c r="AVB16" s="30"/>
      <c r="AVC16" s="30"/>
      <c r="AVD16" s="30"/>
      <c r="AVE16" s="30"/>
      <c r="AVF16" s="30"/>
      <c r="AVG16" s="30"/>
      <c r="AVH16" s="30"/>
      <c r="AVI16" s="30"/>
      <c r="AVJ16" s="30"/>
      <c r="AVK16" s="30"/>
      <c r="AVL16" s="30"/>
      <c r="AVM16" s="30"/>
      <c r="AVN16" s="30"/>
      <c r="AVO16" s="30"/>
      <c r="AVP16" s="30"/>
      <c r="AVQ16" s="30"/>
      <c r="AVR16" s="30"/>
      <c r="AVS16" s="30"/>
      <c r="AVT16" s="30"/>
      <c r="AVU16" s="30"/>
      <c r="AVV16" s="30"/>
      <c r="AVW16" s="30"/>
      <c r="AVX16" s="30"/>
      <c r="AVY16" s="30"/>
      <c r="AVZ16" s="30"/>
      <c r="AWA16" s="30"/>
      <c r="AWB16" s="30"/>
      <c r="AWC16" s="30"/>
      <c r="AWD16" s="30"/>
      <c r="AWE16" s="30"/>
      <c r="AWF16" s="30"/>
      <c r="AWG16" s="30"/>
      <c r="AWH16" s="30"/>
      <c r="AWI16" s="30"/>
      <c r="AWJ16" s="30"/>
      <c r="AWK16" s="30"/>
      <c r="AWL16" s="30"/>
      <c r="AWM16" s="30"/>
      <c r="AWN16" s="30"/>
      <c r="AWO16" s="30"/>
      <c r="AWP16" s="30"/>
      <c r="AWQ16" s="30"/>
      <c r="AWR16" s="30"/>
      <c r="AWS16" s="30"/>
      <c r="AWT16" s="30"/>
      <c r="AWU16" s="30"/>
      <c r="AWV16" s="30"/>
      <c r="AWW16" s="30"/>
      <c r="AWX16" s="30"/>
      <c r="AWY16" s="30"/>
      <c r="AWZ16" s="30"/>
      <c r="AXA16" s="30"/>
      <c r="AXB16" s="30"/>
      <c r="AXC16" s="30"/>
      <c r="AXD16" s="30"/>
      <c r="AXE16" s="30"/>
      <c r="AXF16" s="30"/>
      <c r="AXG16" s="30"/>
      <c r="AXH16" s="30"/>
      <c r="AXI16" s="30"/>
      <c r="AXJ16" s="30"/>
      <c r="AXK16" s="30"/>
      <c r="AXL16" s="30"/>
      <c r="AXM16" s="30"/>
      <c r="AXN16" s="30"/>
      <c r="AXO16" s="30"/>
      <c r="AXP16" s="30"/>
      <c r="AXQ16" s="30"/>
      <c r="AXR16" s="30"/>
      <c r="AXS16" s="30"/>
      <c r="AXT16" s="30"/>
      <c r="AXU16" s="30"/>
      <c r="AXV16" s="30"/>
      <c r="AXW16" s="30"/>
      <c r="AXX16" s="30"/>
      <c r="AXY16" s="30"/>
      <c r="AXZ16" s="30"/>
      <c r="AYA16" s="30"/>
      <c r="AYB16" s="30"/>
      <c r="AYC16" s="30"/>
      <c r="AYD16" s="30"/>
      <c r="AYE16" s="30"/>
      <c r="AYF16" s="30"/>
      <c r="AYG16" s="30"/>
      <c r="AYH16" s="30"/>
      <c r="AYI16" s="30"/>
      <c r="AYJ16" s="30"/>
      <c r="AYK16" s="30"/>
      <c r="AYL16" s="30"/>
      <c r="AYM16" s="30"/>
      <c r="AYN16" s="30"/>
      <c r="AYO16" s="30"/>
      <c r="AYP16" s="30"/>
      <c r="AYQ16" s="30"/>
      <c r="AYR16" s="30"/>
      <c r="AYS16" s="30"/>
      <c r="AYT16" s="30"/>
      <c r="AYU16" s="30"/>
      <c r="AYV16" s="30"/>
      <c r="AYW16" s="30"/>
      <c r="AYX16" s="30"/>
      <c r="AYY16" s="30"/>
      <c r="AYZ16" s="30"/>
      <c r="AZA16" s="30"/>
      <c r="AZB16" s="30"/>
      <c r="AZC16" s="30"/>
      <c r="AZD16" s="30"/>
      <c r="AZE16" s="30"/>
      <c r="AZF16" s="30"/>
      <c r="AZG16" s="30"/>
      <c r="AZH16" s="30"/>
      <c r="AZI16" s="30"/>
      <c r="AZJ16" s="30"/>
      <c r="AZK16" s="30"/>
      <c r="AZL16" s="30"/>
      <c r="AZM16" s="30"/>
      <c r="AZN16" s="30"/>
      <c r="AZO16" s="30"/>
      <c r="AZP16" s="30"/>
      <c r="AZQ16" s="30"/>
      <c r="AZR16" s="30"/>
      <c r="AZS16" s="30"/>
      <c r="AZT16" s="30"/>
      <c r="AZU16" s="30"/>
      <c r="AZV16" s="30"/>
      <c r="AZW16" s="30"/>
      <c r="AZX16" s="30"/>
      <c r="AZY16" s="30"/>
      <c r="AZZ16" s="30"/>
      <c r="BAA16" s="30"/>
      <c r="BAB16" s="30"/>
      <c r="BAC16" s="30"/>
      <c r="BAD16" s="30"/>
      <c r="BAE16" s="30"/>
      <c r="BAF16" s="30"/>
      <c r="BAG16" s="30"/>
      <c r="BAH16" s="30"/>
      <c r="BAI16" s="30"/>
      <c r="BAJ16" s="30"/>
      <c r="BAK16" s="30"/>
      <c r="BAL16" s="30"/>
      <c r="BAM16" s="30"/>
      <c r="BAN16" s="30"/>
      <c r="BAO16" s="30"/>
      <c r="BAP16" s="30"/>
      <c r="BAQ16" s="30"/>
      <c r="BAR16" s="30"/>
      <c r="BAS16" s="30"/>
      <c r="BAT16" s="30"/>
      <c r="BAU16" s="30"/>
      <c r="BAV16" s="30"/>
      <c r="BAW16" s="30"/>
      <c r="BAX16" s="30"/>
      <c r="BAY16" s="30"/>
      <c r="BAZ16" s="30"/>
      <c r="BBA16" s="30"/>
      <c r="BBB16" s="30"/>
      <c r="BBC16" s="30"/>
      <c r="BBD16" s="30"/>
      <c r="BBE16" s="30"/>
      <c r="BBF16" s="30"/>
      <c r="BBG16" s="30"/>
      <c r="BBH16" s="30"/>
      <c r="BBI16" s="30"/>
      <c r="BBJ16" s="30"/>
      <c r="BBK16" s="30"/>
      <c r="BBL16" s="30"/>
      <c r="BBM16" s="30"/>
      <c r="BBN16" s="30"/>
      <c r="BBO16" s="30"/>
      <c r="BBP16" s="30"/>
      <c r="BBQ16" s="30"/>
      <c r="BBR16" s="30"/>
      <c r="BBS16" s="30"/>
      <c r="BBT16" s="30"/>
      <c r="BBU16" s="30"/>
      <c r="BBV16" s="30"/>
      <c r="BBW16" s="30"/>
      <c r="BBX16" s="30"/>
      <c r="BBY16" s="30"/>
      <c r="BBZ16" s="30"/>
      <c r="BCA16" s="30"/>
      <c r="BCB16" s="30"/>
      <c r="BCC16" s="30"/>
      <c r="BCD16" s="30"/>
      <c r="BCE16" s="30"/>
      <c r="BCF16" s="30"/>
      <c r="BCG16" s="30"/>
      <c r="BCH16" s="30"/>
      <c r="BCI16" s="30"/>
      <c r="BCJ16" s="30"/>
      <c r="BCK16" s="30"/>
      <c r="BCL16" s="30"/>
      <c r="BCM16" s="30"/>
      <c r="BCN16" s="30"/>
      <c r="BCO16" s="30"/>
      <c r="BCP16" s="30"/>
      <c r="BCQ16" s="30"/>
      <c r="BCR16" s="30"/>
      <c r="BCS16" s="30"/>
      <c r="BCT16" s="30"/>
      <c r="BCU16" s="30"/>
      <c r="BCV16" s="30"/>
      <c r="BCW16" s="30"/>
      <c r="BCX16" s="30"/>
      <c r="BCY16" s="30"/>
      <c r="BCZ16" s="30"/>
      <c r="BDA16" s="30"/>
      <c r="BDB16" s="30"/>
      <c r="BDC16" s="30"/>
      <c r="BDD16" s="30"/>
      <c r="BDE16" s="30"/>
      <c r="BDF16" s="30"/>
      <c r="BDG16" s="30"/>
      <c r="BDH16" s="30"/>
      <c r="BDI16" s="30"/>
      <c r="BDJ16" s="30"/>
      <c r="BDK16" s="30"/>
      <c r="BDL16" s="30"/>
      <c r="BDM16" s="30"/>
      <c r="BDN16" s="30"/>
      <c r="BDO16" s="30"/>
      <c r="BDP16" s="30"/>
      <c r="BDQ16" s="30"/>
      <c r="BDR16" s="30"/>
      <c r="BDS16" s="30"/>
      <c r="BDT16" s="30"/>
      <c r="BDU16" s="30"/>
      <c r="BDV16" s="30"/>
      <c r="BDW16" s="30"/>
      <c r="BDX16" s="30"/>
      <c r="BDY16" s="30"/>
      <c r="BDZ16" s="30"/>
      <c r="BEA16" s="30"/>
      <c r="BEB16" s="30"/>
      <c r="BEC16" s="30"/>
      <c r="BED16" s="30"/>
      <c r="BEE16" s="30"/>
      <c r="BEF16" s="30"/>
      <c r="BEG16" s="30"/>
      <c r="BEH16" s="30"/>
      <c r="BEI16" s="30"/>
      <c r="BEJ16" s="30"/>
      <c r="BEK16" s="30"/>
      <c r="BEL16" s="30"/>
      <c r="BEM16" s="30"/>
      <c r="BEN16" s="30"/>
      <c r="BEO16" s="30"/>
      <c r="BEP16" s="30"/>
      <c r="BEQ16" s="30"/>
      <c r="BER16" s="30"/>
      <c r="BES16" s="30"/>
      <c r="BET16" s="30"/>
      <c r="BEU16" s="30"/>
      <c r="BEV16" s="30"/>
      <c r="BEW16" s="30"/>
      <c r="BEX16" s="30"/>
      <c r="BEY16" s="30"/>
      <c r="BEZ16" s="30"/>
      <c r="BFA16" s="30"/>
      <c r="BFB16" s="30"/>
      <c r="BFC16" s="30"/>
      <c r="BFD16" s="30"/>
      <c r="BFE16" s="30"/>
      <c r="BFF16" s="30"/>
      <c r="BFG16" s="30"/>
      <c r="BFH16" s="30"/>
      <c r="BFI16" s="30"/>
      <c r="BFJ16" s="30"/>
      <c r="BFK16" s="30"/>
      <c r="BFL16" s="30"/>
      <c r="BFM16" s="30"/>
      <c r="BFN16" s="30"/>
      <c r="BFO16" s="30"/>
      <c r="BFP16" s="30"/>
      <c r="BFQ16" s="30"/>
      <c r="BFR16" s="30"/>
      <c r="BFS16" s="30"/>
      <c r="BFT16" s="30"/>
      <c r="BFU16" s="30"/>
      <c r="BFV16" s="30"/>
      <c r="BFW16" s="30"/>
      <c r="BFX16" s="30"/>
      <c r="BFY16" s="30"/>
      <c r="BFZ16" s="30"/>
      <c r="BGA16" s="30"/>
      <c r="BGB16" s="30"/>
      <c r="BGC16" s="30"/>
      <c r="BGD16" s="30"/>
      <c r="BGE16" s="30"/>
      <c r="BGF16" s="30"/>
      <c r="BGG16" s="30"/>
      <c r="BGH16" s="30"/>
      <c r="BGI16" s="30"/>
      <c r="BGJ16" s="30"/>
      <c r="BGK16" s="30"/>
      <c r="BGL16" s="30"/>
      <c r="BGM16" s="30"/>
      <c r="BGN16" s="30"/>
      <c r="BGO16" s="30"/>
      <c r="BGP16" s="30"/>
      <c r="BGQ16" s="30"/>
      <c r="BGR16" s="30"/>
      <c r="BGS16" s="30"/>
      <c r="BGT16" s="30"/>
      <c r="BGU16" s="30"/>
      <c r="BGV16" s="30"/>
      <c r="BGW16" s="30"/>
      <c r="BGX16" s="30"/>
      <c r="BGY16" s="30"/>
      <c r="BGZ16" s="30"/>
      <c r="BHA16" s="30"/>
      <c r="BHB16" s="30"/>
      <c r="BHC16" s="30"/>
      <c r="BHD16" s="30"/>
      <c r="BHE16" s="30"/>
      <c r="BHF16" s="30"/>
      <c r="BHG16" s="30"/>
      <c r="BHH16" s="30"/>
      <c r="BHI16" s="30"/>
      <c r="BHJ16" s="30"/>
      <c r="BHK16" s="30"/>
      <c r="BHL16" s="30"/>
      <c r="BHM16" s="30"/>
      <c r="BHN16" s="30"/>
      <c r="BHO16" s="30"/>
      <c r="BHP16" s="30"/>
      <c r="BHQ16" s="30"/>
      <c r="BHR16" s="30"/>
      <c r="BHS16" s="30"/>
      <c r="BHT16" s="30"/>
    </row>
  </sheetData>
  <phoneticPr fontId="17"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sheetPr>
    <tabColor rgb="FFC00000"/>
  </sheetPr>
  <dimension ref="B2:DER15"/>
  <sheetViews>
    <sheetView workbookViewId="0">
      <selection activeCell="A16" sqref="A16:XFD1048576"/>
    </sheetView>
  </sheetViews>
  <sheetFormatPr defaultRowHeight="12.75"/>
  <cols>
    <col min="2" max="2" width="10.140625" bestFit="1" customWidth="1"/>
    <col min="4" max="4" width="10.140625" bestFit="1" customWidth="1"/>
  </cols>
  <sheetData>
    <row r="2" spans="2:2852">
      <c r="C2" s="25" t="s">
        <v>5319</v>
      </c>
      <c r="D2" s="23" t="str">
        <f>data_price!D2</f>
        <v>PX LAST</v>
      </c>
    </row>
    <row r="3" spans="2:2852">
      <c r="C3" s="25" t="s">
        <v>5321</v>
      </c>
      <c r="D3" s="23">
        <f>data_price!D3</f>
        <v>780</v>
      </c>
    </row>
    <row r="4" spans="2:2852">
      <c r="C4" s="25" t="s">
        <v>5322</v>
      </c>
      <c r="D4" s="24">
        <f>data_price!D4</f>
        <v>37594</v>
      </c>
    </row>
    <row r="5" spans="2:2852">
      <c r="C5" s="25" t="s">
        <v>5323</v>
      </c>
      <c r="D5" s="24">
        <f>data_price!D5</f>
        <v>43054</v>
      </c>
    </row>
    <row r="6" spans="2:2852">
      <c r="C6" s="25" t="s">
        <v>5324</v>
      </c>
      <c r="D6" s="23" t="str">
        <f>data_price!D6</f>
        <v>Sort=D</v>
      </c>
    </row>
    <row r="7" spans="2:2852">
      <c r="C7" s="25" t="s">
        <v>5326</v>
      </c>
      <c r="D7" s="23" t="str">
        <f>data_price!D7</f>
        <v>Fill=P</v>
      </c>
    </row>
    <row r="8" spans="2:2852">
      <c r="C8" s="25" t="s">
        <v>5328</v>
      </c>
      <c r="D8" s="23" t="str">
        <f>data_price!D8</f>
        <v>Quote=C</v>
      </c>
    </row>
    <row r="9" spans="2:2852">
      <c r="C9" s="25" t="s">
        <v>5330</v>
      </c>
      <c r="D9" s="23" t="str">
        <f>data_price!D9</f>
        <v>Days=W</v>
      </c>
    </row>
    <row r="10" spans="2:2852">
      <c r="C10" s="26" t="s">
        <v>5627</v>
      </c>
      <c r="D10" s="23" t="str">
        <f>data_price!D10</f>
        <v>Per= W</v>
      </c>
    </row>
    <row r="11" spans="2:2852">
      <c r="C11" s="25" t="s">
        <v>5629</v>
      </c>
      <c r="D11" s="23" t="str">
        <f>data_price!D11</f>
        <v>Dts=h</v>
      </c>
    </row>
    <row r="12" spans="2:2852">
      <c r="C12" s="25"/>
      <c r="D12" s="23"/>
    </row>
    <row r="13" spans="2:2852">
      <c r="C13" s="27"/>
      <c r="D13" s="27"/>
      <c r="E13" s="27"/>
      <c r="F13" s="27"/>
      <c r="G13" s="27"/>
      <c r="H13" s="27"/>
      <c r="I13" s="27"/>
      <c r="J13" s="27"/>
      <c r="K13" s="27"/>
      <c r="L13" s="27"/>
      <c r="M13" s="27"/>
      <c r="N13" s="27"/>
      <c r="O13" s="27"/>
      <c r="P13" s="27"/>
      <c r="Q13" s="27"/>
      <c r="R13" s="27"/>
      <c r="S13" s="27"/>
      <c r="T13" s="27"/>
      <c r="U13" s="27"/>
      <c r="V13" s="27"/>
      <c r="W13" s="27"/>
      <c r="X13" s="27"/>
      <c r="Y13" s="27"/>
      <c r="Z13" s="27"/>
      <c r="AA13" s="27"/>
      <c r="AB13" s="27"/>
      <c r="AC13" s="27"/>
      <c r="AD13" s="27"/>
      <c r="AE13" s="27"/>
      <c r="AF13" s="27"/>
      <c r="AG13" s="27"/>
      <c r="AH13" s="27"/>
      <c r="AI13" s="27"/>
      <c r="AJ13" s="27"/>
      <c r="AK13" s="27"/>
      <c r="AL13" s="27"/>
      <c r="AM13" s="27"/>
      <c r="AN13" s="27"/>
      <c r="AO13" s="27"/>
      <c r="AP13" s="27"/>
      <c r="AQ13" s="27"/>
      <c r="AR13" s="27"/>
      <c r="AS13" s="27"/>
      <c r="AT13" s="27"/>
      <c r="AU13" s="27"/>
      <c r="AV13" s="27"/>
      <c r="AW13" s="27"/>
      <c r="AX13" s="27"/>
      <c r="AY13" s="27"/>
      <c r="AZ13" s="27"/>
      <c r="BA13" s="27"/>
      <c r="BB13" s="27"/>
      <c r="BC13" s="27"/>
      <c r="BD13" s="27"/>
      <c r="BE13" s="27"/>
      <c r="BF13" s="27"/>
      <c r="BG13" s="27"/>
      <c r="BH13" s="27"/>
      <c r="BI13" s="27"/>
      <c r="BJ13" s="27"/>
      <c r="BK13" s="27"/>
      <c r="BL13" s="27"/>
      <c r="BM13" s="27"/>
      <c r="BN13" s="27"/>
      <c r="BO13" s="27"/>
      <c r="BP13" s="27"/>
      <c r="BQ13" s="27"/>
      <c r="BR13" s="27"/>
      <c r="BS13" s="27"/>
      <c r="BT13" s="27"/>
      <c r="BU13" s="27"/>
      <c r="BV13" s="27"/>
      <c r="BW13" s="27"/>
      <c r="BX13" s="27"/>
      <c r="BY13" s="27"/>
      <c r="BZ13" s="27"/>
      <c r="CA13" s="27"/>
      <c r="CB13" s="27"/>
      <c r="CC13" s="27"/>
      <c r="CD13" s="27"/>
      <c r="CE13" s="27"/>
      <c r="CF13" s="27"/>
      <c r="CG13" s="27"/>
      <c r="CH13" s="27"/>
      <c r="CI13" s="27"/>
      <c r="CJ13" s="27"/>
      <c r="CK13" s="27"/>
      <c r="CL13" s="27"/>
      <c r="CM13" s="27"/>
      <c r="CN13" s="27"/>
      <c r="CO13" s="27"/>
      <c r="CP13" s="27"/>
      <c r="CQ13" s="27"/>
      <c r="CR13" s="27"/>
      <c r="CS13" s="27"/>
      <c r="CT13" s="27"/>
      <c r="CU13" s="27"/>
      <c r="CV13" s="27"/>
      <c r="CW13" s="27"/>
      <c r="CX13" s="27"/>
      <c r="CY13" s="27"/>
      <c r="CZ13" s="27"/>
      <c r="DA13" s="27"/>
      <c r="DB13" s="27"/>
      <c r="DC13" s="27"/>
      <c r="DD13" s="27"/>
      <c r="DE13" s="27"/>
      <c r="DF13" s="27"/>
      <c r="DG13" s="27"/>
      <c r="DH13" s="27"/>
      <c r="DI13" s="27"/>
      <c r="DJ13" s="27"/>
      <c r="DK13" s="27"/>
      <c r="DL13" s="27"/>
      <c r="DM13" s="27"/>
      <c r="DN13" s="27"/>
      <c r="DO13" s="27"/>
      <c r="DP13" s="27"/>
      <c r="DQ13" s="27"/>
      <c r="DR13" s="27"/>
      <c r="DS13" s="27"/>
      <c r="DT13" s="27"/>
      <c r="DU13" s="27"/>
      <c r="DV13" s="27"/>
      <c r="DW13" s="27"/>
      <c r="DX13" s="27"/>
      <c r="DY13" s="27"/>
      <c r="DZ13" s="27"/>
      <c r="EA13" s="27"/>
      <c r="EB13" s="27"/>
      <c r="EC13" s="27"/>
      <c r="ED13" s="27"/>
      <c r="EE13" s="27"/>
      <c r="EF13" s="27"/>
      <c r="EG13" s="27"/>
      <c r="EH13" s="27"/>
      <c r="EI13" s="27"/>
      <c r="EJ13" s="27"/>
      <c r="EK13" s="27"/>
      <c r="EL13" s="27"/>
      <c r="EM13" s="27"/>
      <c r="EN13" s="27"/>
      <c r="EO13" s="27"/>
      <c r="EP13" s="27"/>
      <c r="EQ13" s="27"/>
      <c r="ER13" s="27"/>
      <c r="ES13" s="27"/>
      <c r="ET13" s="27"/>
      <c r="EU13" s="27"/>
      <c r="EV13" s="27"/>
      <c r="EW13" s="27"/>
      <c r="EX13" s="27"/>
      <c r="EY13" s="27"/>
      <c r="EZ13" s="27"/>
      <c r="FA13" s="27"/>
      <c r="FB13" s="27"/>
      <c r="FC13" s="27"/>
      <c r="FD13" s="27"/>
      <c r="FE13" s="27"/>
      <c r="FF13" s="27"/>
      <c r="FG13" s="27"/>
      <c r="FH13" s="27"/>
      <c r="FI13" s="27"/>
      <c r="FJ13" s="27"/>
      <c r="FK13" s="27"/>
      <c r="FL13" s="27"/>
      <c r="FM13" s="27"/>
      <c r="FN13" s="27"/>
      <c r="FO13" s="27"/>
      <c r="FP13" s="27"/>
      <c r="FQ13" s="27"/>
      <c r="FR13" s="27"/>
      <c r="FS13" s="27"/>
      <c r="FT13" s="27"/>
      <c r="FU13" s="27"/>
      <c r="FV13" s="27"/>
      <c r="FW13" s="27"/>
      <c r="FX13" s="27"/>
      <c r="FY13" s="27"/>
      <c r="FZ13" s="27"/>
      <c r="GA13" s="27"/>
      <c r="GB13" s="27"/>
      <c r="GC13" s="27"/>
      <c r="GD13" s="27"/>
      <c r="GE13" s="27"/>
      <c r="GF13" s="27"/>
      <c r="GG13" s="27"/>
      <c r="GH13" s="27"/>
      <c r="GI13" s="27"/>
      <c r="GJ13" s="27"/>
      <c r="GK13" s="27"/>
      <c r="GL13" s="27"/>
      <c r="GM13" s="27"/>
      <c r="GN13" s="27"/>
      <c r="GO13" s="27"/>
      <c r="GP13" s="27"/>
      <c r="GQ13" s="27"/>
      <c r="GR13" s="27"/>
      <c r="GS13" s="27"/>
      <c r="GT13" s="27"/>
      <c r="GU13" s="27"/>
      <c r="GV13" s="27"/>
      <c r="GW13" s="27"/>
      <c r="GX13" s="27"/>
      <c r="GY13" s="27"/>
      <c r="GZ13" s="27"/>
      <c r="HA13" s="27"/>
      <c r="HB13" s="27"/>
      <c r="HC13" s="27"/>
      <c r="HD13" s="27"/>
      <c r="HE13" s="27"/>
      <c r="HF13" s="27"/>
      <c r="HG13" s="27"/>
      <c r="HH13" s="27"/>
      <c r="HI13" s="27"/>
      <c r="HJ13" s="27"/>
      <c r="HK13" s="27"/>
      <c r="HL13" s="27"/>
      <c r="HM13" s="27"/>
      <c r="HN13" s="27"/>
      <c r="HO13" s="27"/>
      <c r="HP13" s="27"/>
      <c r="HQ13" s="27"/>
      <c r="HR13" s="27"/>
      <c r="HS13" s="27"/>
      <c r="HT13" s="27"/>
      <c r="HU13" s="27"/>
      <c r="HV13" s="27"/>
      <c r="HW13" s="27"/>
      <c r="HX13" s="27"/>
      <c r="HY13" s="27"/>
      <c r="HZ13" s="27"/>
      <c r="IA13" s="27"/>
      <c r="IB13" s="27"/>
      <c r="IC13" s="27"/>
      <c r="ID13" s="27"/>
      <c r="IE13" s="27"/>
      <c r="IF13" s="27"/>
      <c r="IG13" s="27"/>
      <c r="IH13" s="27"/>
      <c r="II13" s="27"/>
      <c r="IJ13" s="27"/>
      <c r="IK13" s="27"/>
      <c r="IL13" s="27"/>
      <c r="IM13" s="27"/>
      <c r="IN13" s="27"/>
      <c r="IO13" s="27"/>
      <c r="IP13" s="27"/>
      <c r="IQ13" s="27"/>
      <c r="IR13" s="27"/>
      <c r="IS13" s="27"/>
      <c r="IT13" s="27"/>
      <c r="IU13" s="27"/>
      <c r="IV13" s="27"/>
      <c r="IW13" s="27"/>
      <c r="IX13" s="27"/>
      <c r="IY13" s="27"/>
      <c r="IZ13" s="27"/>
      <c r="JA13" s="27"/>
      <c r="JB13" s="27"/>
      <c r="JC13" s="27"/>
      <c r="JD13" s="27"/>
      <c r="JE13" s="27"/>
      <c r="JF13" s="27"/>
      <c r="JG13" s="27"/>
      <c r="JH13" s="27"/>
      <c r="JI13" s="27"/>
      <c r="JJ13" s="27"/>
      <c r="JK13" s="27"/>
      <c r="JL13" s="27"/>
      <c r="JM13" s="27"/>
      <c r="JN13" s="27"/>
      <c r="JO13" s="27"/>
      <c r="JP13" s="27"/>
      <c r="JQ13" s="27"/>
      <c r="JR13" s="27"/>
      <c r="JS13" s="27"/>
      <c r="JT13" s="27"/>
      <c r="JU13" s="27"/>
      <c r="JV13" s="27"/>
      <c r="JW13" s="27"/>
      <c r="JX13" s="27"/>
      <c r="JY13" s="27"/>
      <c r="JZ13" s="27"/>
      <c r="KA13" s="27"/>
      <c r="KB13" s="27"/>
      <c r="KC13" s="27"/>
      <c r="KD13" s="27"/>
      <c r="KE13" s="27"/>
      <c r="KF13" s="27"/>
      <c r="KG13" s="27"/>
      <c r="KH13" s="27"/>
      <c r="KI13" s="27"/>
      <c r="KJ13" s="27"/>
      <c r="KK13" s="27"/>
      <c r="KL13" s="27"/>
      <c r="KM13" s="27"/>
      <c r="KN13" s="27"/>
      <c r="KO13" s="27"/>
      <c r="KP13" s="27"/>
      <c r="KQ13" s="27"/>
      <c r="KR13" s="27"/>
      <c r="KS13" s="27"/>
      <c r="KT13" s="27"/>
      <c r="KU13" s="27"/>
      <c r="KV13" s="27"/>
      <c r="KW13" s="27"/>
      <c r="KX13" s="27"/>
      <c r="KY13" s="27"/>
      <c r="KZ13" s="27"/>
      <c r="LA13" s="27"/>
      <c r="LB13" s="27"/>
      <c r="LC13" s="27"/>
      <c r="LD13" s="27"/>
      <c r="LE13" s="27"/>
      <c r="LF13" s="27"/>
      <c r="LG13" s="27"/>
      <c r="LH13" s="27"/>
      <c r="LI13" s="27"/>
      <c r="LJ13" s="27"/>
      <c r="LK13" s="27"/>
      <c r="LL13" s="27"/>
      <c r="LM13" s="27"/>
      <c r="LN13" s="27"/>
      <c r="LO13" s="27"/>
      <c r="LP13" s="27"/>
      <c r="LQ13" s="27"/>
      <c r="LR13" s="27"/>
      <c r="LS13" s="27"/>
      <c r="LT13" s="27"/>
      <c r="LU13" s="27"/>
      <c r="LV13" s="27"/>
      <c r="LW13" s="27"/>
      <c r="LX13" s="27"/>
      <c r="LY13" s="27"/>
      <c r="LZ13" s="27"/>
      <c r="MA13" s="27"/>
      <c r="MB13" s="27"/>
      <c r="MC13" s="27"/>
      <c r="MD13" s="27"/>
      <c r="ME13" s="27"/>
      <c r="MF13" s="27"/>
      <c r="MG13" s="27"/>
      <c r="MH13" s="27"/>
      <c r="MI13" s="27"/>
      <c r="MJ13" s="27"/>
      <c r="MK13" s="27"/>
      <c r="ML13" s="27"/>
      <c r="MM13" s="27"/>
      <c r="MN13" s="27"/>
      <c r="MO13" s="27"/>
      <c r="MP13" s="27"/>
      <c r="MQ13" s="27"/>
      <c r="MR13" s="27"/>
      <c r="MS13" s="27"/>
      <c r="MT13" s="27"/>
      <c r="MU13" s="27"/>
      <c r="MV13" s="27"/>
      <c r="MW13" s="27"/>
      <c r="MX13" s="27"/>
      <c r="MY13" s="27"/>
      <c r="MZ13" s="27"/>
      <c r="NA13" s="27"/>
      <c r="NB13" s="27"/>
      <c r="NC13" s="27"/>
      <c r="ND13" s="27"/>
      <c r="NE13" s="27"/>
      <c r="NF13" s="27"/>
      <c r="NG13" s="27"/>
      <c r="NH13" s="27"/>
      <c r="NI13" s="27"/>
      <c r="NJ13" s="27"/>
      <c r="NK13" s="27"/>
      <c r="NL13" s="27"/>
      <c r="NM13" s="27"/>
      <c r="NN13" s="27"/>
      <c r="NO13" s="27"/>
      <c r="NP13" s="27"/>
      <c r="NQ13" s="27"/>
      <c r="NR13" s="27"/>
      <c r="NS13" s="27"/>
      <c r="NT13" s="27"/>
      <c r="NU13" s="27"/>
      <c r="NV13" s="27"/>
      <c r="NW13" s="27"/>
      <c r="NX13" s="27"/>
      <c r="NY13" s="27"/>
      <c r="NZ13" s="27"/>
      <c r="OA13" s="27"/>
      <c r="OB13" s="27"/>
      <c r="OC13" s="27"/>
      <c r="OD13" s="27"/>
      <c r="OE13" s="27"/>
      <c r="OF13" s="27"/>
      <c r="OG13" s="27"/>
      <c r="OH13" s="27"/>
      <c r="OI13" s="27"/>
      <c r="OJ13" s="27"/>
      <c r="OK13" s="27"/>
      <c r="OL13" s="27"/>
      <c r="OM13" s="27"/>
      <c r="ON13" s="27"/>
      <c r="OO13" s="27"/>
      <c r="OP13" s="27"/>
      <c r="OQ13" s="27"/>
      <c r="OR13" s="27"/>
      <c r="OS13" s="27"/>
      <c r="OT13" s="27"/>
      <c r="OU13" s="27"/>
      <c r="OV13" s="27"/>
      <c r="OW13" s="27"/>
      <c r="OX13" s="27"/>
      <c r="OY13" s="27"/>
      <c r="OZ13" s="27"/>
      <c r="PA13" s="27"/>
      <c r="PB13" s="27"/>
      <c r="PC13" s="27"/>
      <c r="PD13" s="27"/>
      <c r="PE13" s="27"/>
      <c r="PF13" s="27"/>
      <c r="PG13" s="27"/>
      <c r="PH13" s="27"/>
      <c r="PI13" s="27"/>
      <c r="PJ13" s="27"/>
      <c r="PK13" s="27"/>
      <c r="PL13" s="27"/>
      <c r="PM13" s="27"/>
      <c r="PN13" s="27"/>
      <c r="PO13" s="27"/>
      <c r="PP13" s="27"/>
      <c r="PQ13" s="27"/>
      <c r="PR13" s="27"/>
      <c r="PS13" s="27"/>
      <c r="PT13" s="27"/>
      <c r="PU13" s="27"/>
      <c r="PV13" s="27"/>
      <c r="PW13" s="27"/>
      <c r="PX13" s="27"/>
      <c r="PY13" s="27"/>
      <c r="PZ13" s="27"/>
      <c r="QA13" s="27"/>
      <c r="QB13" s="27"/>
      <c r="QC13" s="27"/>
      <c r="QD13" s="27"/>
      <c r="QE13" s="27"/>
      <c r="QF13" s="27"/>
      <c r="QG13" s="27"/>
      <c r="QH13" s="27"/>
      <c r="QI13" s="27"/>
      <c r="QJ13" s="27"/>
      <c r="QK13" s="27"/>
      <c r="QL13" s="27"/>
      <c r="QM13" s="27"/>
      <c r="QN13" s="27"/>
      <c r="QO13" s="27"/>
      <c r="QP13" s="27"/>
      <c r="QQ13" s="27"/>
      <c r="QR13" s="27"/>
      <c r="QS13" s="27"/>
      <c r="QT13" s="27"/>
      <c r="QU13" s="27"/>
      <c r="QV13" s="27"/>
      <c r="QW13" s="27"/>
      <c r="QX13" s="27"/>
      <c r="QY13" s="27"/>
      <c r="QZ13" s="27"/>
      <c r="RA13" s="27"/>
      <c r="RB13" s="27"/>
      <c r="RC13" s="27"/>
      <c r="RD13" s="27"/>
      <c r="RE13" s="27"/>
      <c r="RF13" s="27"/>
      <c r="RG13" s="27"/>
      <c r="RH13" s="27"/>
      <c r="RI13" s="27"/>
      <c r="RJ13" s="27"/>
      <c r="RK13" s="27"/>
      <c r="RL13" s="27"/>
      <c r="RM13" s="27"/>
      <c r="RN13" s="27"/>
      <c r="RO13" s="27"/>
      <c r="RP13" s="27"/>
      <c r="RQ13" s="27"/>
      <c r="RR13" s="27"/>
      <c r="RS13" s="27"/>
      <c r="RT13" s="27"/>
      <c r="RU13" s="27"/>
      <c r="RV13" s="27"/>
      <c r="RW13" s="27"/>
      <c r="RX13" s="27"/>
      <c r="RY13" s="27"/>
      <c r="RZ13" s="27"/>
      <c r="SA13" s="27"/>
      <c r="SB13" s="27"/>
      <c r="SC13" s="27"/>
      <c r="SD13" s="27"/>
      <c r="SE13" s="27"/>
      <c r="SF13" s="27"/>
      <c r="SG13" s="27"/>
      <c r="SH13" s="27"/>
      <c r="SI13" s="27"/>
      <c r="SJ13" s="27"/>
      <c r="SK13" s="27"/>
      <c r="SL13" s="27"/>
      <c r="SM13" s="27"/>
      <c r="SN13" s="27"/>
      <c r="SO13" s="27"/>
      <c r="SP13" s="27"/>
      <c r="SQ13" s="27"/>
      <c r="SR13" s="27"/>
      <c r="SS13" s="27"/>
      <c r="ST13" s="27"/>
      <c r="SU13" s="27"/>
      <c r="SV13" s="27"/>
      <c r="SW13" s="27"/>
      <c r="SX13" s="27"/>
      <c r="SY13" s="27"/>
      <c r="SZ13" s="27"/>
      <c r="TA13" s="27"/>
      <c r="TB13" s="27"/>
      <c r="TC13" s="27"/>
      <c r="TD13" s="27"/>
      <c r="TE13" s="27"/>
      <c r="TF13" s="27"/>
      <c r="TG13" s="27"/>
      <c r="TH13" s="27"/>
      <c r="TI13" s="27"/>
      <c r="TJ13" s="27"/>
      <c r="TK13" s="27"/>
      <c r="TL13" s="27"/>
      <c r="TM13" s="27"/>
      <c r="TN13" s="27"/>
      <c r="TO13" s="27"/>
      <c r="TP13" s="27"/>
      <c r="TQ13" s="27"/>
      <c r="TR13" s="27"/>
      <c r="TS13" s="27"/>
      <c r="TT13" s="27"/>
      <c r="TU13" s="27"/>
      <c r="TV13" s="27"/>
      <c r="TW13" s="27"/>
      <c r="TX13" s="27"/>
      <c r="TY13" s="27"/>
      <c r="TZ13" s="27"/>
      <c r="UA13" s="27"/>
      <c r="UB13" s="27"/>
      <c r="UC13" s="27"/>
      <c r="UD13" s="27"/>
      <c r="UE13" s="27"/>
      <c r="UF13" s="27"/>
      <c r="UG13" s="27"/>
      <c r="UH13" s="27"/>
      <c r="UI13" s="27"/>
      <c r="UJ13" s="27"/>
      <c r="UK13" s="27"/>
      <c r="UL13" s="27"/>
      <c r="UM13" s="27"/>
      <c r="UN13" s="27"/>
      <c r="UO13" s="27"/>
      <c r="UP13" s="27"/>
      <c r="UQ13" s="27"/>
      <c r="UR13" s="27"/>
      <c r="US13" s="27"/>
      <c r="UT13" s="27"/>
      <c r="UU13" s="27"/>
      <c r="UV13" s="27"/>
      <c r="UW13" s="27"/>
      <c r="UX13" s="27"/>
      <c r="UY13" s="27"/>
      <c r="UZ13" s="27"/>
      <c r="VA13" s="27"/>
      <c r="VB13" s="27"/>
      <c r="VC13" s="27"/>
      <c r="VD13" s="27"/>
      <c r="VE13" s="27"/>
      <c r="VF13" s="27"/>
      <c r="VG13" s="27"/>
      <c r="VH13" s="27"/>
      <c r="VI13" s="27"/>
      <c r="VJ13" s="27"/>
      <c r="VK13" s="27"/>
      <c r="VL13" s="27"/>
      <c r="VM13" s="27"/>
      <c r="VN13" s="27"/>
      <c r="VO13" s="27"/>
      <c r="VP13" s="27"/>
      <c r="VQ13" s="27"/>
      <c r="VR13" s="27"/>
      <c r="VS13" s="27"/>
      <c r="VT13" s="27"/>
      <c r="VU13" s="27"/>
      <c r="VV13" s="27"/>
      <c r="VW13" s="27"/>
      <c r="VX13" s="27"/>
      <c r="VY13" s="27"/>
      <c r="VZ13" s="27"/>
      <c r="WA13" s="27"/>
      <c r="WB13" s="27"/>
      <c r="WC13" s="27"/>
      <c r="WD13" s="27"/>
      <c r="WE13" s="27"/>
      <c r="WF13" s="27"/>
      <c r="WG13" s="27"/>
      <c r="WH13" s="27"/>
      <c r="WI13" s="27"/>
      <c r="WJ13" s="27"/>
      <c r="WK13" s="27"/>
      <c r="WL13" s="27"/>
      <c r="WM13" s="27"/>
      <c r="WN13" s="27"/>
      <c r="WO13" s="27"/>
      <c r="WP13" s="27"/>
      <c r="WQ13" s="27"/>
      <c r="WR13" s="27"/>
      <c r="WS13" s="27"/>
      <c r="WT13" s="27"/>
      <c r="WU13" s="27"/>
      <c r="WV13" s="27"/>
      <c r="WW13" s="27"/>
      <c r="WX13" s="27"/>
      <c r="WY13" s="27"/>
      <c r="WZ13" s="27"/>
      <c r="XA13" s="27"/>
      <c r="XB13" s="27"/>
      <c r="XC13" s="27"/>
      <c r="XD13" s="27"/>
      <c r="XE13" s="27"/>
      <c r="XF13" s="27"/>
      <c r="XG13" s="27"/>
      <c r="XH13" s="27"/>
      <c r="XI13" s="27"/>
      <c r="XJ13" s="27"/>
      <c r="XK13" s="27"/>
      <c r="XL13" s="27"/>
      <c r="XM13" s="27"/>
      <c r="XN13" s="27"/>
      <c r="XO13" s="27"/>
      <c r="XP13" s="27"/>
      <c r="XQ13" s="27"/>
      <c r="XR13" s="27"/>
      <c r="XS13" s="27"/>
      <c r="XT13" s="27"/>
      <c r="XU13" s="27"/>
      <c r="XV13" s="27"/>
      <c r="XW13" s="27"/>
      <c r="XX13" s="27"/>
      <c r="XY13" s="27"/>
      <c r="XZ13" s="27"/>
      <c r="YA13" s="27"/>
      <c r="YB13" s="27"/>
      <c r="YC13" s="27"/>
      <c r="YD13" s="27"/>
      <c r="YE13" s="27"/>
      <c r="YF13" s="27"/>
      <c r="YG13" s="27"/>
      <c r="YH13" s="27"/>
      <c r="YI13" s="27"/>
      <c r="YJ13" s="27"/>
      <c r="YK13" s="27"/>
      <c r="YL13" s="27"/>
      <c r="YM13" s="27"/>
      <c r="YN13" s="27"/>
      <c r="YO13" s="27"/>
      <c r="YP13" s="27"/>
      <c r="YQ13" s="27"/>
      <c r="YR13" s="27"/>
      <c r="YS13" s="27"/>
      <c r="YT13" s="27"/>
      <c r="YU13" s="27"/>
      <c r="YV13" s="27"/>
      <c r="YW13" s="27"/>
      <c r="YX13" s="27"/>
      <c r="YY13" s="27"/>
      <c r="YZ13" s="27"/>
      <c r="ZA13" s="27"/>
      <c r="ZB13" s="27"/>
      <c r="ZC13" s="27"/>
      <c r="ZD13" s="27"/>
      <c r="ZE13" s="27"/>
      <c r="ZF13" s="27"/>
      <c r="ZG13" s="27"/>
      <c r="ZH13" s="27"/>
      <c r="ZI13" s="27"/>
      <c r="ZJ13" s="27"/>
      <c r="ZK13" s="27"/>
      <c r="ZL13" s="27"/>
      <c r="ZM13" s="27"/>
      <c r="ZN13" s="27"/>
      <c r="ZO13" s="27"/>
      <c r="ZP13" s="27"/>
      <c r="ZQ13" s="27"/>
      <c r="ZR13" s="27"/>
      <c r="ZS13" s="27"/>
      <c r="ZT13" s="27"/>
      <c r="ZU13" s="27"/>
      <c r="ZV13" s="27"/>
      <c r="ZW13" s="27"/>
      <c r="ZX13" s="27"/>
      <c r="ZY13" s="27"/>
      <c r="ZZ13" s="27"/>
      <c r="AAA13" s="27"/>
      <c r="AAB13" s="27"/>
      <c r="AAC13" s="27"/>
      <c r="AAD13" s="27"/>
      <c r="AAE13" s="27"/>
      <c r="AAF13" s="27"/>
      <c r="AAG13" s="27"/>
      <c r="AAH13" s="27"/>
      <c r="AAI13" s="27"/>
      <c r="AAJ13" s="27"/>
      <c r="AAK13" s="27"/>
      <c r="AAL13" s="27"/>
      <c r="AAM13" s="27"/>
      <c r="AAN13" s="27"/>
      <c r="AAO13" s="27"/>
      <c r="AAP13" s="27"/>
      <c r="AAQ13" s="27"/>
      <c r="AAR13" s="27"/>
      <c r="AAS13" s="27"/>
      <c r="AAT13" s="27"/>
      <c r="AAU13" s="27"/>
      <c r="AAV13" s="27"/>
      <c r="AAW13" s="27"/>
      <c r="AAX13" s="27"/>
      <c r="AAY13" s="27"/>
      <c r="AAZ13" s="27"/>
      <c r="ABA13" s="27"/>
      <c r="ABB13" s="27"/>
      <c r="ABC13" s="27"/>
      <c r="ABD13" s="27"/>
      <c r="ABE13" s="27"/>
      <c r="ABF13" s="27"/>
      <c r="ABG13" s="27"/>
      <c r="ABH13" s="27"/>
      <c r="ABI13" s="27"/>
      <c r="ABJ13" s="27"/>
      <c r="ABK13" s="27"/>
      <c r="ABL13" s="27"/>
      <c r="ABM13" s="27"/>
      <c r="ABN13" s="27"/>
      <c r="ABO13" s="27"/>
      <c r="ABP13" s="27"/>
      <c r="ABQ13" s="27"/>
      <c r="ABR13" s="27"/>
      <c r="ABS13" s="27"/>
      <c r="ABT13" s="27"/>
      <c r="ABU13" s="27"/>
      <c r="ABV13" s="27"/>
      <c r="ABW13" s="27"/>
      <c r="ABX13" s="27"/>
      <c r="ABY13" s="27"/>
      <c r="ABZ13" s="27"/>
      <c r="ACA13" s="27"/>
      <c r="ACB13" s="27"/>
      <c r="ACC13" s="27"/>
      <c r="ACD13" s="27"/>
      <c r="ACE13" s="27"/>
      <c r="ACF13" s="27"/>
      <c r="ACG13" s="27"/>
      <c r="ACH13" s="27"/>
      <c r="ACI13" s="27"/>
      <c r="ACJ13" s="27"/>
      <c r="ACK13" s="27"/>
      <c r="ACL13" s="27"/>
      <c r="ACM13" s="27"/>
      <c r="ACN13" s="27"/>
      <c r="ACO13" s="27"/>
      <c r="ACP13" s="27"/>
      <c r="ACQ13" s="27"/>
      <c r="ACR13" s="27"/>
      <c r="ACS13" s="27"/>
      <c r="ACT13" s="27"/>
      <c r="ACU13" s="27"/>
      <c r="ACV13" s="27"/>
      <c r="ACW13" s="27"/>
      <c r="ACX13" s="27"/>
      <c r="ACY13" s="27"/>
      <c r="ACZ13" s="27"/>
      <c r="ADA13" s="27"/>
      <c r="ADB13" s="27"/>
      <c r="ADC13" s="27"/>
      <c r="ADD13" s="27"/>
      <c r="ADE13" s="27"/>
      <c r="ADF13" s="27"/>
      <c r="ADG13" s="27"/>
      <c r="ADH13" s="27"/>
      <c r="ADI13" s="27"/>
      <c r="ADJ13" s="27"/>
      <c r="ADK13" s="27"/>
      <c r="ADL13" s="27"/>
      <c r="ADM13" s="27"/>
      <c r="ADN13" s="27"/>
      <c r="ADO13" s="27"/>
      <c r="ADP13" s="27"/>
      <c r="ADQ13" s="27"/>
      <c r="ADR13" s="27"/>
      <c r="ADS13" s="27"/>
      <c r="ADT13" s="27"/>
      <c r="ADU13" s="27"/>
      <c r="ADV13" s="27"/>
      <c r="ADW13" s="27"/>
      <c r="ADX13" s="27"/>
      <c r="ADY13" s="27"/>
      <c r="ADZ13" s="27"/>
      <c r="AEA13" s="27"/>
      <c r="AEB13" s="27"/>
      <c r="AEC13" s="27"/>
      <c r="AED13" s="27"/>
      <c r="AEE13" s="27"/>
      <c r="AEF13" s="27"/>
      <c r="AEG13" s="27"/>
      <c r="AEH13" s="27"/>
      <c r="AEI13" s="27"/>
      <c r="AEJ13" s="27"/>
      <c r="AEK13" s="27"/>
      <c r="AEL13" s="27"/>
      <c r="AEM13" s="27"/>
      <c r="AEN13" s="27"/>
      <c r="AEO13" s="27"/>
      <c r="AEP13" s="27"/>
      <c r="AEQ13" s="27"/>
      <c r="AER13" s="27"/>
      <c r="AES13" s="27"/>
      <c r="AET13" s="27"/>
      <c r="AEU13" s="27"/>
      <c r="AEV13" s="27"/>
      <c r="AEW13" s="27"/>
      <c r="AEX13" s="27"/>
      <c r="AEY13" s="27"/>
      <c r="AEZ13" s="27"/>
      <c r="AFA13" s="27"/>
      <c r="AFB13" s="27"/>
      <c r="AFC13" s="27"/>
      <c r="AFD13" s="27"/>
      <c r="AFE13" s="27"/>
      <c r="AFF13" s="27"/>
      <c r="AFG13" s="27"/>
      <c r="AFH13" s="27"/>
      <c r="AFI13" s="27"/>
      <c r="AFJ13" s="27"/>
      <c r="AFK13" s="27"/>
      <c r="AFL13" s="27"/>
      <c r="AFM13" s="27"/>
      <c r="AFN13" s="27"/>
      <c r="AFO13" s="27"/>
      <c r="AFP13" s="27"/>
      <c r="AFQ13" s="27"/>
      <c r="AFR13" s="27"/>
      <c r="AFS13" s="27"/>
      <c r="AFT13" s="27"/>
      <c r="AFU13" s="27"/>
      <c r="AFV13" s="27"/>
      <c r="AFW13" s="27"/>
      <c r="AFX13" s="27"/>
      <c r="AFY13" s="27"/>
      <c r="AFZ13" s="27"/>
      <c r="AGA13" s="27"/>
      <c r="AGB13" s="27"/>
      <c r="AGC13" s="27"/>
      <c r="AGD13" s="27"/>
      <c r="AGE13" s="27"/>
      <c r="AGF13" s="27"/>
      <c r="AGG13" s="27"/>
      <c r="AGH13" s="27"/>
      <c r="AGI13" s="27"/>
      <c r="AGJ13" s="27"/>
      <c r="AGK13" s="27"/>
      <c r="AGL13" s="27"/>
      <c r="AGM13" s="27"/>
      <c r="AGN13" s="27"/>
      <c r="AGO13" s="27"/>
      <c r="AGP13" s="27"/>
      <c r="AGQ13" s="27"/>
      <c r="AGR13" s="27"/>
      <c r="AGS13" s="27"/>
      <c r="AGT13" s="27"/>
      <c r="AGU13" s="27"/>
      <c r="AGV13" s="27"/>
      <c r="AGW13" s="27"/>
      <c r="AGX13" s="27"/>
      <c r="AGY13" s="27"/>
      <c r="AGZ13" s="27"/>
      <c r="AHA13" s="27"/>
      <c r="AHB13" s="27"/>
      <c r="AHC13" s="27"/>
      <c r="AHD13" s="27"/>
      <c r="AHE13" s="27"/>
      <c r="AHF13" s="27"/>
      <c r="AHG13" s="27"/>
      <c r="AHH13" s="27"/>
      <c r="AHI13" s="27"/>
      <c r="AHJ13" s="27"/>
      <c r="AHK13" s="27"/>
      <c r="AHL13" s="27"/>
      <c r="AHM13" s="27"/>
      <c r="AHN13" s="27"/>
      <c r="AHO13" s="27"/>
      <c r="AHP13" s="27"/>
      <c r="AHQ13" s="27"/>
      <c r="AHR13" s="27"/>
      <c r="AHS13" s="27"/>
      <c r="AHT13" s="27"/>
      <c r="AHU13" s="27"/>
      <c r="AHV13" s="27"/>
      <c r="AHW13" s="27"/>
      <c r="AHX13" s="27"/>
      <c r="AHY13" s="27"/>
      <c r="AHZ13" s="27"/>
      <c r="AIA13" s="27"/>
      <c r="AIB13" s="27"/>
      <c r="AIC13" s="27"/>
      <c r="AID13" s="27"/>
      <c r="AIE13" s="27"/>
      <c r="AIF13" s="27"/>
      <c r="AIG13" s="27"/>
      <c r="AIH13" s="27"/>
      <c r="AII13" s="27"/>
      <c r="AIJ13" s="27"/>
      <c r="AIK13" s="27"/>
      <c r="AIL13" s="27"/>
      <c r="AIM13" s="27"/>
      <c r="AIN13" s="27"/>
      <c r="AIO13" s="27"/>
      <c r="AIP13" s="27"/>
      <c r="AIQ13" s="27"/>
      <c r="AIR13" s="27"/>
      <c r="AIS13" s="27"/>
      <c r="AIT13" s="27"/>
      <c r="AIU13" s="27"/>
      <c r="AIV13" s="27"/>
      <c r="AIW13" s="27"/>
      <c r="AIX13" s="27"/>
      <c r="AIY13" s="27"/>
      <c r="AIZ13" s="27"/>
      <c r="AJA13" s="27"/>
      <c r="AJB13" s="27"/>
      <c r="AJC13" s="27"/>
      <c r="AJD13" s="27"/>
      <c r="AJE13" s="27"/>
      <c r="AJF13" s="27"/>
      <c r="AJG13" s="27"/>
      <c r="AJH13" s="27"/>
      <c r="AJI13" s="27"/>
      <c r="AJJ13" s="27"/>
      <c r="AJK13" s="27"/>
      <c r="AJL13" s="27"/>
      <c r="AJM13" s="27"/>
      <c r="AJN13" s="27"/>
      <c r="AJO13" s="27"/>
      <c r="AJP13" s="27"/>
      <c r="AJQ13" s="27"/>
      <c r="AJR13" s="27"/>
      <c r="AJS13" s="27"/>
      <c r="AJT13" s="27"/>
      <c r="AJU13" s="27"/>
      <c r="AJV13" s="27"/>
      <c r="AJW13" s="27"/>
      <c r="AJX13" s="27"/>
      <c r="AJY13" s="27"/>
      <c r="AJZ13" s="27"/>
      <c r="AKA13" s="27"/>
      <c r="AKB13" s="27"/>
      <c r="AKC13" s="27"/>
      <c r="AKD13" s="27"/>
      <c r="AKE13" s="27"/>
      <c r="AKF13" s="27"/>
      <c r="AKG13" s="27"/>
      <c r="AKH13" s="27"/>
      <c r="AKI13" s="27"/>
      <c r="AKJ13" s="27"/>
      <c r="AKK13" s="27"/>
      <c r="AKL13" s="27"/>
      <c r="AKM13" s="27"/>
      <c r="AKN13" s="27"/>
      <c r="AKO13" s="27"/>
      <c r="AKP13" s="27"/>
      <c r="AKQ13" s="27"/>
      <c r="AKR13" s="27"/>
      <c r="AKS13" s="27"/>
      <c r="AKT13" s="27"/>
      <c r="AKU13" s="27"/>
      <c r="AKV13" s="27"/>
      <c r="AKW13" s="27"/>
      <c r="AKX13" s="27"/>
      <c r="AKY13" s="27"/>
      <c r="AKZ13" s="27"/>
      <c r="ALA13" s="27"/>
      <c r="ALB13" s="27"/>
      <c r="ALC13" s="27"/>
      <c r="ALD13" s="27"/>
      <c r="ALE13" s="27"/>
      <c r="ALF13" s="27"/>
      <c r="ALG13" s="27"/>
      <c r="ALH13" s="27"/>
      <c r="ALI13" s="27"/>
      <c r="ALJ13" s="27"/>
      <c r="ALK13" s="27"/>
      <c r="ALL13" s="27"/>
      <c r="ALM13" s="27"/>
      <c r="ALN13" s="27"/>
      <c r="ALO13" s="27"/>
      <c r="ALP13" s="27"/>
      <c r="ALQ13" s="27"/>
      <c r="ALR13" s="27"/>
      <c r="ALS13" s="27"/>
      <c r="ALT13" s="27"/>
      <c r="ALU13" s="27"/>
      <c r="ALV13" s="27"/>
      <c r="ALW13" s="27"/>
      <c r="ALX13" s="27"/>
      <c r="ALY13" s="27"/>
      <c r="ALZ13" s="27"/>
      <c r="AMA13" s="27"/>
      <c r="AMB13" s="27"/>
      <c r="AMC13" s="27"/>
      <c r="AMD13" s="27"/>
      <c r="AME13" s="27"/>
      <c r="AMF13" s="27"/>
      <c r="AMG13" s="27"/>
      <c r="AMH13" s="27"/>
      <c r="AMI13" s="27"/>
      <c r="AMJ13" s="27"/>
      <c r="AMK13" s="27"/>
      <c r="AML13" s="27"/>
      <c r="AMM13" s="27"/>
      <c r="AMN13" s="27"/>
      <c r="AMO13" s="27"/>
      <c r="AMP13" s="27"/>
      <c r="AMQ13" s="27"/>
      <c r="AMR13" s="27"/>
      <c r="AMS13" s="27"/>
      <c r="AMT13" s="27"/>
      <c r="AMU13" s="27"/>
      <c r="AMV13" s="27"/>
      <c r="AMW13" s="27"/>
      <c r="AMX13" s="27"/>
      <c r="AMY13" s="27"/>
      <c r="AMZ13" s="27"/>
      <c r="ANA13" s="27"/>
      <c r="ANB13" s="27"/>
      <c r="ANC13" s="27"/>
      <c r="AND13" s="27"/>
      <c r="ANE13" s="27"/>
      <c r="ANF13" s="27"/>
      <c r="ANG13" s="27"/>
      <c r="ANH13" s="27"/>
      <c r="ANI13" s="27"/>
      <c r="ANJ13" s="27"/>
      <c r="ANK13" s="27"/>
      <c r="ANL13" s="27"/>
      <c r="ANM13" s="27"/>
      <c r="ANN13" s="27"/>
      <c r="ANO13" s="27"/>
      <c r="ANP13" s="27"/>
      <c r="ANQ13" s="27"/>
      <c r="ANR13" s="27"/>
      <c r="ANS13" s="27"/>
      <c r="ANT13" s="27"/>
      <c r="ANU13" s="27"/>
      <c r="ANV13" s="27"/>
      <c r="ANW13" s="27"/>
      <c r="ANX13" s="27"/>
      <c r="ANY13" s="27"/>
      <c r="ANZ13" s="27"/>
      <c r="AOA13" s="27"/>
      <c r="AOB13" s="27"/>
      <c r="AOC13" s="27"/>
      <c r="AOD13" s="27"/>
      <c r="AOE13" s="27"/>
      <c r="AOF13" s="27"/>
      <c r="AOG13" s="27"/>
      <c r="AOH13" s="27"/>
      <c r="AOI13" s="27"/>
      <c r="AOJ13" s="27"/>
      <c r="AOK13" s="27"/>
      <c r="AOL13" s="27"/>
      <c r="AOM13" s="27"/>
      <c r="AON13" s="27"/>
      <c r="AOO13" s="27"/>
      <c r="AOP13" s="27"/>
      <c r="AOQ13" s="27"/>
      <c r="AOR13" s="27"/>
      <c r="AOS13" s="27"/>
      <c r="AOT13" s="27"/>
      <c r="AOU13" s="27"/>
      <c r="AOV13" s="27"/>
      <c r="AOW13" s="27"/>
      <c r="AOX13" s="27"/>
      <c r="AOY13" s="27"/>
      <c r="AOZ13" s="27"/>
      <c r="APA13" s="27"/>
      <c r="APB13" s="27"/>
      <c r="APC13" s="27"/>
      <c r="APD13" s="27"/>
      <c r="APE13" s="27"/>
      <c r="APF13" s="27"/>
      <c r="APG13" s="27"/>
      <c r="APH13" s="27"/>
      <c r="API13" s="27"/>
      <c r="APJ13" s="27"/>
      <c r="APK13" s="27"/>
      <c r="APL13" s="27"/>
      <c r="APM13" s="27"/>
      <c r="APN13" s="27"/>
      <c r="APO13" s="27"/>
      <c r="APP13" s="27"/>
      <c r="APQ13" s="27"/>
      <c r="APR13" s="27"/>
      <c r="APS13" s="27"/>
      <c r="APT13" s="27"/>
      <c r="APU13" s="27"/>
      <c r="APV13" s="27"/>
      <c r="APW13" s="27"/>
      <c r="APX13" s="27"/>
      <c r="APY13" s="27"/>
      <c r="APZ13" s="27"/>
      <c r="AQA13" s="27"/>
      <c r="AQB13" s="27"/>
      <c r="AQC13" s="27"/>
      <c r="AQD13" s="27"/>
      <c r="AQE13" s="27"/>
      <c r="AQF13" s="27"/>
      <c r="AQG13" s="27"/>
      <c r="AQH13" s="27"/>
      <c r="AQI13" s="27"/>
      <c r="AQJ13" s="27"/>
      <c r="AQK13" s="27"/>
      <c r="AQL13" s="27"/>
      <c r="AQM13" s="27"/>
      <c r="AQN13" s="27"/>
      <c r="AQO13" s="27"/>
      <c r="AQP13" s="27"/>
      <c r="AQQ13" s="27"/>
      <c r="AQR13" s="27"/>
      <c r="AQS13" s="27"/>
      <c r="AQT13" s="27"/>
      <c r="AQU13" s="27"/>
      <c r="AQV13" s="27"/>
      <c r="AQW13" s="27"/>
      <c r="AQX13" s="27"/>
      <c r="AQY13" s="27"/>
      <c r="AQZ13" s="27"/>
      <c r="ARA13" s="27"/>
      <c r="ARB13" s="27"/>
      <c r="ARC13" s="27"/>
      <c r="ARD13" s="27"/>
      <c r="ARE13" s="27"/>
      <c r="ARF13" s="27"/>
      <c r="ARG13" s="27"/>
      <c r="ARH13" s="27"/>
      <c r="ARI13" s="27"/>
      <c r="ARJ13" s="27"/>
      <c r="ARK13" s="27"/>
      <c r="ARL13" s="27"/>
      <c r="ARM13" s="27"/>
      <c r="ARN13" s="27"/>
      <c r="ARO13" s="27"/>
      <c r="ARP13" s="27"/>
      <c r="ARQ13" s="27"/>
      <c r="ARR13" s="27"/>
      <c r="ARS13" s="27"/>
      <c r="ART13" s="27"/>
      <c r="ARU13" s="27"/>
      <c r="ARV13" s="27"/>
      <c r="ARW13" s="27"/>
      <c r="ARX13" s="27"/>
      <c r="ARY13" s="27"/>
      <c r="ARZ13" s="27"/>
      <c r="ASA13" s="27"/>
      <c r="ASB13" s="27"/>
      <c r="ASC13" s="27"/>
      <c r="ASD13" s="27"/>
      <c r="ASE13" s="27"/>
      <c r="ASF13" s="27"/>
      <c r="ASG13" s="27"/>
      <c r="ASH13" s="27"/>
      <c r="ASI13" s="27"/>
      <c r="ASJ13" s="27"/>
      <c r="ASK13" s="27"/>
      <c r="ASL13" s="27"/>
      <c r="ASM13" s="27"/>
      <c r="ASN13" s="27"/>
      <c r="ASO13" s="27"/>
      <c r="ASP13" s="27"/>
      <c r="ASQ13" s="27"/>
      <c r="ASR13" s="27"/>
      <c r="ASS13" s="27"/>
      <c r="AST13" s="27"/>
      <c r="ASU13" s="27"/>
      <c r="ASV13" s="27"/>
      <c r="ASW13" s="27"/>
      <c r="ASX13" s="27"/>
      <c r="ASY13" s="27"/>
      <c r="ASZ13" s="27"/>
      <c r="ATA13" s="27"/>
      <c r="ATB13" s="27"/>
      <c r="ATC13" s="27"/>
      <c r="ATD13" s="27"/>
      <c r="ATE13" s="27"/>
      <c r="ATF13" s="27"/>
      <c r="ATG13" s="27"/>
      <c r="ATH13" s="27"/>
      <c r="ATI13" s="27"/>
      <c r="ATJ13" s="27"/>
      <c r="ATK13" s="27"/>
      <c r="ATL13" s="27"/>
      <c r="ATM13" s="27"/>
      <c r="ATN13" s="27"/>
      <c r="ATO13" s="27"/>
      <c r="ATP13" s="27"/>
      <c r="ATQ13" s="27"/>
      <c r="ATR13" s="27"/>
      <c r="ATS13" s="27"/>
      <c r="ATT13" s="27"/>
      <c r="ATU13" s="27"/>
      <c r="ATV13" s="27"/>
      <c r="ATW13" s="27"/>
      <c r="ATX13" s="27"/>
      <c r="ATY13" s="27"/>
      <c r="ATZ13" s="27"/>
      <c r="AUA13" s="27"/>
      <c r="AUB13" s="27"/>
      <c r="AUC13" s="27"/>
      <c r="AUD13" s="27"/>
      <c r="AUE13" s="27"/>
      <c r="AUF13" s="27"/>
      <c r="AUG13" s="27"/>
      <c r="AUH13" s="27"/>
      <c r="AUI13" s="27"/>
      <c r="AUJ13" s="27"/>
      <c r="AUK13" s="27"/>
      <c r="AUL13" s="27"/>
      <c r="AUM13" s="27"/>
      <c r="AUN13" s="27"/>
      <c r="AUO13" s="27"/>
      <c r="AUP13" s="27"/>
      <c r="AUQ13" s="27"/>
      <c r="AUR13" s="27"/>
      <c r="AUS13" s="27"/>
      <c r="AUT13" s="27"/>
      <c r="AUU13" s="27"/>
      <c r="AUV13" s="27"/>
      <c r="AUW13" s="27"/>
      <c r="AUX13" s="27"/>
      <c r="AUY13" s="27"/>
      <c r="AUZ13" s="27"/>
      <c r="AVA13" s="27"/>
      <c r="AVB13" s="27"/>
      <c r="AVC13" s="27"/>
      <c r="AVD13" s="27"/>
      <c r="AVE13" s="27"/>
      <c r="AVF13" s="27"/>
      <c r="AVG13" s="27"/>
      <c r="AVH13" s="27"/>
      <c r="AVI13" s="27"/>
      <c r="AVJ13" s="27"/>
      <c r="AVK13" s="27"/>
      <c r="AVL13" s="27"/>
      <c r="AVM13" s="27"/>
      <c r="AVN13" s="27"/>
      <c r="AVO13" s="27"/>
      <c r="AVP13" s="27"/>
      <c r="AVQ13" s="27"/>
      <c r="AVR13" s="27"/>
      <c r="AVS13" s="27"/>
      <c r="AVT13" s="27"/>
      <c r="AVU13" s="27"/>
      <c r="AVV13" s="27"/>
      <c r="AVW13" s="27"/>
      <c r="AVX13" s="27"/>
      <c r="AVY13" s="27"/>
      <c r="AVZ13" s="27"/>
      <c r="AWA13" s="27"/>
      <c r="AWB13" s="27"/>
      <c r="AWC13" s="27"/>
      <c r="AWD13" s="27"/>
      <c r="AWE13" s="27"/>
      <c r="AWF13" s="27"/>
      <c r="AWG13" s="27"/>
      <c r="AWH13" s="27"/>
      <c r="AWI13" s="27"/>
      <c r="AWJ13" s="27"/>
      <c r="AWK13" s="27"/>
      <c r="AWL13" s="27"/>
      <c r="AWM13" s="27"/>
      <c r="AWN13" s="27"/>
      <c r="AWO13" s="27"/>
      <c r="AWP13" s="27"/>
      <c r="AWQ13" s="27"/>
      <c r="AWR13" s="27"/>
      <c r="AWS13" s="27"/>
      <c r="AWT13" s="27"/>
      <c r="AWU13" s="27"/>
      <c r="AWV13" s="27"/>
      <c r="AWW13" s="27"/>
      <c r="AWX13" s="27"/>
      <c r="AWY13" s="27"/>
      <c r="AWZ13" s="27"/>
      <c r="AXA13" s="27"/>
      <c r="AXB13" s="27"/>
      <c r="AXC13" s="27"/>
      <c r="AXD13" s="27"/>
      <c r="AXE13" s="27"/>
      <c r="AXF13" s="27"/>
      <c r="AXG13" s="27"/>
      <c r="AXH13" s="27"/>
      <c r="AXI13" s="27"/>
      <c r="AXJ13" s="27"/>
      <c r="AXK13" s="27"/>
      <c r="AXL13" s="27"/>
      <c r="AXM13" s="27"/>
      <c r="AXN13" s="27"/>
      <c r="AXO13" s="27"/>
      <c r="AXP13" s="27"/>
      <c r="AXQ13" s="27"/>
      <c r="AXR13" s="27"/>
      <c r="AXS13" s="27"/>
      <c r="AXT13" s="27"/>
      <c r="AXU13" s="27"/>
      <c r="AXV13" s="27"/>
      <c r="AXW13" s="27"/>
      <c r="AXX13" s="27"/>
      <c r="AXY13" s="27"/>
      <c r="AXZ13" s="27"/>
      <c r="AYA13" s="27"/>
      <c r="AYB13" s="27"/>
      <c r="AYC13" s="27"/>
      <c r="AYD13" s="27"/>
      <c r="AYE13" s="27"/>
      <c r="AYF13" s="27"/>
      <c r="AYG13" s="27"/>
      <c r="AYH13" s="27"/>
      <c r="AYI13" s="27"/>
      <c r="AYJ13" s="27"/>
      <c r="AYK13" s="27"/>
      <c r="AYL13" s="27"/>
      <c r="AYM13" s="27"/>
      <c r="AYN13" s="27"/>
      <c r="AYO13" s="27"/>
      <c r="AYP13" s="27"/>
      <c r="AYQ13" s="27"/>
      <c r="AYR13" s="27"/>
      <c r="AYS13" s="27"/>
      <c r="AYT13" s="27"/>
      <c r="AYU13" s="27"/>
      <c r="AYV13" s="27"/>
      <c r="AYW13" s="27"/>
      <c r="AYX13" s="27"/>
      <c r="AYY13" s="27"/>
      <c r="AYZ13" s="27"/>
      <c r="AZA13" s="27"/>
      <c r="AZB13" s="27"/>
      <c r="AZC13" s="27"/>
      <c r="AZD13" s="27"/>
      <c r="AZE13" s="27"/>
      <c r="AZF13" s="27"/>
      <c r="AZG13" s="27"/>
      <c r="AZH13" s="27"/>
      <c r="AZI13" s="27"/>
      <c r="AZJ13" s="27"/>
      <c r="AZK13" s="27"/>
      <c r="AZL13" s="27"/>
      <c r="AZM13" s="27"/>
      <c r="AZN13" s="27"/>
      <c r="AZO13" s="27"/>
      <c r="AZP13" s="27"/>
      <c r="AZQ13" s="27"/>
      <c r="AZR13" s="27"/>
      <c r="AZS13" s="27"/>
      <c r="AZT13" s="27"/>
      <c r="AZU13" s="27"/>
      <c r="AZV13" s="27"/>
      <c r="AZW13" s="27"/>
      <c r="AZX13" s="27"/>
      <c r="AZY13" s="27"/>
      <c r="AZZ13" s="27"/>
      <c r="BAA13" s="27"/>
      <c r="BAB13" s="27"/>
      <c r="BAC13" s="27"/>
      <c r="BAD13" s="27"/>
      <c r="BAE13" s="27"/>
      <c r="BAF13" s="27"/>
      <c r="BAG13" s="27"/>
      <c r="BAH13" s="27"/>
      <c r="BAI13" s="27"/>
      <c r="BAJ13" s="27"/>
      <c r="BAK13" s="27"/>
      <c r="BAL13" s="27"/>
      <c r="BAM13" s="27"/>
      <c r="BAN13" s="27"/>
      <c r="BAO13" s="27"/>
      <c r="BAP13" s="27"/>
      <c r="BAQ13" s="27"/>
      <c r="BAR13" s="27"/>
      <c r="BAS13" s="27"/>
      <c r="BAT13" s="27"/>
      <c r="BAU13" s="27"/>
      <c r="BAV13" s="27"/>
      <c r="BAW13" s="27"/>
      <c r="BAX13" s="27"/>
      <c r="BAY13" s="27"/>
      <c r="BAZ13" s="27"/>
      <c r="BBA13" s="27"/>
      <c r="BBB13" s="27"/>
      <c r="BBC13" s="27"/>
      <c r="BBD13" s="27"/>
      <c r="BBE13" s="27"/>
      <c r="BBF13" s="27"/>
      <c r="BBG13" s="27"/>
      <c r="BBH13" s="27"/>
      <c r="BBI13" s="27"/>
      <c r="BBJ13" s="27"/>
      <c r="BBK13" s="27"/>
      <c r="BBL13" s="27"/>
      <c r="BBM13" s="27"/>
      <c r="BBN13" s="27"/>
      <c r="BBO13" s="27"/>
      <c r="BBP13" s="27"/>
      <c r="BBQ13" s="27"/>
      <c r="BBR13" s="27"/>
      <c r="BBS13" s="27"/>
      <c r="BBT13" s="27"/>
      <c r="BBU13" s="27"/>
      <c r="BBV13" s="27"/>
      <c r="BBW13" s="27"/>
      <c r="BBX13" s="27"/>
      <c r="BBY13" s="27"/>
      <c r="BBZ13" s="27"/>
      <c r="BCA13" s="27"/>
      <c r="BCB13" s="27"/>
      <c r="BCC13" s="27"/>
      <c r="BCD13" s="27"/>
      <c r="BCE13" s="27"/>
      <c r="BCF13" s="27"/>
      <c r="BCG13" s="27"/>
      <c r="BCH13" s="27"/>
      <c r="BCI13" s="27"/>
      <c r="BCJ13" s="27"/>
      <c r="BCK13" s="27"/>
      <c r="BCL13" s="27"/>
      <c r="BCM13" s="27"/>
      <c r="BCN13" s="27"/>
      <c r="BCO13" s="27"/>
      <c r="BCP13" s="27"/>
      <c r="BCQ13" s="27"/>
      <c r="BCR13" s="27"/>
      <c r="BCS13" s="27"/>
      <c r="BCT13" s="27"/>
      <c r="BCU13" s="27"/>
      <c r="BCV13" s="27"/>
      <c r="BCW13" s="27"/>
      <c r="BCX13" s="27"/>
      <c r="BCY13" s="27"/>
      <c r="BCZ13" s="27"/>
      <c r="BDA13" s="27"/>
      <c r="BDB13" s="27"/>
      <c r="BDC13" s="27"/>
      <c r="BDD13" s="27"/>
      <c r="BDE13" s="27"/>
      <c r="BDF13" s="27"/>
      <c r="BDG13" s="27"/>
      <c r="BDH13" s="27"/>
      <c r="BDI13" s="27"/>
      <c r="BDJ13" s="27"/>
      <c r="BDK13" s="27"/>
      <c r="BDL13" s="27"/>
      <c r="BDM13" s="27"/>
      <c r="BDN13" s="27"/>
      <c r="BDO13" s="27"/>
      <c r="BDP13" s="27"/>
      <c r="BDQ13" s="27"/>
      <c r="BDR13" s="27"/>
      <c r="BDS13" s="27"/>
      <c r="BDT13" s="27"/>
      <c r="BDU13" s="27"/>
      <c r="BDV13" s="27"/>
      <c r="BDW13" s="27"/>
      <c r="BDX13" s="27"/>
      <c r="BDY13" s="27"/>
      <c r="BDZ13" s="27"/>
      <c r="BEA13" s="27"/>
      <c r="BEB13" s="27"/>
      <c r="BEC13" s="27"/>
      <c r="BED13" s="27"/>
      <c r="BEE13" s="27"/>
      <c r="BEF13" s="27"/>
      <c r="BEG13" s="27"/>
      <c r="BEH13" s="27"/>
      <c r="BEI13" s="27"/>
      <c r="BEJ13" s="27"/>
      <c r="BEK13" s="27"/>
      <c r="BEL13" s="27"/>
      <c r="BEM13" s="27"/>
      <c r="BEN13" s="27"/>
      <c r="BEO13" s="27"/>
      <c r="BEP13" s="27"/>
      <c r="BEQ13" s="27"/>
      <c r="BER13" s="27"/>
      <c r="BES13" s="27"/>
      <c r="BET13" s="27"/>
      <c r="BEU13" s="27"/>
      <c r="BEV13" s="27"/>
      <c r="BEW13" s="27"/>
      <c r="BEX13" s="27"/>
      <c r="BEY13" s="27"/>
      <c r="BEZ13" s="27"/>
      <c r="BFA13" s="27"/>
      <c r="BFB13" s="27"/>
      <c r="BFC13" s="27"/>
      <c r="BFD13" s="27"/>
      <c r="BFE13" s="27"/>
      <c r="BFF13" s="27"/>
      <c r="BFG13" s="27"/>
      <c r="BFH13" s="27"/>
      <c r="BFI13" s="27"/>
      <c r="BFJ13" s="27"/>
      <c r="BFK13" s="27"/>
      <c r="BFL13" s="27"/>
      <c r="BFM13" s="27"/>
      <c r="BFN13" s="27"/>
      <c r="BFO13" s="27"/>
      <c r="BFP13" s="27"/>
      <c r="BFQ13" s="27"/>
      <c r="BFR13" s="27"/>
      <c r="BFS13" s="27"/>
      <c r="BFT13" s="27"/>
      <c r="BFU13" s="27"/>
      <c r="BFV13" s="27"/>
      <c r="BFW13" s="27"/>
      <c r="BFX13" s="27"/>
      <c r="BFY13" s="27"/>
      <c r="BFZ13" s="27"/>
      <c r="BGA13" s="27"/>
      <c r="BGB13" s="27"/>
      <c r="BGC13" s="27"/>
      <c r="BGD13" s="27"/>
      <c r="BGE13" s="27"/>
      <c r="BGF13" s="27"/>
      <c r="BGG13" s="27"/>
      <c r="BGH13" s="27"/>
      <c r="BGI13" s="27"/>
      <c r="BGJ13" s="27"/>
      <c r="BGK13" s="27"/>
      <c r="BGL13" s="27"/>
      <c r="BGM13" s="27"/>
      <c r="BGN13" s="27"/>
      <c r="BGO13" s="27"/>
      <c r="BGP13" s="27"/>
      <c r="BGQ13" s="27"/>
      <c r="BGR13" s="27"/>
      <c r="BGS13" s="27"/>
      <c r="BGT13" s="27"/>
      <c r="BGU13" s="27"/>
      <c r="BGV13" s="27"/>
      <c r="BGW13" s="27"/>
      <c r="BGX13" s="27"/>
      <c r="BGY13" s="27"/>
      <c r="BGZ13" s="27"/>
      <c r="BHA13" s="27"/>
      <c r="BHB13" s="27"/>
      <c r="BHC13" s="27"/>
      <c r="BHD13" s="27"/>
      <c r="BHE13" s="27"/>
      <c r="BHF13" s="27"/>
      <c r="BHG13" s="27"/>
      <c r="BHH13" s="27"/>
      <c r="BHI13" s="27"/>
      <c r="BHJ13" s="27"/>
      <c r="BHK13" s="27"/>
      <c r="BHL13" s="27"/>
      <c r="BHM13" s="27"/>
      <c r="BHN13" s="27"/>
      <c r="BHO13" s="27"/>
      <c r="BHP13" s="27"/>
      <c r="BHQ13" s="27"/>
      <c r="BHR13" s="27"/>
      <c r="BHS13" s="27"/>
      <c r="BHT13" s="27"/>
    </row>
    <row r="15" spans="2:2852">
      <c r="B15" s="31"/>
      <c r="C15" s="27" t="s">
        <v>35</v>
      </c>
      <c r="D15" s="27" t="s">
        <v>5332</v>
      </c>
      <c r="E15" s="27" t="s">
        <v>50</v>
      </c>
      <c r="F15" s="27" t="s">
        <v>60</v>
      </c>
      <c r="G15" s="27" t="s">
        <v>66</v>
      </c>
      <c r="H15" s="27" t="s">
        <v>11338</v>
      </c>
      <c r="I15" s="27" t="s">
        <v>5333</v>
      </c>
      <c r="J15" s="27" t="s">
        <v>5334</v>
      </c>
      <c r="K15" s="27" t="s">
        <v>11339</v>
      </c>
      <c r="L15" s="27" t="s">
        <v>11340</v>
      </c>
      <c r="M15" s="27" t="s">
        <v>11341</v>
      </c>
      <c r="N15" s="27" t="s">
        <v>75</v>
      </c>
      <c r="O15" s="27" t="s">
        <v>81</v>
      </c>
      <c r="P15" s="27" t="s">
        <v>86</v>
      </c>
      <c r="Q15" s="27" t="s">
        <v>11342</v>
      </c>
      <c r="R15" s="27" t="s">
        <v>90</v>
      </c>
      <c r="S15" s="27" t="s">
        <v>97</v>
      </c>
      <c r="T15" s="27" t="s">
        <v>103</v>
      </c>
      <c r="U15" s="27" t="s">
        <v>110</v>
      </c>
      <c r="V15" s="27" t="s">
        <v>116</v>
      </c>
      <c r="W15" s="27" t="s">
        <v>11343</v>
      </c>
      <c r="X15" s="27" t="s">
        <v>123</v>
      </c>
      <c r="Y15" s="27" t="s">
        <v>11344</v>
      </c>
      <c r="Z15" s="27" t="s">
        <v>130</v>
      </c>
      <c r="AA15" s="27" t="s">
        <v>135</v>
      </c>
      <c r="AB15" s="27" t="s">
        <v>141</v>
      </c>
      <c r="AC15" s="27" t="s">
        <v>145</v>
      </c>
      <c r="AD15" s="27" t="s">
        <v>11345</v>
      </c>
      <c r="AE15" s="27" t="s">
        <v>11346</v>
      </c>
      <c r="AF15" s="27" t="s">
        <v>11347</v>
      </c>
      <c r="AG15" s="27" t="s">
        <v>11348</v>
      </c>
      <c r="AH15" s="27" t="s">
        <v>11349</v>
      </c>
      <c r="AI15" s="27" t="s">
        <v>152</v>
      </c>
      <c r="AJ15" s="27" t="s">
        <v>5335</v>
      </c>
      <c r="AK15" s="27" t="s">
        <v>157</v>
      </c>
      <c r="AL15" s="27" t="s">
        <v>165</v>
      </c>
      <c r="AM15" s="27" t="s">
        <v>172</v>
      </c>
      <c r="AN15" s="27" t="s">
        <v>11350</v>
      </c>
      <c r="AO15" s="27" t="s">
        <v>11351</v>
      </c>
      <c r="AP15" s="27" t="s">
        <v>179</v>
      </c>
      <c r="AQ15" s="27" t="s">
        <v>11352</v>
      </c>
      <c r="AR15" s="27" t="s">
        <v>5336</v>
      </c>
      <c r="AS15" s="27" t="s">
        <v>11353</v>
      </c>
      <c r="AT15" s="27" t="s">
        <v>185</v>
      </c>
      <c r="AU15" s="27" t="s">
        <v>11354</v>
      </c>
      <c r="AV15" s="27" t="s">
        <v>11355</v>
      </c>
      <c r="AW15" s="27" t="s">
        <v>190</v>
      </c>
      <c r="AX15" s="27" t="s">
        <v>5337</v>
      </c>
      <c r="AY15" s="27" t="s">
        <v>11356</v>
      </c>
      <c r="AZ15" s="27" t="s">
        <v>5338</v>
      </c>
      <c r="BA15" s="27" t="s">
        <v>11357</v>
      </c>
      <c r="BB15" s="27" t="s">
        <v>11358</v>
      </c>
      <c r="BC15" s="27" t="s">
        <v>200</v>
      </c>
      <c r="BD15" s="27" t="s">
        <v>207</v>
      </c>
      <c r="BE15" s="27" t="s">
        <v>11359</v>
      </c>
      <c r="BF15" s="27" t="s">
        <v>214</v>
      </c>
      <c r="BG15" s="27" t="s">
        <v>11360</v>
      </c>
      <c r="BH15" s="27" t="s">
        <v>5339</v>
      </c>
      <c r="BI15" s="27" t="s">
        <v>5340</v>
      </c>
      <c r="BJ15" s="27" t="s">
        <v>11361</v>
      </c>
      <c r="BK15" s="27" t="s">
        <v>11362</v>
      </c>
      <c r="BL15" s="27" t="s">
        <v>221</v>
      </c>
      <c r="BM15" s="27" t="s">
        <v>5341</v>
      </c>
      <c r="BN15" s="27" t="s">
        <v>229</v>
      </c>
      <c r="BO15" s="27" t="s">
        <v>236</v>
      </c>
      <c r="BP15" s="27" t="s">
        <v>240</v>
      </c>
      <c r="BQ15" s="27" t="s">
        <v>244</v>
      </c>
      <c r="BR15" s="27" t="s">
        <v>11363</v>
      </c>
      <c r="BS15" s="27" t="s">
        <v>248</v>
      </c>
      <c r="BT15" s="27" t="s">
        <v>11364</v>
      </c>
      <c r="BU15" s="27" t="s">
        <v>11365</v>
      </c>
      <c r="BV15" s="27" t="s">
        <v>11366</v>
      </c>
      <c r="BW15" s="27" t="s">
        <v>11367</v>
      </c>
      <c r="BX15" s="27" t="s">
        <v>5342</v>
      </c>
      <c r="BY15" s="27" t="s">
        <v>256</v>
      </c>
      <c r="BZ15" s="27" t="s">
        <v>11368</v>
      </c>
      <c r="CA15" s="27" t="s">
        <v>5343</v>
      </c>
      <c r="CB15" s="27" t="s">
        <v>11369</v>
      </c>
      <c r="CC15" s="27" t="s">
        <v>11370</v>
      </c>
      <c r="CD15" s="27" t="s">
        <v>265</v>
      </c>
      <c r="CE15" s="27" t="s">
        <v>5344</v>
      </c>
      <c r="CF15" s="27" t="s">
        <v>11371</v>
      </c>
      <c r="CG15" s="27" t="s">
        <v>270</v>
      </c>
      <c r="CH15" s="27" t="s">
        <v>278</v>
      </c>
      <c r="CI15" s="27" t="s">
        <v>11372</v>
      </c>
      <c r="CJ15" s="27" t="s">
        <v>281</v>
      </c>
      <c r="CK15" s="27" t="s">
        <v>11373</v>
      </c>
      <c r="CL15" s="27" t="s">
        <v>286</v>
      </c>
      <c r="CM15" s="27" t="s">
        <v>292</v>
      </c>
      <c r="CN15" s="27" t="s">
        <v>297</v>
      </c>
      <c r="CO15" s="27" t="s">
        <v>303</v>
      </c>
      <c r="CP15" s="27" t="s">
        <v>308</v>
      </c>
      <c r="CQ15" s="27" t="s">
        <v>313</v>
      </c>
      <c r="CR15" s="27" t="s">
        <v>317</v>
      </c>
      <c r="CS15" s="27" t="s">
        <v>5345</v>
      </c>
      <c r="CT15" s="27" t="s">
        <v>11374</v>
      </c>
      <c r="CU15" s="27" t="s">
        <v>322</v>
      </c>
      <c r="CV15" s="27" t="s">
        <v>327</v>
      </c>
      <c r="CW15" s="27" t="s">
        <v>332</v>
      </c>
      <c r="CX15" s="27" t="s">
        <v>337</v>
      </c>
      <c r="CY15" s="27" t="s">
        <v>342</v>
      </c>
      <c r="CZ15" s="27" t="s">
        <v>5346</v>
      </c>
      <c r="DA15" s="27" t="s">
        <v>348</v>
      </c>
      <c r="DB15" s="27" t="s">
        <v>354</v>
      </c>
      <c r="DC15" s="27" t="s">
        <v>359</v>
      </c>
      <c r="DD15" s="27" t="s">
        <v>362</v>
      </c>
      <c r="DE15" s="27" t="s">
        <v>11375</v>
      </c>
      <c r="DF15" s="27" t="s">
        <v>11376</v>
      </c>
      <c r="DG15" s="27" t="s">
        <v>367</v>
      </c>
      <c r="DH15" s="27" t="s">
        <v>373</v>
      </c>
      <c r="DI15" s="27" t="s">
        <v>11377</v>
      </c>
      <c r="DJ15" s="27" t="s">
        <v>11378</v>
      </c>
      <c r="DK15" s="27" t="s">
        <v>5347</v>
      </c>
      <c r="DL15" s="27" t="s">
        <v>11379</v>
      </c>
      <c r="DM15" s="27" t="s">
        <v>11380</v>
      </c>
      <c r="DN15" s="27" t="s">
        <v>5348</v>
      </c>
      <c r="DO15" s="27" t="s">
        <v>378</v>
      </c>
      <c r="DP15" s="27" t="s">
        <v>11381</v>
      </c>
      <c r="DQ15" s="27" t="s">
        <v>11382</v>
      </c>
      <c r="DR15" s="27" t="s">
        <v>11383</v>
      </c>
      <c r="DS15" s="27" t="s">
        <v>382</v>
      </c>
      <c r="DT15" s="27" t="s">
        <v>387</v>
      </c>
      <c r="DU15" s="27" t="s">
        <v>393</v>
      </c>
      <c r="DV15" s="27" t="s">
        <v>11384</v>
      </c>
      <c r="DW15" s="27" t="s">
        <v>397</v>
      </c>
      <c r="DX15" s="27" t="s">
        <v>402</v>
      </c>
      <c r="DY15" s="27" t="s">
        <v>407</v>
      </c>
      <c r="DZ15" s="27" t="s">
        <v>11385</v>
      </c>
      <c r="EA15" s="27" t="s">
        <v>11386</v>
      </c>
      <c r="EB15" s="27" t="s">
        <v>11387</v>
      </c>
      <c r="EC15" s="27" t="s">
        <v>11388</v>
      </c>
      <c r="ED15" s="27" t="s">
        <v>5349</v>
      </c>
      <c r="EE15" s="27" t="s">
        <v>422</v>
      </c>
      <c r="EF15" s="27" t="s">
        <v>425</v>
      </c>
      <c r="EG15" s="27" t="s">
        <v>430</v>
      </c>
      <c r="EH15" s="27" t="s">
        <v>11389</v>
      </c>
      <c r="EI15" s="27" t="s">
        <v>436</v>
      </c>
      <c r="EJ15" s="27" t="s">
        <v>441</v>
      </c>
      <c r="EK15" s="27" t="s">
        <v>447</v>
      </c>
      <c r="EL15" s="27" t="s">
        <v>11390</v>
      </c>
      <c r="EM15" s="27" t="s">
        <v>450</v>
      </c>
      <c r="EN15" s="27" t="s">
        <v>5350</v>
      </c>
      <c r="EO15" s="27" t="s">
        <v>456</v>
      </c>
      <c r="EP15" s="27" t="s">
        <v>461</v>
      </c>
      <c r="EQ15" s="27" t="s">
        <v>466</v>
      </c>
      <c r="ER15" s="27" t="s">
        <v>11391</v>
      </c>
      <c r="ES15" s="27" t="s">
        <v>11392</v>
      </c>
      <c r="ET15" s="27" t="s">
        <v>5351</v>
      </c>
      <c r="EU15" s="27" t="s">
        <v>470</v>
      </c>
      <c r="EV15" s="27" t="s">
        <v>474</v>
      </c>
      <c r="EW15" s="27" t="s">
        <v>11393</v>
      </c>
      <c r="EX15" s="27" t="s">
        <v>11394</v>
      </c>
      <c r="EY15" s="27" t="s">
        <v>11395</v>
      </c>
      <c r="EZ15" s="27" t="s">
        <v>478</v>
      </c>
      <c r="FA15" s="27" t="s">
        <v>11396</v>
      </c>
      <c r="FB15" s="27" t="s">
        <v>11397</v>
      </c>
      <c r="FC15" s="27" t="s">
        <v>5352</v>
      </c>
      <c r="FD15" s="27" t="s">
        <v>480</v>
      </c>
      <c r="FE15" s="27" t="s">
        <v>5353</v>
      </c>
      <c r="FF15" s="27" t="s">
        <v>489</v>
      </c>
      <c r="FG15" s="27" t="s">
        <v>494</v>
      </c>
      <c r="FH15" s="27" t="s">
        <v>5354</v>
      </c>
      <c r="FI15" s="27" t="s">
        <v>502</v>
      </c>
      <c r="FJ15" s="27" t="s">
        <v>11398</v>
      </c>
      <c r="FK15" s="27" t="s">
        <v>11399</v>
      </c>
      <c r="FL15" s="27" t="s">
        <v>505</v>
      </c>
      <c r="FM15" s="27" t="s">
        <v>510</v>
      </c>
      <c r="FN15" s="27" t="s">
        <v>515</v>
      </c>
      <c r="FO15" s="27" t="s">
        <v>521</v>
      </c>
      <c r="FP15" s="27" t="s">
        <v>526</v>
      </c>
      <c r="FQ15" s="27" t="s">
        <v>531</v>
      </c>
      <c r="FR15" s="27" t="s">
        <v>11400</v>
      </c>
      <c r="FS15" s="27" t="s">
        <v>534</v>
      </c>
      <c r="FT15" s="27" t="s">
        <v>5355</v>
      </c>
      <c r="FU15" s="27" t="s">
        <v>5356</v>
      </c>
      <c r="FV15" s="27" t="s">
        <v>539</v>
      </c>
      <c r="FW15" s="27" t="s">
        <v>11401</v>
      </c>
      <c r="FX15" s="27" t="s">
        <v>551</v>
      </c>
      <c r="FY15" s="27" t="s">
        <v>555</v>
      </c>
      <c r="FZ15" s="27" t="s">
        <v>559</v>
      </c>
      <c r="GA15" s="27" t="s">
        <v>563</v>
      </c>
      <c r="GB15" s="27" t="s">
        <v>567</v>
      </c>
      <c r="GC15" s="27" t="s">
        <v>571</v>
      </c>
      <c r="GD15" s="27" t="s">
        <v>5357</v>
      </c>
      <c r="GE15" s="27" t="s">
        <v>5358</v>
      </c>
      <c r="GF15" s="27" t="s">
        <v>5359</v>
      </c>
      <c r="GG15" s="27" t="s">
        <v>5360</v>
      </c>
      <c r="GH15" s="27" t="s">
        <v>5361</v>
      </c>
      <c r="GI15" s="27" t="s">
        <v>11402</v>
      </c>
      <c r="GJ15" s="27" t="s">
        <v>11403</v>
      </c>
      <c r="GK15" s="27" t="s">
        <v>11404</v>
      </c>
      <c r="GL15" s="27" t="s">
        <v>11405</v>
      </c>
      <c r="GM15" s="27" t="s">
        <v>575</v>
      </c>
      <c r="GN15" s="27" t="s">
        <v>580</v>
      </c>
      <c r="GO15" s="27" t="s">
        <v>583</v>
      </c>
      <c r="GP15" s="27" t="s">
        <v>587</v>
      </c>
      <c r="GQ15" s="27" t="s">
        <v>5362</v>
      </c>
      <c r="GR15" s="27" t="s">
        <v>5363</v>
      </c>
      <c r="GS15" s="27" t="s">
        <v>5364</v>
      </c>
      <c r="GT15" s="27" t="s">
        <v>5365</v>
      </c>
      <c r="GU15" s="27" t="s">
        <v>5366</v>
      </c>
      <c r="GV15" s="27" t="s">
        <v>11406</v>
      </c>
      <c r="GW15" s="27" t="s">
        <v>11407</v>
      </c>
      <c r="GX15" s="27" t="s">
        <v>11408</v>
      </c>
      <c r="GY15" s="27" t="s">
        <v>11409</v>
      </c>
      <c r="GZ15" s="27" t="s">
        <v>591</v>
      </c>
      <c r="HA15" s="27" t="s">
        <v>594</v>
      </c>
      <c r="HB15" s="27" t="s">
        <v>11410</v>
      </c>
      <c r="HC15" s="27" t="s">
        <v>597</v>
      </c>
      <c r="HD15" s="27" t="s">
        <v>603</v>
      </c>
      <c r="HE15" s="27" t="s">
        <v>11411</v>
      </c>
      <c r="HF15" s="27" t="s">
        <v>607</v>
      </c>
      <c r="HG15" s="27" t="s">
        <v>612</v>
      </c>
      <c r="HH15" s="27" t="s">
        <v>617</v>
      </c>
      <c r="HI15" s="27" t="s">
        <v>11412</v>
      </c>
      <c r="HJ15" s="27" t="s">
        <v>11413</v>
      </c>
      <c r="HK15" s="27" t="s">
        <v>621</v>
      </c>
      <c r="HL15" s="27" t="s">
        <v>626</v>
      </c>
      <c r="HM15" s="27" t="s">
        <v>630</v>
      </c>
      <c r="HN15" s="27" t="s">
        <v>635</v>
      </c>
      <c r="HO15" s="27" t="s">
        <v>640</v>
      </c>
      <c r="HP15" s="27" t="s">
        <v>645</v>
      </c>
      <c r="HQ15" s="27" t="s">
        <v>650</v>
      </c>
      <c r="HR15" s="27" t="s">
        <v>653</v>
      </c>
      <c r="HS15" s="27" t="s">
        <v>657</v>
      </c>
      <c r="HT15" s="27" t="s">
        <v>660</v>
      </c>
      <c r="HU15" s="27" t="s">
        <v>11414</v>
      </c>
      <c r="HV15" s="27" t="s">
        <v>663</v>
      </c>
      <c r="HW15" s="27" t="s">
        <v>666</v>
      </c>
      <c r="HX15" s="27" t="s">
        <v>11415</v>
      </c>
      <c r="HY15" s="27" t="s">
        <v>671</v>
      </c>
      <c r="HZ15" s="27" t="s">
        <v>675</v>
      </c>
      <c r="IA15" s="27" t="s">
        <v>11416</v>
      </c>
      <c r="IB15" s="27" t="s">
        <v>679</v>
      </c>
      <c r="IC15" s="27" t="s">
        <v>5367</v>
      </c>
      <c r="ID15" s="27" t="s">
        <v>11417</v>
      </c>
      <c r="IE15" s="27" t="s">
        <v>685</v>
      </c>
      <c r="IF15" s="27" t="s">
        <v>11418</v>
      </c>
      <c r="IG15" s="27" t="s">
        <v>690</v>
      </c>
      <c r="IH15" s="27" t="s">
        <v>11419</v>
      </c>
      <c r="II15" s="27" t="s">
        <v>11420</v>
      </c>
      <c r="IJ15" s="27" t="s">
        <v>695</v>
      </c>
      <c r="IK15" s="27" t="s">
        <v>699</v>
      </c>
      <c r="IL15" s="27" t="s">
        <v>702</v>
      </c>
      <c r="IM15" s="27" t="s">
        <v>11421</v>
      </c>
      <c r="IN15" s="27" t="s">
        <v>11422</v>
      </c>
      <c r="IO15" s="27" t="s">
        <v>11423</v>
      </c>
      <c r="IP15" s="27" t="s">
        <v>11424</v>
      </c>
      <c r="IQ15" s="27" t="s">
        <v>11425</v>
      </c>
      <c r="IR15" s="27" t="s">
        <v>5368</v>
      </c>
      <c r="IS15" s="27" t="s">
        <v>11426</v>
      </c>
      <c r="IT15" s="27" t="s">
        <v>5369</v>
      </c>
      <c r="IU15" s="27" t="s">
        <v>707</v>
      </c>
      <c r="IV15" s="27" t="s">
        <v>11427</v>
      </c>
      <c r="IW15" s="27" t="s">
        <v>11428</v>
      </c>
      <c r="IX15" s="27" t="s">
        <v>11429</v>
      </c>
      <c r="IY15" s="27" t="s">
        <v>11430</v>
      </c>
      <c r="IZ15" s="27" t="s">
        <v>11431</v>
      </c>
      <c r="JA15" s="27" t="s">
        <v>11432</v>
      </c>
      <c r="JB15" s="27" t="s">
        <v>715</v>
      </c>
      <c r="JC15" s="27" t="s">
        <v>11433</v>
      </c>
      <c r="JD15" s="27" t="s">
        <v>11434</v>
      </c>
      <c r="JE15" s="27" t="s">
        <v>721</v>
      </c>
      <c r="JF15" s="27" t="s">
        <v>730</v>
      </c>
      <c r="JG15" s="27" t="s">
        <v>735</v>
      </c>
      <c r="JH15" s="27" t="s">
        <v>740</v>
      </c>
      <c r="JI15" s="27" t="s">
        <v>745</v>
      </c>
      <c r="JJ15" s="27" t="s">
        <v>749</v>
      </c>
      <c r="JK15" s="27" t="s">
        <v>754</v>
      </c>
      <c r="JL15" s="27" t="s">
        <v>5370</v>
      </c>
      <c r="JM15" s="27" t="s">
        <v>11435</v>
      </c>
      <c r="JN15" s="27" t="s">
        <v>759</v>
      </c>
      <c r="JO15" s="27" t="s">
        <v>762</v>
      </c>
      <c r="JP15" s="27" t="s">
        <v>11436</v>
      </c>
      <c r="JQ15" s="27" t="s">
        <v>11437</v>
      </c>
      <c r="JR15" s="27" t="s">
        <v>11438</v>
      </c>
      <c r="JS15" s="27" t="s">
        <v>767</v>
      </c>
      <c r="JT15" s="27" t="s">
        <v>11439</v>
      </c>
      <c r="JU15" s="27" t="s">
        <v>11440</v>
      </c>
      <c r="JV15" s="27" t="s">
        <v>11441</v>
      </c>
      <c r="JW15" s="27" t="s">
        <v>11442</v>
      </c>
      <c r="JX15" s="27" t="s">
        <v>11443</v>
      </c>
      <c r="JY15" s="27" t="s">
        <v>11444</v>
      </c>
      <c r="JZ15" s="27" t="s">
        <v>11445</v>
      </c>
      <c r="KA15" s="27" t="s">
        <v>771</v>
      </c>
      <c r="KB15" s="27" t="s">
        <v>11446</v>
      </c>
      <c r="KC15" s="27" t="s">
        <v>11447</v>
      </c>
      <c r="KD15" s="27" t="s">
        <v>11448</v>
      </c>
      <c r="KE15" s="27" t="s">
        <v>5371</v>
      </c>
      <c r="KF15" s="27" t="s">
        <v>11449</v>
      </c>
      <c r="KG15" s="27" t="s">
        <v>781</v>
      </c>
      <c r="KH15" s="27" t="s">
        <v>11450</v>
      </c>
      <c r="KI15" s="27" t="s">
        <v>11451</v>
      </c>
      <c r="KJ15" s="27" t="s">
        <v>11452</v>
      </c>
      <c r="KK15" s="27" t="s">
        <v>11453</v>
      </c>
      <c r="KL15" s="27" t="s">
        <v>787</v>
      </c>
      <c r="KM15" s="27" t="s">
        <v>11454</v>
      </c>
      <c r="KN15" s="27" t="s">
        <v>11455</v>
      </c>
      <c r="KO15" s="27" t="s">
        <v>794</v>
      </c>
      <c r="KP15" s="27" t="s">
        <v>11456</v>
      </c>
      <c r="KQ15" s="27" t="s">
        <v>801</v>
      </c>
      <c r="KR15" s="27" t="s">
        <v>11457</v>
      </c>
      <c r="KS15" s="27" t="s">
        <v>805</v>
      </c>
      <c r="KT15" s="27" t="s">
        <v>11458</v>
      </c>
      <c r="KU15" s="27" t="s">
        <v>5372</v>
      </c>
      <c r="KV15" s="27" t="s">
        <v>810</v>
      </c>
      <c r="KW15" s="27" t="s">
        <v>11459</v>
      </c>
      <c r="KX15" s="27" t="s">
        <v>11460</v>
      </c>
      <c r="KY15" s="27" t="s">
        <v>11461</v>
      </c>
      <c r="KZ15" s="27" t="s">
        <v>11462</v>
      </c>
      <c r="LA15" s="27" t="s">
        <v>819</v>
      </c>
      <c r="LB15" s="27" t="s">
        <v>824</v>
      </c>
      <c r="LC15" s="27" t="s">
        <v>829</v>
      </c>
      <c r="LD15" s="27" t="s">
        <v>833</v>
      </c>
      <c r="LE15" s="27" t="s">
        <v>11463</v>
      </c>
      <c r="LF15" s="27" t="s">
        <v>838</v>
      </c>
      <c r="LG15" s="27" t="s">
        <v>842</v>
      </c>
      <c r="LH15" s="27" t="s">
        <v>11464</v>
      </c>
      <c r="LI15" s="27" t="s">
        <v>845</v>
      </c>
      <c r="LJ15" s="27" t="s">
        <v>850</v>
      </c>
      <c r="LK15" s="27" t="s">
        <v>855</v>
      </c>
      <c r="LL15" s="27" t="s">
        <v>11465</v>
      </c>
      <c r="LM15" s="27" t="s">
        <v>858</v>
      </c>
      <c r="LN15" s="27" t="s">
        <v>863</v>
      </c>
      <c r="LO15" s="27" t="s">
        <v>11466</v>
      </c>
      <c r="LP15" s="27" t="s">
        <v>867</v>
      </c>
      <c r="LQ15" s="27" t="s">
        <v>11467</v>
      </c>
      <c r="LR15" s="27" t="s">
        <v>11468</v>
      </c>
      <c r="LS15" s="27" t="s">
        <v>872</v>
      </c>
      <c r="LT15" s="27" t="s">
        <v>5373</v>
      </c>
      <c r="LU15" s="27" t="s">
        <v>878</v>
      </c>
      <c r="LV15" s="27" t="s">
        <v>883</v>
      </c>
      <c r="LW15" s="27" t="s">
        <v>11469</v>
      </c>
      <c r="LX15" s="27" t="s">
        <v>11470</v>
      </c>
      <c r="LY15" s="27" t="s">
        <v>5374</v>
      </c>
      <c r="LZ15" s="27" t="s">
        <v>5375</v>
      </c>
      <c r="MA15" s="27" t="s">
        <v>889</v>
      </c>
      <c r="MB15" s="27" t="s">
        <v>11471</v>
      </c>
      <c r="MC15" s="27" t="s">
        <v>894</v>
      </c>
      <c r="MD15" s="27" t="s">
        <v>11472</v>
      </c>
      <c r="ME15" s="27" t="s">
        <v>898</v>
      </c>
      <c r="MF15" s="27" t="s">
        <v>903</v>
      </c>
      <c r="MG15" s="27" t="s">
        <v>908</v>
      </c>
      <c r="MH15" s="27" t="s">
        <v>913</v>
      </c>
      <c r="MI15" s="27" t="s">
        <v>11473</v>
      </c>
      <c r="MJ15" s="27" t="s">
        <v>917</v>
      </c>
      <c r="MK15" s="27" t="s">
        <v>922</v>
      </c>
      <c r="ML15" s="27" t="s">
        <v>11474</v>
      </c>
      <c r="MM15" s="27" t="s">
        <v>11475</v>
      </c>
      <c r="MN15" s="27" t="s">
        <v>930</v>
      </c>
      <c r="MO15" s="27" t="s">
        <v>934</v>
      </c>
      <c r="MP15" s="27" t="s">
        <v>939</v>
      </c>
      <c r="MQ15" s="27" t="s">
        <v>944</v>
      </c>
      <c r="MR15" s="27" t="s">
        <v>950</v>
      </c>
      <c r="MS15" s="27" t="s">
        <v>955</v>
      </c>
      <c r="MT15" s="27" t="s">
        <v>11476</v>
      </c>
      <c r="MU15" s="27" t="s">
        <v>960</v>
      </c>
      <c r="MV15" s="27" t="s">
        <v>11477</v>
      </c>
      <c r="MW15" s="27" t="s">
        <v>965</v>
      </c>
      <c r="MX15" s="27" t="s">
        <v>11478</v>
      </c>
      <c r="MY15" s="27" t="s">
        <v>968</v>
      </c>
      <c r="MZ15" s="27" t="s">
        <v>11479</v>
      </c>
      <c r="NA15" s="27" t="s">
        <v>973</v>
      </c>
      <c r="NB15" s="27" t="s">
        <v>975</v>
      </c>
      <c r="NC15" s="27" t="s">
        <v>11480</v>
      </c>
      <c r="ND15" s="27" t="s">
        <v>989</v>
      </c>
      <c r="NE15" s="27" t="s">
        <v>11481</v>
      </c>
      <c r="NF15" s="27" t="s">
        <v>992</v>
      </c>
      <c r="NG15" s="27" t="s">
        <v>5376</v>
      </c>
      <c r="NH15" s="27" t="s">
        <v>11482</v>
      </c>
      <c r="NI15" s="27" t="s">
        <v>11483</v>
      </c>
      <c r="NJ15" s="27" t="s">
        <v>996</v>
      </c>
      <c r="NK15" s="27" t="s">
        <v>1000</v>
      </c>
      <c r="NL15" s="27" t="s">
        <v>1005</v>
      </c>
      <c r="NM15" s="27" t="s">
        <v>1014</v>
      </c>
      <c r="NN15" s="27" t="s">
        <v>1018</v>
      </c>
      <c r="NO15" s="27" t="s">
        <v>1022</v>
      </c>
      <c r="NP15" s="27" t="s">
        <v>11484</v>
      </c>
      <c r="NQ15" s="27" t="s">
        <v>5377</v>
      </c>
      <c r="NR15" s="27" t="s">
        <v>11485</v>
      </c>
      <c r="NS15" s="27" t="s">
        <v>5378</v>
      </c>
      <c r="NT15" s="27" t="s">
        <v>11486</v>
      </c>
      <c r="NU15" s="27" t="s">
        <v>11487</v>
      </c>
      <c r="NV15" s="27" t="s">
        <v>5379</v>
      </c>
      <c r="NW15" s="27" t="s">
        <v>1027</v>
      </c>
      <c r="NX15" s="27" t="s">
        <v>11488</v>
      </c>
      <c r="NY15" s="27" t="s">
        <v>11489</v>
      </c>
      <c r="NZ15" s="27" t="s">
        <v>1036</v>
      </c>
      <c r="OA15" s="27" t="s">
        <v>1040</v>
      </c>
      <c r="OB15" s="27" t="s">
        <v>1044</v>
      </c>
      <c r="OC15" s="27" t="s">
        <v>11490</v>
      </c>
      <c r="OD15" s="27" t="s">
        <v>1048</v>
      </c>
      <c r="OE15" s="27" t="s">
        <v>11491</v>
      </c>
      <c r="OF15" s="27" t="s">
        <v>11492</v>
      </c>
      <c r="OG15" s="27" t="s">
        <v>1052</v>
      </c>
      <c r="OH15" s="27" t="s">
        <v>1056</v>
      </c>
      <c r="OI15" s="27" t="s">
        <v>5380</v>
      </c>
      <c r="OJ15" s="27" t="s">
        <v>1060</v>
      </c>
      <c r="OK15" s="27" t="s">
        <v>1065</v>
      </c>
      <c r="OL15" s="27" t="s">
        <v>11493</v>
      </c>
      <c r="OM15" s="27" t="s">
        <v>11494</v>
      </c>
      <c r="ON15" s="27" t="s">
        <v>11495</v>
      </c>
      <c r="OO15" s="27" t="s">
        <v>1069</v>
      </c>
      <c r="OP15" s="27" t="s">
        <v>1074</v>
      </c>
      <c r="OQ15" s="27" t="s">
        <v>11496</v>
      </c>
      <c r="OR15" s="27" t="s">
        <v>11497</v>
      </c>
      <c r="OS15" s="27" t="s">
        <v>1078</v>
      </c>
      <c r="OT15" s="27" t="s">
        <v>1083</v>
      </c>
      <c r="OU15" s="27" t="s">
        <v>1088</v>
      </c>
      <c r="OV15" s="27" t="s">
        <v>11498</v>
      </c>
      <c r="OW15" s="27" t="s">
        <v>1092</v>
      </c>
      <c r="OX15" s="27" t="s">
        <v>1096</v>
      </c>
      <c r="OY15" s="27" t="s">
        <v>11499</v>
      </c>
      <c r="OZ15" s="27" t="s">
        <v>1099</v>
      </c>
      <c r="PA15" s="27" t="s">
        <v>11500</v>
      </c>
      <c r="PB15" s="27" t="s">
        <v>5381</v>
      </c>
      <c r="PC15" s="27" t="s">
        <v>1103</v>
      </c>
      <c r="PD15" s="27" t="s">
        <v>11501</v>
      </c>
      <c r="PE15" s="27" t="s">
        <v>1108</v>
      </c>
      <c r="PF15" s="27" t="s">
        <v>1111</v>
      </c>
      <c r="PG15" s="27" t="s">
        <v>11502</v>
      </c>
      <c r="PH15" s="27" t="s">
        <v>11503</v>
      </c>
      <c r="PI15" s="27" t="s">
        <v>1115</v>
      </c>
      <c r="PJ15" s="27" t="s">
        <v>11504</v>
      </c>
      <c r="PK15" s="27" t="s">
        <v>11505</v>
      </c>
      <c r="PL15" s="27" t="s">
        <v>1119</v>
      </c>
      <c r="PM15" s="27" t="s">
        <v>11506</v>
      </c>
      <c r="PN15" s="27" t="s">
        <v>1123</v>
      </c>
      <c r="PO15" s="27" t="s">
        <v>11507</v>
      </c>
      <c r="PP15" s="27" t="s">
        <v>11508</v>
      </c>
      <c r="PQ15" s="27" t="s">
        <v>1127</v>
      </c>
      <c r="PR15" s="27" t="s">
        <v>1132</v>
      </c>
      <c r="PS15" s="27" t="s">
        <v>5382</v>
      </c>
      <c r="PT15" s="27" t="s">
        <v>1136</v>
      </c>
      <c r="PU15" s="27" t="s">
        <v>1140</v>
      </c>
      <c r="PV15" s="27" t="s">
        <v>1144</v>
      </c>
      <c r="PW15" s="27" t="s">
        <v>1149</v>
      </c>
      <c r="PX15" s="27" t="s">
        <v>5383</v>
      </c>
      <c r="PY15" s="27" t="s">
        <v>11509</v>
      </c>
      <c r="PZ15" s="27" t="s">
        <v>5384</v>
      </c>
      <c r="QA15" s="27" t="s">
        <v>5385</v>
      </c>
      <c r="QB15" s="27" t="s">
        <v>1155</v>
      </c>
      <c r="QC15" s="27" t="s">
        <v>1160</v>
      </c>
      <c r="QD15" s="27" t="s">
        <v>1165</v>
      </c>
      <c r="QE15" s="27" t="s">
        <v>11510</v>
      </c>
      <c r="QF15" s="27" t="s">
        <v>1168</v>
      </c>
      <c r="QG15" s="27" t="s">
        <v>11511</v>
      </c>
      <c r="QH15" s="27" t="s">
        <v>11512</v>
      </c>
      <c r="QI15" s="27" t="s">
        <v>1172</v>
      </c>
      <c r="QJ15" s="27" t="s">
        <v>1176</v>
      </c>
      <c r="QK15" s="27" t="s">
        <v>1181</v>
      </c>
      <c r="QL15" s="27" t="s">
        <v>1185</v>
      </c>
      <c r="QM15" s="27" t="s">
        <v>5386</v>
      </c>
      <c r="QN15" s="27" t="s">
        <v>11513</v>
      </c>
      <c r="QO15" s="27" t="s">
        <v>11514</v>
      </c>
      <c r="QP15" s="27" t="s">
        <v>11515</v>
      </c>
      <c r="QQ15" s="27" t="s">
        <v>11516</v>
      </c>
      <c r="QR15" s="27" t="s">
        <v>5387</v>
      </c>
      <c r="QS15" s="27" t="s">
        <v>11517</v>
      </c>
      <c r="QT15" s="27" t="s">
        <v>1188</v>
      </c>
      <c r="QU15" s="27" t="s">
        <v>11518</v>
      </c>
      <c r="QV15" s="27" t="s">
        <v>1193</v>
      </c>
      <c r="QW15" s="27" t="s">
        <v>11519</v>
      </c>
      <c r="QX15" s="27" t="s">
        <v>1200</v>
      </c>
      <c r="QY15" s="27" t="s">
        <v>1205</v>
      </c>
      <c r="QZ15" s="27" t="s">
        <v>1208</v>
      </c>
      <c r="RA15" s="27" t="s">
        <v>1212</v>
      </c>
      <c r="RB15" s="27" t="s">
        <v>1216</v>
      </c>
      <c r="RC15" s="27" t="s">
        <v>1229</v>
      </c>
      <c r="RD15" s="27" t="s">
        <v>1233</v>
      </c>
      <c r="RE15" s="27" t="s">
        <v>1238</v>
      </c>
      <c r="RF15" s="27" t="s">
        <v>1243</v>
      </c>
      <c r="RG15" s="27" t="s">
        <v>5388</v>
      </c>
      <c r="RH15" s="27" t="s">
        <v>1246</v>
      </c>
      <c r="RI15" s="27" t="s">
        <v>1250</v>
      </c>
      <c r="RJ15" s="27" t="s">
        <v>1255</v>
      </c>
      <c r="RK15" s="27" t="s">
        <v>1259</v>
      </c>
      <c r="RL15" s="27" t="s">
        <v>1262</v>
      </c>
      <c r="RM15" s="27" t="s">
        <v>1266</v>
      </c>
      <c r="RN15" s="27" t="s">
        <v>1271</v>
      </c>
      <c r="RO15" s="27" t="s">
        <v>11520</v>
      </c>
      <c r="RP15" s="27" t="s">
        <v>1275</v>
      </c>
      <c r="RQ15" s="27" t="s">
        <v>1278</v>
      </c>
      <c r="RR15" s="27" t="s">
        <v>1282</v>
      </c>
      <c r="RS15" s="27" t="s">
        <v>11521</v>
      </c>
      <c r="RT15" s="27" t="s">
        <v>1287</v>
      </c>
      <c r="RU15" s="27" t="s">
        <v>1292</v>
      </c>
      <c r="RV15" s="27" t="s">
        <v>1297</v>
      </c>
      <c r="RW15" s="27" t="s">
        <v>11522</v>
      </c>
      <c r="RX15" s="27" t="s">
        <v>1300</v>
      </c>
      <c r="RY15" s="27" t="s">
        <v>1316</v>
      </c>
      <c r="RZ15" s="27" t="s">
        <v>1321</v>
      </c>
      <c r="SA15" s="27" t="s">
        <v>1325</v>
      </c>
      <c r="SB15" s="27" t="s">
        <v>1330</v>
      </c>
      <c r="SC15" s="27" t="s">
        <v>1339</v>
      </c>
      <c r="SD15" s="27" t="s">
        <v>1343</v>
      </c>
      <c r="SE15" s="27" t="s">
        <v>1347</v>
      </c>
      <c r="SF15" s="27" t="s">
        <v>1351</v>
      </c>
      <c r="SG15" s="27" t="s">
        <v>1355</v>
      </c>
      <c r="SH15" s="27" t="s">
        <v>11523</v>
      </c>
      <c r="SI15" s="27" t="s">
        <v>11524</v>
      </c>
      <c r="SJ15" s="27" t="s">
        <v>11525</v>
      </c>
      <c r="SK15" s="27" t="s">
        <v>11526</v>
      </c>
      <c r="SL15" s="27" t="s">
        <v>11527</v>
      </c>
      <c r="SM15" s="27" t="s">
        <v>11528</v>
      </c>
      <c r="SN15" s="27" t="s">
        <v>11529</v>
      </c>
      <c r="SO15" s="27" t="s">
        <v>11530</v>
      </c>
      <c r="SP15" s="27" t="s">
        <v>11531</v>
      </c>
      <c r="SQ15" s="27" t="s">
        <v>11532</v>
      </c>
      <c r="SR15" s="27" t="s">
        <v>11533</v>
      </c>
      <c r="SS15" s="27" t="s">
        <v>11534</v>
      </c>
      <c r="ST15" s="27" t="s">
        <v>11535</v>
      </c>
      <c r="SU15" s="27" t="s">
        <v>11536</v>
      </c>
      <c r="SV15" s="27" t="s">
        <v>11537</v>
      </c>
      <c r="SW15" s="27" t="s">
        <v>11538</v>
      </c>
      <c r="SX15" s="27" t="s">
        <v>11539</v>
      </c>
      <c r="SY15" s="27" t="s">
        <v>11540</v>
      </c>
      <c r="SZ15" s="27" t="s">
        <v>11541</v>
      </c>
      <c r="TA15" s="27" t="s">
        <v>11542</v>
      </c>
      <c r="TB15" s="27" t="s">
        <v>11543</v>
      </c>
      <c r="TC15" s="27" t="s">
        <v>11544</v>
      </c>
      <c r="TD15" s="27" t="s">
        <v>11545</v>
      </c>
      <c r="TE15" s="27" t="s">
        <v>11546</v>
      </c>
      <c r="TF15" s="27" t="s">
        <v>11547</v>
      </c>
      <c r="TG15" s="27" t="s">
        <v>11548</v>
      </c>
      <c r="TH15" s="27" t="s">
        <v>11549</v>
      </c>
      <c r="TI15" s="27" t="s">
        <v>11550</v>
      </c>
      <c r="TJ15" s="27" t="s">
        <v>11551</v>
      </c>
      <c r="TK15" s="27" t="s">
        <v>11552</v>
      </c>
      <c r="TL15" s="27" t="s">
        <v>11553</v>
      </c>
      <c r="TM15" s="27" t="s">
        <v>11554</v>
      </c>
      <c r="TN15" s="27" t="s">
        <v>11555</v>
      </c>
      <c r="TO15" s="27" t="s">
        <v>11556</v>
      </c>
      <c r="TP15" s="27" t="s">
        <v>11557</v>
      </c>
      <c r="TQ15" s="27" t="s">
        <v>11558</v>
      </c>
      <c r="TR15" s="27" t="s">
        <v>11559</v>
      </c>
      <c r="TS15" s="27" t="s">
        <v>11560</v>
      </c>
      <c r="TT15" s="27" t="s">
        <v>11561</v>
      </c>
      <c r="TU15" s="27" t="s">
        <v>11562</v>
      </c>
      <c r="TV15" s="27" t="s">
        <v>11563</v>
      </c>
      <c r="TW15" s="27" t="s">
        <v>11564</v>
      </c>
      <c r="TX15" s="27" t="s">
        <v>11565</v>
      </c>
      <c r="TY15" s="27" t="s">
        <v>11566</v>
      </c>
      <c r="TZ15" s="27" t="s">
        <v>11567</v>
      </c>
      <c r="UA15" s="27" t="s">
        <v>11568</v>
      </c>
      <c r="UB15" s="27" t="s">
        <v>11569</v>
      </c>
      <c r="UC15" s="27" t="s">
        <v>11570</v>
      </c>
      <c r="UD15" s="27" t="s">
        <v>1359</v>
      </c>
      <c r="UE15" s="27" t="s">
        <v>1365</v>
      </c>
      <c r="UF15" s="27" t="s">
        <v>1370</v>
      </c>
      <c r="UG15" s="27" t="s">
        <v>1374</v>
      </c>
      <c r="UH15" s="27" t="s">
        <v>1378</v>
      </c>
      <c r="UI15" s="27" t="s">
        <v>1383</v>
      </c>
      <c r="UJ15" s="27" t="s">
        <v>11571</v>
      </c>
      <c r="UK15" s="27" t="s">
        <v>1388</v>
      </c>
      <c r="UL15" s="27" t="s">
        <v>5389</v>
      </c>
      <c r="UM15" s="27" t="s">
        <v>1392</v>
      </c>
      <c r="UN15" s="27" t="s">
        <v>11572</v>
      </c>
      <c r="UO15" s="27" t="s">
        <v>11573</v>
      </c>
      <c r="UP15" s="27" t="s">
        <v>1396</v>
      </c>
      <c r="UQ15" s="27" t="s">
        <v>1401</v>
      </c>
      <c r="UR15" s="27" t="s">
        <v>1404</v>
      </c>
      <c r="US15" s="27" t="s">
        <v>1409</v>
      </c>
      <c r="UT15" s="27" t="s">
        <v>5390</v>
      </c>
      <c r="UU15" s="27" t="s">
        <v>1414</v>
      </c>
      <c r="UV15" s="27" t="s">
        <v>11574</v>
      </c>
      <c r="UW15" s="27" t="s">
        <v>11575</v>
      </c>
      <c r="UX15" s="27" t="s">
        <v>5391</v>
      </c>
      <c r="UY15" s="27" t="s">
        <v>5392</v>
      </c>
      <c r="UZ15" s="27" t="s">
        <v>11576</v>
      </c>
      <c r="VA15" s="27" t="s">
        <v>11577</v>
      </c>
      <c r="VB15" s="27" t="s">
        <v>1419</v>
      </c>
      <c r="VC15" s="27" t="s">
        <v>1424</v>
      </c>
      <c r="VD15" s="27" t="s">
        <v>11578</v>
      </c>
      <c r="VE15" s="27" t="s">
        <v>1428</v>
      </c>
      <c r="VF15" s="27" t="s">
        <v>1438</v>
      </c>
      <c r="VG15" s="27" t="s">
        <v>1443</v>
      </c>
      <c r="VH15" s="27" t="s">
        <v>1448</v>
      </c>
      <c r="VI15" s="27" t="s">
        <v>1452</v>
      </c>
      <c r="VJ15" s="27" t="s">
        <v>11579</v>
      </c>
      <c r="VK15" s="27" t="s">
        <v>1456</v>
      </c>
      <c r="VL15" s="27" t="s">
        <v>1461</v>
      </c>
      <c r="VM15" s="27" t="s">
        <v>11580</v>
      </c>
      <c r="VN15" s="27" t="s">
        <v>11581</v>
      </c>
      <c r="VO15" s="27" t="s">
        <v>1466</v>
      </c>
      <c r="VP15" s="27" t="s">
        <v>11582</v>
      </c>
      <c r="VQ15" s="27" t="s">
        <v>11583</v>
      </c>
      <c r="VR15" s="27" t="s">
        <v>1470</v>
      </c>
      <c r="VS15" s="27" t="s">
        <v>5393</v>
      </c>
      <c r="VT15" s="27" t="s">
        <v>1479</v>
      </c>
      <c r="VU15" s="27" t="s">
        <v>1483</v>
      </c>
      <c r="VV15" s="27" t="s">
        <v>1486</v>
      </c>
      <c r="VW15" s="27" t="s">
        <v>1490</v>
      </c>
      <c r="VX15" s="27" t="s">
        <v>11584</v>
      </c>
      <c r="VY15" s="27" t="s">
        <v>1494</v>
      </c>
      <c r="VZ15" s="27" t="s">
        <v>5394</v>
      </c>
      <c r="WA15" s="27" t="s">
        <v>1499</v>
      </c>
      <c r="WB15" s="27" t="s">
        <v>1504</v>
      </c>
      <c r="WC15" s="27" t="s">
        <v>1509</v>
      </c>
      <c r="WD15" s="27" t="s">
        <v>1512</v>
      </c>
      <c r="WE15" s="27" t="s">
        <v>1516</v>
      </c>
      <c r="WF15" s="27" t="s">
        <v>1521</v>
      </c>
      <c r="WG15" s="27" t="s">
        <v>1524</v>
      </c>
      <c r="WH15" s="27" t="s">
        <v>11585</v>
      </c>
      <c r="WI15" s="27" t="s">
        <v>11586</v>
      </c>
      <c r="WJ15" s="27" t="s">
        <v>11587</v>
      </c>
      <c r="WK15" s="27" t="s">
        <v>5395</v>
      </c>
      <c r="WL15" s="27" t="s">
        <v>1538</v>
      </c>
      <c r="WM15" s="27" t="s">
        <v>5396</v>
      </c>
      <c r="WN15" s="27" t="s">
        <v>11588</v>
      </c>
      <c r="WO15" s="27" t="s">
        <v>11589</v>
      </c>
      <c r="WP15" s="27" t="s">
        <v>11590</v>
      </c>
      <c r="WQ15" s="27" t="s">
        <v>5397</v>
      </c>
      <c r="WR15" s="27" t="s">
        <v>5398</v>
      </c>
      <c r="WS15" s="27" t="s">
        <v>5399</v>
      </c>
      <c r="WT15" s="27" t="s">
        <v>5400</v>
      </c>
      <c r="WU15" s="27" t="s">
        <v>5401</v>
      </c>
      <c r="WV15" s="27" t="s">
        <v>5402</v>
      </c>
      <c r="WW15" s="27" t="s">
        <v>5403</v>
      </c>
      <c r="WX15" s="27" t="s">
        <v>5404</v>
      </c>
      <c r="WY15" s="27" t="s">
        <v>11591</v>
      </c>
      <c r="WZ15" s="27" t="s">
        <v>1543</v>
      </c>
      <c r="XA15" s="27" t="s">
        <v>5405</v>
      </c>
      <c r="XB15" s="27" t="s">
        <v>5406</v>
      </c>
      <c r="XC15" s="27" t="s">
        <v>1549</v>
      </c>
      <c r="XD15" s="27" t="s">
        <v>5407</v>
      </c>
      <c r="XE15" s="27" t="s">
        <v>11592</v>
      </c>
      <c r="XF15" s="27" t="s">
        <v>1558</v>
      </c>
      <c r="XG15" s="27" t="s">
        <v>5408</v>
      </c>
      <c r="XH15" s="27" t="s">
        <v>5409</v>
      </c>
      <c r="XI15" s="27" t="s">
        <v>11593</v>
      </c>
      <c r="XJ15" s="27" t="s">
        <v>1562</v>
      </c>
      <c r="XK15" s="27" t="s">
        <v>11594</v>
      </c>
      <c r="XL15" s="27" t="s">
        <v>1569</v>
      </c>
      <c r="XM15" s="27" t="s">
        <v>5410</v>
      </c>
      <c r="XN15" s="27" t="s">
        <v>1578</v>
      </c>
      <c r="XO15" s="27" t="s">
        <v>11595</v>
      </c>
      <c r="XP15" s="27" t="s">
        <v>11596</v>
      </c>
      <c r="XQ15" s="27" t="s">
        <v>1582</v>
      </c>
      <c r="XR15" s="27" t="s">
        <v>11597</v>
      </c>
      <c r="XS15" s="27" t="s">
        <v>11598</v>
      </c>
      <c r="XT15" s="27" t="s">
        <v>1584</v>
      </c>
      <c r="XU15" s="27" t="s">
        <v>11599</v>
      </c>
      <c r="XV15" s="27" t="s">
        <v>1593</v>
      </c>
      <c r="XW15" s="27" t="s">
        <v>5411</v>
      </c>
      <c r="XX15" s="27" t="s">
        <v>5412</v>
      </c>
      <c r="XY15" s="27" t="s">
        <v>5413</v>
      </c>
      <c r="XZ15" s="27" t="s">
        <v>1597</v>
      </c>
      <c r="YA15" s="27" t="s">
        <v>1602</v>
      </c>
      <c r="YB15" s="27" t="s">
        <v>1607</v>
      </c>
      <c r="YC15" s="27" t="s">
        <v>1611</v>
      </c>
      <c r="YD15" s="27" t="s">
        <v>1616</v>
      </c>
      <c r="YE15" s="27" t="s">
        <v>1622</v>
      </c>
      <c r="YF15" s="27" t="s">
        <v>11600</v>
      </c>
      <c r="YG15" s="27" t="s">
        <v>11601</v>
      </c>
      <c r="YH15" s="27" t="s">
        <v>1627</v>
      </c>
      <c r="YI15" s="27" t="s">
        <v>1631</v>
      </c>
      <c r="YJ15" s="27" t="s">
        <v>1636</v>
      </c>
      <c r="YK15" s="27" t="s">
        <v>11602</v>
      </c>
      <c r="YL15" s="27" t="s">
        <v>1640</v>
      </c>
      <c r="YM15" s="27" t="s">
        <v>1644</v>
      </c>
      <c r="YN15" s="27" t="s">
        <v>11603</v>
      </c>
      <c r="YO15" s="27" t="s">
        <v>11604</v>
      </c>
      <c r="YP15" s="27" t="s">
        <v>11605</v>
      </c>
      <c r="YQ15" s="27" t="s">
        <v>11606</v>
      </c>
      <c r="YR15" s="27" t="s">
        <v>11607</v>
      </c>
      <c r="YS15" s="27" t="s">
        <v>11608</v>
      </c>
      <c r="YT15" s="27" t="s">
        <v>11609</v>
      </c>
      <c r="YU15" s="27" t="s">
        <v>11610</v>
      </c>
      <c r="YV15" s="27" t="s">
        <v>1649</v>
      </c>
      <c r="YW15" s="27" t="s">
        <v>1653</v>
      </c>
      <c r="YX15" s="27" t="s">
        <v>5414</v>
      </c>
      <c r="YY15" s="27" t="s">
        <v>1658</v>
      </c>
      <c r="YZ15" s="27" t="s">
        <v>1663</v>
      </c>
      <c r="ZA15" s="27" t="s">
        <v>11611</v>
      </c>
      <c r="ZB15" s="27" t="s">
        <v>11612</v>
      </c>
      <c r="ZC15" s="27" t="s">
        <v>11613</v>
      </c>
      <c r="ZD15" s="27" t="s">
        <v>11614</v>
      </c>
      <c r="ZE15" s="27" t="s">
        <v>11615</v>
      </c>
      <c r="ZF15" s="27" t="s">
        <v>11616</v>
      </c>
      <c r="ZG15" s="27" t="s">
        <v>11617</v>
      </c>
      <c r="ZH15" s="27" t="s">
        <v>11618</v>
      </c>
      <c r="ZI15" s="27" t="s">
        <v>11619</v>
      </c>
      <c r="ZJ15" s="27" t="s">
        <v>11620</v>
      </c>
      <c r="ZK15" s="27" t="s">
        <v>11621</v>
      </c>
      <c r="ZL15" s="27" t="s">
        <v>1666</v>
      </c>
      <c r="ZM15" s="27" t="s">
        <v>11622</v>
      </c>
      <c r="ZN15" s="27" t="s">
        <v>11623</v>
      </c>
      <c r="ZO15" s="27" t="s">
        <v>1671</v>
      </c>
      <c r="ZP15" s="27" t="s">
        <v>11624</v>
      </c>
      <c r="ZQ15" s="27" t="s">
        <v>11625</v>
      </c>
      <c r="ZR15" s="27" t="s">
        <v>11626</v>
      </c>
      <c r="ZS15" s="27" t="s">
        <v>11627</v>
      </c>
      <c r="ZT15" s="27" t="s">
        <v>11628</v>
      </c>
      <c r="ZU15" s="27" t="s">
        <v>11629</v>
      </c>
      <c r="ZV15" s="27" t="s">
        <v>11630</v>
      </c>
      <c r="ZW15" s="27" t="s">
        <v>11631</v>
      </c>
      <c r="ZX15" s="27" t="s">
        <v>11632</v>
      </c>
      <c r="ZY15" s="27" t="s">
        <v>11633</v>
      </c>
      <c r="ZZ15" s="27" t="s">
        <v>11634</v>
      </c>
      <c r="AAA15" s="27" t="s">
        <v>11635</v>
      </c>
      <c r="AAB15" s="27" t="s">
        <v>11636</v>
      </c>
      <c r="AAC15" s="27" t="s">
        <v>11637</v>
      </c>
      <c r="AAD15" s="27" t="s">
        <v>11638</v>
      </c>
      <c r="AAE15" s="27" t="s">
        <v>11639</v>
      </c>
      <c r="AAF15" s="27" t="s">
        <v>11640</v>
      </c>
      <c r="AAG15" s="27" t="s">
        <v>11641</v>
      </c>
      <c r="AAH15" s="27" t="s">
        <v>11642</v>
      </c>
      <c r="AAI15" s="27" t="s">
        <v>11643</v>
      </c>
      <c r="AAJ15" s="27" t="s">
        <v>11644</v>
      </c>
      <c r="AAK15" s="27" t="s">
        <v>11645</v>
      </c>
      <c r="AAL15" s="27" t="s">
        <v>11646</v>
      </c>
      <c r="AAM15" s="27" t="s">
        <v>11647</v>
      </c>
      <c r="AAN15" s="27" t="s">
        <v>11648</v>
      </c>
      <c r="AAO15" s="27" t="s">
        <v>11649</v>
      </c>
      <c r="AAP15" s="27" t="s">
        <v>11650</v>
      </c>
      <c r="AAQ15" s="27" t="s">
        <v>11651</v>
      </c>
      <c r="AAR15" s="27" t="s">
        <v>11652</v>
      </c>
      <c r="AAS15" s="27" t="s">
        <v>11653</v>
      </c>
      <c r="AAT15" s="27" t="s">
        <v>11654</v>
      </c>
      <c r="AAU15" s="27" t="s">
        <v>11655</v>
      </c>
      <c r="AAV15" s="27" t="s">
        <v>11656</v>
      </c>
      <c r="AAW15" s="27" t="s">
        <v>11657</v>
      </c>
      <c r="AAX15" s="27" t="s">
        <v>11658</v>
      </c>
      <c r="AAY15" s="27" t="s">
        <v>11659</v>
      </c>
      <c r="AAZ15" s="27" t="s">
        <v>11660</v>
      </c>
      <c r="ABA15" s="27" t="s">
        <v>11661</v>
      </c>
      <c r="ABB15" s="27" t="s">
        <v>11662</v>
      </c>
      <c r="ABC15" s="27" t="s">
        <v>11663</v>
      </c>
      <c r="ABD15" s="27" t="s">
        <v>11664</v>
      </c>
      <c r="ABE15" s="27" t="s">
        <v>11665</v>
      </c>
      <c r="ABF15" s="27" t="s">
        <v>11666</v>
      </c>
      <c r="ABG15" s="27" t="s">
        <v>11667</v>
      </c>
      <c r="ABH15" s="27" t="s">
        <v>11668</v>
      </c>
      <c r="ABI15" s="27" t="s">
        <v>11669</v>
      </c>
      <c r="ABJ15" s="27" t="s">
        <v>11670</v>
      </c>
      <c r="ABK15" s="27" t="s">
        <v>11671</v>
      </c>
      <c r="ABL15" s="27" t="s">
        <v>11672</v>
      </c>
      <c r="ABM15" s="27" t="s">
        <v>11673</v>
      </c>
      <c r="ABN15" s="27" t="s">
        <v>11674</v>
      </c>
      <c r="ABO15" s="27" t="s">
        <v>11675</v>
      </c>
      <c r="ABP15" s="27" t="s">
        <v>11676</v>
      </c>
      <c r="ABQ15" s="27" t="s">
        <v>11677</v>
      </c>
      <c r="ABR15" s="27" t="s">
        <v>11678</v>
      </c>
      <c r="ABS15" s="27" t="s">
        <v>11679</v>
      </c>
      <c r="ABT15" s="27" t="s">
        <v>11680</v>
      </c>
      <c r="ABU15" s="27" t="s">
        <v>11681</v>
      </c>
      <c r="ABV15" s="27" t="s">
        <v>11682</v>
      </c>
      <c r="ABW15" s="27" t="s">
        <v>11683</v>
      </c>
      <c r="ABX15" s="27" t="s">
        <v>11684</v>
      </c>
      <c r="ABY15" s="27" t="s">
        <v>11685</v>
      </c>
      <c r="ABZ15" s="27" t="s">
        <v>11686</v>
      </c>
      <c r="ACA15" s="27" t="s">
        <v>11687</v>
      </c>
      <c r="ACB15" s="27" t="s">
        <v>11688</v>
      </c>
      <c r="ACC15" s="27" t="s">
        <v>11689</v>
      </c>
      <c r="ACD15" s="27" t="s">
        <v>11690</v>
      </c>
      <c r="ACE15" s="27" t="s">
        <v>1677</v>
      </c>
      <c r="ACF15" s="27" t="s">
        <v>11691</v>
      </c>
      <c r="ACG15" s="27" t="s">
        <v>1682</v>
      </c>
      <c r="ACH15" s="27" t="s">
        <v>1686</v>
      </c>
      <c r="ACI15" s="27" t="s">
        <v>11692</v>
      </c>
      <c r="ACJ15" s="27" t="s">
        <v>1690</v>
      </c>
      <c r="ACK15" s="27" t="s">
        <v>11693</v>
      </c>
      <c r="ACL15" s="27" t="s">
        <v>1694</v>
      </c>
      <c r="ACM15" s="27" t="s">
        <v>5415</v>
      </c>
      <c r="ACN15" s="27" t="s">
        <v>1698</v>
      </c>
      <c r="ACO15" s="27" t="s">
        <v>11694</v>
      </c>
      <c r="ACP15" s="27" t="s">
        <v>11695</v>
      </c>
      <c r="ACQ15" s="27" t="s">
        <v>11696</v>
      </c>
      <c r="ACR15" s="27" t="s">
        <v>11697</v>
      </c>
      <c r="ACS15" s="27" t="s">
        <v>1707</v>
      </c>
      <c r="ACT15" s="27" t="s">
        <v>1711</v>
      </c>
      <c r="ACU15" s="27" t="s">
        <v>1716</v>
      </c>
      <c r="ACV15" s="27" t="s">
        <v>11698</v>
      </c>
      <c r="ACW15" s="27" t="s">
        <v>5416</v>
      </c>
      <c r="ACX15" s="27" t="s">
        <v>1720</v>
      </c>
      <c r="ACY15" s="27" t="s">
        <v>11699</v>
      </c>
      <c r="ACZ15" s="27" t="s">
        <v>11700</v>
      </c>
      <c r="ADA15" s="27" t="s">
        <v>1724</v>
      </c>
      <c r="ADB15" s="27" t="s">
        <v>1736</v>
      </c>
      <c r="ADC15" s="27" t="s">
        <v>1740</v>
      </c>
      <c r="ADD15" s="27" t="s">
        <v>5417</v>
      </c>
      <c r="ADE15" s="27" t="s">
        <v>11701</v>
      </c>
      <c r="ADF15" s="27" t="s">
        <v>1745</v>
      </c>
      <c r="ADG15" s="27" t="s">
        <v>1749</v>
      </c>
      <c r="ADH15" s="27" t="s">
        <v>11702</v>
      </c>
      <c r="ADI15" s="27" t="s">
        <v>1754</v>
      </c>
      <c r="ADJ15" s="27" t="s">
        <v>5418</v>
      </c>
      <c r="ADK15" s="27" t="s">
        <v>11703</v>
      </c>
      <c r="ADL15" s="27" t="s">
        <v>1759</v>
      </c>
      <c r="ADM15" s="27" t="s">
        <v>11704</v>
      </c>
      <c r="ADN15" s="27" t="s">
        <v>1764</v>
      </c>
      <c r="ADO15" s="27" t="s">
        <v>11705</v>
      </c>
      <c r="ADP15" s="27" t="s">
        <v>1769</v>
      </c>
      <c r="ADQ15" s="27" t="s">
        <v>11706</v>
      </c>
      <c r="ADR15" s="27" t="s">
        <v>1773</v>
      </c>
      <c r="ADS15" s="27" t="s">
        <v>5419</v>
      </c>
      <c r="ADT15" s="27" t="s">
        <v>11707</v>
      </c>
      <c r="ADU15" s="27" t="s">
        <v>5420</v>
      </c>
      <c r="ADV15" s="27" t="s">
        <v>11708</v>
      </c>
      <c r="ADW15" s="27" t="s">
        <v>1782</v>
      </c>
      <c r="ADX15" s="27" t="s">
        <v>1790</v>
      </c>
      <c r="ADY15" s="27" t="s">
        <v>11709</v>
      </c>
      <c r="ADZ15" s="27" t="s">
        <v>5421</v>
      </c>
      <c r="AEA15" s="27" t="s">
        <v>5422</v>
      </c>
      <c r="AEB15" s="27" t="s">
        <v>1794</v>
      </c>
      <c r="AEC15" s="27" t="s">
        <v>1798</v>
      </c>
      <c r="AED15" s="27" t="s">
        <v>11710</v>
      </c>
      <c r="AEE15" s="27" t="s">
        <v>1803</v>
      </c>
      <c r="AEF15" s="27" t="s">
        <v>1807</v>
      </c>
      <c r="AEG15" s="27" t="s">
        <v>11711</v>
      </c>
      <c r="AEH15" s="27" t="s">
        <v>1811</v>
      </c>
      <c r="AEI15" s="27" t="s">
        <v>1815</v>
      </c>
      <c r="AEJ15" s="27" t="s">
        <v>11712</v>
      </c>
      <c r="AEK15" s="27" t="s">
        <v>11713</v>
      </c>
      <c r="AEL15" s="27" t="s">
        <v>1819</v>
      </c>
      <c r="AEM15" s="27" t="s">
        <v>1823</v>
      </c>
      <c r="AEN15" s="27" t="s">
        <v>1828</v>
      </c>
      <c r="AEO15" s="27" t="s">
        <v>5423</v>
      </c>
      <c r="AEP15" s="27" t="s">
        <v>1830</v>
      </c>
      <c r="AEQ15" s="27" t="s">
        <v>5424</v>
      </c>
      <c r="AER15" s="27" t="s">
        <v>5425</v>
      </c>
      <c r="AES15" s="27" t="s">
        <v>11714</v>
      </c>
      <c r="AET15" s="27" t="s">
        <v>11715</v>
      </c>
      <c r="AEU15" s="27" t="s">
        <v>11716</v>
      </c>
      <c r="AEV15" s="27" t="s">
        <v>5426</v>
      </c>
      <c r="AEW15" s="27" t="s">
        <v>11717</v>
      </c>
      <c r="AEX15" s="27" t="s">
        <v>11718</v>
      </c>
      <c r="AEY15" s="27" t="s">
        <v>11719</v>
      </c>
      <c r="AEZ15" s="27" t="s">
        <v>5427</v>
      </c>
      <c r="AFA15" s="27" t="s">
        <v>11720</v>
      </c>
      <c r="AFB15" s="27" t="s">
        <v>11721</v>
      </c>
      <c r="AFC15" s="27" t="s">
        <v>1834</v>
      </c>
      <c r="AFD15" s="27" t="s">
        <v>5428</v>
      </c>
      <c r="AFE15" s="27" t="s">
        <v>5429</v>
      </c>
      <c r="AFF15" s="27" t="s">
        <v>11722</v>
      </c>
      <c r="AFG15" s="27" t="s">
        <v>5430</v>
      </c>
      <c r="AFH15" s="27" t="s">
        <v>11723</v>
      </c>
      <c r="AFI15" s="27" t="s">
        <v>5431</v>
      </c>
      <c r="AFJ15" s="27" t="s">
        <v>1843</v>
      </c>
      <c r="AFK15" s="27" t="s">
        <v>11724</v>
      </c>
      <c r="AFL15" s="27" t="s">
        <v>1848</v>
      </c>
      <c r="AFM15" s="27" t="s">
        <v>1853</v>
      </c>
      <c r="AFN15" s="27" t="s">
        <v>11725</v>
      </c>
      <c r="AFO15" s="27" t="s">
        <v>1857</v>
      </c>
      <c r="AFP15" s="27" t="s">
        <v>1861</v>
      </c>
      <c r="AFQ15" s="27" t="s">
        <v>1866</v>
      </c>
      <c r="AFR15" s="27" t="s">
        <v>5432</v>
      </c>
      <c r="AFS15" s="27" t="s">
        <v>5433</v>
      </c>
      <c r="AFT15" s="27" t="s">
        <v>1870</v>
      </c>
      <c r="AFU15" s="27" t="s">
        <v>11726</v>
      </c>
      <c r="AFV15" s="27" t="s">
        <v>11727</v>
      </c>
      <c r="AFW15" s="27" t="s">
        <v>1874</v>
      </c>
      <c r="AFX15" s="27" t="s">
        <v>11728</v>
      </c>
      <c r="AFY15" s="27" t="s">
        <v>11729</v>
      </c>
      <c r="AFZ15" s="27" t="s">
        <v>11730</v>
      </c>
      <c r="AGA15" s="27" t="s">
        <v>1878</v>
      </c>
      <c r="AGB15" s="27" t="s">
        <v>1884</v>
      </c>
      <c r="AGC15" s="27" t="s">
        <v>1888</v>
      </c>
      <c r="AGD15" s="27" t="s">
        <v>11731</v>
      </c>
      <c r="AGE15" s="27" t="s">
        <v>11732</v>
      </c>
      <c r="AGF15" s="27" t="s">
        <v>11733</v>
      </c>
      <c r="AGG15" s="27" t="s">
        <v>11734</v>
      </c>
      <c r="AGH15" s="27" t="s">
        <v>11735</v>
      </c>
      <c r="AGI15" s="27" t="s">
        <v>11736</v>
      </c>
      <c r="AGJ15" s="27" t="s">
        <v>11737</v>
      </c>
      <c r="AGK15" s="27" t="s">
        <v>5434</v>
      </c>
      <c r="AGL15" s="27" t="s">
        <v>11738</v>
      </c>
      <c r="AGM15" s="27" t="s">
        <v>11739</v>
      </c>
      <c r="AGN15" s="27" t="s">
        <v>1893</v>
      </c>
      <c r="AGO15" s="27" t="s">
        <v>1898</v>
      </c>
      <c r="AGP15" s="27" t="s">
        <v>5435</v>
      </c>
      <c r="AGQ15" s="27" t="s">
        <v>5436</v>
      </c>
      <c r="AGR15" s="27" t="s">
        <v>11740</v>
      </c>
      <c r="AGS15" s="27" t="s">
        <v>5437</v>
      </c>
      <c r="AGT15" s="27" t="s">
        <v>1903</v>
      </c>
      <c r="AGU15" s="27" t="s">
        <v>11741</v>
      </c>
      <c r="AGV15" s="27" t="s">
        <v>1907</v>
      </c>
      <c r="AGW15" s="27" t="s">
        <v>1911</v>
      </c>
      <c r="AGX15" s="27" t="s">
        <v>1915</v>
      </c>
      <c r="AGY15" s="27" t="s">
        <v>11742</v>
      </c>
      <c r="AGZ15" s="27" t="s">
        <v>5438</v>
      </c>
      <c r="AHA15" s="27" t="s">
        <v>5439</v>
      </c>
      <c r="AHB15" s="27" t="s">
        <v>5440</v>
      </c>
      <c r="AHC15" s="27" t="s">
        <v>5441</v>
      </c>
      <c r="AHD15" s="27" t="s">
        <v>5442</v>
      </c>
      <c r="AHE15" s="27" t="s">
        <v>5443</v>
      </c>
      <c r="AHF15" s="27" t="s">
        <v>5444</v>
      </c>
      <c r="AHG15" s="27" t="s">
        <v>11743</v>
      </c>
      <c r="AHH15" s="27" t="s">
        <v>1920</v>
      </c>
      <c r="AHI15" s="27" t="s">
        <v>1924</v>
      </c>
      <c r="AHJ15" s="27" t="s">
        <v>1926</v>
      </c>
      <c r="AHK15" s="27" t="s">
        <v>1930</v>
      </c>
      <c r="AHL15" s="27" t="s">
        <v>1934</v>
      </c>
      <c r="AHM15" s="27" t="s">
        <v>1937</v>
      </c>
      <c r="AHN15" s="27" t="s">
        <v>1941</v>
      </c>
      <c r="AHO15" s="27" t="s">
        <v>1944</v>
      </c>
      <c r="AHP15" s="27" t="s">
        <v>1950</v>
      </c>
      <c r="AHQ15" s="27" t="s">
        <v>5445</v>
      </c>
      <c r="AHR15" s="27" t="s">
        <v>1954</v>
      </c>
      <c r="AHS15" s="27" t="s">
        <v>1958</v>
      </c>
      <c r="AHT15" s="27" t="s">
        <v>5446</v>
      </c>
      <c r="AHU15" s="27" t="s">
        <v>11744</v>
      </c>
      <c r="AHV15" s="27" t="s">
        <v>11745</v>
      </c>
      <c r="AHW15" s="27" t="s">
        <v>11746</v>
      </c>
      <c r="AHX15" s="27" t="s">
        <v>11747</v>
      </c>
      <c r="AHY15" s="27" t="s">
        <v>11748</v>
      </c>
      <c r="AHZ15" s="27" t="s">
        <v>11749</v>
      </c>
      <c r="AIA15" s="27" t="s">
        <v>11750</v>
      </c>
      <c r="AIB15" s="27" t="s">
        <v>11751</v>
      </c>
      <c r="AIC15" s="27" t="s">
        <v>11752</v>
      </c>
      <c r="AID15" s="27" t="s">
        <v>11753</v>
      </c>
      <c r="AIE15" s="27" t="s">
        <v>11754</v>
      </c>
      <c r="AIF15" s="27" t="s">
        <v>11755</v>
      </c>
      <c r="AIG15" s="27" t="s">
        <v>11756</v>
      </c>
      <c r="AIH15" s="27" t="s">
        <v>11757</v>
      </c>
      <c r="AII15" s="27" t="s">
        <v>11758</v>
      </c>
      <c r="AIJ15" s="27" t="s">
        <v>11759</v>
      </c>
      <c r="AIK15" s="27" t="s">
        <v>11760</v>
      </c>
      <c r="AIL15" s="27" t="s">
        <v>11761</v>
      </c>
      <c r="AIM15" s="27" t="s">
        <v>11762</v>
      </c>
      <c r="AIN15" s="27" t="s">
        <v>11763</v>
      </c>
      <c r="AIO15" s="27" t="s">
        <v>11764</v>
      </c>
      <c r="AIP15" s="27" t="s">
        <v>11765</v>
      </c>
      <c r="AIQ15" s="27" t="s">
        <v>11766</v>
      </c>
      <c r="AIR15" s="27" t="s">
        <v>11767</v>
      </c>
      <c r="AIS15" s="27" t="s">
        <v>11768</v>
      </c>
      <c r="AIT15" s="27" t="s">
        <v>11769</v>
      </c>
      <c r="AIU15" s="27" t="s">
        <v>11770</v>
      </c>
      <c r="AIV15" s="27" t="s">
        <v>11771</v>
      </c>
      <c r="AIW15" s="27" t="s">
        <v>11772</v>
      </c>
      <c r="AIX15" s="27" t="s">
        <v>11773</v>
      </c>
      <c r="AIY15" s="27" t="s">
        <v>11774</v>
      </c>
      <c r="AIZ15" s="27" t="s">
        <v>11775</v>
      </c>
      <c r="AJA15" s="27" t="s">
        <v>11776</v>
      </c>
      <c r="AJB15" s="27" t="s">
        <v>11777</v>
      </c>
      <c r="AJC15" s="27" t="s">
        <v>11778</v>
      </c>
      <c r="AJD15" s="27" t="s">
        <v>11779</v>
      </c>
      <c r="AJE15" s="27" t="s">
        <v>11780</v>
      </c>
      <c r="AJF15" s="27" t="s">
        <v>11781</v>
      </c>
      <c r="AJG15" s="27" t="s">
        <v>11782</v>
      </c>
      <c r="AJH15" s="27" t="s">
        <v>11783</v>
      </c>
      <c r="AJI15" s="27" t="s">
        <v>11784</v>
      </c>
      <c r="AJJ15" s="27" t="s">
        <v>11785</v>
      </c>
      <c r="AJK15" s="27" t="s">
        <v>11786</v>
      </c>
      <c r="AJL15" s="27" t="s">
        <v>11787</v>
      </c>
      <c r="AJM15" s="27" t="s">
        <v>11788</v>
      </c>
      <c r="AJN15" s="27" t="s">
        <v>11789</v>
      </c>
      <c r="AJO15" s="27" t="s">
        <v>11790</v>
      </c>
      <c r="AJP15" s="27" t="s">
        <v>11791</v>
      </c>
      <c r="AJQ15" s="27" t="s">
        <v>11792</v>
      </c>
      <c r="AJR15" s="27" t="s">
        <v>11793</v>
      </c>
      <c r="AJS15" s="27" t="s">
        <v>11794</v>
      </c>
      <c r="AJT15" s="27" t="s">
        <v>11795</v>
      </c>
      <c r="AJU15" s="27" t="s">
        <v>11796</v>
      </c>
      <c r="AJV15" s="27" t="s">
        <v>11797</v>
      </c>
      <c r="AJW15" s="27" t="s">
        <v>11798</v>
      </c>
      <c r="AJX15" s="27" t="s">
        <v>11799</v>
      </c>
      <c r="AJY15" s="27" t="s">
        <v>11800</v>
      </c>
      <c r="AJZ15" s="27" t="s">
        <v>11801</v>
      </c>
      <c r="AKA15" s="27" t="s">
        <v>11802</v>
      </c>
      <c r="AKB15" s="27" t="s">
        <v>11803</v>
      </c>
      <c r="AKC15" s="27" t="s">
        <v>11804</v>
      </c>
      <c r="AKD15" s="27" t="s">
        <v>11805</v>
      </c>
      <c r="AKE15" s="27" t="s">
        <v>11806</v>
      </c>
      <c r="AKF15" s="27" t="s">
        <v>11807</v>
      </c>
      <c r="AKG15" s="27" t="s">
        <v>11808</v>
      </c>
      <c r="AKH15" s="27" t="s">
        <v>11809</v>
      </c>
      <c r="AKI15" s="27" t="s">
        <v>11810</v>
      </c>
      <c r="AKJ15" s="27" t="s">
        <v>11811</v>
      </c>
      <c r="AKK15" s="27" t="s">
        <v>11812</v>
      </c>
      <c r="AKL15" s="27" t="s">
        <v>11813</v>
      </c>
      <c r="AKM15" s="27" t="s">
        <v>11814</v>
      </c>
      <c r="AKN15" s="27" t="s">
        <v>11815</v>
      </c>
      <c r="AKO15" s="27" t="s">
        <v>11816</v>
      </c>
      <c r="AKP15" s="27" t="s">
        <v>11817</v>
      </c>
      <c r="AKQ15" s="27" t="s">
        <v>11818</v>
      </c>
      <c r="AKR15" s="27" t="s">
        <v>11819</v>
      </c>
      <c r="AKS15" s="27" t="s">
        <v>11820</v>
      </c>
      <c r="AKT15" s="27" t="s">
        <v>11821</v>
      </c>
      <c r="AKU15" s="27" t="s">
        <v>11822</v>
      </c>
      <c r="AKV15" s="27" t="s">
        <v>11823</v>
      </c>
      <c r="AKW15" s="27" t="s">
        <v>11824</v>
      </c>
      <c r="AKX15" s="27" t="s">
        <v>1963</v>
      </c>
      <c r="AKY15" s="27" t="s">
        <v>5447</v>
      </c>
      <c r="AKZ15" s="27" t="s">
        <v>11825</v>
      </c>
      <c r="ALA15" s="27" t="s">
        <v>11826</v>
      </c>
      <c r="ALB15" s="27" t="s">
        <v>1968</v>
      </c>
      <c r="ALC15" s="27" t="s">
        <v>1970</v>
      </c>
      <c r="ALD15" s="27" t="s">
        <v>1972</v>
      </c>
      <c r="ALE15" s="27" t="s">
        <v>1977</v>
      </c>
      <c r="ALF15" s="27" t="s">
        <v>11827</v>
      </c>
      <c r="ALG15" s="27" t="s">
        <v>11828</v>
      </c>
      <c r="ALH15" s="27" t="s">
        <v>1980</v>
      </c>
      <c r="ALI15" s="27" t="s">
        <v>1984</v>
      </c>
      <c r="ALJ15" s="27" t="s">
        <v>11829</v>
      </c>
      <c r="ALK15" s="27" t="s">
        <v>11830</v>
      </c>
      <c r="ALL15" s="27" t="s">
        <v>11831</v>
      </c>
      <c r="ALM15" s="27" t="s">
        <v>1988</v>
      </c>
      <c r="ALN15" s="27" t="s">
        <v>1994</v>
      </c>
      <c r="ALO15" s="27" t="s">
        <v>11832</v>
      </c>
      <c r="ALP15" s="27" t="s">
        <v>5448</v>
      </c>
      <c r="ALQ15" s="27" t="s">
        <v>11833</v>
      </c>
      <c r="ALR15" s="27" t="s">
        <v>11834</v>
      </c>
      <c r="ALS15" s="27" t="s">
        <v>11835</v>
      </c>
      <c r="ALT15" s="27" t="s">
        <v>2000</v>
      </c>
      <c r="ALU15" s="27" t="s">
        <v>2005</v>
      </c>
      <c r="ALV15" s="27" t="s">
        <v>11836</v>
      </c>
      <c r="ALW15" s="27" t="s">
        <v>11837</v>
      </c>
      <c r="ALX15" s="27" t="s">
        <v>11838</v>
      </c>
      <c r="ALY15" s="27" t="s">
        <v>5449</v>
      </c>
      <c r="ALZ15" s="27" t="s">
        <v>11839</v>
      </c>
      <c r="AMA15" s="27" t="s">
        <v>2010</v>
      </c>
      <c r="AMB15" s="27" t="s">
        <v>11840</v>
      </c>
      <c r="AMC15" s="27" t="s">
        <v>2015</v>
      </c>
      <c r="AMD15" s="27" t="s">
        <v>11841</v>
      </c>
      <c r="AME15" s="27" t="s">
        <v>2020</v>
      </c>
      <c r="AMF15" s="27" t="s">
        <v>2025</v>
      </c>
      <c r="AMG15" s="27" t="s">
        <v>5450</v>
      </c>
      <c r="AMH15" s="27" t="s">
        <v>11842</v>
      </c>
      <c r="AMI15" s="27" t="s">
        <v>11843</v>
      </c>
      <c r="AMJ15" s="27" t="s">
        <v>11844</v>
      </c>
      <c r="AMK15" s="27" t="s">
        <v>5451</v>
      </c>
      <c r="AML15" s="27" t="s">
        <v>11845</v>
      </c>
      <c r="AMM15" s="27" t="s">
        <v>2029</v>
      </c>
      <c r="AMN15" s="27" t="s">
        <v>5452</v>
      </c>
      <c r="AMO15" s="27" t="s">
        <v>2034</v>
      </c>
      <c r="AMP15" s="27" t="s">
        <v>11846</v>
      </c>
      <c r="AMQ15" s="27" t="s">
        <v>11847</v>
      </c>
      <c r="AMR15" s="27" t="s">
        <v>11848</v>
      </c>
      <c r="AMS15" s="27" t="s">
        <v>11849</v>
      </c>
      <c r="AMT15" s="27" t="s">
        <v>11850</v>
      </c>
      <c r="AMU15" s="27" t="s">
        <v>2037</v>
      </c>
      <c r="AMV15" s="27" t="s">
        <v>11851</v>
      </c>
      <c r="AMW15" s="27" t="s">
        <v>5453</v>
      </c>
      <c r="AMX15" s="27" t="s">
        <v>11852</v>
      </c>
      <c r="AMY15" s="27" t="s">
        <v>11853</v>
      </c>
      <c r="AMZ15" s="27" t="s">
        <v>11854</v>
      </c>
      <c r="ANA15" s="27" t="s">
        <v>2049</v>
      </c>
      <c r="ANB15" s="27" t="s">
        <v>2053</v>
      </c>
      <c r="ANC15" s="27" t="s">
        <v>2058</v>
      </c>
      <c r="AND15" s="27" t="s">
        <v>11855</v>
      </c>
      <c r="ANE15" s="27" t="s">
        <v>5454</v>
      </c>
      <c r="ANF15" s="27" t="s">
        <v>2062</v>
      </c>
      <c r="ANG15" s="27" t="s">
        <v>2066</v>
      </c>
      <c r="ANH15" s="27" t="s">
        <v>2070</v>
      </c>
      <c r="ANI15" s="27" t="s">
        <v>11856</v>
      </c>
      <c r="ANJ15" s="27" t="s">
        <v>2074</v>
      </c>
      <c r="ANK15" s="27" t="s">
        <v>2076</v>
      </c>
      <c r="ANL15" s="27" t="s">
        <v>5455</v>
      </c>
      <c r="ANM15" s="27" t="s">
        <v>2080</v>
      </c>
      <c r="ANN15" s="27" t="s">
        <v>11857</v>
      </c>
      <c r="ANO15" s="27" t="s">
        <v>11858</v>
      </c>
      <c r="ANP15" s="27" t="s">
        <v>11859</v>
      </c>
      <c r="ANQ15" s="27" t="s">
        <v>11860</v>
      </c>
      <c r="ANR15" s="27" t="s">
        <v>5456</v>
      </c>
      <c r="ANS15" s="27" t="s">
        <v>5457</v>
      </c>
      <c r="ANT15" s="27" t="s">
        <v>5458</v>
      </c>
      <c r="ANU15" s="27" t="s">
        <v>2090</v>
      </c>
      <c r="ANV15" s="27" t="s">
        <v>2094</v>
      </c>
      <c r="ANW15" s="27" t="s">
        <v>2099</v>
      </c>
      <c r="ANX15" s="27" t="s">
        <v>2104</v>
      </c>
      <c r="ANY15" s="27" t="s">
        <v>11861</v>
      </c>
      <c r="ANZ15" s="27" t="s">
        <v>2108</v>
      </c>
      <c r="AOA15" s="27" t="s">
        <v>2112</v>
      </c>
      <c r="AOB15" s="27" t="s">
        <v>2119</v>
      </c>
      <c r="AOC15" s="27" t="s">
        <v>5459</v>
      </c>
      <c r="AOD15" s="27" t="s">
        <v>2122</v>
      </c>
      <c r="AOE15" s="27" t="s">
        <v>2127</v>
      </c>
      <c r="AOF15" s="27" t="s">
        <v>11862</v>
      </c>
      <c r="AOG15" s="27" t="s">
        <v>11863</v>
      </c>
      <c r="AOH15" s="27" t="s">
        <v>2133</v>
      </c>
      <c r="AOI15" s="27" t="s">
        <v>5460</v>
      </c>
      <c r="AOJ15" s="27" t="s">
        <v>11864</v>
      </c>
      <c r="AOK15" s="27" t="s">
        <v>11865</v>
      </c>
      <c r="AOL15" s="27" t="s">
        <v>11866</v>
      </c>
      <c r="AOM15" s="27" t="s">
        <v>5461</v>
      </c>
      <c r="AON15" s="27" t="s">
        <v>2138</v>
      </c>
      <c r="AOO15" s="27" t="s">
        <v>2143</v>
      </c>
      <c r="AOP15" s="27" t="s">
        <v>11867</v>
      </c>
      <c r="AOQ15" s="27" t="s">
        <v>2145</v>
      </c>
      <c r="AOR15" s="27" t="s">
        <v>5462</v>
      </c>
      <c r="AOS15" s="27" t="s">
        <v>11868</v>
      </c>
      <c r="AOT15" s="27" t="s">
        <v>2149</v>
      </c>
      <c r="AOU15" s="27" t="s">
        <v>2153</v>
      </c>
      <c r="AOV15" s="27" t="s">
        <v>2155</v>
      </c>
      <c r="AOW15" s="27" t="s">
        <v>2159</v>
      </c>
      <c r="AOX15" s="27" t="s">
        <v>2162</v>
      </c>
      <c r="AOY15" s="27" t="s">
        <v>11869</v>
      </c>
      <c r="AOZ15" s="27" t="s">
        <v>11870</v>
      </c>
      <c r="APA15" s="27" t="s">
        <v>2167</v>
      </c>
      <c r="APB15" s="27" t="s">
        <v>11871</v>
      </c>
      <c r="APC15" s="27" t="s">
        <v>2172</v>
      </c>
      <c r="APD15" s="27" t="s">
        <v>2177</v>
      </c>
      <c r="APE15" s="27" t="s">
        <v>11872</v>
      </c>
      <c r="APF15" s="27" t="s">
        <v>5463</v>
      </c>
      <c r="APG15" s="27" t="s">
        <v>11873</v>
      </c>
      <c r="APH15" s="27" t="s">
        <v>11874</v>
      </c>
      <c r="API15" s="27" t="s">
        <v>11875</v>
      </c>
      <c r="APJ15" s="27" t="s">
        <v>2181</v>
      </c>
      <c r="APK15" s="27" t="s">
        <v>11876</v>
      </c>
      <c r="APL15" s="27" t="s">
        <v>11877</v>
      </c>
      <c r="APM15" s="27" t="s">
        <v>11878</v>
      </c>
      <c r="APN15" s="27" t="s">
        <v>2185</v>
      </c>
      <c r="APO15" s="27" t="s">
        <v>2188</v>
      </c>
      <c r="APP15" s="27" t="s">
        <v>2193</v>
      </c>
      <c r="APQ15" s="27" t="s">
        <v>11879</v>
      </c>
      <c r="APR15" s="27" t="s">
        <v>2198</v>
      </c>
      <c r="APS15" s="27" t="s">
        <v>2201</v>
      </c>
      <c r="APT15" s="27" t="s">
        <v>2205</v>
      </c>
      <c r="APU15" s="27" t="s">
        <v>2210</v>
      </c>
      <c r="APV15" s="27" t="s">
        <v>11880</v>
      </c>
      <c r="APW15" s="27" t="s">
        <v>5464</v>
      </c>
      <c r="APX15" s="27" t="s">
        <v>11881</v>
      </c>
      <c r="APY15" s="27" t="s">
        <v>11882</v>
      </c>
      <c r="APZ15" s="27" t="s">
        <v>11883</v>
      </c>
      <c r="AQA15" s="27" t="s">
        <v>11884</v>
      </c>
      <c r="AQB15" s="27" t="s">
        <v>11885</v>
      </c>
      <c r="AQC15" s="27" t="s">
        <v>11886</v>
      </c>
      <c r="AQD15" s="27" t="s">
        <v>2215</v>
      </c>
      <c r="AQE15" s="27" t="s">
        <v>2220</v>
      </c>
      <c r="AQF15" s="27" t="s">
        <v>11887</v>
      </c>
      <c r="AQG15" s="27" t="s">
        <v>11888</v>
      </c>
      <c r="AQH15" s="27" t="s">
        <v>2225</v>
      </c>
      <c r="AQI15" s="27" t="s">
        <v>11889</v>
      </c>
      <c r="AQJ15" s="27" t="s">
        <v>11890</v>
      </c>
      <c r="AQK15" s="27" t="s">
        <v>11891</v>
      </c>
      <c r="AQL15" s="27" t="s">
        <v>11892</v>
      </c>
      <c r="AQM15" s="27" t="s">
        <v>11893</v>
      </c>
      <c r="AQN15" s="27" t="s">
        <v>11894</v>
      </c>
      <c r="AQO15" s="27" t="s">
        <v>11895</v>
      </c>
      <c r="AQP15" s="27" t="s">
        <v>11896</v>
      </c>
      <c r="AQQ15" s="27" t="s">
        <v>2229</v>
      </c>
      <c r="AQR15" s="27" t="s">
        <v>2234</v>
      </c>
      <c r="AQS15" s="27" t="s">
        <v>5465</v>
      </c>
      <c r="AQT15" s="27" t="s">
        <v>5466</v>
      </c>
      <c r="AQU15" s="27" t="s">
        <v>11897</v>
      </c>
      <c r="AQV15" s="27" t="s">
        <v>11898</v>
      </c>
      <c r="AQW15" s="27" t="s">
        <v>11899</v>
      </c>
      <c r="AQX15" s="27" t="s">
        <v>11900</v>
      </c>
      <c r="AQY15" s="27" t="s">
        <v>2238</v>
      </c>
      <c r="AQZ15" s="27" t="s">
        <v>11901</v>
      </c>
      <c r="ARA15" s="27" t="s">
        <v>11902</v>
      </c>
      <c r="ARB15" s="27" t="s">
        <v>5467</v>
      </c>
      <c r="ARC15" s="27" t="s">
        <v>2243</v>
      </c>
      <c r="ARD15" s="27" t="s">
        <v>11903</v>
      </c>
      <c r="ARE15" s="27" t="s">
        <v>11904</v>
      </c>
      <c r="ARF15" s="27" t="s">
        <v>11905</v>
      </c>
      <c r="ARG15" s="27" t="s">
        <v>11906</v>
      </c>
      <c r="ARH15" s="27" t="s">
        <v>11907</v>
      </c>
      <c r="ARI15" s="27" t="s">
        <v>11908</v>
      </c>
      <c r="ARJ15" s="27" t="s">
        <v>11909</v>
      </c>
      <c r="ARK15" s="27" t="s">
        <v>11910</v>
      </c>
      <c r="ARL15" s="27" t="s">
        <v>2248</v>
      </c>
      <c r="ARM15" s="27" t="s">
        <v>11911</v>
      </c>
      <c r="ARN15" s="27" t="s">
        <v>11912</v>
      </c>
      <c r="ARO15" s="27" t="s">
        <v>11913</v>
      </c>
      <c r="ARP15" s="27" t="s">
        <v>11914</v>
      </c>
      <c r="ARQ15" s="27" t="s">
        <v>11915</v>
      </c>
      <c r="ARR15" s="27" t="s">
        <v>11916</v>
      </c>
      <c r="ARS15" s="27" t="s">
        <v>11917</v>
      </c>
      <c r="ART15" s="27" t="s">
        <v>11918</v>
      </c>
      <c r="ARU15" s="27" t="s">
        <v>11919</v>
      </c>
      <c r="ARV15" s="27" t="s">
        <v>11920</v>
      </c>
      <c r="ARW15" s="27" t="s">
        <v>11921</v>
      </c>
      <c r="ARX15" s="27" t="s">
        <v>5468</v>
      </c>
      <c r="ARY15" s="27" t="s">
        <v>11922</v>
      </c>
      <c r="ARZ15" s="27" t="s">
        <v>11923</v>
      </c>
      <c r="ASA15" s="27" t="s">
        <v>11924</v>
      </c>
      <c r="ASB15" s="27" t="s">
        <v>2251</v>
      </c>
      <c r="ASC15" s="27" t="s">
        <v>11925</v>
      </c>
      <c r="ASD15" s="27" t="s">
        <v>2255</v>
      </c>
      <c r="ASE15" s="27" t="s">
        <v>11926</v>
      </c>
      <c r="ASF15" s="27" t="s">
        <v>11927</v>
      </c>
      <c r="ASG15" s="27" t="s">
        <v>11928</v>
      </c>
      <c r="ASH15" s="27" t="s">
        <v>11929</v>
      </c>
      <c r="ASI15" s="27" t="s">
        <v>11930</v>
      </c>
      <c r="ASJ15" s="27" t="s">
        <v>11931</v>
      </c>
      <c r="ASK15" s="27" t="s">
        <v>11932</v>
      </c>
      <c r="ASL15" s="27" t="s">
        <v>11933</v>
      </c>
      <c r="ASM15" s="27" t="s">
        <v>11934</v>
      </c>
      <c r="ASN15" s="27" t="s">
        <v>11935</v>
      </c>
      <c r="ASO15" s="27" t="s">
        <v>11936</v>
      </c>
      <c r="ASP15" s="27" t="s">
        <v>11937</v>
      </c>
      <c r="ASQ15" s="27" t="s">
        <v>11938</v>
      </c>
      <c r="ASR15" s="27" t="s">
        <v>11939</v>
      </c>
      <c r="ASS15" s="27" t="s">
        <v>11940</v>
      </c>
      <c r="AST15" s="27" t="s">
        <v>11941</v>
      </c>
      <c r="ASU15" s="27" t="s">
        <v>11942</v>
      </c>
      <c r="ASV15" s="27" t="s">
        <v>11943</v>
      </c>
      <c r="ASW15" s="27" t="s">
        <v>11944</v>
      </c>
      <c r="ASX15" s="27" t="s">
        <v>11945</v>
      </c>
      <c r="ASY15" s="27" t="s">
        <v>11946</v>
      </c>
      <c r="ASZ15" s="27" t="s">
        <v>11947</v>
      </c>
      <c r="ATA15" s="27" t="s">
        <v>2262</v>
      </c>
      <c r="ATB15" s="27" t="s">
        <v>11948</v>
      </c>
      <c r="ATC15" s="27" t="s">
        <v>11949</v>
      </c>
      <c r="ATD15" s="27" t="s">
        <v>11950</v>
      </c>
      <c r="ATE15" s="27" t="s">
        <v>2267</v>
      </c>
      <c r="ATF15" s="27" t="s">
        <v>11951</v>
      </c>
      <c r="ATG15" s="27" t="s">
        <v>2272</v>
      </c>
      <c r="ATH15" s="27" t="s">
        <v>11952</v>
      </c>
      <c r="ATI15" s="27" t="s">
        <v>11953</v>
      </c>
      <c r="ATJ15" s="27" t="s">
        <v>11954</v>
      </c>
      <c r="ATK15" s="27" t="s">
        <v>11955</v>
      </c>
      <c r="ATL15" s="27" t="s">
        <v>11956</v>
      </c>
      <c r="ATM15" s="27" t="s">
        <v>11957</v>
      </c>
      <c r="ATN15" s="27" t="s">
        <v>11958</v>
      </c>
      <c r="ATO15" s="27" t="s">
        <v>11959</v>
      </c>
      <c r="ATP15" s="27" t="s">
        <v>11960</v>
      </c>
      <c r="ATQ15" s="27" t="s">
        <v>5469</v>
      </c>
      <c r="ATR15" s="27" t="s">
        <v>11961</v>
      </c>
      <c r="ATS15" s="27" t="s">
        <v>5470</v>
      </c>
      <c r="ATT15" s="27" t="s">
        <v>11962</v>
      </c>
      <c r="ATU15" s="27" t="s">
        <v>2276</v>
      </c>
      <c r="ATV15" s="27" t="s">
        <v>5471</v>
      </c>
      <c r="ATW15" s="27" t="s">
        <v>2280</v>
      </c>
      <c r="ATX15" s="27" t="s">
        <v>11963</v>
      </c>
      <c r="ATY15" s="27" t="s">
        <v>11964</v>
      </c>
      <c r="ATZ15" s="27" t="s">
        <v>5472</v>
      </c>
      <c r="AUA15" s="27" t="s">
        <v>2285</v>
      </c>
      <c r="AUB15" s="27" t="s">
        <v>11965</v>
      </c>
      <c r="AUC15" s="27" t="s">
        <v>11966</v>
      </c>
      <c r="AUD15" s="27" t="s">
        <v>11967</v>
      </c>
      <c r="AUE15" s="27" t="s">
        <v>5473</v>
      </c>
      <c r="AUF15" s="27" t="s">
        <v>11968</v>
      </c>
      <c r="AUG15" s="27" t="s">
        <v>11969</v>
      </c>
      <c r="AUH15" s="27" t="s">
        <v>2290</v>
      </c>
      <c r="AUI15" s="27" t="s">
        <v>5474</v>
      </c>
      <c r="AUJ15" s="27" t="s">
        <v>11970</v>
      </c>
      <c r="AUK15" s="27" t="s">
        <v>2293</v>
      </c>
      <c r="AUL15" s="27" t="s">
        <v>5475</v>
      </c>
      <c r="AUM15" s="27" t="s">
        <v>2298</v>
      </c>
      <c r="AUN15" s="27" t="s">
        <v>11971</v>
      </c>
      <c r="AUO15" s="27" t="s">
        <v>5476</v>
      </c>
      <c r="AUP15" s="27" t="s">
        <v>5477</v>
      </c>
      <c r="AUQ15" s="27" t="s">
        <v>11972</v>
      </c>
      <c r="AUR15" s="27" t="s">
        <v>2302</v>
      </c>
      <c r="AUS15" s="27" t="s">
        <v>2305</v>
      </c>
      <c r="AUT15" s="27" t="s">
        <v>2310</v>
      </c>
      <c r="AUU15" s="27" t="s">
        <v>2314</v>
      </c>
      <c r="AUV15" s="27" t="s">
        <v>2318</v>
      </c>
      <c r="AUW15" s="27" t="s">
        <v>2321</v>
      </c>
      <c r="AUX15" s="27" t="s">
        <v>5478</v>
      </c>
      <c r="AUY15" s="27" t="s">
        <v>5479</v>
      </c>
      <c r="AUZ15" s="27" t="s">
        <v>5480</v>
      </c>
      <c r="AVA15" s="27" t="s">
        <v>5481</v>
      </c>
      <c r="AVB15" s="27" t="s">
        <v>11973</v>
      </c>
      <c r="AVC15" s="27" t="s">
        <v>5482</v>
      </c>
      <c r="AVD15" s="27" t="s">
        <v>5483</v>
      </c>
      <c r="AVE15" s="27" t="s">
        <v>5484</v>
      </c>
      <c r="AVF15" s="27" t="s">
        <v>5485</v>
      </c>
      <c r="AVG15" s="27" t="s">
        <v>11974</v>
      </c>
      <c r="AVH15" s="27" t="s">
        <v>11975</v>
      </c>
      <c r="AVI15" s="27" t="s">
        <v>11976</v>
      </c>
      <c r="AVJ15" s="27" t="s">
        <v>11977</v>
      </c>
      <c r="AVK15" s="27" t="s">
        <v>11978</v>
      </c>
      <c r="AVL15" s="27" t="s">
        <v>11979</v>
      </c>
      <c r="AVM15" s="27" t="s">
        <v>11980</v>
      </c>
      <c r="AVN15" s="27" t="s">
        <v>11981</v>
      </c>
      <c r="AVO15" s="27" t="s">
        <v>11982</v>
      </c>
      <c r="AVP15" s="27" t="s">
        <v>11983</v>
      </c>
      <c r="AVQ15" s="27" t="s">
        <v>11984</v>
      </c>
      <c r="AVR15" s="27" t="s">
        <v>11985</v>
      </c>
      <c r="AVS15" s="27" t="s">
        <v>11986</v>
      </c>
      <c r="AVT15" s="27" t="s">
        <v>11987</v>
      </c>
      <c r="AVU15" s="27" t="s">
        <v>11988</v>
      </c>
      <c r="AVV15" s="27" t="s">
        <v>11989</v>
      </c>
      <c r="AVW15" s="27" t="s">
        <v>11990</v>
      </c>
      <c r="AVX15" s="27" t="s">
        <v>11991</v>
      </c>
      <c r="AVY15" s="27" t="s">
        <v>11992</v>
      </c>
      <c r="AVZ15" s="27" t="s">
        <v>11993</v>
      </c>
      <c r="AWA15" s="27" t="s">
        <v>11994</v>
      </c>
      <c r="AWB15" s="27" t="s">
        <v>2325</v>
      </c>
      <c r="AWC15" s="27" t="s">
        <v>11995</v>
      </c>
      <c r="AWD15" s="27" t="s">
        <v>11996</v>
      </c>
      <c r="AWE15" s="27" t="s">
        <v>2330</v>
      </c>
      <c r="AWF15" s="27" t="s">
        <v>2335</v>
      </c>
      <c r="AWG15" s="27" t="s">
        <v>2340</v>
      </c>
      <c r="AWH15" s="27" t="s">
        <v>2344</v>
      </c>
      <c r="AWI15" s="27" t="s">
        <v>5486</v>
      </c>
      <c r="AWJ15" s="27" t="s">
        <v>11997</v>
      </c>
      <c r="AWK15" s="27" t="s">
        <v>11998</v>
      </c>
      <c r="AWL15" s="27" t="s">
        <v>11999</v>
      </c>
      <c r="AWM15" s="27" t="s">
        <v>12000</v>
      </c>
      <c r="AWN15" s="27" t="s">
        <v>12001</v>
      </c>
      <c r="AWO15" s="27" t="s">
        <v>2346</v>
      </c>
      <c r="AWP15" s="27" t="s">
        <v>12002</v>
      </c>
      <c r="AWQ15" s="27" t="s">
        <v>5487</v>
      </c>
      <c r="AWR15" s="27" t="s">
        <v>12003</v>
      </c>
      <c r="AWS15" s="27" t="s">
        <v>5488</v>
      </c>
      <c r="AWT15" s="27" t="s">
        <v>2351</v>
      </c>
      <c r="AWU15" s="27" t="s">
        <v>2356</v>
      </c>
      <c r="AWV15" s="27" t="s">
        <v>2361</v>
      </c>
      <c r="AWW15" s="27" t="s">
        <v>5489</v>
      </c>
      <c r="AWX15" s="27" t="s">
        <v>2365</v>
      </c>
      <c r="AWY15" s="27" t="s">
        <v>5490</v>
      </c>
      <c r="AWZ15" s="27" t="s">
        <v>2370</v>
      </c>
      <c r="AXA15" s="27" t="s">
        <v>12004</v>
      </c>
      <c r="AXB15" s="27" t="s">
        <v>12005</v>
      </c>
      <c r="AXC15" s="27" t="s">
        <v>5491</v>
      </c>
      <c r="AXD15" s="27" t="s">
        <v>12006</v>
      </c>
      <c r="AXE15" s="27" t="s">
        <v>5492</v>
      </c>
      <c r="AXF15" s="27" t="s">
        <v>2374</v>
      </c>
      <c r="AXG15" s="27" t="s">
        <v>5493</v>
      </c>
      <c r="AXH15" s="27" t="s">
        <v>12007</v>
      </c>
      <c r="AXI15" s="27" t="s">
        <v>12008</v>
      </c>
      <c r="AXJ15" s="27" t="s">
        <v>2378</v>
      </c>
      <c r="AXK15" s="27" t="s">
        <v>2383</v>
      </c>
      <c r="AXL15" s="27" t="s">
        <v>2387</v>
      </c>
      <c r="AXM15" s="27" t="s">
        <v>2391</v>
      </c>
      <c r="AXN15" s="27" t="s">
        <v>2395</v>
      </c>
      <c r="AXO15" s="27" t="s">
        <v>12009</v>
      </c>
      <c r="AXP15" s="27" t="s">
        <v>12010</v>
      </c>
      <c r="AXQ15" s="27" t="s">
        <v>2399</v>
      </c>
      <c r="AXR15" s="27" t="s">
        <v>12011</v>
      </c>
      <c r="AXS15" s="27" t="s">
        <v>2407</v>
      </c>
      <c r="AXT15" s="27" t="s">
        <v>12012</v>
      </c>
      <c r="AXU15" s="27" t="s">
        <v>2412</v>
      </c>
      <c r="AXV15" s="27" t="s">
        <v>2416</v>
      </c>
      <c r="AXW15" s="27" t="s">
        <v>5494</v>
      </c>
      <c r="AXX15" s="27" t="s">
        <v>12013</v>
      </c>
      <c r="AXY15" s="27" t="s">
        <v>2420</v>
      </c>
      <c r="AXZ15" s="27" t="s">
        <v>2425</v>
      </c>
      <c r="AYA15" s="27" t="s">
        <v>2430</v>
      </c>
      <c r="AYB15" s="27" t="s">
        <v>12014</v>
      </c>
      <c r="AYC15" s="27" t="s">
        <v>2435</v>
      </c>
      <c r="AYD15" s="27" t="s">
        <v>12015</v>
      </c>
      <c r="AYE15" s="27" t="s">
        <v>2439</v>
      </c>
      <c r="AYF15" s="27" t="s">
        <v>2442</v>
      </c>
      <c r="AYG15" s="27" t="s">
        <v>12016</v>
      </c>
      <c r="AYH15" s="27" t="s">
        <v>12017</v>
      </c>
      <c r="AYI15" s="27" t="s">
        <v>12018</v>
      </c>
      <c r="AYJ15" s="27" t="s">
        <v>2451</v>
      </c>
      <c r="AYK15" s="27" t="s">
        <v>2455</v>
      </c>
      <c r="AYL15" s="27" t="s">
        <v>2459</v>
      </c>
      <c r="AYM15" s="27" t="s">
        <v>12019</v>
      </c>
      <c r="AYN15" s="27" t="s">
        <v>5495</v>
      </c>
      <c r="AYO15" s="27" t="s">
        <v>2463</v>
      </c>
      <c r="AYP15" s="27" t="s">
        <v>2465</v>
      </c>
      <c r="AYQ15" s="27" t="s">
        <v>2470</v>
      </c>
      <c r="AYR15" s="27" t="s">
        <v>2475</v>
      </c>
      <c r="AYS15" s="27" t="s">
        <v>12020</v>
      </c>
      <c r="AYT15" s="27" t="s">
        <v>2479</v>
      </c>
      <c r="AYU15" s="27" t="s">
        <v>2483</v>
      </c>
      <c r="AYV15" s="27" t="s">
        <v>2487</v>
      </c>
      <c r="AYW15" s="27" t="s">
        <v>12021</v>
      </c>
      <c r="AYX15" s="27" t="s">
        <v>5496</v>
      </c>
      <c r="AYY15" s="27" t="s">
        <v>2491</v>
      </c>
      <c r="AYZ15" s="27" t="s">
        <v>2495</v>
      </c>
      <c r="AZA15" s="27" t="s">
        <v>12022</v>
      </c>
      <c r="AZB15" s="27" t="s">
        <v>5497</v>
      </c>
      <c r="AZC15" s="27" t="s">
        <v>12023</v>
      </c>
      <c r="AZD15" s="27" t="s">
        <v>12024</v>
      </c>
      <c r="AZE15" s="27" t="s">
        <v>12025</v>
      </c>
      <c r="AZF15" s="27" t="s">
        <v>2498</v>
      </c>
      <c r="AZG15" s="27" t="s">
        <v>5498</v>
      </c>
      <c r="AZH15" s="27" t="s">
        <v>12026</v>
      </c>
      <c r="AZI15" s="27" t="s">
        <v>2503</v>
      </c>
      <c r="AZJ15" s="27" t="s">
        <v>2507</v>
      </c>
      <c r="AZK15" s="27" t="s">
        <v>2512</v>
      </c>
      <c r="AZL15" s="27" t="s">
        <v>5499</v>
      </c>
      <c r="AZM15" s="27" t="s">
        <v>12027</v>
      </c>
      <c r="AZN15" s="27" t="s">
        <v>5500</v>
      </c>
      <c r="AZO15" s="27" t="s">
        <v>2515</v>
      </c>
      <c r="AZP15" s="27" t="s">
        <v>2520</v>
      </c>
      <c r="AZQ15" s="27" t="s">
        <v>5501</v>
      </c>
      <c r="AZR15" s="27" t="s">
        <v>12028</v>
      </c>
      <c r="AZS15" s="27" t="s">
        <v>2524</v>
      </c>
      <c r="AZT15" s="27" t="s">
        <v>2529</v>
      </c>
      <c r="AZU15" s="27" t="s">
        <v>2535</v>
      </c>
      <c r="AZV15" s="27" t="s">
        <v>2540</v>
      </c>
      <c r="AZW15" s="27" t="s">
        <v>12029</v>
      </c>
      <c r="AZX15" s="27" t="s">
        <v>2545</v>
      </c>
      <c r="AZY15" s="27" t="s">
        <v>12030</v>
      </c>
      <c r="AZZ15" s="27" t="s">
        <v>2549</v>
      </c>
      <c r="BAA15" s="27" t="s">
        <v>2553</v>
      </c>
      <c r="BAB15" s="27" t="s">
        <v>2557</v>
      </c>
      <c r="BAC15" s="27" t="s">
        <v>2561</v>
      </c>
      <c r="BAD15" s="27" t="s">
        <v>2566</v>
      </c>
      <c r="BAE15" s="27" t="s">
        <v>12031</v>
      </c>
      <c r="BAF15" s="27" t="s">
        <v>2570</v>
      </c>
      <c r="BAG15" s="27" t="s">
        <v>2574</v>
      </c>
      <c r="BAH15" s="27" t="s">
        <v>5502</v>
      </c>
      <c r="BAI15" s="27" t="s">
        <v>12032</v>
      </c>
      <c r="BAJ15" s="27" t="s">
        <v>2578</v>
      </c>
      <c r="BAK15" s="27" t="s">
        <v>2582</v>
      </c>
      <c r="BAL15" s="27" t="s">
        <v>2586</v>
      </c>
      <c r="BAM15" s="27" t="s">
        <v>5503</v>
      </c>
      <c r="BAN15" s="27" t="s">
        <v>5504</v>
      </c>
      <c r="BAO15" s="27" t="s">
        <v>12033</v>
      </c>
      <c r="BAP15" s="27" t="s">
        <v>5505</v>
      </c>
      <c r="BAQ15" s="27" t="s">
        <v>12034</v>
      </c>
      <c r="BAR15" s="27" t="s">
        <v>12035</v>
      </c>
      <c r="BAS15" s="27" t="s">
        <v>2590</v>
      </c>
      <c r="BAT15" s="27" t="s">
        <v>2595</v>
      </c>
      <c r="BAU15" s="27" t="s">
        <v>2599</v>
      </c>
      <c r="BAV15" s="27" t="s">
        <v>12036</v>
      </c>
      <c r="BAW15" s="27" t="s">
        <v>12037</v>
      </c>
      <c r="BAX15" s="27" t="s">
        <v>12038</v>
      </c>
      <c r="BAY15" s="27" t="s">
        <v>12039</v>
      </c>
      <c r="BAZ15" s="27" t="s">
        <v>12040</v>
      </c>
      <c r="BBA15" s="27" t="s">
        <v>12041</v>
      </c>
      <c r="BBB15" s="27" t="s">
        <v>12042</v>
      </c>
      <c r="BBC15" s="27" t="s">
        <v>12043</v>
      </c>
      <c r="BBD15" s="27" t="s">
        <v>12044</v>
      </c>
      <c r="BBE15" s="27" t="s">
        <v>12045</v>
      </c>
      <c r="BBF15" s="27" t="s">
        <v>12046</v>
      </c>
      <c r="BBG15" s="27" t="s">
        <v>12047</v>
      </c>
      <c r="BBH15" s="27" t="s">
        <v>12048</v>
      </c>
      <c r="BBI15" s="27" t="s">
        <v>12049</v>
      </c>
      <c r="BBJ15" s="27" t="s">
        <v>12050</v>
      </c>
      <c r="BBK15" s="27" t="s">
        <v>12051</v>
      </c>
      <c r="BBL15" s="27" t="s">
        <v>12052</v>
      </c>
      <c r="BBM15" s="27" t="s">
        <v>12053</v>
      </c>
      <c r="BBN15" s="27" t="s">
        <v>12054</v>
      </c>
      <c r="BBO15" s="27" t="s">
        <v>12055</v>
      </c>
      <c r="BBP15" s="27" t="s">
        <v>12056</v>
      </c>
      <c r="BBQ15" s="27" t="s">
        <v>12057</v>
      </c>
      <c r="BBR15" s="27" t="s">
        <v>12058</v>
      </c>
      <c r="BBS15" s="27" t="s">
        <v>12059</v>
      </c>
      <c r="BBT15" s="27" t="s">
        <v>12060</v>
      </c>
      <c r="BBU15" s="27" t="s">
        <v>12061</v>
      </c>
      <c r="BBV15" s="27" t="s">
        <v>12062</v>
      </c>
      <c r="BBW15" s="27" t="s">
        <v>12063</v>
      </c>
      <c r="BBX15" s="27" t="s">
        <v>12064</v>
      </c>
      <c r="BBY15" s="27" t="s">
        <v>12065</v>
      </c>
      <c r="BBZ15" s="27" t="s">
        <v>12066</v>
      </c>
      <c r="BCA15" s="27" t="s">
        <v>12067</v>
      </c>
      <c r="BCB15" s="27" t="s">
        <v>12068</v>
      </c>
      <c r="BCC15" s="27" t="s">
        <v>12069</v>
      </c>
      <c r="BCD15" s="27" t="s">
        <v>12070</v>
      </c>
      <c r="BCE15" s="27" t="s">
        <v>12071</v>
      </c>
      <c r="BCF15" s="27" t="s">
        <v>12072</v>
      </c>
      <c r="BCG15" s="27" t="s">
        <v>12073</v>
      </c>
      <c r="BCH15" s="27" t="s">
        <v>12074</v>
      </c>
      <c r="BCI15" s="27" t="s">
        <v>12075</v>
      </c>
      <c r="BCJ15" s="27" t="s">
        <v>12076</v>
      </c>
      <c r="BCK15" s="27" t="s">
        <v>12077</v>
      </c>
      <c r="BCL15" s="27" t="s">
        <v>12078</v>
      </c>
      <c r="BCM15" s="27" t="s">
        <v>12079</v>
      </c>
      <c r="BCN15" s="27" t="s">
        <v>12080</v>
      </c>
      <c r="BCO15" s="27" t="s">
        <v>12081</v>
      </c>
      <c r="BCP15" s="27" t="s">
        <v>12082</v>
      </c>
      <c r="BCQ15" s="27" t="s">
        <v>12083</v>
      </c>
      <c r="BCR15" s="27" t="s">
        <v>12084</v>
      </c>
      <c r="BCS15" s="27" t="s">
        <v>12085</v>
      </c>
      <c r="BCT15" s="27" t="s">
        <v>12086</v>
      </c>
      <c r="BCU15" s="27" t="s">
        <v>12087</v>
      </c>
      <c r="BCV15" s="27" t="s">
        <v>12088</v>
      </c>
      <c r="BCW15" s="27" t="s">
        <v>12089</v>
      </c>
      <c r="BCX15" s="27" t="s">
        <v>12090</v>
      </c>
      <c r="BCY15" s="27" t="s">
        <v>12091</v>
      </c>
      <c r="BCZ15" s="27" t="s">
        <v>12092</v>
      </c>
      <c r="BDA15" s="27" t="s">
        <v>12093</v>
      </c>
      <c r="BDB15" s="27" t="s">
        <v>12094</v>
      </c>
      <c r="BDC15" s="27" t="s">
        <v>12095</v>
      </c>
      <c r="BDD15" s="27" t="s">
        <v>12096</v>
      </c>
      <c r="BDE15" s="27" t="s">
        <v>12097</v>
      </c>
      <c r="BDF15" s="27" t="s">
        <v>12098</v>
      </c>
      <c r="BDG15" s="27" t="s">
        <v>12099</v>
      </c>
      <c r="BDH15" s="27" t="s">
        <v>12100</v>
      </c>
      <c r="BDI15" s="27" t="s">
        <v>12101</v>
      </c>
      <c r="BDJ15" s="27" t="s">
        <v>12102</v>
      </c>
      <c r="BDK15" s="27" t="s">
        <v>12103</v>
      </c>
      <c r="BDL15" s="27" t="s">
        <v>12104</v>
      </c>
      <c r="BDM15" s="27" t="s">
        <v>12105</v>
      </c>
      <c r="BDN15" s="27" t="s">
        <v>5506</v>
      </c>
      <c r="BDO15" s="27" t="s">
        <v>2609</v>
      </c>
      <c r="BDP15" s="27" t="s">
        <v>12106</v>
      </c>
      <c r="BDQ15" s="27" t="s">
        <v>2614</v>
      </c>
      <c r="BDR15" s="27" t="s">
        <v>5507</v>
      </c>
      <c r="BDS15" s="27" t="s">
        <v>2619</v>
      </c>
      <c r="BDT15" s="27" t="s">
        <v>2623</v>
      </c>
      <c r="BDU15" s="27" t="s">
        <v>2626</v>
      </c>
      <c r="BDV15" s="27" t="s">
        <v>2629</v>
      </c>
      <c r="BDW15" s="27" t="s">
        <v>12107</v>
      </c>
      <c r="BDX15" s="27" t="s">
        <v>12108</v>
      </c>
      <c r="BDY15" s="27" t="s">
        <v>12109</v>
      </c>
      <c r="BDZ15" s="27" t="s">
        <v>12110</v>
      </c>
      <c r="BEA15" s="27" t="s">
        <v>12111</v>
      </c>
      <c r="BEB15" s="27" t="s">
        <v>12112</v>
      </c>
      <c r="BEC15" s="27" t="s">
        <v>12113</v>
      </c>
      <c r="BED15" s="27" t="s">
        <v>12114</v>
      </c>
      <c r="BEE15" s="27" t="s">
        <v>12115</v>
      </c>
      <c r="BEF15" s="27" t="s">
        <v>12116</v>
      </c>
      <c r="BEG15" s="27" t="s">
        <v>12117</v>
      </c>
      <c r="BEH15" s="27" t="s">
        <v>12118</v>
      </c>
      <c r="BEI15" s="27" t="s">
        <v>12119</v>
      </c>
      <c r="BEJ15" s="27" t="s">
        <v>2632</v>
      </c>
      <c r="BEK15" s="27" t="s">
        <v>2636</v>
      </c>
      <c r="BEL15" s="27" t="s">
        <v>2638</v>
      </c>
      <c r="BEM15" s="27" t="s">
        <v>12120</v>
      </c>
      <c r="BEN15" s="27" t="s">
        <v>2642</v>
      </c>
      <c r="BEO15" s="27" t="s">
        <v>12121</v>
      </c>
      <c r="BEP15" s="27" t="s">
        <v>2646</v>
      </c>
      <c r="BEQ15" s="27" t="s">
        <v>12122</v>
      </c>
      <c r="BER15" s="27" t="s">
        <v>2650</v>
      </c>
      <c r="BES15" s="27" t="s">
        <v>12123</v>
      </c>
      <c r="BET15" s="27" t="s">
        <v>2654</v>
      </c>
      <c r="BEU15" s="27" t="s">
        <v>12124</v>
      </c>
      <c r="BEV15" s="27" t="s">
        <v>2658</v>
      </c>
      <c r="BEW15" s="27" t="s">
        <v>12125</v>
      </c>
      <c r="BEX15" s="27" t="s">
        <v>2662</v>
      </c>
      <c r="BEY15" s="27" t="s">
        <v>12126</v>
      </c>
      <c r="BEZ15" s="27" t="s">
        <v>2666</v>
      </c>
      <c r="BFA15" s="27" t="s">
        <v>12127</v>
      </c>
      <c r="BFB15" s="27" t="s">
        <v>2670</v>
      </c>
      <c r="BFC15" s="27" t="s">
        <v>12128</v>
      </c>
      <c r="BFD15" s="27" t="s">
        <v>2674</v>
      </c>
      <c r="BFE15" s="27" t="s">
        <v>2679</v>
      </c>
      <c r="BFF15" s="27" t="s">
        <v>2683</v>
      </c>
      <c r="BFG15" s="27" t="s">
        <v>2687</v>
      </c>
      <c r="BFH15" s="27" t="s">
        <v>2691</v>
      </c>
      <c r="BFI15" s="27" t="s">
        <v>2695</v>
      </c>
      <c r="BFJ15" s="27" t="s">
        <v>2699</v>
      </c>
      <c r="BFK15" s="27" t="s">
        <v>2703</v>
      </c>
      <c r="BFL15" s="27" t="s">
        <v>2707</v>
      </c>
      <c r="BFM15" s="27" t="s">
        <v>12129</v>
      </c>
      <c r="BFN15" s="27" t="s">
        <v>2711</v>
      </c>
      <c r="BFO15" s="27" t="s">
        <v>12130</v>
      </c>
      <c r="BFP15" s="27" t="s">
        <v>5508</v>
      </c>
      <c r="BFQ15" s="27" t="s">
        <v>2716</v>
      </c>
      <c r="BFR15" s="27" t="s">
        <v>12131</v>
      </c>
      <c r="BFS15" s="27" t="s">
        <v>12132</v>
      </c>
      <c r="BFT15" s="27" t="s">
        <v>12133</v>
      </c>
      <c r="BFU15" s="27" t="s">
        <v>12134</v>
      </c>
      <c r="BFV15" s="27" t="s">
        <v>12135</v>
      </c>
      <c r="BFW15" s="27" t="s">
        <v>12136</v>
      </c>
      <c r="BFX15" s="27" t="s">
        <v>12137</v>
      </c>
      <c r="BFY15" s="27" t="s">
        <v>12138</v>
      </c>
      <c r="BFZ15" s="27" t="s">
        <v>12139</v>
      </c>
      <c r="BGA15" s="27" t="s">
        <v>12140</v>
      </c>
      <c r="BGB15" s="27" t="s">
        <v>12141</v>
      </c>
      <c r="BGC15" s="27" t="s">
        <v>12142</v>
      </c>
      <c r="BGD15" s="27" t="s">
        <v>12143</v>
      </c>
      <c r="BGE15" s="27" t="s">
        <v>5509</v>
      </c>
      <c r="BGF15" s="27" t="s">
        <v>5510</v>
      </c>
      <c r="BGG15" s="27" t="s">
        <v>2720</v>
      </c>
      <c r="BGH15" s="27" t="s">
        <v>12144</v>
      </c>
      <c r="BGI15" s="27" t="s">
        <v>12145</v>
      </c>
      <c r="BGJ15" s="27" t="s">
        <v>12146</v>
      </c>
      <c r="BGK15" s="27" t="s">
        <v>2725</v>
      </c>
      <c r="BGL15" s="27" t="s">
        <v>12147</v>
      </c>
      <c r="BGM15" s="27" t="s">
        <v>12148</v>
      </c>
      <c r="BGN15" s="27" t="s">
        <v>2729</v>
      </c>
      <c r="BGO15" s="27" t="s">
        <v>12149</v>
      </c>
      <c r="BGP15" s="27" t="s">
        <v>12150</v>
      </c>
      <c r="BGQ15" s="27" t="s">
        <v>12151</v>
      </c>
      <c r="BGR15" s="27" t="s">
        <v>2733</v>
      </c>
      <c r="BGS15" s="27" t="s">
        <v>2738</v>
      </c>
      <c r="BGT15" s="27" t="s">
        <v>2743</v>
      </c>
      <c r="BGU15" s="27" t="s">
        <v>2748</v>
      </c>
      <c r="BGV15" s="27" t="s">
        <v>2750</v>
      </c>
      <c r="BGW15" s="27" t="s">
        <v>12152</v>
      </c>
      <c r="BGX15" s="27" t="s">
        <v>2754</v>
      </c>
      <c r="BGY15" s="27" t="s">
        <v>2758</v>
      </c>
      <c r="BGZ15" s="27" t="s">
        <v>2762</v>
      </c>
      <c r="BHA15" s="27" t="s">
        <v>2766</v>
      </c>
      <c r="BHB15" s="27" t="s">
        <v>2770</v>
      </c>
      <c r="BHC15" s="27" t="s">
        <v>2774</v>
      </c>
      <c r="BHD15" s="27" t="s">
        <v>2778</v>
      </c>
      <c r="BHE15" s="27" t="s">
        <v>2782</v>
      </c>
      <c r="BHF15" s="27" t="s">
        <v>2786</v>
      </c>
      <c r="BHG15" s="27" t="s">
        <v>2790</v>
      </c>
      <c r="BHH15" s="27" t="s">
        <v>12153</v>
      </c>
      <c r="BHI15" s="27" t="s">
        <v>12154</v>
      </c>
      <c r="BHJ15" s="27" t="s">
        <v>5511</v>
      </c>
      <c r="BHK15" s="27" t="s">
        <v>2794</v>
      </c>
      <c r="BHL15" s="27" t="s">
        <v>12155</v>
      </c>
      <c r="BHM15" s="27" t="s">
        <v>12156</v>
      </c>
      <c r="BHN15" s="27" t="s">
        <v>2803</v>
      </c>
      <c r="BHO15" s="27" t="s">
        <v>5512</v>
      </c>
      <c r="BHP15" s="27" t="s">
        <v>2808</v>
      </c>
      <c r="BHQ15" s="27" t="s">
        <v>2813</v>
      </c>
      <c r="BHR15" s="27" t="s">
        <v>12157</v>
      </c>
      <c r="BHS15" s="27" t="s">
        <v>5513</v>
      </c>
      <c r="BHT15" s="27" t="s">
        <v>5514</v>
      </c>
      <c r="BHU15" s="27" t="s">
        <v>2816</v>
      </c>
      <c r="BHV15" s="27" t="s">
        <v>12158</v>
      </c>
      <c r="BHW15" s="27" t="s">
        <v>2820</v>
      </c>
      <c r="BHX15" s="27" t="s">
        <v>2824</v>
      </c>
      <c r="BHY15" s="27" t="s">
        <v>2828</v>
      </c>
      <c r="BHZ15" s="27" t="s">
        <v>12159</v>
      </c>
      <c r="BIA15" s="27" t="s">
        <v>12160</v>
      </c>
      <c r="BIB15" s="27" t="s">
        <v>12161</v>
      </c>
      <c r="BIC15" s="27" t="s">
        <v>2831</v>
      </c>
      <c r="BID15" s="27" t="s">
        <v>2836</v>
      </c>
      <c r="BIE15" s="27" t="s">
        <v>12162</v>
      </c>
      <c r="BIF15" s="27" t="s">
        <v>12163</v>
      </c>
      <c r="BIG15" s="27" t="s">
        <v>12164</v>
      </c>
      <c r="BIH15" s="27" t="s">
        <v>12165</v>
      </c>
      <c r="BII15" s="27" t="s">
        <v>12166</v>
      </c>
      <c r="BIJ15" s="27" t="s">
        <v>2843</v>
      </c>
      <c r="BIK15" s="27" t="s">
        <v>12167</v>
      </c>
      <c r="BIL15" s="27" t="s">
        <v>2847</v>
      </c>
      <c r="BIM15" s="27" t="s">
        <v>2851</v>
      </c>
      <c r="BIN15" s="27" t="s">
        <v>2856</v>
      </c>
      <c r="BIO15" s="27" t="s">
        <v>5515</v>
      </c>
      <c r="BIP15" s="27" t="s">
        <v>2860</v>
      </c>
      <c r="BIQ15" s="27" t="s">
        <v>12168</v>
      </c>
      <c r="BIR15" s="27" t="s">
        <v>12169</v>
      </c>
      <c r="BIS15" s="27" t="s">
        <v>12170</v>
      </c>
      <c r="BIT15" s="27" t="s">
        <v>12171</v>
      </c>
      <c r="BIU15" s="27" t="s">
        <v>12172</v>
      </c>
      <c r="BIV15" s="27" t="s">
        <v>2864</v>
      </c>
      <c r="BIW15" s="27" t="s">
        <v>12173</v>
      </c>
      <c r="BIX15" s="27" t="s">
        <v>12174</v>
      </c>
      <c r="BIY15" s="27" t="s">
        <v>2868</v>
      </c>
      <c r="BIZ15" s="27" t="s">
        <v>12175</v>
      </c>
      <c r="BJA15" s="27" t="s">
        <v>2873</v>
      </c>
      <c r="BJB15" s="27" t="s">
        <v>5516</v>
      </c>
      <c r="BJC15" s="27" t="s">
        <v>12176</v>
      </c>
      <c r="BJD15" s="27" t="s">
        <v>2877</v>
      </c>
      <c r="BJE15" s="27" t="s">
        <v>12177</v>
      </c>
      <c r="BJF15" s="27" t="s">
        <v>2880</v>
      </c>
      <c r="BJG15" s="27" t="s">
        <v>12178</v>
      </c>
      <c r="BJH15" s="27" t="s">
        <v>12179</v>
      </c>
      <c r="BJI15" s="27" t="s">
        <v>12180</v>
      </c>
      <c r="BJJ15" s="27" t="s">
        <v>12181</v>
      </c>
      <c r="BJK15" s="27" t="s">
        <v>12182</v>
      </c>
      <c r="BJL15" s="27" t="s">
        <v>12183</v>
      </c>
      <c r="BJM15" s="27" t="s">
        <v>12184</v>
      </c>
      <c r="BJN15" s="27" t="s">
        <v>12185</v>
      </c>
      <c r="BJO15" s="27" t="s">
        <v>12186</v>
      </c>
      <c r="BJP15" s="27" t="s">
        <v>2885</v>
      </c>
      <c r="BJQ15" s="27" t="s">
        <v>2888</v>
      </c>
      <c r="BJR15" s="27" t="s">
        <v>2891</v>
      </c>
      <c r="BJS15" s="27" t="s">
        <v>12187</v>
      </c>
      <c r="BJT15" s="27" t="s">
        <v>12188</v>
      </c>
      <c r="BJU15" s="27" t="s">
        <v>12189</v>
      </c>
      <c r="BJV15" s="27" t="s">
        <v>12190</v>
      </c>
      <c r="BJW15" s="27" t="s">
        <v>12191</v>
      </c>
      <c r="BJX15" s="27" t="s">
        <v>12192</v>
      </c>
      <c r="BJY15" s="27" t="s">
        <v>2894</v>
      </c>
      <c r="BJZ15" s="27" t="s">
        <v>2898</v>
      </c>
      <c r="BKA15" s="27" t="s">
        <v>2907</v>
      </c>
      <c r="BKB15" s="27" t="s">
        <v>12193</v>
      </c>
      <c r="BKC15" s="27" t="s">
        <v>2910</v>
      </c>
      <c r="BKD15" s="27" t="s">
        <v>2915</v>
      </c>
      <c r="BKE15" s="27" t="s">
        <v>12194</v>
      </c>
      <c r="BKF15" s="27" t="s">
        <v>12195</v>
      </c>
      <c r="BKG15" s="27" t="s">
        <v>12196</v>
      </c>
      <c r="BKH15" s="27" t="s">
        <v>12197</v>
      </c>
      <c r="BKI15" s="27" t="s">
        <v>12198</v>
      </c>
      <c r="BKJ15" s="27" t="s">
        <v>2920</v>
      </c>
      <c r="BKK15" s="27" t="s">
        <v>2925</v>
      </c>
      <c r="BKL15" s="27" t="s">
        <v>12199</v>
      </c>
      <c r="BKM15" s="27" t="s">
        <v>2929</v>
      </c>
      <c r="BKN15" s="27" t="s">
        <v>12200</v>
      </c>
      <c r="BKO15" s="27" t="s">
        <v>12201</v>
      </c>
      <c r="BKP15" s="27" t="s">
        <v>2938</v>
      </c>
      <c r="BKQ15" s="27" t="s">
        <v>2940</v>
      </c>
      <c r="BKR15" s="27" t="s">
        <v>2944</v>
      </c>
      <c r="BKS15" s="27" t="s">
        <v>12202</v>
      </c>
      <c r="BKT15" s="27" t="s">
        <v>2947</v>
      </c>
      <c r="BKU15" s="27" t="s">
        <v>2952</v>
      </c>
      <c r="BKV15" s="27" t="s">
        <v>12203</v>
      </c>
      <c r="BKW15" s="27" t="s">
        <v>12204</v>
      </c>
      <c r="BKX15" s="27" t="s">
        <v>12205</v>
      </c>
      <c r="BKY15" s="27" t="s">
        <v>2954</v>
      </c>
      <c r="BKZ15" s="27" t="s">
        <v>2958</v>
      </c>
      <c r="BLA15" s="27" t="s">
        <v>2963</v>
      </c>
      <c r="BLB15" s="27" t="s">
        <v>5517</v>
      </c>
      <c r="BLC15" s="27" t="s">
        <v>12206</v>
      </c>
      <c r="BLD15" s="27" t="s">
        <v>2967</v>
      </c>
      <c r="BLE15" s="27" t="s">
        <v>2970</v>
      </c>
      <c r="BLF15" s="27" t="s">
        <v>2975</v>
      </c>
      <c r="BLG15" s="27" t="s">
        <v>12207</v>
      </c>
      <c r="BLH15" s="27" t="s">
        <v>12208</v>
      </c>
      <c r="BLI15" s="27" t="s">
        <v>12209</v>
      </c>
      <c r="BLJ15" s="27" t="s">
        <v>2979</v>
      </c>
      <c r="BLK15" s="27" t="s">
        <v>2984</v>
      </c>
      <c r="BLL15" s="27" t="s">
        <v>12210</v>
      </c>
      <c r="BLM15" s="27" t="s">
        <v>2988</v>
      </c>
      <c r="BLN15" s="27" t="s">
        <v>2990</v>
      </c>
      <c r="BLO15" s="27" t="s">
        <v>2992</v>
      </c>
      <c r="BLP15" s="27" t="s">
        <v>2996</v>
      </c>
      <c r="BLQ15" s="27" t="s">
        <v>3000</v>
      </c>
      <c r="BLR15" s="27" t="s">
        <v>3004</v>
      </c>
      <c r="BLS15" s="27" t="s">
        <v>3008</v>
      </c>
      <c r="BLT15" s="27" t="s">
        <v>12211</v>
      </c>
      <c r="BLU15" s="27" t="s">
        <v>5518</v>
      </c>
      <c r="BLV15" s="27" t="s">
        <v>3011</v>
      </c>
      <c r="BLW15" s="27" t="s">
        <v>3013</v>
      </c>
      <c r="BLX15" s="27" t="s">
        <v>3016</v>
      </c>
      <c r="BLY15" s="27" t="s">
        <v>5519</v>
      </c>
      <c r="BLZ15" s="27" t="s">
        <v>12212</v>
      </c>
      <c r="BMA15" s="27" t="s">
        <v>5520</v>
      </c>
      <c r="BMB15" s="27" t="s">
        <v>12213</v>
      </c>
      <c r="BMC15" s="27" t="s">
        <v>3021</v>
      </c>
      <c r="BMD15" s="27" t="s">
        <v>3025</v>
      </c>
      <c r="BME15" s="27" t="s">
        <v>5521</v>
      </c>
      <c r="BMF15" s="27" t="s">
        <v>3028</v>
      </c>
      <c r="BMG15" s="27" t="s">
        <v>3033</v>
      </c>
      <c r="BMH15" s="27" t="s">
        <v>12214</v>
      </c>
      <c r="BMI15" s="27" t="s">
        <v>12215</v>
      </c>
      <c r="BMJ15" s="27" t="s">
        <v>3038</v>
      </c>
      <c r="BMK15" s="27" t="s">
        <v>12216</v>
      </c>
      <c r="BML15" s="27" t="s">
        <v>3041</v>
      </c>
      <c r="BMM15" s="27" t="s">
        <v>5522</v>
      </c>
      <c r="BMN15" s="27" t="s">
        <v>3046</v>
      </c>
      <c r="BMO15" s="27" t="s">
        <v>12217</v>
      </c>
      <c r="BMP15" s="27" t="s">
        <v>12218</v>
      </c>
      <c r="BMQ15" s="27" t="s">
        <v>5523</v>
      </c>
      <c r="BMR15" s="27" t="s">
        <v>3050</v>
      </c>
      <c r="BMS15" s="27" t="s">
        <v>5524</v>
      </c>
      <c r="BMT15" s="27" t="s">
        <v>3054</v>
      </c>
      <c r="BMU15" s="27" t="s">
        <v>5525</v>
      </c>
      <c r="BMV15" s="27" t="s">
        <v>3059</v>
      </c>
      <c r="BMW15" s="27" t="s">
        <v>5526</v>
      </c>
      <c r="BMX15" s="27" t="s">
        <v>3064</v>
      </c>
      <c r="BMY15" s="27" t="s">
        <v>12219</v>
      </c>
      <c r="BMZ15" s="27" t="s">
        <v>12220</v>
      </c>
      <c r="BNA15" s="27" t="s">
        <v>5527</v>
      </c>
      <c r="BNB15" s="27" t="s">
        <v>12221</v>
      </c>
      <c r="BNC15" s="27" t="s">
        <v>5528</v>
      </c>
      <c r="BND15" s="27" t="s">
        <v>3069</v>
      </c>
      <c r="BNE15" s="27" t="s">
        <v>5529</v>
      </c>
      <c r="BNF15" s="27" t="s">
        <v>3073</v>
      </c>
      <c r="BNG15" s="27" t="s">
        <v>3078</v>
      </c>
      <c r="BNH15" s="27" t="s">
        <v>3082</v>
      </c>
      <c r="BNI15" s="27" t="s">
        <v>3098</v>
      </c>
      <c r="BNJ15" s="27" t="s">
        <v>12222</v>
      </c>
      <c r="BNK15" s="27" t="s">
        <v>12223</v>
      </c>
      <c r="BNL15" s="27" t="s">
        <v>3103</v>
      </c>
      <c r="BNM15" s="27" t="s">
        <v>12224</v>
      </c>
      <c r="BNN15" s="27" t="s">
        <v>3104</v>
      </c>
      <c r="BNO15" s="27" t="s">
        <v>3114</v>
      </c>
      <c r="BNP15" s="27" t="s">
        <v>12225</v>
      </c>
      <c r="BNQ15" s="27" t="s">
        <v>3118</v>
      </c>
      <c r="BNR15" s="27" t="s">
        <v>3121</v>
      </c>
      <c r="BNS15" s="27" t="s">
        <v>3124</v>
      </c>
      <c r="BNT15" s="27" t="s">
        <v>3126</v>
      </c>
      <c r="BNU15" s="27" t="s">
        <v>3129</v>
      </c>
      <c r="BNV15" s="27" t="s">
        <v>3133</v>
      </c>
      <c r="BNW15" s="27" t="s">
        <v>12226</v>
      </c>
      <c r="BNX15" s="27" t="s">
        <v>12227</v>
      </c>
      <c r="BNY15" s="27" t="s">
        <v>5530</v>
      </c>
      <c r="BNZ15" s="27" t="s">
        <v>3138</v>
      </c>
      <c r="BOA15" s="27" t="s">
        <v>12228</v>
      </c>
      <c r="BOB15" s="27" t="s">
        <v>12229</v>
      </c>
      <c r="BOC15" s="27" t="s">
        <v>3142</v>
      </c>
      <c r="BOD15" s="27" t="s">
        <v>5531</v>
      </c>
      <c r="BOE15" s="27" t="s">
        <v>5532</v>
      </c>
      <c r="BOF15" s="27" t="s">
        <v>3146</v>
      </c>
      <c r="BOG15" s="27" t="s">
        <v>12230</v>
      </c>
      <c r="BOH15" s="27" t="s">
        <v>3150</v>
      </c>
      <c r="BOI15" s="27" t="s">
        <v>3153</v>
      </c>
      <c r="BOJ15" s="27" t="s">
        <v>3158</v>
      </c>
      <c r="BOK15" s="27" t="s">
        <v>5533</v>
      </c>
      <c r="BOL15" s="27" t="s">
        <v>3163</v>
      </c>
      <c r="BOM15" s="27" t="s">
        <v>3167</v>
      </c>
      <c r="BON15" s="27" t="s">
        <v>12231</v>
      </c>
      <c r="BOO15" s="27" t="s">
        <v>3171</v>
      </c>
      <c r="BOP15" s="27" t="s">
        <v>12232</v>
      </c>
      <c r="BOQ15" s="27" t="s">
        <v>12233</v>
      </c>
      <c r="BOR15" s="27" t="s">
        <v>3175</v>
      </c>
      <c r="BOS15" s="27" t="s">
        <v>12234</v>
      </c>
      <c r="BOT15" s="27" t="s">
        <v>12235</v>
      </c>
      <c r="BOU15" s="27" t="s">
        <v>12236</v>
      </c>
      <c r="BOV15" s="27" t="s">
        <v>12237</v>
      </c>
      <c r="BOW15" s="27" t="s">
        <v>12238</v>
      </c>
      <c r="BOX15" s="27" t="s">
        <v>12239</v>
      </c>
      <c r="BOY15" s="27" t="s">
        <v>12240</v>
      </c>
      <c r="BOZ15" s="27" t="s">
        <v>12241</v>
      </c>
      <c r="BPA15" s="27" t="s">
        <v>3178</v>
      </c>
      <c r="BPB15" s="27" t="s">
        <v>3183</v>
      </c>
      <c r="BPC15" s="27" t="s">
        <v>3188</v>
      </c>
      <c r="BPD15" s="27" t="s">
        <v>12242</v>
      </c>
      <c r="BPE15" s="27" t="s">
        <v>12243</v>
      </c>
      <c r="BPF15" s="27" t="s">
        <v>12244</v>
      </c>
      <c r="BPG15" s="27" t="s">
        <v>12245</v>
      </c>
      <c r="BPH15" s="27" t="s">
        <v>12246</v>
      </c>
      <c r="BPI15" s="27" t="s">
        <v>3192</v>
      </c>
      <c r="BPJ15" s="27" t="s">
        <v>12247</v>
      </c>
      <c r="BPK15" s="27" t="s">
        <v>12248</v>
      </c>
      <c r="BPL15" s="27" t="s">
        <v>12249</v>
      </c>
      <c r="BPM15" s="27" t="s">
        <v>3197</v>
      </c>
      <c r="BPN15" s="27" t="s">
        <v>3202</v>
      </c>
      <c r="BPO15" s="27" t="s">
        <v>5534</v>
      </c>
      <c r="BPP15" s="27" t="s">
        <v>12250</v>
      </c>
      <c r="BPQ15" s="27" t="s">
        <v>12251</v>
      </c>
      <c r="BPR15" s="27" t="s">
        <v>3204</v>
      </c>
      <c r="BPS15" s="27" t="s">
        <v>12252</v>
      </c>
      <c r="BPT15" s="27" t="s">
        <v>12253</v>
      </c>
      <c r="BPU15" s="27" t="s">
        <v>12254</v>
      </c>
      <c r="BPV15" s="27" t="s">
        <v>12255</v>
      </c>
      <c r="BPW15" s="27" t="s">
        <v>12256</v>
      </c>
      <c r="BPX15" s="27" t="s">
        <v>12257</v>
      </c>
      <c r="BPY15" s="27" t="s">
        <v>3209</v>
      </c>
      <c r="BPZ15" s="27" t="s">
        <v>12258</v>
      </c>
      <c r="BQA15" s="27" t="s">
        <v>3213</v>
      </c>
      <c r="BQB15" s="27" t="s">
        <v>3216</v>
      </c>
      <c r="BQC15" s="27" t="s">
        <v>3220</v>
      </c>
      <c r="BQD15" s="27" t="s">
        <v>12259</v>
      </c>
      <c r="BQE15" s="27" t="s">
        <v>12260</v>
      </c>
      <c r="BQF15" s="27" t="s">
        <v>3223</v>
      </c>
      <c r="BQG15" s="27" t="s">
        <v>12261</v>
      </c>
      <c r="BQH15" s="27" t="s">
        <v>12262</v>
      </c>
      <c r="BQI15" s="27" t="s">
        <v>3228</v>
      </c>
      <c r="BQJ15" s="27" t="s">
        <v>3231</v>
      </c>
      <c r="BQK15" s="27" t="s">
        <v>12263</v>
      </c>
      <c r="BQL15" s="27" t="s">
        <v>12264</v>
      </c>
      <c r="BQM15" s="27" t="s">
        <v>12265</v>
      </c>
      <c r="BQN15" s="27" t="s">
        <v>12266</v>
      </c>
      <c r="BQO15" s="27" t="s">
        <v>12267</v>
      </c>
      <c r="BQP15" s="27" t="s">
        <v>12268</v>
      </c>
      <c r="BQQ15" s="27" t="s">
        <v>3240</v>
      </c>
      <c r="BQR15" s="27" t="s">
        <v>3244</v>
      </c>
      <c r="BQS15" s="27" t="s">
        <v>12269</v>
      </c>
      <c r="BQT15" s="27" t="s">
        <v>12270</v>
      </c>
      <c r="BQU15" s="27" t="s">
        <v>12271</v>
      </c>
      <c r="BQV15" s="27" t="s">
        <v>12272</v>
      </c>
      <c r="BQW15" s="27" t="s">
        <v>12273</v>
      </c>
      <c r="BQX15" s="27" t="s">
        <v>12274</v>
      </c>
      <c r="BQY15" s="27" t="s">
        <v>3248</v>
      </c>
      <c r="BQZ15" s="27" t="s">
        <v>3252</v>
      </c>
      <c r="BRA15" s="27" t="s">
        <v>12275</v>
      </c>
      <c r="BRB15" s="27" t="s">
        <v>3257</v>
      </c>
      <c r="BRC15" s="27" t="s">
        <v>3262</v>
      </c>
      <c r="BRD15" s="27" t="s">
        <v>12276</v>
      </c>
      <c r="BRE15" s="27" t="s">
        <v>3267</v>
      </c>
      <c r="BRF15" s="27" t="s">
        <v>3271</v>
      </c>
      <c r="BRG15" s="27" t="s">
        <v>3276</v>
      </c>
      <c r="BRH15" s="27" t="s">
        <v>3280</v>
      </c>
      <c r="BRI15" s="27" t="s">
        <v>3283</v>
      </c>
      <c r="BRJ15" s="27" t="s">
        <v>3287</v>
      </c>
      <c r="BRK15" s="27" t="s">
        <v>3291</v>
      </c>
      <c r="BRL15" s="27" t="s">
        <v>3296</v>
      </c>
      <c r="BRM15" s="27" t="s">
        <v>3300</v>
      </c>
      <c r="BRN15" s="27" t="s">
        <v>3304</v>
      </c>
      <c r="BRO15" s="27" t="s">
        <v>12277</v>
      </c>
      <c r="BRP15" s="27" t="s">
        <v>3308</v>
      </c>
      <c r="BRQ15" s="27" t="s">
        <v>3313</v>
      </c>
      <c r="BRR15" s="27" t="s">
        <v>12278</v>
      </c>
      <c r="BRS15" s="27" t="s">
        <v>3317</v>
      </c>
      <c r="BRT15" s="27" t="s">
        <v>12279</v>
      </c>
      <c r="BRU15" s="27" t="s">
        <v>3321</v>
      </c>
      <c r="BRV15" s="27" t="s">
        <v>3325</v>
      </c>
      <c r="BRW15" s="27" t="s">
        <v>5535</v>
      </c>
      <c r="BRX15" s="27" t="s">
        <v>5536</v>
      </c>
      <c r="BRY15" s="27" t="s">
        <v>3328</v>
      </c>
      <c r="BRZ15" s="27" t="s">
        <v>3333</v>
      </c>
      <c r="BSA15" s="27" t="s">
        <v>5537</v>
      </c>
      <c r="BSB15" s="27" t="s">
        <v>3342</v>
      </c>
      <c r="BSC15" s="27" t="s">
        <v>12280</v>
      </c>
      <c r="BSD15" s="27" t="s">
        <v>3347</v>
      </c>
      <c r="BSE15" s="27" t="s">
        <v>3351</v>
      </c>
      <c r="BSF15" s="27" t="s">
        <v>3356</v>
      </c>
      <c r="BSG15" s="27" t="s">
        <v>12281</v>
      </c>
      <c r="BSH15" s="27" t="s">
        <v>12282</v>
      </c>
      <c r="BSI15" s="27" t="s">
        <v>5538</v>
      </c>
      <c r="BSJ15" s="27" t="s">
        <v>5539</v>
      </c>
      <c r="BSK15" s="27" t="s">
        <v>3361</v>
      </c>
      <c r="BSL15" s="27" t="s">
        <v>3365</v>
      </c>
      <c r="BSM15" s="27" t="s">
        <v>5540</v>
      </c>
      <c r="BSN15" s="27" t="s">
        <v>3370</v>
      </c>
      <c r="BSO15" s="27" t="s">
        <v>3374</v>
      </c>
      <c r="BSP15" s="27" t="s">
        <v>3378</v>
      </c>
      <c r="BSQ15" s="27" t="s">
        <v>3382</v>
      </c>
      <c r="BSR15" s="27" t="s">
        <v>5541</v>
      </c>
      <c r="BSS15" s="27" t="s">
        <v>12283</v>
      </c>
      <c r="BST15" s="27" t="s">
        <v>3389</v>
      </c>
      <c r="BSU15" s="27" t="s">
        <v>12284</v>
      </c>
      <c r="BSV15" s="27" t="s">
        <v>3394</v>
      </c>
      <c r="BSW15" s="27" t="s">
        <v>3399</v>
      </c>
      <c r="BSX15" s="27" t="s">
        <v>5542</v>
      </c>
      <c r="BSY15" s="27" t="s">
        <v>3404</v>
      </c>
      <c r="BSZ15" s="27" t="s">
        <v>3408</v>
      </c>
      <c r="BTA15" s="27" t="s">
        <v>12285</v>
      </c>
      <c r="BTB15" s="27" t="s">
        <v>12286</v>
      </c>
      <c r="BTC15" s="27" t="s">
        <v>12287</v>
      </c>
      <c r="BTD15" s="27" t="s">
        <v>3413</v>
      </c>
      <c r="BTE15" s="27" t="s">
        <v>3417</v>
      </c>
      <c r="BTF15" s="27" t="s">
        <v>3421</v>
      </c>
      <c r="BTG15" s="27" t="s">
        <v>3429</v>
      </c>
      <c r="BTH15" s="27" t="s">
        <v>3433</v>
      </c>
      <c r="BTI15" s="27" t="s">
        <v>3449</v>
      </c>
      <c r="BTJ15" s="27" t="s">
        <v>3453</v>
      </c>
      <c r="BTK15" s="27" t="s">
        <v>3457</v>
      </c>
      <c r="BTL15" s="27" t="s">
        <v>3461</v>
      </c>
      <c r="BTM15" s="27" t="s">
        <v>3466</v>
      </c>
      <c r="BTN15" s="27" t="s">
        <v>3470</v>
      </c>
      <c r="BTO15" s="27" t="s">
        <v>12288</v>
      </c>
      <c r="BTP15" s="27" t="s">
        <v>3475</v>
      </c>
      <c r="BTQ15" s="27" t="s">
        <v>3478</v>
      </c>
      <c r="BTR15" s="27" t="s">
        <v>3487</v>
      </c>
      <c r="BTS15" s="27" t="s">
        <v>3491</v>
      </c>
      <c r="BTT15" s="27" t="s">
        <v>3493</v>
      </c>
      <c r="BTU15" s="27" t="s">
        <v>12289</v>
      </c>
      <c r="BTV15" s="27" t="s">
        <v>3498</v>
      </c>
      <c r="BTW15" s="27" t="s">
        <v>3506</v>
      </c>
      <c r="BTX15" s="27" t="s">
        <v>3511</v>
      </c>
      <c r="BTY15" s="27" t="s">
        <v>3515</v>
      </c>
      <c r="BTZ15" s="27" t="s">
        <v>12290</v>
      </c>
      <c r="BUA15" s="27" t="s">
        <v>5543</v>
      </c>
      <c r="BUB15" s="27" t="s">
        <v>12291</v>
      </c>
      <c r="BUC15" s="27" t="s">
        <v>12292</v>
      </c>
      <c r="BUD15" s="27" t="s">
        <v>3519</v>
      </c>
      <c r="BUE15" s="27" t="s">
        <v>12293</v>
      </c>
      <c r="BUF15" s="27" t="s">
        <v>3523</v>
      </c>
      <c r="BUG15" s="27" t="s">
        <v>3527</v>
      </c>
      <c r="BUH15" s="27" t="s">
        <v>3535</v>
      </c>
      <c r="BUI15" s="27" t="s">
        <v>12294</v>
      </c>
      <c r="BUJ15" s="27" t="s">
        <v>3540</v>
      </c>
      <c r="BUK15" s="27" t="s">
        <v>12295</v>
      </c>
      <c r="BUL15" s="27" t="s">
        <v>12296</v>
      </c>
      <c r="BUM15" s="27" t="s">
        <v>12297</v>
      </c>
      <c r="BUN15" s="27" t="s">
        <v>12298</v>
      </c>
      <c r="BUO15" s="27" t="s">
        <v>12299</v>
      </c>
      <c r="BUP15" s="27" t="s">
        <v>12300</v>
      </c>
      <c r="BUQ15" s="27" t="s">
        <v>12301</v>
      </c>
      <c r="BUR15" s="27" t="s">
        <v>12302</v>
      </c>
      <c r="BUS15" s="27" t="s">
        <v>12303</v>
      </c>
      <c r="BUT15" s="27" t="s">
        <v>3545</v>
      </c>
      <c r="BUU15" s="27" t="s">
        <v>12304</v>
      </c>
      <c r="BUV15" s="27" t="s">
        <v>3550</v>
      </c>
      <c r="BUW15" s="27" t="s">
        <v>12305</v>
      </c>
      <c r="BUX15" s="27" t="s">
        <v>3554</v>
      </c>
      <c r="BUY15" s="27" t="s">
        <v>12306</v>
      </c>
      <c r="BUZ15" s="27" t="s">
        <v>3558</v>
      </c>
      <c r="BVA15" s="27" t="s">
        <v>3562</v>
      </c>
      <c r="BVB15" s="27" t="s">
        <v>3566</v>
      </c>
      <c r="BVC15" s="27" t="s">
        <v>3570</v>
      </c>
      <c r="BVD15" s="27" t="s">
        <v>3574</v>
      </c>
      <c r="BVE15" s="27" t="s">
        <v>3578</v>
      </c>
      <c r="BVF15" s="27" t="s">
        <v>3582</v>
      </c>
      <c r="BVG15" s="27" t="s">
        <v>3586</v>
      </c>
      <c r="BVH15" s="27" t="s">
        <v>3590</v>
      </c>
      <c r="BVI15" s="27" t="s">
        <v>12307</v>
      </c>
      <c r="BVJ15" s="27" t="s">
        <v>3594</v>
      </c>
      <c r="BVK15" s="27" t="s">
        <v>3598</v>
      </c>
      <c r="BVL15" s="27" t="s">
        <v>3602</v>
      </c>
      <c r="BVM15" s="27" t="s">
        <v>3606</v>
      </c>
      <c r="BVN15" s="27" t="s">
        <v>12308</v>
      </c>
      <c r="BVO15" s="27" t="s">
        <v>12309</v>
      </c>
      <c r="BVP15" s="27" t="s">
        <v>12310</v>
      </c>
      <c r="BVQ15" s="27" t="s">
        <v>12311</v>
      </c>
      <c r="BVR15" s="27" t="s">
        <v>3610</v>
      </c>
      <c r="BVS15" s="27" t="s">
        <v>3615</v>
      </c>
      <c r="BVT15" s="27" t="s">
        <v>3619</v>
      </c>
      <c r="BVU15" s="27" t="s">
        <v>3622</v>
      </c>
      <c r="BVV15" s="27" t="s">
        <v>3626</v>
      </c>
      <c r="BVW15" s="27" t="s">
        <v>12312</v>
      </c>
      <c r="BVX15" s="27" t="s">
        <v>12313</v>
      </c>
      <c r="BVY15" s="27" t="s">
        <v>12314</v>
      </c>
      <c r="BVZ15" s="27" t="s">
        <v>12315</v>
      </c>
      <c r="BWA15" s="27" t="s">
        <v>12316</v>
      </c>
      <c r="BWB15" s="27" t="s">
        <v>12317</v>
      </c>
      <c r="BWC15" s="27" t="s">
        <v>12318</v>
      </c>
      <c r="BWD15" s="27" t="s">
        <v>12319</v>
      </c>
      <c r="BWE15" s="27" t="s">
        <v>12320</v>
      </c>
      <c r="BWF15" s="27" t="s">
        <v>12321</v>
      </c>
      <c r="BWG15" s="27" t="s">
        <v>12322</v>
      </c>
      <c r="BWH15" s="27" t="s">
        <v>12323</v>
      </c>
      <c r="BWI15" s="27" t="s">
        <v>12324</v>
      </c>
      <c r="BWJ15" s="27" t="s">
        <v>12325</v>
      </c>
      <c r="BWK15" s="27" t="s">
        <v>12326</v>
      </c>
      <c r="BWL15" s="27" t="s">
        <v>12327</v>
      </c>
      <c r="BWM15" s="27" t="s">
        <v>12328</v>
      </c>
      <c r="BWN15" s="27" t="s">
        <v>12329</v>
      </c>
      <c r="BWO15" s="27" t="s">
        <v>12330</v>
      </c>
      <c r="BWP15" s="27" t="s">
        <v>12331</v>
      </c>
      <c r="BWQ15" s="27" t="s">
        <v>12332</v>
      </c>
      <c r="BWR15" s="27" t="s">
        <v>12333</v>
      </c>
      <c r="BWS15" s="27" t="s">
        <v>12334</v>
      </c>
      <c r="BWT15" s="27" t="s">
        <v>12335</v>
      </c>
      <c r="BWU15" s="27" t="s">
        <v>12336</v>
      </c>
      <c r="BWV15" s="27" t="s">
        <v>12337</v>
      </c>
      <c r="BWW15" s="27" t="s">
        <v>12338</v>
      </c>
      <c r="BWX15" s="27" t="s">
        <v>12339</v>
      </c>
      <c r="BWY15" s="27" t="s">
        <v>12340</v>
      </c>
      <c r="BWZ15" s="27" t="s">
        <v>12341</v>
      </c>
      <c r="BXA15" s="27" t="s">
        <v>12342</v>
      </c>
      <c r="BXB15" s="27" t="s">
        <v>12343</v>
      </c>
      <c r="BXC15" s="27" t="s">
        <v>12344</v>
      </c>
      <c r="BXD15" s="27" t="s">
        <v>12345</v>
      </c>
      <c r="BXE15" s="27" t="s">
        <v>12346</v>
      </c>
      <c r="BXF15" s="27" t="s">
        <v>12347</v>
      </c>
      <c r="BXG15" s="27" t="s">
        <v>12348</v>
      </c>
      <c r="BXH15" s="27" t="s">
        <v>12349</v>
      </c>
      <c r="BXI15" s="27" t="s">
        <v>12350</v>
      </c>
      <c r="BXJ15" s="27" t="s">
        <v>12351</v>
      </c>
      <c r="BXK15" s="27" t="s">
        <v>12352</v>
      </c>
      <c r="BXL15" s="27" t="s">
        <v>12353</v>
      </c>
      <c r="BXM15" s="27" t="s">
        <v>12354</v>
      </c>
      <c r="BXN15" s="27" t="s">
        <v>12355</v>
      </c>
      <c r="BXO15" s="27" t="s">
        <v>12356</v>
      </c>
      <c r="BXP15" s="27" t="s">
        <v>12357</v>
      </c>
      <c r="BXQ15" s="27" t="s">
        <v>12358</v>
      </c>
      <c r="BXR15" s="27" t="s">
        <v>12359</v>
      </c>
      <c r="BXS15" s="27" t="s">
        <v>3630</v>
      </c>
      <c r="BXT15" s="27" t="s">
        <v>3634</v>
      </c>
      <c r="BXU15" s="27" t="s">
        <v>12360</v>
      </c>
      <c r="BXV15" s="27" t="s">
        <v>12361</v>
      </c>
      <c r="BXW15" s="27" t="s">
        <v>12362</v>
      </c>
      <c r="BXX15" s="27" t="s">
        <v>3639</v>
      </c>
      <c r="BXY15" s="27" t="s">
        <v>5544</v>
      </c>
      <c r="BXZ15" s="27" t="s">
        <v>12363</v>
      </c>
      <c r="BYA15" s="27" t="s">
        <v>12364</v>
      </c>
      <c r="BYB15" s="27" t="s">
        <v>5545</v>
      </c>
      <c r="BYC15" s="27" t="s">
        <v>12365</v>
      </c>
      <c r="BYD15" s="27" t="s">
        <v>5546</v>
      </c>
      <c r="BYE15" s="27" t="s">
        <v>12366</v>
      </c>
      <c r="BYF15" s="27" t="s">
        <v>12367</v>
      </c>
      <c r="BYG15" s="27" t="s">
        <v>5547</v>
      </c>
      <c r="BYH15" s="27" t="s">
        <v>12368</v>
      </c>
      <c r="BYI15" s="27" t="s">
        <v>12369</v>
      </c>
      <c r="BYJ15" s="27" t="s">
        <v>12370</v>
      </c>
      <c r="BYK15" s="27" t="s">
        <v>12371</v>
      </c>
      <c r="BYL15" s="27" t="s">
        <v>3644</v>
      </c>
      <c r="BYM15" s="27" t="s">
        <v>12372</v>
      </c>
      <c r="BYN15" s="27" t="s">
        <v>3648</v>
      </c>
      <c r="BYO15" s="27" t="s">
        <v>12373</v>
      </c>
      <c r="BYP15" s="27" t="s">
        <v>12374</v>
      </c>
      <c r="BYQ15" s="27" t="s">
        <v>12375</v>
      </c>
      <c r="BYR15" s="27" t="s">
        <v>12376</v>
      </c>
      <c r="BYS15" s="27" t="s">
        <v>3652</v>
      </c>
      <c r="BYT15" s="27" t="s">
        <v>12377</v>
      </c>
      <c r="BYU15" s="27" t="s">
        <v>3656</v>
      </c>
      <c r="BYV15" s="27" t="s">
        <v>5548</v>
      </c>
      <c r="BYW15" s="27" t="s">
        <v>5549</v>
      </c>
      <c r="BYX15" s="27" t="s">
        <v>5550</v>
      </c>
      <c r="BYY15" s="27" t="s">
        <v>12378</v>
      </c>
      <c r="BYZ15" s="27" t="s">
        <v>5551</v>
      </c>
      <c r="BZA15" s="27" t="s">
        <v>12379</v>
      </c>
      <c r="BZB15" s="27" t="s">
        <v>3660</v>
      </c>
      <c r="BZC15" s="27" t="s">
        <v>3665</v>
      </c>
      <c r="BZD15" s="27" t="s">
        <v>3669</v>
      </c>
      <c r="BZE15" s="27" t="s">
        <v>5552</v>
      </c>
      <c r="BZF15" s="27" t="s">
        <v>5553</v>
      </c>
      <c r="BZG15" s="27" t="s">
        <v>5554</v>
      </c>
      <c r="BZH15" s="27" t="s">
        <v>3675</v>
      </c>
      <c r="BZI15" s="27" t="s">
        <v>3679</v>
      </c>
      <c r="BZJ15" s="27" t="s">
        <v>12380</v>
      </c>
      <c r="BZK15" s="27" t="s">
        <v>5555</v>
      </c>
      <c r="BZL15" s="27" t="s">
        <v>12381</v>
      </c>
      <c r="BZM15" s="27" t="s">
        <v>12382</v>
      </c>
      <c r="BZN15" s="27" t="s">
        <v>12383</v>
      </c>
      <c r="BZO15" s="27" t="s">
        <v>12384</v>
      </c>
      <c r="BZP15" s="27" t="s">
        <v>12385</v>
      </c>
      <c r="BZQ15" s="27" t="s">
        <v>12386</v>
      </c>
      <c r="BZR15" s="27" t="s">
        <v>12387</v>
      </c>
      <c r="BZS15" s="27" t="s">
        <v>12388</v>
      </c>
      <c r="BZT15" s="27" t="s">
        <v>12389</v>
      </c>
      <c r="BZU15" s="27" t="s">
        <v>12390</v>
      </c>
      <c r="BZV15" s="27" t="s">
        <v>3683</v>
      </c>
      <c r="BZW15" s="27" t="s">
        <v>5556</v>
      </c>
      <c r="BZX15" s="27" t="s">
        <v>3688</v>
      </c>
      <c r="BZY15" s="27" t="s">
        <v>3693</v>
      </c>
      <c r="BZZ15" s="27" t="s">
        <v>12391</v>
      </c>
      <c r="CAA15" s="27" t="s">
        <v>5557</v>
      </c>
      <c r="CAB15" s="27" t="s">
        <v>12392</v>
      </c>
      <c r="CAC15" s="27" t="s">
        <v>3699</v>
      </c>
      <c r="CAD15" s="27" t="s">
        <v>3703</v>
      </c>
      <c r="CAE15" s="27" t="s">
        <v>12393</v>
      </c>
      <c r="CAF15" s="27" t="s">
        <v>12394</v>
      </c>
      <c r="CAG15" s="27" t="s">
        <v>12395</v>
      </c>
      <c r="CAH15" s="27" t="s">
        <v>12396</v>
      </c>
      <c r="CAI15" s="27" t="s">
        <v>3706</v>
      </c>
      <c r="CAJ15" s="27" t="s">
        <v>3711</v>
      </c>
      <c r="CAK15" s="27" t="s">
        <v>12397</v>
      </c>
      <c r="CAL15" s="27" t="s">
        <v>3715</v>
      </c>
      <c r="CAM15" s="27" t="s">
        <v>3720</v>
      </c>
      <c r="CAN15" s="27" t="s">
        <v>3724</v>
      </c>
      <c r="CAO15" s="27" t="s">
        <v>3727</v>
      </c>
      <c r="CAP15" s="27" t="s">
        <v>3731</v>
      </c>
      <c r="CAQ15" s="27" t="s">
        <v>12398</v>
      </c>
      <c r="CAR15" s="27" t="s">
        <v>12399</v>
      </c>
      <c r="CAS15" s="27" t="s">
        <v>12400</v>
      </c>
      <c r="CAT15" s="27" t="s">
        <v>12401</v>
      </c>
      <c r="CAU15" s="27" t="s">
        <v>12402</v>
      </c>
      <c r="CAV15" s="27" t="s">
        <v>12403</v>
      </c>
      <c r="CAW15" s="27" t="s">
        <v>3735</v>
      </c>
      <c r="CAX15" s="27" t="s">
        <v>12404</v>
      </c>
      <c r="CAY15" s="27" t="s">
        <v>3737</v>
      </c>
      <c r="CAZ15" s="27" t="s">
        <v>3742</v>
      </c>
      <c r="CBA15" s="27" t="s">
        <v>3746</v>
      </c>
      <c r="CBB15" s="27" t="s">
        <v>12405</v>
      </c>
      <c r="CBC15" s="27" t="s">
        <v>3749</v>
      </c>
      <c r="CBD15" s="27" t="s">
        <v>3753</v>
      </c>
      <c r="CBE15" s="27" t="s">
        <v>12406</v>
      </c>
      <c r="CBF15" s="27" t="s">
        <v>5558</v>
      </c>
      <c r="CBG15" s="27" t="s">
        <v>5559</v>
      </c>
      <c r="CBH15" s="27" t="s">
        <v>5560</v>
      </c>
      <c r="CBI15" s="27" t="s">
        <v>5561</v>
      </c>
      <c r="CBJ15" s="27" t="s">
        <v>12407</v>
      </c>
      <c r="CBK15" s="27" t="s">
        <v>5562</v>
      </c>
      <c r="CBL15" s="27" t="s">
        <v>3757</v>
      </c>
      <c r="CBM15" s="27" t="s">
        <v>3761</v>
      </c>
      <c r="CBN15" s="27" t="s">
        <v>3764</v>
      </c>
      <c r="CBO15" s="27" t="s">
        <v>5563</v>
      </c>
      <c r="CBP15" s="27" t="s">
        <v>5564</v>
      </c>
      <c r="CBQ15" s="27" t="s">
        <v>5565</v>
      </c>
      <c r="CBR15" s="27" t="s">
        <v>12408</v>
      </c>
      <c r="CBS15" s="27" t="s">
        <v>3768</v>
      </c>
      <c r="CBT15" s="27" t="s">
        <v>3773</v>
      </c>
      <c r="CBU15" s="27" t="s">
        <v>3777</v>
      </c>
      <c r="CBV15" s="27" t="s">
        <v>3781</v>
      </c>
      <c r="CBW15" s="27" t="s">
        <v>5566</v>
      </c>
      <c r="CBX15" s="27" t="s">
        <v>12409</v>
      </c>
      <c r="CBY15" s="27" t="s">
        <v>5567</v>
      </c>
      <c r="CBZ15" s="27" t="s">
        <v>3785</v>
      </c>
      <c r="CCA15" s="27" t="s">
        <v>3789</v>
      </c>
      <c r="CCB15" s="27" t="s">
        <v>3791</v>
      </c>
      <c r="CCC15" s="27" t="s">
        <v>12410</v>
      </c>
      <c r="CCD15" s="27" t="s">
        <v>12411</v>
      </c>
      <c r="CCE15" s="27" t="s">
        <v>12412</v>
      </c>
      <c r="CCF15" s="27" t="s">
        <v>12413</v>
      </c>
      <c r="CCG15" s="27" t="s">
        <v>12414</v>
      </c>
      <c r="CCH15" s="27" t="s">
        <v>12415</v>
      </c>
      <c r="CCI15" s="27" t="s">
        <v>12416</v>
      </c>
      <c r="CCJ15" s="27" t="s">
        <v>3793</v>
      </c>
      <c r="CCK15" s="27" t="s">
        <v>5568</v>
      </c>
      <c r="CCL15" s="27" t="s">
        <v>12417</v>
      </c>
      <c r="CCM15" s="27" t="s">
        <v>12418</v>
      </c>
      <c r="CCN15" s="27" t="s">
        <v>12419</v>
      </c>
      <c r="CCO15" s="27" t="s">
        <v>3798</v>
      </c>
      <c r="CCP15" s="27" t="s">
        <v>3803</v>
      </c>
      <c r="CCQ15" s="27" t="s">
        <v>3805</v>
      </c>
      <c r="CCR15" s="27" t="s">
        <v>3809</v>
      </c>
      <c r="CCS15" s="27" t="s">
        <v>12420</v>
      </c>
      <c r="CCT15" s="27" t="s">
        <v>12421</v>
      </c>
      <c r="CCU15" s="27" t="s">
        <v>3814</v>
      </c>
      <c r="CCV15" s="27" t="s">
        <v>12422</v>
      </c>
      <c r="CCW15" s="27" t="s">
        <v>3816</v>
      </c>
      <c r="CCX15" s="27" t="s">
        <v>3820</v>
      </c>
      <c r="CCY15" s="27" t="s">
        <v>3822</v>
      </c>
      <c r="CCZ15" s="27" t="s">
        <v>3826</v>
      </c>
      <c r="CDA15" s="27" t="s">
        <v>3829</v>
      </c>
      <c r="CDB15" s="27" t="s">
        <v>3831</v>
      </c>
      <c r="CDC15" s="27" t="s">
        <v>3835</v>
      </c>
      <c r="CDD15" s="27" t="s">
        <v>3838</v>
      </c>
      <c r="CDE15" s="27" t="s">
        <v>3843</v>
      </c>
      <c r="CDF15" s="27" t="s">
        <v>3848</v>
      </c>
      <c r="CDG15" s="27" t="s">
        <v>3853</v>
      </c>
      <c r="CDH15" s="27" t="s">
        <v>3857</v>
      </c>
      <c r="CDI15" s="27" t="s">
        <v>3862</v>
      </c>
      <c r="CDJ15" s="27" t="s">
        <v>3866</v>
      </c>
      <c r="CDK15" s="27" t="s">
        <v>5569</v>
      </c>
      <c r="CDL15" s="27" t="s">
        <v>12423</v>
      </c>
      <c r="CDM15" s="27" t="s">
        <v>3870</v>
      </c>
      <c r="CDN15" s="27" t="s">
        <v>3874</v>
      </c>
      <c r="CDO15" s="27" t="s">
        <v>3877</v>
      </c>
      <c r="CDP15" s="27" t="s">
        <v>3881</v>
      </c>
      <c r="CDQ15" s="27" t="s">
        <v>3885</v>
      </c>
      <c r="CDR15" s="27" t="s">
        <v>3888</v>
      </c>
      <c r="CDS15" s="27" t="s">
        <v>5570</v>
      </c>
      <c r="CDT15" s="27" t="s">
        <v>3891</v>
      </c>
      <c r="CDU15" s="27" t="s">
        <v>3895</v>
      </c>
      <c r="CDV15" s="27" t="s">
        <v>5571</v>
      </c>
      <c r="CDW15" s="27" t="s">
        <v>3898</v>
      </c>
      <c r="CDX15" s="27" t="s">
        <v>3900</v>
      </c>
      <c r="CDY15" s="27" t="s">
        <v>3904</v>
      </c>
      <c r="CDZ15" s="27" t="s">
        <v>3908</v>
      </c>
      <c r="CEA15" s="27" t="s">
        <v>3912</v>
      </c>
      <c r="CEB15" s="27" t="s">
        <v>3916</v>
      </c>
      <c r="CEC15" s="27" t="s">
        <v>3920</v>
      </c>
      <c r="CED15" s="27" t="s">
        <v>3925</v>
      </c>
      <c r="CEE15" s="27" t="s">
        <v>3930</v>
      </c>
      <c r="CEF15" s="27" t="s">
        <v>3935</v>
      </c>
      <c r="CEG15" s="27" t="s">
        <v>5572</v>
      </c>
      <c r="CEH15" s="27" t="s">
        <v>3939</v>
      </c>
      <c r="CEI15" s="27" t="s">
        <v>3943</v>
      </c>
      <c r="CEJ15" s="27" t="s">
        <v>3947</v>
      </c>
      <c r="CEK15" s="27" t="s">
        <v>3951</v>
      </c>
      <c r="CEL15" s="27" t="s">
        <v>3955</v>
      </c>
      <c r="CEM15" s="27" t="s">
        <v>3959</v>
      </c>
      <c r="CEN15" s="27" t="s">
        <v>3963</v>
      </c>
      <c r="CEO15" s="27" t="s">
        <v>3968</v>
      </c>
      <c r="CEP15" s="27" t="s">
        <v>3972</v>
      </c>
      <c r="CEQ15" s="27" t="s">
        <v>3976</v>
      </c>
      <c r="CER15" s="27" t="s">
        <v>3980</v>
      </c>
      <c r="CES15" s="27" t="s">
        <v>3984</v>
      </c>
      <c r="CET15" s="27" t="s">
        <v>3988</v>
      </c>
      <c r="CEU15" s="27" t="s">
        <v>12424</v>
      </c>
      <c r="CEV15" s="27" t="s">
        <v>3991</v>
      </c>
      <c r="CEW15" s="27" t="s">
        <v>12425</v>
      </c>
      <c r="CEX15" s="27" t="s">
        <v>12426</v>
      </c>
      <c r="CEY15" s="27" t="s">
        <v>3995</v>
      </c>
      <c r="CEZ15" s="27" t="s">
        <v>3999</v>
      </c>
      <c r="CFA15" s="27" t="s">
        <v>12427</v>
      </c>
      <c r="CFB15" s="27" t="s">
        <v>4003</v>
      </c>
      <c r="CFC15" s="27" t="s">
        <v>12428</v>
      </c>
      <c r="CFD15" s="27" t="s">
        <v>4006</v>
      </c>
      <c r="CFE15" s="27" t="s">
        <v>4010</v>
      </c>
      <c r="CFF15" s="27" t="s">
        <v>4013</v>
      </c>
      <c r="CFG15" s="27" t="s">
        <v>4017</v>
      </c>
      <c r="CFH15" s="27" t="s">
        <v>4022</v>
      </c>
      <c r="CFI15" s="27" t="s">
        <v>4027</v>
      </c>
      <c r="CFJ15" s="27" t="s">
        <v>4031</v>
      </c>
      <c r="CFK15" s="27" t="s">
        <v>4033</v>
      </c>
      <c r="CFL15" s="27" t="s">
        <v>4036</v>
      </c>
      <c r="CFM15" s="27" t="s">
        <v>4039</v>
      </c>
      <c r="CFN15" s="27" t="s">
        <v>4041</v>
      </c>
      <c r="CFO15" s="27" t="s">
        <v>4046</v>
      </c>
      <c r="CFP15" s="27" t="s">
        <v>4050</v>
      </c>
      <c r="CFQ15" s="27" t="s">
        <v>4054</v>
      </c>
      <c r="CFR15" s="27" t="s">
        <v>4056</v>
      </c>
      <c r="CFS15" s="27" t="s">
        <v>4058</v>
      </c>
      <c r="CFT15" s="27" t="s">
        <v>12429</v>
      </c>
      <c r="CFU15" s="27" t="s">
        <v>4060</v>
      </c>
      <c r="CFV15" s="27" t="s">
        <v>12430</v>
      </c>
      <c r="CFW15" s="27" t="s">
        <v>4065</v>
      </c>
      <c r="CFX15" s="27" t="s">
        <v>12431</v>
      </c>
      <c r="CFY15" s="27" t="s">
        <v>12432</v>
      </c>
      <c r="CFZ15" s="27" t="s">
        <v>4070</v>
      </c>
      <c r="CGA15" s="27" t="s">
        <v>4074</v>
      </c>
      <c r="CGB15" s="27" t="s">
        <v>4079</v>
      </c>
      <c r="CGC15" s="27" t="s">
        <v>4083</v>
      </c>
      <c r="CGD15" s="27" t="s">
        <v>4087</v>
      </c>
      <c r="CGE15" s="27" t="s">
        <v>5573</v>
      </c>
      <c r="CGF15" s="27" t="s">
        <v>12433</v>
      </c>
      <c r="CGG15" s="27" t="s">
        <v>12434</v>
      </c>
      <c r="CGH15" s="27" t="s">
        <v>12435</v>
      </c>
      <c r="CGI15" s="27" t="s">
        <v>4096</v>
      </c>
      <c r="CGJ15" s="27" t="s">
        <v>4100</v>
      </c>
      <c r="CGK15" s="27" t="s">
        <v>12436</v>
      </c>
      <c r="CGL15" s="27" t="s">
        <v>4104</v>
      </c>
      <c r="CGM15" s="27" t="s">
        <v>4108</v>
      </c>
      <c r="CGN15" s="27" t="s">
        <v>5574</v>
      </c>
      <c r="CGO15" s="27" t="s">
        <v>4113</v>
      </c>
      <c r="CGP15" s="27" t="s">
        <v>4117</v>
      </c>
      <c r="CGQ15" s="27" t="s">
        <v>4121</v>
      </c>
      <c r="CGR15" s="27" t="s">
        <v>4123</v>
      </c>
      <c r="CGS15" s="27" t="s">
        <v>5575</v>
      </c>
      <c r="CGT15" s="27" t="s">
        <v>4127</v>
      </c>
      <c r="CGU15" s="27" t="s">
        <v>4132</v>
      </c>
      <c r="CGV15" s="27" t="s">
        <v>12437</v>
      </c>
      <c r="CGW15" s="27" t="s">
        <v>12438</v>
      </c>
      <c r="CGX15" s="27" t="s">
        <v>12439</v>
      </c>
      <c r="CGY15" s="27" t="s">
        <v>4136</v>
      </c>
      <c r="CGZ15" s="27" t="s">
        <v>4140</v>
      </c>
      <c r="CHA15" s="27" t="s">
        <v>4144</v>
      </c>
      <c r="CHB15" s="27" t="s">
        <v>12440</v>
      </c>
      <c r="CHC15" s="27" t="s">
        <v>4147</v>
      </c>
      <c r="CHD15" s="27" t="s">
        <v>12441</v>
      </c>
      <c r="CHE15" s="27" t="s">
        <v>12442</v>
      </c>
      <c r="CHF15" s="27" t="s">
        <v>4150</v>
      </c>
      <c r="CHG15" s="27" t="s">
        <v>4154</v>
      </c>
      <c r="CHH15" s="27" t="s">
        <v>4158</v>
      </c>
      <c r="CHI15" s="27" t="s">
        <v>12443</v>
      </c>
      <c r="CHJ15" s="27" t="s">
        <v>12444</v>
      </c>
      <c r="CHK15" s="27" t="s">
        <v>4161</v>
      </c>
      <c r="CHL15" s="27" t="s">
        <v>12445</v>
      </c>
      <c r="CHM15" s="27" t="s">
        <v>4165</v>
      </c>
      <c r="CHN15" s="27" t="s">
        <v>12446</v>
      </c>
      <c r="CHO15" s="27" t="s">
        <v>4169</v>
      </c>
      <c r="CHP15" s="27" t="s">
        <v>4173</v>
      </c>
      <c r="CHQ15" s="27" t="s">
        <v>12447</v>
      </c>
      <c r="CHR15" s="27" t="s">
        <v>4176</v>
      </c>
      <c r="CHS15" s="27" t="s">
        <v>4180</v>
      </c>
      <c r="CHT15" s="27" t="s">
        <v>4183</v>
      </c>
      <c r="CHU15" s="27" t="s">
        <v>12448</v>
      </c>
      <c r="CHV15" s="27" t="s">
        <v>5576</v>
      </c>
      <c r="CHW15" s="27" t="s">
        <v>4185</v>
      </c>
      <c r="CHX15" s="27" t="s">
        <v>12449</v>
      </c>
      <c r="CHY15" s="27" t="s">
        <v>4188</v>
      </c>
      <c r="CHZ15" s="27" t="s">
        <v>4192</v>
      </c>
      <c r="CIA15" s="27" t="s">
        <v>5577</v>
      </c>
      <c r="CIB15" s="27" t="s">
        <v>5578</v>
      </c>
      <c r="CIC15" s="27" t="s">
        <v>12450</v>
      </c>
      <c r="CID15" s="27" t="s">
        <v>4196</v>
      </c>
      <c r="CIE15" s="27" t="s">
        <v>4201</v>
      </c>
      <c r="CIF15" s="27" t="s">
        <v>5579</v>
      </c>
      <c r="CIG15" s="27" t="s">
        <v>4205</v>
      </c>
      <c r="CIH15" s="27" t="s">
        <v>4208</v>
      </c>
      <c r="CII15" s="27" t="s">
        <v>4212</v>
      </c>
      <c r="CIJ15" s="27" t="s">
        <v>4216</v>
      </c>
      <c r="CIK15" s="27" t="s">
        <v>5580</v>
      </c>
      <c r="CIL15" s="27" t="s">
        <v>4220</v>
      </c>
      <c r="CIM15" s="27" t="s">
        <v>4224</v>
      </c>
      <c r="CIN15" s="27" t="s">
        <v>4228</v>
      </c>
      <c r="CIO15" s="27" t="s">
        <v>4233</v>
      </c>
      <c r="CIP15" s="27" t="s">
        <v>4238</v>
      </c>
      <c r="CIQ15" s="27" t="s">
        <v>12451</v>
      </c>
      <c r="CIR15" s="27" t="s">
        <v>12452</v>
      </c>
      <c r="CIS15" s="27" t="s">
        <v>12453</v>
      </c>
      <c r="CIT15" s="27" t="s">
        <v>5581</v>
      </c>
      <c r="CIU15" s="27" t="s">
        <v>4241</v>
      </c>
      <c r="CIV15" s="27" t="s">
        <v>5582</v>
      </c>
      <c r="CIW15" s="27" t="s">
        <v>5583</v>
      </c>
      <c r="CIX15" s="27" t="s">
        <v>4244</v>
      </c>
      <c r="CIY15" s="27" t="s">
        <v>4247</v>
      </c>
      <c r="CIZ15" s="27" t="s">
        <v>4252</v>
      </c>
      <c r="CJA15" s="27" t="s">
        <v>4254</v>
      </c>
      <c r="CJB15" s="27" t="s">
        <v>4258</v>
      </c>
      <c r="CJC15" s="27" t="s">
        <v>4262</v>
      </c>
      <c r="CJD15" s="27" t="s">
        <v>12454</v>
      </c>
      <c r="CJE15" s="27" t="s">
        <v>12455</v>
      </c>
      <c r="CJF15" s="27" t="s">
        <v>4266</v>
      </c>
      <c r="CJG15" s="27" t="s">
        <v>5584</v>
      </c>
      <c r="CJH15" s="27" t="s">
        <v>12456</v>
      </c>
      <c r="CJI15" s="27" t="s">
        <v>5585</v>
      </c>
      <c r="CJJ15" s="27" t="s">
        <v>12457</v>
      </c>
      <c r="CJK15" s="27" t="s">
        <v>12458</v>
      </c>
      <c r="CJL15" s="27" t="s">
        <v>5586</v>
      </c>
      <c r="CJM15" s="27" t="s">
        <v>4268</v>
      </c>
      <c r="CJN15" s="27" t="s">
        <v>12459</v>
      </c>
      <c r="CJO15" s="27" t="s">
        <v>12460</v>
      </c>
      <c r="CJP15" s="27" t="s">
        <v>5587</v>
      </c>
      <c r="CJQ15" s="27" t="s">
        <v>12461</v>
      </c>
      <c r="CJR15" s="27" t="s">
        <v>4272</v>
      </c>
      <c r="CJS15" s="27" t="s">
        <v>12462</v>
      </c>
      <c r="CJT15" s="27" t="s">
        <v>4275</v>
      </c>
      <c r="CJU15" s="27" t="s">
        <v>12463</v>
      </c>
      <c r="CJV15" s="27" t="s">
        <v>5588</v>
      </c>
      <c r="CJW15" s="27" t="s">
        <v>12464</v>
      </c>
      <c r="CJX15" s="27" t="s">
        <v>12465</v>
      </c>
      <c r="CJY15" s="27" t="s">
        <v>4279</v>
      </c>
      <c r="CJZ15" s="27" t="s">
        <v>4283</v>
      </c>
      <c r="CKA15" s="27" t="s">
        <v>12466</v>
      </c>
      <c r="CKB15" s="27" t="s">
        <v>12467</v>
      </c>
      <c r="CKC15" s="27" t="s">
        <v>4287</v>
      </c>
      <c r="CKD15" s="27" t="s">
        <v>12468</v>
      </c>
      <c r="CKE15" s="27" t="s">
        <v>12469</v>
      </c>
      <c r="CKF15" s="27" t="s">
        <v>12470</v>
      </c>
      <c r="CKG15" s="27" t="s">
        <v>12471</v>
      </c>
      <c r="CKH15" s="27" t="s">
        <v>12472</v>
      </c>
      <c r="CKI15" s="27" t="s">
        <v>12473</v>
      </c>
      <c r="CKJ15" s="27" t="s">
        <v>12474</v>
      </c>
      <c r="CKK15" s="27" t="s">
        <v>12475</v>
      </c>
      <c r="CKL15" s="27" t="s">
        <v>12476</v>
      </c>
      <c r="CKM15" s="27" t="s">
        <v>12477</v>
      </c>
      <c r="CKN15" s="27" t="s">
        <v>12478</v>
      </c>
      <c r="CKO15" s="27" t="s">
        <v>12479</v>
      </c>
      <c r="CKP15" s="27" t="s">
        <v>12480</v>
      </c>
      <c r="CKQ15" s="27" t="s">
        <v>12481</v>
      </c>
      <c r="CKR15" s="27" t="s">
        <v>12482</v>
      </c>
      <c r="CKS15" s="27" t="s">
        <v>12483</v>
      </c>
      <c r="CKT15" s="27" t="s">
        <v>12484</v>
      </c>
      <c r="CKU15" s="27" t="s">
        <v>12485</v>
      </c>
      <c r="CKV15" s="27" t="s">
        <v>12486</v>
      </c>
      <c r="CKW15" s="27" t="s">
        <v>12487</v>
      </c>
      <c r="CKX15" s="27" t="s">
        <v>12488</v>
      </c>
      <c r="CKY15" s="27" t="s">
        <v>12489</v>
      </c>
      <c r="CKZ15" s="27" t="s">
        <v>12490</v>
      </c>
      <c r="CLA15" s="27" t="s">
        <v>12491</v>
      </c>
      <c r="CLB15" s="27" t="s">
        <v>12492</v>
      </c>
      <c r="CLC15" s="27" t="s">
        <v>12493</v>
      </c>
      <c r="CLD15" s="27" t="s">
        <v>12494</v>
      </c>
      <c r="CLE15" s="27" t="s">
        <v>12495</v>
      </c>
      <c r="CLF15" s="27" t="s">
        <v>12496</v>
      </c>
      <c r="CLG15" s="27" t="s">
        <v>12497</v>
      </c>
      <c r="CLH15" s="27" t="s">
        <v>12498</v>
      </c>
      <c r="CLI15" s="27" t="s">
        <v>12499</v>
      </c>
      <c r="CLJ15" s="27" t="s">
        <v>12500</v>
      </c>
      <c r="CLK15" s="27" t="s">
        <v>12501</v>
      </c>
      <c r="CLL15" s="27" t="s">
        <v>12502</v>
      </c>
      <c r="CLM15" s="27" t="s">
        <v>12503</v>
      </c>
      <c r="CLN15" s="27" t="s">
        <v>12504</v>
      </c>
      <c r="CLO15" s="27" t="s">
        <v>12505</v>
      </c>
      <c r="CLP15" s="27" t="s">
        <v>12506</v>
      </c>
      <c r="CLQ15" s="27" t="s">
        <v>12507</v>
      </c>
      <c r="CLR15" s="27" t="s">
        <v>12508</v>
      </c>
      <c r="CLS15" s="27" t="s">
        <v>12509</v>
      </c>
      <c r="CLT15" s="27" t="s">
        <v>12510</v>
      </c>
      <c r="CLU15" s="27" t="s">
        <v>12511</v>
      </c>
      <c r="CLV15" s="27" t="s">
        <v>12512</v>
      </c>
      <c r="CLW15" s="27" t="s">
        <v>12513</v>
      </c>
      <c r="CLX15" s="27" t="s">
        <v>12514</v>
      </c>
      <c r="CLY15" s="27" t="s">
        <v>12515</v>
      </c>
      <c r="CLZ15" s="27" t="s">
        <v>12516</v>
      </c>
      <c r="CMA15" s="27" t="s">
        <v>12517</v>
      </c>
      <c r="CMB15" s="27" t="s">
        <v>12518</v>
      </c>
      <c r="CMC15" s="27" t="s">
        <v>12519</v>
      </c>
      <c r="CMD15" s="27" t="s">
        <v>12520</v>
      </c>
      <c r="CME15" s="27" t="s">
        <v>12521</v>
      </c>
      <c r="CMF15" s="27" t="s">
        <v>12522</v>
      </c>
      <c r="CMG15" s="27" t="s">
        <v>12523</v>
      </c>
      <c r="CMH15" s="27" t="s">
        <v>12524</v>
      </c>
      <c r="CMI15" s="27" t="s">
        <v>12525</v>
      </c>
      <c r="CMJ15" s="27" t="s">
        <v>12526</v>
      </c>
      <c r="CMK15" s="27" t="s">
        <v>12527</v>
      </c>
      <c r="CML15" s="27" t="s">
        <v>12528</v>
      </c>
      <c r="CMM15" s="27" t="s">
        <v>12529</v>
      </c>
      <c r="CMN15" s="27" t="s">
        <v>12530</v>
      </c>
      <c r="CMO15" s="27" t="s">
        <v>12531</v>
      </c>
      <c r="CMP15" s="27" t="s">
        <v>12532</v>
      </c>
      <c r="CMQ15" s="27" t="s">
        <v>12533</v>
      </c>
      <c r="CMR15" s="27" t="s">
        <v>12534</v>
      </c>
      <c r="CMS15" s="27" t="s">
        <v>12535</v>
      </c>
      <c r="CMT15" s="27" t="s">
        <v>12536</v>
      </c>
      <c r="CMU15" s="27" t="s">
        <v>12537</v>
      </c>
      <c r="CMV15" s="27" t="s">
        <v>12538</v>
      </c>
      <c r="CMW15" s="27" t="s">
        <v>5589</v>
      </c>
      <c r="CMX15" s="27" t="s">
        <v>12539</v>
      </c>
      <c r="CMY15" s="27" t="s">
        <v>12540</v>
      </c>
      <c r="CMZ15" s="27" t="s">
        <v>4291</v>
      </c>
      <c r="CNA15" s="27" t="s">
        <v>4296</v>
      </c>
      <c r="CNB15" s="27" t="s">
        <v>12541</v>
      </c>
      <c r="CNC15" s="27" t="s">
        <v>12542</v>
      </c>
      <c r="CND15" s="27" t="s">
        <v>4301</v>
      </c>
      <c r="CNE15" s="27" t="s">
        <v>4306</v>
      </c>
      <c r="CNF15" s="27" t="s">
        <v>12543</v>
      </c>
      <c r="CNG15" s="27" t="s">
        <v>4311</v>
      </c>
      <c r="CNH15" s="27" t="s">
        <v>4314</v>
      </c>
      <c r="CNI15" s="27" t="s">
        <v>4317</v>
      </c>
      <c r="CNJ15" s="27" t="s">
        <v>12544</v>
      </c>
      <c r="CNK15" s="27" t="s">
        <v>5590</v>
      </c>
      <c r="CNL15" s="27" t="s">
        <v>12545</v>
      </c>
      <c r="CNM15" s="27" t="s">
        <v>4320</v>
      </c>
      <c r="CNN15" s="27" t="s">
        <v>4326</v>
      </c>
      <c r="CNO15" s="27" t="s">
        <v>5591</v>
      </c>
      <c r="CNP15" s="27" t="s">
        <v>4329</v>
      </c>
      <c r="CNQ15" s="27" t="s">
        <v>4333</v>
      </c>
      <c r="CNR15" s="27" t="s">
        <v>4341</v>
      </c>
      <c r="CNS15" s="27" t="s">
        <v>4345</v>
      </c>
      <c r="CNT15" s="27" t="s">
        <v>4349</v>
      </c>
      <c r="CNU15" s="27" t="s">
        <v>4353</v>
      </c>
      <c r="CNV15" s="27" t="s">
        <v>4356</v>
      </c>
      <c r="CNW15" s="27" t="s">
        <v>12546</v>
      </c>
      <c r="CNX15" s="27" t="s">
        <v>4359</v>
      </c>
      <c r="CNY15" s="27" t="s">
        <v>12547</v>
      </c>
      <c r="CNZ15" s="27" t="s">
        <v>12548</v>
      </c>
      <c r="COA15" s="27" t="s">
        <v>4364</v>
      </c>
      <c r="COB15" s="27" t="s">
        <v>12549</v>
      </c>
      <c r="COC15" s="27" t="s">
        <v>12550</v>
      </c>
      <c r="COD15" s="27" t="s">
        <v>4369</v>
      </c>
      <c r="COE15" s="27" t="s">
        <v>4373</v>
      </c>
      <c r="COF15" s="27" t="s">
        <v>4377</v>
      </c>
      <c r="COG15" s="27" t="s">
        <v>5592</v>
      </c>
      <c r="COH15" s="27" t="s">
        <v>12551</v>
      </c>
      <c r="COI15" s="27" t="s">
        <v>4381</v>
      </c>
      <c r="COJ15" s="27" t="s">
        <v>4385</v>
      </c>
      <c r="COK15" s="27" t="s">
        <v>5593</v>
      </c>
      <c r="COL15" s="27" t="s">
        <v>4388</v>
      </c>
      <c r="COM15" s="27" t="s">
        <v>12552</v>
      </c>
      <c r="CON15" s="27" t="s">
        <v>12553</v>
      </c>
      <c r="COO15" s="27" t="s">
        <v>4392</v>
      </c>
      <c r="COP15" s="27" t="s">
        <v>4396</v>
      </c>
      <c r="COQ15" s="27" t="s">
        <v>4400</v>
      </c>
      <c r="COR15" s="27" t="s">
        <v>4404</v>
      </c>
      <c r="COS15" s="27" t="s">
        <v>5594</v>
      </c>
      <c r="COT15" s="27" t="s">
        <v>5595</v>
      </c>
      <c r="COU15" s="27" t="s">
        <v>4407</v>
      </c>
      <c r="COV15" s="27" t="s">
        <v>4412</v>
      </c>
      <c r="COW15" s="27" t="s">
        <v>4420</v>
      </c>
      <c r="COX15" s="27" t="s">
        <v>5596</v>
      </c>
      <c r="COY15" s="27" t="s">
        <v>12554</v>
      </c>
      <c r="COZ15" s="27" t="s">
        <v>4422</v>
      </c>
      <c r="CPA15" s="27" t="s">
        <v>12555</v>
      </c>
      <c r="CPB15" s="27" t="s">
        <v>12556</v>
      </c>
      <c r="CPC15" s="27" t="s">
        <v>12557</v>
      </c>
      <c r="CPD15" s="27" t="s">
        <v>4426</v>
      </c>
      <c r="CPE15" s="27" t="s">
        <v>12558</v>
      </c>
      <c r="CPF15" s="27" t="s">
        <v>12559</v>
      </c>
      <c r="CPG15" s="27" t="s">
        <v>4430</v>
      </c>
      <c r="CPH15" s="27" t="s">
        <v>12560</v>
      </c>
      <c r="CPI15" s="27" t="s">
        <v>4435</v>
      </c>
      <c r="CPJ15" s="27" t="s">
        <v>4439</v>
      </c>
      <c r="CPK15" s="27" t="s">
        <v>4443</v>
      </c>
      <c r="CPL15" s="27" t="s">
        <v>5597</v>
      </c>
      <c r="CPM15" s="27" t="s">
        <v>4447</v>
      </c>
      <c r="CPN15" s="27" t="s">
        <v>12561</v>
      </c>
      <c r="CPO15" s="27" t="s">
        <v>12562</v>
      </c>
      <c r="CPP15" s="27" t="s">
        <v>4456</v>
      </c>
      <c r="CPQ15" s="27" t="s">
        <v>12563</v>
      </c>
      <c r="CPR15" s="27" t="s">
        <v>5598</v>
      </c>
      <c r="CPS15" s="27" t="s">
        <v>4461</v>
      </c>
      <c r="CPT15" s="27" t="s">
        <v>12564</v>
      </c>
      <c r="CPU15" s="27" t="s">
        <v>12565</v>
      </c>
      <c r="CPV15" s="27" t="s">
        <v>12566</v>
      </c>
      <c r="CPW15" s="27" t="s">
        <v>4465</v>
      </c>
      <c r="CPX15" s="27" t="s">
        <v>4470</v>
      </c>
      <c r="CPY15" s="27" t="s">
        <v>4473</v>
      </c>
      <c r="CPZ15" s="27" t="s">
        <v>4476</v>
      </c>
      <c r="CQA15" s="27" t="s">
        <v>5599</v>
      </c>
      <c r="CQB15" s="27" t="s">
        <v>4479</v>
      </c>
      <c r="CQC15" s="27" t="s">
        <v>4484</v>
      </c>
      <c r="CQD15" s="27" t="s">
        <v>4488</v>
      </c>
      <c r="CQE15" s="27" t="s">
        <v>4491</v>
      </c>
      <c r="CQF15" s="27" t="s">
        <v>4496</v>
      </c>
      <c r="CQG15" s="27" t="s">
        <v>4504</v>
      </c>
      <c r="CQH15" s="27" t="s">
        <v>4507</v>
      </c>
      <c r="CQI15" s="27" t="s">
        <v>12567</v>
      </c>
      <c r="CQJ15" s="27" t="s">
        <v>4515</v>
      </c>
      <c r="CQK15" s="27" t="s">
        <v>4518</v>
      </c>
      <c r="CQL15" s="27" t="s">
        <v>12568</v>
      </c>
      <c r="CQM15" s="27" t="s">
        <v>4523</v>
      </c>
      <c r="CQN15" s="27" t="s">
        <v>4525</v>
      </c>
      <c r="CQO15" s="27" t="s">
        <v>4529</v>
      </c>
      <c r="CQP15" s="27" t="s">
        <v>4533</v>
      </c>
      <c r="CQQ15" s="27" t="s">
        <v>4537</v>
      </c>
      <c r="CQR15" s="27" t="s">
        <v>4541</v>
      </c>
      <c r="CQS15" s="27" t="s">
        <v>4545</v>
      </c>
      <c r="CQT15" s="27" t="s">
        <v>4549</v>
      </c>
      <c r="CQU15" s="27" t="s">
        <v>4553</v>
      </c>
      <c r="CQV15" s="27" t="s">
        <v>4557</v>
      </c>
      <c r="CQW15" s="27" t="s">
        <v>12569</v>
      </c>
      <c r="CQX15" s="27" t="s">
        <v>4561</v>
      </c>
      <c r="CQY15" s="27" t="s">
        <v>4565</v>
      </c>
      <c r="CQZ15" s="27" t="s">
        <v>4573</v>
      </c>
      <c r="CRA15" s="27" t="s">
        <v>12570</v>
      </c>
      <c r="CRB15" s="27" t="s">
        <v>4577</v>
      </c>
      <c r="CRC15" s="27" t="s">
        <v>4581</v>
      </c>
      <c r="CRD15" s="27" t="s">
        <v>12571</v>
      </c>
      <c r="CRE15" s="27" t="s">
        <v>4585</v>
      </c>
      <c r="CRF15" s="27" t="s">
        <v>4590</v>
      </c>
      <c r="CRG15" s="27" t="s">
        <v>4594</v>
      </c>
      <c r="CRH15" s="27" t="s">
        <v>4598</v>
      </c>
      <c r="CRI15" s="27" t="s">
        <v>4602</v>
      </c>
      <c r="CRJ15" s="27" t="s">
        <v>12572</v>
      </c>
      <c r="CRK15" s="27" t="s">
        <v>4606</v>
      </c>
      <c r="CRL15" s="27" t="s">
        <v>12573</v>
      </c>
      <c r="CRM15" s="27" t="s">
        <v>12574</v>
      </c>
      <c r="CRN15" s="27" t="s">
        <v>4609</v>
      </c>
      <c r="CRO15" s="27" t="s">
        <v>4613</v>
      </c>
      <c r="CRP15" s="27" t="s">
        <v>4618</v>
      </c>
      <c r="CRQ15" s="27" t="s">
        <v>4621</v>
      </c>
      <c r="CRR15" s="27" t="s">
        <v>4624</v>
      </c>
      <c r="CRS15" s="27" t="s">
        <v>5600</v>
      </c>
      <c r="CRT15" s="27" t="s">
        <v>4629</v>
      </c>
      <c r="CRU15" s="27" t="s">
        <v>4633</v>
      </c>
      <c r="CRV15" s="27" t="s">
        <v>4637</v>
      </c>
      <c r="CRW15" s="27" t="s">
        <v>4641</v>
      </c>
      <c r="CRX15" s="27" t="s">
        <v>4644</v>
      </c>
      <c r="CRY15" s="27" t="s">
        <v>5601</v>
      </c>
      <c r="CRZ15" s="27" t="s">
        <v>4649</v>
      </c>
      <c r="CSA15" s="27" t="s">
        <v>12575</v>
      </c>
      <c r="CSB15" s="27" t="s">
        <v>4652</v>
      </c>
      <c r="CSC15" s="27" t="s">
        <v>4656</v>
      </c>
      <c r="CSD15" s="27" t="s">
        <v>4660</v>
      </c>
      <c r="CSE15" s="27" t="s">
        <v>4664</v>
      </c>
      <c r="CSF15" s="27" t="s">
        <v>5602</v>
      </c>
      <c r="CSG15" s="27" t="s">
        <v>4672</v>
      </c>
      <c r="CSH15" s="27" t="s">
        <v>4674</v>
      </c>
      <c r="CSI15" s="27" t="s">
        <v>4676</v>
      </c>
      <c r="CSJ15" s="27" t="s">
        <v>4680</v>
      </c>
      <c r="CSK15" s="27" t="s">
        <v>4683</v>
      </c>
      <c r="CSL15" s="27" t="s">
        <v>5603</v>
      </c>
      <c r="CSM15" s="27" t="s">
        <v>12576</v>
      </c>
      <c r="CSN15" s="27" t="s">
        <v>4685</v>
      </c>
      <c r="CSO15" s="27" t="s">
        <v>4688</v>
      </c>
      <c r="CSP15" s="27" t="s">
        <v>4691</v>
      </c>
      <c r="CSQ15" s="27" t="s">
        <v>4695</v>
      </c>
      <c r="CSR15" s="27" t="s">
        <v>4699</v>
      </c>
      <c r="CSS15" s="27" t="s">
        <v>4704</v>
      </c>
      <c r="CST15" s="27" t="s">
        <v>4708</v>
      </c>
      <c r="CSU15" s="27" t="s">
        <v>5604</v>
      </c>
      <c r="CSV15" s="27" t="s">
        <v>4712</v>
      </c>
      <c r="CSW15" s="27" t="s">
        <v>5605</v>
      </c>
      <c r="CSX15" s="27" t="s">
        <v>4714</v>
      </c>
      <c r="CSY15" s="27" t="s">
        <v>4719</v>
      </c>
      <c r="CSZ15" s="27" t="s">
        <v>5606</v>
      </c>
      <c r="CTA15" s="27" t="s">
        <v>12577</v>
      </c>
      <c r="CTB15" s="27" t="s">
        <v>12578</v>
      </c>
      <c r="CTC15" s="27" t="s">
        <v>4723</v>
      </c>
      <c r="CTD15" s="27" t="s">
        <v>12579</v>
      </c>
      <c r="CTE15" s="27" t="s">
        <v>4727</v>
      </c>
      <c r="CTF15" s="27" t="s">
        <v>12580</v>
      </c>
      <c r="CTG15" s="27" t="s">
        <v>5607</v>
      </c>
      <c r="CTH15" s="27" t="s">
        <v>12581</v>
      </c>
      <c r="CTI15" s="27" t="s">
        <v>4730</v>
      </c>
      <c r="CTJ15" s="27" t="s">
        <v>4734</v>
      </c>
      <c r="CTK15" s="27" t="s">
        <v>12582</v>
      </c>
      <c r="CTL15" s="27" t="s">
        <v>12583</v>
      </c>
      <c r="CTM15" s="27" t="s">
        <v>4737</v>
      </c>
      <c r="CTN15" s="27" t="s">
        <v>4740</v>
      </c>
      <c r="CTO15" s="27" t="s">
        <v>4744</v>
      </c>
      <c r="CTP15" s="27" t="s">
        <v>12584</v>
      </c>
      <c r="CTQ15" s="27" t="s">
        <v>12585</v>
      </c>
      <c r="CTR15" s="27" t="s">
        <v>12586</v>
      </c>
      <c r="CTS15" s="27" t="s">
        <v>5608</v>
      </c>
      <c r="CTT15" s="27" t="s">
        <v>12587</v>
      </c>
      <c r="CTU15" s="27" t="s">
        <v>12588</v>
      </c>
      <c r="CTV15" s="27" t="s">
        <v>4750</v>
      </c>
      <c r="CTW15" s="27" t="s">
        <v>4754</v>
      </c>
      <c r="CTX15" s="27" t="s">
        <v>4757</v>
      </c>
      <c r="CTY15" s="27" t="s">
        <v>4761</v>
      </c>
      <c r="CTZ15" s="27" t="s">
        <v>4765</v>
      </c>
      <c r="CUA15" s="27" t="s">
        <v>4769</v>
      </c>
      <c r="CUB15" s="27" t="s">
        <v>4774</v>
      </c>
      <c r="CUC15" s="27" t="s">
        <v>4778</v>
      </c>
      <c r="CUD15" s="27" t="s">
        <v>12589</v>
      </c>
      <c r="CUE15" s="27" t="s">
        <v>12590</v>
      </c>
      <c r="CUF15" s="27" t="s">
        <v>4780</v>
      </c>
      <c r="CUG15" s="27" t="s">
        <v>4783</v>
      </c>
      <c r="CUH15" s="27" t="s">
        <v>4786</v>
      </c>
      <c r="CUI15" s="27" t="s">
        <v>4790</v>
      </c>
      <c r="CUJ15" s="27" t="s">
        <v>12591</v>
      </c>
      <c r="CUK15" s="27" t="s">
        <v>12592</v>
      </c>
      <c r="CUL15" s="27" t="s">
        <v>4794</v>
      </c>
      <c r="CUM15" s="27" t="s">
        <v>4799</v>
      </c>
      <c r="CUN15" s="27" t="s">
        <v>4802</v>
      </c>
      <c r="CUO15" s="27" t="s">
        <v>12593</v>
      </c>
      <c r="CUP15" s="27" t="s">
        <v>4806</v>
      </c>
      <c r="CUQ15" s="27" t="s">
        <v>4810</v>
      </c>
      <c r="CUR15" s="27" t="s">
        <v>4815</v>
      </c>
      <c r="CUS15" s="27" t="s">
        <v>4819</v>
      </c>
      <c r="CUT15" s="27" t="s">
        <v>4823</v>
      </c>
      <c r="CUU15" s="27" t="s">
        <v>4827</v>
      </c>
      <c r="CUV15" s="27" t="s">
        <v>4831</v>
      </c>
      <c r="CUW15" s="27" t="s">
        <v>4836</v>
      </c>
      <c r="CUX15" s="27" t="s">
        <v>5609</v>
      </c>
      <c r="CUY15" s="27" t="s">
        <v>5610</v>
      </c>
      <c r="CUZ15" s="27" t="s">
        <v>12594</v>
      </c>
      <c r="CVA15" s="27" t="s">
        <v>4838</v>
      </c>
      <c r="CVB15" s="27" t="s">
        <v>4841</v>
      </c>
      <c r="CVC15" s="27" t="s">
        <v>4845</v>
      </c>
      <c r="CVD15" s="27" t="s">
        <v>4849</v>
      </c>
      <c r="CVE15" s="27" t="s">
        <v>4853</v>
      </c>
      <c r="CVF15" s="27" t="s">
        <v>4858</v>
      </c>
      <c r="CVG15" s="27" t="s">
        <v>4862</v>
      </c>
      <c r="CVH15" s="27" t="s">
        <v>4866</v>
      </c>
      <c r="CVI15" s="27" t="s">
        <v>4870</v>
      </c>
      <c r="CVJ15" s="27" t="s">
        <v>5611</v>
      </c>
      <c r="CVK15" s="27" t="s">
        <v>4874</v>
      </c>
      <c r="CVL15" s="27" t="s">
        <v>12595</v>
      </c>
      <c r="CVM15" s="27" t="s">
        <v>4878</v>
      </c>
      <c r="CVN15" s="27" t="s">
        <v>4882</v>
      </c>
      <c r="CVO15" s="27" t="s">
        <v>4885</v>
      </c>
      <c r="CVP15" s="27" t="s">
        <v>4888</v>
      </c>
      <c r="CVQ15" s="27" t="s">
        <v>4890</v>
      </c>
      <c r="CVR15" s="27" t="s">
        <v>4892</v>
      </c>
      <c r="CVS15" s="27" t="s">
        <v>5612</v>
      </c>
      <c r="CVT15" s="27" t="s">
        <v>4896</v>
      </c>
      <c r="CVU15" s="27" t="s">
        <v>4900</v>
      </c>
      <c r="CVV15" s="27" t="s">
        <v>5613</v>
      </c>
      <c r="CVW15" s="27" t="s">
        <v>12596</v>
      </c>
      <c r="CVX15" s="27" t="s">
        <v>12597</v>
      </c>
      <c r="CVY15" s="27" t="s">
        <v>12598</v>
      </c>
      <c r="CVZ15" s="27" t="s">
        <v>5614</v>
      </c>
      <c r="CWA15" s="27" t="s">
        <v>5615</v>
      </c>
      <c r="CWB15" s="27" t="s">
        <v>12599</v>
      </c>
      <c r="CWC15" s="27" t="s">
        <v>4903</v>
      </c>
      <c r="CWD15" s="27" t="s">
        <v>12600</v>
      </c>
      <c r="CWE15" s="27" t="s">
        <v>12601</v>
      </c>
      <c r="CWF15" s="27" t="s">
        <v>12602</v>
      </c>
      <c r="CWG15" s="27" t="s">
        <v>4905</v>
      </c>
      <c r="CWH15" s="27" t="s">
        <v>4910</v>
      </c>
      <c r="CWI15" s="27" t="s">
        <v>4914</v>
      </c>
      <c r="CWJ15" s="27" t="s">
        <v>4918</v>
      </c>
      <c r="CWK15" s="27" t="s">
        <v>4922</v>
      </c>
      <c r="CWL15" s="27" t="s">
        <v>4927</v>
      </c>
      <c r="CWM15" s="27" t="s">
        <v>4931</v>
      </c>
      <c r="CWN15" s="27" t="s">
        <v>4936</v>
      </c>
      <c r="CWO15" s="27" t="s">
        <v>4940</v>
      </c>
      <c r="CWP15" s="27" t="s">
        <v>4944</v>
      </c>
      <c r="CWQ15" s="27" t="s">
        <v>4948</v>
      </c>
      <c r="CWR15" s="27" t="s">
        <v>4951</v>
      </c>
      <c r="CWS15" s="27" t="s">
        <v>4955</v>
      </c>
      <c r="CWT15" s="27" t="s">
        <v>4959</v>
      </c>
      <c r="CWU15" s="27" t="s">
        <v>4963</v>
      </c>
      <c r="CWV15" s="27" t="s">
        <v>4967</v>
      </c>
      <c r="CWW15" s="27" t="s">
        <v>12603</v>
      </c>
      <c r="CWX15" s="27" t="s">
        <v>4970</v>
      </c>
      <c r="CWY15" s="27" t="s">
        <v>12604</v>
      </c>
      <c r="CWZ15" s="27" t="s">
        <v>4975</v>
      </c>
      <c r="CXA15" s="27" t="s">
        <v>12605</v>
      </c>
      <c r="CXB15" s="27" t="s">
        <v>12606</v>
      </c>
      <c r="CXC15" s="27" t="s">
        <v>12607</v>
      </c>
      <c r="CXD15" s="27" t="s">
        <v>5616</v>
      </c>
      <c r="CXE15" s="27" t="s">
        <v>5617</v>
      </c>
      <c r="CXF15" s="27" t="s">
        <v>4979</v>
      </c>
      <c r="CXG15" s="27" t="s">
        <v>4983</v>
      </c>
      <c r="CXH15" s="27" t="s">
        <v>12608</v>
      </c>
      <c r="CXI15" s="27" t="s">
        <v>4987</v>
      </c>
      <c r="CXJ15" s="27" t="s">
        <v>4991</v>
      </c>
      <c r="CXK15" s="27" t="s">
        <v>5618</v>
      </c>
      <c r="CXL15" s="27" t="s">
        <v>4995</v>
      </c>
      <c r="CXM15" s="27" t="s">
        <v>4999</v>
      </c>
      <c r="CXN15" s="27" t="s">
        <v>5002</v>
      </c>
      <c r="CXO15" s="27" t="s">
        <v>5004</v>
      </c>
      <c r="CXP15" s="27" t="s">
        <v>5007</v>
      </c>
      <c r="CXQ15" s="27" t="s">
        <v>12609</v>
      </c>
      <c r="CXR15" s="27" t="s">
        <v>5011</v>
      </c>
      <c r="CXS15" s="27" t="s">
        <v>5016</v>
      </c>
      <c r="CXT15" s="27" t="s">
        <v>5619</v>
      </c>
      <c r="CXU15" s="27" t="s">
        <v>5020</v>
      </c>
      <c r="CXV15" s="27" t="s">
        <v>12610</v>
      </c>
      <c r="CXW15" s="27" t="s">
        <v>5024</v>
      </c>
      <c r="CXX15" s="27" t="s">
        <v>12611</v>
      </c>
      <c r="CXY15" s="27" t="s">
        <v>5028</v>
      </c>
      <c r="CXZ15" s="27" t="s">
        <v>12612</v>
      </c>
      <c r="CYA15" s="27" t="s">
        <v>5032</v>
      </c>
      <c r="CYB15" s="27" t="s">
        <v>12613</v>
      </c>
      <c r="CYC15" s="27" t="s">
        <v>12614</v>
      </c>
      <c r="CYD15" s="27" t="s">
        <v>5036</v>
      </c>
      <c r="CYE15" s="27" t="s">
        <v>5040</v>
      </c>
      <c r="CYF15" s="27" t="s">
        <v>5045</v>
      </c>
      <c r="CYG15" s="27" t="s">
        <v>12615</v>
      </c>
      <c r="CYH15" s="27" t="s">
        <v>12616</v>
      </c>
      <c r="CYI15" s="27" t="s">
        <v>5049</v>
      </c>
      <c r="CYJ15" s="27" t="s">
        <v>5053</v>
      </c>
      <c r="CYK15" s="27" t="s">
        <v>5056</v>
      </c>
      <c r="CYL15" s="27" t="s">
        <v>5060</v>
      </c>
      <c r="CYM15" s="27" t="s">
        <v>12617</v>
      </c>
      <c r="CYN15" s="27" t="s">
        <v>5064</v>
      </c>
      <c r="CYO15" s="27" t="s">
        <v>5067</v>
      </c>
      <c r="CYP15" s="27" t="s">
        <v>12618</v>
      </c>
      <c r="CYQ15" s="27" t="s">
        <v>12619</v>
      </c>
      <c r="CYR15" s="27" t="s">
        <v>12620</v>
      </c>
      <c r="CYS15" s="27" t="s">
        <v>12621</v>
      </c>
      <c r="CYT15" s="27" t="s">
        <v>12622</v>
      </c>
      <c r="CYU15" s="27" t="s">
        <v>12623</v>
      </c>
      <c r="CYV15" s="27" t="s">
        <v>12624</v>
      </c>
      <c r="CYW15" s="27" t="s">
        <v>12625</v>
      </c>
      <c r="CYX15" s="27" t="s">
        <v>12626</v>
      </c>
      <c r="CYY15" s="27" t="s">
        <v>12627</v>
      </c>
      <c r="CYZ15" s="27" t="s">
        <v>12628</v>
      </c>
      <c r="CZA15" s="27" t="s">
        <v>12629</v>
      </c>
      <c r="CZB15" s="27" t="s">
        <v>5069</v>
      </c>
      <c r="CZC15" s="27" t="s">
        <v>5620</v>
      </c>
      <c r="CZD15" s="27" t="s">
        <v>12630</v>
      </c>
      <c r="CZE15" s="27" t="s">
        <v>5073</v>
      </c>
      <c r="CZF15" s="27" t="s">
        <v>12631</v>
      </c>
      <c r="CZG15" s="27" t="s">
        <v>5076</v>
      </c>
      <c r="CZH15" s="27" t="s">
        <v>5080</v>
      </c>
      <c r="CZI15" s="27" t="s">
        <v>12632</v>
      </c>
      <c r="CZJ15" s="27" t="s">
        <v>12633</v>
      </c>
      <c r="CZK15" s="27" t="s">
        <v>12634</v>
      </c>
      <c r="CZL15" s="27" t="s">
        <v>5084</v>
      </c>
      <c r="CZM15" s="27" t="s">
        <v>12635</v>
      </c>
      <c r="CZN15" s="27" t="s">
        <v>5089</v>
      </c>
      <c r="CZO15" s="27" t="s">
        <v>5094</v>
      </c>
      <c r="CZP15" s="27" t="s">
        <v>12636</v>
      </c>
      <c r="CZQ15" s="27" t="s">
        <v>5099</v>
      </c>
      <c r="CZR15" s="27" t="s">
        <v>5104</v>
      </c>
      <c r="CZS15" s="27" t="s">
        <v>5107</v>
      </c>
      <c r="CZT15" s="27" t="s">
        <v>5111</v>
      </c>
      <c r="CZU15" s="27" t="s">
        <v>5115</v>
      </c>
      <c r="CZV15" s="27" t="s">
        <v>5119</v>
      </c>
      <c r="CZW15" s="27" t="s">
        <v>12637</v>
      </c>
      <c r="CZX15" s="27" t="s">
        <v>12638</v>
      </c>
      <c r="CZY15" s="27" t="s">
        <v>5123</v>
      </c>
      <c r="CZZ15" s="27" t="s">
        <v>12639</v>
      </c>
      <c r="DAA15" s="27" t="s">
        <v>12640</v>
      </c>
      <c r="DAB15" s="27" t="s">
        <v>12641</v>
      </c>
      <c r="DAC15" s="27" t="s">
        <v>12642</v>
      </c>
      <c r="DAD15" s="27" t="s">
        <v>5128</v>
      </c>
      <c r="DAE15" s="27" t="s">
        <v>12643</v>
      </c>
      <c r="DAF15" s="27" t="s">
        <v>5132</v>
      </c>
      <c r="DAG15" s="27" t="s">
        <v>5137</v>
      </c>
      <c r="DAH15" s="27" t="s">
        <v>12644</v>
      </c>
      <c r="DAI15" s="27" t="s">
        <v>12645</v>
      </c>
      <c r="DAJ15" s="27" t="s">
        <v>12646</v>
      </c>
      <c r="DAK15" s="27" t="s">
        <v>5142</v>
      </c>
      <c r="DAL15" s="27" t="s">
        <v>12647</v>
      </c>
      <c r="DAM15" s="27" t="s">
        <v>5146</v>
      </c>
      <c r="DAN15" s="27" t="s">
        <v>12648</v>
      </c>
      <c r="DAO15" s="27" t="s">
        <v>5150</v>
      </c>
      <c r="DAP15" s="27" t="s">
        <v>5154</v>
      </c>
      <c r="DAQ15" s="27" t="s">
        <v>5159</v>
      </c>
      <c r="DAR15" s="27" t="s">
        <v>5164</v>
      </c>
      <c r="DAS15" s="27" t="s">
        <v>12649</v>
      </c>
      <c r="DAT15" s="27" t="s">
        <v>12650</v>
      </c>
      <c r="DAU15" s="27" t="s">
        <v>12651</v>
      </c>
      <c r="DAV15" s="27" t="s">
        <v>5168</v>
      </c>
      <c r="DAW15" s="27" t="s">
        <v>12652</v>
      </c>
      <c r="DAX15" s="27" t="s">
        <v>12653</v>
      </c>
      <c r="DAY15" s="27" t="s">
        <v>5170</v>
      </c>
      <c r="DAZ15" s="27" t="s">
        <v>5176</v>
      </c>
      <c r="DBA15" s="27" t="s">
        <v>5180</v>
      </c>
      <c r="DBB15" s="27" t="s">
        <v>5184</v>
      </c>
      <c r="DBC15" s="27" t="s">
        <v>5188</v>
      </c>
      <c r="DBD15" s="27" t="s">
        <v>5189</v>
      </c>
      <c r="DBE15" s="27" t="s">
        <v>5194</v>
      </c>
      <c r="DBF15" s="27" t="s">
        <v>5199</v>
      </c>
      <c r="DBG15" s="27" t="s">
        <v>5203</v>
      </c>
      <c r="DBH15" s="27" t="s">
        <v>12654</v>
      </c>
      <c r="DBI15" s="27" t="s">
        <v>5208</v>
      </c>
      <c r="DBJ15" s="27" t="s">
        <v>5213</v>
      </c>
      <c r="DBK15" s="27" t="s">
        <v>5216</v>
      </c>
      <c r="DBL15" s="27" t="s">
        <v>5221</v>
      </c>
      <c r="DBM15" s="27" t="s">
        <v>12655</v>
      </c>
      <c r="DBN15" s="27" t="s">
        <v>5226</v>
      </c>
      <c r="DBO15" s="27" t="s">
        <v>5621</v>
      </c>
      <c r="DBP15" s="27" t="s">
        <v>5230</v>
      </c>
      <c r="DBQ15" s="27" t="s">
        <v>12656</v>
      </c>
      <c r="DBR15" s="27" t="s">
        <v>5234</v>
      </c>
      <c r="DBS15" s="27" t="s">
        <v>5238</v>
      </c>
      <c r="DBT15" s="27" t="s">
        <v>5242</v>
      </c>
      <c r="DBU15" s="27" t="s">
        <v>5246</v>
      </c>
      <c r="DBV15" s="27" t="s">
        <v>12657</v>
      </c>
      <c r="DBW15" s="27" t="s">
        <v>5250</v>
      </c>
      <c r="DBX15" s="27" t="s">
        <v>5254</v>
      </c>
      <c r="DBY15" s="27" t="s">
        <v>12658</v>
      </c>
      <c r="DBZ15" s="27" t="s">
        <v>5262</v>
      </c>
      <c r="DCA15" s="27" t="s">
        <v>12659</v>
      </c>
      <c r="DCB15" s="27" t="s">
        <v>12660</v>
      </c>
      <c r="DCC15" s="27" t="s">
        <v>5622</v>
      </c>
      <c r="DCD15" s="27" t="s">
        <v>12661</v>
      </c>
      <c r="DCE15" s="27" t="s">
        <v>5266</v>
      </c>
      <c r="DCF15" s="27" t="s">
        <v>12662</v>
      </c>
      <c r="DCG15" s="27" t="s">
        <v>12663</v>
      </c>
      <c r="DCH15" s="27" t="s">
        <v>5270</v>
      </c>
      <c r="DCI15" s="27" t="s">
        <v>5274</v>
      </c>
      <c r="DCJ15" s="27" t="s">
        <v>12664</v>
      </c>
      <c r="DCK15" s="27" t="s">
        <v>12665</v>
      </c>
      <c r="DCL15" s="27" t="s">
        <v>5278</v>
      </c>
      <c r="DCM15" s="27" t="s">
        <v>5283</v>
      </c>
      <c r="DCN15" s="27" t="s">
        <v>12666</v>
      </c>
      <c r="DCO15" s="27" t="s">
        <v>5287</v>
      </c>
      <c r="DCP15" s="27" t="s">
        <v>5290</v>
      </c>
      <c r="DCQ15" s="27" t="s">
        <v>5291</v>
      </c>
      <c r="DCR15" s="27" t="s">
        <v>5296</v>
      </c>
      <c r="DCS15" s="27" t="s">
        <v>5300</v>
      </c>
      <c r="DCT15" s="27" t="s">
        <v>5623</v>
      </c>
      <c r="DCU15" s="27" t="s">
        <v>12667</v>
      </c>
      <c r="DCV15" s="27" t="s">
        <v>5304</v>
      </c>
      <c r="DCW15" s="27" t="s">
        <v>12668</v>
      </c>
      <c r="DCX15" s="27" t="s">
        <v>12669</v>
      </c>
      <c r="DCY15" s="27" t="s">
        <v>12670</v>
      </c>
      <c r="DCZ15" s="27" t="s">
        <v>5624</v>
      </c>
      <c r="DDA15" s="27" t="s">
        <v>5625</v>
      </c>
      <c r="DDB15" s="27" t="s">
        <v>12671</v>
      </c>
      <c r="DDC15" s="27" t="s">
        <v>5305</v>
      </c>
      <c r="DDD15" s="27" t="s">
        <v>5626</v>
      </c>
      <c r="DDE15" s="27" t="s">
        <v>12672</v>
      </c>
      <c r="DDF15" s="27" t="s">
        <v>12673</v>
      </c>
      <c r="DDG15" s="27" t="s">
        <v>5309</v>
      </c>
      <c r="DDH15" s="27" t="s">
        <v>12674</v>
      </c>
      <c r="DDI15" s="27" t="s">
        <v>12675</v>
      </c>
      <c r="DDJ15" s="27" t="s">
        <v>12676</v>
      </c>
      <c r="DDK15" s="27" t="s">
        <v>5311</v>
      </c>
      <c r="DDL15" s="27" t="s">
        <v>5315</v>
      </c>
      <c r="DDM15" s="27" t="s">
        <v>12677</v>
      </c>
      <c r="DDN15" s="27" t="s">
        <v>12678</v>
      </c>
      <c r="DDO15" s="27" t="s">
        <v>12679</v>
      </c>
      <c r="DDP15" s="27" t="s">
        <v>12680</v>
      </c>
      <c r="DDQ15" s="27" t="s">
        <v>12681</v>
      </c>
      <c r="DDR15" s="27" t="s">
        <v>12682</v>
      </c>
      <c r="DDS15" s="27" t="s">
        <v>12683</v>
      </c>
      <c r="DDT15" s="27" t="s">
        <v>12684</v>
      </c>
      <c r="DDU15" s="27" t="s">
        <v>12685</v>
      </c>
      <c r="DDV15" s="27" t="s">
        <v>12686</v>
      </c>
      <c r="DDW15" s="27" t="s">
        <v>12687</v>
      </c>
      <c r="DDX15" s="27" t="s">
        <v>12688</v>
      </c>
      <c r="DDY15" s="27" t="s">
        <v>12689</v>
      </c>
      <c r="DDZ15" s="27" t="s">
        <v>12690</v>
      </c>
      <c r="DEA15" s="27" t="s">
        <v>12691</v>
      </c>
      <c r="DEB15" s="27" t="s">
        <v>12692</v>
      </c>
      <c r="DEC15" s="27" t="s">
        <v>12693</v>
      </c>
      <c r="DED15" s="27" t="s">
        <v>12694</v>
      </c>
      <c r="DEE15" s="27" t="s">
        <v>12695</v>
      </c>
      <c r="DEF15" s="27" t="s">
        <v>12696</v>
      </c>
      <c r="DEG15" s="27" t="s">
        <v>12697</v>
      </c>
      <c r="DEH15" s="27" t="s">
        <v>12698</v>
      </c>
      <c r="DEI15" s="27" t="s">
        <v>12699</v>
      </c>
      <c r="DEJ15" s="27" t="s">
        <v>12700</v>
      </c>
      <c r="DEK15" s="27" t="s">
        <v>12701</v>
      </c>
      <c r="DEL15" s="27" t="s">
        <v>12702</v>
      </c>
      <c r="DEM15" s="27" t="s">
        <v>12703</v>
      </c>
      <c r="DEN15" s="27" t="s">
        <v>12704</v>
      </c>
      <c r="DEO15" s="27" t="s">
        <v>12705</v>
      </c>
      <c r="DEP15" s="27" t="s">
        <v>12706</v>
      </c>
      <c r="DEQ15" s="27" t="s">
        <v>12707</v>
      </c>
      <c r="DER15" s="27" t="s">
        <v>11337</v>
      </c>
    </row>
  </sheetData>
  <phoneticPr fontId="17"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sheetPr>
    <tabColor rgb="FFFFC000"/>
  </sheetPr>
  <dimension ref="B2:DER16"/>
  <sheetViews>
    <sheetView workbookViewId="0">
      <selection activeCell="A17" sqref="A17:XFD1048576"/>
    </sheetView>
  </sheetViews>
  <sheetFormatPr defaultRowHeight="12.75"/>
  <cols>
    <col min="2" max="2" width="10.140625" bestFit="1" customWidth="1"/>
    <col min="4" max="4" width="10.140625" bestFit="1" customWidth="1"/>
    <col min="2852" max="2852" width="19.42578125" bestFit="1" customWidth="1"/>
  </cols>
  <sheetData>
    <row r="2" spans="2:2852">
      <c r="C2" s="25" t="s">
        <v>5319</v>
      </c>
      <c r="D2" s="23" t="s">
        <v>5320</v>
      </c>
    </row>
    <row r="3" spans="2:2852">
      <c r="C3" s="25" t="s">
        <v>5321</v>
      </c>
      <c r="D3" s="23">
        <f>52*15</f>
        <v>780</v>
      </c>
    </row>
    <row r="4" spans="2:2852">
      <c r="C4" s="25" t="s">
        <v>5322</v>
      </c>
      <c r="D4" s="24">
        <f>D5-D3*7</f>
        <v>37594</v>
      </c>
    </row>
    <row r="5" spans="2:2852">
      <c r="C5" s="25" t="s">
        <v>5323</v>
      </c>
      <c r="D5" s="24">
        <v>43054</v>
      </c>
    </row>
    <row r="6" spans="2:2852">
      <c r="C6" s="25" t="s">
        <v>5324</v>
      </c>
      <c r="D6" s="23" t="s">
        <v>5325</v>
      </c>
    </row>
    <row r="7" spans="2:2852">
      <c r="C7" s="25" t="s">
        <v>5326</v>
      </c>
      <c r="D7" s="23" t="s">
        <v>5327</v>
      </c>
    </row>
    <row r="8" spans="2:2852">
      <c r="C8" s="25" t="s">
        <v>5328</v>
      </c>
      <c r="D8" s="23" t="s">
        <v>5329</v>
      </c>
    </row>
    <row r="9" spans="2:2852">
      <c r="C9" s="25" t="s">
        <v>5330</v>
      </c>
      <c r="D9" s="23" t="s">
        <v>5331</v>
      </c>
    </row>
    <row r="10" spans="2:2852">
      <c r="C10" s="26" t="s">
        <v>5627</v>
      </c>
      <c r="D10" s="23" t="s">
        <v>5628</v>
      </c>
    </row>
    <row r="11" spans="2:2852">
      <c r="C11" s="25" t="s">
        <v>5629</v>
      </c>
      <c r="D11" s="23" t="s">
        <v>5630</v>
      </c>
    </row>
    <row r="12" spans="2:2852">
      <c r="C12" s="25"/>
      <c r="D12" s="23"/>
    </row>
    <row r="13" spans="2:2852">
      <c r="C13" s="25" t="str">
        <f>LEFT(C14,FIND(" ",C14)-1)</f>
        <v>AADR</v>
      </c>
      <c r="D13" s="25" t="str">
        <f t="shared" ref="D13:BO13" si="0">LEFT(D14,FIND(" ",D14)-1)</f>
        <v>AAIT</v>
      </c>
      <c r="E13" s="25" t="str">
        <f t="shared" si="0"/>
        <v>AAVX</v>
      </c>
      <c r="F13" s="25" t="str">
        <f t="shared" si="0"/>
        <v>AAXJ</v>
      </c>
      <c r="G13" s="25" t="str">
        <f t="shared" si="0"/>
        <v>ABCS</v>
      </c>
      <c r="H13" s="25" t="str">
        <f t="shared" si="0"/>
        <v>ACB</v>
      </c>
      <c r="I13" s="25" t="str">
        <f t="shared" si="0"/>
        <v>ACCU</v>
      </c>
      <c r="J13" s="25" t="str">
        <f t="shared" si="0"/>
        <v>ACIM</v>
      </c>
      <c r="K13" s="25" t="str">
        <f t="shared" si="0"/>
        <v>ACSI</v>
      </c>
      <c r="L13" s="25" t="str">
        <f t="shared" si="0"/>
        <v>ACTX</v>
      </c>
      <c r="M13" s="25" t="str">
        <f t="shared" si="0"/>
        <v>ACWF</v>
      </c>
      <c r="N13" s="25" t="str">
        <f t="shared" si="0"/>
        <v>ACWI</v>
      </c>
      <c r="O13" s="25" t="str">
        <f t="shared" si="0"/>
        <v>ACWV</v>
      </c>
      <c r="P13" s="25" t="str">
        <f t="shared" si="0"/>
        <v>ACWX</v>
      </c>
      <c r="Q13" s="25" t="str">
        <f t="shared" si="0"/>
        <v>ADE</v>
      </c>
      <c r="R13" s="25" t="str">
        <f t="shared" si="0"/>
        <v>ADRA</v>
      </c>
      <c r="S13" s="25" t="str">
        <f t="shared" si="0"/>
        <v>ADRD</v>
      </c>
      <c r="T13" s="25" t="str">
        <f t="shared" si="0"/>
        <v>ADRE</v>
      </c>
      <c r="U13" s="25" t="str">
        <f t="shared" si="0"/>
        <v>ADRU</v>
      </c>
      <c r="V13" s="25" t="str">
        <f t="shared" si="0"/>
        <v>ADZ</v>
      </c>
      <c r="W13" s="25" t="str">
        <f t="shared" si="0"/>
        <v>AEX</v>
      </c>
      <c r="X13" s="25" t="str">
        <f t="shared" si="0"/>
        <v>AFK</v>
      </c>
      <c r="Y13" s="25" t="str">
        <f t="shared" si="0"/>
        <v>AFTY</v>
      </c>
      <c r="Z13" s="25" t="str">
        <f t="shared" si="0"/>
        <v>AGA</v>
      </c>
      <c r="AA13" s="25" t="str">
        <f t="shared" si="0"/>
        <v>AGEM</v>
      </c>
      <c r="AB13" s="25" t="str">
        <f t="shared" si="0"/>
        <v>AGF</v>
      </c>
      <c r="AC13" s="25" t="str">
        <f t="shared" si="0"/>
        <v>AGG</v>
      </c>
      <c r="AD13" s="25" t="str">
        <f t="shared" si="0"/>
        <v>AGGCR</v>
      </c>
      <c r="AE13" s="25" t="str">
        <f t="shared" si="0"/>
        <v>AGGE</v>
      </c>
      <c r="AF13" s="25" t="str">
        <f t="shared" si="0"/>
        <v>AGGP</v>
      </c>
      <c r="AG13" s="25" t="str">
        <f t="shared" si="0"/>
        <v>AGGRD</v>
      </c>
      <c r="AH13" s="25" t="str">
        <f t="shared" si="0"/>
        <v>AGGY</v>
      </c>
      <c r="AI13" s="25" t="str">
        <f t="shared" si="0"/>
        <v>AGLS</v>
      </c>
      <c r="AJ13" s="25" t="str">
        <f t="shared" si="0"/>
        <v>AGND</v>
      </c>
      <c r="AK13" s="25" t="str">
        <f t="shared" si="0"/>
        <v>AGOL</v>
      </c>
      <c r="AL13" s="25" t="str">
        <f t="shared" si="0"/>
        <v>AGQ</v>
      </c>
      <c r="AM13" s="25" t="str">
        <f t="shared" si="0"/>
        <v>AGRG</v>
      </c>
      <c r="AN13" s="25" t="str">
        <f t="shared" si="0"/>
        <v>AGT</v>
      </c>
      <c r="AO13" s="25" t="str">
        <f t="shared" si="0"/>
        <v>AGV</v>
      </c>
      <c r="AP13" s="25" t="str">
        <f t="shared" si="0"/>
        <v>AGZ</v>
      </c>
      <c r="AQ13" s="25" t="str">
        <f t="shared" si="0"/>
        <v>AGZCR</v>
      </c>
      <c r="AR13" s="25" t="str">
        <f t="shared" si="0"/>
        <v>AGZD</v>
      </c>
      <c r="AS13" s="25" t="str">
        <f t="shared" si="0"/>
        <v>AGZRD</v>
      </c>
      <c r="AT13" s="25" t="str">
        <f t="shared" si="0"/>
        <v>AIA</v>
      </c>
      <c r="AU13" s="25" t="str">
        <f t="shared" si="0"/>
        <v>AIRR</v>
      </c>
      <c r="AV13" s="25" t="str">
        <f t="shared" si="0"/>
        <v>AKB</v>
      </c>
      <c r="AW13" s="25" t="str">
        <f t="shared" si="0"/>
        <v>ALD</v>
      </c>
      <c r="AX13" s="25" t="str">
        <f t="shared" si="0"/>
        <v>ALFA</v>
      </c>
      <c r="AY13" s="25" t="str">
        <f t="shared" si="0"/>
        <v>ALFI</v>
      </c>
      <c r="AZ13" s="25" t="str">
        <f t="shared" si="0"/>
        <v>ALTL</v>
      </c>
      <c r="BA13" s="25" t="str">
        <f t="shared" si="0"/>
        <v>ALTS</v>
      </c>
      <c r="BB13" s="25" t="str">
        <f t="shared" si="0"/>
        <v>ALTY</v>
      </c>
      <c r="BC13" s="25" t="str">
        <f t="shared" si="0"/>
        <v>ALUM</v>
      </c>
      <c r="BD13" s="25" t="str">
        <f t="shared" si="0"/>
        <v>AMJ</v>
      </c>
      <c r="BE13" s="25" t="str">
        <f t="shared" si="0"/>
        <v>AMJL</v>
      </c>
      <c r="BF13" s="25" t="str">
        <f t="shared" si="0"/>
        <v>AMLP</v>
      </c>
      <c r="BG13" s="25" t="str">
        <f t="shared" si="0"/>
        <v>AMLX</v>
      </c>
      <c r="BH13" s="25" t="str">
        <f t="shared" si="0"/>
        <v>AMPS</v>
      </c>
      <c r="BI13" s="25" t="str">
        <f t="shared" si="0"/>
        <v>AMU</v>
      </c>
      <c r="BJ13" s="25" t="str">
        <f t="shared" si="0"/>
        <v>AMUB</v>
      </c>
      <c r="BK13" s="25" t="str">
        <f t="shared" si="0"/>
        <v>AMZA</v>
      </c>
      <c r="BL13" s="25" t="str">
        <f t="shared" si="0"/>
        <v>AND</v>
      </c>
      <c r="BM13" s="25" t="str">
        <f t="shared" si="0"/>
        <v>ANGL</v>
      </c>
      <c r="BN13" s="25" t="str">
        <f t="shared" si="0"/>
        <v>AOA</v>
      </c>
      <c r="BO13" s="25" t="str">
        <f t="shared" si="0"/>
        <v>AOK</v>
      </c>
      <c r="BP13" s="25" t="str">
        <f t="shared" ref="BP13:EA13" si="1">LEFT(BP14,FIND(" ",BP14)-1)</f>
        <v>AOM</v>
      </c>
      <c r="BQ13" s="25" t="str">
        <f t="shared" si="1"/>
        <v>AOR</v>
      </c>
      <c r="BR13" s="25" t="str">
        <f t="shared" si="1"/>
        <v>ARCM</v>
      </c>
      <c r="BS13" s="25" t="str">
        <f t="shared" si="1"/>
        <v>ARGT</v>
      </c>
      <c r="BT13" s="25" t="str">
        <f t="shared" si="1"/>
        <v>ARKG</v>
      </c>
      <c r="BU13" s="25" t="str">
        <f t="shared" si="1"/>
        <v>ARKK</v>
      </c>
      <c r="BV13" s="25" t="str">
        <f t="shared" si="1"/>
        <v>ARKQ</v>
      </c>
      <c r="BW13" s="25" t="str">
        <f t="shared" si="1"/>
        <v>ARKW</v>
      </c>
      <c r="BX13" s="25" t="str">
        <f t="shared" si="1"/>
        <v>ASDR</v>
      </c>
      <c r="BY13" s="25" t="str">
        <f t="shared" si="1"/>
        <v>ASEA</v>
      </c>
      <c r="BZ13" s="25" t="str">
        <f t="shared" si="1"/>
        <v>ASET</v>
      </c>
      <c r="CA13" s="25" t="str">
        <f t="shared" si="1"/>
        <v>ASHR</v>
      </c>
      <c r="CB13" s="25" t="str">
        <f t="shared" si="1"/>
        <v>ASHS</v>
      </c>
      <c r="CC13" s="25" t="str">
        <f t="shared" si="1"/>
        <v>ASHX</v>
      </c>
      <c r="CD13" s="25" t="str">
        <f t="shared" si="1"/>
        <v>ASO</v>
      </c>
      <c r="CE13" s="25" t="str">
        <f t="shared" si="1"/>
        <v>ATMP</v>
      </c>
      <c r="CF13" s="25" t="str">
        <f t="shared" si="1"/>
        <v>ATY</v>
      </c>
      <c r="CG13" s="25" t="str">
        <f t="shared" si="1"/>
        <v>AUD</v>
      </c>
      <c r="CH13" s="25" t="str">
        <f t="shared" si="1"/>
        <v>AUNZ</v>
      </c>
      <c r="CI13" s="25" t="str">
        <f t="shared" si="1"/>
        <v>AUS</v>
      </c>
      <c r="CJ13" s="25" t="str">
        <f t="shared" si="1"/>
        <v>AUSE</v>
      </c>
      <c r="CK13" s="25" t="str">
        <f t="shared" si="1"/>
        <v>AVU</v>
      </c>
      <c r="CL13" s="25" t="str">
        <f t="shared" si="1"/>
        <v>AXDI</v>
      </c>
      <c r="CM13" s="25" t="str">
        <f t="shared" si="1"/>
        <v>AXEN</v>
      </c>
      <c r="CN13" s="25" t="str">
        <f t="shared" si="1"/>
        <v>AXFN</v>
      </c>
      <c r="CO13" s="25" t="str">
        <f t="shared" si="1"/>
        <v>AXHE</v>
      </c>
      <c r="CP13" s="25" t="str">
        <f t="shared" si="1"/>
        <v>AXID</v>
      </c>
      <c r="CQ13" s="25" t="str">
        <f t="shared" si="1"/>
        <v>AXIT</v>
      </c>
      <c r="CR13" s="25" t="str">
        <f t="shared" si="1"/>
        <v>AXJL</v>
      </c>
      <c r="CS13" s="25" t="str">
        <f t="shared" si="1"/>
        <v>AXJS</v>
      </c>
      <c r="CT13" s="25" t="str">
        <f t="shared" si="1"/>
        <v>AXJV</v>
      </c>
      <c r="CU13" s="25" t="str">
        <f t="shared" si="1"/>
        <v>AXMT</v>
      </c>
      <c r="CV13" s="25" t="str">
        <f t="shared" si="1"/>
        <v>AXSL</v>
      </c>
      <c r="CW13" s="25" t="str">
        <f t="shared" si="1"/>
        <v>AXTE</v>
      </c>
      <c r="CX13" s="25" t="str">
        <f t="shared" si="1"/>
        <v>AXUT</v>
      </c>
      <c r="CY13" s="25" t="str">
        <f t="shared" si="1"/>
        <v>AYT</v>
      </c>
      <c r="CZ13" s="25" t="str">
        <f t="shared" si="1"/>
        <v>AZIA</v>
      </c>
      <c r="DA13" s="25" t="str">
        <f t="shared" si="1"/>
        <v>BAB</v>
      </c>
      <c r="DB13" s="25" t="str">
        <f t="shared" si="1"/>
        <v>BABS</v>
      </c>
      <c r="DC13" s="25" t="str">
        <f t="shared" si="1"/>
        <v>BABZ</v>
      </c>
      <c r="DD13" s="25" t="str">
        <f t="shared" si="1"/>
        <v>BAL</v>
      </c>
      <c r="DE13" s="25" t="str">
        <f t="shared" si="1"/>
        <v>BALC</v>
      </c>
      <c r="DF13" s="25" t="str">
        <f t="shared" si="1"/>
        <v>BAR</v>
      </c>
      <c r="DG13" s="25" t="str">
        <f t="shared" si="1"/>
        <v>BARL</v>
      </c>
      <c r="DH13" s="25" t="str">
        <f t="shared" si="1"/>
        <v>BARN</v>
      </c>
      <c r="DI13" s="25" t="str">
        <f t="shared" si="1"/>
        <v>BARS</v>
      </c>
      <c r="DJ13" s="25" t="str">
        <f t="shared" si="1"/>
        <v>BBC</v>
      </c>
      <c r="DK13" s="25" t="str">
        <f t="shared" si="1"/>
        <v>BBH</v>
      </c>
      <c r="DL13" s="25" t="str">
        <f t="shared" si="1"/>
        <v>BBHYL</v>
      </c>
      <c r="DM13" s="25" t="str">
        <f t="shared" si="1"/>
        <v>BBP</v>
      </c>
      <c r="DN13" s="25" t="str">
        <f t="shared" si="1"/>
        <v>BBRC</v>
      </c>
      <c r="DO13" s="25" t="str">
        <f t="shared" si="1"/>
        <v>BBVX</v>
      </c>
      <c r="DP13" s="25" t="str">
        <f t="shared" si="1"/>
        <v>BCD</v>
      </c>
      <c r="DQ13" s="25" t="str">
        <f t="shared" si="1"/>
        <v>BCHP</v>
      </c>
      <c r="DR13" s="25" t="str">
        <f t="shared" si="1"/>
        <v>BCI</v>
      </c>
      <c r="DS13" s="25" t="str">
        <f t="shared" si="1"/>
        <v>BCM</v>
      </c>
      <c r="DT13" s="25" t="str">
        <f t="shared" si="1"/>
        <v>BDCL</v>
      </c>
      <c r="DU13" s="25" t="str">
        <f t="shared" si="1"/>
        <v>BDCS</v>
      </c>
      <c r="DV13" s="25" t="str">
        <f t="shared" si="1"/>
        <v>BDCZ</v>
      </c>
      <c r="DW13" s="25" t="str">
        <f t="shared" si="1"/>
        <v>BDD</v>
      </c>
      <c r="DX13" s="25" t="str">
        <f t="shared" si="1"/>
        <v>BDG</v>
      </c>
      <c r="DY13" s="25" t="str">
        <f t="shared" si="1"/>
        <v>BDH</v>
      </c>
      <c r="DZ13" s="25" t="str">
        <f t="shared" si="1"/>
        <v>BEF</v>
      </c>
      <c r="EA13" s="25" t="str">
        <f t="shared" si="1"/>
        <v>BEMO</v>
      </c>
      <c r="EB13" s="25" t="str">
        <f t="shared" ref="EB13:GM13" si="2">LEFT(EB14,FIND(" ",EB14)-1)</f>
        <v>BES</v>
      </c>
      <c r="EC13" s="25" t="str">
        <f t="shared" si="2"/>
        <v>BFIT</v>
      </c>
      <c r="ED13" s="25" t="str">
        <f t="shared" si="2"/>
        <v>BFOR</v>
      </c>
      <c r="EE13" s="25" t="str">
        <f t="shared" si="2"/>
        <v>BHH</v>
      </c>
      <c r="EF13" s="25" t="str">
        <f t="shared" si="2"/>
        <v>BIB</v>
      </c>
      <c r="EG13" s="25" t="str">
        <f t="shared" si="2"/>
        <v>BICK</v>
      </c>
      <c r="EH13" s="25" t="str">
        <f t="shared" si="2"/>
        <v>BIGD</v>
      </c>
      <c r="EI13" s="25" t="str">
        <f t="shared" si="2"/>
        <v>BIK</v>
      </c>
      <c r="EJ13" s="25" t="str">
        <f t="shared" si="2"/>
        <v>BIL</v>
      </c>
      <c r="EK13" s="25" t="str">
        <f t="shared" si="2"/>
        <v>BIS</v>
      </c>
      <c r="EL13" s="25" t="str">
        <f t="shared" si="2"/>
        <v>BITE</v>
      </c>
      <c r="EM13" s="25" t="str">
        <f t="shared" si="2"/>
        <v>BIV</v>
      </c>
      <c r="EN13" s="25" t="str">
        <f t="shared" si="2"/>
        <v>BIZD</v>
      </c>
      <c r="EO13" s="25" t="str">
        <f t="shared" si="2"/>
        <v>BJK</v>
      </c>
      <c r="EP13" s="25" t="str">
        <f t="shared" si="2"/>
        <v>BKF</v>
      </c>
      <c r="EQ13" s="25" t="str">
        <f t="shared" si="2"/>
        <v>BKLN</v>
      </c>
      <c r="ER13" s="25" t="str">
        <f t="shared" si="2"/>
        <v>BLES</v>
      </c>
      <c r="ES13" s="25" t="str">
        <f t="shared" si="2"/>
        <v>BLHY</v>
      </c>
      <c r="ET13" s="25" t="str">
        <f t="shared" si="2"/>
        <v>BLND</v>
      </c>
      <c r="EU13" s="25" t="str">
        <f t="shared" si="2"/>
        <v>BLNG</v>
      </c>
      <c r="EV13" s="25" t="str">
        <f t="shared" si="2"/>
        <v>BLV</v>
      </c>
      <c r="EW13" s="25" t="str">
        <f t="shared" si="2"/>
        <v>BMLA</v>
      </c>
      <c r="EX13" s="25" t="str">
        <f t="shared" si="2"/>
        <v>BMLP</v>
      </c>
      <c r="EY13" s="25" t="str">
        <f t="shared" si="2"/>
        <v>BMV</v>
      </c>
      <c r="EZ13" s="25" t="str">
        <f t="shared" si="2"/>
        <v>BND</v>
      </c>
      <c r="FA13" s="25" t="str">
        <f t="shared" si="2"/>
        <v>BNDC</v>
      </c>
      <c r="FB13" s="25" t="str">
        <f t="shared" si="2"/>
        <v>BNDS</v>
      </c>
      <c r="FC13" s="25" t="str">
        <f t="shared" si="2"/>
        <v>BNDX</v>
      </c>
      <c r="FD13" s="25" t="str">
        <f t="shared" si="2"/>
        <v>BNO</v>
      </c>
      <c r="FE13" s="25" t="str">
        <f t="shared" si="2"/>
        <v>BNPC</v>
      </c>
      <c r="FF13" s="25" t="str">
        <f t="shared" si="2"/>
        <v>BOIL</v>
      </c>
      <c r="FG13" s="25" t="str">
        <f t="shared" si="2"/>
        <v>BOM</v>
      </c>
      <c r="FH13" s="25" t="str">
        <f t="shared" si="2"/>
        <v>BOND</v>
      </c>
      <c r="FI13" s="25" t="str">
        <f t="shared" si="2"/>
        <v>BOS</v>
      </c>
      <c r="FJ13" s="25" t="str">
        <f t="shared" si="2"/>
        <v>BOSS</v>
      </c>
      <c r="FK13" s="25" t="str">
        <f t="shared" si="2"/>
        <v>BOTZ</v>
      </c>
      <c r="FL13" s="25" t="str">
        <f t="shared" si="2"/>
        <v>BRAF</v>
      </c>
      <c r="FM13" s="25" t="str">
        <f t="shared" si="2"/>
        <v>BRAQ</v>
      </c>
      <c r="FN13" s="25" t="str">
        <f t="shared" si="2"/>
        <v>BRAZ</v>
      </c>
      <c r="FO13" s="25" t="str">
        <f t="shared" si="2"/>
        <v>BRF</v>
      </c>
      <c r="FP13" s="25" t="str">
        <f t="shared" si="2"/>
        <v>BRIL</v>
      </c>
      <c r="FQ13" s="25" t="str">
        <f t="shared" si="2"/>
        <v>BRIS</v>
      </c>
      <c r="FR13" s="25" t="str">
        <f t="shared" si="2"/>
        <v>BRU</v>
      </c>
      <c r="FS13" s="25" t="str">
        <f t="shared" si="2"/>
        <v>BRXX</v>
      </c>
      <c r="FT13" s="25" t="str">
        <f t="shared" si="2"/>
        <v>BRZS</v>
      </c>
      <c r="FU13" s="25" t="str">
        <f t="shared" si="2"/>
        <v>BRZU</v>
      </c>
      <c r="FV13" s="25" t="str">
        <f t="shared" si="2"/>
        <v>BSC</v>
      </c>
      <c r="FW13" s="25" t="str">
        <f t="shared" si="2"/>
        <v>BSCBM</v>
      </c>
      <c r="FX13" s="25" t="str">
        <f t="shared" si="2"/>
        <v>BSCC</v>
      </c>
      <c r="FY13" s="25" t="str">
        <f t="shared" si="2"/>
        <v>BSCD</v>
      </c>
      <c r="FZ13" s="25" t="str">
        <f t="shared" si="2"/>
        <v>BSCE</v>
      </c>
      <c r="GA13" s="25" t="str">
        <f t="shared" si="2"/>
        <v>BSCF</v>
      </c>
      <c r="GB13" s="25" t="str">
        <f t="shared" si="2"/>
        <v>BSCG</v>
      </c>
      <c r="GC13" s="25" t="str">
        <f t="shared" si="2"/>
        <v>BSCH</v>
      </c>
      <c r="GD13" s="25" t="str">
        <f t="shared" si="2"/>
        <v>BSCI</v>
      </c>
      <c r="GE13" s="25" t="str">
        <f t="shared" si="2"/>
        <v>BSCJ</v>
      </c>
      <c r="GF13" s="25" t="str">
        <f t="shared" si="2"/>
        <v>BSCK</v>
      </c>
      <c r="GG13" s="25" t="str">
        <f t="shared" si="2"/>
        <v>BSCL</v>
      </c>
      <c r="GH13" s="25" t="str">
        <f t="shared" si="2"/>
        <v>BSCM</v>
      </c>
      <c r="GI13" s="25" t="str">
        <f t="shared" si="2"/>
        <v>BSCN</v>
      </c>
      <c r="GJ13" s="25" t="str">
        <f t="shared" si="2"/>
        <v>BSCO</v>
      </c>
      <c r="GK13" s="25" t="str">
        <f t="shared" si="2"/>
        <v>BSCP</v>
      </c>
      <c r="GL13" s="25" t="str">
        <f t="shared" si="2"/>
        <v>BSCQ</v>
      </c>
      <c r="GM13" s="25" t="str">
        <f t="shared" si="2"/>
        <v>BSJC</v>
      </c>
      <c r="GN13" s="25" t="str">
        <f t="shared" ref="GN13:IY13" si="3">LEFT(GN14,FIND(" ",GN14)-1)</f>
        <v>BSJD</v>
      </c>
      <c r="GO13" s="25" t="str">
        <f t="shared" si="3"/>
        <v>BSJE</v>
      </c>
      <c r="GP13" s="25" t="str">
        <f t="shared" si="3"/>
        <v>BSJF</v>
      </c>
      <c r="GQ13" s="25" t="str">
        <f t="shared" si="3"/>
        <v>BSJG</v>
      </c>
      <c r="GR13" s="25" t="str">
        <f t="shared" si="3"/>
        <v>BSJH</v>
      </c>
      <c r="GS13" s="25" t="str">
        <f t="shared" si="3"/>
        <v>BSJI</v>
      </c>
      <c r="GT13" s="25" t="str">
        <f t="shared" si="3"/>
        <v>BSJJ</v>
      </c>
      <c r="GU13" s="25" t="str">
        <f t="shared" si="3"/>
        <v>BSJK</v>
      </c>
      <c r="GV13" s="25" t="str">
        <f t="shared" si="3"/>
        <v>BSJL</v>
      </c>
      <c r="GW13" s="25" t="str">
        <f t="shared" si="3"/>
        <v>BSJM</v>
      </c>
      <c r="GX13" s="25" t="str">
        <f t="shared" si="3"/>
        <v>BSJN</v>
      </c>
      <c r="GY13" s="25" t="str">
        <f t="shared" si="3"/>
        <v>BSJO</v>
      </c>
      <c r="GZ13" s="25" t="str">
        <f t="shared" si="3"/>
        <v>BSR</v>
      </c>
      <c r="HA13" s="25" t="str">
        <f t="shared" si="3"/>
        <v>BSV</v>
      </c>
      <c r="HB13" s="25" t="str">
        <f t="shared" si="3"/>
        <v>BSWN</v>
      </c>
      <c r="HC13" s="25" t="str">
        <f t="shared" si="3"/>
        <v>BTAH</v>
      </c>
      <c r="HD13" s="25" t="str">
        <f t="shared" si="3"/>
        <v>BTAL</v>
      </c>
      <c r="HE13" s="25" t="str">
        <f t="shared" si="3"/>
        <v>BTEC</v>
      </c>
      <c r="HF13" s="25" t="str">
        <f t="shared" si="3"/>
        <v>BUND</v>
      </c>
      <c r="HG13" s="25" t="str">
        <f t="shared" si="3"/>
        <v>BUNL</v>
      </c>
      <c r="HH13" s="25" t="str">
        <f t="shared" si="3"/>
        <v>BUNT</v>
      </c>
      <c r="HI13" s="25" t="str">
        <f t="shared" si="3"/>
        <v>BUZ</v>
      </c>
      <c r="HJ13" s="25" t="str">
        <f t="shared" si="3"/>
        <v>BVAL</v>
      </c>
      <c r="HK13" s="25" t="str">
        <f t="shared" si="3"/>
        <v>BVL</v>
      </c>
      <c r="HL13" s="25" t="str">
        <f t="shared" si="3"/>
        <v>BVT</v>
      </c>
      <c r="HM13" s="25" t="str">
        <f t="shared" si="3"/>
        <v>BWV</v>
      </c>
      <c r="HN13" s="25" t="str">
        <f t="shared" si="3"/>
        <v>BWX</v>
      </c>
      <c r="HO13" s="25" t="str">
        <f t="shared" si="3"/>
        <v>BWZ</v>
      </c>
      <c r="HP13" s="25" t="str">
        <f t="shared" si="3"/>
        <v>BXDB</v>
      </c>
      <c r="HQ13" s="25" t="str">
        <f t="shared" si="3"/>
        <v>BXDC</v>
      </c>
      <c r="HR13" s="25" t="str">
        <f t="shared" si="3"/>
        <v>BXDD</v>
      </c>
      <c r="HS13" s="25" t="str">
        <f t="shared" si="3"/>
        <v>BXUB</v>
      </c>
      <c r="HT13" s="25" t="str">
        <f t="shared" si="3"/>
        <v>BXUC</v>
      </c>
      <c r="HU13" s="25" t="str">
        <f t="shared" si="3"/>
        <v>BYLD</v>
      </c>
      <c r="HV13" s="25" t="str">
        <f t="shared" si="3"/>
        <v>BZF</v>
      </c>
      <c r="HW13" s="25" t="str">
        <f t="shared" si="3"/>
        <v>BZQ</v>
      </c>
      <c r="HX13" s="25" t="str">
        <f t="shared" si="3"/>
        <v>CACG</v>
      </c>
      <c r="HY13" s="25" t="str">
        <f t="shared" si="3"/>
        <v>CAD</v>
      </c>
      <c r="HZ13" s="25" t="str">
        <f t="shared" si="3"/>
        <v>CAFE</v>
      </c>
      <c r="IA13" s="25" t="str">
        <f t="shared" si="3"/>
        <v>CALF</v>
      </c>
      <c r="IB13" s="25" t="str">
        <f t="shared" si="3"/>
        <v>CANE</v>
      </c>
      <c r="IC13" s="25" t="str">
        <f t="shared" si="3"/>
        <v>CAPE</v>
      </c>
      <c r="ID13" s="25" t="str">
        <f t="shared" si="3"/>
        <v>CAPX</v>
      </c>
      <c r="IE13" s="25" t="str">
        <f t="shared" si="3"/>
        <v>CARZ</v>
      </c>
      <c r="IF13" s="25" t="str">
        <f t="shared" si="3"/>
        <v>CATH</v>
      </c>
      <c r="IG13" s="25" t="str">
        <f t="shared" si="3"/>
        <v>CBND</v>
      </c>
      <c r="IH13" s="25" t="str">
        <f t="shared" si="3"/>
        <v>CBON</v>
      </c>
      <c r="II13" s="25" t="str">
        <f t="shared" si="3"/>
        <v>CCOR</v>
      </c>
      <c r="IJ13" s="25" t="str">
        <f t="shared" si="3"/>
        <v>CCVX</v>
      </c>
      <c r="IK13" s="25" t="str">
        <f t="shared" si="3"/>
        <v>CCX</v>
      </c>
      <c r="IL13" s="25" t="str">
        <f t="shared" si="3"/>
        <v>CCXE</v>
      </c>
      <c r="IM13" s="25" t="str">
        <f t="shared" si="3"/>
        <v>CDC</v>
      </c>
      <c r="IN13" s="25" t="str">
        <f t="shared" si="3"/>
        <v>CDL</v>
      </c>
      <c r="IO13" s="25" t="str">
        <f t="shared" si="3"/>
        <v>CDSUH</v>
      </c>
      <c r="IP13" s="25" t="str">
        <f t="shared" si="3"/>
        <v>CDSUI</v>
      </c>
      <c r="IQ13" s="25" t="str">
        <f t="shared" si="3"/>
        <v>CDSUJ</v>
      </c>
      <c r="IR13" s="25" t="str">
        <f t="shared" si="3"/>
        <v>CEFL</v>
      </c>
      <c r="IS13" s="25" t="str">
        <f t="shared" si="3"/>
        <v>CEFS</v>
      </c>
      <c r="IT13" s="25" t="str">
        <f t="shared" si="3"/>
        <v>CEMB</v>
      </c>
      <c r="IU13" s="25" t="str">
        <f t="shared" si="3"/>
        <v>CEW</v>
      </c>
      <c r="IV13" s="25" t="str">
        <f t="shared" si="3"/>
        <v>CEZ</v>
      </c>
      <c r="IW13" s="25" t="str">
        <f t="shared" si="3"/>
        <v>CFA</v>
      </c>
      <c r="IX13" s="25" t="str">
        <f t="shared" si="3"/>
        <v>CFGE</v>
      </c>
      <c r="IY13" s="25" t="str">
        <f t="shared" si="3"/>
        <v>CFO</v>
      </c>
      <c r="IZ13" s="25" t="str">
        <f t="shared" ref="IZ13:LK13" si="4">LEFT(IZ14,FIND(" ",IZ14)-1)</f>
        <v>CFTCR</v>
      </c>
      <c r="JA13" s="25" t="str">
        <f t="shared" si="4"/>
        <v>CFTRD</v>
      </c>
      <c r="JB13" s="25" t="str">
        <f t="shared" si="4"/>
        <v>CGW</v>
      </c>
      <c r="JC13" s="25" t="str">
        <f t="shared" si="4"/>
        <v>CHAD</v>
      </c>
      <c r="JD13" s="25" t="str">
        <f t="shared" si="4"/>
        <v>CHAU</v>
      </c>
      <c r="JE13" s="25" t="str">
        <f t="shared" si="4"/>
        <v>CHEP</v>
      </c>
      <c r="JF13" s="25" t="str">
        <f t="shared" si="4"/>
        <v>CHIE</v>
      </c>
      <c r="JG13" s="25" t="str">
        <f t="shared" si="4"/>
        <v>CHII</v>
      </c>
      <c r="JH13" s="25" t="str">
        <f t="shared" si="4"/>
        <v>CHIM</v>
      </c>
      <c r="JI13" s="25" t="str">
        <f t="shared" si="4"/>
        <v>CHIQ</v>
      </c>
      <c r="JJ13" s="25" t="str">
        <f t="shared" si="4"/>
        <v>CHIX</v>
      </c>
      <c r="JK13" s="25" t="str">
        <f t="shared" si="4"/>
        <v>CHLC</v>
      </c>
      <c r="JL13" s="25" t="str">
        <f t="shared" si="4"/>
        <v>CHNA</v>
      </c>
      <c r="JM13" s="25" t="str">
        <f t="shared" si="4"/>
        <v>CHNB</v>
      </c>
      <c r="JN13" s="25" t="str">
        <f t="shared" si="4"/>
        <v>CHOC</v>
      </c>
      <c r="JO13" s="25" t="str">
        <f t="shared" si="4"/>
        <v>CHXX</v>
      </c>
      <c r="JP13" s="25" t="str">
        <f t="shared" si="4"/>
        <v>CIBR</v>
      </c>
      <c r="JQ13" s="25" t="str">
        <f t="shared" si="4"/>
        <v>CID</v>
      </c>
      <c r="JR13" s="25" t="str">
        <f t="shared" si="4"/>
        <v>CIL</v>
      </c>
      <c r="JS13" s="25" t="str">
        <f t="shared" si="4"/>
        <v>CIU</v>
      </c>
      <c r="JT13" s="25" t="str">
        <f t="shared" si="4"/>
        <v>CIUCR</v>
      </c>
      <c r="JU13" s="25" t="str">
        <f t="shared" si="4"/>
        <v>CIURD</v>
      </c>
      <c r="JV13" s="25" t="str">
        <f t="shared" si="4"/>
        <v>CIZ</v>
      </c>
      <c r="JW13" s="25" t="str">
        <f t="shared" si="4"/>
        <v>CJNK</v>
      </c>
      <c r="JX13" s="25" t="str">
        <f t="shared" si="4"/>
        <v>CJURD</v>
      </c>
      <c r="JY13" s="25" t="str">
        <f t="shared" si="4"/>
        <v>CLAW</v>
      </c>
      <c r="JZ13" s="25" t="str">
        <f t="shared" si="4"/>
        <v>CLTL</v>
      </c>
      <c r="KA13" s="25" t="str">
        <f t="shared" si="4"/>
        <v>CLY</v>
      </c>
      <c r="KB13" s="25" t="str">
        <f t="shared" si="4"/>
        <v>CLYCR</v>
      </c>
      <c r="KC13" s="25" t="str">
        <f t="shared" si="4"/>
        <v>CLYH</v>
      </c>
      <c r="KD13" s="25" t="str">
        <f t="shared" si="4"/>
        <v>CLYRD</v>
      </c>
      <c r="KE13" s="25" t="str">
        <f t="shared" si="4"/>
        <v>CMBS</v>
      </c>
      <c r="KF13" s="25" t="str">
        <f t="shared" si="4"/>
        <v>CMDT</v>
      </c>
      <c r="KG13" s="25" t="str">
        <f t="shared" si="4"/>
        <v>CMF</v>
      </c>
      <c r="KH13" s="25" t="str">
        <f t="shared" si="4"/>
        <v>CMFCR</v>
      </c>
      <c r="KI13" s="25" t="str">
        <f t="shared" si="4"/>
        <v>CMFRD</v>
      </c>
      <c r="KJ13" s="25" t="str">
        <f t="shared" si="4"/>
        <v>CN</v>
      </c>
      <c r="KK13" s="25" t="str">
        <f t="shared" si="4"/>
        <v>CNCR</v>
      </c>
      <c r="KL13" s="25" t="str">
        <f t="shared" si="4"/>
        <v>CNDA</v>
      </c>
      <c r="KM13" s="25" t="str">
        <f t="shared" si="4"/>
        <v>CNDF</v>
      </c>
      <c r="KN13" s="25" t="str">
        <f t="shared" si="4"/>
        <v>CNHX</v>
      </c>
      <c r="KO13" s="25" t="str">
        <f t="shared" si="4"/>
        <v>CNPF</v>
      </c>
      <c r="KP13" s="25" t="str">
        <f t="shared" si="4"/>
        <v>CNSF</v>
      </c>
      <c r="KQ13" s="25" t="str">
        <f t="shared" si="4"/>
        <v>CNTR</v>
      </c>
      <c r="KR13" s="25" t="str">
        <f t="shared" si="4"/>
        <v>CNXT</v>
      </c>
      <c r="KS13" s="25" t="str">
        <f t="shared" si="4"/>
        <v>CNY</v>
      </c>
      <c r="KT13" s="25" t="str">
        <f t="shared" si="4"/>
        <v>CNYA</v>
      </c>
      <c r="KU13" s="25" t="str">
        <f t="shared" si="4"/>
        <v>COBO</v>
      </c>
      <c r="KV13" s="25" t="str">
        <f t="shared" si="4"/>
        <v>COLX</v>
      </c>
      <c r="KW13" s="25" t="str">
        <f t="shared" si="4"/>
        <v>COM</v>
      </c>
      <c r="KX13" s="25" t="str">
        <f t="shared" si="4"/>
        <v>COMB</v>
      </c>
      <c r="KY13" s="25" t="str">
        <f t="shared" si="4"/>
        <v>COMG</v>
      </c>
      <c r="KZ13" s="25" t="str">
        <f t="shared" si="4"/>
        <v>COMT</v>
      </c>
      <c r="LA13" s="25" t="str">
        <f t="shared" si="4"/>
        <v>COPX</v>
      </c>
      <c r="LB13" s="25" t="str">
        <f t="shared" si="4"/>
        <v>CORN</v>
      </c>
      <c r="LC13" s="25" t="str">
        <f t="shared" si="4"/>
        <v>CORP</v>
      </c>
      <c r="LD13" s="25" t="str">
        <f t="shared" si="4"/>
        <v>COW</v>
      </c>
      <c r="LE13" s="25" t="str">
        <f t="shared" si="4"/>
        <v>COWC</v>
      </c>
      <c r="LF13" s="25" t="str">
        <f t="shared" si="4"/>
        <v>COWL</v>
      </c>
      <c r="LG13" s="25" t="str">
        <f t="shared" si="4"/>
        <v>COWS</v>
      </c>
      <c r="LH13" s="25" t="str">
        <f t="shared" si="4"/>
        <v>COWZ</v>
      </c>
      <c r="LI13" s="25" t="str">
        <f t="shared" si="4"/>
        <v>CPER</v>
      </c>
      <c r="LJ13" s="25" t="str">
        <f t="shared" si="4"/>
        <v>CPI</v>
      </c>
      <c r="LK13" s="25" t="str">
        <f t="shared" si="4"/>
        <v>CQQQ</v>
      </c>
      <c r="LL13" s="25" t="str">
        <f t="shared" ref="LL13:NW13" si="5">LEFT(LL14,FIND(" ",LL14)-1)</f>
        <v>CRAK</v>
      </c>
      <c r="LM13" s="25" t="str">
        <f t="shared" si="5"/>
        <v>CRBA</v>
      </c>
      <c r="LN13" s="25" t="str">
        <f t="shared" si="5"/>
        <v>CRBI</v>
      </c>
      <c r="LO13" s="25" t="str">
        <f t="shared" si="5"/>
        <v>CRBN</v>
      </c>
      <c r="LP13" s="25" t="str">
        <f t="shared" si="5"/>
        <v>CRBQ</v>
      </c>
      <c r="LQ13" s="25" t="str">
        <f t="shared" si="5"/>
        <v>CRDT</v>
      </c>
      <c r="LR13" s="25" t="str">
        <f t="shared" si="5"/>
        <v>CRED</v>
      </c>
      <c r="LS13" s="25" t="str">
        <f t="shared" si="5"/>
        <v>CRO</v>
      </c>
      <c r="LT13" s="25" t="str">
        <f t="shared" si="5"/>
        <v>CROC</v>
      </c>
      <c r="LU13" s="25" t="str">
        <f t="shared" si="5"/>
        <v>CROP</v>
      </c>
      <c r="LV13" s="25" t="str">
        <f t="shared" si="5"/>
        <v>CRUD</v>
      </c>
      <c r="LW13" s="25" t="str">
        <f t="shared" si="5"/>
        <v>CSA</v>
      </c>
      <c r="LX13" s="25" t="str">
        <f t="shared" si="5"/>
        <v>CSB</v>
      </c>
      <c r="LY13" s="25" t="str">
        <f t="shared" si="5"/>
        <v>CSCB</v>
      </c>
      <c r="LZ13" s="25" t="str">
        <f t="shared" si="5"/>
        <v>CSCR</v>
      </c>
      <c r="MA13" s="25" t="str">
        <f t="shared" si="5"/>
        <v>CSD</v>
      </c>
      <c r="MB13" s="25" t="str">
        <f t="shared" si="5"/>
        <v>CSF</v>
      </c>
      <c r="MC13" s="25" t="str">
        <f t="shared" si="5"/>
        <v>CSJ</v>
      </c>
      <c r="MD13" s="25" t="str">
        <f t="shared" si="5"/>
        <v>CSJCR</v>
      </c>
      <c r="ME13" s="25" t="str">
        <f t="shared" si="5"/>
        <v>CSLS</v>
      </c>
      <c r="MF13" s="25" t="str">
        <f t="shared" si="5"/>
        <v>CSM</v>
      </c>
      <c r="MG13" s="25" t="str">
        <f t="shared" si="5"/>
        <v>CSMA</v>
      </c>
      <c r="MH13" s="25" t="str">
        <f t="shared" si="5"/>
        <v>CSMB</v>
      </c>
      <c r="MI13" s="25" t="str">
        <f t="shared" si="5"/>
        <v>CSML</v>
      </c>
      <c r="MJ13" s="25" t="str">
        <f t="shared" si="5"/>
        <v>CSMN</v>
      </c>
      <c r="MK13" s="25" t="str">
        <f t="shared" si="5"/>
        <v>CTNN</v>
      </c>
      <c r="ML13" s="25" t="str">
        <f t="shared" si="5"/>
        <v>CUD</v>
      </c>
      <c r="MM13" s="25" t="str">
        <f t="shared" si="5"/>
        <v>CUMB</v>
      </c>
      <c r="MN13" s="25" t="str">
        <f t="shared" si="5"/>
        <v>CUPM</v>
      </c>
      <c r="MO13" s="25" t="str">
        <f t="shared" si="5"/>
        <v>CURE</v>
      </c>
      <c r="MP13" s="25" t="str">
        <f t="shared" si="5"/>
        <v>CUT</v>
      </c>
      <c r="MQ13" s="25" t="str">
        <f t="shared" si="5"/>
        <v>CVOL</v>
      </c>
      <c r="MR13" s="25" t="str">
        <f t="shared" si="5"/>
        <v>CVRT</v>
      </c>
      <c r="MS13" s="25" t="str">
        <f t="shared" si="5"/>
        <v>CVY</v>
      </c>
      <c r="MT13" s="25" t="str">
        <f t="shared" si="5"/>
        <v>CWAI</v>
      </c>
      <c r="MU13" s="25" t="str">
        <f t="shared" si="5"/>
        <v>CWB</v>
      </c>
      <c r="MV13" s="25" t="str">
        <f t="shared" si="5"/>
        <v>CWEB</v>
      </c>
      <c r="MW13" s="25" t="str">
        <f t="shared" si="5"/>
        <v>CWI</v>
      </c>
      <c r="MX13" s="25" t="str">
        <f t="shared" si="5"/>
        <v>CWS</v>
      </c>
      <c r="MY13" s="25" t="str">
        <f t="shared" si="5"/>
        <v>CXA</v>
      </c>
      <c r="MZ13" s="25" t="str">
        <f t="shared" si="5"/>
        <v>CXSE</v>
      </c>
      <c r="NA13" s="25" t="str">
        <f t="shared" si="5"/>
        <v>CYB</v>
      </c>
      <c r="NB13" s="25" t="str">
        <f t="shared" si="5"/>
        <v>CZA</v>
      </c>
      <c r="NC13" s="25" t="str">
        <f t="shared" si="5"/>
        <v>CZG</v>
      </c>
      <c r="ND13" s="25" t="str">
        <f t="shared" si="5"/>
        <v>DAG</v>
      </c>
      <c r="NE13" s="25" t="str">
        <f t="shared" si="5"/>
        <v>DAX</v>
      </c>
      <c r="NF13" s="25" t="str">
        <f t="shared" si="5"/>
        <v>DBA</v>
      </c>
      <c r="NG13" s="25" t="str">
        <f t="shared" si="5"/>
        <v>DBAP</v>
      </c>
      <c r="NH13" s="25" t="str">
        <f t="shared" si="5"/>
        <v>DBAU</v>
      </c>
      <c r="NI13" s="25" t="str">
        <f t="shared" si="5"/>
        <v>DBAW</v>
      </c>
      <c r="NJ13" s="25" t="str">
        <f t="shared" si="5"/>
        <v>DBB</v>
      </c>
      <c r="NK13" s="25" t="str">
        <f t="shared" si="5"/>
        <v>DBBR</v>
      </c>
      <c r="NL13" s="25" t="str">
        <f t="shared" si="5"/>
        <v>DBC</v>
      </c>
      <c r="NM13" s="25" t="str">
        <f t="shared" si="5"/>
        <v>DBE</v>
      </c>
      <c r="NN13" s="25" t="str">
        <f t="shared" si="5"/>
        <v>DBEF</v>
      </c>
      <c r="NO13" s="25" t="str">
        <f t="shared" si="5"/>
        <v>DBEM</v>
      </c>
      <c r="NP13" s="25" t="str">
        <f t="shared" si="5"/>
        <v>DBES</v>
      </c>
      <c r="NQ13" s="25" t="str">
        <f t="shared" si="5"/>
        <v>DBEU</v>
      </c>
      <c r="NR13" s="25" t="str">
        <f t="shared" si="5"/>
        <v>DBEZ</v>
      </c>
      <c r="NS13" s="25" t="str">
        <f t="shared" si="5"/>
        <v>DBGR</v>
      </c>
      <c r="NT13" s="25" t="str">
        <f t="shared" si="5"/>
        <v>DBIF</v>
      </c>
      <c r="NU13" s="25" t="str">
        <f t="shared" si="5"/>
        <v>DBIT</v>
      </c>
      <c r="NV13" s="25" t="str">
        <f t="shared" si="5"/>
        <v>DBIZ</v>
      </c>
      <c r="NW13" s="25" t="str">
        <f t="shared" si="5"/>
        <v>DBJP</v>
      </c>
      <c r="NX13" s="25" t="str">
        <f t="shared" ref="NX13:QI13" si="6">LEFT(NX14,FIND(" ",NX14)-1)</f>
        <v>DBKO</v>
      </c>
      <c r="NY13" s="25" t="str">
        <f t="shared" si="6"/>
        <v>DBMX</v>
      </c>
      <c r="NZ13" s="25" t="str">
        <f t="shared" si="6"/>
        <v>DBO</v>
      </c>
      <c r="OA13" s="25" t="str">
        <f t="shared" si="6"/>
        <v>DBP</v>
      </c>
      <c r="OB13" s="25" t="str">
        <f t="shared" si="6"/>
        <v>DBR</v>
      </c>
      <c r="OC13" s="25" t="str">
        <f t="shared" si="6"/>
        <v>DBRE</v>
      </c>
      <c r="OD13" s="25" t="str">
        <f t="shared" si="6"/>
        <v>DBS</v>
      </c>
      <c r="OE13" s="25" t="str">
        <f t="shared" si="6"/>
        <v>DBSE</v>
      </c>
      <c r="OF13" s="25" t="str">
        <f t="shared" si="6"/>
        <v>DBSP</v>
      </c>
      <c r="OG13" s="25" t="str">
        <f t="shared" si="6"/>
        <v>DBT</v>
      </c>
      <c r="OH13" s="25" t="str">
        <f t="shared" si="6"/>
        <v>DBU</v>
      </c>
      <c r="OI13" s="25" t="str">
        <f t="shared" si="6"/>
        <v>DBUK</v>
      </c>
      <c r="OJ13" s="25" t="str">
        <f t="shared" si="6"/>
        <v>DBV</v>
      </c>
      <c r="OK13" s="25" t="str">
        <f t="shared" si="6"/>
        <v>DCNG</v>
      </c>
      <c r="OL13" s="25" t="str">
        <f t="shared" si="6"/>
        <v>DCR</v>
      </c>
      <c r="OM13" s="25" t="str">
        <f t="shared" si="6"/>
        <v>DDBI</v>
      </c>
      <c r="ON13" s="25" t="str">
        <f t="shared" si="6"/>
        <v>DDEZ</v>
      </c>
      <c r="OO13" s="25" t="str">
        <f t="shared" si="6"/>
        <v>DDG</v>
      </c>
      <c r="OP13" s="25" t="str">
        <f t="shared" si="6"/>
        <v>DDI</v>
      </c>
      <c r="OQ13" s="25" t="str">
        <f t="shared" si="6"/>
        <v>DDJP</v>
      </c>
      <c r="OR13" s="25" t="str">
        <f t="shared" si="6"/>
        <v>DDLS</v>
      </c>
      <c r="OS13" s="25" t="str">
        <f t="shared" si="6"/>
        <v>DDM</v>
      </c>
      <c r="OT13" s="25" t="str">
        <f t="shared" si="6"/>
        <v>DDP</v>
      </c>
      <c r="OU13" s="25" t="str">
        <f t="shared" si="6"/>
        <v>DDVX</v>
      </c>
      <c r="OV13" s="25" t="str">
        <f t="shared" si="6"/>
        <v>DDWM</v>
      </c>
      <c r="OW13" s="25" t="str">
        <f t="shared" si="6"/>
        <v>DEB</v>
      </c>
      <c r="OX13" s="25" t="str">
        <f t="shared" si="6"/>
        <v>DEE</v>
      </c>
      <c r="OY13" s="25" t="str">
        <f t="shared" si="6"/>
        <v>DEEF</v>
      </c>
      <c r="OZ13" s="25" t="str">
        <f t="shared" si="6"/>
        <v>DEF</v>
      </c>
      <c r="PA13" s="25" t="str">
        <f t="shared" si="6"/>
        <v>DEFA</v>
      </c>
      <c r="PB13" s="25" t="str">
        <f t="shared" si="6"/>
        <v>DEFL</v>
      </c>
      <c r="PC13" s="25" t="str">
        <f t="shared" si="6"/>
        <v>DEM</v>
      </c>
      <c r="PD13" s="25" t="str">
        <f t="shared" si="6"/>
        <v>DEMG</v>
      </c>
      <c r="PE13" s="25" t="str">
        <f t="shared" si="6"/>
        <v>DENT</v>
      </c>
      <c r="PF13" s="25" t="str">
        <f t="shared" si="6"/>
        <v>DES</v>
      </c>
      <c r="PG13" s="25" t="str">
        <f t="shared" si="6"/>
        <v>DESC</v>
      </c>
      <c r="PH13" s="25" t="str">
        <f t="shared" si="6"/>
        <v>DEUS</v>
      </c>
      <c r="PI13" s="25" t="str">
        <f t="shared" si="6"/>
        <v>DEW</v>
      </c>
      <c r="PJ13" s="25" t="str">
        <f t="shared" si="6"/>
        <v>DEWJ</v>
      </c>
      <c r="PK13" s="25" t="str">
        <f t="shared" si="6"/>
        <v>DEZU</v>
      </c>
      <c r="PL13" s="25" t="str">
        <f t="shared" si="6"/>
        <v>DFE</v>
      </c>
      <c r="PM13" s="25" t="str">
        <f t="shared" si="6"/>
        <v>DFEN</v>
      </c>
      <c r="PN13" s="25" t="str">
        <f t="shared" si="6"/>
        <v>DFJ</v>
      </c>
      <c r="PO13" s="25" t="str">
        <f t="shared" si="6"/>
        <v>DFND</v>
      </c>
      <c r="PP13" s="25" t="str">
        <f t="shared" si="6"/>
        <v>DFNL</v>
      </c>
      <c r="PQ13" s="25" t="str">
        <f t="shared" si="6"/>
        <v>DFVL</v>
      </c>
      <c r="PR13" s="25" t="str">
        <f t="shared" si="6"/>
        <v>DFVS</v>
      </c>
      <c r="PS13" s="25" t="str">
        <f t="shared" si="6"/>
        <v>DGAZ</v>
      </c>
      <c r="PT13" s="25" t="str">
        <f t="shared" si="6"/>
        <v>DGG</v>
      </c>
      <c r="PU13" s="25" t="str">
        <f t="shared" si="6"/>
        <v>DGL</v>
      </c>
      <c r="PV13" s="25" t="str">
        <f t="shared" si="6"/>
        <v>DGLD</v>
      </c>
      <c r="PW13" s="25" t="str">
        <f t="shared" si="6"/>
        <v>DGP</v>
      </c>
      <c r="PX13" s="25" t="str">
        <f t="shared" si="6"/>
        <v>DGRE</v>
      </c>
      <c r="PY13" s="25" t="str">
        <f t="shared" si="6"/>
        <v>DGRO</v>
      </c>
      <c r="PZ13" s="25" t="str">
        <f t="shared" si="6"/>
        <v>DGRS</v>
      </c>
      <c r="QA13" s="25" t="str">
        <f t="shared" si="6"/>
        <v>DGRW</v>
      </c>
      <c r="QB13" s="25" t="str">
        <f t="shared" si="6"/>
        <v>DGS</v>
      </c>
      <c r="QC13" s="25" t="str">
        <f t="shared" si="6"/>
        <v>DGT</v>
      </c>
      <c r="QD13" s="25" t="str">
        <f t="shared" si="6"/>
        <v>DGZ</v>
      </c>
      <c r="QE13" s="25" t="str">
        <f t="shared" si="6"/>
        <v>DHDG</v>
      </c>
      <c r="QF13" s="25" t="str">
        <f t="shared" si="6"/>
        <v>DHS</v>
      </c>
      <c r="QG13" s="25" t="str">
        <f t="shared" si="6"/>
        <v>DHVW</v>
      </c>
      <c r="QH13" s="25" t="str">
        <f t="shared" si="6"/>
        <v>DI</v>
      </c>
      <c r="QI13" s="25" t="str">
        <f t="shared" si="6"/>
        <v>DIA</v>
      </c>
      <c r="QJ13" s="25" t="str">
        <f t="shared" ref="QJ13:SU13" si="7">LEFT(QJ14,FIND(" ",QJ14)-1)</f>
        <v>DIG</v>
      </c>
      <c r="QK13" s="25" t="str">
        <f t="shared" si="7"/>
        <v>DIM</v>
      </c>
      <c r="QL13" s="25" t="str">
        <f t="shared" si="7"/>
        <v>DIRT</v>
      </c>
      <c r="QM13" s="25" t="str">
        <f t="shared" si="7"/>
        <v>DIV</v>
      </c>
      <c r="QN13" s="25" t="str">
        <f t="shared" si="7"/>
        <v>DIVA</v>
      </c>
      <c r="QO13" s="25" t="str">
        <f t="shared" si="7"/>
        <v>DIVC</v>
      </c>
      <c r="QP13" s="25" t="str">
        <f t="shared" si="7"/>
        <v>DIVI</v>
      </c>
      <c r="QQ13" s="25" t="str">
        <f t="shared" si="7"/>
        <v>DIVO</v>
      </c>
      <c r="QR13" s="25" t="str">
        <f t="shared" si="7"/>
        <v>DIVS</v>
      </c>
      <c r="QS13" s="25" t="str">
        <f t="shared" si="7"/>
        <v>DIVY</v>
      </c>
      <c r="QT13" s="25" t="str">
        <f t="shared" si="7"/>
        <v>DJCI</v>
      </c>
      <c r="QU13" s="25" t="str">
        <f t="shared" si="7"/>
        <v>DJD</v>
      </c>
      <c r="QV13" s="25" t="str">
        <f t="shared" si="7"/>
        <v>DJP</v>
      </c>
      <c r="QW13" s="25" t="str">
        <f t="shared" si="7"/>
        <v>DJPC</v>
      </c>
      <c r="QX13" s="25" t="str">
        <f t="shared" si="7"/>
        <v>DLBL</v>
      </c>
      <c r="QY13" s="25" t="str">
        <f t="shared" si="7"/>
        <v>DLBS</v>
      </c>
      <c r="QZ13" s="25" t="str">
        <f t="shared" si="7"/>
        <v>DLN</v>
      </c>
      <c r="RA13" s="25" t="str">
        <f t="shared" si="7"/>
        <v>DLS</v>
      </c>
      <c r="RB13" s="25" t="str">
        <f t="shared" si="7"/>
        <v>DMM</v>
      </c>
      <c r="RC13" s="25" t="str">
        <f t="shared" si="7"/>
        <v>DNL</v>
      </c>
      <c r="RD13" s="25" t="str">
        <f t="shared" si="7"/>
        <v>DNO</v>
      </c>
      <c r="RE13" s="25" t="str">
        <f t="shared" si="7"/>
        <v>DOD</v>
      </c>
      <c r="RF13" s="25" t="str">
        <f t="shared" si="7"/>
        <v>DOG</v>
      </c>
      <c r="RG13" s="25" t="str">
        <f t="shared" si="7"/>
        <v>DOIL</v>
      </c>
      <c r="RH13" s="25" t="str">
        <f t="shared" si="7"/>
        <v>DOL</v>
      </c>
      <c r="RI13" s="25" t="str">
        <f t="shared" si="7"/>
        <v>DON</v>
      </c>
      <c r="RJ13" s="25" t="str">
        <f t="shared" si="7"/>
        <v>DOO</v>
      </c>
      <c r="RK13" s="25" t="str">
        <f t="shared" si="7"/>
        <v>DOY</v>
      </c>
      <c r="RL13" s="25" t="str">
        <f t="shared" si="7"/>
        <v>DPC</v>
      </c>
      <c r="RM13" s="25" t="str">
        <f t="shared" si="7"/>
        <v>DPK</v>
      </c>
      <c r="RN13" s="25" t="str">
        <f t="shared" si="7"/>
        <v>DPN</v>
      </c>
      <c r="RO13" s="25" t="str">
        <f t="shared" si="7"/>
        <v>DPST</v>
      </c>
      <c r="RP13" s="25" t="str">
        <f t="shared" si="7"/>
        <v>DPU</v>
      </c>
      <c r="RQ13" s="25" t="str">
        <f t="shared" si="7"/>
        <v>DRF</v>
      </c>
      <c r="RR13" s="25" t="str">
        <f t="shared" si="7"/>
        <v>DRGS</v>
      </c>
      <c r="RS13" s="25" t="str">
        <f t="shared" si="7"/>
        <v>DRIP</v>
      </c>
      <c r="RT13" s="25" t="str">
        <f t="shared" si="7"/>
        <v>DRN</v>
      </c>
      <c r="RU13" s="25" t="str">
        <f t="shared" si="7"/>
        <v>DRR</v>
      </c>
      <c r="RV13" s="25" t="str">
        <f t="shared" si="7"/>
        <v>DRV</v>
      </c>
      <c r="RW13" s="25" t="str">
        <f t="shared" si="7"/>
        <v>DRVN</v>
      </c>
      <c r="RX13" s="25" t="str">
        <f t="shared" si="7"/>
        <v>DRW</v>
      </c>
      <c r="RY13" s="25" t="str">
        <f t="shared" si="7"/>
        <v>DSI</v>
      </c>
      <c r="RZ13" s="25" t="str">
        <f t="shared" si="7"/>
        <v>DSLV</v>
      </c>
      <c r="SA13" s="25" t="str">
        <f t="shared" si="7"/>
        <v>DSTJ</v>
      </c>
      <c r="SB13" s="25" t="str">
        <f t="shared" si="7"/>
        <v>DSUM</v>
      </c>
      <c r="SC13" s="25" t="str">
        <f t="shared" si="7"/>
        <v>DSXJ</v>
      </c>
      <c r="SD13" s="25" t="str">
        <f t="shared" si="7"/>
        <v>DTD</v>
      </c>
      <c r="SE13" s="25" t="str">
        <f t="shared" si="7"/>
        <v>DTH</v>
      </c>
      <c r="SF13" s="25" t="str">
        <f t="shared" si="7"/>
        <v>DTN</v>
      </c>
      <c r="SG13" s="25" t="str">
        <f t="shared" si="7"/>
        <v>DTO</v>
      </c>
      <c r="SH13" s="25" t="str">
        <f t="shared" si="7"/>
        <v>DTUL</v>
      </c>
      <c r="SI13" s="25" t="str">
        <f t="shared" si="7"/>
        <v>DTUS</v>
      </c>
      <c r="SJ13" s="25" t="str">
        <f t="shared" si="7"/>
        <v>DTYL</v>
      </c>
      <c r="SK13" s="25" t="str">
        <f t="shared" si="7"/>
        <v>DTYS</v>
      </c>
      <c r="SL13" s="25" t="str">
        <f t="shared" si="7"/>
        <v>DUG</v>
      </c>
      <c r="SM13" s="25" t="str">
        <f t="shared" si="7"/>
        <v>DULL</v>
      </c>
      <c r="SN13" s="25" t="str">
        <f t="shared" si="7"/>
        <v>DUSA</v>
      </c>
      <c r="SO13" s="25" t="str">
        <f t="shared" si="7"/>
        <v>DUSL</v>
      </c>
      <c r="SP13" s="25" t="str">
        <f t="shared" si="7"/>
        <v>DUST</v>
      </c>
      <c r="SQ13" s="25" t="str">
        <f t="shared" si="7"/>
        <v>DVEM</v>
      </c>
      <c r="SR13" s="25" t="str">
        <f t="shared" si="7"/>
        <v>DVHI</v>
      </c>
      <c r="SS13" s="25" t="str">
        <f t="shared" si="7"/>
        <v>DVHL</v>
      </c>
      <c r="ST13" s="25" t="str">
        <f t="shared" si="7"/>
        <v>DVP</v>
      </c>
      <c r="SU13" s="25" t="str">
        <f t="shared" si="7"/>
        <v>DVY</v>
      </c>
      <c r="SV13" s="25" t="str">
        <f t="shared" ref="SV13:VG13" si="8">LEFT(SV14,FIND(" ",SV14)-1)</f>
        <v>DVYA</v>
      </c>
      <c r="SW13" s="25" t="str">
        <f t="shared" si="8"/>
        <v>DVYE</v>
      </c>
      <c r="SX13" s="25" t="str">
        <f t="shared" si="8"/>
        <v>DVYL</v>
      </c>
      <c r="SY13" s="25" t="str">
        <f t="shared" si="8"/>
        <v>DWAC</v>
      </c>
      <c r="SZ13" s="25" t="str">
        <f t="shared" si="8"/>
        <v>DWAQ</v>
      </c>
      <c r="TA13" s="25" t="str">
        <f t="shared" si="8"/>
        <v>DWAS</v>
      </c>
      <c r="TB13" s="25" t="str">
        <f t="shared" si="8"/>
        <v>DWAT</v>
      </c>
      <c r="TC13" s="25" t="str">
        <f t="shared" si="8"/>
        <v>DWFI</v>
      </c>
      <c r="TD13" s="25" t="str">
        <f t="shared" si="8"/>
        <v>DWIN</v>
      </c>
      <c r="TE13" s="25" t="str">
        <f t="shared" si="8"/>
        <v>DWLD</v>
      </c>
      <c r="TF13" s="25" t="str">
        <f t="shared" si="8"/>
        <v>DWLV</v>
      </c>
      <c r="TG13" s="25" t="str">
        <f t="shared" si="8"/>
        <v>DWM</v>
      </c>
      <c r="TH13" s="25" t="str">
        <f t="shared" si="8"/>
        <v>DWT</v>
      </c>
      <c r="TI13" s="25" t="str">
        <f t="shared" si="8"/>
        <v>DWTIF</v>
      </c>
      <c r="TJ13" s="25" t="str">
        <f t="shared" si="8"/>
        <v>DWTR</v>
      </c>
      <c r="TK13" s="25" t="str">
        <f t="shared" si="8"/>
        <v>DWX</v>
      </c>
      <c r="TL13" s="25" t="str">
        <f t="shared" si="8"/>
        <v>DXD</v>
      </c>
      <c r="TM13" s="25" t="str">
        <f t="shared" si="8"/>
        <v>DXGE</v>
      </c>
      <c r="TN13" s="25" t="str">
        <f t="shared" si="8"/>
        <v>DXJ</v>
      </c>
      <c r="TO13" s="25" t="str">
        <f t="shared" si="8"/>
        <v>DXJC</v>
      </c>
      <c r="TP13" s="25" t="str">
        <f t="shared" si="8"/>
        <v>DXJF</v>
      </c>
      <c r="TQ13" s="25" t="str">
        <f t="shared" si="8"/>
        <v>DXJH</v>
      </c>
      <c r="TR13" s="25" t="str">
        <f t="shared" si="8"/>
        <v>DXJR</v>
      </c>
      <c r="TS13" s="25" t="str">
        <f t="shared" si="8"/>
        <v>DXJS</v>
      </c>
      <c r="TT13" s="25" t="str">
        <f t="shared" si="8"/>
        <v>DXJT</v>
      </c>
      <c r="TU13" s="25" t="str">
        <f t="shared" si="8"/>
        <v>DXKW</v>
      </c>
      <c r="TV13" s="25" t="str">
        <f t="shared" si="8"/>
        <v>DXO</v>
      </c>
      <c r="TW13" s="25" t="str">
        <f t="shared" si="8"/>
        <v>DXPS</v>
      </c>
      <c r="TX13" s="25" t="str">
        <f t="shared" si="8"/>
        <v>DXUS</v>
      </c>
      <c r="TY13" s="25" t="str">
        <f t="shared" si="8"/>
        <v>DYB</v>
      </c>
      <c r="TZ13" s="25" t="str">
        <f t="shared" si="8"/>
        <v>DYLS</v>
      </c>
      <c r="UA13" s="25" t="str">
        <f t="shared" si="8"/>
        <v>DYY</v>
      </c>
      <c r="UB13" s="25" t="str">
        <f t="shared" si="8"/>
        <v>DZK</v>
      </c>
      <c r="UC13" s="25" t="str">
        <f t="shared" si="8"/>
        <v>DZZ</v>
      </c>
      <c r="UD13" s="25" t="str">
        <f t="shared" si="8"/>
        <v>EAPS</v>
      </c>
      <c r="UE13" s="25" t="str">
        <f t="shared" si="8"/>
        <v>EATX</v>
      </c>
      <c r="UF13" s="25" t="str">
        <f t="shared" si="8"/>
        <v>EBND</v>
      </c>
      <c r="UG13" s="25" t="str">
        <f t="shared" si="8"/>
        <v>ECH</v>
      </c>
      <c r="UH13" s="25" t="str">
        <f t="shared" si="8"/>
        <v>ECNS</v>
      </c>
      <c r="UI13" s="25" t="str">
        <f t="shared" si="8"/>
        <v>ECON</v>
      </c>
      <c r="UJ13" s="25" t="str">
        <f t="shared" si="8"/>
        <v>EDBI</v>
      </c>
      <c r="UK13" s="25" t="str">
        <f t="shared" si="8"/>
        <v>EDC</v>
      </c>
      <c r="UL13" s="25" t="str">
        <f t="shared" si="8"/>
        <v>EDEN</v>
      </c>
      <c r="UM13" s="25" t="str">
        <f t="shared" si="8"/>
        <v>EDIV</v>
      </c>
      <c r="UN13" s="25" t="str">
        <f t="shared" si="8"/>
        <v>EDOG</v>
      </c>
      <c r="UO13" s="25" t="str">
        <f t="shared" si="8"/>
        <v>EDOM</v>
      </c>
      <c r="UP13" s="25" t="str">
        <f t="shared" si="8"/>
        <v>EDV</v>
      </c>
      <c r="UQ13" s="25" t="str">
        <f t="shared" si="8"/>
        <v>EDZ</v>
      </c>
      <c r="UR13" s="25" t="str">
        <f t="shared" si="8"/>
        <v>EEB</v>
      </c>
      <c r="US13" s="25" t="str">
        <f t="shared" si="8"/>
        <v>EEH</v>
      </c>
      <c r="UT13" s="25" t="str">
        <f t="shared" si="8"/>
        <v>EELV</v>
      </c>
      <c r="UU13" s="25" t="str">
        <f t="shared" si="8"/>
        <v>EEM</v>
      </c>
      <c r="UV13" s="25" t="str">
        <f t="shared" si="8"/>
        <v>EEMA</v>
      </c>
      <c r="UW13" s="25" t="str">
        <f t="shared" si="8"/>
        <v>EEMCR</v>
      </c>
      <c r="UX13" s="25" t="str">
        <f t="shared" si="8"/>
        <v>EEME</v>
      </c>
      <c r="UY13" s="25" t="str">
        <f t="shared" si="8"/>
        <v>EEML</v>
      </c>
      <c r="UZ13" s="25" t="str">
        <f t="shared" si="8"/>
        <v>EEMO</v>
      </c>
      <c r="VA13" s="25" t="str">
        <f t="shared" si="8"/>
        <v>EEMRD</v>
      </c>
      <c r="VB13" s="25" t="str">
        <f t="shared" si="8"/>
        <v>EEMS</v>
      </c>
      <c r="VC13" s="25" t="str">
        <f t="shared" si="8"/>
        <v>EEMV</v>
      </c>
      <c r="VD13" s="25" t="str">
        <f t="shared" si="8"/>
        <v>EEMX</v>
      </c>
      <c r="VE13" s="25" t="str">
        <f t="shared" si="8"/>
        <v>EEN</v>
      </c>
      <c r="VF13" s="25" t="str">
        <f t="shared" si="8"/>
        <v>EES</v>
      </c>
      <c r="VG13" s="25" t="str">
        <f t="shared" si="8"/>
        <v>EET</v>
      </c>
      <c r="VH13" s="25" t="str">
        <f t="shared" ref="VH13:XS13" si="9">LEFT(VH14,FIND(" ",VH14)-1)</f>
        <v>EEV</v>
      </c>
      <c r="VI13" s="25" t="str">
        <f t="shared" si="9"/>
        <v>EEVX</v>
      </c>
      <c r="VJ13" s="25" t="str">
        <f t="shared" si="9"/>
        <v>EEW</v>
      </c>
      <c r="VK13" s="25" t="str">
        <f t="shared" si="9"/>
        <v>EEZ</v>
      </c>
      <c r="VL13" s="25" t="str">
        <f t="shared" si="9"/>
        <v>EFA</v>
      </c>
      <c r="VM13" s="25" t="str">
        <f t="shared" si="9"/>
        <v>EFAD</v>
      </c>
      <c r="VN13" s="25" t="str">
        <f t="shared" si="9"/>
        <v>EFAS</v>
      </c>
      <c r="VO13" s="25" t="str">
        <f t="shared" si="9"/>
        <v>EFAV</v>
      </c>
      <c r="VP13" s="25" t="str">
        <f t="shared" si="9"/>
        <v>EFAX</v>
      </c>
      <c r="VQ13" s="25" t="str">
        <f t="shared" si="9"/>
        <v>EFFE</v>
      </c>
      <c r="VR13" s="25" t="str">
        <f t="shared" si="9"/>
        <v>EFG</v>
      </c>
      <c r="VS13" s="25" t="str">
        <f t="shared" si="9"/>
        <v>EFNL</v>
      </c>
      <c r="VT13" s="25" t="str">
        <f t="shared" si="9"/>
        <v>EFO</v>
      </c>
      <c r="VU13" s="25" t="str">
        <f t="shared" si="9"/>
        <v>EFU</v>
      </c>
      <c r="VV13" s="25" t="str">
        <f t="shared" si="9"/>
        <v>EFV</v>
      </c>
      <c r="VW13" s="25" t="str">
        <f t="shared" si="9"/>
        <v>EFZ</v>
      </c>
      <c r="VX13" s="25" t="str">
        <f t="shared" si="9"/>
        <v>EGB</v>
      </c>
      <c r="VY13" s="25" t="str">
        <f t="shared" si="9"/>
        <v>EGPT</v>
      </c>
      <c r="VZ13" s="25" t="str">
        <f t="shared" si="9"/>
        <v>EGRW</v>
      </c>
      <c r="WA13" s="25" t="str">
        <f t="shared" si="9"/>
        <v>EIDO</v>
      </c>
      <c r="WB13" s="25" t="str">
        <f t="shared" si="9"/>
        <v>EIPL</v>
      </c>
      <c r="WC13" s="25" t="str">
        <f t="shared" si="9"/>
        <v>EIPO</v>
      </c>
      <c r="WD13" s="25" t="str">
        <f t="shared" si="9"/>
        <v>EIRL</v>
      </c>
      <c r="WE13" s="25" t="str">
        <f t="shared" si="9"/>
        <v>EIS</v>
      </c>
      <c r="WF13" s="25" t="str">
        <f t="shared" si="9"/>
        <v>EKH</v>
      </c>
      <c r="WG13" s="25" t="str">
        <f t="shared" si="9"/>
        <v>ELD</v>
      </c>
      <c r="WH13" s="25" t="str">
        <f t="shared" si="9"/>
        <v>ELKD</v>
      </c>
      <c r="WI13" s="25" t="str">
        <f t="shared" si="9"/>
        <v>ELKE</v>
      </c>
      <c r="WJ13" s="25" t="str">
        <f t="shared" si="9"/>
        <v>ELKU</v>
      </c>
      <c r="WK13" s="25" t="str">
        <f t="shared" si="9"/>
        <v>EMAG</v>
      </c>
      <c r="WL13" s="25" t="str">
        <f t="shared" si="9"/>
        <v>EMB</v>
      </c>
      <c r="WM13" s="25" t="str">
        <f t="shared" si="9"/>
        <v>EMBB</v>
      </c>
      <c r="WN13" s="25" t="str">
        <f t="shared" si="9"/>
        <v>EMBCR</v>
      </c>
      <c r="WO13" s="25" t="str">
        <f t="shared" si="9"/>
        <v>EMBH</v>
      </c>
      <c r="WP13" s="25" t="str">
        <f t="shared" si="9"/>
        <v>EMBU</v>
      </c>
      <c r="WQ13" s="25" t="str">
        <f t="shared" si="9"/>
        <v>EMCB</v>
      </c>
      <c r="WR13" s="25" t="str">
        <f t="shared" si="9"/>
        <v>EMCD</v>
      </c>
      <c r="WS13" s="25" t="str">
        <f t="shared" si="9"/>
        <v>EMCG</v>
      </c>
      <c r="WT13" s="25" t="str">
        <f t="shared" si="9"/>
        <v>EMCR</v>
      </c>
      <c r="WU13" s="25" t="str">
        <f t="shared" si="9"/>
        <v>EMDD</v>
      </c>
      <c r="WV13" s="25" t="str">
        <f t="shared" si="9"/>
        <v>EMDG</v>
      </c>
      <c r="WW13" s="25" t="str">
        <f t="shared" si="9"/>
        <v>EMDI</v>
      </c>
      <c r="WX13" s="25" t="str">
        <f t="shared" si="9"/>
        <v>EMDR</v>
      </c>
      <c r="WY13" s="25" t="str">
        <f t="shared" si="9"/>
        <v>EMDV</v>
      </c>
      <c r="WZ13" s="25" t="str">
        <f t="shared" si="9"/>
        <v>EMER</v>
      </c>
      <c r="XA13" s="25" t="str">
        <f t="shared" si="9"/>
        <v>EMEY</v>
      </c>
      <c r="XB13" s="25" t="str">
        <f t="shared" si="9"/>
        <v>EMFM</v>
      </c>
      <c r="XC13" s="25" t="str">
        <f t="shared" si="9"/>
        <v>EMFN</v>
      </c>
      <c r="XD13" s="25" t="str">
        <f t="shared" si="9"/>
        <v>EMFT</v>
      </c>
      <c r="XE13" s="25" t="str">
        <f t="shared" si="9"/>
        <v>EMGF</v>
      </c>
      <c r="XF13" s="25" t="str">
        <f t="shared" si="9"/>
        <v>EMGX</v>
      </c>
      <c r="XG13" s="25" t="str">
        <f t="shared" si="9"/>
        <v>EMHD</v>
      </c>
      <c r="XH13" s="25" t="str">
        <f t="shared" si="9"/>
        <v>EMHY</v>
      </c>
      <c r="XI13" s="25" t="str">
        <f t="shared" si="9"/>
        <v>EMHZ</v>
      </c>
      <c r="XJ13" s="25" t="str">
        <f t="shared" si="9"/>
        <v>EMIF</v>
      </c>
      <c r="XK13" s="25" t="str">
        <f t="shared" si="9"/>
        <v>EMIH</v>
      </c>
      <c r="XL13" s="25" t="str">
        <f t="shared" si="9"/>
        <v>EMLC</v>
      </c>
      <c r="XM13" s="25" t="str">
        <f t="shared" si="9"/>
        <v>EMLP</v>
      </c>
      <c r="XN13" s="25" t="str">
        <f t="shared" si="9"/>
        <v>EMMT</v>
      </c>
      <c r="XO13" s="25" t="str">
        <f t="shared" si="9"/>
        <v>EMQQ</v>
      </c>
      <c r="XP13" s="25" t="str">
        <f t="shared" si="9"/>
        <v>EMRE</v>
      </c>
      <c r="XQ13" s="25" t="str">
        <f t="shared" si="9"/>
        <v>EMSA</v>
      </c>
      <c r="XR13" s="25" t="str">
        <f t="shared" si="9"/>
        <v>EMSD</v>
      </c>
      <c r="XS13" s="25" t="str">
        <f t="shared" si="9"/>
        <v>EMSH</v>
      </c>
      <c r="XT13" s="25" t="str">
        <f t="shared" ref="XT13:AAE13" si="10">LEFT(XT14,FIND(" ",XT14)-1)</f>
        <v>EMT</v>
      </c>
      <c r="XU13" s="25" t="str">
        <f t="shared" si="10"/>
        <v>EMTL</v>
      </c>
      <c r="XV13" s="25" t="str">
        <f t="shared" si="10"/>
        <v>EMVX</v>
      </c>
      <c r="XW13" s="25" t="str">
        <f t="shared" si="10"/>
        <v>ENFR</v>
      </c>
      <c r="XX13" s="25" t="str">
        <f t="shared" si="10"/>
        <v>ENGN</v>
      </c>
      <c r="XY13" s="25" t="str">
        <f t="shared" si="10"/>
        <v>ENOR</v>
      </c>
      <c r="XZ13" s="25" t="str">
        <f t="shared" si="10"/>
        <v>ENY</v>
      </c>
      <c r="YA13" s="25" t="str">
        <f t="shared" si="10"/>
        <v>ENZL</v>
      </c>
      <c r="YB13" s="25" t="str">
        <f t="shared" si="10"/>
        <v>EPHE</v>
      </c>
      <c r="YC13" s="25" t="str">
        <f t="shared" si="10"/>
        <v>EPI</v>
      </c>
      <c r="YD13" s="25" t="str">
        <f t="shared" si="10"/>
        <v>EPOL</v>
      </c>
      <c r="YE13" s="25" t="str">
        <f t="shared" si="10"/>
        <v>EPP</v>
      </c>
      <c r="YF13" s="25" t="str">
        <f t="shared" si="10"/>
        <v>EPRF</v>
      </c>
      <c r="YG13" s="25" t="str">
        <f t="shared" si="10"/>
        <v>EPRO</v>
      </c>
      <c r="YH13" s="25" t="str">
        <f t="shared" si="10"/>
        <v>EPS</v>
      </c>
      <c r="YI13" s="25" t="str">
        <f t="shared" si="10"/>
        <v>EPU</v>
      </c>
      <c r="YJ13" s="25" t="str">
        <f t="shared" si="10"/>
        <v>EPV</v>
      </c>
      <c r="YK13" s="25" t="str">
        <f t="shared" si="10"/>
        <v>EQAL</v>
      </c>
      <c r="YL13" s="25" t="str">
        <f t="shared" si="10"/>
        <v>EQIN</v>
      </c>
      <c r="YM13" s="25" t="str">
        <f t="shared" si="10"/>
        <v>EQL</v>
      </c>
      <c r="YN13" s="25" t="str">
        <f t="shared" si="10"/>
        <v>EQLT</v>
      </c>
      <c r="YO13" s="25" t="str">
        <f t="shared" si="10"/>
        <v>EQRR</v>
      </c>
      <c r="YP13" s="25" t="str">
        <f t="shared" si="10"/>
        <v>EQWL</v>
      </c>
      <c r="YQ13" s="25" t="str">
        <f t="shared" si="10"/>
        <v>EQWM</v>
      </c>
      <c r="YR13" s="25" t="str">
        <f t="shared" si="10"/>
        <v>EQWS</v>
      </c>
      <c r="YS13" s="25" t="str">
        <f t="shared" si="10"/>
        <v>ERE</v>
      </c>
      <c r="YT13" s="25" t="str">
        <f t="shared" si="10"/>
        <v>ERGF</v>
      </c>
      <c r="YU13" s="25" t="str">
        <f t="shared" si="10"/>
        <v>ERM</v>
      </c>
      <c r="YV13" s="25" t="str">
        <f t="shared" si="10"/>
        <v>ERO</v>
      </c>
      <c r="YW13" s="25" t="str">
        <f t="shared" si="10"/>
        <v>ERUS</v>
      </c>
      <c r="YX13" s="25" t="str">
        <f t="shared" si="10"/>
        <v>ERW</v>
      </c>
      <c r="YY13" s="25" t="str">
        <f t="shared" si="10"/>
        <v>ERX</v>
      </c>
      <c r="YZ13" s="25" t="str">
        <f t="shared" si="10"/>
        <v>ERY</v>
      </c>
      <c r="ZA13" s="25" t="str">
        <f t="shared" si="10"/>
        <v>ERYY</v>
      </c>
      <c r="ZB13" s="25" t="str">
        <f t="shared" si="10"/>
        <v>ESG</v>
      </c>
      <c r="ZC13" s="25" t="str">
        <f t="shared" si="10"/>
        <v>ESGD</v>
      </c>
      <c r="ZD13" s="25" t="str">
        <f t="shared" si="10"/>
        <v>ESGE</v>
      </c>
      <c r="ZE13" s="25" t="str">
        <f t="shared" si="10"/>
        <v>ESGF</v>
      </c>
      <c r="ZF13" s="25" t="str">
        <f t="shared" si="10"/>
        <v>ESGG</v>
      </c>
      <c r="ZG13" s="25" t="str">
        <f t="shared" si="10"/>
        <v>ESGL</v>
      </c>
      <c r="ZH13" s="25" t="str">
        <f t="shared" si="10"/>
        <v>ESGN</v>
      </c>
      <c r="ZI13" s="25" t="str">
        <f t="shared" si="10"/>
        <v>ESGS</v>
      </c>
      <c r="ZJ13" s="25" t="str">
        <f t="shared" si="10"/>
        <v>ESGU</v>
      </c>
      <c r="ZK13" s="25" t="str">
        <f t="shared" si="10"/>
        <v>ESGW</v>
      </c>
      <c r="ZL13" s="25" t="str">
        <f t="shared" si="10"/>
        <v>ESR</v>
      </c>
      <c r="ZM13" s="25" t="str">
        <f t="shared" si="10"/>
        <v>ESTX</v>
      </c>
      <c r="ZN13" s="25" t="str">
        <f t="shared" si="10"/>
        <v>ETFF</v>
      </c>
      <c r="ZO13" s="25" t="str">
        <f t="shared" si="10"/>
        <v>ETFY</v>
      </c>
      <c r="ZP13" s="25" t="str">
        <f t="shared" si="10"/>
        <v>ETHO</v>
      </c>
      <c r="ZQ13" s="25" t="str">
        <f t="shared" si="10"/>
        <v>EU</v>
      </c>
      <c r="ZR13" s="25" t="str">
        <f t="shared" si="10"/>
        <v>EUDG</v>
      </c>
      <c r="ZS13" s="25" t="str">
        <f t="shared" si="10"/>
        <v>EUDV</v>
      </c>
      <c r="ZT13" s="25" t="str">
        <f t="shared" si="10"/>
        <v>EUFL</v>
      </c>
      <c r="ZU13" s="25" t="str">
        <f t="shared" si="10"/>
        <v>EUFN</v>
      </c>
      <c r="ZV13" s="25" t="str">
        <f t="shared" si="10"/>
        <v>EUFS</v>
      </c>
      <c r="ZW13" s="25" t="str">
        <f t="shared" si="10"/>
        <v>EUFX</v>
      </c>
      <c r="ZX13" s="25" t="str">
        <f t="shared" si="10"/>
        <v>EUM</v>
      </c>
      <c r="ZY13" s="25" t="str">
        <f t="shared" si="10"/>
        <v>EUMV</v>
      </c>
      <c r="ZZ13" s="25" t="str">
        <f t="shared" si="10"/>
        <v>EUO</v>
      </c>
      <c r="AAA13" s="25" t="str">
        <f t="shared" si="10"/>
        <v>EURL</v>
      </c>
      <c r="AAB13" s="25" t="str">
        <f t="shared" si="10"/>
        <v>EURZ</v>
      </c>
      <c r="AAC13" s="25" t="str">
        <f t="shared" si="10"/>
        <v>EUSA</v>
      </c>
      <c r="AAD13" s="25" t="str">
        <f t="shared" si="10"/>
        <v>EUSC</v>
      </c>
      <c r="AAE13" s="25" t="str">
        <f t="shared" si="10"/>
        <v>EUXL</v>
      </c>
      <c r="AAF13" s="25" t="str">
        <f t="shared" ref="AAF13:ACQ13" si="11">LEFT(AAF14,FIND(" ",AAF14)-1)</f>
        <v>EVAL</v>
      </c>
      <c r="AAG13" s="25" t="str">
        <f t="shared" si="11"/>
        <v>EVIX</v>
      </c>
      <c r="AAH13" s="25" t="str">
        <f t="shared" si="11"/>
        <v>EVX</v>
      </c>
      <c r="AAI13" s="25" t="str">
        <f t="shared" si="11"/>
        <v>EWA</v>
      </c>
      <c r="AAJ13" s="25" t="str">
        <f t="shared" si="11"/>
        <v>EWAC</v>
      </c>
      <c r="AAK13" s="25" t="str">
        <f t="shared" si="11"/>
        <v>EWAS</v>
      </c>
      <c r="AAL13" s="25" t="str">
        <f t="shared" si="11"/>
        <v>EWC</v>
      </c>
      <c r="AAM13" s="25" t="str">
        <f t="shared" si="11"/>
        <v>EWCS</v>
      </c>
      <c r="AAN13" s="25" t="str">
        <f t="shared" si="11"/>
        <v>EWD</v>
      </c>
      <c r="AAO13" s="25" t="str">
        <f t="shared" si="11"/>
        <v>EWEF</v>
      </c>
      <c r="AAP13" s="25" t="str">
        <f t="shared" si="11"/>
        <v>EWEM</v>
      </c>
      <c r="AAQ13" s="25" t="str">
        <f t="shared" si="11"/>
        <v>EWG</v>
      </c>
      <c r="AAR13" s="25" t="str">
        <f t="shared" si="11"/>
        <v>EWGS</v>
      </c>
      <c r="AAS13" s="25" t="str">
        <f t="shared" si="11"/>
        <v>EWH</v>
      </c>
      <c r="AAT13" s="25" t="str">
        <f t="shared" si="11"/>
        <v>EWHS</v>
      </c>
      <c r="AAU13" s="25" t="str">
        <f t="shared" si="11"/>
        <v>EWI</v>
      </c>
      <c r="AAV13" s="25" t="str">
        <f t="shared" si="11"/>
        <v>EWJ</v>
      </c>
      <c r="AAW13" s="25" t="str">
        <f t="shared" si="11"/>
        <v>EWK</v>
      </c>
      <c r="AAX13" s="25" t="str">
        <f t="shared" si="11"/>
        <v>EWL</v>
      </c>
      <c r="AAY13" s="25" t="str">
        <f t="shared" si="11"/>
        <v>EWM</v>
      </c>
      <c r="AAZ13" s="25" t="str">
        <f t="shared" si="11"/>
        <v>EWMC</v>
      </c>
      <c r="ABA13" s="25" t="str">
        <f t="shared" si="11"/>
        <v>EWMD</v>
      </c>
      <c r="ABB13" s="25" t="str">
        <f t="shared" si="11"/>
        <v>EWN</v>
      </c>
      <c r="ABC13" s="25" t="str">
        <f t="shared" si="11"/>
        <v>EWO</v>
      </c>
      <c r="ABD13" s="25" t="str">
        <f t="shared" si="11"/>
        <v>EWP</v>
      </c>
      <c r="ABE13" s="25" t="str">
        <f t="shared" si="11"/>
        <v>EWQ</v>
      </c>
      <c r="ABF13" s="25" t="str">
        <f t="shared" si="11"/>
        <v>EWRE</v>
      </c>
      <c r="ABG13" s="25" t="str">
        <f t="shared" si="11"/>
        <v>EWRI</v>
      </c>
      <c r="ABH13" s="25" t="str">
        <f t="shared" si="11"/>
        <v>EWS</v>
      </c>
      <c r="ABI13" s="25" t="str">
        <f t="shared" si="11"/>
        <v>EWSC</v>
      </c>
      <c r="ABJ13" s="25" t="str">
        <f t="shared" si="11"/>
        <v>EWSM</v>
      </c>
      <c r="ABK13" s="25" t="str">
        <f t="shared" si="11"/>
        <v>EWSS</v>
      </c>
      <c r="ABL13" s="25" t="str">
        <f t="shared" si="11"/>
        <v>EWT</v>
      </c>
      <c r="ABM13" s="25" t="str">
        <f t="shared" si="11"/>
        <v>EWU</v>
      </c>
      <c r="ABN13" s="25" t="str">
        <f t="shared" si="11"/>
        <v>EWUS</v>
      </c>
      <c r="ABO13" s="25" t="str">
        <f t="shared" si="11"/>
        <v>EWV</v>
      </c>
      <c r="ABP13" s="25" t="str">
        <f t="shared" si="11"/>
        <v>EWW</v>
      </c>
      <c r="ABQ13" s="25" t="str">
        <f t="shared" si="11"/>
        <v>EWX</v>
      </c>
      <c r="ABR13" s="25" t="str">
        <f t="shared" si="11"/>
        <v>EWY</v>
      </c>
      <c r="ABS13" s="25" t="str">
        <f t="shared" si="11"/>
        <v>EWZ</v>
      </c>
      <c r="ABT13" s="25" t="str">
        <f t="shared" si="11"/>
        <v>EWZS</v>
      </c>
      <c r="ABU13" s="25" t="str">
        <f t="shared" si="11"/>
        <v>EXB</v>
      </c>
      <c r="ABV13" s="25" t="str">
        <f t="shared" si="11"/>
        <v>EXI</v>
      </c>
      <c r="ABW13" s="25" t="str">
        <f t="shared" si="11"/>
        <v>EXIV</v>
      </c>
      <c r="ABX13" s="25" t="str">
        <f t="shared" si="11"/>
        <v>EXT</v>
      </c>
      <c r="ABY13" s="25" t="str">
        <f t="shared" si="11"/>
        <v>EYLD</v>
      </c>
      <c r="ABZ13" s="25" t="str">
        <f t="shared" si="11"/>
        <v>EZA</v>
      </c>
      <c r="ACA13" s="25" t="str">
        <f t="shared" si="11"/>
        <v>EZJ</v>
      </c>
      <c r="ACB13" s="25" t="str">
        <f t="shared" si="11"/>
        <v>EZM</v>
      </c>
      <c r="ACC13" s="25" t="str">
        <f t="shared" si="11"/>
        <v>EZU</v>
      </c>
      <c r="ACD13" s="25" t="str">
        <f t="shared" si="11"/>
        <v>EZY</v>
      </c>
      <c r="ACE13" s="25" t="str">
        <f t="shared" si="11"/>
        <v>FAA</v>
      </c>
      <c r="ACF13" s="25" t="str">
        <f t="shared" si="11"/>
        <v>FAAR</v>
      </c>
      <c r="ACG13" s="25" t="str">
        <f t="shared" si="11"/>
        <v>FAB</v>
      </c>
      <c r="ACH13" s="25" t="str">
        <f t="shared" si="11"/>
        <v>FAD</v>
      </c>
      <c r="ACI13" s="25" t="str">
        <f t="shared" si="11"/>
        <v>FALN</v>
      </c>
      <c r="ACJ13" s="25" t="str">
        <f t="shared" si="11"/>
        <v>FAN</v>
      </c>
      <c r="ACK13" s="25" t="str">
        <f t="shared" si="11"/>
        <v>FANZ</v>
      </c>
      <c r="ACL13" s="25" t="str">
        <f t="shared" si="11"/>
        <v>FAS</v>
      </c>
      <c r="ACM13" s="25" t="str">
        <f t="shared" si="11"/>
        <v>FAUS</v>
      </c>
      <c r="ACN13" s="25" t="str">
        <f t="shared" si="11"/>
        <v>FAZ</v>
      </c>
      <c r="ACO13" s="25" t="str">
        <f t="shared" si="11"/>
        <v>FAZZ</v>
      </c>
      <c r="ACP13" s="25" t="str">
        <f t="shared" si="11"/>
        <v>FBG</v>
      </c>
      <c r="ACQ13" s="25" t="str">
        <f t="shared" si="11"/>
        <v>FBGX</v>
      </c>
      <c r="ACR13" s="25" t="str">
        <f t="shared" ref="ACR13:AFC13" si="12">LEFT(ACR14,FIND(" ",ACR14)-1)</f>
        <v>FBND</v>
      </c>
      <c r="ACS13" s="25" t="str">
        <f t="shared" si="12"/>
        <v>FBT</v>
      </c>
      <c r="ACT13" s="25" t="str">
        <f t="shared" si="12"/>
        <v>FBZ</v>
      </c>
      <c r="ACU13" s="25" t="str">
        <f t="shared" si="12"/>
        <v>FCA</v>
      </c>
      <c r="ACV13" s="25" t="str">
        <f t="shared" si="12"/>
        <v>FCAL</v>
      </c>
      <c r="ACW13" s="25" t="str">
        <f t="shared" si="12"/>
        <v>FCAN</v>
      </c>
      <c r="ACX13" s="25" t="str">
        <f t="shared" si="12"/>
        <v>FCD</v>
      </c>
      <c r="ACY13" s="25" t="str">
        <f t="shared" si="12"/>
        <v>FCEF</v>
      </c>
      <c r="ACZ13" s="25" t="str">
        <f t="shared" si="12"/>
        <v>FCFI</v>
      </c>
      <c r="ADA13" s="25" t="str">
        <f t="shared" si="12"/>
        <v>FCG</v>
      </c>
      <c r="ADB13" s="25" t="str">
        <f t="shared" si="12"/>
        <v>FCHI</v>
      </c>
      <c r="ADC13" s="25" t="str">
        <f t="shared" si="12"/>
        <v>FCL</v>
      </c>
      <c r="ADD13" s="25" t="str">
        <f t="shared" si="12"/>
        <v>FCOM</v>
      </c>
      <c r="ADE13" s="25" t="str">
        <f t="shared" si="12"/>
        <v>FCOR</v>
      </c>
      <c r="ADF13" s="25" t="str">
        <f t="shared" si="12"/>
        <v>FCQ</v>
      </c>
      <c r="ADG13" s="25" t="str">
        <f t="shared" si="12"/>
        <v>FCV</v>
      </c>
      <c r="ADH13" s="25" t="str">
        <f t="shared" si="12"/>
        <v>FCVT</v>
      </c>
      <c r="ADI13" s="25" t="str">
        <f t="shared" si="12"/>
        <v>FDD</v>
      </c>
      <c r="ADJ13" s="25" t="str">
        <f t="shared" si="12"/>
        <v>FDIS</v>
      </c>
      <c r="ADK13" s="25" t="str">
        <f t="shared" si="12"/>
        <v>FDIV</v>
      </c>
      <c r="ADL13" s="25" t="str">
        <f t="shared" si="12"/>
        <v>FDL</v>
      </c>
      <c r="ADM13" s="25" t="str">
        <f t="shared" si="12"/>
        <v>FDLO</v>
      </c>
      <c r="ADN13" s="25" t="str">
        <f t="shared" si="12"/>
        <v>FDM</v>
      </c>
      <c r="ADO13" s="25" t="str">
        <f t="shared" si="12"/>
        <v>FDMO</v>
      </c>
      <c r="ADP13" s="25" t="str">
        <f t="shared" si="12"/>
        <v>FDN</v>
      </c>
      <c r="ADQ13" s="25" t="str">
        <f t="shared" si="12"/>
        <v>FDRR</v>
      </c>
      <c r="ADR13" s="25" t="str">
        <f t="shared" si="12"/>
        <v>FDT</v>
      </c>
      <c r="ADS13" s="25" t="str">
        <f t="shared" si="12"/>
        <v>FDTS</v>
      </c>
      <c r="ADT13" s="25" t="str">
        <f t="shared" si="12"/>
        <v>FDVV</v>
      </c>
      <c r="ADU13" s="25" t="str">
        <f t="shared" si="12"/>
        <v>FEEU</v>
      </c>
      <c r="ADV13" s="25" t="str">
        <f t="shared" si="12"/>
        <v>FEF</v>
      </c>
      <c r="ADW13" s="25" t="str">
        <f t="shared" si="12"/>
        <v>FEFN</v>
      </c>
      <c r="ADX13" s="25" t="str">
        <f t="shared" si="12"/>
        <v>FEM</v>
      </c>
      <c r="ADY13" s="25" t="str">
        <f t="shared" si="12"/>
        <v>FEMB</v>
      </c>
      <c r="ADZ13" s="25" t="str">
        <f t="shared" si="12"/>
        <v>FEMS</v>
      </c>
      <c r="AEA13" s="25" t="str">
        <f t="shared" si="12"/>
        <v>FENY</v>
      </c>
      <c r="AEB13" s="25" t="str">
        <f t="shared" si="12"/>
        <v>FEP</v>
      </c>
      <c r="AEC13" s="25" t="str">
        <f t="shared" si="12"/>
        <v>FEU</v>
      </c>
      <c r="AED13" s="25" t="str">
        <f t="shared" si="12"/>
        <v>FEUZ</v>
      </c>
      <c r="AEE13" s="25" t="str">
        <f t="shared" si="12"/>
        <v>FEX</v>
      </c>
      <c r="AEF13" s="25" t="str">
        <f t="shared" si="12"/>
        <v>FEZ</v>
      </c>
      <c r="AEG13" s="25" t="str">
        <f t="shared" si="12"/>
        <v>FFHG</v>
      </c>
      <c r="AEH13" s="25" t="str">
        <f t="shared" si="12"/>
        <v>FFL</v>
      </c>
      <c r="AEI13" s="25" t="str">
        <f t="shared" si="12"/>
        <v>FFR</v>
      </c>
      <c r="AEJ13" s="25" t="str">
        <f t="shared" si="12"/>
        <v>FFTI</v>
      </c>
      <c r="AEK13" s="25" t="str">
        <f t="shared" si="12"/>
        <v>FFTY</v>
      </c>
      <c r="AEL13" s="25" t="str">
        <f t="shared" si="12"/>
        <v>FFVX</v>
      </c>
      <c r="AEM13" s="25" t="str">
        <f t="shared" si="12"/>
        <v>FGD</v>
      </c>
      <c r="AEN13" s="25" t="str">
        <f t="shared" si="12"/>
        <v>FGEM</v>
      </c>
      <c r="AEO13" s="25" t="str">
        <f t="shared" si="12"/>
        <v>FGM</v>
      </c>
      <c r="AEP13" s="25" t="str">
        <f t="shared" si="12"/>
        <v>FHC</v>
      </c>
      <c r="AEQ13" s="25" t="str">
        <f t="shared" si="12"/>
        <v>FHK</v>
      </c>
      <c r="AER13" s="25" t="str">
        <f t="shared" si="12"/>
        <v>FHLC</v>
      </c>
      <c r="AES13" s="25" t="str">
        <f t="shared" si="12"/>
        <v>FIA</v>
      </c>
      <c r="AET13" s="25" t="str">
        <f t="shared" si="12"/>
        <v>FIBG</v>
      </c>
      <c r="AEU13" s="25" t="str">
        <f t="shared" si="12"/>
        <v>FIBR</v>
      </c>
      <c r="AEV13" s="25" t="str">
        <f t="shared" si="12"/>
        <v>FIDU</v>
      </c>
      <c r="AEW13" s="25" t="str">
        <f t="shared" si="12"/>
        <v>FIEE</v>
      </c>
      <c r="AEX13" s="25" t="str">
        <f t="shared" si="12"/>
        <v>FIEG</v>
      </c>
      <c r="AEY13" s="25" t="str">
        <f t="shared" si="12"/>
        <v>FIEU</v>
      </c>
      <c r="AEZ13" s="25" t="str">
        <f t="shared" si="12"/>
        <v>FIGY</v>
      </c>
      <c r="AFA13" s="25" t="str">
        <f t="shared" si="12"/>
        <v>FIHD</v>
      </c>
      <c r="AFB13" s="25" t="str">
        <f t="shared" si="12"/>
        <v>FIHQ</v>
      </c>
      <c r="AFC13" s="25" t="str">
        <f t="shared" si="12"/>
        <v>FIL</v>
      </c>
      <c r="AFD13" s="25" t="str">
        <f t="shared" ref="AFD13:AHO13" si="13">LEFT(AFD14,FIND(" ",AFD14)-1)</f>
        <v>FILL</v>
      </c>
      <c r="AFE13" s="25" t="str">
        <f t="shared" si="13"/>
        <v>FINF</v>
      </c>
      <c r="AFF13" s="25" t="str">
        <f t="shared" si="13"/>
        <v>FINQ</v>
      </c>
      <c r="AFG13" s="25" t="str">
        <f t="shared" si="13"/>
        <v>FINU</v>
      </c>
      <c r="AFH13" s="25" t="str">
        <f t="shared" si="13"/>
        <v>FINX</v>
      </c>
      <c r="AFI13" s="25" t="str">
        <f t="shared" si="13"/>
        <v>FINZ</v>
      </c>
      <c r="AFJ13" s="25" t="str">
        <f t="shared" si="13"/>
        <v>FISN</v>
      </c>
      <c r="AFK13" s="25" t="str">
        <f t="shared" si="13"/>
        <v>FITS</v>
      </c>
      <c r="AFL13" s="25" t="str">
        <f t="shared" si="13"/>
        <v>FIVZ</v>
      </c>
      <c r="AFM13" s="25" t="str">
        <f t="shared" si="13"/>
        <v>FIW</v>
      </c>
      <c r="AFN13" s="25" t="str">
        <f t="shared" si="13"/>
        <v>FIXD</v>
      </c>
      <c r="AFO13" s="25" t="str">
        <f t="shared" si="13"/>
        <v>FJP</v>
      </c>
      <c r="AFP13" s="25" t="str">
        <f t="shared" si="13"/>
        <v>FKL</v>
      </c>
      <c r="AFQ13" s="25" t="str">
        <f t="shared" si="13"/>
        <v>FKO</v>
      </c>
      <c r="AFR13" s="25" t="str">
        <f t="shared" si="13"/>
        <v>FKU</v>
      </c>
      <c r="AFS13" s="25" t="str">
        <f t="shared" si="13"/>
        <v>FLAG</v>
      </c>
      <c r="AFT13" s="25" t="str">
        <f t="shared" si="13"/>
        <v>FLAT</v>
      </c>
      <c r="AFU13" s="25" t="str">
        <f t="shared" si="13"/>
        <v>FLCO</v>
      </c>
      <c r="AFV13" s="25" t="str">
        <f t="shared" si="13"/>
        <v>FLEU</v>
      </c>
      <c r="AFW13" s="25" t="str">
        <f t="shared" si="13"/>
        <v>FLG</v>
      </c>
      <c r="AFX13" s="25" t="str">
        <f t="shared" si="13"/>
        <v>FLGE</v>
      </c>
      <c r="AFY13" s="25" t="str">
        <f t="shared" si="13"/>
        <v>FLIO</v>
      </c>
      <c r="AFZ13" s="25" t="str">
        <f t="shared" si="13"/>
        <v>FLLV</v>
      </c>
      <c r="AGA13" s="25" t="str">
        <f t="shared" si="13"/>
        <v>FLM</v>
      </c>
      <c r="AGB13" s="25" t="str">
        <f t="shared" si="13"/>
        <v>FLN</v>
      </c>
      <c r="AGC13" s="25" t="str">
        <f t="shared" si="13"/>
        <v>FLOT</v>
      </c>
      <c r="AGD13" s="25" t="str">
        <f t="shared" si="13"/>
        <v>FLQD</v>
      </c>
      <c r="AGE13" s="25" t="str">
        <f t="shared" si="13"/>
        <v>FLQE</v>
      </c>
      <c r="AGF13" s="25" t="str">
        <f t="shared" si="13"/>
        <v>FLQG</v>
      </c>
      <c r="AGG13" s="25" t="str">
        <f t="shared" si="13"/>
        <v>FLQH</v>
      </c>
      <c r="AGH13" s="25" t="str">
        <f t="shared" si="13"/>
        <v>FLQL</v>
      </c>
      <c r="AGI13" s="25" t="str">
        <f t="shared" si="13"/>
        <v>FLQM</v>
      </c>
      <c r="AGJ13" s="25" t="str">
        <f t="shared" si="13"/>
        <v>FLQS</v>
      </c>
      <c r="AGK13" s="25" t="str">
        <f t="shared" si="13"/>
        <v>FLRN</v>
      </c>
      <c r="AGL13" s="25" t="str">
        <f t="shared" si="13"/>
        <v>FLRT</v>
      </c>
      <c r="AGM13" s="25" t="str">
        <f t="shared" si="13"/>
        <v>FLTB</v>
      </c>
      <c r="AGN13" s="25" t="str">
        <f t="shared" si="13"/>
        <v>FLTR</v>
      </c>
      <c r="AGO13" s="25" t="str">
        <f t="shared" si="13"/>
        <v>FLYX</v>
      </c>
      <c r="AGP13" s="25" t="str">
        <f t="shared" si="13"/>
        <v>FM</v>
      </c>
      <c r="AGQ13" s="25" t="str">
        <f t="shared" si="13"/>
        <v>FMAT</v>
      </c>
      <c r="AGR13" s="25" t="str">
        <f t="shared" si="13"/>
        <v>FMB</v>
      </c>
      <c r="AGS13" s="25" t="str">
        <f t="shared" si="13"/>
        <v>FMF</v>
      </c>
      <c r="AGT13" s="25" t="str">
        <f t="shared" si="13"/>
        <v>FMK</v>
      </c>
      <c r="AGU13" s="25" t="str">
        <f t="shared" si="13"/>
        <v>FMLP</v>
      </c>
      <c r="AGV13" s="25" t="str">
        <f t="shared" si="13"/>
        <v>FMM</v>
      </c>
      <c r="AGW13" s="25" t="str">
        <f t="shared" si="13"/>
        <v>FMU</v>
      </c>
      <c r="AGX13" s="25" t="str">
        <f t="shared" si="13"/>
        <v>FMV</v>
      </c>
      <c r="AGY13" s="25" t="str">
        <f t="shared" si="13"/>
        <v>FNCF</v>
      </c>
      <c r="AGZ13" s="25" t="str">
        <f t="shared" si="13"/>
        <v>FNCL</v>
      </c>
      <c r="AHA13" s="25" t="str">
        <f t="shared" si="13"/>
        <v>FNDA</v>
      </c>
      <c r="AHB13" s="25" t="str">
        <f t="shared" si="13"/>
        <v>FNDB</v>
      </c>
      <c r="AHC13" s="25" t="str">
        <f t="shared" si="13"/>
        <v>FNDC</v>
      </c>
      <c r="AHD13" s="25" t="str">
        <f t="shared" si="13"/>
        <v>FNDE</v>
      </c>
      <c r="AHE13" s="25" t="str">
        <f t="shared" si="13"/>
        <v>FNDF</v>
      </c>
      <c r="AHF13" s="25" t="str">
        <f t="shared" si="13"/>
        <v>FNDX</v>
      </c>
      <c r="AHG13" s="25" t="str">
        <f t="shared" si="13"/>
        <v>FNG</v>
      </c>
      <c r="AHH13" s="25" t="str">
        <f t="shared" si="13"/>
        <v>FNI</v>
      </c>
      <c r="AHI13" s="25" t="str">
        <f t="shared" si="13"/>
        <v>FNIO</v>
      </c>
      <c r="AHJ13" s="25" t="str">
        <f t="shared" si="13"/>
        <v>FNK</v>
      </c>
      <c r="AHK13" s="25" t="str">
        <f t="shared" si="13"/>
        <v>FNX</v>
      </c>
      <c r="AHL13" s="25" t="str">
        <f t="shared" si="13"/>
        <v>FNY</v>
      </c>
      <c r="AHM13" s="25" t="str">
        <f t="shared" si="13"/>
        <v>FOC</v>
      </c>
      <c r="AHN13" s="25" t="str">
        <f t="shared" si="13"/>
        <v>FOIL</v>
      </c>
      <c r="AHO13" s="25" t="str">
        <f t="shared" si="13"/>
        <v>FOL</v>
      </c>
      <c r="AHP13" s="25" t="str">
        <f t="shared" ref="AHP13:AKA13" si="14">LEFT(AHP14,FIND(" ",AHP14)-1)</f>
        <v>FONE</v>
      </c>
      <c r="AHQ13" s="25" t="str">
        <f t="shared" si="14"/>
        <v>FORX</v>
      </c>
      <c r="AHR13" s="25" t="str">
        <f t="shared" si="14"/>
        <v>FOS</v>
      </c>
      <c r="AHS13" s="25" t="str">
        <f t="shared" si="14"/>
        <v>FPA</v>
      </c>
      <c r="AHT13" s="25" t="str">
        <f t="shared" si="14"/>
        <v>FPE</v>
      </c>
      <c r="AHU13" s="25" t="str">
        <f t="shared" si="14"/>
        <v>FPX</v>
      </c>
      <c r="AHV13" s="25" t="str">
        <f t="shared" si="14"/>
        <v>FPXI</v>
      </c>
      <c r="AHW13" s="25" t="str">
        <f t="shared" si="14"/>
        <v>FQAL</v>
      </c>
      <c r="AHX13" s="25" t="str">
        <f t="shared" si="14"/>
        <v>FRAK</v>
      </c>
      <c r="AHY13" s="25" t="str">
        <f t="shared" si="14"/>
        <v>FREL</v>
      </c>
      <c r="AHZ13" s="25" t="str">
        <f t="shared" si="14"/>
        <v>FRI</v>
      </c>
      <c r="AIA13" s="25" t="str">
        <f t="shared" si="14"/>
        <v>FRL</v>
      </c>
      <c r="AIB13" s="25" t="str">
        <f t="shared" si="14"/>
        <v>FRN</v>
      </c>
      <c r="AIC13" s="25" t="str">
        <f t="shared" si="14"/>
        <v>FSA</v>
      </c>
      <c r="AID13" s="25" t="str">
        <f t="shared" si="14"/>
        <v>FSE</v>
      </c>
      <c r="AIE13" s="25" t="str">
        <f t="shared" si="14"/>
        <v>FSG</v>
      </c>
      <c r="AIF13" s="25" t="str">
        <f t="shared" si="14"/>
        <v>FSTA</v>
      </c>
      <c r="AIG13" s="25" t="str">
        <f t="shared" si="14"/>
        <v>FSU</v>
      </c>
      <c r="AIH13" s="25" t="str">
        <f t="shared" si="14"/>
        <v>FSZ</v>
      </c>
      <c r="AII13" s="25" t="str">
        <f t="shared" si="14"/>
        <v>FTA</v>
      </c>
      <c r="AIJ13" s="25" t="str">
        <f t="shared" si="14"/>
        <v>FTAG</v>
      </c>
      <c r="AIK13" s="25" t="str">
        <f t="shared" si="14"/>
        <v>FTC</v>
      </c>
      <c r="AIL13" s="25" t="str">
        <f t="shared" si="14"/>
        <v>FTCS</v>
      </c>
      <c r="AIM13" s="25" t="str">
        <f t="shared" si="14"/>
        <v>FTEC</v>
      </c>
      <c r="AIN13" s="25" t="str">
        <f t="shared" si="14"/>
        <v>FTGC</v>
      </c>
      <c r="AIO13" s="25" t="str">
        <f t="shared" si="14"/>
        <v>FTHI</v>
      </c>
      <c r="AIP13" s="25" t="str">
        <f t="shared" si="14"/>
        <v>FTLB</v>
      </c>
      <c r="AIQ13" s="25" t="str">
        <f t="shared" si="14"/>
        <v>FTLS</v>
      </c>
      <c r="AIR13" s="25" t="str">
        <f t="shared" si="14"/>
        <v>FTQ</v>
      </c>
      <c r="AIS13" s="25" t="str">
        <f t="shared" si="14"/>
        <v>FTRI</v>
      </c>
      <c r="AIT13" s="25" t="str">
        <f t="shared" si="14"/>
        <v>FTSD</v>
      </c>
      <c r="AIU13" s="25" t="str">
        <f t="shared" si="14"/>
        <v>FTSL</v>
      </c>
      <c r="AIV13" s="25" t="str">
        <f t="shared" si="14"/>
        <v>FTSM</v>
      </c>
      <c r="AIW13" s="25" t="str">
        <f t="shared" si="14"/>
        <v>FTW</v>
      </c>
      <c r="AIX13" s="25" t="str">
        <f t="shared" si="14"/>
        <v>FTXD</v>
      </c>
      <c r="AIY13" s="25" t="str">
        <f t="shared" si="14"/>
        <v>FTXG</v>
      </c>
      <c r="AIZ13" s="25" t="str">
        <f t="shared" si="14"/>
        <v>FTXH</v>
      </c>
      <c r="AJA13" s="25" t="str">
        <f t="shared" si="14"/>
        <v>FTXL</v>
      </c>
      <c r="AJB13" s="25" t="str">
        <f t="shared" si="14"/>
        <v>FTXN</v>
      </c>
      <c r="AJC13" s="25" t="str">
        <f t="shared" si="14"/>
        <v>FTXO</v>
      </c>
      <c r="AJD13" s="25" t="str">
        <f t="shared" si="14"/>
        <v>FTXR</v>
      </c>
      <c r="AJE13" s="25" t="str">
        <f t="shared" si="14"/>
        <v>FUD</v>
      </c>
      <c r="AJF13" s="25" t="str">
        <f t="shared" si="14"/>
        <v>FUE</v>
      </c>
      <c r="AJG13" s="25" t="str">
        <f t="shared" si="14"/>
        <v>FUI</v>
      </c>
      <c r="AJH13" s="25" t="str">
        <f t="shared" si="14"/>
        <v>FUT</v>
      </c>
      <c r="AJI13" s="25" t="str">
        <f t="shared" si="14"/>
        <v>FUTS</v>
      </c>
      <c r="AJJ13" s="25" t="str">
        <f t="shared" si="14"/>
        <v>FUTY</v>
      </c>
      <c r="AJK13" s="25" t="str">
        <f t="shared" si="14"/>
        <v>FV</v>
      </c>
      <c r="AJL13" s="25" t="str">
        <f t="shared" si="14"/>
        <v>FVAL</v>
      </c>
      <c r="AJM13" s="25" t="str">
        <f t="shared" si="14"/>
        <v>FVC</v>
      </c>
      <c r="AJN13" s="25" t="str">
        <f t="shared" si="14"/>
        <v>FVD</v>
      </c>
      <c r="AJO13" s="25" t="str">
        <f t="shared" si="14"/>
        <v>FVL</v>
      </c>
      <c r="AJP13" s="25" t="str">
        <f t="shared" si="14"/>
        <v>FWDB</v>
      </c>
      <c r="AJQ13" s="25" t="str">
        <f t="shared" si="14"/>
        <v>FWDD</v>
      </c>
      <c r="AJR13" s="25" t="str">
        <f t="shared" si="14"/>
        <v>FWDI</v>
      </c>
      <c r="AJS13" s="25" t="str">
        <f t="shared" si="14"/>
        <v>FXA</v>
      </c>
      <c r="AJT13" s="25" t="str">
        <f t="shared" si="14"/>
        <v>FXB</v>
      </c>
      <c r="AJU13" s="25" t="str">
        <f t="shared" si="14"/>
        <v>FXC</v>
      </c>
      <c r="AJV13" s="25" t="str">
        <f t="shared" si="14"/>
        <v>FXCH</v>
      </c>
      <c r="AJW13" s="25" t="str">
        <f t="shared" si="14"/>
        <v>FXD</v>
      </c>
      <c r="AJX13" s="25" t="str">
        <f t="shared" si="14"/>
        <v>FXE</v>
      </c>
      <c r="AJY13" s="25" t="str">
        <f t="shared" si="14"/>
        <v>FXEP</v>
      </c>
      <c r="AJZ13" s="25" t="str">
        <f t="shared" si="14"/>
        <v>FXEU</v>
      </c>
      <c r="AKA13" s="25" t="str">
        <f t="shared" si="14"/>
        <v>FXF</v>
      </c>
      <c r="AKB13" s="25" t="str">
        <f t="shared" ref="AKB13:AMM13" si="15">LEFT(AKB14,FIND(" ",AKB14)-1)</f>
        <v>FXG</v>
      </c>
      <c r="AKC13" s="25" t="str">
        <f t="shared" si="15"/>
        <v>FXH</v>
      </c>
      <c r="AKD13" s="25" t="str">
        <f t="shared" si="15"/>
        <v>FXI</v>
      </c>
      <c r="AKE13" s="25" t="str">
        <f t="shared" si="15"/>
        <v>FXJP</v>
      </c>
      <c r="AKF13" s="25" t="str">
        <f t="shared" si="15"/>
        <v>FXL</v>
      </c>
      <c r="AKG13" s="25" t="str">
        <f t="shared" si="15"/>
        <v>FXM</v>
      </c>
      <c r="AKH13" s="25" t="str">
        <f t="shared" si="15"/>
        <v>FXN</v>
      </c>
      <c r="AKI13" s="25" t="str">
        <f t="shared" si="15"/>
        <v>FXO</v>
      </c>
      <c r="AKJ13" s="25" t="str">
        <f t="shared" si="15"/>
        <v>FXP</v>
      </c>
      <c r="AKK13" s="25" t="str">
        <f t="shared" si="15"/>
        <v>FXR</v>
      </c>
      <c r="AKL13" s="25" t="str">
        <f t="shared" si="15"/>
        <v>FXRU</v>
      </c>
      <c r="AKM13" s="25" t="str">
        <f t="shared" si="15"/>
        <v>FXS</v>
      </c>
      <c r="AKN13" s="25" t="str">
        <f t="shared" si="15"/>
        <v>FXSG</v>
      </c>
      <c r="AKO13" s="25" t="str">
        <f t="shared" si="15"/>
        <v>FXU</v>
      </c>
      <c r="AKP13" s="25" t="str">
        <f t="shared" si="15"/>
        <v>FXY</v>
      </c>
      <c r="AKQ13" s="25" t="str">
        <f t="shared" si="15"/>
        <v>FXZ</v>
      </c>
      <c r="AKR13" s="25" t="str">
        <f t="shared" si="15"/>
        <v>FYC</v>
      </c>
      <c r="AKS13" s="25" t="str">
        <f t="shared" si="15"/>
        <v>FYLD</v>
      </c>
      <c r="AKT13" s="25" t="str">
        <f t="shared" si="15"/>
        <v>FYT</v>
      </c>
      <c r="AKU13" s="25" t="str">
        <f t="shared" si="15"/>
        <v>FYX</v>
      </c>
      <c r="AKV13" s="25" t="str">
        <f t="shared" si="15"/>
        <v>FZB</v>
      </c>
      <c r="AKW13" s="25" t="str">
        <f t="shared" si="15"/>
        <v>GAA</v>
      </c>
      <c r="AKX13" s="25" t="str">
        <f t="shared" si="15"/>
        <v>GAF</v>
      </c>
      <c r="AKY13" s="25" t="str">
        <f t="shared" si="15"/>
        <v>GAL</v>
      </c>
      <c r="AKZ13" s="25" t="str">
        <f t="shared" si="15"/>
        <v>GAMR</v>
      </c>
      <c r="ALA13" s="25" t="str">
        <f t="shared" si="15"/>
        <v>GARD</v>
      </c>
      <c r="ALB13" s="25" t="str">
        <f t="shared" si="15"/>
        <v>GASL</v>
      </c>
      <c r="ALC13" s="25" t="str">
        <f t="shared" si="15"/>
        <v>GASX</v>
      </c>
      <c r="ALD13" s="25" t="str">
        <f t="shared" si="15"/>
        <v>GASZ</v>
      </c>
      <c r="ALE13" s="25" t="str">
        <f t="shared" si="15"/>
        <v>GAZ</v>
      </c>
      <c r="ALF13" s="25" t="str">
        <f t="shared" si="15"/>
        <v>GAZB</v>
      </c>
      <c r="ALG13" s="25" t="str">
        <f t="shared" si="15"/>
        <v>GAZC</v>
      </c>
      <c r="ALH13" s="25" t="str">
        <f t="shared" si="15"/>
        <v>GBB</v>
      </c>
      <c r="ALI13" s="25" t="str">
        <f t="shared" si="15"/>
        <v>GBF</v>
      </c>
      <c r="ALJ13" s="25" t="str">
        <f t="shared" si="15"/>
        <v>GBFCR</v>
      </c>
      <c r="ALK13" s="25" t="str">
        <f t="shared" si="15"/>
        <v>GBFRD</v>
      </c>
      <c r="ALL13" s="25" t="str">
        <f t="shared" si="15"/>
        <v>GBIL</v>
      </c>
      <c r="ALM13" s="25" t="str">
        <f t="shared" si="15"/>
        <v>GCC</v>
      </c>
      <c r="ALN13" s="25" t="str">
        <f t="shared" si="15"/>
        <v>GCE</v>
      </c>
      <c r="ALO13" s="25" t="str">
        <f t="shared" si="15"/>
        <v>GCOW</v>
      </c>
      <c r="ALP13" s="25" t="str">
        <f t="shared" si="15"/>
        <v>GDAY</v>
      </c>
      <c r="ALQ13" s="25" t="str">
        <f t="shared" si="15"/>
        <v>GDJJ</v>
      </c>
      <c r="ALR13" s="25" t="str">
        <f t="shared" si="15"/>
        <v>GDJS</v>
      </c>
      <c r="ALS13" s="25" t="str">
        <f t="shared" si="15"/>
        <v>GDVD</v>
      </c>
      <c r="ALT13" s="25" t="str">
        <f t="shared" si="15"/>
        <v>GDX</v>
      </c>
      <c r="ALU13" s="25" t="str">
        <f t="shared" si="15"/>
        <v>GDXJ</v>
      </c>
      <c r="ALV13" s="25" t="str">
        <f t="shared" si="15"/>
        <v>GDXS</v>
      </c>
      <c r="ALW13" s="25" t="str">
        <f t="shared" si="15"/>
        <v>GDXX</v>
      </c>
      <c r="ALX13" s="25" t="str">
        <f t="shared" si="15"/>
        <v>GEM</v>
      </c>
      <c r="ALY13" s="25" t="str">
        <f t="shared" si="15"/>
        <v>GEMS</v>
      </c>
      <c r="ALZ13" s="25" t="str">
        <f t="shared" si="15"/>
        <v>GENY</v>
      </c>
      <c r="AMA13" s="25" t="str">
        <f t="shared" si="15"/>
        <v>GERJ</v>
      </c>
      <c r="AMB13" s="25" t="str">
        <f t="shared" si="15"/>
        <v>GEUR</v>
      </c>
      <c r="AMC13" s="25" t="str">
        <f t="shared" si="15"/>
        <v>GEX</v>
      </c>
      <c r="AMD13" s="25" t="str">
        <f t="shared" si="15"/>
        <v>GGBP</v>
      </c>
      <c r="AME13" s="25" t="str">
        <f t="shared" si="15"/>
        <v>GGEM</v>
      </c>
      <c r="AMF13" s="25" t="str">
        <f t="shared" si="15"/>
        <v>GGGG</v>
      </c>
      <c r="AMG13" s="25" t="str">
        <f t="shared" si="15"/>
        <v>GGOV</v>
      </c>
      <c r="AMH13" s="25" t="str">
        <f t="shared" si="15"/>
        <v>GHE</v>
      </c>
      <c r="AMI13" s="25" t="str">
        <f t="shared" si="15"/>
        <v>GHII</v>
      </c>
      <c r="AMJ13" s="25" t="str">
        <f t="shared" si="15"/>
        <v>GHS</v>
      </c>
      <c r="AMK13" s="25" t="str">
        <f t="shared" si="15"/>
        <v>GHYG</v>
      </c>
      <c r="AML13" s="25" t="str">
        <f t="shared" si="15"/>
        <v>GIGB</v>
      </c>
      <c r="AMM13" s="25" t="str">
        <f t="shared" si="15"/>
        <v>GII</v>
      </c>
      <c r="AMN13" s="25" t="str">
        <f t="shared" ref="AMN13:AOY13" si="16">LEFT(AMN14,FIND(" ",AMN14)-1)</f>
        <v>GIVE</v>
      </c>
      <c r="AMO13" s="25" t="str">
        <f t="shared" si="16"/>
        <v>GIY</v>
      </c>
      <c r="AMP13" s="25" t="str">
        <f t="shared" si="16"/>
        <v>GKA</v>
      </c>
      <c r="AMQ13" s="25" t="str">
        <f t="shared" si="16"/>
        <v>GKB</v>
      </c>
      <c r="AMR13" s="25" t="str">
        <f t="shared" si="16"/>
        <v>GKC</v>
      </c>
      <c r="AMS13" s="25" t="str">
        <f t="shared" si="16"/>
        <v>GKD</v>
      </c>
      <c r="AMT13" s="25" t="str">
        <f t="shared" si="16"/>
        <v>GKE</v>
      </c>
      <c r="AMU13" s="25" t="str">
        <f t="shared" si="16"/>
        <v>GLD</v>
      </c>
      <c r="AMV13" s="25" t="str">
        <f t="shared" si="16"/>
        <v>GLDE</v>
      </c>
      <c r="AMW13" s="25" t="str">
        <f t="shared" si="16"/>
        <v>GLDI</v>
      </c>
      <c r="AMX13" s="25" t="str">
        <f t="shared" si="16"/>
        <v>GLDW</v>
      </c>
      <c r="AMY13" s="25" t="str">
        <f t="shared" si="16"/>
        <v>GLJCR</v>
      </c>
      <c r="AMZ13" s="25" t="str">
        <f t="shared" si="16"/>
        <v>GLJRD</v>
      </c>
      <c r="ANA13" s="25" t="str">
        <f t="shared" si="16"/>
        <v>GLL</v>
      </c>
      <c r="ANB13" s="25" t="str">
        <f t="shared" si="16"/>
        <v>GLTR</v>
      </c>
      <c r="ANC13" s="25" t="str">
        <f t="shared" si="16"/>
        <v>GMF</v>
      </c>
      <c r="AND13" s="25" t="str">
        <f t="shared" si="16"/>
        <v>GMFL</v>
      </c>
      <c r="ANE13" s="25" t="str">
        <f t="shared" si="16"/>
        <v>GMFS</v>
      </c>
      <c r="ANF13" s="25" t="str">
        <f t="shared" si="16"/>
        <v>GML</v>
      </c>
      <c r="ANG13" s="25" t="str">
        <f t="shared" si="16"/>
        <v>GMM</v>
      </c>
      <c r="ANH13" s="25" t="str">
        <f t="shared" si="16"/>
        <v>GMMB</v>
      </c>
      <c r="ANI13" s="25" t="str">
        <f t="shared" si="16"/>
        <v>GMOM</v>
      </c>
      <c r="ANJ13" s="25" t="str">
        <f t="shared" si="16"/>
        <v>GMTB</v>
      </c>
      <c r="ANK13" s="25" t="str">
        <f t="shared" si="16"/>
        <v>GNAT</v>
      </c>
      <c r="ANL13" s="25" t="str">
        <f t="shared" si="16"/>
        <v>GNMA</v>
      </c>
      <c r="ANM13" s="25" t="str">
        <f t="shared" si="16"/>
        <v>GNR</v>
      </c>
      <c r="ANN13" s="25" t="str">
        <f t="shared" si="16"/>
        <v>GNRX</v>
      </c>
      <c r="ANO13" s="25" t="str">
        <f t="shared" si="16"/>
        <v>GOAU</v>
      </c>
      <c r="ANP13" s="25" t="str">
        <f t="shared" si="16"/>
        <v>GOEX</v>
      </c>
      <c r="ANQ13" s="25" t="str">
        <f t="shared" si="16"/>
        <v>GOS</v>
      </c>
      <c r="ANR13" s="25" t="str">
        <f t="shared" si="16"/>
        <v>GOVT</v>
      </c>
      <c r="ANS13" s="25" t="str">
        <f t="shared" si="16"/>
        <v>GQRE</v>
      </c>
      <c r="ANT13" s="25" t="str">
        <f t="shared" si="16"/>
        <v>GREK</v>
      </c>
      <c r="ANU13" s="25" t="str">
        <f t="shared" si="16"/>
        <v>GRES</v>
      </c>
      <c r="ANV13" s="25" t="str">
        <f t="shared" si="16"/>
        <v>GRI</v>
      </c>
      <c r="ANW13" s="25" t="str">
        <f t="shared" si="16"/>
        <v>GRID</v>
      </c>
      <c r="ANX13" s="25" t="str">
        <f t="shared" si="16"/>
        <v>GRN</v>
      </c>
      <c r="ANY13" s="25" t="str">
        <f t="shared" si="16"/>
        <v>GRNB</v>
      </c>
      <c r="ANZ13" s="25" t="str">
        <f t="shared" si="16"/>
        <v>GRPC</v>
      </c>
      <c r="AOA13" s="25" t="str">
        <f t="shared" si="16"/>
        <v>GRU</v>
      </c>
      <c r="AOB13" s="25" t="str">
        <f t="shared" si="16"/>
        <v>GRWN</v>
      </c>
      <c r="AOC13" s="25" t="str">
        <f t="shared" si="16"/>
        <v>GSAX</v>
      </c>
      <c r="AOD13" s="25" t="str">
        <f t="shared" si="16"/>
        <v>GSC</v>
      </c>
      <c r="AOE13" s="25" t="str">
        <f t="shared" si="16"/>
        <v>GSD</v>
      </c>
      <c r="AOF13" s="25" t="str">
        <f t="shared" si="16"/>
        <v>GSEU</v>
      </c>
      <c r="AOG13" s="25" t="str">
        <f t="shared" si="16"/>
        <v>GSEW</v>
      </c>
      <c r="AOH13" s="25" t="str">
        <f t="shared" si="16"/>
        <v>GSG</v>
      </c>
      <c r="AOI13" s="25" t="str">
        <f t="shared" si="16"/>
        <v>GSGO</v>
      </c>
      <c r="AOJ13" s="25" t="str">
        <f t="shared" si="16"/>
        <v>GSIE</v>
      </c>
      <c r="AOK13" s="25" t="str">
        <f t="shared" si="16"/>
        <v>GSJY</v>
      </c>
      <c r="AOL13" s="25" t="str">
        <f t="shared" si="16"/>
        <v>GSLC</v>
      </c>
      <c r="AOM13" s="25" t="str">
        <f t="shared" si="16"/>
        <v>GSMA</v>
      </c>
      <c r="AON13" s="25" t="str">
        <f t="shared" si="16"/>
        <v>GSO</v>
      </c>
      <c r="AOO13" s="25" t="str">
        <f t="shared" si="16"/>
        <v>GSP</v>
      </c>
      <c r="AOP13" s="25" t="str">
        <f t="shared" si="16"/>
        <v>GSPC</v>
      </c>
      <c r="AOQ13" s="25" t="str">
        <f t="shared" si="16"/>
        <v>GSR</v>
      </c>
      <c r="AOR13" s="25" t="str">
        <f t="shared" si="16"/>
        <v>GSRA</v>
      </c>
      <c r="AOS13" s="25" t="str">
        <f t="shared" si="16"/>
        <v>GSSC</v>
      </c>
      <c r="AOT13" s="25" t="str">
        <f t="shared" si="16"/>
        <v>GSW</v>
      </c>
      <c r="AOU13" s="25" t="str">
        <f t="shared" si="16"/>
        <v>GSY</v>
      </c>
      <c r="AOV13" s="25" t="str">
        <f t="shared" si="16"/>
        <v>GSZ</v>
      </c>
      <c r="AOW13" s="25" t="str">
        <f t="shared" si="16"/>
        <v>GTAA</v>
      </c>
      <c r="AOX13" s="25" t="str">
        <f t="shared" si="16"/>
        <v>GTIP</v>
      </c>
      <c r="AOY13" s="25" t="str">
        <f t="shared" si="16"/>
        <v>GTL</v>
      </c>
      <c r="AOZ13" s="25" t="str">
        <f t="shared" ref="AOZ13:ARK13" si="17">LEFT(AOZ14,FIND(" ",AOZ14)-1)</f>
        <v>GTO</v>
      </c>
      <c r="APA13" s="25" t="str">
        <f t="shared" si="17"/>
        <v>GULF</v>
      </c>
      <c r="APB13" s="25" t="str">
        <f t="shared" si="17"/>
        <v>GULFX</v>
      </c>
      <c r="APC13" s="25" t="str">
        <f t="shared" si="17"/>
        <v>GUNR</v>
      </c>
      <c r="APD13" s="25" t="str">
        <f t="shared" si="17"/>
        <v>GUR</v>
      </c>
      <c r="APE13" s="25" t="str">
        <f t="shared" si="17"/>
        <v>GURI</v>
      </c>
      <c r="APF13" s="25" t="str">
        <f t="shared" si="17"/>
        <v>GURU</v>
      </c>
      <c r="APG13" s="25" t="str">
        <f t="shared" si="17"/>
        <v>GURX</v>
      </c>
      <c r="APH13" s="25" t="str">
        <f t="shared" si="17"/>
        <v>GUSH</v>
      </c>
      <c r="API13" s="25" t="str">
        <f t="shared" si="17"/>
        <v>GVAL</v>
      </c>
      <c r="APJ13" s="25" t="str">
        <f t="shared" si="17"/>
        <v>GVI</v>
      </c>
      <c r="APK13" s="25" t="str">
        <f t="shared" si="17"/>
        <v>GVICR</v>
      </c>
      <c r="APL13" s="25" t="str">
        <f t="shared" si="17"/>
        <v>GVIP</v>
      </c>
      <c r="APM13" s="25" t="str">
        <f t="shared" si="17"/>
        <v>GVIRD</v>
      </c>
      <c r="APN13" s="25" t="str">
        <f t="shared" si="17"/>
        <v>GVT</v>
      </c>
      <c r="APO13" s="25" t="str">
        <f t="shared" si="17"/>
        <v>GWL</v>
      </c>
      <c r="APP13" s="25" t="str">
        <f t="shared" si="17"/>
        <v>GWO</v>
      </c>
      <c r="APQ13" s="25" t="str">
        <f t="shared" si="17"/>
        <v>GWS</v>
      </c>
      <c r="APR13" s="25" t="str">
        <f t="shared" si="17"/>
        <v>GWX</v>
      </c>
      <c r="APS13" s="25" t="str">
        <f t="shared" si="17"/>
        <v>GXC</v>
      </c>
      <c r="APT13" s="25" t="str">
        <f t="shared" si="17"/>
        <v>GXF</v>
      </c>
      <c r="APU13" s="25" t="str">
        <f t="shared" si="17"/>
        <v>GXG</v>
      </c>
      <c r="APV13" s="25" t="str">
        <f t="shared" si="17"/>
        <v>GYEN</v>
      </c>
      <c r="APW13" s="25" t="str">
        <f t="shared" si="17"/>
        <v>GYLD</v>
      </c>
      <c r="APX13" s="25" t="str">
        <f t="shared" si="17"/>
        <v>HACK</v>
      </c>
      <c r="APY13" s="25" t="str">
        <f t="shared" si="17"/>
        <v>HACV</v>
      </c>
      <c r="APZ13" s="25" t="str">
        <f t="shared" si="17"/>
        <v>HACW</v>
      </c>
      <c r="AQA13" s="25" t="str">
        <f t="shared" si="17"/>
        <v>HAHA</v>
      </c>
      <c r="AQB13" s="25" t="str">
        <f t="shared" si="17"/>
        <v>HAKD</v>
      </c>
      <c r="AQC13" s="25" t="str">
        <f t="shared" si="17"/>
        <v>HAKK</v>
      </c>
      <c r="AQD13" s="25" t="str">
        <f t="shared" si="17"/>
        <v>HAO</v>
      </c>
      <c r="AQE13" s="25" t="str">
        <f t="shared" si="17"/>
        <v>HAP</v>
      </c>
      <c r="AQF13" s="25" t="str">
        <f t="shared" si="17"/>
        <v>HAUD</v>
      </c>
      <c r="AQG13" s="25" t="str">
        <f t="shared" si="17"/>
        <v>HAWX</v>
      </c>
      <c r="AQH13" s="25" t="str">
        <f t="shared" si="17"/>
        <v>HBTA</v>
      </c>
      <c r="AQI13" s="25" t="str">
        <f t="shared" si="17"/>
        <v>HBU</v>
      </c>
      <c r="AQJ13" s="25" t="str">
        <f t="shared" si="17"/>
        <v>HBZ</v>
      </c>
      <c r="AQK13" s="25" t="str">
        <f t="shared" si="17"/>
        <v>HCOR</v>
      </c>
      <c r="AQL13" s="25" t="str">
        <f t="shared" si="17"/>
        <v>HCRF</v>
      </c>
      <c r="AQM13" s="25" t="str">
        <f t="shared" si="17"/>
        <v>HDAW</v>
      </c>
      <c r="AQN13" s="25" t="str">
        <f t="shared" si="17"/>
        <v>HDEE</v>
      </c>
      <c r="AQO13" s="25" t="str">
        <f t="shared" si="17"/>
        <v>HDEF</v>
      </c>
      <c r="AQP13" s="25" t="str">
        <f t="shared" si="17"/>
        <v>HDEZ</v>
      </c>
      <c r="AQQ13" s="25" t="str">
        <f t="shared" si="17"/>
        <v>HDG</v>
      </c>
      <c r="AQR13" s="25" t="str">
        <f t="shared" si="17"/>
        <v>HDGE</v>
      </c>
      <c r="AQS13" s="25" t="str">
        <f t="shared" si="17"/>
        <v>HDGI</v>
      </c>
      <c r="AQT13" s="25" t="str">
        <f t="shared" si="17"/>
        <v>HDIV</v>
      </c>
      <c r="AQU13" s="25" t="str">
        <f t="shared" si="17"/>
        <v>HDLS</v>
      </c>
      <c r="AQV13" s="25" t="str">
        <f t="shared" si="17"/>
        <v>HDLV</v>
      </c>
      <c r="AQW13" s="25" t="str">
        <f t="shared" si="17"/>
        <v>HDMV</v>
      </c>
      <c r="AQX13" s="25" t="str">
        <f t="shared" si="17"/>
        <v>HDRW</v>
      </c>
      <c r="AQY13" s="25" t="str">
        <f t="shared" si="17"/>
        <v>HDV</v>
      </c>
      <c r="AQZ13" s="25" t="str">
        <f t="shared" si="17"/>
        <v>HDWM</v>
      </c>
      <c r="ARA13" s="25" t="str">
        <f t="shared" si="17"/>
        <v>HDWX</v>
      </c>
      <c r="ARB13" s="25" t="str">
        <f t="shared" si="17"/>
        <v>HECO</v>
      </c>
      <c r="ARC13" s="25" t="str">
        <f t="shared" si="17"/>
        <v>HEDJ</v>
      </c>
      <c r="ARD13" s="25" t="str">
        <f t="shared" si="17"/>
        <v>HEEM</v>
      </c>
      <c r="ARE13" s="25" t="str">
        <f t="shared" si="17"/>
        <v>HEFA</v>
      </c>
      <c r="ARF13" s="25" t="str">
        <f t="shared" si="17"/>
        <v>HEFV</v>
      </c>
      <c r="ARG13" s="25" t="str">
        <f t="shared" si="17"/>
        <v>HEGE</v>
      </c>
      <c r="ARH13" s="25" t="str">
        <f t="shared" si="17"/>
        <v>HEGJ</v>
      </c>
      <c r="ARI13" s="25" t="str">
        <f t="shared" si="17"/>
        <v>HEMV</v>
      </c>
      <c r="ARJ13" s="25" t="str">
        <f t="shared" si="17"/>
        <v>HEUS</v>
      </c>
      <c r="ARK13" s="25" t="str">
        <f t="shared" si="17"/>
        <v>HEUV</v>
      </c>
      <c r="ARL13" s="25" t="str">
        <f t="shared" ref="ARL13:ATW13" si="18">LEFT(ARL14,FIND(" ",ARL14)-1)</f>
        <v>HEVY</v>
      </c>
      <c r="ARM13" s="25" t="str">
        <f t="shared" si="18"/>
        <v>HEWC</v>
      </c>
      <c r="ARN13" s="25" t="str">
        <f t="shared" si="18"/>
        <v>HEWG</v>
      </c>
      <c r="ARO13" s="25" t="str">
        <f t="shared" si="18"/>
        <v>HEWI</v>
      </c>
      <c r="ARP13" s="25" t="str">
        <f t="shared" si="18"/>
        <v>HEWJ</v>
      </c>
      <c r="ARQ13" s="25" t="str">
        <f t="shared" si="18"/>
        <v>HEWL</v>
      </c>
      <c r="ARR13" s="25" t="str">
        <f t="shared" si="18"/>
        <v>HEWP</v>
      </c>
      <c r="ARS13" s="25" t="str">
        <f t="shared" si="18"/>
        <v>HEWU</v>
      </c>
      <c r="ART13" s="25" t="str">
        <f t="shared" si="18"/>
        <v>HEWW</v>
      </c>
      <c r="ARU13" s="25" t="str">
        <f t="shared" si="18"/>
        <v>HEWY</v>
      </c>
      <c r="ARV13" s="25" t="str">
        <f t="shared" si="18"/>
        <v>HEZU</v>
      </c>
      <c r="ARW13" s="25" t="str">
        <f t="shared" si="18"/>
        <v>HFEZ</v>
      </c>
      <c r="ARX13" s="25" t="str">
        <f t="shared" si="18"/>
        <v>HFIN</v>
      </c>
      <c r="ARY13" s="25" t="str">
        <f t="shared" si="18"/>
        <v>HFXE</v>
      </c>
      <c r="ARZ13" s="25" t="str">
        <f t="shared" si="18"/>
        <v>HFXI</v>
      </c>
      <c r="ASA13" s="25" t="str">
        <f t="shared" si="18"/>
        <v>HFXJ</v>
      </c>
      <c r="ASB13" s="25" t="str">
        <f t="shared" si="18"/>
        <v>HGEM</v>
      </c>
      <c r="ASC13" s="25" t="str">
        <f t="shared" si="18"/>
        <v>HGEU</v>
      </c>
      <c r="ASD13" s="25" t="str">
        <f t="shared" si="18"/>
        <v>HGI</v>
      </c>
      <c r="ASE13" s="25" t="str">
        <f t="shared" si="18"/>
        <v>HGJP</v>
      </c>
      <c r="ASF13" s="25" t="str">
        <f t="shared" si="18"/>
        <v>HGSD</v>
      </c>
      <c r="ASG13" s="25" t="str">
        <f t="shared" si="18"/>
        <v>HHA</v>
      </c>
      <c r="ASH13" s="25" t="str">
        <f t="shared" si="18"/>
        <v>HHB</v>
      </c>
      <c r="ASI13" s="25" t="str">
        <f t="shared" si="18"/>
        <v>HHD</v>
      </c>
      <c r="ASJ13" s="25" t="str">
        <f t="shared" si="18"/>
        <v>HHDG</v>
      </c>
      <c r="ASK13" s="25" t="str">
        <f t="shared" si="18"/>
        <v>HHE</v>
      </c>
      <c r="ASL13" s="25" t="str">
        <f t="shared" si="18"/>
        <v>HHFR</v>
      </c>
      <c r="ASM13" s="25" t="str">
        <f t="shared" si="18"/>
        <v>HHG</v>
      </c>
      <c r="ASN13" s="25" t="str">
        <f t="shared" si="18"/>
        <v>HHHYL</v>
      </c>
      <c r="ASO13" s="25" t="str">
        <f t="shared" si="18"/>
        <v>HHJ</v>
      </c>
      <c r="ASP13" s="25" t="str">
        <f t="shared" si="18"/>
        <v>HHK</v>
      </c>
      <c r="ASQ13" s="25" t="str">
        <f t="shared" si="18"/>
        <v>HHM</v>
      </c>
      <c r="ASR13" s="25" t="str">
        <f t="shared" si="18"/>
        <v>HHN</v>
      </c>
      <c r="ASS13" s="25" t="str">
        <f t="shared" si="18"/>
        <v>HHP</v>
      </c>
      <c r="AST13" s="25" t="str">
        <f t="shared" si="18"/>
        <v>HHQ</v>
      </c>
      <c r="ASU13" s="25" t="str">
        <f t="shared" si="18"/>
        <v>HHR</v>
      </c>
      <c r="ASV13" s="25" t="str">
        <f t="shared" si="18"/>
        <v>HHT</v>
      </c>
      <c r="ASW13" s="25" t="str">
        <f t="shared" si="18"/>
        <v>HHU</v>
      </c>
      <c r="ASX13" s="25" t="str">
        <f t="shared" si="18"/>
        <v>HHV</v>
      </c>
      <c r="ASY13" s="25" t="str">
        <f t="shared" si="18"/>
        <v>HHYX</v>
      </c>
      <c r="ASZ13" s="25" t="str">
        <f t="shared" si="18"/>
        <v>HHZ</v>
      </c>
      <c r="ATA13" s="25" t="str">
        <f t="shared" si="18"/>
        <v>HILO</v>
      </c>
      <c r="ATB13" s="25" t="str">
        <f t="shared" si="18"/>
        <v>HIPS</v>
      </c>
      <c r="ATC13" s="25" t="str">
        <f t="shared" si="18"/>
        <v>HJPX</v>
      </c>
      <c r="ATD13" s="25" t="str">
        <f t="shared" si="18"/>
        <v>HKG</v>
      </c>
      <c r="ATE13" s="25" t="str">
        <f t="shared" si="18"/>
        <v>HKK</v>
      </c>
      <c r="ATF13" s="25" t="str">
        <f t="shared" si="18"/>
        <v>HKOR</v>
      </c>
      <c r="ATG13" s="25" t="str">
        <f t="shared" si="18"/>
        <v>HMTM</v>
      </c>
      <c r="ATH13" s="25" t="str">
        <f t="shared" si="18"/>
        <v>HOLD</v>
      </c>
      <c r="ATI13" s="25" t="str">
        <f t="shared" si="18"/>
        <v>HOML</v>
      </c>
      <c r="ATJ13" s="25" t="str">
        <f t="shared" si="18"/>
        <v>HOMX</v>
      </c>
      <c r="ATK13" s="25" t="str">
        <f t="shared" si="18"/>
        <v>HQBD</v>
      </c>
      <c r="ATL13" s="25" t="str">
        <f t="shared" si="18"/>
        <v>HRD</v>
      </c>
      <c r="ATM13" s="25" t="str">
        <f t="shared" si="18"/>
        <v>HREX</v>
      </c>
      <c r="ATN13" s="25" t="str">
        <f t="shared" si="18"/>
        <v>HRJ</v>
      </c>
      <c r="ATO13" s="25" t="str">
        <f t="shared" si="18"/>
        <v>HRW</v>
      </c>
      <c r="ATP13" s="25" t="str">
        <f t="shared" si="18"/>
        <v>HSCZ</v>
      </c>
      <c r="ATQ13" s="25" t="str">
        <f t="shared" si="18"/>
        <v>HSPX</v>
      </c>
      <c r="ATR13" s="25" t="str">
        <f t="shared" si="18"/>
        <v>HTUS</v>
      </c>
      <c r="ATS13" s="25" t="str">
        <f t="shared" si="18"/>
        <v>HUSE</v>
      </c>
      <c r="ATT13" s="25" t="str">
        <f t="shared" si="18"/>
        <v>HUSV</v>
      </c>
      <c r="ATU13" s="25" t="str">
        <f t="shared" si="18"/>
        <v>HVOL</v>
      </c>
      <c r="ATV13" s="25" t="str">
        <f t="shared" si="18"/>
        <v>HVPW</v>
      </c>
      <c r="ATW13" s="25" t="str">
        <f t="shared" si="18"/>
        <v>HYD</v>
      </c>
      <c r="ATX13" s="25" t="str">
        <f t="shared" ref="ATX13:AWI13" si="19">LEFT(ATX14,FIND(" ",ATX14)-1)</f>
        <v>HYDB</v>
      </c>
      <c r="ATY13" s="25" t="str">
        <f t="shared" si="19"/>
        <v>HYDD</v>
      </c>
      <c r="ATZ13" s="25" t="str">
        <f t="shared" si="19"/>
        <v>HYEM</v>
      </c>
      <c r="AUA13" s="25" t="str">
        <f t="shared" si="19"/>
        <v>HYG</v>
      </c>
      <c r="AUB13" s="25" t="str">
        <f t="shared" si="19"/>
        <v>HYGCR</v>
      </c>
      <c r="AUC13" s="25" t="str">
        <f t="shared" si="19"/>
        <v>HYGH</v>
      </c>
      <c r="AUD13" s="25" t="str">
        <f t="shared" si="19"/>
        <v>HYGRD</v>
      </c>
      <c r="AUE13" s="25" t="str">
        <f t="shared" si="19"/>
        <v>HYHG</v>
      </c>
      <c r="AUF13" s="25" t="str">
        <f t="shared" si="19"/>
        <v>HYIH</v>
      </c>
      <c r="AUG13" s="25" t="str">
        <f t="shared" si="19"/>
        <v>HYLB</v>
      </c>
      <c r="AUH13" s="25" t="str">
        <f t="shared" si="19"/>
        <v>HYLD</v>
      </c>
      <c r="AUI13" s="25" t="str">
        <f t="shared" si="19"/>
        <v>HYLS</v>
      </c>
      <c r="AUJ13" s="25" t="str">
        <f t="shared" si="19"/>
        <v>HYLV</v>
      </c>
      <c r="AUK13" s="25" t="str">
        <f t="shared" si="19"/>
        <v>HYMB</v>
      </c>
      <c r="AUL13" s="25" t="str">
        <f t="shared" si="19"/>
        <v>HYND</v>
      </c>
      <c r="AUM13" s="25" t="str">
        <f t="shared" si="19"/>
        <v>HYS</v>
      </c>
      <c r="AUN13" s="25" t="str">
        <f t="shared" si="19"/>
        <v>HYXE</v>
      </c>
      <c r="AUO13" s="25" t="str">
        <f t="shared" si="19"/>
        <v>HYXU</v>
      </c>
      <c r="AUP13" s="25" t="str">
        <f t="shared" si="19"/>
        <v>HYZD</v>
      </c>
      <c r="AUQ13" s="25" t="str">
        <f t="shared" si="19"/>
        <v>IAGG</v>
      </c>
      <c r="AUR13" s="25" t="str">
        <f t="shared" si="19"/>
        <v>IAH</v>
      </c>
      <c r="AUS13" s="25" t="str">
        <f t="shared" si="19"/>
        <v>IAI</v>
      </c>
      <c r="AUT13" s="25" t="str">
        <f t="shared" si="19"/>
        <v>IAK</v>
      </c>
      <c r="AUU13" s="25" t="str">
        <f t="shared" si="19"/>
        <v>IAT</v>
      </c>
      <c r="AUV13" s="25" t="str">
        <f t="shared" si="19"/>
        <v>IAU</v>
      </c>
      <c r="AUW13" s="25" t="str">
        <f t="shared" si="19"/>
        <v>IBB</v>
      </c>
      <c r="AUX13" s="25" t="str">
        <f t="shared" si="19"/>
        <v>IBCB</v>
      </c>
      <c r="AUY13" s="25" t="str">
        <f t="shared" si="19"/>
        <v>IBCC</v>
      </c>
      <c r="AUZ13" s="25" t="str">
        <f t="shared" si="19"/>
        <v>IBCD</v>
      </c>
      <c r="AVA13" s="25" t="str">
        <f t="shared" si="19"/>
        <v>IBCE</v>
      </c>
      <c r="AVB13" s="25" t="str">
        <f t="shared" si="19"/>
        <v>IBD</v>
      </c>
      <c r="AVC13" s="25" t="str">
        <f t="shared" si="19"/>
        <v>IBDA</v>
      </c>
      <c r="AVD13" s="25" t="str">
        <f t="shared" si="19"/>
        <v>IBDB</v>
      </c>
      <c r="AVE13" s="25" t="str">
        <f t="shared" si="19"/>
        <v>IBDC</v>
      </c>
      <c r="AVF13" s="25" t="str">
        <f t="shared" si="19"/>
        <v>IBDD</v>
      </c>
      <c r="AVG13" s="25" t="str">
        <f t="shared" si="19"/>
        <v>IBDF</v>
      </c>
      <c r="AVH13" s="25" t="str">
        <f t="shared" si="19"/>
        <v>IBDH</v>
      </c>
      <c r="AVI13" s="25" t="str">
        <f t="shared" si="19"/>
        <v>IBDJ</v>
      </c>
      <c r="AVJ13" s="25" t="str">
        <f t="shared" si="19"/>
        <v>IBDK</v>
      </c>
      <c r="AVK13" s="25" t="str">
        <f t="shared" si="19"/>
        <v>IBDL</v>
      </c>
      <c r="AVL13" s="25" t="str">
        <f t="shared" si="19"/>
        <v>IBDM</v>
      </c>
      <c r="AVM13" s="25" t="str">
        <f t="shared" si="19"/>
        <v>IBDN</v>
      </c>
      <c r="AVN13" s="25" t="str">
        <f t="shared" si="19"/>
        <v>IBDO</v>
      </c>
      <c r="AVO13" s="25" t="str">
        <f t="shared" si="19"/>
        <v>IBDP</v>
      </c>
      <c r="AVP13" s="25" t="str">
        <f t="shared" si="19"/>
        <v>IBDQ</v>
      </c>
      <c r="AVQ13" s="25" t="str">
        <f t="shared" si="19"/>
        <v>IBDR</v>
      </c>
      <c r="AVR13" s="25" t="str">
        <f t="shared" si="19"/>
        <v>IBLN</v>
      </c>
      <c r="AVS13" s="25" t="str">
        <f t="shared" si="19"/>
        <v>IBMD</v>
      </c>
      <c r="AVT13" s="25" t="str">
        <f t="shared" si="19"/>
        <v>IBME</v>
      </c>
      <c r="AVU13" s="25" t="str">
        <f t="shared" si="19"/>
        <v>IBMF</v>
      </c>
      <c r="AVV13" s="25" t="str">
        <f t="shared" si="19"/>
        <v>IBMG</v>
      </c>
      <c r="AVW13" s="25" t="str">
        <f t="shared" si="19"/>
        <v>IBMH</v>
      </c>
      <c r="AVX13" s="25" t="str">
        <f t="shared" si="19"/>
        <v>IBMI</v>
      </c>
      <c r="AVY13" s="25" t="str">
        <f t="shared" si="19"/>
        <v>IBMJ</v>
      </c>
      <c r="AVZ13" s="25" t="str">
        <f t="shared" si="19"/>
        <v>IBMK</v>
      </c>
      <c r="AWA13" s="25" t="str">
        <f t="shared" si="19"/>
        <v>IBML</v>
      </c>
      <c r="AWB13" s="25" t="str">
        <f t="shared" si="19"/>
        <v>IBND</v>
      </c>
      <c r="AWC13" s="25" t="str">
        <f t="shared" si="19"/>
        <v>IBUY</v>
      </c>
      <c r="AWD13" s="25" t="str">
        <f t="shared" si="19"/>
        <v>ICAN</v>
      </c>
      <c r="AWE13" s="25" t="str">
        <f t="shared" si="19"/>
        <v>ICF</v>
      </c>
      <c r="AWF13" s="25" t="str">
        <f t="shared" si="19"/>
        <v>ICI</v>
      </c>
      <c r="AWG13" s="25" t="str">
        <f t="shared" si="19"/>
        <v>ICLN</v>
      </c>
      <c r="AWH13" s="25" t="str">
        <f t="shared" si="19"/>
        <v>ICN</v>
      </c>
      <c r="AWI13" s="25" t="str">
        <f t="shared" si="19"/>
        <v>ICOL</v>
      </c>
      <c r="AWJ13" s="25" t="str">
        <f t="shared" ref="AWJ13:AYU13" si="20">LEFT(AWJ14,FIND(" ",AWJ14)-1)</f>
        <v>ICOW</v>
      </c>
      <c r="AWK13" s="25" t="str">
        <f t="shared" si="20"/>
        <v>ICSH</v>
      </c>
      <c r="AWL13" s="25" t="str">
        <f t="shared" si="20"/>
        <v>ICVT</v>
      </c>
      <c r="AWM13" s="25" t="str">
        <f t="shared" si="20"/>
        <v>IDEV</v>
      </c>
      <c r="AWN13" s="25" t="str">
        <f t="shared" si="20"/>
        <v>IDHD</v>
      </c>
      <c r="AWO13" s="25" t="str">
        <f t="shared" si="20"/>
        <v>IDHQ</v>
      </c>
      <c r="AWP13" s="25" t="str">
        <f t="shared" si="20"/>
        <v>IDLB</v>
      </c>
      <c r="AWQ13" s="25" t="str">
        <f t="shared" si="20"/>
        <v>IDLV</v>
      </c>
      <c r="AWR13" s="25" t="str">
        <f t="shared" si="20"/>
        <v>IDMO</v>
      </c>
      <c r="AWS13" s="25" t="str">
        <f t="shared" si="20"/>
        <v>IDOG</v>
      </c>
      <c r="AWT13" s="25" t="str">
        <f t="shared" si="20"/>
        <v>IDU</v>
      </c>
      <c r="AWU13" s="25" t="str">
        <f t="shared" si="20"/>
        <v>IDV</v>
      </c>
      <c r="AWV13" s="25" t="str">
        <f t="shared" si="20"/>
        <v>IDX</v>
      </c>
      <c r="AWW13" s="25" t="str">
        <f t="shared" si="20"/>
        <v>IDXJ</v>
      </c>
      <c r="AWX13" s="25" t="str">
        <f t="shared" si="20"/>
        <v>IEF</v>
      </c>
      <c r="AWY13" s="25" t="str">
        <f t="shared" si="20"/>
        <v>IEFA</v>
      </c>
      <c r="AWZ13" s="25" t="str">
        <f t="shared" si="20"/>
        <v>IEI</v>
      </c>
      <c r="AXA13" s="25" t="str">
        <f t="shared" si="20"/>
        <v>IEIL</v>
      </c>
      <c r="AXB13" s="25" t="str">
        <f t="shared" si="20"/>
        <v>IEIS</v>
      </c>
      <c r="AXC13" s="25" t="str">
        <f t="shared" si="20"/>
        <v>IELG</v>
      </c>
      <c r="AXD13" s="25" t="str">
        <f t="shared" si="20"/>
        <v>IEMF</v>
      </c>
      <c r="AXE13" s="25" t="str">
        <f t="shared" si="20"/>
        <v>IEMG</v>
      </c>
      <c r="AXF13" s="25" t="str">
        <f t="shared" si="20"/>
        <v>IEO</v>
      </c>
      <c r="AXG13" s="25" t="str">
        <f t="shared" si="20"/>
        <v>IESM</v>
      </c>
      <c r="AXH13" s="25" t="str">
        <f t="shared" si="20"/>
        <v>IEUR</v>
      </c>
      <c r="AXI13" s="25" t="str">
        <f t="shared" si="20"/>
        <v>IEUS</v>
      </c>
      <c r="AXJ13" s="25" t="str">
        <f t="shared" si="20"/>
        <v>IEV</v>
      </c>
      <c r="AXK13" s="25" t="str">
        <f t="shared" si="20"/>
        <v>IEZ</v>
      </c>
      <c r="AXL13" s="25" t="str">
        <f t="shared" si="20"/>
        <v>IFAS</v>
      </c>
      <c r="AXM13" s="25" t="str">
        <f t="shared" si="20"/>
        <v>IFEU</v>
      </c>
      <c r="AXN13" s="25" t="str">
        <f t="shared" si="20"/>
        <v>IFGL</v>
      </c>
      <c r="AXO13" s="25" t="str">
        <f t="shared" si="20"/>
        <v>IFIX</v>
      </c>
      <c r="AXP13" s="25" t="str">
        <f t="shared" si="20"/>
        <v>IFLY</v>
      </c>
      <c r="AXQ13" s="25" t="str">
        <f t="shared" si="20"/>
        <v>IFNA</v>
      </c>
      <c r="AXR13" s="25" t="str">
        <f t="shared" si="20"/>
        <v>IFV</v>
      </c>
      <c r="AXS13" s="25" t="str">
        <f t="shared" si="20"/>
        <v>IGE</v>
      </c>
      <c r="AXT13" s="25" t="str">
        <f t="shared" si="20"/>
        <v>IGEB</v>
      </c>
      <c r="AXU13" s="25" t="str">
        <f t="shared" si="20"/>
        <v>IGEM</v>
      </c>
      <c r="AXV13" s="25" t="str">
        <f t="shared" si="20"/>
        <v>IGF</v>
      </c>
      <c r="AXW13" s="25" t="str">
        <f t="shared" si="20"/>
        <v>IGHG</v>
      </c>
      <c r="AXX13" s="25" t="str">
        <f t="shared" si="20"/>
        <v>IGIH</v>
      </c>
      <c r="AXY13" s="25" t="str">
        <f t="shared" si="20"/>
        <v>IGM</v>
      </c>
      <c r="AXZ13" s="25" t="str">
        <f t="shared" si="20"/>
        <v>IGN</v>
      </c>
      <c r="AYA13" s="25" t="str">
        <f t="shared" si="20"/>
        <v>IGOV</v>
      </c>
      <c r="AYB13" s="25" t="str">
        <f t="shared" si="20"/>
        <v>IGRO</v>
      </c>
      <c r="AYC13" s="25" t="str">
        <f t="shared" si="20"/>
        <v>IGS</v>
      </c>
      <c r="AYD13" s="25" t="str">
        <f t="shared" si="20"/>
        <v>IGTY</v>
      </c>
      <c r="AYE13" s="25" t="str">
        <f t="shared" si="20"/>
        <v>IGU</v>
      </c>
      <c r="AYF13" s="25" t="str">
        <f t="shared" si="20"/>
        <v>IGV</v>
      </c>
      <c r="AYG13" s="25" t="str">
        <f t="shared" si="20"/>
        <v>IGVT</v>
      </c>
      <c r="AYH13" s="25" t="str">
        <f t="shared" si="20"/>
        <v>IGWY</v>
      </c>
      <c r="AYI13" s="25" t="str">
        <f t="shared" si="20"/>
        <v>IHDG</v>
      </c>
      <c r="AYJ13" s="25" t="str">
        <f t="shared" si="20"/>
        <v>IHE</v>
      </c>
      <c r="AYK13" s="25" t="str">
        <f t="shared" si="20"/>
        <v>IHF</v>
      </c>
      <c r="AYL13" s="25" t="str">
        <f t="shared" si="20"/>
        <v>IHI</v>
      </c>
      <c r="AYM13" s="25" t="str">
        <f t="shared" si="20"/>
        <v>IHIY</v>
      </c>
      <c r="AYN13" s="25" t="str">
        <f t="shared" si="20"/>
        <v>IHY</v>
      </c>
      <c r="AYO13" s="25" t="str">
        <f t="shared" si="20"/>
        <v>IIH</v>
      </c>
      <c r="AYP13" s="25" t="str">
        <f t="shared" si="20"/>
        <v>IJH</v>
      </c>
      <c r="AYQ13" s="25" t="str">
        <f t="shared" si="20"/>
        <v>IJJ</v>
      </c>
      <c r="AYR13" s="25" t="str">
        <f t="shared" si="20"/>
        <v>IJK</v>
      </c>
      <c r="AYS13" s="25" t="str">
        <f t="shared" si="20"/>
        <v>IJNK</v>
      </c>
      <c r="AYT13" s="25" t="str">
        <f t="shared" si="20"/>
        <v>IJR</v>
      </c>
      <c r="AYU13" s="25" t="str">
        <f t="shared" si="20"/>
        <v>IJS</v>
      </c>
      <c r="AYV13" s="25" t="str">
        <f t="shared" ref="AYV13:BBG13" si="21">LEFT(AYV14,FIND(" ",AYV14)-1)</f>
        <v>IJT</v>
      </c>
      <c r="AYW13" s="25" t="str">
        <f t="shared" si="21"/>
        <v>IKC</v>
      </c>
      <c r="AYX13" s="25" t="str">
        <f t="shared" si="21"/>
        <v>ILB</v>
      </c>
      <c r="AYY13" s="25" t="str">
        <f t="shared" si="21"/>
        <v>ILF</v>
      </c>
      <c r="AYZ13" s="25" t="str">
        <f t="shared" si="21"/>
        <v>ILTB</v>
      </c>
      <c r="AZA13" s="25" t="str">
        <f t="shared" si="21"/>
        <v>IMED</v>
      </c>
      <c r="AZB13" s="25" t="str">
        <f t="shared" si="21"/>
        <v>IMLP</v>
      </c>
      <c r="AZC13" s="25" t="str">
        <f t="shared" si="21"/>
        <v>IMOM</v>
      </c>
      <c r="AZD13" s="25" t="str">
        <f t="shared" si="21"/>
        <v>IMTB</v>
      </c>
      <c r="AZE13" s="25" t="str">
        <f t="shared" si="21"/>
        <v>IMTM</v>
      </c>
      <c r="AZF13" s="25" t="str">
        <f t="shared" si="21"/>
        <v>INCO</v>
      </c>
      <c r="AZG13" s="25" t="str">
        <f t="shared" si="21"/>
        <v>INDA</v>
      </c>
      <c r="AZH13" s="25" t="str">
        <f t="shared" si="21"/>
        <v>INDF</v>
      </c>
      <c r="AZI13" s="25" t="str">
        <f t="shared" si="21"/>
        <v>INDL</v>
      </c>
      <c r="AZJ13" s="25" t="str">
        <f t="shared" si="21"/>
        <v>INDY</v>
      </c>
      <c r="AZK13" s="25" t="str">
        <f t="shared" si="21"/>
        <v>INDZ</v>
      </c>
      <c r="AZL13" s="25" t="str">
        <f t="shared" si="21"/>
        <v>INFL</v>
      </c>
      <c r="AZM13" s="25" t="str">
        <f t="shared" si="21"/>
        <v>INFR</v>
      </c>
      <c r="AZN13" s="25" t="str">
        <f t="shared" si="21"/>
        <v>INKM</v>
      </c>
      <c r="AZO13" s="25" t="str">
        <f t="shared" si="21"/>
        <v>INP</v>
      </c>
      <c r="AZP13" s="25" t="str">
        <f t="shared" si="21"/>
        <v>INR</v>
      </c>
      <c r="AZQ13" s="25" t="str">
        <f t="shared" si="21"/>
        <v>INSD</v>
      </c>
      <c r="AZR13" s="25" t="str">
        <f t="shared" si="21"/>
        <v>INTF</v>
      </c>
      <c r="AZS13" s="25" t="str">
        <f t="shared" si="21"/>
        <v>INXX</v>
      </c>
      <c r="AZT13" s="25" t="str">
        <f t="shared" si="21"/>
        <v>INY</v>
      </c>
      <c r="AZU13" s="25" t="str">
        <f t="shared" si="21"/>
        <v>IOIL</v>
      </c>
      <c r="AZV13" s="25" t="str">
        <f t="shared" si="21"/>
        <v>IOO</v>
      </c>
      <c r="AZW13" s="25" t="str">
        <f t="shared" si="21"/>
        <v>IPAC</v>
      </c>
      <c r="AZX13" s="25" t="str">
        <f t="shared" si="21"/>
        <v>IPAL</v>
      </c>
      <c r="AZY13" s="25" t="str">
        <f t="shared" si="21"/>
        <v>IPAY</v>
      </c>
      <c r="AZZ13" s="25" t="str">
        <f t="shared" si="21"/>
        <v>IPD</v>
      </c>
      <c r="BAA13" s="25" t="str">
        <f t="shared" si="21"/>
        <v>IPE</v>
      </c>
      <c r="BAB13" s="25" t="str">
        <f t="shared" si="21"/>
        <v>IPF</v>
      </c>
      <c r="BAC13" s="25" t="str">
        <f t="shared" si="21"/>
        <v>IPFF</v>
      </c>
      <c r="BAD13" s="25" t="str">
        <f t="shared" si="21"/>
        <v>IPK</v>
      </c>
      <c r="BAE13" s="25" t="str">
        <f t="shared" si="21"/>
        <v>IPKW</v>
      </c>
      <c r="BAF13" s="25" t="str">
        <f t="shared" si="21"/>
        <v>IPLT</v>
      </c>
      <c r="BAG13" s="25" t="str">
        <f t="shared" si="21"/>
        <v>IPN</v>
      </c>
      <c r="BAH13" s="25" t="str">
        <f t="shared" si="21"/>
        <v>IPO</v>
      </c>
      <c r="BAI13" s="25" t="str">
        <f t="shared" si="21"/>
        <v>IPOS</v>
      </c>
      <c r="BAJ13" s="25" t="str">
        <f t="shared" si="21"/>
        <v>IPS</v>
      </c>
      <c r="BAK13" s="25" t="str">
        <f t="shared" si="21"/>
        <v>IPU</v>
      </c>
      <c r="BAL13" s="25" t="str">
        <f t="shared" si="21"/>
        <v>IPW</v>
      </c>
      <c r="BAM13" s="25" t="str">
        <f t="shared" si="21"/>
        <v>IQDE</v>
      </c>
      <c r="BAN13" s="25" t="str">
        <f t="shared" si="21"/>
        <v>IQDF</v>
      </c>
      <c r="BAO13" s="25" t="str">
        <f t="shared" si="21"/>
        <v>IQDG</v>
      </c>
      <c r="BAP13" s="25" t="str">
        <f t="shared" si="21"/>
        <v>IQDY</v>
      </c>
      <c r="BAQ13" s="25" t="str">
        <f t="shared" si="21"/>
        <v>IQE</v>
      </c>
      <c r="BAR13" s="25" t="str">
        <f t="shared" si="21"/>
        <v>IQLT</v>
      </c>
      <c r="BAS13" s="25" t="str">
        <f t="shared" si="21"/>
        <v>IRO</v>
      </c>
      <c r="BAT13" s="25" t="str">
        <f t="shared" si="21"/>
        <v>IRV</v>
      </c>
      <c r="BAU13" s="25" t="str">
        <f t="shared" si="21"/>
        <v>IRY</v>
      </c>
      <c r="BAV13" s="25" t="str">
        <f t="shared" si="21"/>
        <v>ISCF</v>
      </c>
      <c r="BAW13" s="25" t="str">
        <f t="shared" si="21"/>
        <v>ISHG</v>
      </c>
      <c r="BAX13" s="25" t="str">
        <f t="shared" si="21"/>
        <v>ISMD</v>
      </c>
      <c r="BAY13" s="25" t="str">
        <f t="shared" si="21"/>
        <v>ISRA</v>
      </c>
      <c r="BAZ13" s="25" t="str">
        <f t="shared" si="21"/>
        <v>IST</v>
      </c>
      <c r="BBA13" s="25" t="str">
        <f t="shared" si="21"/>
        <v>ISTB</v>
      </c>
      <c r="BBB13" s="25" t="str">
        <f t="shared" si="21"/>
        <v>ISZE</v>
      </c>
      <c r="BBC13" s="25" t="str">
        <f t="shared" si="21"/>
        <v>ITA</v>
      </c>
      <c r="BBD13" s="25" t="str">
        <f t="shared" si="21"/>
        <v>ITB</v>
      </c>
      <c r="BBE13" s="25" t="str">
        <f t="shared" si="21"/>
        <v>ITE</v>
      </c>
      <c r="BBF13" s="25" t="str">
        <f t="shared" si="21"/>
        <v>ITEQ</v>
      </c>
      <c r="BBG13" s="25" t="str">
        <f t="shared" si="21"/>
        <v>ITIP</v>
      </c>
      <c r="BBH13" s="25" t="str">
        <f t="shared" ref="BBH13:BDS13" si="22">LEFT(BBH14,FIND(" ",BBH14)-1)</f>
        <v>ITL</v>
      </c>
      <c r="BBI13" s="25" t="str">
        <f t="shared" si="22"/>
        <v>ITLT</v>
      </c>
      <c r="BBJ13" s="25" t="str">
        <f t="shared" si="22"/>
        <v>ITLY</v>
      </c>
      <c r="BBK13" s="25" t="str">
        <f t="shared" si="22"/>
        <v>ITM</v>
      </c>
      <c r="BBL13" s="25" t="str">
        <f t="shared" si="22"/>
        <v>ITML</v>
      </c>
      <c r="BBM13" s="25" t="str">
        <f t="shared" si="22"/>
        <v>ITMS</v>
      </c>
      <c r="BBN13" s="25" t="str">
        <f t="shared" si="22"/>
        <v>ITOT</v>
      </c>
      <c r="BBO13" s="25" t="str">
        <f t="shared" si="22"/>
        <v>ITR</v>
      </c>
      <c r="BBP13" s="25" t="str">
        <f t="shared" si="22"/>
        <v>IUSB</v>
      </c>
      <c r="BBQ13" s="25" t="str">
        <f t="shared" si="22"/>
        <v>IUSG</v>
      </c>
      <c r="BBR13" s="25" t="str">
        <f t="shared" si="22"/>
        <v>IUSV</v>
      </c>
      <c r="BBS13" s="25" t="str">
        <f t="shared" si="22"/>
        <v>IVAL</v>
      </c>
      <c r="BBT13" s="25" t="str">
        <f t="shared" si="22"/>
        <v>IVE</v>
      </c>
      <c r="BBU13" s="25" t="str">
        <f t="shared" si="22"/>
        <v>IVLU</v>
      </c>
      <c r="BBV13" s="25" t="str">
        <f t="shared" si="22"/>
        <v>IVO</v>
      </c>
      <c r="BBW13" s="25" t="str">
        <f t="shared" si="22"/>
        <v>IVOG</v>
      </c>
      <c r="BBX13" s="25" t="str">
        <f t="shared" si="22"/>
        <v>IVOO</v>
      </c>
      <c r="BBY13" s="25" t="str">
        <f t="shared" si="22"/>
        <v>IVOP</v>
      </c>
      <c r="BBZ13" s="25" t="str">
        <f t="shared" si="22"/>
        <v>IVOV</v>
      </c>
      <c r="BCA13" s="25" t="str">
        <f t="shared" si="22"/>
        <v>IVV</v>
      </c>
      <c r="BCB13" s="25" t="str">
        <f t="shared" si="22"/>
        <v>IVW</v>
      </c>
      <c r="BCC13" s="25" t="str">
        <f t="shared" si="22"/>
        <v>IWB</v>
      </c>
      <c r="BCD13" s="25" t="str">
        <f t="shared" si="22"/>
        <v>IWC</v>
      </c>
      <c r="BCE13" s="25" t="str">
        <f t="shared" si="22"/>
        <v>IWD</v>
      </c>
      <c r="BCF13" s="25" t="str">
        <f t="shared" si="22"/>
        <v>IWF</v>
      </c>
      <c r="BCG13" s="25" t="str">
        <f t="shared" si="22"/>
        <v>IWL</v>
      </c>
      <c r="BCH13" s="25" t="str">
        <f t="shared" si="22"/>
        <v>IWM</v>
      </c>
      <c r="BCI13" s="25" t="str">
        <f t="shared" si="22"/>
        <v>IWN</v>
      </c>
      <c r="BCJ13" s="25" t="str">
        <f t="shared" si="22"/>
        <v>IWO</v>
      </c>
      <c r="BCK13" s="25" t="str">
        <f t="shared" si="22"/>
        <v>IWP</v>
      </c>
      <c r="BCL13" s="25" t="str">
        <f t="shared" si="22"/>
        <v>IWR</v>
      </c>
      <c r="BCM13" s="25" t="str">
        <f t="shared" si="22"/>
        <v>IWS</v>
      </c>
      <c r="BCN13" s="25" t="str">
        <f t="shared" si="22"/>
        <v>IWV</v>
      </c>
      <c r="BCO13" s="25" t="str">
        <f t="shared" si="22"/>
        <v>IWX</v>
      </c>
      <c r="BCP13" s="25" t="str">
        <f t="shared" si="22"/>
        <v>IWY</v>
      </c>
      <c r="BCQ13" s="25" t="str">
        <f t="shared" si="22"/>
        <v>IXC</v>
      </c>
      <c r="BCR13" s="25" t="str">
        <f t="shared" si="22"/>
        <v>IXG</v>
      </c>
      <c r="BCS13" s="25" t="str">
        <f t="shared" si="22"/>
        <v>IXJ</v>
      </c>
      <c r="BCT13" s="25" t="str">
        <f t="shared" si="22"/>
        <v>IXN</v>
      </c>
      <c r="BCU13" s="25" t="str">
        <f t="shared" si="22"/>
        <v>IXP</v>
      </c>
      <c r="BCV13" s="25" t="str">
        <f t="shared" si="22"/>
        <v>IXUS</v>
      </c>
      <c r="BCW13" s="25" t="str">
        <f t="shared" si="22"/>
        <v>IYC</v>
      </c>
      <c r="BCX13" s="25" t="str">
        <f t="shared" si="22"/>
        <v>IYD</v>
      </c>
      <c r="BCY13" s="25" t="str">
        <f t="shared" si="22"/>
        <v>IYE</v>
      </c>
      <c r="BCZ13" s="25" t="str">
        <f t="shared" si="22"/>
        <v>IYF</v>
      </c>
      <c r="BDA13" s="25" t="str">
        <f t="shared" si="22"/>
        <v>IYG</v>
      </c>
      <c r="BDB13" s="25" t="str">
        <f t="shared" si="22"/>
        <v>IYH</v>
      </c>
      <c r="BDC13" s="25" t="str">
        <f t="shared" si="22"/>
        <v>IYJ</v>
      </c>
      <c r="BDD13" s="25" t="str">
        <f t="shared" si="22"/>
        <v>IYK</v>
      </c>
      <c r="BDE13" s="25" t="str">
        <f t="shared" si="22"/>
        <v>IYLD</v>
      </c>
      <c r="BDF13" s="25" t="str">
        <f t="shared" si="22"/>
        <v>IYM</v>
      </c>
      <c r="BDG13" s="25" t="str">
        <f t="shared" si="22"/>
        <v>IYR</v>
      </c>
      <c r="BDH13" s="25" t="str">
        <f t="shared" si="22"/>
        <v>IYT</v>
      </c>
      <c r="BDI13" s="25" t="str">
        <f t="shared" si="22"/>
        <v>IYV</v>
      </c>
      <c r="BDJ13" s="25" t="str">
        <f t="shared" si="22"/>
        <v>IYW</v>
      </c>
      <c r="BDK13" s="25" t="str">
        <f t="shared" si="22"/>
        <v>IYY</v>
      </c>
      <c r="BDL13" s="25" t="str">
        <f t="shared" si="22"/>
        <v>IYZ</v>
      </c>
      <c r="BDM13" s="25" t="str">
        <f t="shared" si="22"/>
        <v>JDG</v>
      </c>
      <c r="BDN13" s="25" t="str">
        <f t="shared" si="22"/>
        <v>JDST</v>
      </c>
      <c r="BDO13" s="25" t="str">
        <f t="shared" si="22"/>
        <v>JEM</v>
      </c>
      <c r="BDP13" s="25" t="str">
        <f t="shared" si="22"/>
        <v>JETS</v>
      </c>
      <c r="BDQ13" s="25" t="str">
        <f t="shared" si="22"/>
        <v>JFT</v>
      </c>
      <c r="BDR13" s="25" t="str">
        <f t="shared" si="22"/>
        <v>JGBB</v>
      </c>
      <c r="BDS13" s="25" t="str">
        <f t="shared" si="22"/>
        <v>JGBD</v>
      </c>
      <c r="BDT13" s="25" t="str">
        <f t="shared" ref="BDT13:BGE13" si="23">LEFT(BDT14,FIND(" ",BDT14)-1)</f>
        <v>JGBL</v>
      </c>
      <c r="BDU13" s="25" t="str">
        <f t="shared" si="23"/>
        <v>JGBS</v>
      </c>
      <c r="BDV13" s="25" t="str">
        <f t="shared" si="23"/>
        <v>JGBT</v>
      </c>
      <c r="BDW13" s="25" t="str">
        <f t="shared" si="23"/>
        <v>JHDG</v>
      </c>
      <c r="BDX13" s="25" t="str">
        <f t="shared" si="23"/>
        <v>JHMA</v>
      </c>
      <c r="BDY13" s="25" t="str">
        <f t="shared" si="23"/>
        <v>JHMC</v>
      </c>
      <c r="BDZ13" s="25" t="str">
        <f t="shared" si="23"/>
        <v>JHMD</v>
      </c>
      <c r="BEA13" s="25" t="str">
        <f t="shared" si="23"/>
        <v>JHME</v>
      </c>
      <c r="BEB13" s="25" t="str">
        <f t="shared" si="23"/>
        <v>JHMF</v>
      </c>
      <c r="BEC13" s="25" t="str">
        <f t="shared" si="23"/>
        <v>JHMH</v>
      </c>
      <c r="BED13" s="25" t="str">
        <f t="shared" si="23"/>
        <v>JHMI</v>
      </c>
      <c r="BEE13" s="25" t="str">
        <f t="shared" si="23"/>
        <v>JHML</v>
      </c>
      <c r="BEF13" s="25" t="str">
        <f t="shared" si="23"/>
        <v>JHMM</v>
      </c>
      <c r="BEG13" s="25" t="str">
        <f t="shared" si="23"/>
        <v>JHMS</v>
      </c>
      <c r="BEH13" s="25" t="str">
        <f t="shared" si="23"/>
        <v>JHMT</v>
      </c>
      <c r="BEI13" s="25" t="str">
        <f t="shared" si="23"/>
        <v>JHMU</v>
      </c>
      <c r="BEJ13" s="25" t="str">
        <f t="shared" si="23"/>
        <v>JJA</v>
      </c>
      <c r="BEK13" s="25" t="str">
        <f t="shared" si="23"/>
        <v>JJAC</v>
      </c>
      <c r="BEL13" s="25" t="str">
        <f t="shared" si="23"/>
        <v>JJC</v>
      </c>
      <c r="BEM13" s="25" t="str">
        <f t="shared" si="23"/>
        <v>JJCC</v>
      </c>
      <c r="BEN13" s="25" t="str">
        <f t="shared" si="23"/>
        <v>JJE</v>
      </c>
      <c r="BEO13" s="25" t="str">
        <f t="shared" si="23"/>
        <v>JJEC</v>
      </c>
      <c r="BEP13" s="25" t="str">
        <f t="shared" si="23"/>
        <v>JJG</v>
      </c>
      <c r="BEQ13" s="25" t="str">
        <f t="shared" si="23"/>
        <v>JJGC</v>
      </c>
      <c r="BER13" s="25" t="str">
        <f t="shared" si="23"/>
        <v>JJM</v>
      </c>
      <c r="BES13" s="25" t="str">
        <f t="shared" si="23"/>
        <v>JJMC</v>
      </c>
      <c r="BET13" s="25" t="str">
        <f t="shared" si="23"/>
        <v>JJN</v>
      </c>
      <c r="BEU13" s="25" t="str">
        <f t="shared" si="23"/>
        <v>JJNC</v>
      </c>
      <c r="BEV13" s="25" t="str">
        <f t="shared" si="23"/>
        <v>JJP</v>
      </c>
      <c r="BEW13" s="25" t="str">
        <f t="shared" si="23"/>
        <v>JJPC</v>
      </c>
      <c r="BEX13" s="25" t="str">
        <f t="shared" si="23"/>
        <v>JJS</v>
      </c>
      <c r="BEY13" s="25" t="str">
        <f t="shared" si="23"/>
        <v>JJSC</v>
      </c>
      <c r="BEZ13" s="25" t="str">
        <f t="shared" si="23"/>
        <v>JJT</v>
      </c>
      <c r="BFA13" s="25" t="str">
        <f t="shared" si="23"/>
        <v>JJTC</v>
      </c>
      <c r="BFB13" s="25" t="str">
        <f t="shared" si="23"/>
        <v>JJU</v>
      </c>
      <c r="BFC13" s="25" t="str">
        <f t="shared" si="23"/>
        <v>JJUC</v>
      </c>
      <c r="BFD13" s="25" t="str">
        <f t="shared" si="23"/>
        <v>JKD</v>
      </c>
      <c r="BFE13" s="25" t="str">
        <f t="shared" si="23"/>
        <v>JKE</v>
      </c>
      <c r="BFF13" s="25" t="str">
        <f t="shared" si="23"/>
        <v>JKF</v>
      </c>
      <c r="BFG13" s="25" t="str">
        <f t="shared" si="23"/>
        <v>JKG</v>
      </c>
      <c r="BFH13" s="25" t="str">
        <f t="shared" si="23"/>
        <v>JKH</v>
      </c>
      <c r="BFI13" s="25" t="str">
        <f t="shared" si="23"/>
        <v>JKI</v>
      </c>
      <c r="BFJ13" s="25" t="str">
        <f t="shared" si="23"/>
        <v>JKJ</v>
      </c>
      <c r="BFK13" s="25" t="str">
        <f t="shared" si="23"/>
        <v>JKK</v>
      </c>
      <c r="BFL13" s="25" t="str">
        <f t="shared" si="23"/>
        <v>JKL</v>
      </c>
      <c r="BFM13" s="25" t="str">
        <f t="shared" si="23"/>
        <v>JNB</v>
      </c>
      <c r="BFN13" s="25" t="str">
        <f t="shared" si="23"/>
        <v>JNK</v>
      </c>
      <c r="BFO13" s="25" t="str">
        <f t="shared" si="23"/>
        <v>JNR</v>
      </c>
      <c r="BFP13" s="25" t="str">
        <f t="shared" si="23"/>
        <v>JNUG</v>
      </c>
      <c r="BFQ13" s="25" t="str">
        <f t="shared" si="23"/>
        <v>JO</v>
      </c>
      <c r="BFR13" s="25" t="str">
        <f t="shared" si="23"/>
        <v>JPEH</v>
      </c>
      <c r="BFS13" s="25" t="str">
        <f t="shared" si="23"/>
        <v>JPEM</v>
      </c>
      <c r="BFT13" s="25" t="str">
        <f t="shared" si="23"/>
        <v>JPEU</v>
      </c>
      <c r="BFU13" s="25" t="str">
        <f t="shared" si="23"/>
        <v>JPGB</v>
      </c>
      <c r="BFV13" s="25" t="str">
        <f t="shared" si="23"/>
        <v>JPGE</v>
      </c>
      <c r="BFW13" s="25" t="str">
        <f t="shared" si="23"/>
        <v>JPHF</v>
      </c>
      <c r="BFX13" s="25" t="str">
        <f t="shared" si="23"/>
        <v>JPHY</v>
      </c>
      <c r="BFY13" s="25" t="str">
        <f t="shared" si="23"/>
        <v>JPIH</v>
      </c>
      <c r="BFZ13" s="25" t="str">
        <f t="shared" si="23"/>
        <v>JPIN</v>
      </c>
      <c r="BGA13" s="25" t="str">
        <f t="shared" si="23"/>
        <v>JPME</v>
      </c>
      <c r="BGB13" s="25" t="str">
        <f t="shared" si="23"/>
        <v>JPMV</v>
      </c>
      <c r="BGC13" s="25" t="str">
        <f t="shared" si="23"/>
        <v>JPN</v>
      </c>
      <c r="BGD13" s="25" t="str">
        <f t="shared" si="23"/>
        <v>JPNH</v>
      </c>
      <c r="BGE13" s="25" t="str">
        <f t="shared" si="23"/>
        <v>JPNL</v>
      </c>
      <c r="BGF13" s="25" t="str">
        <f t="shared" ref="BGF13:BIQ13" si="24">LEFT(BGF14,FIND(" ",BGF14)-1)</f>
        <v>JPNS</v>
      </c>
      <c r="BGG13" s="25" t="str">
        <f t="shared" si="24"/>
        <v>JPP</v>
      </c>
      <c r="BGH13" s="25" t="str">
        <f t="shared" si="24"/>
        <v>JPSE</v>
      </c>
      <c r="BGI13" s="25" t="str">
        <f t="shared" si="24"/>
        <v>JPST</v>
      </c>
      <c r="BGJ13" s="25" t="str">
        <f t="shared" si="24"/>
        <v>JPUS</v>
      </c>
      <c r="BGK13" s="25" t="str">
        <f t="shared" si="24"/>
        <v>JPX</v>
      </c>
      <c r="BGL13" s="25" t="str">
        <f t="shared" si="24"/>
        <v>JPXN</v>
      </c>
      <c r="BGM13" s="25" t="str">
        <f t="shared" si="24"/>
        <v>JRE</v>
      </c>
      <c r="BGN13" s="25" t="str">
        <f t="shared" si="24"/>
        <v>JSC</v>
      </c>
      <c r="BGO13" s="25" t="str">
        <f t="shared" si="24"/>
        <v>JSMD</v>
      </c>
      <c r="BGP13" s="25" t="str">
        <f t="shared" si="24"/>
        <v>JSML</v>
      </c>
      <c r="BGQ13" s="25" t="str">
        <f t="shared" si="24"/>
        <v>JUNE</v>
      </c>
      <c r="BGR13" s="25" t="str">
        <f t="shared" si="24"/>
        <v>JUNR</v>
      </c>
      <c r="BGS13" s="25" t="str">
        <f t="shared" si="24"/>
        <v>JVS</v>
      </c>
      <c r="BGT13" s="25" t="str">
        <f t="shared" si="24"/>
        <v>JXI</v>
      </c>
      <c r="BGU13" s="25" t="str">
        <f t="shared" si="24"/>
        <v>JYF</v>
      </c>
      <c r="BGV13" s="25" t="str">
        <f t="shared" si="24"/>
        <v>JYN</v>
      </c>
      <c r="BGW13" s="25" t="str">
        <f t="shared" si="24"/>
        <v>KBA</v>
      </c>
      <c r="BGX13" s="25" t="str">
        <f t="shared" si="24"/>
        <v>KBE</v>
      </c>
      <c r="BGY13" s="25" t="str">
        <f t="shared" si="24"/>
        <v>KBWB</v>
      </c>
      <c r="BGZ13" s="25" t="str">
        <f t="shared" si="24"/>
        <v>KBWC</v>
      </c>
      <c r="BHA13" s="25" t="str">
        <f t="shared" si="24"/>
        <v>KBWD</v>
      </c>
      <c r="BHB13" s="25" t="str">
        <f t="shared" si="24"/>
        <v>KBWI</v>
      </c>
      <c r="BHC13" s="25" t="str">
        <f t="shared" si="24"/>
        <v>KBWP</v>
      </c>
      <c r="BHD13" s="25" t="str">
        <f t="shared" si="24"/>
        <v>KBWR</v>
      </c>
      <c r="BHE13" s="25" t="str">
        <f t="shared" si="24"/>
        <v>KBWX</v>
      </c>
      <c r="BHF13" s="25" t="str">
        <f t="shared" si="24"/>
        <v>KBWY</v>
      </c>
      <c r="BHG13" s="25" t="str">
        <f t="shared" si="24"/>
        <v>KCE</v>
      </c>
      <c r="BHH13" s="25" t="str">
        <f t="shared" si="24"/>
        <v>KCNY</v>
      </c>
      <c r="BHI13" s="25" t="str">
        <f t="shared" si="24"/>
        <v>KEMP</v>
      </c>
      <c r="BHJ13" s="25" t="str">
        <f t="shared" si="24"/>
        <v>KFYP</v>
      </c>
      <c r="BHK13" s="25" t="str">
        <f t="shared" si="24"/>
        <v>KIE</v>
      </c>
      <c r="BHL13" s="25" t="str">
        <f t="shared" si="24"/>
        <v>KLDW</v>
      </c>
      <c r="BHM13" s="25" t="str">
        <f t="shared" si="24"/>
        <v>KLEM</v>
      </c>
      <c r="BHN13" s="25" t="str">
        <f t="shared" si="24"/>
        <v>KME</v>
      </c>
      <c r="BHO13" s="25" t="str">
        <f t="shared" si="24"/>
        <v>KNOW</v>
      </c>
      <c r="BHP13" s="25" t="str">
        <f t="shared" si="24"/>
        <v>KOL</v>
      </c>
      <c r="BHQ13" s="25" t="str">
        <f t="shared" si="24"/>
        <v>KOLD</v>
      </c>
      <c r="BHR13" s="25" t="str">
        <f t="shared" si="24"/>
        <v>KOR</v>
      </c>
      <c r="BHS13" s="25" t="str">
        <f t="shared" si="24"/>
        <v>KORU</v>
      </c>
      <c r="BHT13" s="25" t="str">
        <f t="shared" si="24"/>
        <v>KORZ</v>
      </c>
      <c r="BHU13" s="25" t="str">
        <f t="shared" si="24"/>
        <v>KRE</v>
      </c>
      <c r="BHV13" s="25" t="str">
        <f t="shared" si="24"/>
        <v>KRMA</v>
      </c>
      <c r="BHW13" s="25" t="str">
        <f t="shared" si="24"/>
        <v>KROO</v>
      </c>
      <c r="BHX13" s="25" t="str">
        <f t="shared" si="24"/>
        <v>KRS</v>
      </c>
      <c r="BHY13" s="25" t="str">
        <f t="shared" si="24"/>
        <v>KRU</v>
      </c>
      <c r="BHZ13" s="25" t="str">
        <f t="shared" si="24"/>
        <v>KSA</v>
      </c>
      <c r="BIA13" s="25" t="str">
        <f t="shared" si="24"/>
        <v>KSF</v>
      </c>
      <c r="BIB13" s="25" t="str">
        <f t="shared" si="24"/>
        <v>KWEB</v>
      </c>
      <c r="BIC13" s="25" t="str">
        <f t="shared" si="24"/>
        <v>KWT</v>
      </c>
      <c r="BID13" s="25" t="str">
        <f t="shared" si="24"/>
        <v>KXI</v>
      </c>
      <c r="BIE13" s="25" t="str">
        <f t="shared" si="24"/>
        <v>LABD</v>
      </c>
      <c r="BIF13" s="25" t="str">
        <f t="shared" si="24"/>
        <v>LABS</v>
      </c>
      <c r="BIG13" s="25" t="str">
        <f t="shared" si="24"/>
        <v>LABU</v>
      </c>
      <c r="BIH13" s="25" t="str">
        <f t="shared" si="24"/>
        <v>LALT</v>
      </c>
      <c r="BII13" s="25" t="str">
        <f t="shared" si="24"/>
        <v>LARE</v>
      </c>
      <c r="BIJ13" s="25" t="str">
        <f t="shared" si="24"/>
        <v>LATM</v>
      </c>
      <c r="BIK13" s="25" t="str">
        <f t="shared" si="24"/>
        <v>LBDC</v>
      </c>
      <c r="BIL13" s="25" t="str">
        <f t="shared" si="24"/>
        <v>LBJ</v>
      </c>
      <c r="BIM13" s="25" t="str">
        <f t="shared" si="24"/>
        <v>LBND</v>
      </c>
      <c r="BIN13" s="25" t="str">
        <f t="shared" si="24"/>
        <v>LBTA</v>
      </c>
      <c r="BIO13" s="25" t="str">
        <f t="shared" si="24"/>
        <v>LCPR</v>
      </c>
      <c r="BIP13" s="25" t="str">
        <f t="shared" si="24"/>
        <v>LD</v>
      </c>
      <c r="BIQ13" s="25" t="str">
        <f t="shared" si="24"/>
        <v>LDC</v>
      </c>
      <c r="BIR13" s="25" t="str">
        <f t="shared" ref="BIR13:BLC13" si="25">LEFT(BIR14,FIND(" ",BIR14)-1)</f>
        <v>LDN</v>
      </c>
      <c r="BIS13" s="25" t="str">
        <f t="shared" si="25"/>
        <v>LDRI</v>
      </c>
      <c r="BIT13" s="25" t="str">
        <f t="shared" si="25"/>
        <v>LDUR</v>
      </c>
      <c r="BIU13" s="25" t="str">
        <f t="shared" si="25"/>
        <v>LEAD</v>
      </c>
      <c r="BIV13" s="25" t="str">
        <f t="shared" si="25"/>
        <v>LEDD</v>
      </c>
      <c r="BIW13" s="25" t="str">
        <f t="shared" si="25"/>
        <v>LEHMM</v>
      </c>
      <c r="BIX13" s="25" t="str">
        <f t="shared" si="25"/>
        <v>LEHMN</v>
      </c>
      <c r="BIY13" s="25" t="str">
        <f t="shared" si="25"/>
        <v>LEMB</v>
      </c>
      <c r="BIZ13" s="25" t="str">
        <f t="shared" si="25"/>
        <v>LEMF</v>
      </c>
      <c r="BJA13" s="25" t="str">
        <f t="shared" si="25"/>
        <v>LGEM</v>
      </c>
      <c r="BJB13" s="25" t="str">
        <f t="shared" si="25"/>
        <v>LGLV</v>
      </c>
      <c r="BJC13" s="25" t="str">
        <f t="shared" si="25"/>
        <v>LGOS</v>
      </c>
      <c r="BJD13" s="25" t="str">
        <f t="shared" si="25"/>
        <v>LHB</v>
      </c>
      <c r="BJE13" s="25" t="str">
        <f t="shared" si="25"/>
        <v>LIS</v>
      </c>
      <c r="BJF13" s="25" t="str">
        <f t="shared" si="25"/>
        <v>LIT</v>
      </c>
      <c r="BJG13" s="25" t="str">
        <f t="shared" si="25"/>
        <v>LKOR</v>
      </c>
      <c r="BJH13" s="25" t="str">
        <f t="shared" si="25"/>
        <v>LLDM</v>
      </c>
      <c r="BJI13" s="25" t="str">
        <f t="shared" si="25"/>
        <v>LLEM</v>
      </c>
      <c r="BJJ13" s="25" t="str">
        <f t="shared" si="25"/>
        <v>LLSC</v>
      </c>
      <c r="BJK13" s="25" t="str">
        <f t="shared" si="25"/>
        <v>LLSP</v>
      </c>
      <c r="BJL13" s="25" t="str">
        <f t="shared" si="25"/>
        <v>LMBS</v>
      </c>
      <c r="BJM13" s="25" t="str">
        <f t="shared" si="25"/>
        <v>LMLP</v>
      </c>
      <c r="BJN13" s="25" t="str">
        <f t="shared" si="25"/>
        <v>LNGR</v>
      </c>
      <c r="BJO13" s="25" t="str">
        <f t="shared" si="25"/>
        <v>LOWC</v>
      </c>
      <c r="BJP13" s="25" t="str">
        <f t="shared" si="25"/>
        <v>LPAL</v>
      </c>
      <c r="BJQ13" s="25" t="str">
        <f t="shared" si="25"/>
        <v>LPLT</v>
      </c>
      <c r="BJR13" s="25" t="str">
        <f t="shared" si="25"/>
        <v>LQD</v>
      </c>
      <c r="BJS13" s="25" t="str">
        <f t="shared" si="25"/>
        <v>LQDCR</v>
      </c>
      <c r="BJT13" s="25" t="str">
        <f t="shared" si="25"/>
        <v>LQDH</v>
      </c>
      <c r="BJU13" s="25" t="str">
        <f t="shared" si="25"/>
        <v>LQDRD</v>
      </c>
      <c r="BJV13" s="25" t="str">
        <f t="shared" si="25"/>
        <v>LRET</v>
      </c>
      <c r="BJW13" s="25" t="str">
        <f t="shared" si="25"/>
        <v>LRGE</v>
      </c>
      <c r="BJX13" s="25" t="str">
        <f t="shared" si="25"/>
        <v>LRGF</v>
      </c>
      <c r="BJY13" s="25" t="str">
        <f t="shared" si="25"/>
        <v>LSC</v>
      </c>
      <c r="BJZ13" s="25" t="str">
        <f t="shared" si="25"/>
        <v>LSKY</v>
      </c>
      <c r="BKA13" s="25" t="str">
        <f t="shared" si="25"/>
        <v>LSTK</v>
      </c>
      <c r="BKB13" s="25" t="str">
        <f t="shared" si="25"/>
        <v>LSVX</v>
      </c>
      <c r="BKC13" s="25" t="str">
        <f t="shared" si="25"/>
        <v>LTL</v>
      </c>
      <c r="BKD13" s="25" t="str">
        <f t="shared" si="25"/>
        <v>LTPZ</v>
      </c>
      <c r="BKE13" s="25" t="str">
        <f t="shared" si="25"/>
        <v>LVHB</v>
      </c>
      <c r="BKF13" s="25" t="str">
        <f t="shared" si="25"/>
        <v>LVHD</v>
      </c>
      <c r="BKG13" s="25" t="str">
        <f t="shared" si="25"/>
        <v>LVHE</v>
      </c>
      <c r="BKH13" s="25" t="str">
        <f t="shared" si="25"/>
        <v>LVHI</v>
      </c>
      <c r="BKI13" s="25" t="str">
        <f t="shared" si="25"/>
        <v>LVIN</v>
      </c>
      <c r="BKJ13" s="25" t="str">
        <f t="shared" si="25"/>
        <v>LVL</v>
      </c>
      <c r="BKK13" s="25" t="str">
        <f t="shared" si="25"/>
        <v>LVOL</v>
      </c>
      <c r="BKL13" s="25" t="str">
        <f t="shared" si="25"/>
        <v>LVUS</v>
      </c>
      <c r="BKM13" s="25" t="str">
        <f t="shared" si="25"/>
        <v>LWC</v>
      </c>
      <c r="BKN13" s="25" t="str">
        <f t="shared" si="25"/>
        <v>LWPEL</v>
      </c>
      <c r="BKO13" s="25" t="str">
        <f t="shared" si="25"/>
        <v>MATF</v>
      </c>
      <c r="BKP13" s="25" t="str">
        <f t="shared" si="25"/>
        <v>MATH</v>
      </c>
      <c r="BKQ13" s="25" t="str">
        <f t="shared" si="25"/>
        <v>MATL</v>
      </c>
      <c r="BKR13" s="25" t="str">
        <f t="shared" si="25"/>
        <v>MATS</v>
      </c>
      <c r="BKS13" s="25" t="str">
        <f t="shared" si="25"/>
        <v>MAUI</v>
      </c>
      <c r="BKT13" s="25" t="str">
        <f t="shared" si="25"/>
        <v>MBB</v>
      </c>
      <c r="BKU13" s="25" t="str">
        <f t="shared" si="25"/>
        <v>MBG</v>
      </c>
      <c r="BKV13" s="25" t="str">
        <f t="shared" si="25"/>
        <v>MBSD</v>
      </c>
      <c r="BKW13" s="25" t="str">
        <f t="shared" si="25"/>
        <v>MCEF</v>
      </c>
      <c r="BKX13" s="25" t="str">
        <f t="shared" si="25"/>
        <v>MCG</v>
      </c>
      <c r="BKY13" s="25" t="str">
        <f t="shared" si="25"/>
        <v>MCHI</v>
      </c>
      <c r="BKZ13" s="25" t="str">
        <f t="shared" si="25"/>
        <v>MCRO</v>
      </c>
      <c r="BLA13" s="25" t="str">
        <f t="shared" si="25"/>
        <v>MDD</v>
      </c>
      <c r="BLB13" s="25" t="str">
        <f t="shared" si="25"/>
        <v>MDIV</v>
      </c>
      <c r="BLC13" s="25" t="str">
        <f t="shared" si="25"/>
        <v>MDLL</v>
      </c>
      <c r="BLD13" s="25" t="str">
        <f t="shared" ref="BLD13:BNO13" si="26">LEFT(BLD14,FIND(" ",BLD14)-1)</f>
        <v>MDY</v>
      </c>
      <c r="BLE13" s="25" t="str">
        <f t="shared" si="26"/>
        <v>MDYG</v>
      </c>
      <c r="BLF13" s="25" t="str">
        <f t="shared" si="26"/>
        <v>MDYV</v>
      </c>
      <c r="BLG13" s="25" t="str">
        <f t="shared" si="26"/>
        <v>MEAR</v>
      </c>
      <c r="BLH13" s="25" t="str">
        <f t="shared" si="26"/>
        <v>MELT</v>
      </c>
      <c r="BLI13" s="25" t="str">
        <f t="shared" si="26"/>
        <v>MENU</v>
      </c>
      <c r="BLJ13" s="25" t="str">
        <f t="shared" si="26"/>
        <v>MES</v>
      </c>
      <c r="BLK13" s="25" t="str">
        <f t="shared" si="26"/>
        <v>MEXS</v>
      </c>
      <c r="BLL13" s="25" t="str">
        <f t="shared" si="26"/>
        <v>MEXX</v>
      </c>
      <c r="BLM13" s="25" t="str">
        <f t="shared" si="26"/>
        <v>MFLA</v>
      </c>
      <c r="BLN13" s="25" t="str">
        <f t="shared" si="26"/>
        <v>MFSA</v>
      </c>
      <c r="BLO13" s="25" t="str">
        <f t="shared" si="26"/>
        <v>MGC</v>
      </c>
      <c r="BLP13" s="25" t="str">
        <f t="shared" si="26"/>
        <v>MGK</v>
      </c>
      <c r="BLQ13" s="25" t="str">
        <f t="shared" si="26"/>
        <v>MGV</v>
      </c>
      <c r="BLR13" s="25" t="str">
        <f t="shared" si="26"/>
        <v>MIDU</v>
      </c>
      <c r="BLS13" s="25" t="str">
        <f t="shared" si="26"/>
        <v>MIDZ</v>
      </c>
      <c r="BLT13" s="25" t="str">
        <f t="shared" si="26"/>
        <v>MILN</v>
      </c>
      <c r="BLU13" s="25" t="str">
        <f t="shared" si="26"/>
        <v>MINC</v>
      </c>
      <c r="BLV13" s="25" t="str">
        <f t="shared" si="26"/>
        <v>MINT</v>
      </c>
      <c r="BLW13" s="25" t="str">
        <f t="shared" si="26"/>
        <v>MKH</v>
      </c>
      <c r="BLX13" s="25" t="str">
        <f t="shared" si="26"/>
        <v>MLN</v>
      </c>
      <c r="BLY13" s="25" t="str">
        <f t="shared" si="26"/>
        <v>MLPA</v>
      </c>
      <c r="BLZ13" s="25" t="str">
        <f t="shared" si="26"/>
        <v>MLPB</v>
      </c>
      <c r="BMA13" s="25" t="str">
        <f t="shared" si="26"/>
        <v>MLPC</v>
      </c>
      <c r="BMB13" s="25" t="str">
        <f t="shared" si="26"/>
        <v>MLPE</v>
      </c>
      <c r="BMC13" s="25" t="str">
        <f t="shared" si="26"/>
        <v>MLPG</v>
      </c>
      <c r="BMD13" s="25" t="str">
        <f t="shared" si="26"/>
        <v>MLPI</v>
      </c>
      <c r="BME13" s="25" t="str">
        <f t="shared" si="26"/>
        <v>MLPJ</v>
      </c>
      <c r="BMF13" s="25" t="str">
        <f t="shared" si="26"/>
        <v>MLPL</v>
      </c>
      <c r="BMG13" s="25" t="str">
        <f t="shared" si="26"/>
        <v>MLPN</v>
      </c>
      <c r="BMH13" s="25" t="str">
        <f t="shared" si="26"/>
        <v>MLPO</v>
      </c>
      <c r="BMI13" s="25" t="str">
        <f t="shared" si="26"/>
        <v>MLPQ</v>
      </c>
      <c r="BMJ13" s="25" t="str">
        <f t="shared" si="26"/>
        <v>MLPS</v>
      </c>
      <c r="BMK13" s="25" t="str">
        <f t="shared" si="26"/>
        <v>MLPV</v>
      </c>
      <c r="BML13" s="25" t="str">
        <f t="shared" si="26"/>
        <v>MLPW</v>
      </c>
      <c r="BMM13" s="25" t="str">
        <f t="shared" si="26"/>
        <v>MLPX</v>
      </c>
      <c r="BMN13" s="25" t="str">
        <f t="shared" si="26"/>
        <v>MLPY</v>
      </c>
      <c r="BMO13" s="25" t="str">
        <f t="shared" si="26"/>
        <v>MLPZ</v>
      </c>
      <c r="BMP13" s="25" t="str">
        <f t="shared" si="26"/>
        <v>MLTI</v>
      </c>
      <c r="BMQ13" s="25" t="str">
        <f t="shared" si="26"/>
        <v>MMTM</v>
      </c>
      <c r="BMR13" s="25" t="str">
        <f t="shared" si="26"/>
        <v>MNA</v>
      </c>
      <c r="BMS13" s="25" t="str">
        <f t="shared" si="26"/>
        <v>MOAT</v>
      </c>
      <c r="BMT13" s="25" t="str">
        <f t="shared" si="26"/>
        <v>MOM</v>
      </c>
      <c r="BMU13" s="25" t="str">
        <f t="shared" si="26"/>
        <v>MONY</v>
      </c>
      <c r="BMV13" s="25" t="str">
        <f t="shared" si="26"/>
        <v>MOO</v>
      </c>
      <c r="BMW13" s="25" t="str">
        <f t="shared" si="26"/>
        <v>MORL</v>
      </c>
      <c r="BMX13" s="25" t="str">
        <f t="shared" si="26"/>
        <v>MORT</v>
      </c>
      <c r="BMY13" s="25" t="str">
        <f t="shared" si="26"/>
        <v>MOTI</v>
      </c>
      <c r="BMZ13" s="25" t="str">
        <f t="shared" si="26"/>
        <v>MPCT</v>
      </c>
      <c r="BNA13" s="25" t="str">
        <f t="shared" si="26"/>
        <v>MRGR</v>
      </c>
      <c r="BNB13" s="25" t="str">
        <f t="shared" si="26"/>
        <v>MRRL</v>
      </c>
      <c r="BNC13" s="25" t="str">
        <f t="shared" si="26"/>
        <v>MSXX</v>
      </c>
      <c r="BND13" s="25" t="str">
        <f t="shared" si="26"/>
        <v>MTK</v>
      </c>
      <c r="BNE13" s="25" t="str">
        <f t="shared" si="26"/>
        <v>MTUM</v>
      </c>
      <c r="BNF13" s="25" t="str">
        <f t="shared" si="26"/>
        <v>MUAA</v>
      </c>
      <c r="BNG13" s="25" t="str">
        <f t="shared" si="26"/>
        <v>MUAB</v>
      </c>
      <c r="BNH13" s="25" t="str">
        <f t="shared" si="26"/>
        <v>MUAC</v>
      </c>
      <c r="BNI13" s="25" t="str">
        <f t="shared" si="26"/>
        <v>MUB</v>
      </c>
      <c r="BNJ13" s="25" t="str">
        <f t="shared" si="26"/>
        <v>MUBCR</v>
      </c>
      <c r="BNK13" s="25" t="str">
        <f t="shared" si="26"/>
        <v>MUBRD</v>
      </c>
      <c r="BNL13" s="25" t="str">
        <f t="shared" si="26"/>
        <v>MUNI</v>
      </c>
      <c r="BNM13" s="25" t="str">
        <f t="shared" si="26"/>
        <v>MVIN</v>
      </c>
      <c r="BNN13" s="25" t="str">
        <f t="shared" si="26"/>
        <v>MVV</v>
      </c>
      <c r="BNO13" s="25" t="str">
        <f t="shared" si="26"/>
        <v>MXI</v>
      </c>
      <c r="BNP13" s="25" t="str">
        <f t="shared" ref="BNP13:BQA13" si="27">LEFT(BNP14,FIND(" ",BNP14)-1)</f>
        <v>MYG</v>
      </c>
      <c r="BNQ13" s="25" t="str">
        <f t="shared" si="27"/>
        <v>MYY</v>
      </c>
      <c r="BNR13" s="25" t="str">
        <f t="shared" si="27"/>
        <v>MZG</v>
      </c>
      <c r="BNS13" s="25" t="str">
        <f t="shared" si="27"/>
        <v>MZN</v>
      </c>
      <c r="BNT13" s="25" t="str">
        <f t="shared" si="27"/>
        <v>MZO</v>
      </c>
      <c r="BNU13" s="25" t="str">
        <f t="shared" si="27"/>
        <v>MZZ</v>
      </c>
      <c r="BNV13" s="25" t="str">
        <f t="shared" si="27"/>
        <v>NAGS</v>
      </c>
      <c r="BNW13" s="25" t="str">
        <f t="shared" si="27"/>
        <v>NAIL</v>
      </c>
      <c r="BNX13" s="25" t="str">
        <f t="shared" si="27"/>
        <v>NANR</v>
      </c>
      <c r="BNY13" s="25" t="str">
        <f t="shared" si="27"/>
        <v>NASH</v>
      </c>
      <c r="BNZ13" s="25" t="str">
        <f t="shared" si="27"/>
        <v>NASI</v>
      </c>
      <c r="BOA13" s="25" t="str">
        <f t="shared" si="27"/>
        <v>NEAR</v>
      </c>
      <c r="BOB13" s="25" t="str">
        <f t="shared" si="27"/>
        <v>NFLT</v>
      </c>
      <c r="BOC13" s="25" t="str">
        <f t="shared" si="27"/>
        <v>NFO</v>
      </c>
      <c r="BOD13" s="25" t="str">
        <f t="shared" si="27"/>
        <v>NFRA</v>
      </c>
      <c r="BOE13" s="25" t="str">
        <f t="shared" si="27"/>
        <v>NGE</v>
      </c>
      <c r="BOF13" s="25" t="str">
        <f t="shared" si="27"/>
        <v>NIB</v>
      </c>
      <c r="BOG13" s="25" t="str">
        <f t="shared" si="27"/>
        <v>NIBC</v>
      </c>
      <c r="BOH13" s="25" t="str">
        <f t="shared" si="27"/>
        <v>NINI</v>
      </c>
      <c r="BOI13" s="25" t="str">
        <f t="shared" si="27"/>
        <v>NKY</v>
      </c>
      <c r="BOJ13" s="25" t="str">
        <f t="shared" si="27"/>
        <v>NLR</v>
      </c>
      <c r="BOK13" s="25" t="str">
        <f t="shared" si="27"/>
        <v>NOBL</v>
      </c>
      <c r="BOL13" s="25" t="str">
        <f t="shared" si="27"/>
        <v>NOMO</v>
      </c>
      <c r="BOM13" s="25" t="str">
        <f t="shared" si="27"/>
        <v>NORW</v>
      </c>
      <c r="BON13" s="25" t="str">
        <f t="shared" si="27"/>
        <v>NUAG</v>
      </c>
      <c r="BOO13" s="25" t="str">
        <f t="shared" si="27"/>
        <v>NUCL</v>
      </c>
      <c r="BOP13" s="25" t="str">
        <f t="shared" si="27"/>
        <v>NUDM</v>
      </c>
      <c r="BOQ13" s="25" t="str">
        <f t="shared" si="27"/>
        <v>NUEM</v>
      </c>
      <c r="BOR13" s="25" t="str">
        <f t="shared" si="27"/>
        <v>NUGT</v>
      </c>
      <c r="BOS13" s="25" t="str">
        <f t="shared" si="27"/>
        <v>NULG</v>
      </c>
      <c r="BOT13" s="25" t="str">
        <f t="shared" si="27"/>
        <v>NULV</v>
      </c>
      <c r="BOU13" s="25" t="str">
        <f t="shared" si="27"/>
        <v>NUMG</v>
      </c>
      <c r="BOV13" s="25" t="str">
        <f t="shared" si="27"/>
        <v>NUMV</v>
      </c>
      <c r="BOW13" s="25" t="str">
        <f t="shared" si="27"/>
        <v>NURE</v>
      </c>
      <c r="BOX13" s="25" t="str">
        <f t="shared" si="27"/>
        <v>NUSA</v>
      </c>
      <c r="BOY13" s="25" t="str">
        <f t="shared" si="27"/>
        <v>NUSC</v>
      </c>
      <c r="BOZ13" s="25" t="str">
        <f t="shared" si="27"/>
        <v>NXT</v>
      </c>
      <c r="BPA13" s="25" t="str">
        <f t="shared" si="27"/>
        <v>NY</v>
      </c>
      <c r="BPB13" s="25" t="str">
        <f t="shared" si="27"/>
        <v>NYC</v>
      </c>
      <c r="BPC13" s="25" t="str">
        <f t="shared" si="27"/>
        <v>NYF</v>
      </c>
      <c r="BPD13" s="25" t="str">
        <f t="shared" si="27"/>
        <v>NYFCR</v>
      </c>
      <c r="BPE13" s="25" t="str">
        <f t="shared" si="27"/>
        <v>NYFRD</v>
      </c>
      <c r="BPF13" s="25" t="str">
        <f t="shared" si="27"/>
        <v>OAPH</v>
      </c>
      <c r="BPG13" s="25" t="str">
        <f t="shared" si="27"/>
        <v>OASI</v>
      </c>
      <c r="BPH13" s="25" t="str">
        <f t="shared" si="27"/>
        <v>OCIO</v>
      </c>
      <c r="BPI13" s="25" t="str">
        <f t="shared" si="27"/>
        <v>OEF</v>
      </c>
      <c r="BPJ13" s="25" t="str">
        <f t="shared" si="27"/>
        <v>OEUH</v>
      </c>
      <c r="BPK13" s="25" t="str">
        <f t="shared" si="27"/>
        <v>OEUR</v>
      </c>
      <c r="BPL13" s="25" t="str">
        <f t="shared" si="27"/>
        <v>OEW</v>
      </c>
      <c r="BPM13" s="25" t="str">
        <f t="shared" si="27"/>
        <v>OFF</v>
      </c>
      <c r="BPN13" s="25" t="str">
        <f t="shared" si="27"/>
        <v>OGEM</v>
      </c>
      <c r="BPO13" s="25" t="str">
        <f t="shared" si="27"/>
        <v>OIH</v>
      </c>
      <c r="BPP13" s="25" t="str">
        <f t="shared" si="27"/>
        <v>OIHYL</v>
      </c>
      <c r="BPQ13" s="25" t="str">
        <f t="shared" si="27"/>
        <v>OIIL</v>
      </c>
      <c r="BPR13" s="25" t="str">
        <f t="shared" si="27"/>
        <v>OIL</v>
      </c>
      <c r="BPS13" s="25" t="str">
        <f t="shared" si="27"/>
        <v>OILB</v>
      </c>
      <c r="BPT13" s="25" t="str">
        <f t="shared" si="27"/>
        <v>OILC</v>
      </c>
      <c r="BPU13" s="25" t="str">
        <f t="shared" si="27"/>
        <v>OILD</v>
      </c>
      <c r="BPV13" s="25" t="str">
        <f t="shared" si="27"/>
        <v>OILK</v>
      </c>
      <c r="BPW13" s="25" t="str">
        <f t="shared" si="27"/>
        <v>OILU</v>
      </c>
      <c r="BPX13" s="25" t="str">
        <f t="shared" si="27"/>
        <v>OILX</v>
      </c>
      <c r="BPY13" s="25" t="str">
        <f t="shared" si="27"/>
        <v>OILZ</v>
      </c>
      <c r="BPZ13" s="25" t="str">
        <f t="shared" si="27"/>
        <v>OLD</v>
      </c>
      <c r="BQA13" s="25" t="str">
        <f t="shared" si="27"/>
        <v>OLEM</v>
      </c>
      <c r="BQB13" s="25" t="str">
        <f t="shared" ref="BQB13:BSM13" si="28">LEFT(BQB14,FIND(" ",BQB14)-1)</f>
        <v>OLO</v>
      </c>
      <c r="BQC13" s="25" t="str">
        <f t="shared" si="28"/>
        <v>ONEF</v>
      </c>
      <c r="BQD13" s="25" t="str">
        <f t="shared" si="28"/>
        <v>ONEK</v>
      </c>
      <c r="BQE13" s="25" t="str">
        <f t="shared" si="28"/>
        <v>ONEO</v>
      </c>
      <c r="BQF13" s="25" t="str">
        <f t="shared" si="28"/>
        <v>ONEQ</v>
      </c>
      <c r="BQG13" s="25" t="str">
        <f t="shared" si="28"/>
        <v>ONEV</v>
      </c>
      <c r="BQH13" s="25" t="str">
        <f t="shared" si="28"/>
        <v>ONEY</v>
      </c>
      <c r="BQI13" s="25" t="str">
        <f t="shared" si="28"/>
        <v>ONG</v>
      </c>
      <c r="BQJ13" s="25" t="str">
        <f t="shared" si="28"/>
        <v>ONN</v>
      </c>
      <c r="BQK13" s="25" t="str">
        <f t="shared" si="28"/>
        <v>ONTL</v>
      </c>
      <c r="BQL13" s="25" t="str">
        <f t="shared" si="28"/>
        <v>OOL</v>
      </c>
      <c r="BQM13" s="25" t="str">
        <f t="shared" si="28"/>
        <v>OOS</v>
      </c>
      <c r="BQN13" s="25" t="str">
        <f t="shared" si="28"/>
        <v>OPD</v>
      </c>
      <c r="BQO13" s="25" t="str">
        <f t="shared" si="28"/>
        <v>ORG</v>
      </c>
      <c r="BQP13" s="25" t="str">
        <f t="shared" si="28"/>
        <v>OSMS</v>
      </c>
      <c r="BQQ13" s="25" t="str">
        <f t="shared" si="28"/>
        <v>OTP</v>
      </c>
      <c r="BQR13" s="25" t="str">
        <f t="shared" si="28"/>
        <v>OTR</v>
      </c>
      <c r="BQS13" s="25" t="str">
        <f t="shared" si="28"/>
        <v>OTS</v>
      </c>
      <c r="BQT13" s="25" t="str">
        <f t="shared" si="28"/>
        <v>OUNZ</v>
      </c>
      <c r="BQU13" s="25" t="str">
        <f t="shared" si="28"/>
        <v>OUSA</v>
      </c>
      <c r="BQV13" s="25" t="str">
        <f t="shared" si="28"/>
        <v>OUSM</v>
      </c>
      <c r="BQW13" s="25" t="str">
        <f t="shared" si="28"/>
        <v>OVLC</v>
      </c>
      <c r="BQX13" s="25" t="str">
        <f t="shared" si="28"/>
        <v>PAEU</v>
      </c>
      <c r="BQY13" s="25" t="str">
        <f t="shared" si="28"/>
        <v>PAF</v>
      </c>
      <c r="BQZ13" s="25" t="str">
        <f t="shared" si="28"/>
        <v>PAGG</v>
      </c>
      <c r="BRA13" s="25" t="str">
        <f t="shared" si="28"/>
        <v>PAK</v>
      </c>
      <c r="BRB13" s="25" t="str">
        <f t="shared" si="28"/>
        <v>PALL</v>
      </c>
      <c r="BRC13" s="25" t="str">
        <f t="shared" si="28"/>
        <v>PAO</v>
      </c>
      <c r="BRD13" s="25" t="str">
        <f t="shared" si="28"/>
        <v>PAVE</v>
      </c>
      <c r="BRE13" s="25" t="str">
        <f t="shared" si="28"/>
        <v>PBD</v>
      </c>
      <c r="BRF13" s="25" t="str">
        <f t="shared" si="28"/>
        <v>PBE</v>
      </c>
      <c r="BRG13" s="25" t="str">
        <f t="shared" si="28"/>
        <v>PBJ</v>
      </c>
      <c r="BRH13" s="25" t="str">
        <f t="shared" si="28"/>
        <v>PBP</v>
      </c>
      <c r="BRI13" s="25" t="str">
        <f t="shared" si="28"/>
        <v>PBS</v>
      </c>
      <c r="BRJ13" s="25" t="str">
        <f t="shared" si="28"/>
        <v>PBTQ</v>
      </c>
      <c r="BRK13" s="25" t="str">
        <f t="shared" si="28"/>
        <v>PBW</v>
      </c>
      <c r="BRL13" s="25" t="str">
        <f t="shared" si="28"/>
        <v>PCA</v>
      </c>
      <c r="BRM13" s="25" t="str">
        <f t="shared" si="28"/>
        <v>PCEF</v>
      </c>
      <c r="BRN13" s="25" t="str">
        <f t="shared" si="28"/>
        <v>PCY</v>
      </c>
      <c r="BRO13" s="25" t="str">
        <f t="shared" si="28"/>
        <v>PDBC</v>
      </c>
      <c r="BRP13" s="25" t="str">
        <f t="shared" si="28"/>
        <v>PDN</v>
      </c>
      <c r="BRQ13" s="25" t="str">
        <f t="shared" si="28"/>
        <v>PDP</v>
      </c>
      <c r="BRR13" s="25" t="str">
        <f t="shared" si="28"/>
        <v>PDQ</v>
      </c>
      <c r="BRS13" s="25" t="str">
        <f t="shared" si="28"/>
        <v>PEF</v>
      </c>
      <c r="BRT13" s="25" t="str">
        <f t="shared" si="28"/>
        <v>PEH</v>
      </c>
      <c r="BRU13" s="25" t="str">
        <f t="shared" si="28"/>
        <v>PEJ</v>
      </c>
      <c r="BRV13" s="25" t="str">
        <f t="shared" si="28"/>
        <v>PEK</v>
      </c>
      <c r="BRW13" s="25" t="str">
        <f t="shared" si="28"/>
        <v>PERM</v>
      </c>
      <c r="BRX13" s="25" t="str">
        <f t="shared" si="28"/>
        <v>PEX</v>
      </c>
      <c r="BRY13" s="25" t="str">
        <f t="shared" si="28"/>
        <v>PEY</v>
      </c>
      <c r="BRZ13" s="25" t="str">
        <f t="shared" si="28"/>
        <v>PEZ</v>
      </c>
      <c r="BSA13" s="25" t="str">
        <f t="shared" si="28"/>
        <v>PFEM</v>
      </c>
      <c r="BSB13" s="25" t="str">
        <f t="shared" si="28"/>
        <v>PFF</v>
      </c>
      <c r="BSC13" s="25" t="str">
        <f t="shared" si="28"/>
        <v>PFFR</v>
      </c>
      <c r="BSD13" s="25" t="str">
        <f t="shared" si="28"/>
        <v>PFI</v>
      </c>
      <c r="BSE13" s="25" t="str">
        <f t="shared" si="28"/>
        <v>PFIG</v>
      </c>
      <c r="BSF13" s="25" t="str">
        <f t="shared" si="28"/>
        <v>PFM</v>
      </c>
      <c r="BSG13" s="25" t="str">
        <f t="shared" si="28"/>
        <v>PFP</v>
      </c>
      <c r="BSH13" s="25" t="str">
        <f t="shared" si="28"/>
        <v>PFV</v>
      </c>
      <c r="BSI13" s="25" t="str">
        <f t="shared" si="28"/>
        <v>PFXF</v>
      </c>
      <c r="BSJ13" s="25" t="str">
        <f t="shared" si="28"/>
        <v>PGAL</v>
      </c>
      <c r="BSK13" s="25" t="str">
        <f t="shared" si="28"/>
        <v>PGD</v>
      </c>
      <c r="BSL13" s="25" t="str">
        <f t="shared" si="28"/>
        <v>PGF</v>
      </c>
      <c r="BSM13" s="25" t="str">
        <f t="shared" si="28"/>
        <v>PGHY</v>
      </c>
      <c r="BSN13" s="25" t="str">
        <f t="shared" ref="BSN13:BUY13" si="29">LEFT(BSN14,FIND(" ",BSN14)-1)</f>
        <v>PGJ</v>
      </c>
      <c r="BSO13" s="25" t="str">
        <f t="shared" si="29"/>
        <v>PGM</v>
      </c>
      <c r="BSP13" s="25" t="str">
        <f t="shared" si="29"/>
        <v>PGX</v>
      </c>
      <c r="BSQ13" s="25" t="str">
        <f t="shared" si="29"/>
        <v>PHB</v>
      </c>
      <c r="BSR13" s="25" t="str">
        <f t="shared" si="29"/>
        <v>PHDG</v>
      </c>
      <c r="BSS13" s="25" t="str">
        <f t="shared" si="29"/>
        <v>PHJ</v>
      </c>
      <c r="BST13" s="25" t="str">
        <f t="shared" si="29"/>
        <v>PHO</v>
      </c>
      <c r="BSU13" s="25" t="str">
        <f t="shared" si="29"/>
        <v>PHW</v>
      </c>
      <c r="BSV13" s="25" t="str">
        <f t="shared" si="29"/>
        <v>PIC</v>
      </c>
      <c r="BSW13" s="25" t="str">
        <f t="shared" si="29"/>
        <v>PICB</v>
      </c>
      <c r="BSX13" s="25" t="str">
        <f t="shared" si="29"/>
        <v>PICK</v>
      </c>
      <c r="BSY13" s="25" t="str">
        <f t="shared" si="29"/>
        <v>PID</v>
      </c>
      <c r="BSZ13" s="25" t="str">
        <f t="shared" si="29"/>
        <v>PIE</v>
      </c>
      <c r="BTA13" s="25" t="str">
        <f t="shared" si="29"/>
        <v>PIEL</v>
      </c>
      <c r="BTB13" s="25" t="str">
        <f t="shared" si="29"/>
        <v>PILL</v>
      </c>
      <c r="BTC13" s="25" t="str">
        <f t="shared" si="29"/>
        <v>PILS</v>
      </c>
      <c r="BTD13" s="25" t="str">
        <f t="shared" si="29"/>
        <v>PIN</v>
      </c>
      <c r="BTE13" s="25" t="str">
        <f t="shared" si="29"/>
        <v>PIO</v>
      </c>
      <c r="BTF13" s="25" t="str">
        <f t="shared" si="29"/>
        <v>PIQ</v>
      </c>
      <c r="BTG13" s="25" t="str">
        <f t="shared" si="29"/>
        <v>PIZ</v>
      </c>
      <c r="BTH13" s="25" t="str">
        <f t="shared" si="29"/>
        <v>PJB</v>
      </c>
      <c r="BTI13" s="25" t="str">
        <f t="shared" si="29"/>
        <v>PJO</v>
      </c>
      <c r="BTJ13" s="25" t="str">
        <f t="shared" si="29"/>
        <v>PJP</v>
      </c>
      <c r="BTK13" s="25" t="str">
        <f t="shared" si="29"/>
        <v>PKB</v>
      </c>
      <c r="BTL13" s="25" t="str">
        <f t="shared" si="29"/>
        <v>PKN</v>
      </c>
      <c r="BTM13" s="25" t="str">
        <f t="shared" si="29"/>
        <v>PKOL</v>
      </c>
      <c r="BTN13" s="25" t="str">
        <f t="shared" si="29"/>
        <v>PKW</v>
      </c>
      <c r="BTO13" s="25" t="str">
        <f t="shared" si="29"/>
        <v>PLAC</v>
      </c>
      <c r="BTP13" s="25" t="str">
        <f t="shared" si="29"/>
        <v>PLK</v>
      </c>
      <c r="BTQ13" s="25" t="str">
        <f t="shared" si="29"/>
        <v>PLND</v>
      </c>
      <c r="BTR13" s="25" t="str">
        <f t="shared" si="29"/>
        <v>PLW</v>
      </c>
      <c r="BTS13" s="25" t="str">
        <f t="shared" si="29"/>
        <v>PMA</v>
      </c>
      <c r="BTT13" s="25" t="str">
        <f t="shared" si="29"/>
        <v>PMNA</v>
      </c>
      <c r="BTU13" s="25" t="str">
        <f t="shared" si="29"/>
        <v>PMPT</v>
      </c>
      <c r="BTV13" s="25" t="str">
        <f t="shared" si="29"/>
        <v>PMR</v>
      </c>
      <c r="BTW13" s="25" t="str">
        <f t="shared" si="29"/>
        <v>PNQI</v>
      </c>
      <c r="BTX13" s="25" t="str">
        <f t="shared" si="29"/>
        <v>PNXQ</v>
      </c>
      <c r="BTY13" s="25" t="str">
        <f t="shared" si="29"/>
        <v>PPA</v>
      </c>
      <c r="BTZ13" s="25" t="str">
        <f t="shared" si="29"/>
        <v>PPE</v>
      </c>
      <c r="BUA13" s="25" t="str">
        <f t="shared" si="29"/>
        <v>PPH</v>
      </c>
      <c r="BUB13" s="25" t="str">
        <f t="shared" si="29"/>
        <v>PPHYL</v>
      </c>
      <c r="BUC13" s="25" t="str">
        <f t="shared" si="29"/>
        <v>PPLN</v>
      </c>
      <c r="BUD13" s="25" t="str">
        <f t="shared" si="29"/>
        <v>PPLT</v>
      </c>
      <c r="BUE13" s="25" t="str">
        <f t="shared" si="29"/>
        <v>PPRM</v>
      </c>
      <c r="BUF13" s="25" t="str">
        <f t="shared" si="29"/>
        <v>PQBW</v>
      </c>
      <c r="BUG13" s="25" t="str">
        <f t="shared" si="29"/>
        <v>PQSC</v>
      </c>
      <c r="BUH13" s="25" t="str">
        <f t="shared" si="29"/>
        <v>PRB</v>
      </c>
      <c r="BUI13" s="25" t="str">
        <f t="shared" si="29"/>
        <v>PREF</v>
      </c>
      <c r="BUJ13" s="25" t="str">
        <f t="shared" si="29"/>
        <v>PRF</v>
      </c>
      <c r="BUK13" s="25" t="str">
        <f t="shared" si="29"/>
        <v>PRFE</v>
      </c>
      <c r="BUL13" s="25" t="str">
        <f t="shared" si="29"/>
        <v>PRFF</v>
      </c>
      <c r="BUM13" s="25" t="str">
        <f t="shared" si="29"/>
        <v>PRFG</v>
      </c>
      <c r="BUN13" s="25" t="str">
        <f t="shared" si="29"/>
        <v>PRFH</v>
      </c>
      <c r="BUO13" s="25" t="str">
        <f t="shared" si="29"/>
        <v>PRFM</v>
      </c>
      <c r="BUP13" s="25" t="str">
        <f t="shared" si="29"/>
        <v>PRFN</v>
      </c>
      <c r="BUQ13" s="25" t="str">
        <f t="shared" si="29"/>
        <v>PRFQ</v>
      </c>
      <c r="BUR13" s="25" t="str">
        <f t="shared" si="29"/>
        <v>PRFS</v>
      </c>
      <c r="BUS13" s="25" t="str">
        <f t="shared" si="29"/>
        <v>PRFU</v>
      </c>
      <c r="BUT13" s="25" t="str">
        <f t="shared" si="29"/>
        <v>PRFZ</v>
      </c>
      <c r="BUU13" s="25" t="str">
        <f t="shared" si="29"/>
        <v>PRME</v>
      </c>
      <c r="BUV13" s="25" t="str">
        <f t="shared" si="29"/>
        <v>PRN</v>
      </c>
      <c r="BUW13" s="25" t="str">
        <f t="shared" si="29"/>
        <v>PRNT</v>
      </c>
      <c r="BUX13" s="25" t="str">
        <f t="shared" si="29"/>
        <v>PSAU</v>
      </c>
      <c r="BUY13" s="25" t="str">
        <f t="shared" si="29"/>
        <v>PSC</v>
      </c>
      <c r="BUZ13" s="25" t="str">
        <f t="shared" ref="BUZ13:BXK13" si="30">LEFT(BUZ14,FIND(" ",BUZ14)-1)</f>
        <v>PSCC</v>
      </c>
      <c r="BVA13" s="25" t="str">
        <f t="shared" si="30"/>
        <v>PSCD</v>
      </c>
      <c r="BVB13" s="25" t="str">
        <f t="shared" si="30"/>
        <v>PSCE</v>
      </c>
      <c r="BVC13" s="25" t="str">
        <f t="shared" si="30"/>
        <v>PSCF</v>
      </c>
      <c r="BVD13" s="25" t="str">
        <f t="shared" si="30"/>
        <v>PSCH</v>
      </c>
      <c r="BVE13" s="25" t="str">
        <f t="shared" si="30"/>
        <v>PSCI</v>
      </c>
      <c r="BVF13" s="25" t="str">
        <f t="shared" si="30"/>
        <v>PSCM</v>
      </c>
      <c r="BVG13" s="25" t="str">
        <f t="shared" si="30"/>
        <v>PSCT</v>
      </c>
      <c r="BVH13" s="25" t="str">
        <f t="shared" si="30"/>
        <v>PSCU</v>
      </c>
      <c r="BVI13" s="25" t="str">
        <f t="shared" si="30"/>
        <v>PSET</v>
      </c>
      <c r="BVJ13" s="25" t="str">
        <f t="shared" si="30"/>
        <v>PSI</v>
      </c>
      <c r="BVK13" s="25" t="str">
        <f t="shared" si="30"/>
        <v>PSJ</v>
      </c>
      <c r="BVL13" s="25" t="str">
        <f t="shared" si="30"/>
        <v>PSK</v>
      </c>
      <c r="BVM13" s="25" t="str">
        <f t="shared" si="30"/>
        <v>PSL</v>
      </c>
      <c r="BVN13" s="25" t="str">
        <f t="shared" si="30"/>
        <v>PSMB</v>
      </c>
      <c r="BVO13" s="25" t="str">
        <f t="shared" si="30"/>
        <v>PSMC</v>
      </c>
      <c r="BVP13" s="25" t="str">
        <f t="shared" si="30"/>
        <v>PSMG</v>
      </c>
      <c r="BVQ13" s="25" t="str">
        <f t="shared" si="30"/>
        <v>PSMM</v>
      </c>
      <c r="BVR13" s="25" t="str">
        <f t="shared" si="30"/>
        <v>PSP</v>
      </c>
      <c r="BVS13" s="25" t="str">
        <f t="shared" si="30"/>
        <v>PSQ</v>
      </c>
      <c r="BVT13" s="25" t="str">
        <f t="shared" si="30"/>
        <v>PSR</v>
      </c>
      <c r="BVU13" s="25" t="str">
        <f t="shared" si="30"/>
        <v>PST</v>
      </c>
      <c r="BVV13" s="25" t="str">
        <f t="shared" si="30"/>
        <v>PSTL</v>
      </c>
      <c r="BVW13" s="25" t="str">
        <f t="shared" si="30"/>
        <v>PTD</v>
      </c>
      <c r="BVX13" s="25" t="str">
        <f t="shared" si="30"/>
        <v>PTE</v>
      </c>
      <c r="BVY13" s="25" t="str">
        <f t="shared" si="30"/>
        <v>PTEU</v>
      </c>
      <c r="BVZ13" s="25" t="str">
        <f t="shared" si="30"/>
        <v>PTF</v>
      </c>
      <c r="BWA13" s="25" t="str">
        <f t="shared" si="30"/>
        <v>PTH</v>
      </c>
      <c r="BWB13" s="25" t="str">
        <f t="shared" si="30"/>
        <v>PTJ</v>
      </c>
      <c r="BWC13" s="25" t="str">
        <f t="shared" si="30"/>
        <v>PTLC</v>
      </c>
      <c r="BWD13" s="25" t="str">
        <f t="shared" si="30"/>
        <v>PTM</v>
      </c>
      <c r="BWE13" s="25" t="str">
        <f t="shared" si="30"/>
        <v>PTMC</v>
      </c>
      <c r="BWF13" s="25" t="str">
        <f t="shared" si="30"/>
        <v>PTNQ</v>
      </c>
      <c r="BWG13" s="25" t="str">
        <f t="shared" si="30"/>
        <v>PTO</v>
      </c>
      <c r="BWH13" s="25" t="str">
        <f t="shared" si="30"/>
        <v>PTRP</v>
      </c>
      <c r="BWI13" s="25" t="str">
        <f t="shared" si="30"/>
        <v>PUA</v>
      </c>
      <c r="BWJ13" s="25" t="str">
        <f t="shared" si="30"/>
        <v>PUF</v>
      </c>
      <c r="BWK13" s="25" t="str">
        <f t="shared" si="30"/>
        <v>PUI</v>
      </c>
      <c r="BWL13" s="25" t="str">
        <f t="shared" si="30"/>
        <v>PUTW</v>
      </c>
      <c r="BWM13" s="25" t="str">
        <f t="shared" si="30"/>
        <v>PUTX</v>
      </c>
      <c r="BWN13" s="25" t="str">
        <f t="shared" si="30"/>
        <v>PUW</v>
      </c>
      <c r="BWO13" s="25" t="str">
        <f t="shared" si="30"/>
        <v>PVI</v>
      </c>
      <c r="BWP13" s="25" t="str">
        <f t="shared" si="30"/>
        <v>PVM</v>
      </c>
      <c r="BWQ13" s="25" t="str">
        <f t="shared" si="30"/>
        <v>PWB</v>
      </c>
      <c r="BWR13" s="25" t="str">
        <f t="shared" si="30"/>
        <v>PWC</v>
      </c>
      <c r="BWS13" s="25" t="str">
        <f t="shared" si="30"/>
        <v>PWD</v>
      </c>
      <c r="BWT13" s="25" t="str">
        <f t="shared" si="30"/>
        <v>PWND</v>
      </c>
      <c r="BWU13" s="25" t="str">
        <f t="shared" si="30"/>
        <v>PWV</v>
      </c>
      <c r="BWV13" s="25" t="str">
        <f t="shared" si="30"/>
        <v>PWZ</v>
      </c>
      <c r="BWW13" s="25" t="str">
        <f t="shared" si="30"/>
        <v>PXE</v>
      </c>
      <c r="BWX13" s="25" t="str">
        <f t="shared" si="30"/>
        <v>PXF</v>
      </c>
      <c r="BWY13" s="25" t="str">
        <f t="shared" si="30"/>
        <v>PXH</v>
      </c>
      <c r="BWZ13" s="25" t="str">
        <f t="shared" si="30"/>
        <v>PXI</v>
      </c>
      <c r="BXA13" s="25" t="str">
        <f t="shared" si="30"/>
        <v>PXJ</v>
      </c>
      <c r="BXB13" s="25" t="str">
        <f t="shared" si="30"/>
        <v>PXLG</v>
      </c>
      <c r="BXC13" s="25" t="str">
        <f t="shared" si="30"/>
        <v>PXLV</v>
      </c>
      <c r="BXD13" s="25" t="str">
        <f t="shared" si="30"/>
        <v>PXMG</v>
      </c>
      <c r="BXE13" s="25" t="str">
        <f t="shared" si="30"/>
        <v>PXMV</v>
      </c>
      <c r="BXF13" s="25" t="str">
        <f t="shared" si="30"/>
        <v>PXN</v>
      </c>
      <c r="BXG13" s="25" t="str">
        <f t="shared" si="30"/>
        <v>PXQ</v>
      </c>
      <c r="BXH13" s="25" t="str">
        <f t="shared" si="30"/>
        <v>PXR</v>
      </c>
      <c r="BXI13" s="25" t="str">
        <f t="shared" si="30"/>
        <v>PXSG</v>
      </c>
      <c r="BXJ13" s="25" t="str">
        <f t="shared" si="30"/>
        <v>PXSV</v>
      </c>
      <c r="BXK13" s="25" t="str">
        <f t="shared" si="30"/>
        <v>PY</v>
      </c>
      <c r="BXL13" s="25" t="str">
        <f t="shared" ref="BXL13:BZW13" si="31">LEFT(BXL14,FIND(" ",BXL14)-1)</f>
        <v>PYH</v>
      </c>
      <c r="BXM13" s="25" t="str">
        <f t="shared" si="31"/>
        <v>PYZ</v>
      </c>
      <c r="BXN13" s="25" t="str">
        <f t="shared" si="31"/>
        <v>PZA</v>
      </c>
      <c r="BXO13" s="25" t="str">
        <f t="shared" si="31"/>
        <v>PZD</v>
      </c>
      <c r="BXP13" s="25" t="str">
        <f t="shared" si="31"/>
        <v>PZI</v>
      </c>
      <c r="BXQ13" s="25" t="str">
        <f t="shared" si="31"/>
        <v>PZJ</v>
      </c>
      <c r="BXR13" s="25" t="str">
        <f t="shared" si="31"/>
        <v>PZT</v>
      </c>
      <c r="BXS13" s="25" t="str">
        <f t="shared" si="31"/>
        <v>QABA</v>
      </c>
      <c r="BXT13" s="25" t="str">
        <f t="shared" si="31"/>
        <v>QAI</v>
      </c>
      <c r="BXU13" s="25" t="str">
        <f t="shared" si="31"/>
        <v>QAT</v>
      </c>
      <c r="BXV13" s="25" t="str">
        <f t="shared" si="31"/>
        <v>QAUS</v>
      </c>
      <c r="BXW13" s="25" t="str">
        <f t="shared" si="31"/>
        <v>QCAN</v>
      </c>
      <c r="BXX13" s="25" t="str">
        <f t="shared" si="31"/>
        <v>QCLN</v>
      </c>
      <c r="BXY13" s="25" t="str">
        <f t="shared" si="31"/>
        <v>QDEF</v>
      </c>
      <c r="BXZ13" s="25" t="str">
        <f t="shared" si="31"/>
        <v>QDEM</v>
      </c>
      <c r="BYA13" s="25" t="str">
        <f t="shared" si="31"/>
        <v>QDEU</v>
      </c>
      <c r="BYB13" s="25" t="str">
        <f t="shared" si="31"/>
        <v>QDF</v>
      </c>
      <c r="BYC13" s="25" t="str">
        <f t="shared" si="31"/>
        <v>QDXU</v>
      </c>
      <c r="BYD13" s="25" t="str">
        <f t="shared" si="31"/>
        <v>QDYN</v>
      </c>
      <c r="BYE13" s="25" t="str">
        <f t="shared" si="31"/>
        <v>QED</v>
      </c>
      <c r="BYF13" s="25" t="str">
        <f t="shared" si="31"/>
        <v>QEFA</v>
      </c>
      <c r="BYG13" s="25" t="str">
        <f t="shared" si="31"/>
        <v>QEH</v>
      </c>
      <c r="BYH13" s="25" t="str">
        <f t="shared" si="31"/>
        <v>QEM</v>
      </c>
      <c r="BYI13" s="25" t="str">
        <f t="shared" si="31"/>
        <v>QEMM</v>
      </c>
      <c r="BYJ13" s="25" t="str">
        <f t="shared" si="31"/>
        <v>QESP</v>
      </c>
      <c r="BYK13" s="25" t="str">
        <f t="shared" si="31"/>
        <v>QGBR</v>
      </c>
      <c r="BYL13" s="25" t="str">
        <f t="shared" si="31"/>
        <v>QGEM</v>
      </c>
      <c r="BYM13" s="25" t="str">
        <f t="shared" si="31"/>
        <v>QGTA</v>
      </c>
      <c r="BYN13" s="25" t="str">
        <f t="shared" si="31"/>
        <v>QID</v>
      </c>
      <c r="BYO13" s="25" t="str">
        <f t="shared" si="31"/>
        <v>QINC</v>
      </c>
      <c r="BYP13" s="25" t="str">
        <f t="shared" si="31"/>
        <v>QJPN</v>
      </c>
      <c r="BYQ13" s="25" t="str">
        <f t="shared" si="31"/>
        <v>QKOR</v>
      </c>
      <c r="BYR13" s="25" t="str">
        <f t="shared" si="31"/>
        <v>QLC</v>
      </c>
      <c r="BYS13" s="25" t="str">
        <f t="shared" si="31"/>
        <v>QLD</v>
      </c>
      <c r="BYT13" s="25" t="str">
        <f t="shared" si="31"/>
        <v>QLS</v>
      </c>
      <c r="BYU13" s="25" t="str">
        <f t="shared" si="31"/>
        <v>QLT</v>
      </c>
      <c r="BYV13" s="25" t="str">
        <f t="shared" si="31"/>
        <v>QLTA</v>
      </c>
      <c r="BYW13" s="25" t="str">
        <f t="shared" si="31"/>
        <v>QLTB</v>
      </c>
      <c r="BYX13" s="25" t="str">
        <f t="shared" si="31"/>
        <v>QLTC</v>
      </c>
      <c r="BYY13" s="25" t="str">
        <f t="shared" si="31"/>
        <v>QMEX</v>
      </c>
      <c r="BYZ13" s="25" t="str">
        <f t="shared" si="31"/>
        <v>QMN</v>
      </c>
      <c r="BZA13" s="25" t="str">
        <f t="shared" si="31"/>
        <v>QMOM</v>
      </c>
      <c r="BZB13" s="25" t="str">
        <f t="shared" si="31"/>
        <v>QQEW</v>
      </c>
      <c r="BZC13" s="25" t="str">
        <f t="shared" si="31"/>
        <v>QQQ</v>
      </c>
      <c r="BZD13" s="25" t="str">
        <f t="shared" si="31"/>
        <v>QQQC</v>
      </c>
      <c r="BZE13" s="25" t="str">
        <f t="shared" si="31"/>
        <v>QQQE</v>
      </c>
      <c r="BZF13" s="25" t="str">
        <f t="shared" si="31"/>
        <v>QQQM</v>
      </c>
      <c r="BZG13" s="25" t="str">
        <f t="shared" si="31"/>
        <v>QQQV</v>
      </c>
      <c r="BZH13" s="25" t="str">
        <f t="shared" si="31"/>
        <v>QQXT</v>
      </c>
      <c r="BZI13" s="25" t="str">
        <f t="shared" si="31"/>
        <v>QTEC</v>
      </c>
      <c r="BZJ13" s="25" t="str">
        <f t="shared" si="31"/>
        <v>QTWN</v>
      </c>
      <c r="BZK13" s="25" t="str">
        <f t="shared" si="31"/>
        <v>QUAL</v>
      </c>
      <c r="BZL13" s="25" t="str">
        <f t="shared" si="31"/>
        <v>QUS</v>
      </c>
      <c r="BZM13" s="25" t="str">
        <f t="shared" si="31"/>
        <v>QVAL</v>
      </c>
      <c r="BZN13" s="25" t="str">
        <f t="shared" si="31"/>
        <v>QVM</v>
      </c>
      <c r="BZO13" s="25" t="str">
        <f t="shared" si="31"/>
        <v>QWLD</v>
      </c>
      <c r="BZP13" s="25" t="str">
        <f t="shared" si="31"/>
        <v>QXGG</v>
      </c>
      <c r="BZQ13" s="25" t="str">
        <f t="shared" si="31"/>
        <v>QXMI</v>
      </c>
      <c r="BZR13" s="25" t="str">
        <f t="shared" si="31"/>
        <v>QXRR</v>
      </c>
      <c r="BZS13" s="25" t="str">
        <f t="shared" si="31"/>
        <v>QXTR</v>
      </c>
      <c r="BZT13" s="25" t="str">
        <f t="shared" si="31"/>
        <v>QXUS</v>
      </c>
      <c r="BZU13" s="25" t="str">
        <f t="shared" si="31"/>
        <v>QYLD</v>
      </c>
      <c r="BZV13" s="25" t="str">
        <f t="shared" si="31"/>
        <v>RALS</v>
      </c>
      <c r="BZW13" s="25" t="str">
        <f t="shared" si="31"/>
        <v>RAVI</v>
      </c>
      <c r="BZX13" s="25" t="str">
        <f t="shared" ref="BZX13:CCI13" si="32">LEFT(BZX14,FIND(" ",BZX14)-1)</f>
        <v>RBL</v>
      </c>
      <c r="BZY13" s="25" t="str">
        <f t="shared" si="32"/>
        <v>RCD</v>
      </c>
      <c r="BZZ13" s="25" t="str">
        <f t="shared" si="32"/>
        <v>RCOM</v>
      </c>
      <c r="CAA13" s="25" t="str">
        <f t="shared" si="32"/>
        <v>RDIV</v>
      </c>
      <c r="CAB13" s="25" t="str">
        <f t="shared" si="32"/>
        <v>RDVY</v>
      </c>
      <c r="CAC13" s="25" t="str">
        <f t="shared" si="32"/>
        <v>REA</v>
      </c>
      <c r="CAD13" s="25" t="str">
        <f t="shared" si="32"/>
        <v>REC</v>
      </c>
      <c r="CAE13" s="25" t="str">
        <f t="shared" si="32"/>
        <v>REEM</v>
      </c>
      <c r="CAF13" s="25" t="str">
        <f t="shared" si="32"/>
        <v>REET</v>
      </c>
      <c r="CAG13" s="25" t="str">
        <f t="shared" si="32"/>
        <v>REFA</v>
      </c>
      <c r="CAH13" s="25" t="str">
        <f t="shared" si="32"/>
        <v>REGL</v>
      </c>
      <c r="CAI13" s="25" t="str">
        <f t="shared" si="32"/>
        <v>REK</v>
      </c>
      <c r="CAJ13" s="25" t="str">
        <f t="shared" si="32"/>
        <v>REM</v>
      </c>
      <c r="CAK13" s="25" t="str">
        <f t="shared" si="32"/>
        <v>REML</v>
      </c>
      <c r="CAL13" s="25" t="str">
        <f t="shared" si="32"/>
        <v>REMX</v>
      </c>
      <c r="CAM13" s="25" t="str">
        <f t="shared" si="32"/>
        <v>RETL</v>
      </c>
      <c r="CAN13" s="25" t="str">
        <f t="shared" si="32"/>
        <v>RETS</v>
      </c>
      <c r="CAO13" s="25" t="str">
        <f t="shared" si="32"/>
        <v>REW</v>
      </c>
      <c r="CAP13" s="25" t="str">
        <f t="shared" si="32"/>
        <v>REZ</v>
      </c>
      <c r="CAQ13" s="25" t="str">
        <f t="shared" si="32"/>
        <v>RFAP</v>
      </c>
      <c r="CAR13" s="25" t="str">
        <f t="shared" si="32"/>
        <v>RFCI</v>
      </c>
      <c r="CAS13" s="25" t="str">
        <f t="shared" si="32"/>
        <v>RFDA</v>
      </c>
      <c r="CAT13" s="25" t="str">
        <f t="shared" si="32"/>
        <v>RFDI</v>
      </c>
      <c r="CAU13" s="25" t="str">
        <f t="shared" si="32"/>
        <v>RFEM</v>
      </c>
      <c r="CAV13" s="25" t="str">
        <f t="shared" si="32"/>
        <v>RFEU</v>
      </c>
      <c r="CAW13" s="25" t="str">
        <f t="shared" si="32"/>
        <v>RFF</v>
      </c>
      <c r="CAX13" s="25" t="str">
        <f t="shared" si="32"/>
        <v>RFFC</v>
      </c>
      <c r="CAY13" s="25" t="str">
        <f t="shared" si="32"/>
        <v>RFG</v>
      </c>
      <c r="CAZ13" s="25" t="str">
        <f t="shared" si="32"/>
        <v>RFL</v>
      </c>
      <c r="CBA13" s="25" t="str">
        <f t="shared" si="32"/>
        <v>RFN</v>
      </c>
      <c r="CBB13" s="25" t="str">
        <f t="shared" si="32"/>
        <v>RFUN</v>
      </c>
      <c r="CBC13" s="25" t="str">
        <f t="shared" si="32"/>
        <v>RFV</v>
      </c>
      <c r="CBD13" s="25" t="str">
        <f t="shared" si="32"/>
        <v>RGI</v>
      </c>
      <c r="CBE13" s="25" t="str">
        <f t="shared" si="32"/>
        <v>RGLB</v>
      </c>
      <c r="CBF13" s="25" t="str">
        <f t="shared" si="32"/>
        <v>RGRA</v>
      </c>
      <c r="CBG13" s="25" t="str">
        <f t="shared" si="32"/>
        <v>RGRC</v>
      </c>
      <c r="CBH13" s="25" t="str">
        <f t="shared" si="32"/>
        <v>RGRE</v>
      </c>
      <c r="CBI13" s="25" t="str">
        <f t="shared" si="32"/>
        <v>RGRI</v>
      </c>
      <c r="CBJ13" s="25" t="str">
        <f t="shared" si="32"/>
        <v>RGRO</v>
      </c>
      <c r="CBK13" s="25" t="str">
        <f t="shared" si="32"/>
        <v>RGRP</v>
      </c>
      <c r="CBL13" s="25" t="str">
        <f t="shared" si="32"/>
        <v>RHM</v>
      </c>
      <c r="CBM13" s="25" t="str">
        <f t="shared" si="32"/>
        <v>RHO</v>
      </c>
      <c r="CBN13" s="25" t="str">
        <f t="shared" si="32"/>
        <v>RHS</v>
      </c>
      <c r="CBO13" s="25" t="str">
        <f t="shared" si="32"/>
        <v>RIGS</v>
      </c>
      <c r="CBP13" s="25" t="str">
        <f t="shared" si="32"/>
        <v>RINF</v>
      </c>
      <c r="CBQ13" s="25" t="str">
        <f t="shared" si="32"/>
        <v>RING</v>
      </c>
      <c r="CBR13" s="25" t="str">
        <f t="shared" si="32"/>
        <v>RISE</v>
      </c>
      <c r="CBS13" s="25" t="str">
        <f t="shared" si="32"/>
        <v>RJA</v>
      </c>
      <c r="CBT13" s="25" t="str">
        <f t="shared" si="32"/>
        <v>RJI</v>
      </c>
      <c r="CBU13" s="25" t="str">
        <f t="shared" si="32"/>
        <v>RJN</v>
      </c>
      <c r="CBV13" s="25" t="str">
        <f t="shared" si="32"/>
        <v>RJZ</v>
      </c>
      <c r="CBW13" s="25" t="str">
        <f t="shared" si="32"/>
        <v>RKH</v>
      </c>
      <c r="CBX13" s="25" t="str">
        <f t="shared" si="32"/>
        <v>RKHYL</v>
      </c>
      <c r="CBY13" s="25" t="str">
        <f t="shared" si="32"/>
        <v>RLY</v>
      </c>
      <c r="CBZ13" s="25" t="str">
        <f t="shared" si="32"/>
        <v>RMB</v>
      </c>
      <c r="CCA13" s="25" t="str">
        <f t="shared" si="32"/>
        <v>RMM</v>
      </c>
      <c r="CCB13" s="25" t="str">
        <f t="shared" si="32"/>
        <v>RMS</v>
      </c>
      <c r="CCC13" s="25" t="str">
        <f t="shared" si="32"/>
        <v>RNDM</v>
      </c>
      <c r="CCD13" s="25" t="str">
        <f t="shared" si="32"/>
        <v>RNDV</v>
      </c>
      <c r="CCE13" s="25" t="str">
        <f t="shared" si="32"/>
        <v>RNEM</v>
      </c>
      <c r="CCF13" s="25" t="str">
        <f t="shared" si="32"/>
        <v>RNLC</v>
      </c>
      <c r="CCG13" s="25" t="str">
        <f t="shared" si="32"/>
        <v>RNMC</v>
      </c>
      <c r="CCH13" s="25" t="str">
        <f t="shared" si="32"/>
        <v>RNSC</v>
      </c>
      <c r="CCI13" s="25" t="str">
        <f t="shared" si="32"/>
        <v>ROAM</v>
      </c>
      <c r="CCJ13" s="25" t="str">
        <f t="shared" ref="CCJ13:CEU13" si="33">LEFT(CCJ14,FIND(" ",CCJ14)-1)</f>
        <v>ROB</v>
      </c>
      <c r="CCK13" s="25" t="str">
        <f t="shared" si="33"/>
        <v>ROBO</v>
      </c>
      <c r="CCL13" s="25" t="str">
        <f t="shared" si="33"/>
        <v>RODI</v>
      </c>
      <c r="CCM13" s="25" t="str">
        <f t="shared" si="33"/>
        <v>RODM</v>
      </c>
      <c r="CCN13" s="25" t="str">
        <f t="shared" si="33"/>
        <v>ROGS</v>
      </c>
      <c r="CCO13" s="25" t="str">
        <f t="shared" si="33"/>
        <v>ROI</v>
      </c>
      <c r="CCP13" s="25" t="str">
        <f t="shared" si="33"/>
        <v>ROLA</v>
      </c>
      <c r="CCQ13" s="25" t="str">
        <f t="shared" si="33"/>
        <v>ROM</v>
      </c>
      <c r="CCR13" s="25" t="str">
        <f t="shared" si="33"/>
        <v>ROOF</v>
      </c>
      <c r="CCS13" s="25" t="str">
        <f t="shared" si="33"/>
        <v>RORE</v>
      </c>
      <c r="CCT13" s="25" t="str">
        <f t="shared" si="33"/>
        <v>RORO</v>
      </c>
      <c r="CCU13" s="25" t="str">
        <f t="shared" si="33"/>
        <v>ROSA</v>
      </c>
      <c r="CCV13" s="25" t="str">
        <f t="shared" si="33"/>
        <v>ROUS</v>
      </c>
      <c r="CCW13" s="25" t="str">
        <f t="shared" si="33"/>
        <v>RPG</v>
      </c>
      <c r="CCX13" s="25" t="str">
        <f t="shared" si="33"/>
        <v>RPQ</v>
      </c>
      <c r="CCY13" s="25" t="str">
        <f t="shared" si="33"/>
        <v>RPV</v>
      </c>
      <c r="CCZ13" s="25" t="str">
        <f t="shared" si="33"/>
        <v>RPX</v>
      </c>
      <c r="CDA13" s="25" t="str">
        <f t="shared" si="33"/>
        <v>RRF</v>
      </c>
      <c r="CDB13" s="25" t="str">
        <f t="shared" si="33"/>
        <v>RRY</v>
      </c>
      <c r="CDC13" s="25" t="str">
        <f t="shared" si="33"/>
        <v>RRZ</v>
      </c>
      <c r="CDD13" s="25" t="str">
        <f t="shared" si="33"/>
        <v>RSP</v>
      </c>
      <c r="CDE13" s="25" t="str">
        <f t="shared" si="33"/>
        <v>RSU</v>
      </c>
      <c r="CDF13" s="25" t="str">
        <f t="shared" si="33"/>
        <v>RSUN</v>
      </c>
      <c r="CDG13" s="25" t="str">
        <f t="shared" si="33"/>
        <v>RSW</v>
      </c>
      <c r="CDH13" s="25" t="str">
        <f t="shared" si="33"/>
        <v>RSX</v>
      </c>
      <c r="CDI13" s="25" t="str">
        <f t="shared" si="33"/>
        <v>RSXJ</v>
      </c>
      <c r="CDJ13" s="25" t="str">
        <f t="shared" si="33"/>
        <v>RTG</v>
      </c>
      <c r="CDK13" s="25" t="str">
        <f t="shared" si="33"/>
        <v>RTH</v>
      </c>
      <c r="CDL13" s="25" t="str">
        <f t="shared" si="33"/>
        <v>RTHYL</v>
      </c>
      <c r="CDM13" s="25" t="str">
        <f t="shared" si="33"/>
        <v>RTL</v>
      </c>
      <c r="CDN13" s="25" t="str">
        <f t="shared" si="33"/>
        <v>RTLA</v>
      </c>
      <c r="CDO13" s="25" t="str">
        <f t="shared" si="33"/>
        <v>RTM</v>
      </c>
      <c r="CDP13" s="25" t="str">
        <f t="shared" si="33"/>
        <v>RTR</v>
      </c>
      <c r="CDQ13" s="25" t="str">
        <f t="shared" si="33"/>
        <v>RTSA</v>
      </c>
      <c r="CDR13" s="25" t="str">
        <f t="shared" si="33"/>
        <v>RTW</v>
      </c>
      <c r="CDS13" s="25" t="str">
        <f t="shared" si="33"/>
        <v>RUDR</v>
      </c>
      <c r="CDT13" s="25" t="str">
        <f t="shared" si="33"/>
        <v>RUSL</v>
      </c>
      <c r="CDU13" s="25" t="str">
        <f t="shared" si="33"/>
        <v>RUSS</v>
      </c>
      <c r="CDV13" s="25" t="str">
        <f t="shared" si="33"/>
        <v>RVNU</v>
      </c>
      <c r="CDW13" s="25" t="str">
        <f t="shared" si="33"/>
        <v>RWG</v>
      </c>
      <c r="CDX13" s="25" t="str">
        <f t="shared" si="33"/>
        <v>RWJ</v>
      </c>
      <c r="CDY13" s="25" t="str">
        <f t="shared" si="33"/>
        <v>RWK</v>
      </c>
      <c r="CDZ13" s="25" t="str">
        <f t="shared" si="33"/>
        <v>RWL</v>
      </c>
      <c r="CEA13" s="25" t="str">
        <f t="shared" si="33"/>
        <v>RWM</v>
      </c>
      <c r="CEB13" s="25" t="str">
        <f t="shared" si="33"/>
        <v>RWO</v>
      </c>
      <c r="CEC13" s="25" t="str">
        <f t="shared" si="33"/>
        <v>RWR</v>
      </c>
      <c r="CED13" s="25" t="str">
        <f t="shared" si="33"/>
        <v>RWV</v>
      </c>
      <c r="CEE13" s="25" t="str">
        <f t="shared" si="33"/>
        <v>RWW</v>
      </c>
      <c r="CEF13" s="25" t="str">
        <f t="shared" si="33"/>
        <v>RWX</v>
      </c>
      <c r="CEG13" s="25" t="str">
        <f t="shared" si="33"/>
        <v>RWXL</v>
      </c>
      <c r="CEH13" s="25" t="str">
        <f t="shared" si="33"/>
        <v>RXD</v>
      </c>
      <c r="CEI13" s="25" t="str">
        <f t="shared" si="33"/>
        <v>RXI</v>
      </c>
      <c r="CEJ13" s="25" t="str">
        <f t="shared" si="33"/>
        <v>RXL</v>
      </c>
      <c r="CEK13" s="25" t="str">
        <f t="shared" si="33"/>
        <v>RYE</v>
      </c>
      <c r="CEL13" s="25" t="str">
        <f t="shared" si="33"/>
        <v>RYF</v>
      </c>
      <c r="CEM13" s="25" t="str">
        <f t="shared" si="33"/>
        <v>RYH</v>
      </c>
      <c r="CEN13" s="25" t="str">
        <f t="shared" si="33"/>
        <v>RYJ</v>
      </c>
      <c r="CEO13" s="25" t="str">
        <f t="shared" si="33"/>
        <v>RYT</v>
      </c>
      <c r="CEP13" s="25" t="str">
        <f t="shared" si="33"/>
        <v>RYU</v>
      </c>
      <c r="CEQ13" s="25" t="str">
        <f t="shared" si="33"/>
        <v>RZG</v>
      </c>
      <c r="CER13" s="25" t="str">
        <f t="shared" si="33"/>
        <v>RZV</v>
      </c>
      <c r="CES13" s="25" t="str">
        <f t="shared" si="33"/>
        <v>SAA</v>
      </c>
      <c r="CET13" s="25" t="str">
        <f t="shared" si="33"/>
        <v>SAGG</v>
      </c>
      <c r="CEU13" s="25" t="str">
        <f t="shared" si="33"/>
        <v>SAW</v>
      </c>
      <c r="CEV13" s="25" t="str">
        <f t="shared" ref="CEV13:CHG13" si="34">LEFT(CEV14,FIND(" ",CEV14)-1)</f>
        <v>SBB</v>
      </c>
      <c r="CEW13" s="25" t="str">
        <f t="shared" si="34"/>
        <v>SBEU</v>
      </c>
      <c r="CEX13" s="25" t="str">
        <f t="shared" si="34"/>
        <v>SBIO</v>
      </c>
      <c r="CEY13" s="25" t="str">
        <f t="shared" si="34"/>
        <v>SBM</v>
      </c>
      <c r="CEZ13" s="25" t="str">
        <f t="shared" si="34"/>
        <v>SBND</v>
      </c>
      <c r="CFA13" s="25" t="str">
        <f t="shared" si="34"/>
        <v>SBUS</v>
      </c>
      <c r="CFB13" s="25" t="str">
        <f t="shared" si="34"/>
        <v>SBV</v>
      </c>
      <c r="CFC13" s="25" t="str">
        <f t="shared" si="34"/>
        <v>SCAP</v>
      </c>
      <c r="CFD13" s="25" t="str">
        <f t="shared" si="34"/>
        <v>SCC</v>
      </c>
      <c r="CFE13" s="25" t="str">
        <f t="shared" si="34"/>
        <v>SCHA</v>
      </c>
      <c r="CFF13" s="25" t="str">
        <f t="shared" si="34"/>
        <v>SCHB</v>
      </c>
      <c r="CFG13" s="25" t="str">
        <f t="shared" si="34"/>
        <v>SCHC</v>
      </c>
      <c r="CFH13" s="25" t="str">
        <f t="shared" si="34"/>
        <v>SCHD</v>
      </c>
      <c r="CFI13" s="25" t="str">
        <f t="shared" si="34"/>
        <v>SCHE</v>
      </c>
      <c r="CFJ13" s="25" t="str">
        <f t="shared" si="34"/>
        <v>SCHF</v>
      </c>
      <c r="CFK13" s="25" t="str">
        <f t="shared" si="34"/>
        <v>SCHG</v>
      </c>
      <c r="CFL13" s="25" t="str">
        <f t="shared" si="34"/>
        <v>SCHH</v>
      </c>
      <c r="CFM13" s="25" t="str">
        <f t="shared" si="34"/>
        <v>SCHM</v>
      </c>
      <c r="CFN13" s="25" t="str">
        <f t="shared" si="34"/>
        <v>SCHO</v>
      </c>
      <c r="CFO13" s="25" t="str">
        <f t="shared" si="34"/>
        <v>SCHP</v>
      </c>
      <c r="CFP13" s="25" t="str">
        <f t="shared" si="34"/>
        <v>SCHR</v>
      </c>
      <c r="CFQ13" s="25" t="str">
        <f t="shared" si="34"/>
        <v>SCHV</v>
      </c>
      <c r="CFR13" s="25" t="str">
        <f t="shared" si="34"/>
        <v>SCHX</v>
      </c>
      <c r="CFS13" s="25" t="str">
        <f t="shared" si="34"/>
        <v>SCHZ</v>
      </c>
      <c r="CFT13" s="25" t="str">
        <f t="shared" si="34"/>
        <v>SCID</v>
      </c>
      <c r="CFU13" s="25" t="str">
        <f t="shared" si="34"/>
        <v>SCIF</v>
      </c>
      <c r="CFV13" s="25" t="str">
        <f t="shared" si="34"/>
        <v>SCIJ</v>
      </c>
      <c r="CFW13" s="25" t="str">
        <f t="shared" si="34"/>
        <v>SCIN</v>
      </c>
      <c r="CFX13" s="25" t="str">
        <f t="shared" si="34"/>
        <v>SCIU</v>
      </c>
      <c r="CFY13" s="25" t="str">
        <f t="shared" si="34"/>
        <v>SCIX</v>
      </c>
      <c r="CFZ13" s="25" t="str">
        <f t="shared" si="34"/>
        <v>SCJ</v>
      </c>
      <c r="CGA13" s="25" t="str">
        <f t="shared" si="34"/>
        <v>SCLP</v>
      </c>
      <c r="CGB13" s="25" t="str">
        <f t="shared" si="34"/>
        <v>SCO</v>
      </c>
      <c r="CGC13" s="25" t="str">
        <f t="shared" si="34"/>
        <v>SCOG</v>
      </c>
      <c r="CGD13" s="25" t="str">
        <f t="shared" si="34"/>
        <v>SCPB</v>
      </c>
      <c r="CGE13" s="25" t="str">
        <f t="shared" si="34"/>
        <v>SCPR</v>
      </c>
      <c r="CGF13" s="25" t="str">
        <f t="shared" si="34"/>
        <v>SCTO</v>
      </c>
      <c r="CGG13" s="25" t="str">
        <f t="shared" si="34"/>
        <v>SCTRL</v>
      </c>
      <c r="CGH13" s="25" t="str">
        <f t="shared" si="34"/>
        <v>SCV</v>
      </c>
      <c r="CGI13" s="25" t="str">
        <f t="shared" si="34"/>
        <v>SCZ</v>
      </c>
      <c r="CGJ13" s="25" t="str">
        <f t="shared" si="34"/>
        <v>SDD</v>
      </c>
      <c r="CGK13" s="25" t="str">
        <f t="shared" si="34"/>
        <v>SDEM</v>
      </c>
      <c r="CGL13" s="25" t="str">
        <f t="shared" si="34"/>
        <v>SDIV</v>
      </c>
      <c r="CGM13" s="25" t="str">
        <f t="shared" si="34"/>
        <v>SDK</v>
      </c>
      <c r="CGN13" s="25" t="str">
        <f t="shared" si="34"/>
        <v>SDOG</v>
      </c>
      <c r="CGO13" s="25" t="str">
        <f t="shared" si="34"/>
        <v>SDOW</v>
      </c>
      <c r="CGP13" s="25" t="str">
        <f t="shared" si="34"/>
        <v>SDP</v>
      </c>
      <c r="CGQ13" s="25" t="str">
        <f t="shared" si="34"/>
        <v>SDS</v>
      </c>
      <c r="CGR13" s="25" t="str">
        <f t="shared" si="34"/>
        <v>SDY</v>
      </c>
      <c r="CGS13" s="25" t="str">
        <f t="shared" si="34"/>
        <v>SDYL</v>
      </c>
      <c r="CGT13" s="25" t="str">
        <f t="shared" si="34"/>
        <v>SEA</v>
      </c>
      <c r="CGU13" s="25" t="str">
        <f t="shared" si="34"/>
        <v>SEF</v>
      </c>
      <c r="CGV13" s="25" t="str">
        <f t="shared" si="34"/>
        <v>SEMF</v>
      </c>
      <c r="CGW13" s="25" t="str">
        <f t="shared" si="34"/>
        <v>SFHY</v>
      </c>
      <c r="CGX13" s="25" t="str">
        <f t="shared" si="34"/>
        <v>SFIG</v>
      </c>
      <c r="CGY13" s="25" t="str">
        <f t="shared" si="34"/>
        <v>SFK</v>
      </c>
      <c r="CGZ13" s="25" t="str">
        <f t="shared" si="34"/>
        <v>SFLA</v>
      </c>
      <c r="CHA13" s="25" t="str">
        <f t="shared" si="34"/>
        <v>SFSA</v>
      </c>
      <c r="CHB13" s="25" t="str">
        <f t="shared" si="34"/>
        <v>SFV</v>
      </c>
      <c r="CHC13" s="25" t="str">
        <f t="shared" si="34"/>
        <v>SGAR</v>
      </c>
      <c r="CHD13" s="25" t="str">
        <f t="shared" si="34"/>
        <v>SGDJ</v>
      </c>
      <c r="CHE13" s="25" t="str">
        <f t="shared" si="34"/>
        <v>SGDM</v>
      </c>
      <c r="CHF13" s="25" t="str">
        <f t="shared" si="34"/>
        <v>SGG</v>
      </c>
      <c r="CHG13" s="25" t="str">
        <f t="shared" si="34"/>
        <v>SGGG</v>
      </c>
      <c r="CHH13" s="25" t="str">
        <f t="shared" ref="CHH13:CJS13" si="35">LEFT(CHH14,FIND(" ",CHH14)-1)</f>
        <v>SGOL</v>
      </c>
      <c r="CHI13" s="25" t="str">
        <f t="shared" si="35"/>
        <v>SGQI</v>
      </c>
      <c r="CHJ13" s="25" t="str">
        <f t="shared" si="35"/>
        <v>SGT</v>
      </c>
      <c r="CHK13" s="25" t="str">
        <f t="shared" si="35"/>
        <v>SH</v>
      </c>
      <c r="CHL13" s="25" t="str">
        <f t="shared" si="35"/>
        <v>SHAG</v>
      </c>
      <c r="CHM13" s="25" t="str">
        <f t="shared" si="35"/>
        <v>SHBT</v>
      </c>
      <c r="CHN13" s="25" t="str">
        <f t="shared" si="35"/>
        <v>SHE</v>
      </c>
      <c r="CHO13" s="25" t="str">
        <f t="shared" si="35"/>
        <v>SHM</v>
      </c>
      <c r="CHP13" s="25" t="str">
        <f t="shared" si="35"/>
        <v>SHMO</v>
      </c>
      <c r="CHQ13" s="25" t="str">
        <f t="shared" si="35"/>
        <v>SHNY</v>
      </c>
      <c r="CHR13" s="25" t="str">
        <f t="shared" si="35"/>
        <v>SHV</v>
      </c>
      <c r="CHS13" s="25" t="str">
        <f t="shared" si="35"/>
        <v>SHVY</v>
      </c>
      <c r="CHT13" s="25" t="str">
        <f t="shared" si="35"/>
        <v>SHY</v>
      </c>
      <c r="CHU13" s="25" t="str">
        <f t="shared" si="35"/>
        <v>SHYD</v>
      </c>
      <c r="CHV13" s="25" t="str">
        <f t="shared" si="35"/>
        <v>SHYG</v>
      </c>
      <c r="CHW13" s="25" t="str">
        <f t="shared" si="35"/>
        <v>SICK</v>
      </c>
      <c r="CHX13" s="25" t="str">
        <f t="shared" si="35"/>
        <v>SIH</v>
      </c>
      <c r="CHY13" s="25" t="str">
        <f t="shared" si="35"/>
        <v>SIJ</v>
      </c>
      <c r="CHZ13" s="25" t="str">
        <f t="shared" si="35"/>
        <v>SIL</v>
      </c>
      <c r="CIA13" s="25" t="str">
        <f t="shared" si="35"/>
        <v>SILJ</v>
      </c>
      <c r="CIB13" s="25" t="str">
        <f t="shared" si="35"/>
        <v>SINF</v>
      </c>
      <c r="CIC13" s="25" t="str">
        <f t="shared" si="35"/>
        <v>SIPE</v>
      </c>
      <c r="CID13" s="25" t="str">
        <f t="shared" si="35"/>
        <v>SIVR</v>
      </c>
      <c r="CIE13" s="25" t="str">
        <f t="shared" si="35"/>
        <v>SIZ</v>
      </c>
      <c r="CIF13" s="25" t="str">
        <f t="shared" si="35"/>
        <v>SIZE</v>
      </c>
      <c r="CIG13" s="25" t="str">
        <f t="shared" si="35"/>
        <v>SJB</v>
      </c>
      <c r="CIH13" s="25" t="str">
        <f t="shared" si="35"/>
        <v>SJF</v>
      </c>
      <c r="CII13" s="25" t="str">
        <f t="shared" si="35"/>
        <v>SJH</v>
      </c>
      <c r="CIJ13" s="25" t="str">
        <f t="shared" si="35"/>
        <v>SJL</v>
      </c>
      <c r="CIK13" s="25" t="str">
        <f t="shared" si="35"/>
        <v>SJNK</v>
      </c>
      <c r="CIL13" s="25" t="str">
        <f t="shared" si="35"/>
        <v>SKF</v>
      </c>
      <c r="CIM13" s="25" t="str">
        <f t="shared" si="35"/>
        <v>SKK</v>
      </c>
      <c r="CIN13" s="25" t="str">
        <f t="shared" si="35"/>
        <v>SKOR</v>
      </c>
      <c r="CIO13" s="25" t="str">
        <f t="shared" si="35"/>
        <v>SKYY</v>
      </c>
      <c r="CIP13" s="25" t="str">
        <f t="shared" si="35"/>
        <v>SLBT</v>
      </c>
      <c r="CIQ13" s="25" t="str">
        <f t="shared" si="35"/>
        <v>SLDR</v>
      </c>
      <c r="CIR13" s="25" t="str">
        <f t="shared" si="35"/>
        <v>SLIM</v>
      </c>
      <c r="CIS13" s="25" t="str">
        <f t="shared" si="35"/>
        <v>SLOW</v>
      </c>
      <c r="CIT13" s="25" t="str">
        <f t="shared" si="35"/>
        <v>SLQD</v>
      </c>
      <c r="CIU13" s="25" t="str">
        <f t="shared" si="35"/>
        <v>SLV</v>
      </c>
      <c r="CIV13" s="25" t="str">
        <f t="shared" si="35"/>
        <v>SLVO</v>
      </c>
      <c r="CIW13" s="25" t="str">
        <f t="shared" si="35"/>
        <v>SLVP</v>
      </c>
      <c r="CIX13" s="25" t="str">
        <f t="shared" si="35"/>
        <v>SLVY</v>
      </c>
      <c r="CIY13" s="25" t="str">
        <f t="shared" si="35"/>
        <v>SLX</v>
      </c>
      <c r="CIZ13" s="25" t="str">
        <f t="shared" si="35"/>
        <v>SLY</v>
      </c>
      <c r="CJA13" s="25" t="str">
        <f t="shared" si="35"/>
        <v>SLYG</v>
      </c>
      <c r="CJB13" s="25" t="str">
        <f t="shared" si="35"/>
        <v>SLYV</v>
      </c>
      <c r="CJC13" s="25" t="str">
        <f t="shared" si="35"/>
        <v>SMB</v>
      </c>
      <c r="CJD13" s="25" t="str">
        <f t="shared" si="35"/>
        <v>SMCP</v>
      </c>
      <c r="CJE13" s="25" t="str">
        <f t="shared" si="35"/>
        <v>SMD</v>
      </c>
      <c r="CJF13" s="25" t="str">
        <f t="shared" si="35"/>
        <v>SMDD</v>
      </c>
      <c r="CJG13" s="25" t="str">
        <f t="shared" si="35"/>
        <v>SMDV</v>
      </c>
      <c r="CJH13" s="25" t="str">
        <f t="shared" si="35"/>
        <v>SMEZ</v>
      </c>
      <c r="CJI13" s="25" t="str">
        <f t="shared" si="35"/>
        <v>SMH</v>
      </c>
      <c r="CJJ13" s="25" t="str">
        <f t="shared" si="35"/>
        <v>SMHD</v>
      </c>
      <c r="CJK13" s="25" t="str">
        <f t="shared" si="35"/>
        <v>SMHYL</v>
      </c>
      <c r="CJL13" s="25" t="str">
        <f t="shared" si="35"/>
        <v>SMIN</v>
      </c>
      <c r="CJM13" s="25" t="str">
        <f t="shared" si="35"/>
        <v>SMK</v>
      </c>
      <c r="CJN13" s="25" t="str">
        <f t="shared" si="35"/>
        <v>SMLF</v>
      </c>
      <c r="CJO13" s="25" t="str">
        <f t="shared" si="35"/>
        <v>SMLL</v>
      </c>
      <c r="CJP13" s="25" t="str">
        <f t="shared" si="35"/>
        <v>SMLV</v>
      </c>
      <c r="CJQ13" s="25" t="str">
        <f t="shared" si="35"/>
        <v>SMMD</v>
      </c>
      <c r="CJR13" s="25" t="str">
        <f t="shared" si="35"/>
        <v>SMMU</v>
      </c>
      <c r="CJS13" s="25" t="str">
        <f t="shared" si="35"/>
        <v>SMMV</v>
      </c>
      <c r="CJT13" s="25" t="str">
        <f t="shared" ref="CJT13:CME13" si="36">LEFT(CJT14,FIND(" ",CJT14)-1)</f>
        <v>SMN</v>
      </c>
      <c r="CJU13" s="25" t="str">
        <f t="shared" si="36"/>
        <v>SNB</v>
      </c>
      <c r="CJV13" s="25" t="str">
        <f t="shared" si="36"/>
        <v>SNLN</v>
      </c>
      <c r="CJW13" s="25" t="str">
        <f t="shared" si="36"/>
        <v>SNO</v>
      </c>
      <c r="CJX13" s="25" t="str">
        <f t="shared" si="36"/>
        <v>SNSR</v>
      </c>
      <c r="CJY13" s="25" t="str">
        <f t="shared" si="36"/>
        <v>SOCL</v>
      </c>
      <c r="CJZ13" s="25" t="str">
        <f t="shared" si="36"/>
        <v>SOIL</v>
      </c>
      <c r="CKA13" s="25" t="str">
        <f t="shared" si="36"/>
        <v>SOP</v>
      </c>
      <c r="CKB13" s="25" t="str">
        <f t="shared" si="36"/>
        <v>SOVB</v>
      </c>
      <c r="CKC13" s="25" t="str">
        <f t="shared" si="36"/>
        <v>SOXL</v>
      </c>
      <c r="CKD13" s="25" t="str">
        <f t="shared" si="36"/>
        <v>SOXS</v>
      </c>
      <c r="CKE13" s="25" t="str">
        <f t="shared" si="36"/>
        <v>SOXX</v>
      </c>
      <c r="CKF13" s="25" t="str">
        <f t="shared" si="36"/>
        <v>SOYB</v>
      </c>
      <c r="CKG13" s="25" t="str">
        <f t="shared" si="36"/>
        <v>SPDN</v>
      </c>
      <c r="CKH13" s="25" t="str">
        <f t="shared" si="36"/>
        <v>SPFF</v>
      </c>
      <c r="CKI13" s="25" t="str">
        <f t="shared" si="36"/>
        <v>SPGH</v>
      </c>
      <c r="CKJ13" s="25" t="str">
        <f t="shared" si="36"/>
        <v>SPHB</v>
      </c>
      <c r="CKK13" s="25" t="str">
        <f t="shared" si="36"/>
        <v>SPHD</v>
      </c>
      <c r="CKL13" s="25" t="str">
        <f t="shared" si="36"/>
        <v>SPHQ</v>
      </c>
      <c r="CKM13" s="25" t="str">
        <f t="shared" si="36"/>
        <v>SPLV</v>
      </c>
      <c r="CKN13" s="25" t="str">
        <f t="shared" si="36"/>
        <v>SPLX</v>
      </c>
      <c r="CKO13" s="25" t="str">
        <f t="shared" si="36"/>
        <v>SPLZ</v>
      </c>
      <c r="CKP13" s="25" t="str">
        <f t="shared" si="36"/>
        <v>SPMO</v>
      </c>
      <c r="CKQ13" s="25" t="str">
        <f t="shared" si="36"/>
        <v>SPMV</v>
      </c>
      <c r="CKR13" s="25" t="str">
        <f t="shared" si="36"/>
        <v>SPUN</v>
      </c>
      <c r="CKS13" s="25" t="str">
        <f t="shared" si="36"/>
        <v>SPUU</v>
      </c>
      <c r="CKT13" s="25" t="str">
        <f t="shared" si="36"/>
        <v>SPVM</v>
      </c>
      <c r="CKU13" s="25" t="str">
        <f t="shared" si="36"/>
        <v>SPVU</v>
      </c>
      <c r="CKV13" s="25" t="str">
        <f t="shared" si="36"/>
        <v>SPXE</v>
      </c>
      <c r="CKW13" s="25" t="str">
        <f t="shared" si="36"/>
        <v>SPXH</v>
      </c>
      <c r="CKX13" s="25" t="str">
        <f t="shared" si="36"/>
        <v>SPXL</v>
      </c>
      <c r="CKY13" s="25" t="str">
        <f t="shared" si="36"/>
        <v>SPXN</v>
      </c>
      <c r="CKZ13" s="25" t="str">
        <f t="shared" si="36"/>
        <v>SPXS</v>
      </c>
      <c r="CLA13" s="25" t="str">
        <f t="shared" si="36"/>
        <v>SPXT</v>
      </c>
      <c r="CLB13" s="25" t="str">
        <f t="shared" si="36"/>
        <v>SPXU</v>
      </c>
      <c r="CLC13" s="25" t="str">
        <f t="shared" si="36"/>
        <v>SPXV</v>
      </c>
      <c r="CLD13" s="25" t="str">
        <f t="shared" si="36"/>
        <v>SPY</v>
      </c>
      <c r="CLE13" s="25" t="str">
        <f t="shared" si="36"/>
        <v>SPYB</v>
      </c>
      <c r="CLF13" s="25" t="str">
        <f t="shared" si="36"/>
        <v>SPYD</v>
      </c>
      <c r="CLG13" s="25" t="str">
        <f t="shared" si="36"/>
        <v>SPYG</v>
      </c>
      <c r="CLH13" s="25" t="str">
        <f t="shared" si="36"/>
        <v>SPYV</v>
      </c>
      <c r="CLI13" s="25" t="str">
        <f t="shared" si="36"/>
        <v>SPYX</v>
      </c>
      <c r="CLJ13" s="25" t="str">
        <f t="shared" si="36"/>
        <v>SQLV</v>
      </c>
      <c r="CLK13" s="25" t="str">
        <f t="shared" si="36"/>
        <v>SQQQ</v>
      </c>
      <c r="CLL13" s="25" t="str">
        <f t="shared" si="36"/>
        <v>SQZZ</v>
      </c>
      <c r="CLM13" s="25" t="str">
        <f t="shared" si="36"/>
        <v>SRET</v>
      </c>
      <c r="CLN13" s="25" t="str">
        <f t="shared" si="36"/>
        <v>SRLN</v>
      </c>
      <c r="CLO13" s="25" t="str">
        <f t="shared" si="36"/>
        <v>SRS</v>
      </c>
      <c r="CLP13" s="25" t="str">
        <f t="shared" si="36"/>
        <v>SRTY</v>
      </c>
      <c r="CLQ13" s="25" t="str">
        <f t="shared" si="36"/>
        <v>SSAM</v>
      </c>
      <c r="CLR13" s="25" t="str">
        <f t="shared" si="36"/>
        <v>SSDD</v>
      </c>
      <c r="CLS13" s="25" t="str">
        <f t="shared" si="36"/>
        <v>SSDL</v>
      </c>
      <c r="CLT13" s="25" t="str">
        <f t="shared" si="36"/>
        <v>SSG</v>
      </c>
      <c r="CLU13" s="25" t="str">
        <f t="shared" si="36"/>
        <v>SSK</v>
      </c>
      <c r="CLV13" s="25" t="str">
        <f t="shared" si="36"/>
        <v>SSO</v>
      </c>
      <c r="CLW13" s="25" t="str">
        <f t="shared" si="36"/>
        <v>SST</v>
      </c>
      <c r="CLX13" s="25" t="str">
        <f t="shared" si="36"/>
        <v>STIP</v>
      </c>
      <c r="CLY13" s="25" t="str">
        <f t="shared" si="36"/>
        <v>STOT</v>
      </c>
      <c r="CLZ13" s="25" t="str">
        <f t="shared" si="36"/>
        <v>STPP</v>
      </c>
      <c r="CMA13" s="25" t="str">
        <f t="shared" si="36"/>
        <v>STPZ</v>
      </c>
      <c r="CMB13" s="25" t="str">
        <f t="shared" si="36"/>
        <v>STXX</v>
      </c>
      <c r="CMC13" s="25" t="str">
        <f t="shared" si="36"/>
        <v>SUB</v>
      </c>
      <c r="CMD13" s="25" t="str">
        <f t="shared" si="36"/>
        <v>SUBCR</v>
      </c>
      <c r="CME13" s="25" t="str">
        <f t="shared" si="36"/>
        <v>SUBD</v>
      </c>
      <c r="CMF13" s="25" t="str">
        <f t="shared" ref="CMF13:COQ13" si="37">LEFT(CMF14,FIND(" ",CMF14)-1)</f>
        <v>SUBRD</v>
      </c>
      <c r="CMG13" s="25" t="str">
        <f t="shared" si="37"/>
        <v>SUSA</v>
      </c>
      <c r="CMH13" s="25" t="str">
        <f t="shared" si="37"/>
        <v>SUSB</v>
      </c>
      <c r="CMI13" s="25" t="str">
        <f t="shared" si="37"/>
        <v>SUSC</v>
      </c>
      <c r="CMJ13" s="25" t="str">
        <f t="shared" si="37"/>
        <v>SVD</v>
      </c>
      <c r="CMK13" s="25" t="str">
        <f t="shared" si="37"/>
        <v>SVXY</v>
      </c>
      <c r="CML13" s="25" t="str">
        <f t="shared" si="37"/>
        <v>SWHYL</v>
      </c>
      <c r="CMM13" s="25" t="str">
        <f t="shared" si="37"/>
        <v>SWIN</v>
      </c>
      <c r="CMN13" s="25" t="str">
        <f t="shared" si="37"/>
        <v>SYE</v>
      </c>
      <c r="CMO13" s="25" t="str">
        <f t="shared" si="37"/>
        <v>SYG</v>
      </c>
      <c r="CMP13" s="25" t="str">
        <f t="shared" si="37"/>
        <v>SYLD</v>
      </c>
      <c r="CMQ13" s="25" t="str">
        <f t="shared" si="37"/>
        <v>SYTL</v>
      </c>
      <c r="CMR13" s="25" t="str">
        <f t="shared" si="37"/>
        <v>SYV</v>
      </c>
      <c r="CMS13" s="25" t="str">
        <f t="shared" si="37"/>
        <v>SZG</v>
      </c>
      <c r="CMT13" s="25" t="str">
        <f t="shared" si="37"/>
        <v>SZK</v>
      </c>
      <c r="CMU13" s="25" t="str">
        <f t="shared" si="37"/>
        <v>SZO</v>
      </c>
      <c r="CMV13" s="25" t="str">
        <f t="shared" si="37"/>
        <v>SZR</v>
      </c>
      <c r="CMW13" s="25" t="str">
        <f t="shared" si="37"/>
        <v>TAGS</v>
      </c>
      <c r="CMX13" s="25" t="str">
        <f t="shared" si="37"/>
        <v>TAIL</v>
      </c>
      <c r="CMY13" s="25" t="str">
        <f t="shared" si="37"/>
        <v>TALL</v>
      </c>
      <c r="CMZ13" s="25" t="str">
        <f t="shared" si="37"/>
        <v>TAN</v>
      </c>
      <c r="CNA13" s="25" t="str">
        <f t="shared" si="37"/>
        <v>TAO</v>
      </c>
      <c r="CNB13" s="25" t="str">
        <f t="shared" si="37"/>
        <v>TAPR</v>
      </c>
      <c r="CNC13" s="25" t="str">
        <f t="shared" si="37"/>
        <v>TAV</v>
      </c>
      <c r="CND13" s="25" t="str">
        <f t="shared" si="37"/>
        <v>TBAR</v>
      </c>
      <c r="CNE13" s="25" t="str">
        <f t="shared" si="37"/>
        <v>TBF</v>
      </c>
      <c r="CNF13" s="25" t="str">
        <f t="shared" si="37"/>
        <v>TBLU</v>
      </c>
      <c r="CNG13" s="25" t="str">
        <f t="shared" si="37"/>
        <v>TBT</v>
      </c>
      <c r="CNH13" s="25" t="str">
        <f t="shared" si="37"/>
        <v>TBX</v>
      </c>
      <c r="CNI13" s="25" t="str">
        <f t="shared" si="37"/>
        <v>TBZ</v>
      </c>
      <c r="CNJ13" s="25" t="str">
        <f t="shared" si="37"/>
        <v>TCHF</v>
      </c>
      <c r="CNK13" s="25" t="str">
        <f t="shared" si="37"/>
        <v>TCHI</v>
      </c>
      <c r="CNL13" s="25" t="str">
        <f t="shared" si="37"/>
        <v>TCTL</v>
      </c>
      <c r="CNM13" s="25" t="str">
        <f t="shared" si="37"/>
        <v>TDD</v>
      </c>
      <c r="CNN13" s="25" t="str">
        <f t="shared" si="37"/>
        <v>TDH</v>
      </c>
      <c r="CNO13" s="25" t="str">
        <f t="shared" si="37"/>
        <v>TDIV</v>
      </c>
      <c r="CNP13" s="25" t="str">
        <f t="shared" si="37"/>
        <v>TDN</v>
      </c>
      <c r="CNQ13" s="25" t="str">
        <f t="shared" si="37"/>
        <v>TDTF</v>
      </c>
      <c r="CNR13" s="25" t="str">
        <f t="shared" si="37"/>
        <v>TDTT</v>
      </c>
      <c r="CNS13" s="25" t="str">
        <f t="shared" si="37"/>
        <v>TDV</v>
      </c>
      <c r="CNT13" s="25" t="str">
        <f t="shared" si="37"/>
        <v>TDX</v>
      </c>
      <c r="CNU13" s="25" t="str">
        <f t="shared" si="37"/>
        <v>TECL</v>
      </c>
      <c r="CNV13" s="25" t="str">
        <f t="shared" si="37"/>
        <v>TECS</v>
      </c>
      <c r="CNW13" s="25" t="str">
        <f t="shared" si="37"/>
        <v>TECZ</v>
      </c>
      <c r="CNX13" s="25" t="str">
        <f t="shared" si="37"/>
        <v>TENZ</v>
      </c>
      <c r="CNY13" s="25" t="str">
        <f t="shared" si="37"/>
        <v>TERM</v>
      </c>
      <c r="CNZ13" s="25" t="str">
        <f t="shared" si="37"/>
        <v>TETF</v>
      </c>
      <c r="COA13" s="25" t="str">
        <f t="shared" si="37"/>
        <v>TFI</v>
      </c>
      <c r="COB13" s="25" t="str">
        <f t="shared" si="37"/>
        <v>TFLO</v>
      </c>
      <c r="COC13" s="25" t="str">
        <f t="shared" si="37"/>
        <v>TFT</v>
      </c>
      <c r="COD13" s="25" t="str">
        <f t="shared" si="37"/>
        <v>TGEM</v>
      </c>
      <c r="COE13" s="25" t="str">
        <f t="shared" si="37"/>
        <v>TGR</v>
      </c>
      <c r="COF13" s="25" t="str">
        <f t="shared" si="37"/>
        <v>THD</v>
      </c>
      <c r="COG13" s="25" t="str">
        <f t="shared" si="37"/>
        <v>THHY</v>
      </c>
      <c r="COH13" s="25" t="str">
        <f t="shared" si="37"/>
        <v>THRK</v>
      </c>
      <c r="COI13" s="25" t="str">
        <f t="shared" si="37"/>
        <v>TILT</v>
      </c>
      <c r="COJ13" s="25" t="str">
        <f t="shared" si="37"/>
        <v>TIP</v>
      </c>
      <c r="COK13" s="25" t="str">
        <f t="shared" si="37"/>
        <v>TIPX</v>
      </c>
      <c r="COL13" s="25" t="str">
        <f t="shared" si="37"/>
        <v>TIPZ</v>
      </c>
      <c r="COM13" s="25" t="str">
        <f t="shared" si="37"/>
        <v>TLDH</v>
      </c>
      <c r="CON13" s="25" t="str">
        <f t="shared" si="37"/>
        <v>TLEH</v>
      </c>
      <c r="COO13" s="25" t="str">
        <f t="shared" si="37"/>
        <v>TLH</v>
      </c>
      <c r="COP13" s="25" t="str">
        <f t="shared" si="37"/>
        <v>TLL</v>
      </c>
      <c r="COQ13" s="25" t="str">
        <f t="shared" si="37"/>
        <v>TLO</v>
      </c>
      <c r="COR13" s="25" t="str">
        <f t="shared" ref="COR13:CRC13" si="38">LEFT(COR14,FIND(" ",COR14)-1)</f>
        <v>TLT</v>
      </c>
      <c r="COS13" s="25" t="str">
        <f t="shared" si="38"/>
        <v>TLTD</v>
      </c>
      <c r="COT13" s="25" t="str">
        <f t="shared" si="38"/>
        <v>TLTE</v>
      </c>
      <c r="COU13" s="25" t="str">
        <f t="shared" si="38"/>
        <v>TMF</v>
      </c>
      <c r="COV13" s="25" t="str">
        <f t="shared" si="38"/>
        <v>TMV</v>
      </c>
      <c r="COW13" s="25" t="str">
        <f t="shared" si="38"/>
        <v>TNA</v>
      </c>
      <c r="COX13" s="25" t="str">
        <f t="shared" si="38"/>
        <v>TNDQ</v>
      </c>
      <c r="COY13" s="25" t="str">
        <f t="shared" si="38"/>
        <v>TOFR</v>
      </c>
      <c r="COZ13" s="25" t="str">
        <f t="shared" si="38"/>
        <v>TOK</v>
      </c>
      <c r="CPA13" s="25" t="str">
        <f t="shared" si="38"/>
        <v>TOLZ</v>
      </c>
      <c r="CPB13" s="25" t="str">
        <f t="shared" si="38"/>
        <v>TONS</v>
      </c>
      <c r="CPC13" s="25" t="str">
        <f t="shared" si="38"/>
        <v>TOTL</v>
      </c>
      <c r="CPD13" s="25" t="str">
        <f t="shared" si="38"/>
        <v>TOTS</v>
      </c>
      <c r="CPE13" s="25" t="str">
        <f t="shared" si="38"/>
        <v>TOU</v>
      </c>
      <c r="CPF13" s="25" t="str">
        <f t="shared" si="38"/>
        <v>TPOR</v>
      </c>
      <c r="CPG13" s="25" t="str">
        <f t="shared" si="38"/>
        <v>TPS</v>
      </c>
      <c r="CPH13" s="25" t="str">
        <f t="shared" si="38"/>
        <v>TPYP</v>
      </c>
      <c r="CPI13" s="25" t="str">
        <f t="shared" si="38"/>
        <v>TQQQ</v>
      </c>
      <c r="CPJ13" s="25" t="str">
        <f t="shared" si="38"/>
        <v>TRND</v>
      </c>
      <c r="CPK13" s="25" t="str">
        <f t="shared" si="38"/>
        <v>TRNM</v>
      </c>
      <c r="CPL13" s="25" t="str">
        <f t="shared" si="38"/>
        <v>TRSK</v>
      </c>
      <c r="CPM13" s="25" t="str">
        <f t="shared" si="38"/>
        <v>TRSY</v>
      </c>
      <c r="CPN13" s="25" t="str">
        <f t="shared" si="38"/>
        <v>TTAC</v>
      </c>
      <c r="CPO13" s="25" t="str">
        <f t="shared" si="38"/>
        <v>TTAI</v>
      </c>
      <c r="CPP13" s="25" t="str">
        <f t="shared" si="38"/>
        <v>TTFS</v>
      </c>
      <c r="CPQ13" s="25" t="str">
        <f t="shared" si="38"/>
        <v>TTHYL</v>
      </c>
      <c r="CPR13" s="25" t="str">
        <f t="shared" si="38"/>
        <v>TTT</v>
      </c>
      <c r="CPS13" s="25" t="str">
        <f t="shared" si="38"/>
        <v>TUR</v>
      </c>
      <c r="CPT13" s="25" t="str">
        <f t="shared" si="38"/>
        <v>TUSA</v>
      </c>
      <c r="CPU13" s="25" t="str">
        <f t="shared" si="38"/>
        <v>TUTI</v>
      </c>
      <c r="CPV13" s="25" t="str">
        <f t="shared" si="38"/>
        <v>TUTT</v>
      </c>
      <c r="CPW13" s="25" t="str">
        <f t="shared" si="38"/>
        <v>TUZ</v>
      </c>
      <c r="CPX13" s="25" t="str">
        <f t="shared" si="38"/>
        <v>TVIX</v>
      </c>
      <c r="CPY13" s="25" t="str">
        <f t="shared" si="38"/>
        <v>TVIZ</v>
      </c>
      <c r="CPZ13" s="25" t="str">
        <f t="shared" si="38"/>
        <v>TWM</v>
      </c>
      <c r="CQA13" s="25" t="str">
        <f t="shared" si="38"/>
        <v>TWOK</v>
      </c>
      <c r="CQB13" s="25" t="str">
        <f t="shared" si="38"/>
        <v>TWOL</v>
      </c>
      <c r="CQC13" s="25" t="str">
        <f t="shared" si="38"/>
        <v>TWON</v>
      </c>
      <c r="CQD13" s="25" t="str">
        <f t="shared" si="38"/>
        <v>TWOZ</v>
      </c>
      <c r="CQE13" s="25" t="str">
        <f t="shared" si="38"/>
        <v>TWQ</v>
      </c>
      <c r="CQF13" s="25" t="str">
        <f t="shared" si="38"/>
        <v>TWTI</v>
      </c>
      <c r="CQG13" s="25" t="str">
        <f t="shared" si="38"/>
        <v>TYBS</v>
      </c>
      <c r="CQH13" s="25" t="str">
        <f t="shared" si="38"/>
        <v>TYD</v>
      </c>
      <c r="CQI13" s="25" t="str">
        <f t="shared" si="38"/>
        <v>TYI</v>
      </c>
      <c r="CQJ13" s="25" t="str">
        <f t="shared" si="38"/>
        <v>TYNS</v>
      </c>
      <c r="CQK13" s="25" t="str">
        <f t="shared" si="38"/>
        <v>TYO</v>
      </c>
      <c r="CQL13" s="25" t="str">
        <f t="shared" si="38"/>
        <v>TYTE</v>
      </c>
      <c r="CQM13" s="25" t="str">
        <f t="shared" si="38"/>
        <v>TZA</v>
      </c>
      <c r="CQN13" s="25" t="str">
        <f t="shared" si="38"/>
        <v>TZD</v>
      </c>
      <c r="CQO13" s="25" t="str">
        <f t="shared" si="38"/>
        <v>TZE</v>
      </c>
      <c r="CQP13" s="25" t="str">
        <f t="shared" si="38"/>
        <v>TZG</v>
      </c>
      <c r="CQQ13" s="25" t="str">
        <f t="shared" si="38"/>
        <v>TZI</v>
      </c>
      <c r="CQR13" s="25" t="str">
        <f t="shared" si="38"/>
        <v>TZL</v>
      </c>
      <c r="CQS13" s="25" t="str">
        <f t="shared" si="38"/>
        <v>TZO</v>
      </c>
      <c r="CQT13" s="25" t="str">
        <f t="shared" si="38"/>
        <v>TZV</v>
      </c>
      <c r="CQU13" s="25" t="str">
        <f t="shared" si="38"/>
        <v>TZW</v>
      </c>
      <c r="CQV13" s="25" t="str">
        <f t="shared" si="38"/>
        <v>TZY</v>
      </c>
      <c r="CQW13" s="25" t="str">
        <f t="shared" si="38"/>
        <v>UAE</v>
      </c>
      <c r="CQX13" s="25" t="str">
        <f t="shared" si="38"/>
        <v>UAG</v>
      </c>
      <c r="CQY13" s="25" t="str">
        <f t="shared" si="38"/>
        <v>UBC</v>
      </c>
      <c r="CQZ13" s="25" t="str">
        <f t="shared" si="38"/>
        <v>UBG</v>
      </c>
      <c r="CRA13" s="25" t="str">
        <f t="shared" si="38"/>
        <v>UBIO</v>
      </c>
      <c r="CRB13" s="25" t="str">
        <f t="shared" si="38"/>
        <v>UBM</v>
      </c>
      <c r="CRC13" s="25" t="str">
        <f t="shared" si="38"/>
        <v>UBN</v>
      </c>
      <c r="CRD13" s="25" t="str">
        <f t="shared" ref="CRD13:CTO13" si="39">LEFT(CRD14,FIND(" ",CRD14)-1)</f>
        <v>UBND</v>
      </c>
      <c r="CRE13" s="25" t="str">
        <f t="shared" si="39"/>
        <v>UBR</v>
      </c>
      <c r="CRF13" s="25" t="str">
        <f t="shared" si="39"/>
        <v>UBT</v>
      </c>
      <c r="CRG13" s="25" t="str">
        <f t="shared" si="39"/>
        <v>UCC</v>
      </c>
      <c r="CRH13" s="25" t="str">
        <f t="shared" si="39"/>
        <v>UCD</v>
      </c>
      <c r="CRI13" s="25" t="str">
        <f t="shared" si="39"/>
        <v>UCI</v>
      </c>
      <c r="CRJ13" s="25" t="str">
        <f t="shared" si="39"/>
        <v>UCIB</v>
      </c>
      <c r="CRK13" s="25" t="str">
        <f t="shared" si="39"/>
        <v>UCO</v>
      </c>
      <c r="CRL13" s="25" t="str">
        <f t="shared" si="39"/>
        <v>UCR</v>
      </c>
      <c r="CRM13" s="25" t="str">
        <f t="shared" si="39"/>
        <v>UDBI</v>
      </c>
      <c r="CRN13" s="25" t="str">
        <f t="shared" si="39"/>
        <v>UDN</v>
      </c>
      <c r="CRO13" s="25" t="str">
        <f t="shared" si="39"/>
        <v>UDNT</v>
      </c>
      <c r="CRP13" s="25" t="str">
        <f t="shared" si="39"/>
        <v>UDOW</v>
      </c>
      <c r="CRQ13" s="25" t="str">
        <f t="shared" si="39"/>
        <v>UEM</v>
      </c>
      <c r="CRR13" s="25" t="str">
        <f t="shared" si="39"/>
        <v>UGA</v>
      </c>
      <c r="CRS13" s="25" t="str">
        <f t="shared" si="39"/>
        <v>UGAZ</v>
      </c>
      <c r="CRT13" s="25" t="str">
        <f t="shared" si="39"/>
        <v>UGE</v>
      </c>
      <c r="CRU13" s="25" t="str">
        <f t="shared" si="39"/>
        <v>UGEM</v>
      </c>
      <c r="CRV13" s="25" t="str">
        <f t="shared" si="39"/>
        <v>UGL</v>
      </c>
      <c r="CRW13" s="25" t="str">
        <f t="shared" si="39"/>
        <v>UGLD</v>
      </c>
      <c r="CRX13" s="25" t="str">
        <f t="shared" si="39"/>
        <v>UHN</v>
      </c>
      <c r="CRY13" s="25" t="str">
        <f t="shared" si="39"/>
        <v>UINF</v>
      </c>
      <c r="CRZ13" s="25" t="str">
        <f t="shared" si="39"/>
        <v>UJB</v>
      </c>
      <c r="CSA13" s="25" t="str">
        <f t="shared" si="39"/>
        <v>UK</v>
      </c>
      <c r="CSB13" s="25" t="str">
        <f t="shared" si="39"/>
        <v>UKF</v>
      </c>
      <c r="CSC13" s="25" t="str">
        <f t="shared" si="39"/>
        <v>UKK</v>
      </c>
      <c r="CSD13" s="25" t="str">
        <f t="shared" si="39"/>
        <v>UKW</v>
      </c>
      <c r="CSE13" s="25" t="str">
        <f t="shared" si="39"/>
        <v>ULE</v>
      </c>
      <c r="CSF13" s="25" t="str">
        <f t="shared" si="39"/>
        <v>ULST</v>
      </c>
      <c r="CSG13" s="25" t="str">
        <f t="shared" si="39"/>
        <v>UMDD</v>
      </c>
      <c r="CSH13" s="25" t="str">
        <f t="shared" si="39"/>
        <v>UMM</v>
      </c>
      <c r="CSI13" s="25" t="str">
        <f t="shared" si="39"/>
        <v>UMX</v>
      </c>
      <c r="CSJ13" s="25" t="str">
        <f t="shared" si="39"/>
        <v>UNG</v>
      </c>
      <c r="CSK13" s="25" t="str">
        <f t="shared" si="39"/>
        <v>UNL</v>
      </c>
      <c r="CSL13" s="25" t="str">
        <f t="shared" si="39"/>
        <v>UOIL</v>
      </c>
      <c r="CSM13" s="25" t="str">
        <f t="shared" si="39"/>
        <v>UOP</v>
      </c>
      <c r="CSN13" s="25" t="str">
        <f t="shared" si="39"/>
        <v>UOY</v>
      </c>
      <c r="CSO13" s="25" t="str">
        <f t="shared" si="39"/>
        <v>UPRO</v>
      </c>
      <c r="CSP13" s="25" t="str">
        <f t="shared" si="39"/>
        <v>UPV</v>
      </c>
      <c r="CSQ13" s="25" t="str">
        <f t="shared" si="39"/>
        <v>UPW</v>
      </c>
      <c r="CSR13" s="25" t="str">
        <f t="shared" si="39"/>
        <v>URA</v>
      </c>
      <c r="CSS13" s="25" t="str">
        <f t="shared" si="39"/>
        <v>URE</v>
      </c>
      <c r="CST13" s="25" t="str">
        <f t="shared" si="39"/>
        <v>URR</v>
      </c>
      <c r="CSU13" s="25" t="str">
        <f t="shared" si="39"/>
        <v>URTH</v>
      </c>
      <c r="CSV13" s="25" t="str">
        <f t="shared" si="39"/>
        <v>URTY</v>
      </c>
      <c r="CSW13" s="25" t="str">
        <f t="shared" si="39"/>
        <v>USAG</v>
      </c>
      <c r="CSX13" s="25" t="str">
        <f t="shared" si="39"/>
        <v>USCI</v>
      </c>
      <c r="CSY13" s="25" t="str">
        <f t="shared" si="39"/>
        <v>USD</v>
      </c>
      <c r="CSZ13" s="25" t="str">
        <f t="shared" si="39"/>
        <v>USDU</v>
      </c>
      <c r="CTA13" s="25" t="str">
        <f t="shared" si="39"/>
        <v>USEQ</v>
      </c>
      <c r="CTB13" s="25" t="str">
        <f t="shared" si="39"/>
        <v>USFR</v>
      </c>
      <c r="CTC13" s="25" t="str">
        <f t="shared" si="39"/>
        <v>USL</v>
      </c>
      <c r="CTD13" s="25" t="str">
        <f t="shared" si="39"/>
        <v>USLB</v>
      </c>
      <c r="CTE13" s="25" t="str">
        <f t="shared" si="39"/>
        <v>USLV</v>
      </c>
      <c r="CTF13" s="25" t="str">
        <f t="shared" si="39"/>
        <v>USMF</v>
      </c>
      <c r="CTG13" s="25" t="str">
        <f t="shared" si="39"/>
        <v>USMI</v>
      </c>
      <c r="CTH13" s="25" t="str">
        <f t="shared" si="39"/>
        <v>USMR</v>
      </c>
      <c r="CTI13" s="25" t="str">
        <f t="shared" si="39"/>
        <v>USMV</v>
      </c>
      <c r="CTJ13" s="25" t="str">
        <f t="shared" si="39"/>
        <v>USO</v>
      </c>
      <c r="CTK13" s="25" t="str">
        <f t="shared" si="39"/>
        <v>USOI</v>
      </c>
      <c r="CTL13" s="25" t="str">
        <f t="shared" si="39"/>
        <v>USRT</v>
      </c>
      <c r="CTM13" s="25" t="str">
        <f t="shared" si="39"/>
        <v>UST</v>
      </c>
      <c r="CTN13" s="25" t="str">
        <f t="shared" si="39"/>
        <v>USV</v>
      </c>
      <c r="CTO13" s="25" t="str">
        <f t="shared" si="39"/>
        <v>USY</v>
      </c>
      <c r="CTP13" s="25" t="str">
        <f t="shared" ref="CTP13:CWA13" si="40">LEFT(CTP14,FIND(" ",CTP14)-1)</f>
        <v>UTES</v>
      </c>
      <c r="CTQ13" s="25" t="str">
        <f t="shared" si="40"/>
        <v>UTHYL</v>
      </c>
      <c r="CTR13" s="25" t="str">
        <f t="shared" si="40"/>
        <v>UTLF</v>
      </c>
      <c r="CTS13" s="25" t="str">
        <f t="shared" si="40"/>
        <v>UTLT</v>
      </c>
      <c r="CTT13" s="25" t="str">
        <f t="shared" si="40"/>
        <v>UTLZ</v>
      </c>
      <c r="CTU13" s="25" t="str">
        <f t="shared" si="40"/>
        <v>UTSL</v>
      </c>
      <c r="CTV13" s="25" t="str">
        <f t="shared" si="40"/>
        <v>UUP</v>
      </c>
      <c r="CTW13" s="25" t="str">
        <f t="shared" si="40"/>
        <v>UUPT</v>
      </c>
      <c r="CTX13" s="25" t="str">
        <f t="shared" si="40"/>
        <v>UVG</v>
      </c>
      <c r="CTY13" s="25" t="str">
        <f t="shared" si="40"/>
        <v>UVT</v>
      </c>
      <c r="CTZ13" s="25" t="str">
        <f t="shared" si="40"/>
        <v>UVU</v>
      </c>
      <c r="CUA13" s="25" t="str">
        <f t="shared" si="40"/>
        <v>UVXY</v>
      </c>
      <c r="CUB13" s="25" t="str">
        <f t="shared" si="40"/>
        <v>UWC</v>
      </c>
      <c r="CUC13" s="25" t="str">
        <f t="shared" si="40"/>
        <v>UWM</v>
      </c>
      <c r="CUD13" s="25" t="str">
        <f t="shared" si="40"/>
        <v>UWT</v>
      </c>
      <c r="CUE13" s="25" t="str">
        <f t="shared" si="40"/>
        <v>UWTIF</v>
      </c>
      <c r="CUF13" s="25" t="str">
        <f t="shared" si="40"/>
        <v>UXI</v>
      </c>
      <c r="CUG13" s="25" t="str">
        <f t="shared" si="40"/>
        <v>UXJ</v>
      </c>
      <c r="CUH13" s="25" t="str">
        <f t="shared" si="40"/>
        <v>UYG</v>
      </c>
      <c r="CUI13" s="25" t="str">
        <f t="shared" si="40"/>
        <v>UYM</v>
      </c>
      <c r="CUJ13" s="25" t="str">
        <f t="shared" si="40"/>
        <v>VALX</v>
      </c>
      <c r="CUK13" s="25" t="str">
        <f t="shared" si="40"/>
        <v>VAMO</v>
      </c>
      <c r="CUL13" s="25" t="str">
        <f t="shared" si="40"/>
        <v>VAW</v>
      </c>
      <c r="CUM13" s="25" t="str">
        <f t="shared" si="40"/>
        <v>VB</v>
      </c>
      <c r="CUN13" s="25" t="str">
        <f t="shared" si="40"/>
        <v>VBK</v>
      </c>
      <c r="CUO13" s="25" t="str">
        <f t="shared" si="40"/>
        <v>VBND</v>
      </c>
      <c r="CUP13" s="25" t="str">
        <f t="shared" si="40"/>
        <v>VBR</v>
      </c>
      <c r="CUQ13" s="25" t="str">
        <f t="shared" si="40"/>
        <v>VCIT</v>
      </c>
      <c r="CUR13" s="25" t="str">
        <f t="shared" si="40"/>
        <v>VCLT</v>
      </c>
      <c r="CUS13" s="25" t="str">
        <f t="shared" si="40"/>
        <v>VCR</v>
      </c>
      <c r="CUT13" s="25" t="str">
        <f t="shared" si="40"/>
        <v>VCSH</v>
      </c>
      <c r="CUU13" s="25" t="str">
        <f t="shared" si="40"/>
        <v>VDC</v>
      </c>
      <c r="CUV13" s="25" t="str">
        <f t="shared" si="40"/>
        <v>VDE</v>
      </c>
      <c r="CUW13" s="25" t="str">
        <f t="shared" si="40"/>
        <v>VEA</v>
      </c>
      <c r="CUX13" s="25" t="str">
        <f t="shared" si="40"/>
        <v>VEGA</v>
      </c>
      <c r="CUY13" s="25" t="str">
        <f t="shared" si="40"/>
        <v>VEGI</v>
      </c>
      <c r="CUZ13" s="25" t="str">
        <f t="shared" si="40"/>
        <v>VESH</v>
      </c>
      <c r="CVA13" s="25" t="str">
        <f t="shared" si="40"/>
        <v>VEU</v>
      </c>
      <c r="CVB13" s="25" t="str">
        <f t="shared" si="40"/>
        <v>VFH</v>
      </c>
      <c r="CVC13" s="25" t="str">
        <f t="shared" si="40"/>
        <v>VGEM</v>
      </c>
      <c r="CVD13" s="25" t="str">
        <f t="shared" si="40"/>
        <v>VGIT</v>
      </c>
      <c r="CVE13" s="25" t="str">
        <f t="shared" si="40"/>
        <v>VGK</v>
      </c>
      <c r="CVF13" s="25" t="str">
        <f t="shared" si="40"/>
        <v>VGLT</v>
      </c>
      <c r="CVG13" s="25" t="str">
        <f t="shared" si="40"/>
        <v>VGSH</v>
      </c>
      <c r="CVH13" s="25" t="str">
        <f t="shared" si="40"/>
        <v>VGT</v>
      </c>
      <c r="CVI13" s="25" t="str">
        <f t="shared" si="40"/>
        <v>VHT</v>
      </c>
      <c r="CVJ13" s="25" t="str">
        <f t="shared" si="40"/>
        <v>VIDI</v>
      </c>
      <c r="CVK13" s="25" t="str">
        <f t="shared" si="40"/>
        <v>VIG</v>
      </c>
      <c r="CVL13" s="25" t="str">
        <f t="shared" si="40"/>
        <v>VIGI</v>
      </c>
      <c r="CVM13" s="25" t="str">
        <f t="shared" si="40"/>
        <v>VIIX</v>
      </c>
      <c r="CVN13" s="25" t="str">
        <f t="shared" si="40"/>
        <v>VIIZ</v>
      </c>
      <c r="CVO13" s="25" t="str">
        <f t="shared" si="40"/>
        <v>VIOG</v>
      </c>
      <c r="CVP13" s="25" t="str">
        <f t="shared" si="40"/>
        <v>VIOO</v>
      </c>
      <c r="CVQ13" s="25" t="str">
        <f t="shared" si="40"/>
        <v>VIOV</v>
      </c>
      <c r="CVR13" s="25" t="str">
        <f t="shared" si="40"/>
        <v>VIS</v>
      </c>
      <c r="CVS13" s="25" t="str">
        <f t="shared" si="40"/>
        <v>VIXH</v>
      </c>
      <c r="CVT13" s="25" t="str">
        <f t="shared" si="40"/>
        <v>VIXM</v>
      </c>
      <c r="CVU13" s="25" t="str">
        <f t="shared" si="40"/>
        <v>VIXY</v>
      </c>
      <c r="CVV13" s="25" t="str">
        <f t="shared" si="40"/>
        <v>VLAT</v>
      </c>
      <c r="CVW13" s="25" t="str">
        <f t="shared" si="40"/>
        <v>VLLV</v>
      </c>
      <c r="CVX13" s="25" t="str">
        <f t="shared" si="40"/>
        <v>VLML</v>
      </c>
      <c r="CVY13" s="25" t="str">
        <f t="shared" si="40"/>
        <v>VLSM</v>
      </c>
      <c r="CVZ13" s="25" t="str">
        <f t="shared" si="40"/>
        <v>VLU</v>
      </c>
      <c r="CWA13" s="25" t="str">
        <f t="shared" si="40"/>
        <v>VLUE</v>
      </c>
      <c r="CWB13" s="25" t="str">
        <f t="shared" ref="CWB13:CYM13" si="41">LEFT(CWB14,FIND(" ",CWB14)-1)</f>
        <v>VMAX</v>
      </c>
      <c r="CWC13" s="25" t="str">
        <f t="shared" si="41"/>
        <v>VMBS</v>
      </c>
      <c r="CWD13" s="25" t="str">
        <f t="shared" si="41"/>
        <v>VMIN</v>
      </c>
      <c r="CWE13" s="25" t="str">
        <f t="shared" si="41"/>
        <v>VMOT</v>
      </c>
      <c r="CWF13" s="25" t="str">
        <f t="shared" si="41"/>
        <v>VNLA</v>
      </c>
      <c r="CWG13" s="25" t="str">
        <f t="shared" si="41"/>
        <v>VNM</v>
      </c>
      <c r="CWH13" s="25" t="str">
        <f t="shared" si="41"/>
        <v>VNQ</v>
      </c>
      <c r="CWI13" s="25" t="str">
        <f t="shared" si="41"/>
        <v>VNQI</v>
      </c>
      <c r="CWJ13" s="25" t="str">
        <f t="shared" si="41"/>
        <v>VO</v>
      </c>
      <c r="CWK13" s="25" t="str">
        <f t="shared" si="41"/>
        <v>VOE</v>
      </c>
      <c r="CWL13" s="25" t="str">
        <f t="shared" si="41"/>
        <v>VONE</v>
      </c>
      <c r="CWM13" s="25" t="str">
        <f t="shared" si="41"/>
        <v>VONG</v>
      </c>
      <c r="CWN13" s="25" t="str">
        <f t="shared" si="41"/>
        <v>VONV</v>
      </c>
      <c r="CWO13" s="25" t="str">
        <f t="shared" si="41"/>
        <v>VOO</v>
      </c>
      <c r="CWP13" s="25" t="str">
        <f t="shared" si="41"/>
        <v>VOOG</v>
      </c>
      <c r="CWQ13" s="25" t="str">
        <f t="shared" si="41"/>
        <v>VOOV</v>
      </c>
      <c r="CWR13" s="25" t="str">
        <f t="shared" si="41"/>
        <v>VOT</v>
      </c>
      <c r="CWS13" s="25" t="str">
        <f t="shared" si="41"/>
        <v>VOX</v>
      </c>
      <c r="CWT13" s="25" t="str">
        <f t="shared" si="41"/>
        <v>VPL</v>
      </c>
      <c r="CWU13" s="25" t="str">
        <f t="shared" si="41"/>
        <v>VPU</v>
      </c>
      <c r="CWV13" s="25" t="str">
        <f t="shared" si="41"/>
        <v>VQT</v>
      </c>
      <c r="CWW13" s="25" t="str">
        <f t="shared" si="41"/>
        <v>VQTS</v>
      </c>
      <c r="CWX13" s="25" t="str">
        <f t="shared" si="41"/>
        <v>VRD</v>
      </c>
      <c r="CWY13" s="25" t="str">
        <f t="shared" si="41"/>
        <v>VRIG</v>
      </c>
      <c r="CWZ13" s="25" t="str">
        <f t="shared" si="41"/>
        <v>VROM</v>
      </c>
      <c r="CXA13" s="25" t="str">
        <f t="shared" si="41"/>
        <v>VRP</v>
      </c>
      <c r="CXB13" s="25" t="str">
        <f t="shared" si="41"/>
        <v>VSDA</v>
      </c>
      <c r="CXC13" s="25" t="str">
        <f t="shared" si="41"/>
        <v>VSMV</v>
      </c>
      <c r="CXD13" s="25" t="str">
        <f t="shared" si="41"/>
        <v>VSPR</v>
      </c>
      <c r="CXE13" s="25" t="str">
        <f t="shared" si="41"/>
        <v>VSPY</v>
      </c>
      <c r="CXF13" s="25" t="str">
        <f t="shared" si="41"/>
        <v>VSS</v>
      </c>
      <c r="CXG13" s="25" t="str">
        <f t="shared" si="41"/>
        <v>VT</v>
      </c>
      <c r="CXH13" s="25" t="str">
        <f t="shared" si="41"/>
        <v>VTEB</v>
      </c>
      <c r="CXI13" s="25" t="str">
        <f t="shared" si="41"/>
        <v>VTHR</v>
      </c>
      <c r="CXJ13" s="25" t="str">
        <f t="shared" si="41"/>
        <v>VTI</v>
      </c>
      <c r="CXK13" s="25" t="str">
        <f t="shared" si="41"/>
        <v>VTIP</v>
      </c>
      <c r="CXL13" s="25" t="str">
        <f t="shared" si="41"/>
        <v>VTV</v>
      </c>
      <c r="CXM13" s="25" t="str">
        <f t="shared" si="41"/>
        <v>VTWG</v>
      </c>
      <c r="CXN13" s="25" t="str">
        <f t="shared" si="41"/>
        <v>VTWO</v>
      </c>
      <c r="CXO13" s="25" t="str">
        <f t="shared" si="41"/>
        <v>VTWV</v>
      </c>
      <c r="CXP13" s="25" t="str">
        <f t="shared" si="41"/>
        <v>VUG</v>
      </c>
      <c r="CXQ13" s="25" t="str">
        <f t="shared" si="41"/>
        <v>VUSE</v>
      </c>
      <c r="CXR13" s="25" t="str">
        <f t="shared" si="41"/>
        <v>VV</v>
      </c>
      <c r="CXS13" s="25" t="str">
        <f t="shared" si="41"/>
        <v>VWO</v>
      </c>
      <c r="CXT13" s="25" t="str">
        <f t="shared" si="41"/>
        <v>VWOB</v>
      </c>
      <c r="CXU13" s="25" t="str">
        <f t="shared" si="41"/>
        <v>VXAA</v>
      </c>
      <c r="CXV13" s="25" t="str">
        <f t="shared" si="41"/>
        <v>VXAL</v>
      </c>
      <c r="CXW13" s="25" t="str">
        <f t="shared" si="41"/>
        <v>VXBB</v>
      </c>
      <c r="CXX13" s="25" t="str">
        <f t="shared" si="41"/>
        <v>VXBL</v>
      </c>
      <c r="CXY13" s="25" t="str">
        <f t="shared" si="41"/>
        <v>VXCC</v>
      </c>
      <c r="CXZ13" s="25" t="str">
        <f t="shared" si="41"/>
        <v>VXCL</v>
      </c>
      <c r="CYA13" s="25" t="str">
        <f t="shared" si="41"/>
        <v>VXDD</v>
      </c>
      <c r="CYB13" s="25" t="str">
        <f t="shared" si="41"/>
        <v>VXDL</v>
      </c>
      <c r="CYC13" s="25" t="str">
        <f t="shared" si="41"/>
        <v>VXDN</v>
      </c>
      <c r="CYD13" s="25" t="str">
        <f t="shared" si="41"/>
        <v>VXEE</v>
      </c>
      <c r="CYE13" s="25" t="str">
        <f t="shared" si="41"/>
        <v>VXF</v>
      </c>
      <c r="CYF13" s="25" t="str">
        <f t="shared" si="41"/>
        <v>VXFF</v>
      </c>
      <c r="CYG13" s="25" t="str">
        <f t="shared" si="41"/>
        <v>VXFL</v>
      </c>
      <c r="CYH13" s="25" t="str">
        <f t="shared" si="41"/>
        <v>VXUP</v>
      </c>
      <c r="CYI13" s="25" t="str">
        <f t="shared" si="41"/>
        <v>VXUS</v>
      </c>
      <c r="CYJ13" s="25" t="str">
        <f t="shared" si="41"/>
        <v>VXX</v>
      </c>
      <c r="CYK13" s="25" t="str">
        <f t="shared" si="41"/>
        <v>VXZ</v>
      </c>
      <c r="CYL13" s="25" t="str">
        <f t="shared" si="41"/>
        <v>VYM</v>
      </c>
      <c r="CYM13" s="25" t="str">
        <f t="shared" si="41"/>
        <v>VYMI</v>
      </c>
      <c r="CYN13" s="25" t="str">
        <f t="shared" ref="CYN13:DAY13" si="42">LEFT(CYN14,FIND(" ",CYN14)-1)</f>
        <v>VZZ</v>
      </c>
      <c r="CYO13" s="25" t="str">
        <f t="shared" si="42"/>
        <v>VZZB</v>
      </c>
      <c r="CYP13" s="25" t="str">
        <f t="shared" si="42"/>
        <v>WBIA</v>
      </c>
      <c r="CYQ13" s="25" t="str">
        <f t="shared" si="42"/>
        <v>WBIB</v>
      </c>
      <c r="CYR13" s="25" t="str">
        <f t="shared" si="42"/>
        <v>WBIC</v>
      </c>
      <c r="CYS13" s="25" t="str">
        <f t="shared" si="42"/>
        <v>WBID</v>
      </c>
      <c r="CYT13" s="25" t="str">
        <f t="shared" si="42"/>
        <v>WBIE</v>
      </c>
      <c r="CYU13" s="25" t="str">
        <f t="shared" si="42"/>
        <v>WBIF</v>
      </c>
      <c r="CYV13" s="25" t="str">
        <f t="shared" si="42"/>
        <v>WBIG</v>
      </c>
      <c r="CYW13" s="25" t="str">
        <f t="shared" si="42"/>
        <v>WBIH</v>
      </c>
      <c r="CYX13" s="25" t="str">
        <f t="shared" si="42"/>
        <v>WBII</v>
      </c>
      <c r="CYY13" s="25" t="str">
        <f t="shared" si="42"/>
        <v>WBIL</v>
      </c>
      <c r="CYZ13" s="25" t="str">
        <f t="shared" si="42"/>
        <v>WBIR</v>
      </c>
      <c r="CZA13" s="25" t="str">
        <f t="shared" si="42"/>
        <v>WBIY</v>
      </c>
      <c r="CZB13" s="25" t="str">
        <f t="shared" si="42"/>
        <v>WCAT</v>
      </c>
      <c r="CZC13" s="25" t="str">
        <f t="shared" si="42"/>
        <v>WDIV</v>
      </c>
      <c r="CZD13" s="25" t="str">
        <f t="shared" si="42"/>
        <v>WDRW</v>
      </c>
      <c r="CZE13" s="25" t="str">
        <f t="shared" si="42"/>
        <v>WDTI</v>
      </c>
      <c r="CZF13" s="25" t="str">
        <f t="shared" si="42"/>
        <v>WEAR</v>
      </c>
      <c r="CZG13" s="25" t="str">
        <f t="shared" si="42"/>
        <v>WEAT</v>
      </c>
      <c r="CZH13" s="25" t="str">
        <f t="shared" si="42"/>
        <v>WEET</v>
      </c>
      <c r="CZI13" s="25" t="str">
        <f t="shared" si="42"/>
        <v>WEXP</v>
      </c>
      <c r="CZJ13" s="25" t="str">
        <f t="shared" si="42"/>
        <v>WFHY</v>
      </c>
      <c r="CZK13" s="25" t="str">
        <f t="shared" si="42"/>
        <v>WFIG</v>
      </c>
      <c r="CZL13" s="25" t="str">
        <f t="shared" si="42"/>
        <v>WFVK</v>
      </c>
      <c r="CZM13" s="25" t="str">
        <f t="shared" si="42"/>
        <v>WIL</v>
      </c>
      <c r="CZN13" s="25" t="str">
        <f t="shared" si="42"/>
        <v>WIP</v>
      </c>
      <c r="CZO13" s="25" t="str">
        <f t="shared" si="42"/>
        <v>WITE</v>
      </c>
      <c r="CZP13" s="25" t="str">
        <f t="shared" si="42"/>
        <v>WIZE</v>
      </c>
      <c r="CZQ13" s="25" t="str">
        <f t="shared" si="42"/>
        <v>WMCR</v>
      </c>
      <c r="CZR13" s="25" t="str">
        <f t="shared" si="42"/>
        <v>WMH</v>
      </c>
      <c r="CZS13" s="25" t="str">
        <f t="shared" si="42"/>
        <v>WMW</v>
      </c>
      <c r="CZT13" s="25" t="str">
        <f t="shared" si="42"/>
        <v>WOOD</v>
      </c>
      <c r="CZU13" s="25" t="str">
        <f t="shared" si="42"/>
        <v>WPS</v>
      </c>
      <c r="CZV13" s="25" t="str">
        <f t="shared" si="42"/>
        <v>WREI</v>
      </c>
      <c r="CZW13" s="25" t="str">
        <f t="shared" si="42"/>
        <v>WSI</v>
      </c>
      <c r="CZX13" s="25" t="str">
        <f t="shared" si="42"/>
        <v>WSKY</v>
      </c>
      <c r="CZY13" s="25" t="str">
        <f t="shared" si="42"/>
        <v>WSTE</v>
      </c>
      <c r="CZZ13" s="25" t="str">
        <f t="shared" si="42"/>
        <v>WTID</v>
      </c>
      <c r="DAA13" s="25" t="str">
        <f t="shared" si="42"/>
        <v>WTIU</v>
      </c>
      <c r="DAB13" s="25" t="str">
        <f t="shared" si="42"/>
        <v>WTRX</v>
      </c>
      <c r="DAC13" s="25" t="str">
        <f t="shared" si="42"/>
        <v>WUSA</v>
      </c>
      <c r="DAD13" s="25" t="str">
        <f t="shared" si="42"/>
        <v>WXSP</v>
      </c>
      <c r="DAE13" s="25" t="str">
        <f t="shared" si="42"/>
        <v>WYDE</v>
      </c>
      <c r="DAF13" s="25" t="str">
        <f t="shared" si="42"/>
        <v>XAR</v>
      </c>
      <c r="DAG13" s="25" t="str">
        <f t="shared" si="42"/>
        <v>XBI</v>
      </c>
      <c r="DAH13" s="25" t="str">
        <f t="shared" si="42"/>
        <v>XCEM</v>
      </c>
      <c r="DAI13" s="25" t="str">
        <f t="shared" si="42"/>
        <v>XD</v>
      </c>
      <c r="DAJ13" s="25" t="str">
        <f t="shared" si="42"/>
        <v>XE</v>
      </c>
      <c r="DAK13" s="25" t="str">
        <f t="shared" si="42"/>
        <v>XES</v>
      </c>
      <c r="DAL13" s="25" t="str">
        <f t="shared" si="42"/>
        <v>XF</v>
      </c>
      <c r="DAM13" s="25" t="str">
        <f t="shared" si="42"/>
        <v>XGC</v>
      </c>
      <c r="DAN13" s="25" t="str">
        <f t="shared" si="42"/>
        <v>XH</v>
      </c>
      <c r="DAO13" s="25" t="str">
        <f t="shared" si="42"/>
        <v>XHB</v>
      </c>
      <c r="DAP13" s="25" t="str">
        <f t="shared" si="42"/>
        <v>XHE</v>
      </c>
      <c r="DAQ13" s="25" t="str">
        <f t="shared" si="42"/>
        <v>XHMO</v>
      </c>
      <c r="DAR13" s="25" t="str">
        <f t="shared" si="42"/>
        <v>XHS</v>
      </c>
      <c r="DAS13" s="25" t="str">
        <f t="shared" si="42"/>
        <v>XI</v>
      </c>
      <c r="DAT13" s="25" t="str">
        <f t="shared" si="42"/>
        <v>XINA</v>
      </c>
      <c r="DAU13" s="25" t="str">
        <f t="shared" si="42"/>
        <v>XITK</v>
      </c>
      <c r="DAV13" s="25" t="str">
        <f t="shared" si="42"/>
        <v>XIV</v>
      </c>
      <c r="DAW13" s="25" t="str">
        <f t="shared" si="42"/>
        <v>XIVH</v>
      </c>
      <c r="DAX13" s="25" t="str">
        <f t="shared" si="42"/>
        <v>XK</v>
      </c>
      <c r="DAY13" s="25" t="str">
        <f t="shared" si="42"/>
        <v>XLB</v>
      </c>
      <c r="DAZ13" s="25" t="str">
        <f t="shared" ref="DAZ13:DDK13" si="43">LEFT(DAZ14,FIND(" ",DAZ14)-1)</f>
        <v>XLBT</v>
      </c>
      <c r="DBA13" s="25" t="str">
        <f t="shared" si="43"/>
        <v>XLE</v>
      </c>
      <c r="DBB13" s="25" t="str">
        <f t="shared" si="43"/>
        <v>XLF</v>
      </c>
      <c r="DBC13" s="25" t="str">
        <f t="shared" si="43"/>
        <v>XLFS</v>
      </c>
      <c r="DBD13" s="25" t="str">
        <f t="shared" si="43"/>
        <v>XLG</v>
      </c>
      <c r="DBE13" s="25" t="str">
        <f t="shared" si="43"/>
        <v>XLI</v>
      </c>
      <c r="DBF13" s="25" t="str">
        <f t="shared" si="43"/>
        <v>XLK</v>
      </c>
      <c r="DBG13" s="25" t="str">
        <f t="shared" si="43"/>
        <v>XLP</v>
      </c>
      <c r="DBH13" s="25" t="str">
        <f t="shared" si="43"/>
        <v>XLRE</v>
      </c>
      <c r="DBI13" s="25" t="str">
        <f t="shared" si="43"/>
        <v>XLU</v>
      </c>
      <c r="DBJ13" s="25" t="str">
        <f t="shared" si="43"/>
        <v>XLV</v>
      </c>
      <c r="DBK13" s="25" t="str">
        <f t="shared" si="43"/>
        <v>XLVO</v>
      </c>
      <c r="DBL13" s="25" t="str">
        <f t="shared" si="43"/>
        <v>XLY</v>
      </c>
      <c r="DBM13" s="25" t="str">
        <f t="shared" si="43"/>
        <v>XM</v>
      </c>
      <c r="DBN13" s="25" t="str">
        <f t="shared" si="43"/>
        <v>XME</v>
      </c>
      <c r="DBO13" s="25" t="str">
        <f t="shared" si="43"/>
        <v>XMLV</v>
      </c>
      <c r="DBP13" s="25" t="str">
        <f t="shared" si="43"/>
        <v>XMPT</v>
      </c>
      <c r="DBQ13" s="25" t="str">
        <f t="shared" si="43"/>
        <v>XMX</v>
      </c>
      <c r="DBR13" s="25" t="str">
        <f t="shared" si="43"/>
        <v>XOIL</v>
      </c>
      <c r="DBS13" s="25" t="str">
        <f t="shared" si="43"/>
        <v>XOP</v>
      </c>
      <c r="DBT13" s="25" t="str">
        <f t="shared" si="43"/>
        <v>XPH</v>
      </c>
      <c r="DBU13" s="25" t="str">
        <f t="shared" si="43"/>
        <v>XPP</v>
      </c>
      <c r="DBV13" s="25" t="str">
        <f t="shared" si="43"/>
        <v>XRLV</v>
      </c>
      <c r="DBW13" s="25" t="str">
        <f t="shared" si="43"/>
        <v>XRO</v>
      </c>
      <c r="DBX13" s="25" t="str">
        <f t="shared" si="43"/>
        <v>XRT</v>
      </c>
      <c r="DBY13" s="25" t="str">
        <f t="shared" si="43"/>
        <v>XS</v>
      </c>
      <c r="DBZ13" s="25" t="str">
        <f t="shared" si="43"/>
        <v>XSD</v>
      </c>
      <c r="DCA13" s="25" t="str">
        <f t="shared" si="43"/>
        <v>XSHD</v>
      </c>
      <c r="DCB13" s="25" t="str">
        <f t="shared" si="43"/>
        <v>XSHQ</v>
      </c>
      <c r="DCC13" s="25" t="str">
        <f t="shared" si="43"/>
        <v>XSLV</v>
      </c>
      <c r="DCD13" s="25" t="str">
        <f t="shared" si="43"/>
        <v>XSOE</v>
      </c>
      <c r="DCE13" s="25" t="str">
        <f t="shared" si="43"/>
        <v>XSW</v>
      </c>
      <c r="DCF13" s="25" t="str">
        <f t="shared" si="43"/>
        <v>XT</v>
      </c>
      <c r="DCG13" s="25" t="str">
        <f t="shared" si="43"/>
        <v>XTH</v>
      </c>
      <c r="DCH13" s="25" t="str">
        <f t="shared" si="43"/>
        <v>XTL</v>
      </c>
      <c r="DCI13" s="25" t="str">
        <f t="shared" si="43"/>
        <v>XTN</v>
      </c>
      <c r="DCJ13" s="25" t="str">
        <f t="shared" si="43"/>
        <v>XU</v>
      </c>
      <c r="DCK13" s="25" t="str">
        <f t="shared" si="43"/>
        <v>XUSA</v>
      </c>
      <c r="DCL13" s="25" t="str">
        <f t="shared" si="43"/>
        <v>XVIX</v>
      </c>
      <c r="DCM13" s="25" t="str">
        <f t="shared" si="43"/>
        <v>XVZ</v>
      </c>
      <c r="DCN13" s="25" t="str">
        <f t="shared" si="43"/>
        <v>XWEB</v>
      </c>
      <c r="DCO13" s="25" t="str">
        <f t="shared" si="43"/>
        <v>XXV</v>
      </c>
      <c r="DCP13" s="25" t="str">
        <f t="shared" si="43"/>
        <v>YANG</v>
      </c>
      <c r="DCQ13" s="25" t="str">
        <f t="shared" si="43"/>
        <v>YAO</v>
      </c>
      <c r="DCR13" s="25" t="str">
        <f t="shared" si="43"/>
        <v>YCL</v>
      </c>
      <c r="DCS13" s="25" t="str">
        <f t="shared" si="43"/>
        <v>YCS</v>
      </c>
      <c r="DCT13" s="25" t="str">
        <f t="shared" si="43"/>
        <v>YDIV</v>
      </c>
      <c r="DCU13" s="25" t="str">
        <f t="shared" si="43"/>
        <v>YGRO</v>
      </c>
      <c r="DCV13" s="25" t="str">
        <f t="shared" si="43"/>
        <v>YINN</v>
      </c>
      <c r="DCW13" s="25" t="str">
        <f t="shared" si="43"/>
        <v>YLCO</v>
      </c>
      <c r="DCX13" s="25" t="str">
        <f t="shared" si="43"/>
        <v>YLD</v>
      </c>
      <c r="DCY13" s="25" t="str">
        <f t="shared" si="43"/>
        <v>YLDE</v>
      </c>
      <c r="DCZ13" s="25" t="str">
        <f t="shared" si="43"/>
        <v>YMLI</v>
      </c>
      <c r="DDA13" s="25" t="str">
        <f t="shared" si="43"/>
        <v>YMLP</v>
      </c>
      <c r="DDB13" s="25" t="str">
        <f t="shared" si="43"/>
        <v>YPRO</v>
      </c>
      <c r="DDC13" s="25" t="str">
        <f t="shared" si="43"/>
        <v>YXI</v>
      </c>
      <c r="DDD13" s="25" t="str">
        <f t="shared" si="43"/>
        <v>YYY</v>
      </c>
      <c r="DDE13" s="25" t="str">
        <f t="shared" si="43"/>
        <v>ZBIO</v>
      </c>
      <c r="DDF13" s="25" t="str">
        <f t="shared" si="43"/>
        <v>ZDIV</v>
      </c>
      <c r="DDG13" s="25" t="str">
        <f t="shared" si="43"/>
        <v>ZIV</v>
      </c>
      <c r="DDH13" s="25" t="str">
        <f t="shared" si="43"/>
        <v>ZLRG</v>
      </c>
      <c r="DDI13" s="25" t="str">
        <f t="shared" si="43"/>
        <v>ZMLP</v>
      </c>
      <c r="DDJ13" s="25" t="str">
        <f t="shared" si="43"/>
        <v>ZPRF</v>
      </c>
      <c r="DDK13" s="25" t="str">
        <f t="shared" si="43"/>
        <v>ZROZ</v>
      </c>
      <c r="DDL13" s="25" t="str">
        <f t="shared" ref="DDL13:DER13" si="44">LEFT(DDL14,FIND(" ",DDL14)-1)</f>
        <v>ZSL</v>
      </c>
      <c r="DDM13" s="25" t="str">
        <f t="shared" si="44"/>
        <v>ZSML</v>
      </c>
      <c r="DDN13" s="25" t="str">
        <f t="shared" si="44"/>
        <v>0483657D</v>
      </c>
      <c r="DDO13" s="25" t="str">
        <f t="shared" si="44"/>
        <v>0726920D</v>
      </c>
      <c r="DDP13" s="25" t="str">
        <f t="shared" si="44"/>
        <v>0825160D</v>
      </c>
      <c r="DDQ13" s="25" t="str">
        <f t="shared" si="44"/>
        <v>0883241D</v>
      </c>
      <c r="DDR13" s="25" t="str">
        <f t="shared" si="44"/>
        <v>0943548D</v>
      </c>
      <c r="DDS13" s="25" t="str">
        <f t="shared" si="44"/>
        <v>1087100D</v>
      </c>
      <c r="DDT13" s="25" t="str">
        <f t="shared" si="44"/>
        <v>1088024D</v>
      </c>
      <c r="DDU13" s="25" t="str">
        <f t="shared" si="44"/>
        <v>1133802D</v>
      </c>
      <c r="DDV13" s="25" t="str">
        <f t="shared" si="44"/>
        <v>1281676D</v>
      </c>
      <c r="DDW13" s="25" t="str">
        <f t="shared" si="44"/>
        <v>1288015D</v>
      </c>
      <c r="DDX13" s="25" t="str">
        <f t="shared" si="44"/>
        <v>1340233D</v>
      </c>
      <c r="DDY13" s="25" t="str">
        <f t="shared" si="44"/>
        <v>1341067D</v>
      </c>
      <c r="DDZ13" s="25" t="str">
        <f t="shared" si="44"/>
        <v>1370035D</v>
      </c>
      <c r="DEA13" s="25" t="str">
        <f t="shared" si="44"/>
        <v>1418066D</v>
      </c>
      <c r="DEB13" s="25" t="str">
        <f t="shared" si="44"/>
        <v>1449312D</v>
      </c>
      <c r="DEC13" s="25" t="str">
        <f t="shared" si="44"/>
        <v>1486752D</v>
      </c>
      <c r="DED13" s="25" t="str">
        <f t="shared" si="44"/>
        <v>1496577D</v>
      </c>
      <c r="DEE13" s="25" t="str">
        <f t="shared" si="44"/>
        <v>1496578D</v>
      </c>
      <c r="DEF13" s="25" t="str">
        <f t="shared" si="44"/>
        <v>1496666D</v>
      </c>
      <c r="DEG13" s="25" t="str">
        <f t="shared" si="44"/>
        <v>1506815D</v>
      </c>
      <c r="DEH13" s="25" t="str">
        <f t="shared" si="44"/>
        <v>2236682Q</v>
      </c>
      <c r="DEI13" s="25" t="str">
        <f t="shared" si="44"/>
        <v>2269064Q</v>
      </c>
      <c r="DEJ13" s="25" t="str">
        <f t="shared" si="44"/>
        <v>280348Q</v>
      </c>
      <c r="DEK13" s="25" t="str">
        <f t="shared" si="44"/>
        <v>2867208Q</v>
      </c>
      <c r="DEL13" s="25" t="str">
        <f t="shared" si="44"/>
        <v>3088277Q</v>
      </c>
      <c r="DEM13" s="25" t="str">
        <f t="shared" si="44"/>
        <v>3280650Q</v>
      </c>
      <c r="DEN13" s="25" t="str">
        <f t="shared" si="44"/>
        <v>3312324Q</v>
      </c>
      <c r="DEO13" s="25" t="str">
        <f t="shared" si="44"/>
        <v>339872Q</v>
      </c>
      <c r="DEP13" s="25" t="str">
        <f t="shared" si="44"/>
        <v>3867929Q</v>
      </c>
      <c r="DEQ13" s="25" t="str">
        <f t="shared" si="44"/>
        <v>4624406Q</v>
      </c>
      <c r="DER13" s="25" t="str">
        <f t="shared" si="44"/>
        <v>8763481Z</v>
      </c>
    </row>
    <row r="14" spans="2:2852">
      <c r="C14" s="27" t="s">
        <v>9062</v>
      </c>
      <c r="D14" s="27" t="s">
        <v>8630</v>
      </c>
      <c r="E14" s="27" t="s">
        <v>5696</v>
      </c>
      <c r="F14" s="27" t="s">
        <v>8511</v>
      </c>
      <c r="G14" s="27" t="s">
        <v>6605</v>
      </c>
      <c r="H14" s="27" t="s">
        <v>6222</v>
      </c>
      <c r="I14" s="27" t="s">
        <v>7356</v>
      </c>
      <c r="J14" s="27" t="s">
        <v>7428</v>
      </c>
      <c r="K14" s="27" t="s">
        <v>10984</v>
      </c>
      <c r="L14" s="27" t="s">
        <v>10188</v>
      </c>
      <c r="M14" s="27" t="s">
        <v>10181</v>
      </c>
      <c r="N14" s="27" t="s">
        <v>6084</v>
      </c>
      <c r="O14" s="27" t="s">
        <v>5787</v>
      </c>
      <c r="P14" s="27" t="s">
        <v>6633</v>
      </c>
      <c r="Q14" s="27" t="s">
        <v>7354</v>
      </c>
      <c r="R14" s="27" t="s">
        <v>6232</v>
      </c>
      <c r="S14" s="27" t="s">
        <v>8626</v>
      </c>
      <c r="T14" s="27" t="s">
        <v>8112</v>
      </c>
      <c r="U14" s="27" t="s">
        <v>6230</v>
      </c>
      <c r="V14" s="27" t="s">
        <v>8943</v>
      </c>
      <c r="W14" s="27" t="s">
        <v>7473</v>
      </c>
      <c r="X14" s="27" t="s">
        <v>7619</v>
      </c>
      <c r="Y14" s="27" t="s">
        <v>10114</v>
      </c>
      <c r="Z14" s="27" t="s">
        <v>6328</v>
      </c>
      <c r="AA14" s="27" t="s">
        <v>8339</v>
      </c>
      <c r="AB14" s="27" t="s">
        <v>6696</v>
      </c>
      <c r="AC14" s="27" t="s">
        <v>6611</v>
      </c>
      <c r="AD14" s="27" t="s">
        <v>8330</v>
      </c>
      <c r="AE14" s="27" t="s">
        <v>10750</v>
      </c>
      <c r="AF14" s="27" t="s">
        <v>10747</v>
      </c>
      <c r="AG14" s="27" t="s">
        <v>8326</v>
      </c>
      <c r="AH14" s="27" t="s">
        <v>10321</v>
      </c>
      <c r="AI14" s="27" t="s">
        <v>8333</v>
      </c>
      <c r="AJ14" s="27" t="s">
        <v>9611</v>
      </c>
      <c r="AK14" s="27" t="s">
        <v>8051</v>
      </c>
      <c r="AL14" s="27" t="s">
        <v>7617</v>
      </c>
      <c r="AM14" s="27" t="s">
        <v>9051</v>
      </c>
      <c r="AN14" s="27" t="s">
        <v>11199</v>
      </c>
      <c r="AO14" s="27" t="s">
        <v>6063</v>
      </c>
      <c r="AP14" s="27" t="s">
        <v>6169</v>
      </c>
      <c r="AQ14" s="27" t="s">
        <v>7511</v>
      </c>
      <c r="AR14" s="27" t="s">
        <v>9609</v>
      </c>
      <c r="AS14" s="27" t="s">
        <v>7705</v>
      </c>
      <c r="AT14" s="27" t="s">
        <v>6499</v>
      </c>
      <c r="AU14" s="27" t="s">
        <v>9705</v>
      </c>
      <c r="AV14" s="27" t="s">
        <v>6065</v>
      </c>
      <c r="AW14" s="27" t="s">
        <v>7939</v>
      </c>
      <c r="AX14" s="27" t="s">
        <v>9160</v>
      </c>
      <c r="AY14" s="27" t="s">
        <v>10523</v>
      </c>
      <c r="AZ14" s="27" t="s">
        <v>9226</v>
      </c>
      <c r="BA14" s="27" t="s">
        <v>9953</v>
      </c>
      <c r="BB14" s="27" t="s">
        <v>10328</v>
      </c>
      <c r="BC14" s="27" t="s">
        <v>5864</v>
      </c>
      <c r="BD14" s="27" t="s">
        <v>8382</v>
      </c>
      <c r="BE14" s="27" t="s">
        <v>10763</v>
      </c>
      <c r="BF14" s="27" t="s">
        <v>8719</v>
      </c>
      <c r="BG14" s="27" t="s">
        <v>11227</v>
      </c>
      <c r="BH14" s="27" t="s">
        <v>7873</v>
      </c>
      <c r="BI14" s="27" t="s">
        <v>9200</v>
      </c>
      <c r="BJ14" s="27" t="s">
        <v>10467</v>
      </c>
      <c r="BK14" s="27" t="s">
        <v>9944</v>
      </c>
      <c r="BL14" s="27" t="s">
        <v>7751</v>
      </c>
      <c r="BM14" s="27" t="s">
        <v>9114</v>
      </c>
      <c r="BN14" s="27" t="s">
        <v>7201</v>
      </c>
      <c r="BO14" s="27" t="s">
        <v>7650</v>
      </c>
      <c r="BP14" s="27" t="s">
        <v>7654</v>
      </c>
      <c r="BQ14" s="27" t="s">
        <v>7773</v>
      </c>
      <c r="BR14" s="27" t="s">
        <v>11180</v>
      </c>
      <c r="BS14" s="27" t="s">
        <v>7610</v>
      </c>
      <c r="BT14" s="27" t="s">
        <v>9975</v>
      </c>
      <c r="BU14" s="27" t="s">
        <v>9973</v>
      </c>
      <c r="BV14" s="27" t="s">
        <v>9935</v>
      </c>
      <c r="BW14" s="27" t="s">
        <v>9939</v>
      </c>
      <c r="BX14" s="27" t="s">
        <v>9360</v>
      </c>
      <c r="BY14" s="27" t="s">
        <v>8449</v>
      </c>
      <c r="BZ14" s="27" t="s">
        <v>10544</v>
      </c>
      <c r="CA14" s="27" t="s">
        <v>9570</v>
      </c>
      <c r="CB14" s="27" t="s">
        <v>9757</v>
      </c>
      <c r="CC14" s="27" t="s">
        <v>10493</v>
      </c>
      <c r="CD14" s="27" t="s">
        <v>8673</v>
      </c>
      <c r="CE14" s="27" t="s">
        <v>9343</v>
      </c>
      <c r="CF14" s="27" t="s">
        <v>5903</v>
      </c>
      <c r="CG14" s="27" t="s">
        <v>6023</v>
      </c>
      <c r="CH14" s="27" t="s">
        <v>7852</v>
      </c>
      <c r="CI14" s="27" t="s">
        <v>7152</v>
      </c>
      <c r="CJ14" s="27" t="s">
        <v>8007</v>
      </c>
      <c r="CK14" s="27" t="s">
        <v>6847</v>
      </c>
      <c r="CL14" s="27" t="s">
        <v>7687</v>
      </c>
      <c r="CM14" s="27" t="s">
        <v>7797</v>
      </c>
      <c r="CN14" s="27" t="s">
        <v>6975</v>
      </c>
      <c r="CO14" s="27" t="s">
        <v>8346</v>
      </c>
      <c r="CP14" s="27" t="s">
        <v>7078</v>
      </c>
      <c r="CQ14" s="27" t="s">
        <v>7811</v>
      </c>
      <c r="CR14" s="27" t="s">
        <v>6082</v>
      </c>
      <c r="CS14" s="27" t="s">
        <v>5833</v>
      </c>
      <c r="CT14" s="27" t="s">
        <v>9773</v>
      </c>
      <c r="CU14" s="27" t="s">
        <v>6627</v>
      </c>
      <c r="CV14" s="27" t="s">
        <v>6908</v>
      </c>
      <c r="CW14" s="27" t="s">
        <v>7074</v>
      </c>
      <c r="CX14" s="27" t="s">
        <v>7801</v>
      </c>
      <c r="CY14" s="27" t="s">
        <v>8930</v>
      </c>
      <c r="CZ14" s="27" t="s">
        <v>9351</v>
      </c>
      <c r="DA14" s="27" t="s">
        <v>6095</v>
      </c>
      <c r="DB14" s="27" t="s">
        <v>8421</v>
      </c>
      <c r="DC14" s="27" t="s">
        <v>8368</v>
      </c>
      <c r="DD14" s="27" t="s">
        <v>6560</v>
      </c>
      <c r="DE14" s="27" t="s">
        <v>8550</v>
      </c>
      <c r="DF14" s="27" t="s">
        <v>9731</v>
      </c>
      <c r="DG14" s="27" t="s">
        <v>5764</v>
      </c>
      <c r="DH14" s="27" t="s">
        <v>6326</v>
      </c>
      <c r="DI14" s="27" t="s">
        <v>9733</v>
      </c>
      <c r="DJ14" s="27" t="s">
        <v>10020</v>
      </c>
      <c r="DK14" s="27" t="s">
        <v>6129</v>
      </c>
      <c r="DL14" s="27" t="s">
        <v>7309</v>
      </c>
      <c r="DM14" s="27" t="s">
        <v>10023</v>
      </c>
      <c r="DN14" s="27" t="s">
        <v>9218</v>
      </c>
      <c r="DO14" s="27" t="s">
        <v>8818</v>
      </c>
      <c r="DP14" s="27" t="s">
        <v>11159</v>
      </c>
      <c r="DQ14" s="27" t="s">
        <v>9737</v>
      </c>
      <c r="DR14" s="27" t="s">
        <v>11157</v>
      </c>
      <c r="DS14" s="27" t="s">
        <v>6480</v>
      </c>
      <c r="DT14" s="27" t="s">
        <v>5658</v>
      </c>
      <c r="DU14" s="27" t="s">
        <v>7646</v>
      </c>
      <c r="DV14" s="27" t="s">
        <v>10463</v>
      </c>
      <c r="DW14" s="27" t="s">
        <v>8216</v>
      </c>
      <c r="DX14" s="27" t="s">
        <v>8620</v>
      </c>
      <c r="DY14" s="27" t="s">
        <v>7370</v>
      </c>
      <c r="DZ14" s="27" t="s">
        <v>11151</v>
      </c>
      <c r="EA14" s="27" t="s">
        <v>10795</v>
      </c>
      <c r="EB14" s="27" t="s">
        <v>8638</v>
      </c>
      <c r="EC14" s="27" t="s">
        <v>10745</v>
      </c>
      <c r="ED14" s="27" t="s">
        <v>9417</v>
      </c>
      <c r="EE14" s="27" t="s">
        <v>8493</v>
      </c>
      <c r="EF14" s="27" t="s">
        <v>7491</v>
      </c>
      <c r="EG14" s="27" t="s">
        <v>9016</v>
      </c>
      <c r="EH14" s="27" t="s">
        <v>10335</v>
      </c>
      <c r="EI14" s="27" t="s">
        <v>8503</v>
      </c>
      <c r="EJ14" s="27" t="s">
        <v>8251</v>
      </c>
      <c r="EK14" s="27" t="s">
        <v>6551</v>
      </c>
      <c r="EL14" s="27" t="s">
        <v>10499</v>
      </c>
      <c r="EM14" s="27" t="s">
        <v>7580</v>
      </c>
      <c r="EN14" s="27" t="s">
        <v>9317</v>
      </c>
      <c r="EO14" s="27" t="s">
        <v>6659</v>
      </c>
      <c r="EP14" s="27" t="s">
        <v>6308</v>
      </c>
      <c r="EQ14" s="27" t="s">
        <v>7880</v>
      </c>
      <c r="ER14" s="27" t="s">
        <v>11131</v>
      </c>
      <c r="ES14" s="27" t="s">
        <v>11024</v>
      </c>
      <c r="ET14" s="27" t="s">
        <v>9131</v>
      </c>
      <c r="EU14" s="27" t="s">
        <v>8990</v>
      </c>
      <c r="EV14" s="27" t="s">
        <v>8168</v>
      </c>
      <c r="EW14" s="27" t="s">
        <v>10768</v>
      </c>
      <c r="EX14" s="27" t="s">
        <v>11053</v>
      </c>
      <c r="EY14" s="27" t="s">
        <v>6489</v>
      </c>
      <c r="EZ14" s="27" t="s">
        <v>6681</v>
      </c>
      <c r="FA14" s="27" t="s">
        <v>11012</v>
      </c>
      <c r="FB14" s="27" t="s">
        <v>6703</v>
      </c>
      <c r="FC14" s="27" t="s">
        <v>9421</v>
      </c>
      <c r="FD14" s="27" t="s">
        <v>6497</v>
      </c>
      <c r="FE14" s="27" t="s">
        <v>9169</v>
      </c>
      <c r="FF14" s="27" t="s">
        <v>6997</v>
      </c>
      <c r="FG14" s="27" t="s">
        <v>6189</v>
      </c>
      <c r="FH14" s="27" t="s">
        <v>8306</v>
      </c>
      <c r="FI14" s="27" t="s">
        <v>6416</v>
      </c>
      <c r="FJ14" s="27" t="s">
        <v>11121</v>
      </c>
      <c r="FK14" s="27" t="s">
        <v>10913</v>
      </c>
      <c r="FL14" s="27" t="s">
        <v>6865</v>
      </c>
      <c r="FM14" s="27" t="s">
        <v>9018</v>
      </c>
      <c r="FN14" s="27" t="s">
        <v>8232</v>
      </c>
      <c r="FO14" s="27" t="s">
        <v>8871</v>
      </c>
      <c r="FP14" s="27" t="s">
        <v>7763</v>
      </c>
      <c r="FQ14" s="27" t="s">
        <v>7392</v>
      </c>
      <c r="FR14" s="27" t="s">
        <v>6486</v>
      </c>
      <c r="FS14" s="27" t="s">
        <v>8444</v>
      </c>
      <c r="FT14" s="27" t="s">
        <v>9394</v>
      </c>
      <c r="FU14" s="27" t="s">
        <v>9364</v>
      </c>
      <c r="FV14" s="27" t="s">
        <v>8694</v>
      </c>
      <c r="FW14" s="27" t="s">
        <v>8132</v>
      </c>
      <c r="FX14" s="27" t="s">
        <v>7297</v>
      </c>
      <c r="FY14" s="27" t="s">
        <v>7095</v>
      </c>
      <c r="FZ14" s="27" t="s">
        <v>7283</v>
      </c>
      <c r="GA14" s="27" t="s">
        <v>9064</v>
      </c>
      <c r="GB14" s="27" t="s">
        <v>7793</v>
      </c>
      <c r="GC14" s="27" t="s">
        <v>8453</v>
      </c>
      <c r="GD14" s="27" t="s">
        <v>9100</v>
      </c>
      <c r="GE14" s="27" t="s">
        <v>9092</v>
      </c>
      <c r="GF14" s="27" t="s">
        <v>9090</v>
      </c>
      <c r="GG14" s="27" t="s">
        <v>9459</v>
      </c>
      <c r="GH14" s="27" t="s">
        <v>6892</v>
      </c>
      <c r="GI14" s="27" t="s">
        <v>9913</v>
      </c>
      <c r="GJ14" s="27" t="s">
        <v>9911</v>
      </c>
      <c r="GK14" s="27" t="s">
        <v>10485</v>
      </c>
      <c r="GL14" s="27" t="s">
        <v>10911</v>
      </c>
      <c r="GM14" s="27" t="s">
        <v>7889</v>
      </c>
      <c r="GN14" s="27" t="s">
        <v>7891</v>
      </c>
      <c r="GO14" s="27" t="s">
        <v>9070</v>
      </c>
      <c r="GP14" s="27" t="s">
        <v>7632</v>
      </c>
      <c r="GQ14" s="27" t="s">
        <v>9133</v>
      </c>
      <c r="GR14" s="27" t="s">
        <v>9135</v>
      </c>
      <c r="GS14" s="27" t="s">
        <v>9137</v>
      </c>
      <c r="GT14" s="27" t="s">
        <v>9507</v>
      </c>
      <c r="GU14" s="27" t="s">
        <v>9511</v>
      </c>
      <c r="GV14" s="27" t="s">
        <v>9909</v>
      </c>
      <c r="GW14" s="27" t="s">
        <v>9905</v>
      </c>
      <c r="GX14" s="27" t="s">
        <v>10487</v>
      </c>
      <c r="GY14" s="27" t="s">
        <v>10909</v>
      </c>
      <c r="GZ14" s="27" t="s">
        <v>6925</v>
      </c>
      <c r="HA14" s="27" t="s">
        <v>8238</v>
      </c>
      <c r="HB14" s="27" t="s">
        <v>10841</v>
      </c>
      <c r="HC14" s="27" t="s">
        <v>8783</v>
      </c>
      <c r="HD14" s="27" t="s">
        <v>7823</v>
      </c>
      <c r="HE14" s="27" t="s">
        <v>10871</v>
      </c>
      <c r="HF14" s="27" t="s">
        <v>8883</v>
      </c>
      <c r="HG14" s="27" t="s">
        <v>7390</v>
      </c>
      <c r="HH14" s="27" t="s">
        <v>6994</v>
      </c>
      <c r="HI14" s="27" t="s">
        <v>10713</v>
      </c>
      <c r="HJ14" s="27" t="s">
        <v>11262</v>
      </c>
      <c r="HK14" s="27" t="s">
        <v>6397</v>
      </c>
      <c r="HL14" s="27" t="s">
        <v>6575</v>
      </c>
      <c r="HM14" s="27" t="s">
        <v>7125</v>
      </c>
      <c r="HN14" s="27" t="s">
        <v>8617</v>
      </c>
      <c r="HO14" s="27" t="s">
        <v>8929</v>
      </c>
      <c r="HP14" s="27" t="s">
        <v>6564</v>
      </c>
      <c r="HQ14" s="27" t="s">
        <v>6390</v>
      </c>
      <c r="HR14" s="27" t="s">
        <v>7364</v>
      </c>
      <c r="HS14" s="27" t="s">
        <v>8264</v>
      </c>
      <c r="HT14" s="27" t="s">
        <v>8664</v>
      </c>
      <c r="HU14" s="27" t="s">
        <v>9735</v>
      </c>
      <c r="HV14" s="27" t="s">
        <v>6273</v>
      </c>
      <c r="HW14" s="27" t="s">
        <v>8992</v>
      </c>
      <c r="HX14" s="27" t="s">
        <v>11217</v>
      </c>
      <c r="HY14" s="27" t="s">
        <v>5794</v>
      </c>
      <c r="HZ14" s="27" t="s">
        <v>6651</v>
      </c>
      <c r="IA14" s="27" t="s">
        <v>11266</v>
      </c>
      <c r="IB14" s="27" t="s">
        <v>8292</v>
      </c>
      <c r="IC14" s="27" t="s">
        <v>9242</v>
      </c>
      <c r="ID14" s="27" t="s">
        <v>10209</v>
      </c>
      <c r="IE14" s="27" t="s">
        <v>6191</v>
      </c>
      <c r="IF14" s="27" t="s">
        <v>10719</v>
      </c>
      <c r="IG14" s="27" t="s">
        <v>6355</v>
      </c>
      <c r="IH14" s="27" t="s">
        <v>9989</v>
      </c>
      <c r="II14" s="27" t="s">
        <v>11250</v>
      </c>
      <c r="IJ14" s="27" t="s">
        <v>8472</v>
      </c>
      <c r="IK14" s="27" t="s">
        <v>7081</v>
      </c>
      <c r="IL14" s="27" t="s">
        <v>5665</v>
      </c>
      <c r="IM14" s="27" t="s">
        <v>9825</v>
      </c>
      <c r="IN14" s="27" t="s">
        <v>10311</v>
      </c>
      <c r="IO14" s="27" t="s">
        <v>5897</v>
      </c>
      <c r="IP14" s="27" t="s">
        <v>6073</v>
      </c>
      <c r="IQ14" s="27" t="s">
        <v>8296</v>
      </c>
      <c r="IR14" s="27" t="s">
        <v>9600</v>
      </c>
      <c r="IS14" s="27" t="s">
        <v>11136</v>
      </c>
      <c r="IT14" s="27" t="s">
        <v>9116</v>
      </c>
      <c r="IU14" s="27" t="s">
        <v>8491</v>
      </c>
      <c r="IV14" s="27" t="s">
        <v>10677</v>
      </c>
      <c r="IW14" s="27" t="s">
        <v>9830</v>
      </c>
      <c r="IX14" s="27" t="s">
        <v>9841</v>
      </c>
      <c r="IY14" s="27" t="s">
        <v>9828</v>
      </c>
      <c r="IZ14" s="27" t="s">
        <v>8914</v>
      </c>
      <c r="JA14" s="27" t="s">
        <v>6224</v>
      </c>
      <c r="JB14" s="27" t="s">
        <v>8174</v>
      </c>
      <c r="JC14" s="27" t="s">
        <v>10172</v>
      </c>
      <c r="JD14" s="27" t="s">
        <v>10168</v>
      </c>
      <c r="JE14" s="27" t="s">
        <v>8844</v>
      </c>
      <c r="JF14" s="27" t="s">
        <v>6269</v>
      </c>
      <c r="JG14" s="27" t="s">
        <v>8960</v>
      </c>
      <c r="JH14" s="27" t="s">
        <v>8602</v>
      </c>
      <c r="JI14" s="27" t="s">
        <v>7677</v>
      </c>
      <c r="JJ14" s="27" t="s">
        <v>7828</v>
      </c>
      <c r="JK14" s="27" t="s">
        <v>8018</v>
      </c>
      <c r="JL14" s="27" t="s">
        <v>9531</v>
      </c>
      <c r="JM14" s="27" t="s">
        <v>9997</v>
      </c>
      <c r="JN14" s="27" t="s">
        <v>7594</v>
      </c>
      <c r="JO14" s="27" t="s">
        <v>8433</v>
      </c>
      <c r="JP14" s="27" t="s">
        <v>10306</v>
      </c>
      <c r="JQ14" s="27" t="s">
        <v>10355</v>
      </c>
      <c r="JR14" s="27" t="s">
        <v>10357</v>
      </c>
      <c r="JS14" s="27" t="s">
        <v>8161</v>
      </c>
      <c r="JT14" s="27" t="s">
        <v>8257</v>
      </c>
      <c r="JU14" s="27" t="s">
        <v>8323</v>
      </c>
      <c r="JV14" s="27" t="s">
        <v>9929</v>
      </c>
      <c r="JW14" s="27" t="s">
        <v>9181</v>
      </c>
      <c r="JX14" s="27" t="s">
        <v>9014</v>
      </c>
      <c r="JY14" s="27" t="s">
        <v>10372</v>
      </c>
      <c r="JZ14" s="27" t="s">
        <v>11093</v>
      </c>
      <c r="KA14" s="27" t="s">
        <v>8903</v>
      </c>
      <c r="KB14" s="27" t="s">
        <v>6349</v>
      </c>
      <c r="KC14" s="27" t="s">
        <v>10347</v>
      </c>
      <c r="KD14" s="27" t="s">
        <v>6766</v>
      </c>
      <c r="KE14" s="27" t="s">
        <v>7406</v>
      </c>
      <c r="KF14" s="27" t="s">
        <v>9480</v>
      </c>
      <c r="KG14" s="27" t="s">
        <v>6831</v>
      </c>
      <c r="KH14" s="27" t="s">
        <v>6144</v>
      </c>
      <c r="KI14" s="27" t="s">
        <v>8009</v>
      </c>
      <c r="KJ14" s="27" t="s">
        <v>9749</v>
      </c>
      <c r="KK14" s="27" t="s">
        <v>10459</v>
      </c>
      <c r="KL14" s="27" t="s">
        <v>8415</v>
      </c>
      <c r="KM14" s="27" t="s">
        <v>10755</v>
      </c>
      <c r="KN14" s="27" t="s">
        <v>10489</v>
      </c>
      <c r="KO14" s="27" t="s">
        <v>8690</v>
      </c>
      <c r="KP14" s="27" t="s">
        <v>10760</v>
      </c>
      <c r="KQ14" s="27" t="s">
        <v>9644</v>
      </c>
      <c r="KR14" s="27" t="s">
        <v>9848</v>
      </c>
      <c r="KS14" s="27" t="s">
        <v>8655</v>
      </c>
      <c r="KT14" s="27" t="s">
        <v>10808</v>
      </c>
      <c r="KU14" s="27" t="s">
        <v>9153</v>
      </c>
      <c r="KV14" s="27" t="s">
        <v>8984</v>
      </c>
      <c r="KW14" s="27" t="s">
        <v>11172</v>
      </c>
      <c r="KX14" s="27" t="s">
        <v>11248</v>
      </c>
      <c r="KY14" s="27" t="s">
        <v>11245</v>
      </c>
      <c r="KZ14" s="27" t="s">
        <v>9956</v>
      </c>
      <c r="LA14" s="27" t="s">
        <v>7178</v>
      </c>
      <c r="LB14" s="27" t="s">
        <v>8395</v>
      </c>
      <c r="LC14" s="27" t="s">
        <v>8741</v>
      </c>
      <c r="LD14" s="27" t="s">
        <v>8901</v>
      </c>
      <c r="LE14" s="27" t="s">
        <v>9057</v>
      </c>
      <c r="LF14" s="27" t="s">
        <v>7525</v>
      </c>
      <c r="LG14" s="27" t="s">
        <v>7523</v>
      </c>
      <c r="LH14" s="27" t="s">
        <v>11051</v>
      </c>
      <c r="LI14" s="27" t="s">
        <v>6121</v>
      </c>
      <c r="LJ14" s="27" t="s">
        <v>6558</v>
      </c>
      <c r="LK14" s="27" t="s">
        <v>7548</v>
      </c>
      <c r="LL14" s="27" t="s">
        <v>10374</v>
      </c>
      <c r="LM14" s="27" t="s">
        <v>6776</v>
      </c>
      <c r="LN14" s="27" t="s">
        <v>7638</v>
      </c>
      <c r="LO14" s="27" t="s">
        <v>10016</v>
      </c>
      <c r="LP14" s="27" t="s">
        <v>8669</v>
      </c>
      <c r="LQ14" s="27" t="s">
        <v>9313</v>
      </c>
      <c r="LR14" s="27" t="s">
        <v>6271</v>
      </c>
      <c r="LS14" s="27" t="s">
        <v>8571</v>
      </c>
      <c r="LT14" s="27" t="s">
        <v>9204</v>
      </c>
      <c r="LU14" s="27" t="s">
        <v>7932</v>
      </c>
      <c r="LV14" s="27" t="s">
        <v>8248</v>
      </c>
      <c r="LW14" s="27" t="s">
        <v>10313</v>
      </c>
      <c r="LX14" s="27" t="s">
        <v>10316</v>
      </c>
      <c r="LY14" s="27" t="s">
        <v>9423</v>
      </c>
      <c r="LZ14" s="27" t="s">
        <v>9425</v>
      </c>
      <c r="MA14" s="27" t="s">
        <v>6099</v>
      </c>
      <c r="MB14" s="27" t="s">
        <v>9859</v>
      </c>
      <c r="MC14" s="27" t="s">
        <v>8925</v>
      </c>
      <c r="MD14" s="27" t="s">
        <v>7659</v>
      </c>
      <c r="ME14" s="27" t="s">
        <v>8397</v>
      </c>
      <c r="MF14" s="27" t="s">
        <v>7493</v>
      </c>
      <c r="MG14" s="27" t="s">
        <v>8063</v>
      </c>
      <c r="MH14" s="27" t="s">
        <v>8360</v>
      </c>
      <c r="MI14" s="27" t="s">
        <v>11237</v>
      </c>
      <c r="MJ14" s="27" t="s">
        <v>8024</v>
      </c>
      <c r="MK14" s="27" t="s">
        <v>7596</v>
      </c>
      <c r="ML14" s="27" t="s">
        <v>8194</v>
      </c>
      <c r="MM14" s="27" t="s">
        <v>11097</v>
      </c>
      <c r="MN14" s="27" t="s">
        <v>7744</v>
      </c>
      <c r="MO14" s="27" t="s">
        <v>8542</v>
      </c>
      <c r="MP14" s="27" t="s">
        <v>8934</v>
      </c>
      <c r="MQ14" s="27" t="s">
        <v>7260</v>
      </c>
      <c r="MR14" s="27" t="s">
        <v>6949</v>
      </c>
      <c r="MS14" s="27" t="s">
        <v>5941</v>
      </c>
      <c r="MT14" s="27" t="s">
        <v>11174</v>
      </c>
      <c r="MU14" s="27" t="s">
        <v>6736</v>
      </c>
      <c r="MV14" s="27" t="s">
        <v>10994</v>
      </c>
      <c r="MW14" s="27" t="s">
        <v>6170</v>
      </c>
      <c r="MX14" s="27" t="s">
        <v>10949</v>
      </c>
      <c r="MY14" s="27" t="s">
        <v>6372</v>
      </c>
      <c r="MZ14" s="27" t="s">
        <v>9232</v>
      </c>
      <c r="NA14" s="27" t="s">
        <v>6491</v>
      </c>
      <c r="NB14" s="27" t="s">
        <v>7002</v>
      </c>
      <c r="NC14" s="27" t="s">
        <v>7565</v>
      </c>
      <c r="ND14" s="27" t="s">
        <v>6336</v>
      </c>
      <c r="NE14" s="27" t="s">
        <v>9967</v>
      </c>
      <c r="NF14" s="27" t="s">
        <v>7400</v>
      </c>
      <c r="NG14" s="27" t="s">
        <v>9505</v>
      </c>
      <c r="NH14" s="27" t="s">
        <v>10383</v>
      </c>
      <c r="NI14" s="27" t="s">
        <v>9638</v>
      </c>
      <c r="NJ14" s="27" t="s">
        <v>7900</v>
      </c>
      <c r="NK14" s="27" t="s">
        <v>5680</v>
      </c>
      <c r="NL14" s="27" t="s">
        <v>8722</v>
      </c>
      <c r="NM14" s="27" t="s">
        <v>9076</v>
      </c>
      <c r="NN14" s="27" t="s">
        <v>8043</v>
      </c>
      <c r="NO14" s="27" t="s">
        <v>5752</v>
      </c>
      <c r="NP14" s="27" t="s">
        <v>10379</v>
      </c>
      <c r="NQ14" s="27" t="s">
        <v>9513</v>
      </c>
      <c r="NR14" s="27" t="s">
        <v>10014</v>
      </c>
      <c r="NS14" s="27" t="s">
        <v>5838</v>
      </c>
      <c r="NT14" s="27" t="s">
        <v>10166</v>
      </c>
      <c r="NU14" s="27" t="s">
        <v>10389</v>
      </c>
      <c r="NV14" s="27" t="s">
        <v>9290</v>
      </c>
      <c r="NW14" s="27" t="s">
        <v>6278</v>
      </c>
      <c r="NX14" s="27" t="s">
        <v>9642</v>
      </c>
      <c r="NY14" s="27" t="s">
        <v>9640</v>
      </c>
      <c r="NZ14" s="27" t="s">
        <v>7819</v>
      </c>
      <c r="OA14" s="27" t="s">
        <v>7898</v>
      </c>
      <c r="OB14" s="27" t="s">
        <v>7711</v>
      </c>
      <c r="OC14" s="27" t="s">
        <v>10164</v>
      </c>
      <c r="OD14" s="27" t="s">
        <v>7516</v>
      </c>
      <c r="OE14" s="27" t="s">
        <v>10385</v>
      </c>
      <c r="OF14" s="27" t="s">
        <v>10387</v>
      </c>
      <c r="OG14" s="27" t="s">
        <v>6582</v>
      </c>
      <c r="OH14" s="27" t="s">
        <v>6813</v>
      </c>
      <c r="OI14" s="27" t="s">
        <v>9509</v>
      </c>
      <c r="OJ14" s="27" t="s">
        <v>7461</v>
      </c>
      <c r="OK14" s="27" t="s">
        <v>6649</v>
      </c>
      <c r="OL14" s="27" t="s">
        <v>5934</v>
      </c>
      <c r="OM14" s="27" t="s">
        <v>10589</v>
      </c>
      <c r="ON14" s="27" t="s">
        <v>10598</v>
      </c>
      <c r="OO14" s="27" t="s">
        <v>5914</v>
      </c>
      <c r="OP14" s="27" t="s">
        <v>8354</v>
      </c>
      <c r="OQ14" s="27" t="s">
        <v>10602</v>
      </c>
      <c r="OR14" s="27" t="s">
        <v>10603</v>
      </c>
      <c r="OS14" s="27" t="s">
        <v>8440</v>
      </c>
      <c r="OT14" s="27" t="s">
        <v>6293</v>
      </c>
      <c r="OU14" s="27" t="s">
        <v>5970</v>
      </c>
      <c r="OV14" s="27" t="s">
        <v>10600</v>
      </c>
      <c r="OW14" s="27" t="s">
        <v>7056</v>
      </c>
      <c r="OX14" s="27" t="s">
        <v>5856</v>
      </c>
      <c r="OY14" s="27" t="s">
        <v>10540</v>
      </c>
      <c r="OZ14" s="27" t="s">
        <v>8864</v>
      </c>
      <c r="PA14" s="27" t="s">
        <v>10608</v>
      </c>
      <c r="PB14" s="27" t="s">
        <v>5727</v>
      </c>
      <c r="PC14" s="27" t="s">
        <v>7402</v>
      </c>
      <c r="PD14" s="27" t="s">
        <v>10715</v>
      </c>
      <c r="PE14" s="27" t="s">
        <v>6403</v>
      </c>
      <c r="PF14" s="27" t="s">
        <v>8885</v>
      </c>
      <c r="PG14" s="27" t="s">
        <v>10824</v>
      </c>
      <c r="PH14" s="27" t="s">
        <v>10538</v>
      </c>
      <c r="PI14" s="27" t="s">
        <v>7368</v>
      </c>
      <c r="PJ14" s="27" t="s">
        <v>10610</v>
      </c>
      <c r="PK14" s="27" t="s">
        <v>10606</v>
      </c>
      <c r="PL14" s="27" t="s">
        <v>8875</v>
      </c>
      <c r="PM14" s="27" t="s">
        <v>11225</v>
      </c>
      <c r="PN14" s="27" t="s">
        <v>6127</v>
      </c>
      <c r="PO14" s="27" t="s">
        <v>10609</v>
      </c>
      <c r="PP14" s="27" t="s">
        <v>11077</v>
      </c>
      <c r="PQ14" s="27" t="s">
        <v>8692</v>
      </c>
      <c r="PR14" s="27" t="s">
        <v>8337</v>
      </c>
      <c r="PS14" s="27" t="s">
        <v>7777</v>
      </c>
      <c r="PT14" s="27" t="s">
        <v>7916</v>
      </c>
      <c r="PU14" s="27" t="s">
        <v>7642</v>
      </c>
      <c r="PV14" s="27" t="s">
        <v>6808</v>
      </c>
      <c r="PW14" s="27" t="s">
        <v>7252</v>
      </c>
      <c r="PX14" s="27" t="s">
        <v>9470</v>
      </c>
      <c r="PY14" s="27" t="s">
        <v>9807</v>
      </c>
      <c r="PZ14" s="27" t="s">
        <v>9466</v>
      </c>
      <c r="QA14" s="27" t="s">
        <v>9407</v>
      </c>
      <c r="QB14" s="27" t="s">
        <v>9040</v>
      </c>
      <c r="QC14" s="27" t="s">
        <v>6946</v>
      </c>
      <c r="QD14" s="27" t="s">
        <v>8584</v>
      </c>
      <c r="QE14" s="27" t="s">
        <v>10987</v>
      </c>
      <c r="QF14" s="27" t="s">
        <v>6939</v>
      </c>
      <c r="QG14" s="27" t="s">
        <v>10193</v>
      </c>
      <c r="QH14" s="27" t="s">
        <v>9654</v>
      </c>
      <c r="QI14" s="27" t="s">
        <v>6789</v>
      </c>
      <c r="QJ14" s="27" t="s">
        <v>7922</v>
      </c>
      <c r="QK14" s="27" t="s">
        <v>8188</v>
      </c>
      <c r="QL14" s="27" t="s">
        <v>6944</v>
      </c>
      <c r="QM14" s="27" t="s">
        <v>9339</v>
      </c>
      <c r="QN14" s="27" t="s">
        <v>10048</v>
      </c>
      <c r="QO14" s="27" t="s">
        <v>9907</v>
      </c>
      <c r="QP14" s="27" t="s">
        <v>9854</v>
      </c>
      <c r="QQ14" s="27" t="s">
        <v>11049</v>
      </c>
      <c r="QR14" s="27" t="s">
        <v>9088</v>
      </c>
      <c r="QS14" s="27" t="s">
        <v>10027</v>
      </c>
      <c r="QT14" s="27" t="s">
        <v>7459</v>
      </c>
      <c r="QU14" s="27" t="s">
        <v>10579</v>
      </c>
      <c r="QV14" s="27" t="s">
        <v>5947</v>
      </c>
      <c r="QW14" s="27" t="s">
        <v>7876</v>
      </c>
      <c r="QX14" s="27" t="s">
        <v>7742</v>
      </c>
      <c r="QY14" s="27" t="s">
        <v>7487</v>
      </c>
      <c r="QZ14" s="27" t="s">
        <v>6086</v>
      </c>
      <c r="RA14" s="27" t="s">
        <v>6088</v>
      </c>
      <c r="RB14" s="27" t="s">
        <v>8668</v>
      </c>
      <c r="RC14" s="27" t="s">
        <v>8135</v>
      </c>
      <c r="RD14" s="27" t="s">
        <v>8671</v>
      </c>
      <c r="RE14" s="27" t="s">
        <v>7592</v>
      </c>
      <c r="RF14" s="27" t="s">
        <v>7058</v>
      </c>
      <c r="RG14" s="27" t="s">
        <v>6817</v>
      </c>
      <c r="RH14" s="27" t="s">
        <v>6456</v>
      </c>
      <c r="RI14" s="27" t="s">
        <v>6458</v>
      </c>
      <c r="RJ14" s="27" t="s">
        <v>7455</v>
      </c>
      <c r="RK14" s="27" t="s">
        <v>7947</v>
      </c>
      <c r="RL14" s="27" t="s">
        <v>6805</v>
      </c>
      <c r="RM14" s="27" t="s">
        <v>7080</v>
      </c>
      <c r="RN14" s="27" t="s">
        <v>6425</v>
      </c>
      <c r="RO14" s="27" t="s">
        <v>10376</v>
      </c>
      <c r="RP14" s="27" t="s">
        <v>6289</v>
      </c>
      <c r="RQ14" s="27" t="s">
        <v>6578</v>
      </c>
      <c r="RR14" s="27" t="s">
        <v>7469</v>
      </c>
      <c r="RS14" s="27" t="s">
        <v>10214</v>
      </c>
      <c r="RT14" s="27" t="s">
        <v>8280</v>
      </c>
      <c r="RU14" s="27" t="s">
        <v>8364</v>
      </c>
      <c r="RV14" s="27" t="s">
        <v>6959</v>
      </c>
      <c r="RW14" s="27" t="s">
        <v>10234</v>
      </c>
      <c r="RX14" s="27" t="s">
        <v>7559</v>
      </c>
      <c r="RY14" s="27" t="s">
        <v>6040</v>
      </c>
      <c r="RZ14" s="27" t="s">
        <v>6584</v>
      </c>
      <c r="SA14" s="27" t="s">
        <v>8499</v>
      </c>
      <c r="SB14" s="27" t="s">
        <v>5710</v>
      </c>
      <c r="SC14" s="27" t="s">
        <v>8501</v>
      </c>
      <c r="SD14" s="27" t="s">
        <v>8151</v>
      </c>
      <c r="SE14" s="27" t="s">
        <v>7457</v>
      </c>
      <c r="SF14" s="27" t="s">
        <v>8598</v>
      </c>
      <c r="SG14" s="27" t="s">
        <v>8917</v>
      </c>
      <c r="SH14" s="27" t="s">
        <v>7740</v>
      </c>
      <c r="SI14" s="27" t="s">
        <v>8391</v>
      </c>
      <c r="SJ14" s="27" t="s">
        <v>7127</v>
      </c>
      <c r="SK14" s="27" t="s">
        <v>7483</v>
      </c>
      <c r="SL14" s="27" t="s">
        <v>7092</v>
      </c>
      <c r="SM14" s="27" t="s">
        <v>10902</v>
      </c>
      <c r="SN14" s="27" t="s">
        <v>11068</v>
      </c>
      <c r="SO14" s="27" t="s">
        <v>11223</v>
      </c>
      <c r="SP14" s="27" t="s">
        <v>7759</v>
      </c>
      <c r="SQ14" s="27" t="s">
        <v>10700</v>
      </c>
      <c r="SR14" s="27" t="s">
        <v>9501</v>
      </c>
      <c r="SS14" s="27" t="s">
        <v>9589</v>
      </c>
      <c r="ST14" s="27" t="s">
        <v>9922</v>
      </c>
      <c r="SU14" s="27" t="s">
        <v>8092</v>
      </c>
      <c r="SV14" s="27" t="s">
        <v>7374</v>
      </c>
      <c r="SW14" s="27" t="s">
        <v>9084</v>
      </c>
      <c r="SX14" s="27" t="s">
        <v>9151</v>
      </c>
      <c r="SY14" s="27" t="s">
        <v>10933</v>
      </c>
      <c r="SZ14" s="27" t="s">
        <v>7195</v>
      </c>
      <c r="TA14" s="27" t="s">
        <v>9208</v>
      </c>
      <c r="TB14" s="27" t="s">
        <v>9933</v>
      </c>
      <c r="TC14" s="27" t="s">
        <v>10772</v>
      </c>
      <c r="TD14" s="27" t="s">
        <v>10669</v>
      </c>
      <c r="TE14" s="27" t="s">
        <v>11079</v>
      </c>
      <c r="TF14" s="27" t="s">
        <v>10857</v>
      </c>
      <c r="TG14" s="27" t="s">
        <v>6441</v>
      </c>
      <c r="TH14" s="27" t="s">
        <v>11030</v>
      </c>
      <c r="TI14" s="27" t="s">
        <v>8304</v>
      </c>
      <c r="TJ14" s="27" t="s">
        <v>10477</v>
      </c>
      <c r="TK14" s="27" t="s">
        <v>6362</v>
      </c>
      <c r="TL14" s="27" t="s">
        <v>7552</v>
      </c>
      <c r="TM14" s="27" t="s">
        <v>9544</v>
      </c>
      <c r="TN14" s="27" t="s">
        <v>8873</v>
      </c>
      <c r="TO14" s="27" t="s">
        <v>9725</v>
      </c>
      <c r="TP14" s="27" t="s">
        <v>9729</v>
      </c>
      <c r="TQ14" s="27" t="s">
        <v>9721</v>
      </c>
      <c r="TR14" s="27" t="s">
        <v>9727</v>
      </c>
      <c r="TS14" s="27" t="s">
        <v>9449</v>
      </c>
      <c r="TT14" s="27" t="s">
        <v>9723</v>
      </c>
      <c r="TU14" s="27" t="s">
        <v>9583</v>
      </c>
      <c r="TV14" s="27" t="s">
        <v>7083</v>
      </c>
      <c r="TW14" s="27" t="s">
        <v>9447</v>
      </c>
      <c r="TX14" s="27" t="s">
        <v>10241</v>
      </c>
      <c r="TY14" s="27" t="s">
        <v>10587</v>
      </c>
      <c r="TZ14" s="27" t="s">
        <v>10583</v>
      </c>
      <c r="UA14" s="27" t="s">
        <v>6794</v>
      </c>
      <c r="UB14" s="27" t="s">
        <v>6202</v>
      </c>
      <c r="UC14" s="27" t="s">
        <v>8164</v>
      </c>
      <c r="UD14" s="27" t="s">
        <v>7690</v>
      </c>
      <c r="UE14" s="27" t="s">
        <v>5932</v>
      </c>
      <c r="UF14" s="27" t="s">
        <v>8824</v>
      </c>
      <c r="UG14" s="27" t="s">
        <v>6935</v>
      </c>
      <c r="UH14" s="27" t="s">
        <v>7735</v>
      </c>
      <c r="UI14" s="27" t="s">
        <v>7445</v>
      </c>
      <c r="UJ14" s="27" t="s">
        <v>10594</v>
      </c>
      <c r="UK14" s="27" t="s">
        <v>7076</v>
      </c>
      <c r="UL14" s="27" t="s">
        <v>8056</v>
      </c>
      <c r="UM14" s="27" t="s">
        <v>8822</v>
      </c>
      <c r="UN14" s="27" t="s">
        <v>9719</v>
      </c>
      <c r="UO14" s="27" t="s">
        <v>10507</v>
      </c>
      <c r="UP14" s="27" t="s">
        <v>7104</v>
      </c>
      <c r="UQ14" s="27" t="s">
        <v>8446</v>
      </c>
      <c r="UR14" s="27" t="s">
        <v>7271</v>
      </c>
      <c r="US14" s="27" t="s">
        <v>8697</v>
      </c>
      <c r="UT14" s="27" t="s">
        <v>7004</v>
      </c>
      <c r="UU14" s="27" t="s">
        <v>8055</v>
      </c>
      <c r="UV14" s="27" t="s">
        <v>8109</v>
      </c>
      <c r="UW14" s="27" t="s">
        <v>6983</v>
      </c>
      <c r="UX14" s="27" t="s">
        <v>8163</v>
      </c>
      <c r="UY14" s="27" t="s">
        <v>8890</v>
      </c>
      <c r="UZ14" s="27" t="s">
        <v>8750</v>
      </c>
      <c r="VA14" s="27" t="s">
        <v>8685</v>
      </c>
      <c r="VB14" s="27" t="s">
        <v>7737</v>
      </c>
      <c r="VC14" s="27" t="s">
        <v>8879</v>
      </c>
      <c r="VD14" s="27" t="s">
        <v>10980</v>
      </c>
      <c r="VE14" s="27" t="s">
        <v>7150</v>
      </c>
      <c r="VF14" s="27" t="s">
        <v>7893</v>
      </c>
      <c r="VG14" s="27" t="s">
        <v>8731</v>
      </c>
      <c r="VH14" s="27" t="s">
        <v>7336</v>
      </c>
      <c r="VI14" s="27" t="s">
        <v>6251</v>
      </c>
      <c r="VJ14" s="27" t="s">
        <v>8753</v>
      </c>
      <c r="VK14" s="27" t="s">
        <v>7895</v>
      </c>
      <c r="VL14" s="27" t="s">
        <v>8830</v>
      </c>
      <c r="VM14" s="27" t="s">
        <v>9869</v>
      </c>
      <c r="VN14" s="27" t="s">
        <v>11010</v>
      </c>
      <c r="VO14" s="27" t="s">
        <v>8141</v>
      </c>
      <c r="VP14" s="27" t="s">
        <v>10974</v>
      </c>
      <c r="VQ14" s="27" t="s">
        <v>9971</v>
      </c>
      <c r="VR14" s="27" t="s">
        <v>6286</v>
      </c>
      <c r="VS14" s="27" t="s">
        <v>6151</v>
      </c>
      <c r="VT14" s="27" t="s">
        <v>7102</v>
      </c>
      <c r="VU14" s="27" t="s">
        <v>7985</v>
      </c>
      <c r="VV14" s="27" t="s">
        <v>6275</v>
      </c>
      <c r="VW14" s="27" t="s">
        <v>8855</v>
      </c>
      <c r="VX14" s="27" t="s">
        <v>8947</v>
      </c>
      <c r="VY14" s="27" t="s">
        <v>7854</v>
      </c>
      <c r="VZ14" s="27" t="s">
        <v>8303</v>
      </c>
      <c r="WA14" s="27" t="s">
        <v>6602</v>
      </c>
      <c r="WB14" s="27" t="s">
        <v>6071</v>
      </c>
      <c r="WC14" s="27" t="s">
        <v>7781</v>
      </c>
      <c r="WD14" s="27" t="s">
        <v>6828</v>
      </c>
      <c r="WE14" s="27" t="s">
        <v>6974</v>
      </c>
      <c r="WF14" s="27" t="s">
        <v>6163</v>
      </c>
      <c r="WG14" s="27" t="s">
        <v>8688</v>
      </c>
      <c r="WH14" s="27" t="s">
        <v>10568</v>
      </c>
      <c r="WI14" s="27" t="s">
        <v>10570</v>
      </c>
      <c r="WJ14" s="27" t="s">
        <v>10572</v>
      </c>
      <c r="WK14" s="27" t="s">
        <v>7930</v>
      </c>
      <c r="WL14" s="27" t="s">
        <v>8220</v>
      </c>
      <c r="WM14" s="27" t="s">
        <v>9598</v>
      </c>
      <c r="WN14" s="27" t="s">
        <v>8974</v>
      </c>
      <c r="WO14" s="27" t="s">
        <v>10345</v>
      </c>
      <c r="WP14" s="27" t="s">
        <v>11216</v>
      </c>
      <c r="WQ14" s="27" t="s">
        <v>8403</v>
      </c>
      <c r="WR14" s="27" t="s">
        <v>9177</v>
      </c>
      <c r="WS14" s="27" t="s">
        <v>9515</v>
      </c>
      <c r="WT14" s="27" t="s">
        <v>9244</v>
      </c>
      <c r="WU14" s="27" t="s">
        <v>9216</v>
      </c>
      <c r="WV14" s="27" t="s">
        <v>9453</v>
      </c>
      <c r="WW14" s="27" t="s">
        <v>9005</v>
      </c>
      <c r="WX14" s="27" t="s">
        <v>9362</v>
      </c>
      <c r="WY14" s="27" t="s">
        <v>10617</v>
      </c>
      <c r="WZ14" s="27" t="s">
        <v>5975</v>
      </c>
      <c r="XA14" s="27" t="s">
        <v>6734</v>
      </c>
      <c r="XB14" s="27" t="s">
        <v>9585</v>
      </c>
      <c r="XC14" s="27" t="s">
        <v>8757</v>
      </c>
      <c r="XD14" s="27" t="s">
        <v>8790</v>
      </c>
      <c r="XE14" s="27" t="s">
        <v>10574</v>
      </c>
      <c r="XF14" s="27" t="s">
        <v>8772</v>
      </c>
      <c r="XG14" s="27" t="s">
        <v>9495</v>
      </c>
      <c r="XH14" s="27" t="s">
        <v>9110</v>
      </c>
      <c r="XI14" s="27" t="s">
        <v>9955</v>
      </c>
      <c r="XJ14" s="27" t="s">
        <v>6615</v>
      </c>
      <c r="XK14" s="27" t="s">
        <v>10101</v>
      </c>
      <c r="XL14" s="27" t="s">
        <v>9038</v>
      </c>
      <c r="XM14" s="27" t="s">
        <v>9188</v>
      </c>
      <c r="XN14" s="27" t="s">
        <v>9044</v>
      </c>
      <c r="XO14" s="27" t="s">
        <v>9991</v>
      </c>
      <c r="XP14" s="27" t="s">
        <v>9927</v>
      </c>
      <c r="XQ14" s="27" t="s">
        <v>7420</v>
      </c>
      <c r="XR14" s="27" t="s">
        <v>10509</v>
      </c>
      <c r="XS14" s="27" t="s">
        <v>9594</v>
      </c>
      <c r="XT14" s="27" t="s">
        <v>6986</v>
      </c>
      <c r="XU14" s="27" t="s">
        <v>10709</v>
      </c>
      <c r="XV14" s="27" t="s">
        <v>7319</v>
      </c>
      <c r="XW14" s="27" t="s">
        <v>9574</v>
      </c>
      <c r="XX14" s="27" t="s">
        <v>7574</v>
      </c>
      <c r="XY14" s="27" t="s">
        <v>5953</v>
      </c>
      <c r="XZ14" s="27" t="s">
        <v>6835</v>
      </c>
      <c r="YA14" s="27" t="s">
        <v>7838</v>
      </c>
      <c r="YB14" s="27" t="s">
        <v>6663</v>
      </c>
      <c r="YC14" s="27" t="s">
        <v>7615</v>
      </c>
      <c r="YD14" s="27" t="s">
        <v>8318</v>
      </c>
      <c r="YE14" s="27" t="s">
        <v>5800</v>
      </c>
      <c r="YF14" s="27" t="s">
        <v>10770</v>
      </c>
      <c r="YG14" s="27" t="s">
        <v>9198</v>
      </c>
      <c r="YH14" s="27" t="s">
        <v>7636</v>
      </c>
      <c r="YI14" s="27" t="s">
        <v>6871</v>
      </c>
      <c r="YJ14" s="27" t="s">
        <v>8373</v>
      </c>
      <c r="YK14" s="27" t="s">
        <v>10030</v>
      </c>
      <c r="YL14" s="27" t="s">
        <v>7256</v>
      </c>
      <c r="YM14" s="27" t="s">
        <v>8210</v>
      </c>
      <c r="YN14" s="27" t="s">
        <v>9691</v>
      </c>
      <c r="YO14" s="27" t="s">
        <v>11311</v>
      </c>
      <c r="YP14" s="27" t="s">
        <v>9034</v>
      </c>
      <c r="YQ14" s="27" t="s">
        <v>8634</v>
      </c>
      <c r="YR14" s="27" t="s">
        <v>7244</v>
      </c>
      <c r="YS14" s="27" t="s">
        <v>7350</v>
      </c>
      <c r="YT14" s="27" t="s">
        <v>10756</v>
      </c>
      <c r="YU14" s="27" t="s">
        <v>11190</v>
      </c>
      <c r="YV14" s="27" t="s">
        <v>8636</v>
      </c>
      <c r="YW14" s="27" t="s">
        <v>7790</v>
      </c>
      <c r="YX14" s="27" t="s">
        <v>9468</v>
      </c>
      <c r="YY14" s="27" t="s">
        <v>7803</v>
      </c>
      <c r="YZ14" s="27" t="s">
        <v>7692</v>
      </c>
      <c r="ZA14" s="27" t="s">
        <v>10702</v>
      </c>
      <c r="ZB14" s="27" t="s">
        <v>10853</v>
      </c>
      <c r="ZC14" s="27" t="s">
        <v>10836</v>
      </c>
      <c r="ZD14" s="27" t="s">
        <v>10834</v>
      </c>
      <c r="ZE14" s="27" t="s">
        <v>10982</v>
      </c>
      <c r="ZF14" s="27" t="s">
        <v>10851</v>
      </c>
      <c r="ZG14" s="27" t="s">
        <v>10989</v>
      </c>
      <c r="ZH14" s="27" t="s">
        <v>10802</v>
      </c>
      <c r="ZI14" s="27" t="s">
        <v>10798</v>
      </c>
      <c r="ZJ14" s="27" t="s">
        <v>11022</v>
      </c>
      <c r="ZK14" s="27" t="s">
        <v>10800</v>
      </c>
      <c r="ZL14" s="27" t="s">
        <v>7955</v>
      </c>
      <c r="ZM14" s="27" t="s">
        <v>9919</v>
      </c>
      <c r="ZN14" s="27" t="s">
        <v>10575</v>
      </c>
      <c r="ZO14" s="27" t="s">
        <v>6531</v>
      </c>
      <c r="ZP14" s="27" t="s">
        <v>10529</v>
      </c>
      <c r="ZQ14" s="27" t="s">
        <v>6670</v>
      </c>
      <c r="ZR14" s="27" t="s">
        <v>9755</v>
      </c>
      <c r="ZS14" s="27" t="s">
        <v>10406</v>
      </c>
      <c r="ZT14" s="27" t="s">
        <v>10861</v>
      </c>
      <c r="ZU14" s="27" t="s">
        <v>7398</v>
      </c>
      <c r="ZV14" s="27" t="s">
        <v>10868</v>
      </c>
      <c r="ZW14" s="27" t="s">
        <v>9190</v>
      </c>
      <c r="ZX14" s="27" t="s">
        <v>8941</v>
      </c>
      <c r="ZY14" s="27" t="s">
        <v>9775</v>
      </c>
      <c r="ZZ14" s="27" t="s">
        <v>6313</v>
      </c>
      <c r="AAA14" s="27" t="s">
        <v>9652</v>
      </c>
      <c r="AAB14" s="27" t="s">
        <v>9650</v>
      </c>
      <c r="AAC14" s="27" t="s">
        <v>6462</v>
      </c>
      <c r="AAD14" s="27" t="s">
        <v>10110</v>
      </c>
      <c r="AAE14" s="27" t="s">
        <v>11309</v>
      </c>
      <c r="AAF14" s="27" t="s">
        <v>6800</v>
      </c>
      <c r="AAG14" s="27" t="s">
        <v>11210</v>
      </c>
      <c r="AAH14" s="27" t="s">
        <v>8205</v>
      </c>
      <c r="AAI14" s="27" t="s">
        <v>7542</v>
      </c>
      <c r="AAJ14" s="27" t="s">
        <v>7747</v>
      </c>
      <c r="AAK14" s="27" t="s">
        <v>5791</v>
      </c>
      <c r="AAL14" s="27" t="s">
        <v>7434</v>
      </c>
      <c r="AAM14" s="27" t="s">
        <v>8573</v>
      </c>
      <c r="AAN14" s="27" t="s">
        <v>7333</v>
      </c>
      <c r="AAO14" s="27" t="s">
        <v>8413</v>
      </c>
      <c r="AAP14" s="27" t="s">
        <v>9020</v>
      </c>
      <c r="AAQ14" s="27" t="s">
        <v>7546</v>
      </c>
      <c r="AAR14" s="27" t="s">
        <v>6957</v>
      </c>
      <c r="AAS14" s="27" t="s">
        <v>7850</v>
      </c>
      <c r="AAT14" s="27" t="s">
        <v>7826</v>
      </c>
      <c r="AAU14" s="27" t="s">
        <v>8794</v>
      </c>
      <c r="AAV14" s="27" t="s">
        <v>6757</v>
      </c>
      <c r="AAW14" s="27" t="s">
        <v>7432</v>
      </c>
      <c r="AAX14" s="27" t="s">
        <v>7325</v>
      </c>
      <c r="AAY14" s="27" t="s">
        <v>6763</v>
      </c>
      <c r="AAZ14" s="27" t="s">
        <v>8343</v>
      </c>
      <c r="ABA14" s="27" t="s">
        <v>7068</v>
      </c>
      <c r="ABB14" s="27" t="s">
        <v>8481</v>
      </c>
      <c r="ABC14" s="27" t="s">
        <v>7841</v>
      </c>
      <c r="ABD14" s="27" t="s">
        <v>7936</v>
      </c>
      <c r="ABE14" s="27" t="s">
        <v>8792</v>
      </c>
      <c r="ABF14" s="27" t="s">
        <v>10367</v>
      </c>
      <c r="ABG14" s="27" t="s">
        <v>6911</v>
      </c>
      <c r="ABH14" s="27" t="s">
        <v>5706</v>
      </c>
      <c r="ABI14" s="27" t="s">
        <v>7675</v>
      </c>
      <c r="ABJ14" s="27" t="s">
        <v>8798</v>
      </c>
      <c r="ABK14" s="27" t="s">
        <v>8483</v>
      </c>
      <c r="ABL14" s="27" t="s">
        <v>5990</v>
      </c>
      <c r="ABM14" s="27" t="s">
        <v>7329</v>
      </c>
      <c r="ABN14" s="27" t="s">
        <v>8149</v>
      </c>
      <c r="ABO14" s="27" t="s">
        <v>7588</v>
      </c>
      <c r="ABP14" s="27" t="s">
        <v>7162</v>
      </c>
      <c r="ABQ14" s="27" t="s">
        <v>8962</v>
      </c>
      <c r="ABR14" s="27" t="s">
        <v>8828</v>
      </c>
      <c r="ABS14" s="27" t="s">
        <v>7168</v>
      </c>
      <c r="ABT14" s="27" t="s">
        <v>7576</v>
      </c>
      <c r="ABU14" s="27" t="s">
        <v>8083</v>
      </c>
      <c r="ABV14" s="27" t="s">
        <v>6027</v>
      </c>
      <c r="ABW14" s="27" t="s">
        <v>11212</v>
      </c>
      <c r="ABX14" s="27" t="s">
        <v>7809</v>
      </c>
      <c r="ABY14" s="27" t="s">
        <v>10657</v>
      </c>
      <c r="ABZ14" s="27" t="s">
        <v>6211</v>
      </c>
      <c r="ACA14" s="27" t="s">
        <v>6867</v>
      </c>
      <c r="ACB14" s="27" t="s">
        <v>8777</v>
      </c>
      <c r="ACC14" s="27" t="s">
        <v>7380</v>
      </c>
      <c r="ACD14" s="27" t="s">
        <v>8775</v>
      </c>
      <c r="ACE14" s="27" t="s">
        <v>8921</v>
      </c>
      <c r="ACF14" s="27" t="s">
        <v>10752</v>
      </c>
      <c r="ACG14" s="27" t="s">
        <v>6296</v>
      </c>
      <c r="ACH14" s="27" t="s">
        <v>8644</v>
      </c>
      <c r="ACI14" s="27" t="s">
        <v>10813</v>
      </c>
      <c r="ACJ14" s="27" t="s">
        <v>5916</v>
      </c>
      <c r="ACK14" s="27" t="s">
        <v>11306</v>
      </c>
      <c r="ACL14" s="27" t="s">
        <v>6930</v>
      </c>
      <c r="ACM14" s="27" t="s">
        <v>8915</v>
      </c>
      <c r="ACN14" s="27" t="s">
        <v>7315</v>
      </c>
      <c r="ACO14" s="27" t="s">
        <v>10703</v>
      </c>
      <c r="ACP14" s="27" t="s">
        <v>9172</v>
      </c>
      <c r="ACQ14" s="27" t="s">
        <v>9791</v>
      </c>
      <c r="ACR14" s="27" t="s">
        <v>9947</v>
      </c>
      <c r="ACS14" s="27" t="s">
        <v>7250</v>
      </c>
      <c r="ACT14" s="27" t="s">
        <v>6617</v>
      </c>
      <c r="ACU14" s="27" t="s">
        <v>8348</v>
      </c>
      <c r="ACV14" s="27" t="s">
        <v>11274</v>
      </c>
      <c r="ACW14" s="27" t="s">
        <v>6406</v>
      </c>
      <c r="ACX14" s="27" t="s">
        <v>8465</v>
      </c>
      <c r="ACY14" s="27" t="s">
        <v>10963</v>
      </c>
      <c r="ACZ14" s="27" t="s">
        <v>10236</v>
      </c>
      <c r="ADA14" s="27" t="s">
        <v>8779</v>
      </c>
      <c r="ADB14" s="27" t="s">
        <v>7957</v>
      </c>
      <c r="ADC14" s="27" t="s">
        <v>8461</v>
      </c>
      <c r="ADD14" s="27" t="s">
        <v>9546</v>
      </c>
      <c r="ADE14" s="27" t="s">
        <v>9949</v>
      </c>
      <c r="ADF14" s="27" t="s">
        <v>8579</v>
      </c>
      <c r="ADG14" s="27" t="s">
        <v>8677</v>
      </c>
      <c r="ADH14" s="27" t="s">
        <v>10517</v>
      </c>
      <c r="ADI14" s="27" t="s">
        <v>8234</v>
      </c>
      <c r="ADJ14" s="27" t="s">
        <v>9552</v>
      </c>
      <c r="ADK14" s="27" t="s">
        <v>9867</v>
      </c>
      <c r="ADL14" s="27" t="s">
        <v>6055</v>
      </c>
      <c r="ADM14" s="27" t="s">
        <v>10894</v>
      </c>
      <c r="ADN14" s="27" t="s">
        <v>8423</v>
      </c>
      <c r="ADO14" s="27" t="s">
        <v>10890</v>
      </c>
      <c r="ADP14" s="27" t="s">
        <v>6353</v>
      </c>
      <c r="ADQ14" s="27" t="s">
        <v>10892</v>
      </c>
      <c r="ADR14" s="27" t="s">
        <v>7072</v>
      </c>
      <c r="ADS14" s="27" t="s">
        <v>8420</v>
      </c>
      <c r="ADT14" s="27" t="s">
        <v>10884</v>
      </c>
      <c r="ADU14" s="27" t="s">
        <v>9405</v>
      </c>
      <c r="ADV14" s="27" t="s">
        <v>6216</v>
      </c>
      <c r="ADW14" s="27" t="s">
        <v>7227</v>
      </c>
      <c r="ADX14" s="27" t="s">
        <v>6837</v>
      </c>
      <c r="ADY14" s="27" t="s">
        <v>9983</v>
      </c>
      <c r="ADZ14" s="27" t="s">
        <v>7263</v>
      </c>
      <c r="AEA14" s="27" t="s">
        <v>9564</v>
      </c>
      <c r="AEB14" s="27" t="s">
        <v>7795</v>
      </c>
      <c r="AEC14" s="27" t="s">
        <v>6204</v>
      </c>
      <c r="AED14" s="27" t="s">
        <v>9963</v>
      </c>
      <c r="AEE14" s="27" t="s">
        <v>7287</v>
      </c>
      <c r="AEF14" s="27" t="s">
        <v>7534</v>
      </c>
      <c r="AEG14" s="27" t="s">
        <v>11254</v>
      </c>
      <c r="AEH14" s="27" t="s">
        <v>8770</v>
      </c>
      <c r="AEI14" s="27" t="s">
        <v>6970</v>
      </c>
      <c r="AEJ14" s="27" t="s">
        <v>11252</v>
      </c>
      <c r="AEK14" s="27" t="s">
        <v>10157</v>
      </c>
      <c r="AEL14" s="27" t="s">
        <v>8816</v>
      </c>
      <c r="AEM14" s="27" t="s">
        <v>7652</v>
      </c>
      <c r="AEN14" s="27" t="s">
        <v>6693</v>
      </c>
      <c r="AEO14" s="27" t="s">
        <v>6419</v>
      </c>
      <c r="AEP14" s="27" t="s">
        <v>8577</v>
      </c>
      <c r="AEQ14" s="27" t="s">
        <v>7176</v>
      </c>
      <c r="AER14" s="27" t="s">
        <v>9556</v>
      </c>
      <c r="AES14" s="27" t="s">
        <v>9941</v>
      </c>
      <c r="AET14" s="27" t="s">
        <v>9538</v>
      </c>
      <c r="AEU14" s="27" t="s">
        <v>10097</v>
      </c>
      <c r="AEV14" s="27" t="s">
        <v>9550</v>
      </c>
      <c r="AEW14" s="27" t="s">
        <v>10628</v>
      </c>
      <c r="AEX14" s="27" t="s">
        <v>9529</v>
      </c>
      <c r="AEY14" s="27" t="s">
        <v>9499</v>
      </c>
      <c r="AEZ14" s="27" t="s">
        <v>9403</v>
      </c>
      <c r="AFA14" s="27" t="s">
        <v>10630</v>
      </c>
      <c r="AFB14" s="27" t="s">
        <v>10619</v>
      </c>
      <c r="AFC14" s="27" t="s">
        <v>9068</v>
      </c>
      <c r="AFD14" s="27" t="s">
        <v>7713</v>
      </c>
      <c r="AFE14" s="27" t="s">
        <v>7907</v>
      </c>
      <c r="AFF14" s="27" t="s">
        <v>10880</v>
      </c>
      <c r="AFG14" s="27" t="s">
        <v>9196</v>
      </c>
      <c r="AFH14" s="27" t="s">
        <v>10915</v>
      </c>
      <c r="AFI14" s="27" t="s">
        <v>9194</v>
      </c>
      <c r="AFJ14" s="27" t="s">
        <v>5748</v>
      </c>
      <c r="AFK14" s="27" t="s">
        <v>10778</v>
      </c>
      <c r="AFL14" s="27" t="s">
        <v>6747</v>
      </c>
      <c r="AFM14" s="27" t="s">
        <v>7904</v>
      </c>
      <c r="AFN14" s="27" t="s">
        <v>11119</v>
      </c>
      <c r="AFO14" s="27" t="s">
        <v>7673</v>
      </c>
      <c r="AFP14" s="27" t="s">
        <v>6111</v>
      </c>
      <c r="AFQ14" s="27" t="s">
        <v>6619</v>
      </c>
      <c r="AFR14" s="27" t="s">
        <v>6410</v>
      </c>
      <c r="AFS14" s="27" t="s">
        <v>9311</v>
      </c>
      <c r="AFT14" s="27" t="s">
        <v>7054</v>
      </c>
      <c r="AFU14" s="27" t="s">
        <v>10953</v>
      </c>
      <c r="AFV14" s="27" t="s">
        <v>10998</v>
      </c>
      <c r="AFW14" s="27" t="s">
        <v>7624</v>
      </c>
      <c r="AFX14" s="27" t="s">
        <v>9787</v>
      </c>
      <c r="AFY14" s="27" t="s">
        <v>11095</v>
      </c>
      <c r="AFZ14" s="27" t="s">
        <v>10927</v>
      </c>
      <c r="AGA14" s="27" t="s">
        <v>7035</v>
      </c>
      <c r="AGB14" s="27" t="s">
        <v>6843</v>
      </c>
      <c r="AGC14" s="27" t="s">
        <v>7746</v>
      </c>
      <c r="AGD14" s="27" t="s">
        <v>10788</v>
      </c>
      <c r="AGE14" s="27" t="s">
        <v>10786</v>
      </c>
      <c r="AGF14" s="27" t="s">
        <v>10782</v>
      </c>
      <c r="AGG14" s="27" t="s">
        <v>10784</v>
      </c>
      <c r="AGH14" s="27" t="s">
        <v>11206</v>
      </c>
      <c r="AGI14" s="27" t="s">
        <v>11203</v>
      </c>
      <c r="AGJ14" s="27" t="s">
        <v>11201</v>
      </c>
      <c r="AGK14" s="27" t="s">
        <v>7518</v>
      </c>
      <c r="AGL14" s="27" t="s">
        <v>10086</v>
      </c>
      <c r="AGM14" s="27" t="s">
        <v>9951</v>
      </c>
      <c r="AGN14" s="27" t="s">
        <v>8814</v>
      </c>
      <c r="AGO14" s="27" t="s">
        <v>6902</v>
      </c>
      <c r="AGP14" s="27" t="s">
        <v>9228</v>
      </c>
      <c r="AGQ14" s="27" t="s">
        <v>9558</v>
      </c>
      <c r="AGR14" s="27" t="s">
        <v>9758</v>
      </c>
      <c r="AGS14" s="27" t="s">
        <v>9478</v>
      </c>
      <c r="AGT14" s="27" t="s">
        <v>8604</v>
      </c>
      <c r="AGU14" s="27" t="s">
        <v>9789</v>
      </c>
      <c r="AGV14" s="27" t="s">
        <v>7887</v>
      </c>
      <c r="AGW14" s="27" t="s">
        <v>7394</v>
      </c>
      <c r="AGX14" s="27" t="s">
        <v>7679</v>
      </c>
      <c r="AGY14" s="27" t="s">
        <v>10762</v>
      </c>
      <c r="AGZ14" s="27" t="s">
        <v>9554</v>
      </c>
      <c r="AHA14" s="27" t="s">
        <v>9491</v>
      </c>
      <c r="AHB14" s="27" t="s">
        <v>9484</v>
      </c>
      <c r="AHC14" s="27" t="s">
        <v>9490</v>
      </c>
      <c r="AHD14" s="27" t="s">
        <v>9493</v>
      </c>
      <c r="AHE14" s="27" t="s">
        <v>9488</v>
      </c>
      <c r="AHF14" s="27" t="s">
        <v>9486</v>
      </c>
      <c r="AHG14" s="27" t="s">
        <v>11315</v>
      </c>
      <c r="AHH14" s="27" t="s">
        <v>7119</v>
      </c>
      <c r="AHI14" s="27" t="s">
        <v>6140</v>
      </c>
      <c r="AHJ14" s="27" t="s">
        <v>8728</v>
      </c>
      <c r="AHK14" s="27" t="s">
        <v>7582</v>
      </c>
      <c r="AHL14" s="27" t="s">
        <v>7681</v>
      </c>
      <c r="AHM14" s="27" t="s">
        <v>8298</v>
      </c>
      <c r="AHN14" s="27" t="s">
        <v>8988</v>
      </c>
      <c r="AHO14" s="27" t="s">
        <v>7159</v>
      </c>
      <c r="AHP14" s="27" t="s">
        <v>6576</v>
      </c>
      <c r="AHQ14" s="27" t="s">
        <v>9321</v>
      </c>
      <c r="AHR14" s="27" t="s">
        <v>8463</v>
      </c>
      <c r="AHS14" s="27" t="s">
        <v>6883</v>
      </c>
      <c r="AHT14" s="27" t="s">
        <v>9315</v>
      </c>
      <c r="AHU14" s="27" t="s">
        <v>8575</v>
      </c>
      <c r="AHV14" s="27" t="s">
        <v>9965</v>
      </c>
      <c r="AHW14" s="27" t="s">
        <v>10888</v>
      </c>
      <c r="AHX14" s="27" t="s">
        <v>7540</v>
      </c>
      <c r="AHY14" s="27" t="s">
        <v>10067</v>
      </c>
      <c r="AHZ14" s="27" t="s">
        <v>6338</v>
      </c>
      <c r="AIA14" s="27" t="s">
        <v>7885</v>
      </c>
      <c r="AIB14" s="27" t="s">
        <v>6044</v>
      </c>
      <c r="AIC14" s="27" t="s">
        <v>5820</v>
      </c>
      <c r="AID14" s="27" t="s">
        <v>5798</v>
      </c>
      <c r="AIE14" s="27" t="s">
        <v>8820</v>
      </c>
      <c r="AIF14" s="27" t="s">
        <v>9560</v>
      </c>
      <c r="AIG14" s="27" t="s">
        <v>5701</v>
      </c>
      <c r="AIH14" s="27" t="s">
        <v>8919</v>
      </c>
      <c r="AII14" s="27" t="s">
        <v>7281</v>
      </c>
      <c r="AIJ14" s="27" t="s">
        <v>6821</v>
      </c>
      <c r="AIK14" s="27" t="s">
        <v>6136</v>
      </c>
      <c r="AIL14" s="27" t="s">
        <v>8534</v>
      </c>
      <c r="AIM14" s="27" t="s">
        <v>9562</v>
      </c>
      <c r="AIN14" s="27" t="s">
        <v>9568</v>
      </c>
      <c r="AIO14" s="27" t="s">
        <v>9621</v>
      </c>
      <c r="AIP14" s="27" t="s">
        <v>9617</v>
      </c>
      <c r="AIQ14" s="27" t="s">
        <v>9894</v>
      </c>
      <c r="AIR14" s="27" t="s">
        <v>7626</v>
      </c>
      <c r="AIS14" s="27" t="s">
        <v>8405</v>
      </c>
      <c r="AIT14" s="27" t="s">
        <v>9580</v>
      </c>
      <c r="AIU14" s="27" t="s">
        <v>9392</v>
      </c>
      <c r="AIV14" s="27" t="s">
        <v>9863</v>
      </c>
      <c r="AIW14" s="27" t="s">
        <v>6596</v>
      </c>
      <c r="AIX14" s="27" t="s">
        <v>10935</v>
      </c>
      <c r="AIY14" s="27" t="s">
        <v>10945</v>
      </c>
      <c r="AIZ14" s="27" t="s">
        <v>10943</v>
      </c>
      <c r="AJA14" s="27" t="s">
        <v>10941</v>
      </c>
      <c r="AJB14" s="27" t="s">
        <v>10937</v>
      </c>
      <c r="AJC14" s="27" t="s">
        <v>10947</v>
      </c>
      <c r="AJD14" s="27" t="s">
        <v>10939</v>
      </c>
      <c r="AJE14" s="27" t="s">
        <v>8590</v>
      </c>
      <c r="AJF14" s="27" t="s">
        <v>7608</v>
      </c>
      <c r="AJG14" s="27" t="s">
        <v>7097</v>
      </c>
      <c r="AJH14" s="27" t="s">
        <v>10631</v>
      </c>
      <c r="AJI14" s="27" t="s">
        <v>9924</v>
      </c>
      <c r="AJJ14" s="27" t="s">
        <v>9548</v>
      </c>
      <c r="AJK14" s="27" t="s">
        <v>9678</v>
      </c>
      <c r="AJL14" s="27" t="s">
        <v>10886</v>
      </c>
      <c r="AJM14" s="27" t="s">
        <v>10671</v>
      </c>
      <c r="AJN14" s="27" t="s">
        <v>6209</v>
      </c>
      <c r="AJO14" s="27" t="s">
        <v>8097</v>
      </c>
      <c r="AJP14" s="27" t="s">
        <v>7648</v>
      </c>
      <c r="AJQ14" s="27" t="s">
        <v>9078</v>
      </c>
      <c r="AJR14" s="27" t="s">
        <v>8781</v>
      </c>
      <c r="AJS14" s="27" t="s">
        <v>7989</v>
      </c>
      <c r="AJT14" s="27" t="s">
        <v>8095</v>
      </c>
      <c r="AJU14" s="27" t="s">
        <v>8857</v>
      </c>
      <c r="AJV14" s="27" t="s">
        <v>8039</v>
      </c>
      <c r="AJW14" s="27" t="s">
        <v>8170</v>
      </c>
      <c r="AJX14" s="27" t="s">
        <v>8600</v>
      </c>
      <c r="AJY14" s="27" t="s">
        <v>10469</v>
      </c>
      <c r="AJZ14" s="27" t="s">
        <v>10191</v>
      </c>
      <c r="AKA14" s="27" t="s">
        <v>5919</v>
      </c>
      <c r="AKB14" s="27" t="s">
        <v>7289</v>
      </c>
      <c r="AKC14" s="27" t="s">
        <v>8240</v>
      </c>
      <c r="AKD14" s="27" t="s">
        <v>5996</v>
      </c>
      <c r="AKE14" s="27" t="s">
        <v>10473</v>
      </c>
      <c r="AKF14" s="27" t="s">
        <v>7285</v>
      </c>
      <c r="AKG14" s="27" t="s">
        <v>7987</v>
      </c>
      <c r="AKH14" s="27" t="s">
        <v>6133</v>
      </c>
      <c r="AKI14" s="27" t="s">
        <v>6683</v>
      </c>
      <c r="AKJ14" s="27" t="s">
        <v>8646</v>
      </c>
      <c r="AKK14" s="27" t="s">
        <v>8932</v>
      </c>
      <c r="AKL14" s="27" t="s">
        <v>6500</v>
      </c>
      <c r="AKM14" s="27" t="s">
        <v>7991</v>
      </c>
      <c r="AKN14" s="27" t="s">
        <v>9323</v>
      </c>
      <c r="AKO14" s="27" t="s">
        <v>6131</v>
      </c>
      <c r="AKP14" s="27" t="s">
        <v>7821</v>
      </c>
      <c r="AKQ14" s="27" t="s">
        <v>6341</v>
      </c>
      <c r="AKR14" s="27" t="s">
        <v>6898</v>
      </c>
      <c r="AKS14" s="27" t="s">
        <v>9596</v>
      </c>
      <c r="AKT14" s="27" t="s">
        <v>7683</v>
      </c>
      <c r="AKU14" s="27" t="s">
        <v>8242</v>
      </c>
      <c r="AKV14" s="27" t="s">
        <v>7070</v>
      </c>
      <c r="AKW14" s="27" t="s">
        <v>10018</v>
      </c>
      <c r="AKX14" s="27" t="s">
        <v>8612</v>
      </c>
      <c r="AKY14" s="27" t="s">
        <v>9141</v>
      </c>
      <c r="AKZ14" s="27" t="s">
        <v>10665</v>
      </c>
      <c r="ALA14" s="27" t="s">
        <v>10604</v>
      </c>
      <c r="ALB14" s="27" t="s">
        <v>7144</v>
      </c>
      <c r="ALC14" s="27" t="s">
        <v>10550</v>
      </c>
      <c r="ALD14" s="27" t="s">
        <v>7238</v>
      </c>
      <c r="ALE14" s="27" t="s">
        <v>5842</v>
      </c>
      <c r="ALF14" s="27" t="s">
        <v>11143</v>
      </c>
      <c r="ALG14" s="27" t="s">
        <v>9053</v>
      </c>
      <c r="ALH14" s="27" t="s">
        <v>8236</v>
      </c>
      <c r="ALI14" s="27" t="s">
        <v>6101</v>
      </c>
      <c r="ALJ14" s="27" t="s">
        <v>6767</v>
      </c>
      <c r="ALK14" s="27" t="s">
        <v>6343</v>
      </c>
      <c r="ALL14" s="27" t="s">
        <v>10903</v>
      </c>
      <c r="ALM14" s="27" t="s">
        <v>6431</v>
      </c>
      <c r="ALN14" s="27" t="s">
        <v>8370</v>
      </c>
      <c r="ALO14" s="27" t="s">
        <v>10564</v>
      </c>
      <c r="ALP14" s="27" t="s">
        <v>9206</v>
      </c>
      <c r="ALQ14" s="27" t="s">
        <v>10079</v>
      </c>
      <c r="ALR14" s="27" t="s">
        <v>10073</v>
      </c>
      <c r="ALS14" s="27" t="s">
        <v>11229</v>
      </c>
      <c r="ALT14" s="27" t="s">
        <v>6008</v>
      </c>
      <c r="ALU14" s="27" t="s">
        <v>8826</v>
      </c>
      <c r="ALV14" s="27" t="s">
        <v>10075</v>
      </c>
      <c r="ALW14" s="27" t="s">
        <v>10077</v>
      </c>
      <c r="ALX14" s="27" t="s">
        <v>10449</v>
      </c>
      <c r="ALY14" s="27" t="s">
        <v>9282</v>
      </c>
      <c r="ALZ14" s="27" t="s">
        <v>10873</v>
      </c>
      <c r="AMA14" s="27" t="s">
        <v>5784</v>
      </c>
      <c r="AMB14" s="27" t="s">
        <v>9682</v>
      </c>
      <c r="AMC14" s="27" t="s">
        <v>6138</v>
      </c>
      <c r="AMD14" s="27" t="s">
        <v>9686</v>
      </c>
      <c r="AME14" s="27" t="s">
        <v>7424</v>
      </c>
      <c r="AMF14" s="27" t="s">
        <v>6914</v>
      </c>
      <c r="AMG14" s="27" t="s">
        <v>6322</v>
      </c>
      <c r="AMH14" s="27" t="s">
        <v>10698</v>
      </c>
      <c r="AMI14" s="27" t="s">
        <v>10069</v>
      </c>
      <c r="AMJ14" s="27" t="s">
        <v>10695</v>
      </c>
      <c r="AMK14" s="27" t="s">
        <v>9098</v>
      </c>
      <c r="AML14" s="27" t="s">
        <v>11260</v>
      </c>
      <c r="AMM14" s="27" t="s">
        <v>8614</v>
      </c>
      <c r="AMN14" s="27" t="s">
        <v>9158</v>
      </c>
      <c r="AMO14" s="27" t="s">
        <v>6267</v>
      </c>
      <c r="AMP14" s="27" t="s">
        <v>8653</v>
      </c>
      <c r="AMQ14" s="27" t="s">
        <v>6525</v>
      </c>
      <c r="AMR14" s="27" t="s">
        <v>6357</v>
      </c>
      <c r="AMS14" s="27" t="s">
        <v>6724</v>
      </c>
      <c r="AMT14" s="27" t="s">
        <v>7606</v>
      </c>
      <c r="AMU14" s="27" t="s">
        <v>6253</v>
      </c>
      <c r="AMV14" s="27" t="s">
        <v>9680</v>
      </c>
      <c r="AMW14" s="27" t="s">
        <v>9309</v>
      </c>
      <c r="AMX14" s="27" t="s">
        <v>11107</v>
      </c>
      <c r="AMY14" s="27" t="s">
        <v>6414</v>
      </c>
      <c r="AMZ14" s="27" t="s">
        <v>8259</v>
      </c>
      <c r="ANA14" s="27" t="s">
        <v>7628</v>
      </c>
      <c r="ANB14" s="27" t="s">
        <v>8768</v>
      </c>
      <c r="ANC14" s="27" t="s">
        <v>6331</v>
      </c>
      <c r="AND14" s="27" t="s">
        <v>11270</v>
      </c>
      <c r="ANE14" s="27" t="s">
        <v>7924</v>
      </c>
      <c r="ANF14" s="27" t="s">
        <v>8521</v>
      </c>
      <c r="ANG14" s="27" t="s">
        <v>6830</v>
      </c>
      <c r="ANH14" s="27" t="s">
        <v>7791</v>
      </c>
      <c r="ANI14" s="27" t="s">
        <v>9979</v>
      </c>
      <c r="ANJ14" s="27" t="s">
        <v>6861</v>
      </c>
      <c r="ANK14" s="27" t="s">
        <v>8695</v>
      </c>
      <c r="ANL14" s="27" t="s">
        <v>6226</v>
      </c>
      <c r="ANM14" s="27" t="s">
        <v>8751</v>
      </c>
      <c r="ANN14" s="27" t="s">
        <v>10613</v>
      </c>
      <c r="ANO14" s="27" t="s">
        <v>11294</v>
      </c>
      <c r="ANP14" s="27" t="s">
        <v>5719</v>
      </c>
      <c r="ANQ14" s="27" t="s">
        <v>10655</v>
      </c>
      <c r="ANR14" s="27" t="s">
        <v>9045</v>
      </c>
      <c r="ANS14" s="27" t="s">
        <v>9587</v>
      </c>
      <c r="ANT14" s="27" t="s">
        <v>7273</v>
      </c>
      <c r="ANU14" s="27" t="s">
        <v>8949</v>
      </c>
      <c r="ANV14" s="27" t="s">
        <v>7066</v>
      </c>
      <c r="ANW14" s="27" t="s">
        <v>6977</v>
      </c>
      <c r="ANX14" s="27" t="s">
        <v>6806</v>
      </c>
      <c r="ANY14" s="27" t="s">
        <v>11139</v>
      </c>
      <c r="ANZ14" s="27" t="s">
        <v>7254</v>
      </c>
      <c r="AOA14" s="27" t="s">
        <v>8713</v>
      </c>
      <c r="AOB14" s="27" t="s">
        <v>8278</v>
      </c>
      <c r="AOC14" s="27" t="s">
        <v>9305</v>
      </c>
      <c r="AOD14" s="27" t="s">
        <v>6538</v>
      </c>
      <c r="AOE14" s="27" t="s">
        <v>10532</v>
      </c>
      <c r="AOF14" s="27" t="s">
        <v>10661</v>
      </c>
      <c r="AOG14" s="27" t="s">
        <v>11300</v>
      </c>
      <c r="AOH14" s="27" t="s">
        <v>6276</v>
      </c>
      <c r="AOI14" s="27" t="s">
        <v>9300</v>
      </c>
      <c r="AOJ14" s="27" t="s">
        <v>10525</v>
      </c>
      <c r="AOK14" s="27" t="s">
        <v>10659</v>
      </c>
      <c r="AOL14" s="27" t="s">
        <v>10417</v>
      </c>
      <c r="AOM14" s="27" t="s">
        <v>9298</v>
      </c>
      <c r="AON14" s="27" t="s">
        <v>6772</v>
      </c>
      <c r="AOO14" s="27" t="s">
        <v>6395</v>
      </c>
      <c r="AOP14" s="27" t="s">
        <v>7453</v>
      </c>
      <c r="AOQ14" s="27" t="s">
        <v>7382</v>
      </c>
      <c r="AOR14" s="27" t="s">
        <v>9303</v>
      </c>
      <c r="AOS14" s="27" t="s">
        <v>11298</v>
      </c>
      <c r="AOT14" s="27" t="s">
        <v>8745</v>
      </c>
      <c r="AOU14" s="27" t="s">
        <v>7941</v>
      </c>
      <c r="AOV14" s="27" t="s">
        <v>7858</v>
      </c>
      <c r="AOW14" s="27" t="s">
        <v>9036</v>
      </c>
      <c r="AOX14" s="27" t="s">
        <v>8536</v>
      </c>
      <c r="AOY14" s="27" t="s">
        <v>10648</v>
      </c>
      <c r="AOZ14" s="27" t="s">
        <v>10626</v>
      </c>
      <c r="APA14" s="27" t="s">
        <v>6380</v>
      </c>
      <c r="APB14" s="27" t="s">
        <v>9576</v>
      </c>
      <c r="APC14" s="27" t="s">
        <v>7113</v>
      </c>
      <c r="APD14" s="27" t="s">
        <v>8080</v>
      </c>
      <c r="APE14" s="27" t="s">
        <v>9709</v>
      </c>
      <c r="APF14" s="27" t="s">
        <v>9167</v>
      </c>
      <c r="APG14" s="27" t="s">
        <v>9707</v>
      </c>
      <c r="APH14" s="27" t="s">
        <v>10221</v>
      </c>
      <c r="API14" s="27" t="s">
        <v>9713</v>
      </c>
      <c r="APJ14" s="27" t="s">
        <v>7267</v>
      </c>
      <c r="APK14" s="27" t="s">
        <v>6570</v>
      </c>
      <c r="APL14" s="27" t="s">
        <v>11000</v>
      </c>
      <c r="APM14" s="27" t="s">
        <v>6965</v>
      </c>
      <c r="APN14" s="27" t="s">
        <v>6841</v>
      </c>
      <c r="APO14" s="27" t="s">
        <v>8911</v>
      </c>
      <c r="APP14" s="27" t="s">
        <v>8294</v>
      </c>
      <c r="APQ14" s="27" t="s">
        <v>10642</v>
      </c>
      <c r="APR14" s="27" t="s">
        <v>6019</v>
      </c>
      <c r="APS14" s="27" t="s">
        <v>5738</v>
      </c>
      <c r="APT14" s="27" t="s">
        <v>5844</v>
      </c>
      <c r="APU14" s="27" t="s">
        <v>7866</v>
      </c>
      <c r="APV14" s="27" t="s">
        <v>9684</v>
      </c>
      <c r="APW14" s="27" t="s">
        <v>9148</v>
      </c>
      <c r="APX14" s="27" t="s">
        <v>9993</v>
      </c>
      <c r="APY14" s="27" t="s">
        <v>10515</v>
      </c>
      <c r="APZ14" s="27" t="s">
        <v>10296</v>
      </c>
      <c r="AQA14" s="27" t="s">
        <v>10491</v>
      </c>
      <c r="AQB14" s="27" t="s">
        <v>10411</v>
      </c>
      <c r="AQC14" s="27" t="s">
        <v>10416</v>
      </c>
      <c r="AQD14" s="27" t="s">
        <v>8994</v>
      </c>
      <c r="AQE14" s="27" t="s">
        <v>6443</v>
      </c>
      <c r="AQF14" s="27" t="s">
        <v>10282</v>
      </c>
      <c r="AQG14" s="27" t="s">
        <v>10298</v>
      </c>
      <c r="AQH14" s="27" t="s">
        <v>9043</v>
      </c>
      <c r="AQI14" s="27" t="s">
        <v>10270</v>
      </c>
      <c r="AQJ14" s="27" t="s">
        <v>10274</v>
      </c>
      <c r="AQK14" s="27" t="s">
        <v>11149</v>
      </c>
      <c r="AQL14" s="27" t="s">
        <v>10758</v>
      </c>
      <c r="AQM14" s="27" t="s">
        <v>10359</v>
      </c>
      <c r="AQN14" s="27" t="s">
        <v>10365</v>
      </c>
      <c r="AQO14" s="27" t="s">
        <v>10363</v>
      </c>
      <c r="AQP14" s="27" t="s">
        <v>10364</v>
      </c>
      <c r="AQQ14" s="27" t="s">
        <v>6029</v>
      </c>
      <c r="AQR14" s="27" t="s">
        <v>7197</v>
      </c>
      <c r="AQS14" s="27" t="s">
        <v>9461</v>
      </c>
      <c r="AQT14" s="27" t="s">
        <v>9086</v>
      </c>
      <c r="AQU14" s="27" t="s">
        <v>10243</v>
      </c>
      <c r="AQV14" s="27" t="s">
        <v>9938</v>
      </c>
      <c r="AQW14" s="27" t="s">
        <v>10877</v>
      </c>
      <c r="AQX14" s="27" t="s">
        <v>10505</v>
      </c>
      <c r="AQY14" s="27" t="s">
        <v>8758</v>
      </c>
      <c r="AQZ14" s="27" t="s">
        <v>10318</v>
      </c>
      <c r="ARA14" s="27" t="s">
        <v>10403</v>
      </c>
      <c r="ARB14" s="27" t="s">
        <v>9185</v>
      </c>
      <c r="ARC14" s="27" t="s">
        <v>8226</v>
      </c>
      <c r="ARD14" s="27" t="s">
        <v>9926</v>
      </c>
      <c r="ARE14" s="27" t="s">
        <v>9672</v>
      </c>
      <c r="ARF14" s="27" t="s">
        <v>10511</v>
      </c>
      <c r="ARG14" s="27" t="s">
        <v>10251</v>
      </c>
      <c r="ARH14" s="27" t="s">
        <v>10253</v>
      </c>
      <c r="ARI14" s="27" t="s">
        <v>10513</v>
      </c>
      <c r="ARJ14" s="27" t="s">
        <v>10512</v>
      </c>
      <c r="ARK14" s="27" t="s">
        <v>10516</v>
      </c>
      <c r="ARL14" s="27" t="s">
        <v>8377</v>
      </c>
      <c r="ARM14" s="27" t="s">
        <v>10287</v>
      </c>
      <c r="ARN14" s="27" t="s">
        <v>9670</v>
      </c>
      <c r="ARO14" s="27" t="s">
        <v>10289</v>
      </c>
      <c r="ARP14" s="27" t="s">
        <v>9666</v>
      </c>
      <c r="ARQ14" s="27" t="s">
        <v>10297</v>
      </c>
      <c r="ARR14" s="27" t="s">
        <v>10286</v>
      </c>
      <c r="ARS14" s="27" t="s">
        <v>10299</v>
      </c>
      <c r="ART14" s="27" t="s">
        <v>10291</v>
      </c>
      <c r="ARU14" s="27" t="s">
        <v>10284</v>
      </c>
      <c r="ARV14" s="27" t="s">
        <v>9836</v>
      </c>
      <c r="ARW14" s="27" t="s">
        <v>10255</v>
      </c>
      <c r="ARX14" s="27" t="s">
        <v>9592</v>
      </c>
      <c r="ARY14" s="27" t="s">
        <v>10349</v>
      </c>
      <c r="ARZ14" s="27" t="s">
        <v>10351</v>
      </c>
      <c r="ASA14" s="27" t="s">
        <v>10352</v>
      </c>
      <c r="ASB14" s="27" t="s">
        <v>7719</v>
      </c>
      <c r="ASC14" s="27" t="s">
        <v>10280</v>
      </c>
      <c r="ASD14" s="27" t="s">
        <v>8881</v>
      </c>
      <c r="ASE14" s="27" t="s">
        <v>10278</v>
      </c>
      <c r="ASF14" s="27" t="s">
        <v>10542</v>
      </c>
      <c r="ASG14" s="27" t="s">
        <v>6057</v>
      </c>
      <c r="ASH14" s="27" t="s">
        <v>7137</v>
      </c>
      <c r="ASI14" s="27" t="s">
        <v>5939</v>
      </c>
      <c r="ASJ14" s="27" t="s">
        <v>10224</v>
      </c>
      <c r="ASK14" s="27" t="s">
        <v>7117</v>
      </c>
      <c r="ASL14" s="27" t="s">
        <v>10232</v>
      </c>
      <c r="ASM14" s="27" t="s">
        <v>6672</v>
      </c>
      <c r="ASN14" s="27" t="s">
        <v>5998</v>
      </c>
      <c r="ASO14" s="27" t="s">
        <v>7135</v>
      </c>
      <c r="ASP14" s="27" t="s">
        <v>7976</v>
      </c>
      <c r="ASQ14" s="27" t="s">
        <v>7972</v>
      </c>
      <c r="ASR14" s="27" t="s">
        <v>6833</v>
      </c>
      <c r="ASS14" s="27" t="s">
        <v>8845</v>
      </c>
      <c r="AST14" s="27" t="s">
        <v>5840</v>
      </c>
      <c r="ASU14" s="27" t="s">
        <v>7974</v>
      </c>
      <c r="ASV14" s="27" t="s">
        <v>8389</v>
      </c>
      <c r="ASW14" s="27" t="s">
        <v>6061</v>
      </c>
      <c r="ASX14" s="27" t="s">
        <v>8033</v>
      </c>
      <c r="ASY14" s="27" t="s">
        <v>10353</v>
      </c>
      <c r="ASZ14" s="27" t="s">
        <v>5880</v>
      </c>
      <c r="ATA14" s="27" t="s">
        <v>8487</v>
      </c>
      <c r="ATB14" s="27" t="s">
        <v>10034</v>
      </c>
      <c r="ATC14" s="27" t="s">
        <v>10455</v>
      </c>
      <c r="ATD14" s="27" t="s">
        <v>6103</v>
      </c>
      <c r="ATE14" s="27" t="s">
        <v>8799</v>
      </c>
      <c r="ATF14" s="27" t="s">
        <v>9699</v>
      </c>
      <c r="ATG14" s="27" t="s">
        <v>7184</v>
      </c>
      <c r="ATH14" s="27" t="s">
        <v>9646</v>
      </c>
      <c r="ATI14" s="27" t="s">
        <v>10127</v>
      </c>
      <c r="ATJ14" s="27" t="s">
        <v>10134</v>
      </c>
      <c r="ATK14" s="27" t="s">
        <v>11145</v>
      </c>
      <c r="ATL14" s="27" t="s">
        <v>5813</v>
      </c>
      <c r="ATM14" s="27" t="s">
        <v>10401</v>
      </c>
      <c r="ATN14" s="27" t="s">
        <v>8640</v>
      </c>
      <c r="ATO14" s="27" t="s">
        <v>7043</v>
      </c>
      <c r="ATP14" s="27" t="s">
        <v>10301</v>
      </c>
      <c r="ATQ14" s="27" t="s">
        <v>9440</v>
      </c>
      <c r="ATR14" s="27" t="s">
        <v>10276</v>
      </c>
      <c r="ATS14" s="27" t="s">
        <v>9210</v>
      </c>
      <c r="ATT14" s="27" t="s">
        <v>10875</v>
      </c>
      <c r="ATU14" s="27" t="s">
        <v>7864</v>
      </c>
      <c r="ATV14" s="27" t="s">
        <v>9337</v>
      </c>
      <c r="ATW14" s="27" t="s">
        <v>7258</v>
      </c>
      <c r="ATX14" s="27" t="s">
        <v>11333</v>
      </c>
      <c r="ATY14" s="27" t="s">
        <v>10811</v>
      </c>
      <c r="ATZ14" s="27" t="s">
        <v>9147</v>
      </c>
      <c r="AUA14" s="27" t="s">
        <v>7579</v>
      </c>
      <c r="AUB14" s="27" t="s">
        <v>6479</v>
      </c>
      <c r="AUC14" s="27" t="s">
        <v>9767</v>
      </c>
      <c r="AUD14" s="27" t="s">
        <v>6477</v>
      </c>
      <c r="AUE14" s="27" t="s">
        <v>9401</v>
      </c>
      <c r="AUF14" s="27" t="s">
        <v>10099</v>
      </c>
      <c r="AUG14" s="27" t="s">
        <v>11026</v>
      </c>
      <c r="AUH14" s="27" t="s">
        <v>6177</v>
      </c>
      <c r="AUI14" s="27" t="s">
        <v>9335</v>
      </c>
      <c r="AUJ14" s="27" t="s">
        <v>11109</v>
      </c>
      <c r="AUK14" s="27" t="s">
        <v>8888</v>
      </c>
      <c r="AUL14" s="27" t="s">
        <v>9615</v>
      </c>
      <c r="AUM14" s="27" t="s">
        <v>7025</v>
      </c>
      <c r="AUN14" s="27" t="s">
        <v>10815</v>
      </c>
      <c r="AUO14" s="27" t="s">
        <v>9102</v>
      </c>
      <c r="AUP14" s="27" t="s">
        <v>9613</v>
      </c>
      <c r="AUQ14" s="27" t="s">
        <v>10536</v>
      </c>
      <c r="AUR14" s="27" t="s">
        <v>7331</v>
      </c>
      <c r="AUS14" s="27" t="s">
        <v>7622</v>
      </c>
      <c r="AUT14" s="27" t="s">
        <v>7094</v>
      </c>
      <c r="AUU14" s="27" t="s">
        <v>9066</v>
      </c>
      <c r="AUV14" s="27" t="s">
        <v>7480</v>
      </c>
      <c r="AUW14" s="27" t="s">
        <v>6234</v>
      </c>
      <c r="AUX14" s="27" t="s">
        <v>9370</v>
      </c>
      <c r="AUY14" s="27" t="s">
        <v>9341</v>
      </c>
      <c r="AUZ14" s="27" t="s">
        <v>9372</v>
      </c>
      <c r="AVA14" s="27" t="s">
        <v>9368</v>
      </c>
      <c r="AVB14" s="27" t="s">
        <v>11313</v>
      </c>
      <c r="AVC14" s="27" t="s">
        <v>9430</v>
      </c>
      <c r="AVD14" s="27" t="s">
        <v>9431</v>
      </c>
      <c r="AVE14" s="27" t="s">
        <v>9426</v>
      </c>
      <c r="AVF14" s="27" t="s">
        <v>9427</v>
      </c>
      <c r="AVG14" s="27" t="s">
        <v>9763</v>
      </c>
      <c r="AVH14" s="27" t="s">
        <v>9771</v>
      </c>
      <c r="AVI14" s="27" t="s">
        <v>10119</v>
      </c>
      <c r="AVJ14" s="27" t="s">
        <v>10117</v>
      </c>
      <c r="AVK14" s="27" t="s">
        <v>10007</v>
      </c>
      <c r="AVL14" s="27" t="s">
        <v>10121</v>
      </c>
      <c r="AVM14" s="27" t="s">
        <v>10123</v>
      </c>
      <c r="AVN14" s="27" t="s">
        <v>10136</v>
      </c>
      <c r="AVO14" s="27" t="s">
        <v>10138</v>
      </c>
      <c r="AVP14" s="27" t="s">
        <v>10128</v>
      </c>
      <c r="AVQ14" s="27" t="s">
        <v>10921</v>
      </c>
      <c r="AVR14" s="27" t="s">
        <v>9861</v>
      </c>
      <c r="AVS14" s="27" t="s">
        <v>5887</v>
      </c>
      <c r="AVT14" s="27" t="s">
        <v>5891</v>
      </c>
      <c r="AVU14" s="27" t="s">
        <v>8528</v>
      </c>
      <c r="AVV14" s="27" t="s">
        <v>9345</v>
      </c>
      <c r="AVW14" s="27" t="s">
        <v>9668</v>
      </c>
      <c r="AVX14" s="27" t="s">
        <v>9865</v>
      </c>
      <c r="AVY14" s="27" t="s">
        <v>10397</v>
      </c>
      <c r="AVZ14" s="27" t="s">
        <v>10395</v>
      </c>
      <c r="AWA14" s="27" t="s">
        <v>11186</v>
      </c>
      <c r="AWB14" s="27" t="s">
        <v>6613</v>
      </c>
      <c r="AWC14" s="27" t="s">
        <v>10721</v>
      </c>
      <c r="AWD14" s="27" t="s">
        <v>11177</v>
      </c>
      <c r="AWE14" s="27" t="s">
        <v>6607</v>
      </c>
      <c r="AWF14" s="27" t="s">
        <v>6990</v>
      </c>
      <c r="AWG14" s="27" t="s">
        <v>6668</v>
      </c>
      <c r="AWH14" s="27" t="s">
        <v>8218</v>
      </c>
      <c r="AWI14" s="27" t="s">
        <v>9428</v>
      </c>
      <c r="AWJ14" s="27" t="s">
        <v>11268</v>
      </c>
      <c r="AWK14" s="27" t="s">
        <v>9601</v>
      </c>
      <c r="AWL14" s="27" t="s">
        <v>10239</v>
      </c>
      <c r="AWM14" s="27" t="s">
        <v>11153</v>
      </c>
      <c r="AWN14" s="27" t="s">
        <v>11018</v>
      </c>
      <c r="AWO14" s="27" t="s">
        <v>8250</v>
      </c>
      <c r="AWP14" s="27" t="s">
        <v>10521</v>
      </c>
      <c r="AWQ14" s="27" t="s">
        <v>6815</v>
      </c>
      <c r="AWR14" s="27" t="s">
        <v>7001</v>
      </c>
      <c r="AWS14" s="27" t="s">
        <v>9451</v>
      </c>
      <c r="AWT14" s="27" t="s">
        <v>7981</v>
      </c>
      <c r="AWU14" s="27" t="s">
        <v>6364</v>
      </c>
      <c r="AWV14" s="27" t="s">
        <v>6770</v>
      </c>
      <c r="AWW14" s="27" t="s">
        <v>9108</v>
      </c>
      <c r="AWX14" s="27" t="s">
        <v>6069</v>
      </c>
      <c r="AWY14" s="27" t="s">
        <v>9253</v>
      </c>
      <c r="AWZ14" s="27" t="s">
        <v>8159</v>
      </c>
      <c r="AXA14" s="27" t="s">
        <v>9690</v>
      </c>
      <c r="AXB14" s="27" t="s">
        <v>9688</v>
      </c>
      <c r="AXC14" s="27" t="s">
        <v>9380</v>
      </c>
      <c r="AXD14" s="27" t="s">
        <v>9628</v>
      </c>
      <c r="AXE14" s="27" t="s">
        <v>9257</v>
      </c>
      <c r="AXF14" s="27" t="s">
        <v>6937</v>
      </c>
      <c r="AXG14" s="27" t="s">
        <v>9386</v>
      </c>
      <c r="AXH14" s="27" t="s">
        <v>9797</v>
      </c>
      <c r="AXI14" s="27" t="s">
        <v>7630</v>
      </c>
      <c r="AXJ14" s="27" t="s">
        <v>6119</v>
      </c>
      <c r="AXK14" s="27" t="s">
        <v>6900</v>
      </c>
      <c r="AXL14" s="27" t="s">
        <v>6553</v>
      </c>
      <c r="AXM14" s="27" t="s">
        <v>6549</v>
      </c>
      <c r="AXN14" s="27" t="s">
        <v>8258</v>
      </c>
      <c r="AXO14" s="27" t="s">
        <v>10978</v>
      </c>
      <c r="AXP14" s="27" t="s">
        <v>10667</v>
      </c>
      <c r="AXQ14" s="27" t="s">
        <v>6400</v>
      </c>
      <c r="AXR14" s="27" t="s">
        <v>9846</v>
      </c>
      <c r="AXS14" s="27" t="s">
        <v>6541</v>
      </c>
      <c r="AXT14" s="27" t="s">
        <v>11329</v>
      </c>
      <c r="AXU14" s="27" t="s">
        <v>10847</v>
      </c>
      <c r="AXV14" s="27" t="s">
        <v>8276</v>
      </c>
      <c r="AXW14" s="27" t="s">
        <v>9578</v>
      </c>
      <c r="AXX14" s="27" t="s">
        <v>10103</v>
      </c>
      <c r="AXY14" s="27" t="s">
        <v>7386</v>
      </c>
      <c r="AXZ14" s="27" t="s">
        <v>8078</v>
      </c>
      <c r="AYA14" s="27" t="s">
        <v>8978</v>
      </c>
      <c r="AYB14" s="27" t="s">
        <v>10766</v>
      </c>
      <c r="AYC14" s="27" t="s">
        <v>8513</v>
      </c>
      <c r="AYD14" s="27" t="s">
        <v>9821</v>
      </c>
      <c r="AYE14" s="27" t="s">
        <v>6160</v>
      </c>
      <c r="AYF14" s="27" t="s">
        <v>7967</v>
      </c>
      <c r="AYG14" s="27" t="s">
        <v>10976</v>
      </c>
      <c r="AYH14" s="27" t="s">
        <v>9819</v>
      </c>
      <c r="AYI14" s="27" t="s">
        <v>9753</v>
      </c>
      <c r="AYJ14" s="27" t="s">
        <v>8970</v>
      </c>
      <c r="AYK14" s="27" t="s">
        <v>7503</v>
      </c>
      <c r="AYL14" s="27" t="s">
        <v>7505</v>
      </c>
      <c r="AYM14" s="27" t="s">
        <v>10979</v>
      </c>
      <c r="AYN14" s="27" t="s">
        <v>9112</v>
      </c>
      <c r="AYO14" s="27" t="s">
        <v>5769</v>
      </c>
      <c r="AYP14" s="27" t="s">
        <v>7443</v>
      </c>
      <c r="AYQ14" s="27" t="s">
        <v>5910</v>
      </c>
      <c r="AYR14" s="27" t="s">
        <v>6109</v>
      </c>
      <c r="AYS14" s="27" t="s">
        <v>9711</v>
      </c>
      <c r="AYT14" s="27" t="s">
        <v>8588</v>
      </c>
      <c r="AYU14" s="27" t="s">
        <v>8124</v>
      </c>
      <c r="AYV14" s="27" t="s">
        <v>5767</v>
      </c>
      <c r="AYW14" s="27" t="s">
        <v>8120</v>
      </c>
      <c r="AYX14" s="27" t="s">
        <v>9145</v>
      </c>
      <c r="AYY14" s="27" t="s">
        <v>6135</v>
      </c>
      <c r="AYZ14" s="27" t="s">
        <v>6124</v>
      </c>
      <c r="AZA14" s="27" t="s">
        <v>10882</v>
      </c>
      <c r="AZB14" s="27" t="s">
        <v>9288</v>
      </c>
      <c r="AZC14" s="27" t="s">
        <v>10585</v>
      </c>
      <c r="AZD14" s="27" t="s">
        <v>10996</v>
      </c>
      <c r="AZE14" s="27" t="s">
        <v>10045</v>
      </c>
      <c r="AZF14" s="27" t="s">
        <v>6004</v>
      </c>
      <c r="AZG14" s="27" t="s">
        <v>8147</v>
      </c>
      <c r="AZH14" s="27" t="s">
        <v>10759</v>
      </c>
      <c r="AZI14" s="27" t="s">
        <v>7757</v>
      </c>
      <c r="AZJ14" s="27" t="s">
        <v>8416</v>
      </c>
      <c r="AZK14" s="27" t="s">
        <v>6171</v>
      </c>
      <c r="AZL14" s="27" t="s">
        <v>7208</v>
      </c>
      <c r="AZM14" s="27" t="s">
        <v>11037</v>
      </c>
      <c r="AZN14" s="27" t="s">
        <v>9143</v>
      </c>
      <c r="AZO14" s="27" t="s">
        <v>6075</v>
      </c>
      <c r="AZP14" s="27" t="s">
        <v>8182</v>
      </c>
      <c r="AZQ14" s="27" t="s">
        <v>8540</v>
      </c>
      <c r="AZR14" s="27" t="s">
        <v>10183</v>
      </c>
      <c r="AZS14" s="27" t="s">
        <v>5926</v>
      </c>
      <c r="AZT14" s="27" t="s">
        <v>7157</v>
      </c>
      <c r="AZU14" s="27" t="s">
        <v>6188</v>
      </c>
      <c r="AZV14" s="27" t="s">
        <v>6455</v>
      </c>
      <c r="AZW14" s="27" t="s">
        <v>9801</v>
      </c>
      <c r="AZX14" s="27" t="s">
        <v>6408</v>
      </c>
      <c r="AZY14" s="27" t="s">
        <v>10339</v>
      </c>
      <c r="AZZ14" s="27" t="s">
        <v>7915</v>
      </c>
      <c r="BAA14" s="27" t="s">
        <v>7301</v>
      </c>
      <c r="BAB14" s="27" t="s">
        <v>6859</v>
      </c>
      <c r="BAC14" s="27" t="s">
        <v>5868</v>
      </c>
      <c r="BAD14" s="27" t="s">
        <v>7441</v>
      </c>
      <c r="BAE14" s="27" t="s">
        <v>9695</v>
      </c>
      <c r="BAF14" s="27" t="s">
        <v>7999</v>
      </c>
      <c r="BAG14" s="27" t="s">
        <v>8290</v>
      </c>
      <c r="BAH14" s="27" t="s">
        <v>9535</v>
      </c>
      <c r="BAI14" s="27" t="s">
        <v>9931</v>
      </c>
      <c r="BAJ14" s="27" t="s">
        <v>7667</v>
      </c>
      <c r="BAK14" s="27" t="s">
        <v>6470</v>
      </c>
      <c r="BAL14" s="27" t="s">
        <v>6855</v>
      </c>
      <c r="BAM14" s="27" t="s">
        <v>9374</v>
      </c>
      <c r="BAN14" s="27" t="s">
        <v>9376</v>
      </c>
      <c r="BAO14" s="27" t="s">
        <v>10693</v>
      </c>
      <c r="BAP14" s="27" t="s">
        <v>9377</v>
      </c>
      <c r="BAQ14" s="27" t="s">
        <v>5875</v>
      </c>
      <c r="BAR14" s="27" t="s">
        <v>10047</v>
      </c>
      <c r="BAS14" s="27" t="s">
        <v>8982</v>
      </c>
      <c r="BAT14" s="27" t="s">
        <v>7669</v>
      </c>
      <c r="BAU14" s="27" t="s">
        <v>8954</v>
      </c>
      <c r="BAV14" s="27" t="s">
        <v>10179</v>
      </c>
      <c r="BAW14" s="27" t="s">
        <v>6598</v>
      </c>
      <c r="BAX14" s="27" t="s">
        <v>11134</v>
      </c>
      <c r="BAY14" s="27" t="s">
        <v>9438</v>
      </c>
      <c r="BAZ14" s="27" t="s">
        <v>7665</v>
      </c>
      <c r="BBA14" s="27" t="s">
        <v>9261</v>
      </c>
      <c r="BBB14" s="27" t="s">
        <v>10260</v>
      </c>
      <c r="BBC14" s="27" t="s">
        <v>7883</v>
      </c>
      <c r="BBD14" s="27" t="s">
        <v>8455</v>
      </c>
      <c r="BBE14" s="27" t="s">
        <v>6311</v>
      </c>
      <c r="BBF14" s="27" t="s">
        <v>10501</v>
      </c>
      <c r="BBG14" s="27" t="s">
        <v>7187</v>
      </c>
      <c r="BBH14" s="27" t="s">
        <v>8632</v>
      </c>
      <c r="BBI14" s="27" t="s">
        <v>7706</v>
      </c>
      <c r="BBJ14" s="27" t="s">
        <v>6889</v>
      </c>
      <c r="BBK14" s="27" t="s">
        <v>6445</v>
      </c>
      <c r="BBL14" s="27" t="s">
        <v>10923</v>
      </c>
      <c r="BBM14" s="27" t="s">
        <v>10925</v>
      </c>
      <c r="BBN14" s="27" t="s">
        <v>8907</v>
      </c>
      <c r="BBO14" s="27" t="s">
        <v>7578</v>
      </c>
      <c r="BBP14" s="27" t="s">
        <v>9793</v>
      </c>
      <c r="BBQ14" s="27" t="s">
        <v>6429</v>
      </c>
      <c r="BBR14" s="27" t="s">
        <v>8554</v>
      </c>
      <c r="BBS14" s="27" t="s">
        <v>10025</v>
      </c>
      <c r="BBT14" s="27" t="s">
        <v>8956</v>
      </c>
      <c r="BBU14" s="27" t="s">
        <v>10259</v>
      </c>
      <c r="BBV14" s="27" t="s">
        <v>7449</v>
      </c>
      <c r="BBW14" s="27" t="s">
        <v>6918</v>
      </c>
      <c r="BBX14" s="27" t="s">
        <v>6641</v>
      </c>
      <c r="BBY14" s="27" t="s">
        <v>5895</v>
      </c>
      <c r="BBZ14" s="27" t="s">
        <v>6916</v>
      </c>
      <c r="BCA14" s="27" t="s">
        <v>8477</v>
      </c>
      <c r="BCB14" s="27" t="s">
        <v>8958</v>
      </c>
      <c r="BCC14" s="27" t="s">
        <v>8867</v>
      </c>
      <c r="BCD14" s="27" t="s">
        <v>8014</v>
      </c>
      <c r="BCE14" s="27" t="s">
        <v>8130</v>
      </c>
      <c r="BCF14" s="27" t="s">
        <v>6879</v>
      </c>
      <c r="BCG14" s="27" t="s">
        <v>6580</v>
      </c>
      <c r="BCH14" s="27" t="s">
        <v>8005</v>
      </c>
      <c r="BCI14" s="27" t="s">
        <v>6427</v>
      </c>
      <c r="BCJ14" s="27" t="s">
        <v>8126</v>
      </c>
      <c r="BCK14" s="27" t="s">
        <v>8831</v>
      </c>
      <c r="BCL14" s="27" t="s">
        <v>8047</v>
      </c>
      <c r="BCM14" s="27" t="s">
        <v>8833</v>
      </c>
      <c r="BCN14" s="27" t="s">
        <v>6869</v>
      </c>
      <c r="BCO14" s="27" t="s">
        <v>6785</v>
      </c>
      <c r="BCP14" s="27" t="s">
        <v>7231</v>
      </c>
      <c r="BCQ14" s="27" t="s">
        <v>6978</v>
      </c>
      <c r="BCR14" s="27" t="s">
        <v>6568</v>
      </c>
      <c r="BCS14" s="27" t="s">
        <v>8975</v>
      </c>
      <c r="BCT14" s="27" t="s">
        <v>8686</v>
      </c>
      <c r="BCU14" s="27" t="s">
        <v>6968</v>
      </c>
      <c r="BCV14" s="27" t="s">
        <v>9251</v>
      </c>
      <c r="BCW14" s="27" t="s">
        <v>7979</v>
      </c>
      <c r="BCX14" s="27" t="s">
        <v>5901</v>
      </c>
      <c r="BCY14" s="27" t="s">
        <v>7240</v>
      </c>
      <c r="BCZ14" s="27" t="s">
        <v>8003</v>
      </c>
      <c r="BDA14" s="27" t="s">
        <v>6347</v>
      </c>
      <c r="BDB14" s="27" t="s">
        <v>5854</v>
      </c>
      <c r="BDC14" s="27" t="s">
        <v>5893</v>
      </c>
      <c r="BDD14" s="27" t="s">
        <v>5849</v>
      </c>
      <c r="BDE14" s="27" t="s">
        <v>9096</v>
      </c>
      <c r="BDF14" s="27" t="s">
        <v>7248</v>
      </c>
      <c r="BDG14" s="27" t="s">
        <v>8532</v>
      </c>
      <c r="BDH14" s="27" t="s">
        <v>6749</v>
      </c>
      <c r="BDI14" s="27" t="s">
        <v>6434</v>
      </c>
      <c r="BDJ14" s="27" t="s">
        <v>8561</v>
      </c>
      <c r="BDK14" s="27" t="s">
        <v>7242</v>
      </c>
      <c r="BDL14" s="27" t="s">
        <v>8675</v>
      </c>
      <c r="BDM14" s="27" t="s">
        <v>10212</v>
      </c>
      <c r="BDN14" s="27" t="s">
        <v>9522</v>
      </c>
      <c r="BDO14" s="27" t="s">
        <v>6876</v>
      </c>
      <c r="BDP14" s="27" t="s">
        <v>10185</v>
      </c>
      <c r="BDQ14" s="27" t="s">
        <v>7950</v>
      </c>
      <c r="BDR14" s="27" t="s">
        <v>9605</v>
      </c>
      <c r="BDS14" s="27" t="s">
        <v>5817</v>
      </c>
      <c r="BDT14" s="27" t="s">
        <v>7133</v>
      </c>
      <c r="BDU14" s="27" t="s">
        <v>6466</v>
      </c>
      <c r="BDV14" s="27" t="s">
        <v>6677</v>
      </c>
      <c r="BDW14" s="27" t="s">
        <v>10160</v>
      </c>
      <c r="BDX14" s="27" t="s">
        <v>10685</v>
      </c>
      <c r="BDY14" s="27" t="s">
        <v>10429</v>
      </c>
      <c r="BDZ14" s="27" t="s">
        <v>11047</v>
      </c>
      <c r="BEA14" s="27" t="s">
        <v>10681</v>
      </c>
      <c r="BEB14" s="27" t="s">
        <v>10435</v>
      </c>
      <c r="BEC14" s="27" t="s">
        <v>10425</v>
      </c>
      <c r="BED14" s="27" t="s">
        <v>10679</v>
      </c>
      <c r="BEE14" s="27" t="s">
        <v>10420</v>
      </c>
      <c r="BEF14" s="27" t="s">
        <v>10427</v>
      </c>
      <c r="BEG14" s="27" t="s">
        <v>10687</v>
      </c>
      <c r="BEH14" s="27" t="s">
        <v>10423</v>
      </c>
      <c r="BEI14" s="27" t="s">
        <v>10683</v>
      </c>
      <c r="BEJ14" s="27" t="s">
        <v>8176</v>
      </c>
      <c r="BEK14" s="27" t="s">
        <v>7447</v>
      </c>
      <c r="BEL14" s="27" t="s">
        <v>8178</v>
      </c>
      <c r="BEM14" s="27" t="s">
        <v>7783</v>
      </c>
      <c r="BEN14" s="27" t="s">
        <v>8319</v>
      </c>
      <c r="BEO14" s="27" t="s">
        <v>7299</v>
      </c>
      <c r="BEP14" s="27" t="s">
        <v>6503</v>
      </c>
      <c r="BEQ14" s="27" t="s">
        <v>7451</v>
      </c>
      <c r="BER14" s="27" t="s">
        <v>7225</v>
      </c>
      <c r="BES14" s="27" t="s">
        <v>8544</v>
      </c>
      <c r="BET14" s="27" t="s">
        <v>8936</v>
      </c>
      <c r="BEU14" s="27" t="s">
        <v>7295</v>
      </c>
      <c r="BEV14" s="27" t="s">
        <v>7775</v>
      </c>
      <c r="BEW14" s="27" t="s">
        <v>7039</v>
      </c>
      <c r="BEX14" s="27" t="s">
        <v>9008</v>
      </c>
      <c r="BEY14" s="27" t="s">
        <v>8766</v>
      </c>
      <c r="BEZ14" s="27" t="s">
        <v>6803</v>
      </c>
      <c r="BFA14" s="27" t="s">
        <v>7584</v>
      </c>
      <c r="BFB14" s="27" t="s">
        <v>8998</v>
      </c>
      <c r="BFC14" s="27" t="s">
        <v>8429</v>
      </c>
      <c r="BFD14" s="27" t="s">
        <v>7949</v>
      </c>
      <c r="BFE14" s="27" t="s">
        <v>5722</v>
      </c>
      <c r="BFF14" s="27" t="s">
        <v>6295</v>
      </c>
      <c r="BFG14" s="27" t="s">
        <v>8061</v>
      </c>
      <c r="BFH14" s="27" t="s">
        <v>6801</v>
      </c>
      <c r="BFI14" s="27" t="s">
        <v>8497</v>
      </c>
      <c r="BFJ14" s="27" t="s">
        <v>5825</v>
      </c>
      <c r="BFK14" s="27" t="s">
        <v>8840</v>
      </c>
      <c r="BFL14" s="27" t="s">
        <v>8841</v>
      </c>
      <c r="BFM14" s="27" t="s">
        <v>6468</v>
      </c>
      <c r="BFN14" s="27" t="s">
        <v>8118</v>
      </c>
      <c r="BFO14" s="27" t="s">
        <v>8526</v>
      </c>
      <c r="BFP14" s="27" t="s">
        <v>9520</v>
      </c>
      <c r="BFQ14" s="27" t="s">
        <v>7203</v>
      </c>
      <c r="BFR14" s="27" t="s">
        <v>10691</v>
      </c>
      <c r="BFS14" s="27" t="s">
        <v>10038</v>
      </c>
      <c r="BFT14" s="27" t="s">
        <v>10581</v>
      </c>
      <c r="BFU14" s="27" t="s">
        <v>11182</v>
      </c>
      <c r="BFV14" s="27" t="s">
        <v>9813</v>
      </c>
      <c r="BFW14" s="27" t="s">
        <v>10898</v>
      </c>
      <c r="BFX14" s="27" t="s">
        <v>10900</v>
      </c>
      <c r="BFY14" s="27" t="s">
        <v>10692</v>
      </c>
      <c r="BFZ14" s="27" t="s">
        <v>9985</v>
      </c>
      <c r="BGA14" s="27" t="s">
        <v>10749</v>
      </c>
      <c r="BGB14" s="27" t="s">
        <v>9777</v>
      </c>
      <c r="BGC14" s="27" t="s">
        <v>10272</v>
      </c>
      <c r="BGD14" s="27" t="s">
        <v>10377</v>
      </c>
      <c r="BGE14" s="27" t="s">
        <v>9443</v>
      </c>
      <c r="BGF14" s="27" t="s">
        <v>9445</v>
      </c>
      <c r="BGG14" s="27" t="s">
        <v>7527</v>
      </c>
      <c r="BGH14" s="27" t="s">
        <v>11006</v>
      </c>
      <c r="BGI14" s="27" t="s">
        <v>11234</v>
      </c>
      <c r="BGJ14" s="27" t="s">
        <v>10451</v>
      </c>
      <c r="BGK14" s="27" t="s">
        <v>6701</v>
      </c>
      <c r="BGL14" s="27" t="s">
        <v>8897</v>
      </c>
      <c r="BGM14" s="27" t="s">
        <v>8509</v>
      </c>
      <c r="BGN14" s="27" t="s">
        <v>6360</v>
      </c>
      <c r="BGO14" s="27" t="s">
        <v>10652</v>
      </c>
      <c r="BGP14" s="27" t="s">
        <v>10646</v>
      </c>
      <c r="BGQ14" s="27" t="s">
        <v>10689</v>
      </c>
      <c r="BGR14" s="27" t="s">
        <v>8107</v>
      </c>
      <c r="BGS14" s="27" t="s">
        <v>6507</v>
      </c>
      <c r="BGT14" s="27" t="s">
        <v>6179</v>
      </c>
      <c r="BGU14" s="27" t="s">
        <v>6495</v>
      </c>
      <c r="BGV14" s="27" t="s">
        <v>8927</v>
      </c>
      <c r="BGW14" s="27" t="s">
        <v>9697</v>
      </c>
      <c r="BGX14" s="27" t="s">
        <v>8204</v>
      </c>
      <c r="BGY14" s="27" t="s">
        <v>5808</v>
      </c>
      <c r="BGZ14" s="27" t="s">
        <v>6779</v>
      </c>
      <c r="BHA14" s="27" t="s">
        <v>8733</v>
      </c>
      <c r="BHB14" s="27" t="s">
        <v>7943</v>
      </c>
      <c r="BHC14" s="27" t="s">
        <v>8735</v>
      </c>
      <c r="BHD14" s="27" t="s">
        <v>8153</v>
      </c>
      <c r="BHE14" s="27" t="s">
        <v>7703</v>
      </c>
      <c r="BHF14" s="27" t="s">
        <v>7699</v>
      </c>
      <c r="BHG14" s="27" t="s">
        <v>6340</v>
      </c>
      <c r="BHH14" s="27" t="s">
        <v>10005</v>
      </c>
      <c r="BHI14" s="27" t="s">
        <v>10071</v>
      </c>
      <c r="BHJ14" s="27" t="s">
        <v>9463</v>
      </c>
      <c r="BHK14" s="27" t="s">
        <v>7510</v>
      </c>
      <c r="BHL14" s="27" t="s">
        <v>10319</v>
      </c>
      <c r="BHM14" s="27" t="s">
        <v>10323</v>
      </c>
      <c r="BHN14" s="27" t="s">
        <v>8282</v>
      </c>
      <c r="BHO14" s="27" t="s">
        <v>8105</v>
      </c>
      <c r="BHP14" s="27" t="s">
        <v>8200</v>
      </c>
      <c r="BHQ14" s="27" t="s">
        <v>8977</v>
      </c>
      <c r="BHR14" s="27" t="s">
        <v>10955</v>
      </c>
      <c r="BHS14" s="27" t="s">
        <v>9366</v>
      </c>
      <c r="BHT14" s="27" t="s">
        <v>9390</v>
      </c>
      <c r="BHU14" s="27" t="s">
        <v>8912</v>
      </c>
      <c r="BHV14" s="27" t="s">
        <v>10849</v>
      </c>
      <c r="BHW14" s="27" t="s">
        <v>7556</v>
      </c>
      <c r="BHX14" s="27" t="s">
        <v>6981</v>
      </c>
      <c r="BHY14" s="27" t="s">
        <v>9030</v>
      </c>
      <c r="BHZ14" s="27" t="s">
        <v>10408</v>
      </c>
      <c r="BIA14" s="27" t="s">
        <v>7416</v>
      </c>
      <c r="BIB14" s="27" t="s">
        <v>9472</v>
      </c>
      <c r="BIC14" s="27" t="s">
        <v>7568</v>
      </c>
      <c r="BID14" s="27" t="s">
        <v>7532</v>
      </c>
      <c r="BIE14" s="27" t="s">
        <v>10217</v>
      </c>
      <c r="BIF14" s="27" t="s">
        <v>10559</v>
      </c>
      <c r="BIG14" s="27" t="s">
        <v>10219</v>
      </c>
      <c r="BIH14" s="27" t="s">
        <v>9761</v>
      </c>
      <c r="BII14" s="27" t="s">
        <v>10497</v>
      </c>
      <c r="BIJ14" s="27" t="s">
        <v>7418</v>
      </c>
      <c r="BIK14" s="27" t="s">
        <v>10482</v>
      </c>
      <c r="BIL14" s="27" t="s">
        <v>7567</v>
      </c>
      <c r="BIM14" s="27" t="s">
        <v>7963</v>
      </c>
      <c r="BIN14" s="27" t="s">
        <v>8505</v>
      </c>
      <c r="BIO14" s="27" t="s">
        <v>6759</v>
      </c>
      <c r="BIP14" s="27" t="s">
        <v>9003</v>
      </c>
      <c r="BIQ14" s="27" t="s">
        <v>7037</v>
      </c>
      <c r="BIR14" s="27" t="s">
        <v>8996</v>
      </c>
      <c r="BIS14" s="27" t="s">
        <v>9895</v>
      </c>
      <c r="BIT14" s="27" t="s">
        <v>9648</v>
      </c>
      <c r="BIU14" s="27" t="s">
        <v>10611</v>
      </c>
      <c r="BIV14" s="27" t="s">
        <v>6484</v>
      </c>
      <c r="BIW14" s="27" t="s">
        <v>6369</v>
      </c>
      <c r="BIX14" s="27" t="s">
        <v>6557</v>
      </c>
      <c r="BIY14" s="27" t="s">
        <v>6953</v>
      </c>
      <c r="BIZ14" s="27" t="s">
        <v>9623</v>
      </c>
      <c r="BJA14" s="27" t="s">
        <v>8371</v>
      </c>
      <c r="BJB14" s="27" t="s">
        <v>9329</v>
      </c>
      <c r="BJC14" s="27" t="s">
        <v>9155</v>
      </c>
      <c r="BJD14" s="27" t="s">
        <v>6090</v>
      </c>
      <c r="BJE14" s="27" t="s">
        <v>7212</v>
      </c>
      <c r="BJF14" s="27" t="s">
        <v>7291</v>
      </c>
      <c r="BJG14" s="27" t="s">
        <v>10437</v>
      </c>
      <c r="BJH14" s="27" t="s">
        <v>10040</v>
      </c>
      <c r="BJI14" s="27" t="s">
        <v>10036</v>
      </c>
      <c r="BJJ14" s="27" t="s">
        <v>10042</v>
      </c>
      <c r="BJK14" s="27" t="s">
        <v>10043</v>
      </c>
      <c r="BJL14" s="27" t="s">
        <v>9981</v>
      </c>
      <c r="BJM14" s="27" t="s">
        <v>9824</v>
      </c>
      <c r="BJN14" s="27" t="s">
        <v>10743</v>
      </c>
      <c r="BJO14" s="27" t="s">
        <v>9999</v>
      </c>
      <c r="BJP14" s="27" t="s">
        <v>5956</v>
      </c>
      <c r="BJQ14" s="27" t="s">
        <v>6885</v>
      </c>
      <c r="BJR14" s="27" t="s">
        <v>8476</v>
      </c>
      <c r="BJS14" s="27" t="s">
        <v>9015</v>
      </c>
      <c r="BJT14" s="27" t="s">
        <v>9769</v>
      </c>
      <c r="BJU14" s="27" t="s">
        <v>6787</v>
      </c>
      <c r="BJV14" s="27" t="s">
        <v>10190</v>
      </c>
      <c r="BJW14" s="27" t="s">
        <v>11241</v>
      </c>
      <c r="BJX14" s="27" t="s">
        <v>10184</v>
      </c>
      <c r="BJY14" s="27" t="s">
        <v>5984</v>
      </c>
      <c r="BJZ14" s="27" t="s">
        <v>8715</v>
      </c>
      <c r="BKA14" s="27" t="s">
        <v>6942</v>
      </c>
      <c r="BKB14" s="27" t="s">
        <v>10838</v>
      </c>
      <c r="BKC14" s="27" t="s">
        <v>7730</v>
      </c>
      <c r="BKD14" s="27" t="s">
        <v>6512</v>
      </c>
      <c r="BKE14" s="27" t="s">
        <v>10969</v>
      </c>
      <c r="BKF14" s="27" t="s">
        <v>10592</v>
      </c>
      <c r="BKG14" s="27" t="s">
        <v>11008</v>
      </c>
      <c r="BKH14" s="27" t="s">
        <v>10855</v>
      </c>
      <c r="BKI14" s="27" t="s">
        <v>11233</v>
      </c>
      <c r="BKJ14" s="27" t="s">
        <v>7824</v>
      </c>
      <c r="BKK14" s="27" t="s">
        <v>8755</v>
      </c>
      <c r="BKL14" s="27" t="s">
        <v>11231</v>
      </c>
      <c r="BKM14" s="27" t="s">
        <v>7277</v>
      </c>
      <c r="BKN14" s="27" t="s">
        <v>7770</v>
      </c>
      <c r="BKO14" s="27" t="s">
        <v>10757</v>
      </c>
      <c r="BKP14" s="27" t="s">
        <v>7106</v>
      </c>
      <c r="BKQ14" s="27" t="s">
        <v>7875</v>
      </c>
      <c r="BKR14" s="27" t="s">
        <v>7210</v>
      </c>
      <c r="BKS14" s="27" t="s">
        <v>9839</v>
      </c>
      <c r="BKT14" s="27" t="s">
        <v>6667</v>
      </c>
      <c r="BKU14" s="27" t="s">
        <v>6106</v>
      </c>
      <c r="BKV14" s="27" t="s">
        <v>9892</v>
      </c>
      <c r="BKW14" s="27" t="s">
        <v>10961</v>
      </c>
      <c r="BKX14" s="27" t="s">
        <v>8172</v>
      </c>
      <c r="BKY14" s="27" t="s">
        <v>8512</v>
      </c>
      <c r="BKZ14" s="27" t="s">
        <v>7590</v>
      </c>
      <c r="BLA14" s="27" t="s">
        <v>6881</v>
      </c>
      <c r="BLB14" s="27" t="s">
        <v>9220</v>
      </c>
      <c r="BLC14" s="27" t="s">
        <v>9850</v>
      </c>
      <c r="BLD14" s="27" t="s">
        <v>5962</v>
      </c>
      <c r="BLE14" s="27" t="s">
        <v>8909</v>
      </c>
      <c r="BLF14" s="27" t="s">
        <v>6010</v>
      </c>
      <c r="BLG14" s="27" t="s">
        <v>10112</v>
      </c>
      <c r="BLH14" s="27" t="s">
        <v>10863</v>
      </c>
      <c r="BLI14" s="27" t="s">
        <v>11002</v>
      </c>
      <c r="BLJ14" s="27" t="s">
        <v>6796</v>
      </c>
      <c r="BLK14" s="27" t="s">
        <v>6674</v>
      </c>
      <c r="BLL14" s="27" t="s">
        <v>11221</v>
      </c>
      <c r="BLM14" s="27" t="s">
        <v>6195</v>
      </c>
      <c r="BLN14" s="27" t="s">
        <v>5860</v>
      </c>
      <c r="BLO14" s="27" t="s">
        <v>8893</v>
      </c>
      <c r="BLP14" s="27" t="s">
        <v>6046</v>
      </c>
      <c r="BLQ14" s="27" t="s">
        <v>8071</v>
      </c>
      <c r="BLR14" s="27" t="s">
        <v>5811</v>
      </c>
      <c r="BLS14" s="27" t="s">
        <v>5687</v>
      </c>
      <c r="BLT14" s="27" t="s">
        <v>10741</v>
      </c>
      <c r="BLU14" s="27" t="s">
        <v>9347</v>
      </c>
      <c r="BLV14" s="27" t="s">
        <v>9024</v>
      </c>
      <c r="BLW14" s="27" t="s">
        <v>8899</v>
      </c>
      <c r="BLX14" s="27" t="s">
        <v>8737</v>
      </c>
      <c r="BLY14" s="27" t="s">
        <v>9124</v>
      </c>
      <c r="BLZ14" s="27" t="s">
        <v>10479</v>
      </c>
      <c r="BMA14" s="27" t="s">
        <v>9516</v>
      </c>
      <c r="BMB14" s="27" t="s">
        <v>10866</v>
      </c>
      <c r="BMC14" s="27" t="s">
        <v>6241</v>
      </c>
      <c r="BMD14" s="27" t="s">
        <v>7489</v>
      </c>
      <c r="BME14" s="27" t="s">
        <v>9307</v>
      </c>
      <c r="BMF14" s="27" t="s">
        <v>7671</v>
      </c>
      <c r="BMG14" s="27" t="s">
        <v>6199</v>
      </c>
      <c r="BMH14" s="27" t="s">
        <v>10001</v>
      </c>
      <c r="BMI14" s="27" t="s">
        <v>10624</v>
      </c>
      <c r="BMJ14" s="27" t="s">
        <v>7788</v>
      </c>
      <c r="BMK14" s="27" t="s">
        <v>10337</v>
      </c>
      <c r="BML14" s="27" t="s">
        <v>5889</v>
      </c>
      <c r="BMM14" s="27" t="s">
        <v>9482</v>
      </c>
      <c r="BMN14" s="27" t="s">
        <v>6093</v>
      </c>
      <c r="BMO14" s="27" t="s">
        <v>10621</v>
      </c>
      <c r="BMP14" s="27" t="s">
        <v>10457</v>
      </c>
      <c r="BMQ14" s="27" t="s">
        <v>9255</v>
      </c>
      <c r="BMR14" s="27" t="s">
        <v>9042</v>
      </c>
      <c r="BMS14" s="27" t="s">
        <v>9129</v>
      </c>
      <c r="BMT14" s="27" t="s">
        <v>6810</v>
      </c>
      <c r="BMU14" s="27" t="s">
        <v>7269</v>
      </c>
      <c r="BMV14" s="27" t="s">
        <v>6186</v>
      </c>
      <c r="BMW14" s="27" t="s">
        <v>9248</v>
      </c>
      <c r="BMX14" s="27" t="s">
        <v>7206</v>
      </c>
      <c r="BMY14" s="27" t="s">
        <v>10333</v>
      </c>
      <c r="BMZ14" s="27" t="s">
        <v>10724</v>
      </c>
      <c r="BNA14" s="27" t="s">
        <v>9286</v>
      </c>
      <c r="BNB14" s="27" t="s">
        <v>10484</v>
      </c>
      <c r="BNC14" s="27" t="s">
        <v>9279</v>
      </c>
      <c r="BND14" s="27" t="s">
        <v>5772</v>
      </c>
      <c r="BNE14" s="27" t="s">
        <v>9382</v>
      </c>
      <c r="BNF14" s="27" t="s">
        <v>7830</v>
      </c>
      <c r="BNG14" s="27" t="s">
        <v>5744</v>
      </c>
      <c r="BNH14" s="27" t="s">
        <v>7236</v>
      </c>
      <c r="BNI14" s="27" t="s">
        <v>6025</v>
      </c>
      <c r="BNJ14" s="27" t="s">
        <v>6374</v>
      </c>
      <c r="BNK14" s="27" t="s">
        <v>8102</v>
      </c>
      <c r="BNL14" s="27" t="s">
        <v>8270</v>
      </c>
      <c r="BNM14" s="27" t="s">
        <v>10971</v>
      </c>
      <c r="BNN14" s="27" t="s">
        <v>8748</v>
      </c>
      <c r="BNO14" s="27" t="s">
        <v>8913</v>
      </c>
      <c r="BNP14" s="27" t="s">
        <v>6635</v>
      </c>
      <c r="BNQ14" s="27" t="s">
        <v>6158</v>
      </c>
      <c r="BNR14" s="27" t="s">
        <v>6629</v>
      </c>
      <c r="BNS14" s="27" t="s">
        <v>6284</v>
      </c>
      <c r="BNT14" s="27" t="s">
        <v>6464</v>
      </c>
      <c r="BNU14" s="27" t="s">
        <v>6609</v>
      </c>
      <c r="BNV14" s="27" t="s">
        <v>8362</v>
      </c>
      <c r="BNW14" s="27" t="s">
        <v>10382</v>
      </c>
      <c r="BNX14" s="27" t="s">
        <v>10577</v>
      </c>
      <c r="BNY14" s="27" t="s">
        <v>9474</v>
      </c>
      <c r="BNZ14" s="27" t="s">
        <v>6536</v>
      </c>
      <c r="BOA14" s="27" t="s">
        <v>9503</v>
      </c>
      <c r="BOB14" s="27" t="s">
        <v>10360</v>
      </c>
      <c r="BOC14" s="27" t="s">
        <v>5873</v>
      </c>
      <c r="BOD14" s="27" t="s">
        <v>9533</v>
      </c>
      <c r="BOE14" s="27" t="s">
        <v>9355</v>
      </c>
      <c r="BOF14" s="27" t="s">
        <v>7779</v>
      </c>
      <c r="BOG14" s="27" t="s">
        <v>9055</v>
      </c>
      <c r="BOH14" s="27" t="s">
        <v>8375</v>
      </c>
      <c r="BOI14" s="27" t="s">
        <v>5822</v>
      </c>
      <c r="BOJ14" s="27" t="s">
        <v>7172</v>
      </c>
      <c r="BOK14" s="27" t="s">
        <v>9527</v>
      </c>
      <c r="BOL14" s="27" t="s">
        <v>7906</v>
      </c>
      <c r="BOM14" s="27" t="s">
        <v>7139</v>
      </c>
      <c r="BON14" s="27" t="s">
        <v>10906</v>
      </c>
      <c r="BOO14" s="27" t="s">
        <v>7738</v>
      </c>
      <c r="BOP14" s="27" t="s">
        <v>11258</v>
      </c>
      <c r="BOQ14" s="27" t="s">
        <v>11256</v>
      </c>
      <c r="BOR14" s="27" t="s">
        <v>8730</v>
      </c>
      <c r="BOS14" s="27" t="s">
        <v>11043</v>
      </c>
      <c r="BOT14" s="27" t="s">
        <v>11035</v>
      </c>
      <c r="BOU14" s="27" t="s">
        <v>11033</v>
      </c>
      <c r="BOV14" s="27" t="s">
        <v>11045</v>
      </c>
      <c r="BOW14" s="27" t="s">
        <v>11041</v>
      </c>
      <c r="BOX14" s="27" t="s">
        <v>11147</v>
      </c>
      <c r="BOY14" s="27" t="s">
        <v>11039</v>
      </c>
      <c r="BOZ14" s="27" t="s">
        <v>7529</v>
      </c>
      <c r="BPA14" s="27" t="s">
        <v>8887</v>
      </c>
      <c r="BPB14" s="27" t="s">
        <v>5974</v>
      </c>
      <c r="BPC14" s="27" t="s">
        <v>5937</v>
      </c>
      <c r="BPD14" s="27" t="s">
        <v>8877</v>
      </c>
      <c r="BPE14" s="27" t="s">
        <v>7753</v>
      </c>
      <c r="BPF14" s="27" t="s">
        <v>10394</v>
      </c>
      <c r="BPG14" s="27" t="s">
        <v>10370</v>
      </c>
      <c r="BPH14" s="27" t="s">
        <v>11290</v>
      </c>
      <c r="BPI14" s="27" t="s">
        <v>5816</v>
      </c>
      <c r="BPJ14" s="27" t="s">
        <v>10393</v>
      </c>
      <c r="BPK14" s="27" t="s">
        <v>10368</v>
      </c>
      <c r="BPL14" s="27" t="s">
        <v>10832</v>
      </c>
      <c r="BPM14" s="27" t="s">
        <v>7993</v>
      </c>
      <c r="BPN14" s="27" t="s">
        <v>7554</v>
      </c>
      <c r="BPO14" s="27" t="s">
        <v>6555</v>
      </c>
      <c r="BPP14" s="27" t="s">
        <v>6472</v>
      </c>
      <c r="BPQ14" s="27" t="s">
        <v>10622</v>
      </c>
      <c r="BPR14" s="27" t="s">
        <v>5755</v>
      </c>
      <c r="BPS14" s="27" t="s">
        <v>11014</v>
      </c>
      <c r="BPT14" s="27" t="s">
        <v>7787</v>
      </c>
      <c r="BPU14" s="27" t="s">
        <v>11166</v>
      </c>
      <c r="BPV14" s="27" t="s">
        <v>10959</v>
      </c>
      <c r="BPW14" s="27" t="s">
        <v>11170</v>
      </c>
      <c r="BPX14" s="27" t="s">
        <v>10632</v>
      </c>
      <c r="BPY14" s="27" t="s">
        <v>7467</v>
      </c>
      <c r="BPZ14" s="27" t="s">
        <v>10774</v>
      </c>
      <c r="BQA14" s="27" t="s">
        <v>6698</v>
      </c>
      <c r="BQB14" s="27" t="s">
        <v>7086</v>
      </c>
      <c r="BQC14" s="27" t="s">
        <v>6791</v>
      </c>
      <c r="BQD14" s="27" t="s">
        <v>8202</v>
      </c>
      <c r="BQE14" s="27" t="s">
        <v>10553</v>
      </c>
      <c r="BQF14" s="27" t="s">
        <v>8066</v>
      </c>
      <c r="BQG14" s="27" t="s">
        <v>10555</v>
      </c>
      <c r="BQH14" s="27" t="s">
        <v>10557</v>
      </c>
      <c r="BQI14" s="27" t="s">
        <v>6655</v>
      </c>
      <c r="BQJ14" s="27" t="s">
        <v>8489</v>
      </c>
      <c r="BQK14" s="27" t="s">
        <v>11161</v>
      </c>
      <c r="BQL14" s="27" t="s">
        <v>10653</v>
      </c>
      <c r="BQM14" s="27" t="s">
        <v>10644</v>
      </c>
      <c r="BQN14" s="27" t="s">
        <v>10717</v>
      </c>
      <c r="BQO14" s="27" t="s">
        <v>10780</v>
      </c>
      <c r="BQP14" s="27" t="s">
        <v>9739</v>
      </c>
      <c r="BQQ14" s="27" t="s">
        <v>7303</v>
      </c>
      <c r="BQR14" s="27" t="s">
        <v>6287</v>
      </c>
      <c r="BQS14" s="27" t="s">
        <v>10650</v>
      </c>
      <c r="BQT14" s="27" t="s">
        <v>9126</v>
      </c>
      <c r="BQU14" s="27" t="s">
        <v>10330</v>
      </c>
      <c r="BQV14" s="27" t="s">
        <v>11087</v>
      </c>
      <c r="BQW14" s="27" t="s">
        <v>10739</v>
      </c>
      <c r="BQX14" s="27" t="s">
        <v>10562</v>
      </c>
      <c r="BQY14" s="27" t="s">
        <v>6505</v>
      </c>
      <c r="BQZ14" s="27" t="s">
        <v>7012</v>
      </c>
      <c r="BRA14" s="27" t="s">
        <v>10176</v>
      </c>
      <c r="BRB14" s="27" t="s">
        <v>7656</v>
      </c>
      <c r="BRC14" s="27" t="s">
        <v>6719</v>
      </c>
      <c r="BRD14" s="27" t="s">
        <v>11141</v>
      </c>
      <c r="BRE14" s="27" t="s">
        <v>8648</v>
      </c>
      <c r="BRF14" s="27" t="s">
        <v>8192</v>
      </c>
      <c r="BRG14" s="27" t="s">
        <v>5922</v>
      </c>
      <c r="BRH14" s="27" t="s">
        <v>6739</v>
      </c>
      <c r="BRI14" s="27" t="s">
        <v>7471</v>
      </c>
      <c r="BRJ14" s="27" t="s">
        <v>7463</v>
      </c>
      <c r="BRK14" s="27" t="s">
        <v>7343</v>
      </c>
      <c r="BRL14" s="27" t="s">
        <v>7006</v>
      </c>
      <c r="BRM14" s="27" t="s">
        <v>7413</v>
      </c>
      <c r="BRN14" s="27" t="s">
        <v>6730</v>
      </c>
      <c r="BRO14" s="27" t="s">
        <v>9987</v>
      </c>
      <c r="BRP14" s="27" t="s">
        <v>7235</v>
      </c>
      <c r="BRQ14" s="27" t="s">
        <v>7229</v>
      </c>
      <c r="BRR14" s="27" t="s">
        <v>8085</v>
      </c>
      <c r="BRS14" s="27" t="s">
        <v>8253</v>
      </c>
      <c r="BRT14" s="27" t="s">
        <v>6351</v>
      </c>
      <c r="BRU14" s="27" t="s">
        <v>6097</v>
      </c>
      <c r="BRV14" s="27" t="s">
        <v>8968</v>
      </c>
      <c r="BRW14" s="27" t="s">
        <v>8628</v>
      </c>
      <c r="BRX14" s="27" t="s">
        <v>9333</v>
      </c>
      <c r="BRY14" s="27" t="s">
        <v>6679</v>
      </c>
      <c r="BRZ14" s="27" t="s">
        <v>6710</v>
      </c>
      <c r="BSA14" s="27" t="s">
        <v>9396</v>
      </c>
      <c r="BSB14" s="27" t="s">
        <v>6586</v>
      </c>
      <c r="BSC14" s="27" t="s">
        <v>11115</v>
      </c>
      <c r="BSD14" s="27" t="s">
        <v>8711</v>
      </c>
      <c r="BSE14" s="27" t="s">
        <v>8022</v>
      </c>
      <c r="BSF14" s="27" t="s">
        <v>6853</v>
      </c>
      <c r="BSG14" s="27" t="s">
        <v>8255</v>
      </c>
      <c r="BSH14" s="27" t="s">
        <v>10931</v>
      </c>
      <c r="BSI14" s="27" t="s">
        <v>9183</v>
      </c>
      <c r="BSJ14" s="27" t="s">
        <v>9590</v>
      </c>
      <c r="BSK14" s="27" t="s">
        <v>8284</v>
      </c>
      <c r="BSL14" s="27" t="s">
        <v>8228</v>
      </c>
      <c r="BSM14" s="27" t="s">
        <v>9432</v>
      </c>
      <c r="BSN14" s="27" t="s">
        <v>7279</v>
      </c>
      <c r="BSO14" s="27" t="s">
        <v>9006</v>
      </c>
      <c r="BSP14" s="27" t="s">
        <v>8950</v>
      </c>
      <c r="BSQ14" s="27" t="s">
        <v>6783</v>
      </c>
      <c r="BSR14" s="27" t="s">
        <v>9284</v>
      </c>
      <c r="BSS14" s="27" t="s">
        <v>7983</v>
      </c>
      <c r="BST14" s="27" t="s">
        <v>7189</v>
      </c>
      <c r="BSU14" s="27" t="s">
        <v>7848</v>
      </c>
      <c r="BSV14" s="27" t="s">
        <v>7376</v>
      </c>
      <c r="BSW14" s="27" t="s">
        <v>6291</v>
      </c>
      <c r="BSX14" s="27" t="s">
        <v>7014</v>
      </c>
      <c r="BSY14" s="27" t="s">
        <v>8088</v>
      </c>
      <c r="BSZ14" s="27" t="s">
        <v>8869</v>
      </c>
      <c r="BTA14" s="27" t="s">
        <v>10560</v>
      </c>
      <c r="BTB14" s="27" t="s">
        <v>10413</v>
      </c>
      <c r="BTC14" s="27" t="s">
        <v>10415</v>
      </c>
      <c r="BTD14" s="27" t="s">
        <v>8037</v>
      </c>
      <c r="BTE14" s="27" t="s">
        <v>7317</v>
      </c>
      <c r="BTF14" s="27" t="s">
        <v>7115</v>
      </c>
      <c r="BTG14" s="27" t="s">
        <v>6002</v>
      </c>
      <c r="BTH14" s="27" t="s">
        <v>8086</v>
      </c>
      <c r="BTI14" s="27" t="s">
        <v>6154</v>
      </c>
      <c r="BTJ14" s="27" t="s">
        <v>8196</v>
      </c>
      <c r="BTK14" s="27" t="s">
        <v>8786</v>
      </c>
      <c r="BTL14" s="27" t="s">
        <v>7052</v>
      </c>
      <c r="BTM14" s="27" t="s">
        <v>6421</v>
      </c>
      <c r="BTN14" s="27" t="s">
        <v>8157</v>
      </c>
      <c r="BTO14" s="27" t="s">
        <v>8764</v>
      </c>
      <c r="BTP14" s="27" t="s">
        <v>8356</v>
      </c>
      <c r="BTQ14" s="27" t="s">
        <v>6922</v>
      </c>
      <c r="BTR14" s="27" t="s">
        <v>6543</v>
      </c>
      <c r="BTS14" s="27" t="s">
        <v>7366</v>
      </c>
      <c r="BTT14" s="27" t="s">
        <v>7182</v>
      </c>
      <c r="BTU14" s="27" t="s">
        <v>10869</v>
      </c>
      <c r="BTV14" s="27" t="s">
        <v>8592</v>
      </c>
      <c r="BTW14" s="27" t="s">
        <v>6017</v>
      </c>
      <c r="BTX14" s="27" t="s">
        <v>6643</v>
      </c>
      <c r="BTY14" s="27" t="s">
        <v>8207</v>
      </c>
      <c r="BTZ14" s="27" t="s">
        <v>8103</v>
      </c>
      <c r="BUA14" s="27" t="s">
        <v>5761</v>
      </c>
      <c r="BUB14" s="27" t="s">
        <v>8556</v>
      </c>
      <c r="BUC14" s="27" t="s">
        <v>11264</v>
      </c>
      <c r="BUD14" s="27" t="s">
        <v>9012</v>
      </c>
      <c r="BUE14" s="27" t="s">
        <v>7029</v>
      </c>
      <c r="BUF14" s="27" t="s">
        <v>6741</v>
      </c>
      <c r="BUG14" s="27" t="s">
        <v>6631</v>
      </c>
      <c r="BUH14" s="27" t="s">
        <v>8939</v>
      </c>
      <c r="BUI14" s="27" t="s">
        <v>11304</v>
      </c>
      <c r="BUJ14" s="27" t="s">
        <v>6451</v>
      </c>
      <c r="BUK14" s="27" t="s">
        <v>6032</v>
      </c>
      <c r="BUL14" s="27" t="s">
        <v>6588</v>
      </c>
      <c r="BUM14" s="27" t="s">
        <v>6034</v>
      </c>
      <c r="BUN14" s="27" t="s">
        <v>6193</v>
      </c>
      <c r="BUO14" s="27" t="s">
        <v>8214</v>
      </c>
      <c r="BUP14" s="27" t="s">
        <v>6592</v>
      </c>
      <c r="BUQ14" s="27" t="s">
        <v>6590</v>
      </c>
      <c r="BUR14" s="27" t="s">
        <v>6383</v>
      </c>
      <c r="BUS14" s="27" t="s">
        <v>6197</v>
      </c>
      <c r="BUT14" s="27" t="s">
        <v>6378</v>
      </c>
      <c r="BUU14" s="27" t="s">
        <v>10534</v>
      </c>
      <c r="BUV14" s="27" t="s">
        <v>6839</v>
      </c>
      <c r="BUW14" s="27" t="s">
        <v>10820</v>
      </c>
      <c r="BUX14" s="27" t="s">
        <v>7008</v>
      </c>
      <c r="BUY14" s="27" t="s">
        <v>10919</v>
      </c>
      <c r="BUZ14" s="27" t="s">
        <v>7698</v>
      </c>
      <c r="BVA14" s="27" t="s">
        <v>6722</v>
      </c>
      <c r="BVB14" s="27" t="s">
        <v>6529</v>
      </c>
      <c r="BVC14" s="27" t="s">
        <v>7696</v>
      </c>
      <c r="BVD14" s="27" t="s">
        <v>6566</v>
      </c>
      <c r="BVE14" s="27" t="s">
        <v>6547</v>
      </c>
      <c r="BVF14" s="27" t="s">
        <v>7701</v>
      </c>
      <c r="BVG14" s="27" t="s">
        <v>8972</v>
      </c>
      <c r="BVH14" s="27" t="s">
        <v>6318</v>
      </c>
      <c r="BVI14" s="27" t="s">
        <v>10675</v>
      </c>
      <c r="BVJ14" s="27" t="s">
        <v>6263</v>
      </c>
      <c r="BVK14" s="27" t="s">
        <v>6261</v>
      </c>
      <c r="BVL14" s="27" t="s">
        <v>8222</v>
      </c>
      <c r="BVM14" s="27" t="s">
        <v>7598</v>
      </c>
      <c r="BVN14" s="27" t="s">
        <v>11123</v>
      </c>
      <c r="BVO14" s="27" t="s">
        <v>11129</v>
      </c>
      <c r="BVP14" s="27" t="s">
        <v>11127</v>
      </c>
      <c r="BVQ14" s="27" t="s">
        <v>11125</v>
      </c>
      <c r="BVR14" s="27" t="s">
        <v>7561</v>
      </c>
      <c r="BVS14" s="27" t="s">
        <v>6042</v>
      </c>
      <c r="BVT14" s="27" t="s">
        <v>7123</v>
      </c>
      <c r="BVU14" s="27" t="s">
        <v>6514</v>
      </c>
      <c r="BVV14" s="27" t="s">
        <v>7717</v>
      </c>
      <c r="BVW14" s="27" t="s">
        <v>6657</v>
      </c>
      <c r="BVX14" s="27" t="s">
        <v>7836</v>
      </c>
      <c r="BVY14" s="27" t="s">
        <v>10566</v>
      </c>
      <c r="BVZ14" s="27" t="s">
        <v>8530</v>
      </c>
      <c r="BWA14" s="27" t="s">
        <v>7233</v>
      </c>
      <c r="BWB14" s="27" t="s">
        <v>5847</v>
      </c>
      <c r="BWC14" s="27" t="s">
        <v>10230</v>
      </c>
      <c r="BWD14" s="27" t="s">
        <v>6874</v>
      </c>
      <c r="BWE14" s="27" t="s">
        <v>10227</v>
      </c>
      <c r="BWF14" s="27" t="s">
        <v>10245</v>
      </c>
      <c r="BWG14" s="27" t="s">
        <v>6920</v>
      </c>
      <c r="BWH14" s="27" t="s">
        <v>6257</v>
      </c>
      <c r="BWI14" s="27" t="s">
        <v>8650</v>
      </c>
      <c r="BWJ14" s="27" t="s">
        <v>8681</v>
      </c>
      <c r="BWK14" s="27" t="s">
        <v>7909</v>
      </c>
      <c r="BWL14" s="27" t="s">
        <v>10634</v>
      </c>
      <c r="BWM14" s="27" t="s">
        <v>10308</v>
      </c>
      <c r="BWN14" s="27" t="s">
        <v>6245</v>
      </c>
      <c r="BWO14" s="27" t="s">
        <v>5758</v>
      </c>
      <c r="BWP14" s="27" t="s">
        <v>8230</v>
      </c>
      <c r="BWQ14" s="27" t="s">
        <v>7358</v>
      </c>
      <c r="BWR14" s="27" t="s">
        <v>6067</v>
      </c>
      <c r="BWS14" s="27" t="s">
        <v>5851</v>
      </c>
      <c r="BWT14" s="27" t="s">
        <v>8116</v>
      </c>
      <c r="BWU14" s="27" t="s">
        <v>8878</v>
      </c>
      <c r="BWV14" s="27" t="s">
        <v>8331</v>
      </c>
      <c r="BWW14" s="27" t="s">
        <v>7544</v>
      </c>
      <c r="BWX14" s="27" t="s">
        <v>6156</v>
      </c>
      <c r="BWY14" s="27" t="s">
        <v>6845</v>
      </c>
      <c r="BWZ14" s="27" t="s">
        <v>6705</v>
      </c>
      <c r="BXA14" s="27" t="s">
        <v>7911</v>
      </c>
      <c r="BXB14" s="27" t="s">
        <v>7041</v>
      </c>
      <c r="BXC14" s="27" t="s">
        <v>7101</v>
      </c>
      <c r="BXD14" s="27" t="s">
        <v>8569</v>
      </c>
      <c r="BXE14" s="27" t="s">
        <v>8139</v>
      </c>
      <c r="BXF14" s="27" t="s">
        <v>6167</v>
      </c>
      <c r="BXG14" s="27" t="s">
        <v>6259</v>
      </c>
      <c r="BXH14" s="27" t="s">
        <v>7216</v>
      </c>
      <c r="BXI14" s="27" t="s">
        <v>8570</v>
      </c>
      <c r="BXJ14" s="27" t="s">
        <v>6947</v>
      </c>
      <c r="BXK14" s="27" t="s">
        <v>10673</v>
      </c>
      <c r="BXL14" s="27" t="s">
        <v>7265</v>
      </c>
      <c r="BXM14" s="27" t="s">
        <v>8709</v>
      </c>
      <c r="BXN14" s="27" t="s">
        <v>8324</v>
      </c>
      <c r="BXO14" s="27" t="s">
        <v>8145</v>
      </c>
      <c r="BXP14" s="27" t="s">
        <v>9049</v>
      </c>
      <c r="BXQ14" s="27" t="s">
        <v>8842</v>
      </c>
      <c r="BXR14" s="27" t="s">
        <v>7499</v>
      </c>
      <c r="BXS14" s="27" t="s">
        <v>6510</v>
      </c>
      <c r="BXT14" s="27" t="s">
        <v>6594</v>
      </c>
      <c r="BXU14" s="27" t="s">
        <v>9741</v>
      </c>
      <c r="BXV14" s="27" t="s">
        <v>9795</v>
      </c>
      <c r="BXW14" s="27" t="s">
        <v>9811</v>
      </c>
      <c r="BXX14" s="27" t="s">
        <v>6665</v>
      </c>
      <c r="BXY14" s="27" t="s">
        <v>9294</v>
      </c>
      <c r="BXZ14" s="27" t="s">
        <v>9660</v>
      </c>
      <c r="BYA14" s="27" t="s">
        <v>9805</v>
      </c>
      <c r="BYB14" s="27" t="s">
        <v>9292</v>
      </c>
      <c r="BYC14" s="27" t="s">
        <v>9658</v>
      </c>
      <c r="BYD14" s="27" t="s">
        <v>9296</v>
      </c>
      <c r="BYE14" s="27" t="s">
        <v>10148</v>
      </c>
      <c r="BYF14" s="27" t="s">
        <v>9779</v>
      </c>
      <c r="BYG14" s="27" t="s">
        <v>9212</v>
      </c>
      <c r="BYH14" s="27" t="s">
        <v>9665</v>
      </c>
      <c r="BYI14" s="27" t="s">
        <v>9781</v>
      </c>
      <c r="BYJ14" s="27" t="s">
        <v>9803</v>
      </c>
      <c r="BYK14" s="27" t="s">
        <v>9809</v>
      </c>
      <c r="BYL14" s="27" t="s">
        <v>8436</v>
      </c>
      <c r="BYM14" s="27" t="s">
        <v>10453</v>
      </c>
      <c r="BYN14" s="27" t="s">
        <v>6214</v>
      </c>
      <c r="BYO14" s="27" t="s">
        <v>9703</v>
      </c>
      <c r="BYP14" s="27" t="s">
        <v>9799</v>
      </c>
      <c r="BYQ14" s="27" t="s">
        <v>9917</v>
      </c>
      <c r="BYR14" s="27" t="s">
        <v>10440</v>
      </c>
      <c r="BYS14" s="27" t="s">
        <v>6000</v>
      </c>
      <c r="BYT14" s="27" t="s">
        <v>10150</v>
      </c>
      <c r="BYU14" s="27" t="s">
        <v>7410</v>
      </c>
      <c r="BYV14" s="27" t="s">
        <v>8760</v>
      </c>
      <c r="BYW14" s="27" t="s">
        <v>9122</v>
      </c>
      <c r="BYX14" s="27" t="s">
        <v>9118</v>
      </c>
      <c r="BYY14" s="27" t="s">
        <v>9915</v>
      </c>
      <c r="BYZ14" s="27" t="s">
        <v>9238</v>
      </c>
      <c r="BZA14" s="27" t="s">
        <v>10548</v>
      </c>
      <c r="BZB14" s="27" t="s">
        <v>8582</v>
      </c>
      <c r="BZC14" s="27" t="s">
        <v>7997</v>
      </c>
      <c r="BZD14" s="27" t="s">
        <v>8964</v>
      </c>
      <c r="BZE14" s="27" t="s">
        <v>9026</v>
      </c>
      <c r="BZF14" s="27" t="s">
        <v>5871</v>
      </c>
      <c r="BZG14" s="27" t="s">
        <v>6036</v>
      </c>
      <c r="BZH14" s="27" t="s">
        <v>6661</v>
      </c>
      <c r="BZI14" s="27" t="s">
        <v>7191</v>
      </c>
      <c r="BZJ14" s="27" t="s">
        <v>9903</v>
      </c>
      <c r="BZK14" s="27" t="s">
        <v>9457</v>
      </c>
      <c r="BZL14" s="27" t="s">
        <v>10170</v>
      </c>
      <c r="BZM14" s="27" t="s">
        <v>9960</v>
      </c>
      <c r="BZN14" s="27" t="s">
        <v>10105</v>
      </c>
      <c r="BZO14" s="27" t="s">
        <v>9785</v>
      </c>
      <c r="BZP14" s="27" t="s">
        <v>11111</v>
      </c>
      <c r="BZQ14" s="27" t="s">
        <v>11104</v>
      </c>
      <c r="BZR14" s="27" t="s">
        <v>11105</v>
      </c>
      <c r="BZS14" s="27" t="s">
        <v>11102</v>
      </c>
      <c r="BZT14" s="27" t="s">
        <v>9662</v>
      </c>
      <c r="BZU14" s="27" t="s">
        <v>9603</v>
      </c>
      <c r="BZV14" s="27" t="s">
        <v>6966</v>
      </c>
      <c r="BZW14" s="27" t="s">
        <v>9240</v>
      </c>
      <c r="BZX14" s="27" t="s">
        <v>8289</v>
      </c>
      <c r="BZY14" s="27" t="s">
        <v>6335</v>
      </c>
      <c r="BZZ14" s="27" t="s">
        <v>10878</v>
      </c>
      <c r="CAA14" s="27" t="s">
        <v>9518</v>
      </c>
      <c r="CAB14" s="27" t="s">
        <v>9619</v>
      </c>
      <c r="CAC14" s="27" t="s">
        <v>5987</v>
      </c>
      <c r="CAD14" s="27" t="s">
        <v>8866</v>
      </c>
      <c r="CAE14" s="27" t="s">
        <v>11325</v>
      </c>
      <c r="CAF14" s="27" t="s">
        <v>9834</v>
      </c>
      <c r="CAG14" s="27" t="s">
        <v>11331</v>
      </c>
      <c r="CAH14" s="27" t="s">
        <v>10063</v>
      </c>
      <c r="CAI14" s="27" t="s">
        <v>6304</v>
      </c>
      <c r="CAJ14" s="27" t="s">
        <v>8862</v>
      </c>
      <c r="CAK14" s="27" t="s">
        <v>10826</v>
      </c>
      <c r="CAL14" s="27" t="s">
        <v>7033</v>
      </c>
      <c r="CAM14" s="27" t="s">
        <v>7142</v>
      </c>
      <c r="CAN14" s="27" t="s">
        <v>5690</v>
      </c>
      <c r="CAO14" s="27" t="s">
        <v>5908</v>
      </c>
      <c r="CAP14" s="27" t="s">
        <v>6685</v>
      </c>
      <c r="CAQ14" s="27" t="s">
        <v>10708</v>
      </c>
      <c r="CAR14" s="27" t="s">
        <v>10806</v>
      </c>
      <c r="CAS14" s="27" t="s">
        <v>10791</v>
      </c>
      <c r="CAT14" s="27" t="s">
        <v>10705</v>
      </c>
      <c r="CAU14" s="27" t="s">
        <v>10810</v>
      </c>
      <c r="CAV14" s="27" t="s">
        <v>10707</v>
      </c>
      <c r="CAW14" s="27" t="s">
        <v>6418</v>
      </c>
      <c r="CAX14" s="27" t="s">
        <v>10793</v>
      </c>
      <c r="CAY14" s="27" t="s">
        <v>6827</v>
      </c>
      <c r="CAZ14" s="27" t="s">
        <v>8559</v>
      </c>
      <c r="CBA14" s="27" t="s">
        <v>8558</v>
      </c>
      <c r="CBB14" s="27" t="s">
        <v>10804</v>
      </c>
      <c r="CBC14" s="27" t="s">
        <v>5735</v>
      </c>
      <c r="CBD14" s="27" t="s">
        <v>8075</v>
      </c>
      <c r="CBE14" s="27" t="s">
        <v>11321</v>
      </c>
      <c r="CBF14" s="27" t="s">
        <v>9274</v>
      </c>
      <c r="CBG14" s="27" t="s">
        <v>9263</v>
      </c>
      <c r="CBH14" s="27" t="s">
        <v>9270</v>
      </c>
      <c r="CBI14" s="27" t="s">
        <v>9265</v>
      </c>
      <c r="CBJ14" s="27" t="s">
        <v>10058</v>
      </c>
      <c r="CBK14" s="27" t="s">
        <v>9272</v>
      </c>
      <c r="CBL14" s="27" t="s">
        <v>8001</v>
      </c>
      <c r="CBM14" s="27" t="s">
        <v>6906</v>
      </c>
      <c r="CBN14" s="27" t="s">
        <v>6051</v>
      </c>
      <c r="CBO14" s="27" t="s">
        <v>9523</v>
      </c>
      <c r="CBP14" s="27" t="s">
        <v>8784</v>
      </c>
      <c r="CBQ14" s="27" t="s">
        <v>7846</v>
      </c>
      <c r="CBR14" s="27" t="s">
        <v>10084</v>
      </c>
      <c r="CBS14" s="27" t="s">
        <v>7732</v>
      </c>
      <c r="CBT14" s="27" t="s">
        <v>8359</v>
      </c>
      <c r="CBU14" s="27" t="s">
        <v>6851</v>
      </c>
      <c r="CBV14" s="27" t="s">
        <v>8358</v>
      </c>
      <c r="CBW14" s="27" t="s">
        <v>8059</v>
      </c>
      <c r="CBX14" s="27" t="s">
        <v>5978</v>
      </c>
      <c r="CBY14" s="27" t="s">
        <v>9139</v>
      </c>
      <c r="CBZ14" s="27" t="s">
        <v>8020</v>
      </c>
      <c r="CCA14" s="27" t="s">
        <v>7844</v>
      </c>
      <c r="CCB14" s="27" t="s">
        <v>8594</v>
      </c>
      <c r="CCC14" s="27" t="s">
        <v>11282</v>
      </c>
      <c r="CCD14" s="27" t="s">
        <v>11276</v>
      </c>
      <c r="CCE14" s="27" t="s">
        <v>11272</v>
      </c>
      <c r="CCF14" s="27" t="s">
        <v>11278</v>
      </c>
      <c r="CCG14" s="27" t="s">
        <v>11284</v>
      </c>
      <c r="CCH14" s="27" t="s">
        <v>11280</v>
      </c>
      <c r="CCI14" s="27" t="s">
        <v>10093</v>
      </c>
      <c r="CCJ14" s="27" t="s">
        <v>8321</v>
      </c>
      <c r="CCK14" s="27" t="s">
        <v>9566</v>
      </c>
      <c r="CCL14" s="27" t="s">
        <v>9899</v>
      </c>
      <c r="CCM14" s="27" t="s">
        <v>10090</v>
      </c>
      <c r="CCN14" s="27" t="s">
        <v>10144</v>
      </c>
      <c r="CCO14" s="27" t="s">
        <v>7305</v>
      </c>
      <c r="CCP14" s="27" t="s">
        <v>7023</v>
      </c>
      <c r="CCQ14" s="27" t="s">
        <v>8808</v>
      </c>
      <c r="CCR14" s="27" t="s">
        <v>7064</v>
      </c>
      <c r="CCS14" s="27" t="s">
        <v>10965</v>
      </c>
      <c r="CCT14" s="27" t="s">
        <v>9897</v>
      </c>
      <c r="CCU14" s="27" t="s">
        <v>8031</v>
      </c>
      <c r="CCV14" s="27" t="s">
        <v>10095</v>
      </c>
      <c r="CCW14" s="27" t="s">
        <v>8515</v>
      </c>
      <c r="CCX14" s="27" t="s">
        <v>8663</v>
      </c>
      <c r="CCY14" s="27" t="s">
        <v>6857</v>
      </c>
      <c r="CCZ14" s="27" t="s">
        <v>8945</v>
      </c>
      <c r="CDA14" s="27" t="s">
        <v>5776</v>
      </c>
      <c r="CDB14" s="27" t="s">
        <v>7663</v>
      </c>
      <c r="CDC14" s="27" t="s">
        <v>8495</v>
      </c>
      <c r="CDD14" s="27" t="s">
        <v>8631</v>
      </c>
      <c r="CDE14" s="27" t="s">
        <v>7913</v>
      </c>
      <c r="CDF14" s="27" t="s">
        <v>8073</v>
      </c>
      <c r="CDG14" s="27" t="s">
        <v>7661</v>
      </c>
      <c r="CDH14" s="27" t="s">
        <v>6689</v>
      </c>
      <c r="CDI14" s="27" t="s">
        <v>8724</v>
      </c>
      <c r="CDJ14" s="27" t="s">
        <v>8128</v>
      </c>
      <c r="CDK14" s="27" t="s">
        <v>7327</v>
      </c>
      <c r="CDL14" s="27" t="s">
        <v>5972</v>
      </c>
      <c r="CDM14" s="27" t="s">
        <v>7293</v>
      </c>
      <c r="CDN14" s="27" t="s">
        <v>8029</v>
      </c>
      <c r="CDO14" s="27" t="s">
        <v>8094</v>
      </c>
      <c r="CDP14" s="27" t="s">
        <v>7174</v>
      </c>
      <c r="CDQ14" s="27" t="s">
        <v>8891</v>
      </c>
      <c r="CDR14" s="27" t="s">
        <v>6910</v>
      </c>
      <c r="CDS14" s="27" t="s">
        <v>9357</v>
      </c>
      <c r="CDT14" s="27" t="s">
        <v>7520</v>
      </c>
      <c r="CDU14" s="27" t="s">
        <v>7404</v>
      </c>
      <c r="CDV14" s="27" t="s">
        <v>9411</v>
      </c>
      <c r="CDW14" s="27" t="s">
        <v>6404</v>
      </c>
      <c r="CDX14" s="27" t="s">
        <v>8272</v>
      </c>
      <c r="CDY14" s="27" t="s">
        <v>8274</v>
      </c>
      <c r="CDZ14" s="27" t="s">
        <v>6219</v>
      </c>
      <c r="CEA14" s="27" t="s">
        <v>8905</v>
      </c>
      <c r="CEB14" s="27" t="s">
        <v>7465</v>
      </c>
      <c r="CEC14" s="27" t="s">
        <v>5780</v>
      </c>
      <c r="CED14" s="27" t="s">
        <v>7604</v>
      </c>
      <c r="CEE14" s="27" t="s">
        <v>8860</v>
      </c>
      <c r="CEF14" s="27" t="s">
        <v>6184</v>
      </c>
      <c r="CEG14" s="27" t="s">
        <v>9094</v>
      </c>
      <c r="CEH14" s="27" t="s">
        <v>7920</v>
      </c>
      <c r="CEI14" s="27" t="s">
        <v>7164</v>
      </c>
      <c r="CEJ14" s="27" t="s">
        <v>8806</v>
      </c>
      <c r="CEK14" s="27" t="s">
        <v>8523</v>
      </c>
      <c r="CEL14" s="27" t="s">
        <v>5837</v>
      </c>
      <c r="CEM14" s="27" t="s">
        <v>7222</v>
      </c>
      <c r="CEN14" s="27" t="s">
        <v>8596</v>
      </c>
      <c r="CEO14" s="27" t="s">
        <v>5835</v>
      </c>
      <c r="CEP14" s="27" t="s">
        <v>7969</v>
      </c>
      <c r="CEQ14" s="27" t="s">
        <v>7965</v>
      </c>
      <c r="CER14" s="27" t="s">
        <v>8074</v>
      </c>
      <c r="CES14" s="27" t="s">
        <v>8608</v>
      </c>
      <c r="CET14" s="27" t="s">
        <v>7131</v>
      </c>
      <c r="CEU14" s="27" t="s">
        <v>7031</v>
      </c>
      <c r="CEV14" s="27" t="s">
        <v>8198</v>
      </c>
      <c r="CEW14" s="27" t="s">
        <v>10054</v>
      </c>
      <c r="CEX14" s="27" t="s">
        <v>10032</v>
      </c>
      <c r="CEY14" s="27" t="s">
        <v>6534</v>
      </c>
      <c r="CEZ14" s="27" t="s">
        <v>8847</v>
      </c>
      <c r="CFA14" s="27" t="s">
        <v>10056</v>
      </c>
      <c r="CFB14" s="27" t="s">
        <v>8705</v>
      </c>
      <c r="CFC14" s="27" t="s">
        <v>10845</v>
      </c>
      <c r="CFD14" s="27" t="s">
        <v>5779</v>
      </c>
      <c r="CFE14" s="27" t="s">
        <v>5740</v>
      </c>
      <c r="CFF14" s="27" t="s">
        <v>7970</v>
      </c>
      <c r="CFG14" s="27" t="s">
        <v>6562</v>
      </c>
      <c r="CFH14" s="27" t="s">
        <v>8312</v>
      </c>
      <c r="CFI14" s="27" t="s">
        <v>8606</v>
      </c>
      <c r="CFJ14" s="27" t="s">
        <v>8524</v>
      </c>
      <c r="CFK14" s="27" t="s">
        <v>6792</v>
      </c>
      <c r="CFL14" s="27" t="s">
        <v>7199</v>
      </c>
      <c r="CFM14" s="27" t="s">
        <v>7193</v>
      </c>
      <c r="CFN14" s="27" t="s">
        <v>7785</v>
      </c>
      <c r="CFO14" s="27" t="s">
        <v>7220</v>
      </c>
      <c r="CFP14" s="27" t="s">
        <v>8399</v>
      </c>
      <c r="CFQ14" s="27" t="s">
        <v>8836</v>
      </c>
      <c r="CFR14" s="27" t="s">
        <v>6049</v>
      </c>
      <c r="CFS14" s="27" t="s">
        <v>7708</v>
      </c>
      <c r="CFT14" s="27" t="s">
        <v>10202</v>
      </c>
      <c r="CFU14" s="27" t="s">
        <v>7027</v>
      </c>
      <c r="CFV14" s="27" t="s">
        <v>10200</v>
      </c>
      <c r="CFW14" s="27" t="s">
        <v>8341</v>
      </c>
      <c r="CFX14" s="27" t="s">
        <v>10198</v>
      </c>
      <c r="CFY14" s="27" t="s">
        <v>10196</v>
      </c>
      <c r="CFZ14" s="27" t="s">
        <v>7378</v>
      </c>
      <c r="CGA14" s="27" t="s">
        <v>6980</v>
      </c>
      <c r="CGB14" s="27" t="s">
        <v>6316</v>
      </c>
      <c r="CGC14" s="27" t="s">
        <v>7062</v>
      </c>
      <c r="CGD14" s="27" t="s">
        <v>7978</v>
      </c>
      <c r="CGE14" s="27" t="s">
        <v>7021</v>
      </c>
      <c r="CGF14" s="27" t="s">
        <v>9969</v>
      </c>
      <c r="CGG14" s="27" t="s">
        <v>6460</v>
      </c>
      <c r="CGH14" s="27" t="s">
        <v>6493</v>
      </c>
      <c r="CGI14" s="27" t="s">
        <v>8923</v>
      </c>
      <c r="CGJ14" s="27" t="s">
        <v>7485</v>
      </c>
      <c r="CGK14" s="27" t="s">
        <v>10140</v>
      </c>
      <c r="CGL14" s="27" t="s">
        <v>6011</v>
      </c>
      <c r="CGM14" s="27" t="s">
        <v>7815</v>
      </c>
      <c r="CGN14" s="27" t="s">
        <v>9192</v>
      </c>
      <c r="CGO14" s="27" t="s">
        <v>6745</v>
      </c>
      <c r="CGP14" s="27" t="s">
        <v>8451</v>
      </c>
      <c r="CGQ14" s="27" t="s">
        <v>6059</v>
      </c>
      <c r="CGR14" s="27" t="s">
        <v>7513</v>
      </c>
      <c r="CGS14" s="27" t="s">
        <v>9152</v>
      </c>
      <c r="CGT14" s="27" t="s">
        <v>6236</v>
      </c>
      <c r="CGU14" s="27" t="s">
        <v>7313</v>
      </c>
      <c r="CGV14" s="27" t="s">
        <v>9625</v>
      </c>
      <c r="CGW14" s="27" t="s">
        <v>10730</v>
      </c>
      <c r="CGX14" s="27" t="s">
        <v>10732</v>
      </c>
      <c r="CGY14" s="27" t="s">
        <v>9072</v>
      </c>
      <c r="CGZ14" s="27" t="s">
        <v>5862</v>
      </c>
      <c r="CHA14" s="27" t="s">
        <v>8035</v>
      </c>
      <c r="CHB14" s="27" t="s">
        <v>6963</v>
      </c>
      <c r="CHC14" s="27" t="s">
        <v>6482</v>
      </c>
      <c r="CHD14" s="27" t="s">
        <v>10152</v>
      </c>
      <c r="CHE14" s="27" t="s">
        <v>9844</v>
      </c>
      <c r="CHF14" s="27" t="s">
        <v>7019</v>
      </c>
      <c r="CHG14" s="27" t="s">
        <v>8796</v>
      </c>
      <c r="CHH14" s="27" t="s">
        <v>8352</v>
      </c>
      <c r="CHI14" s="27" t="s">
        <v>11007</v>
      </c>
      <c r="CHJ14" s="27" t="s">
        <v>7570</v>
      </c>
      <c r="CHK14" s="27" t="s">
        <v>8012</v>
      </c>
      <c r="CHL14" s="27" t="s">
        <v>11243</v>
      </c>
      <c r="CHM14" s="27" t="s">
        <v>6941</v>
      </c>
      <c r="CHN14" s="27" t="s">
        <v>10663</v>
      </c>
      <c r="CHO14" s="27" t="s">
        <v>7161</v>
      </c>
      <c r="CHP14" s="27" t="s">
        <v>6932</v>
      </c>
      <c r="CHQ14" s="27" t="s">
        <v>10896</v>
      </c>
      <c r="CHR14" s="27" t="s">
        <v>6474</v>
      </c>
      <c r="CHS14" s="27" t="s">
        <v>8407</v>
      </c>
      <c r="CHT14" s="27" t="s">
        <v>7348</v>
      </c>
      <c r="CHU14" s="27" t="s">
        <v>9634</v>
      </c>
      <c r="CHV14" s="27" t="s">
        <v>9542</v>
      </c>
      <c r="CHW14" s="27" t="s">
        <v>10551</v>
      </c>
      <c r="CHX14" s="27" t="s">
        <v>7495</v>
      </c>
      <c r="CHY14" s="27" t="s">
        <v>5674</v>
      </c>
      <c r="CHZ14" s="27" t="s">
        <v>8622</v>
      </c>
      <c r="CIA14" s="27" t="s">
        <v>9276</v>
      </c>
      <c r="CIB14" s="27" t="s">
        <v>7557</v>
      </c>
      <c r="CIC14" s="27" t="s">
        <v>9693</v>
      </c>
      <c r="CID14" s="27" t="s">
        <v>8952</v>
      </c>
      <c r="CIE14" s="27" t="s">
        <v>8506</v>
      </c>
      <c r="CIF14" s="27" t="s">
        <v>9384</v>
      </c>
      <c r="CIG14" s="27" t="s">
        <v>5944</v>
      </c>
      <c r="CIH14" s="27" t="s">
        <v>7111</v>
      </c>
      <c r="CII14" s="27" t="s">
        <v>7897</v>
      </c>
      <c r="CIJ14" s="27" t="s">
        <v>9073</v>
      </c>
      <c r="CIK14" s="27" t="s">
        <v>7478</v>
      </c>
      <c r="CIL14" s="27" t="s">
        <v>6207</v>
      </c>
      <c r="CIM14" s="27" t="s">
        <v>8581</v>
      </c>
      <c r="CIN14" s="27" t="s">
        <v>9995</v>
      </c>
      <c r="CIO14" s="27" t="s">
        <v>8427</v>
      </c>
      <c r="CIP14" s="27" t="s">
        <v>7772</v>
      </c>
      <c r="CIQ14" s="27" t="s">
        <v>10302</v>
      </c>
      <c r="CIR14" s="27" t="s">
        <v>10776</v>
      </c>
      <c r="CIS14" s="27" t="s">
        <v>10304</v>
      </c>
      <c r="CIT14" s="27" t="s">
        <v>9540</v>
      </c>
      <c r="CIU14" s="27" t="s">
        <v>8563</v>
      </c>
      <c r="CIV14" s="27" t="s">
        <v>9378</v>
      </c>
      <c r="CIW14" s="27" t="s">
        <v>6180</v>
      </c>
      <c r="CIX14" s="27" t="s">
        <v>7372</v>
      </c>
      <c r="CIY14" s="27" t="s">
        <v>6182</v>
      </c>
      <c r="CIZ14" s="27" t="s">
        <v>6165</v>
      </c>
      <c r="CJA14" s="27" t="s">
        <v>7497</v>
      </c>
      <c r="CJB14" s="27" t="s">
        <v>8316</v>
      </c>
      <c r="CJC14" s="27" t="s">
        <v>6453</v>
      </c>
      <c r="CJD14" s="27" t="s">
        <v>10173</v>
      </c>
      <c r="CJE14" s="27" t="s">
        <v>8090</v>
      </c>
      <c r="CJF14" s="27" t="s">
        <v>6933</v>
      </c>
      <c r="CJG14" s="27" t="s">
        <v>10060</v>
      </c>
      <c r="CJH14" s="27" t="s">
        <v>9783</v>
      </c>
      <c r="CJI14" s="27" t="s">
        <v>5966</v>
      </c>
      <c r="CJJ14" s="27" t="s">
        <v>10062</v>
      </c>
      <c r="CJK14" s="27" t="s">
        <v>5912</v>
      </c>
      <c r="CJL14" s="27" t="s">
        <v>6955</v>
      </c>
      <c r="CJM14" s="27" t="s">
        <v>8707</v>
      </c>
      <c r="CJN14" s="27" t="s">
        <v>10182</v>
      </c>
      <c r="CJO14" s="27" t="s">
        <v>9853</v>
      </c>
      <c r="CJP14" s="27" t="s">
        <v>9331</v>
      </c>
      <c r="CJQ14" s="27" t="s">
        <v>11302</v>
      </c>
      <c r="CJR14" s="27" t="s">
        <v>6282</v>
      </c>
      <c r="CJS14" s="27" t="s">
        <v>10905</v>
      </c>
      <c r="CJT14" s="27" t="s">
        <v>5774</v>
      </c>
      <c r="CJU14" s="27" t="s">
        <v>6572</v>
      </c>
      <c r="CJV14" s="27" t="s">
        <v>9267</v>
      </c>
      <c r="CJW14" s="27" t="s">
        <v>8679</v>
      </c>
      <c r="CJX14" s="27" t="s">
        <v>10917</v>
      </c>
      <c r="CJY14" s="27" t="s">
        <v>8438</v>
      </c>
      <c r="CJZ14" s="27" t="s">
        <v>7436</v>
      </c>
      <c r="CKA14" s="27" t="s">
        <v>10266</v>
      </c>
      <c r="CKB14" s="27" t="s">
        <v>10640</v>
      </c>
      <c r="CKC14" s="27" t="s">
        <v>6015</v>
      </c>
      <c r="CKD14" s="27" t="s">
        <v>6996</v>
      </c>
      <c r="CKE14" s="27" t="s">
        <v>8519</v>
      </c>
      <c r="CKF14" s="27" t="s">
        <v>6999</v>
      </c>
      <c r="CKG14" s="27" t="s">
        <v>10790</v>
      </c>
      <c r="CKH14" s="27" t="s">
        <v>9202</v>
      </c>
      <c r="CKI14" s="27" t="s">
        <v>8334</v>
      </c>
      <c r="CKJ14" s="27" t="s">
        <v>8442</v>
      </c>
      <c r="CKK14" s="27" t="s">
        <v>9249</v>
      </c>
      <c r="CKL14" s="27" t="s">
        <v>5827</v>
      </c>
      <c r="CKM14" s="27" t="s">
        <v>8800</v>
      </c>
      <c r="CKN14" s="27" t="s">
        <v>9717</v>
      </c>
      <c r="CKO14" s="27" t="s">
        <v>11060</v>
      </c>
      <c r="CKP14" s="27" t="s">
        <v>10475</v>
      </c>
      <c r="CKQ14" s="27" t="s">
        <v>11335</v>
      </c>
      <c r="CKR14" s="27" t="s">
        <v>10257</v>
      </c>
      <c r="CKS14" s="27" t="s">
        <v>9765</v>
      </c>
      <c r="CKT14" s="27" t="s">
        <v>11163</v>
      </c>
      <c r="CKU14" s="27" t="s">
        <v>10480</v>
      </c>
      <c r="CKV14" s="27" t="s">
        <v>10445</v>
      </c>
      <c r="CKW14" s="27" t="s">
        <v>9434</v>
      </c>
      <c r="CKX14" s="27" t="s">
        <v>7688</v>
      </c>
      <c r="CKY14" s="27" t="s">
        <v>10431</v>
      </c>
      <c r="CKZ14" s="27" t="s">
        <v>7817</v>
      </c>
      <c r="CLA14" s="27" t="s">
        <v>10433</v>
      </c>
      <c r="CLB14" s="27" t="s">
        <v>7346</v>
      </c>
      <c r="CLC14" s="27" t="s">
        <v>10447</v>
      </c>
      <c r="CLD14" s="27" t="s">
        <v>5924</v>
      </c>
      <c r="CLE14" s="27" t="s">
        <v>10065</v>
      </c>
      <c r="CLF14" s="27" t="s">
        <v>10495</v>
      </c>
      <c r="CLG14" s="27" t="s">
        <v>6712</v>
      </c>
      <c r="CLH14" s="27" t="s">
        <v>7694</v>
      </c>
      <c r="CLI14" s="27" t="s">
        <v>10546</v>
      </c>
      <c r="CLJ14" s="27" t="s">
        <v>11319</v>
      </c>
      <c r="CLK14" s="27" t="s">
        <v>6753</v>
      </c>
      <c r="CLL14" s="27" t="s">
        <v>11155</v>
      </c>
      <c r="CLM14" s="27" t="s">
        <v>10142</v>
      </c>
      <c r="CLN14" s="27" t="s">
        <v>9353</v>
      </c>
      <c r="CLO14" s="27" t="s">
        <v>5906</v>
      </c>
      <c r="CLP14" s="27" t="s">
        <v>6306</v>
      </c>
      <c r="CLQ14" s="27" t="s">
        <v>8586</v>
      </c>
      <c r="CLR14" s="27" t="s">
        <v>6228</v>
      </c>
      <c r="CLS14" s="27" t="s">
        <v>5684</v>
      </c>
      <c r="CLT14" s="27" t="s">
        <v>6205</v>
      </c>
      <c r="CLU14" s="27" t="s">
        <v>6761</v>
      </c>
      <c r="CLV14" s="27" t="s">
        <v>6988</v>
      </c>
      <c r="CLW14" s="27" t="s">
        <v>7522</v>
      </c>
      <c r="CLX14" s="27" t="s">
        <v>6623</v>
      </c>
      <c r="CLY14" s="27" t="s">
        <v>10711</v>
      </c>
      <c r="CLZ14" s="27" t="s">
        <v>7860</v>
      </c>
      <c r="CMA14" s="27" t="s">
        <v>6894</v>
      </c>
      <c r="CMB14" s="27" t="s">
        <v>9977</v>
      </c>
      <c r="CMC14" s="27" t="s">
        <v>7749</v>
      </c>
      <c r="CMD14" s="27" t="s">
        <v>7205</v>
      </c>
      <c r="CME14" s="27" t="s">
        <v>9744</v>
      </c>
      <c r="CMF14" s="27" t="s">
        <v>7016</v>
      </c>
      <c r="CMG14" s="27" t="s">
        <v>6333</v>
      </c>
      <c r="CMH14" s="27" t="s">
        <v>11317</v>
      </c>
      <c r="CMI14" s="27" t="s">
        <v>11327</v>
      </c>
      <c r="CMJ14" s="27" t="s">
        <v>7501</v>
      </c>
      <c r="CMK14" s="27" t="s">
        <v>8244</v>
      </c>
      <c r="CML14" s="27" t="s">
        <v>6077</v>
      </c>
      <c r="CMM14" s="27" t="s">
        <v>11056</v>
      </c>
      <c r="CMN14" s="27" t="s">
        <v>9636</v>
      </c>
      <c r="CMO14" s="27" t="s">
        <v>9630</v>
      </c>
      <c r="CMP14" s="27" t="s">
        <v>9398</v>
      </c>
      <c r="CMQ14" s="27" t="s">
        <v>9852</v>
      </c>
      <c r="CMR14" s="27" t="s">
        <v>9632</v>
      </c>
      <c r="CMS14" s="27" t="s">
        <v>8328</v>
      </c>
      <c r="CMT14" s="27" t="s">
        <v>5677</v>
      </c>
      <c r="CMU14" s="27" t="s">
        <v>5750</v>
      </c>
      <c r="CMV14" s="27" t="s">
        <v>6726</v>
      </c>
      <c r="CMW14" s="27" t="s">
        <v>9106</v>
      </c>
      <c r="CMX14" s="27" t="s">
        <v>11184</v>
      </c>
      <c r="CMY14" s="27" t="s">
        <v>10822</v>
      </c>
      <c r="CMZ14" s="27" t="s">
        <v>8726</v>
      </c>
      <c r="CNA14" s="27" t="s">
        <v>8810</v>
      </c>
      <c r="CNB14" s="27" t="s">
        <v>9832</v>
      </c>
      <c r="CNC14" s="27" t="s">
        <v>5829</v>
      </c>
      <c r="CND14" s="27" t="s">
        <v>7538</v>
      </c>
      <c r="CNE14" s="27" t="s">
        <v>7862</v>
      </c>
      <c r="CNF14" s="27" t="s">
        <v>11117</v>
      </c>
      <c r="CNG14" s="27" t="s">
        <v>7761</v>
      </c>
      <c r="CNH14" s="27" t="s">
        <v>7799</v>
      </c>
      <c r="CNI14" s="27" t="s">
        <v>7396</v>
      </c>
      <c r="CNJ14" s="27" t="s">
        <v>10761</v>
      </c>
      <c r="CNK14" s="27" t="s">
        <v>9120</v>
      </c>
      <c r="CNL14" s="27" t="s">
        <v>10991</v>
      </c>
      <c r="CNM14" s="27" t="s">
        <v>6079</v>
      </c>
      <c r="CNN14" s="27" t="s">
        <v>6384</v>
      </c>
      <c r="CNO14" s="27" t="s">
        <v>9222</v>
      </c>
      <c r="CNP14" s="27" t="s">
        <v>5882</v>
      </c>
      <c r="CNQ14" s="27" t="s">
        <v>8459</v>
      </c>
      <c r="CNR14" s="27" t="s">
        <v>6707</v>
      </c>
      <c r="CNS14" s="27" t="s">
        <v>6387</v>
      </c>
      <c r="CNT14" s="27" t="s">
        <v>8548</v>
      </c>
      <c r="CNU14" s="27" t="s">
        <v>8447</v>
      </c>
      <c r="CNV14" s="27" t="s">
        <v>5670</v>
      </c>
      <c r="CNW14" s="27" t="s">
        <v>10704</v>
      </c>
      <c r="CNX14" s="27" t="s">
        <v>6521</v>
      </c>
      <c r="CNY14" s="27" t="s">
        <v>11188</v>
      </c>
      <c r="CNZ14" s="27" t="s">
        <v>11194</v>
      </c>
      <c r="COA14" s="27" t="s">
        <v>6984</v>
      </c>
      <c r="COB14" s="27" t="s">
        <v>9676</v>
      </c>
      <c r="COC14" s="27" t="s">
        <v>7154</v>
      </c>
      <c r="COD14" s="27" t="s">
        <v>6972</v>
      </c>
      <c r="COE14" s="27" t="s">
        <v>7129</v>
      </c>
      <c r="COF14" s="27" t="s">
        <v>6116</v>
      </c>
      <c r="COG14" s="27" t="s">
        <v>9349</v>
      </c>
      <c r="COH14" s="27" t="s">
        <v>8016</v>
      </c>
      <c r="COI14" s="27" t="s">
        <v>7926</v>
      </c>
      <c r="COJ14" s="27" t="s">
        <v>8838</v>
      </c>
      <c r="COK14" s="27" t="s">
        <v>9415</v>
      </c>
      <c r="COL14" s="27" t="s">
        <v>8966</v>
      </c>
      <c r="COM14" s="27" t="s">
        <v>10527</v>
      </c>
      <c r="CON14" s="27" t="s">
        <v>10531</v>
      </c>
      <c r="COO14" s="27" t="s">
        <v>6300</v>
      </c>
      <c r="COP14" s="27" t="s">
        <v>6647</v>
      </c>
      <c r="COQ14" s="27" t="s">
        <v>8652</v>
      </c>
      <c r="COR14" s="27" t="s">
        <v>6743</v>
      </c>
      <c r="COS14" s="27" t="s">
        <v>9236</v>
      </c>
      <c r="COT14" s="27" t="s">
        <v>9234</v>
      </c>
      <c r="COU14" s="27" t="s">
        <v>7482</v>
      </c>
      <c r="COV14" s="27" t="s">
        <v>7218</v>
      </c>
      <c r="COW14" s="27" t="s">
        <v>6849</v>
      </c>
      <c r="COX14" s="27" t="s">
        <v>7338</v>
      </c>
      <c r="COY14" s="27" t="s">
        <v>9901</v>
      </c>
      <c r="COZ14" s="27" t="s">
        <v>7586</v>
      </c>
      <c r="CPA14" s="27" t="s">
        <v>9715</v>
      </c>
      <c r="CPB14" s="27" t="s">
        <v>9214</v>
      </c>
      <c r="CPC14" s="27" t="s">
        <v>10088</v>
      </c>
      <c r="CPD14" s="27" t="s">
        <v>8425</v>
      </c>
      <c r="CPE14" s="27" t="s">
        <v>7805</v>
      </c>
      <c r="CPF14" s="27" t="s">
        <v>11214</v>
      </c>
      <c r="CPG14" s="27" t="s">
        <v>8538</v>
      </c>
      <c r="CPH14" s="27" t="s">
        <v>10293</v>
      </c>
      <c r="CPI14" s="27" t="s">
        <v>8479</v>
      </c>
      <c r="CPJ14" s="27" t="s">
        <v>8701</v>
      </c>
      <c r="CPK14" s="27" t="s">
        <v>9032</v>
      </c>
      <c r="CPL14" s="27" t="s">
        <v>9436</v>
      </c>
      <c r="CPM14" s="27" t="s">
        <v>8041</v>
      </c>
      <c r="CPN14" s="27" t="s">
        <v>10957</v>
      </c>
      <c r="CPO14" s="27" t="s">
        <v>11292</v>
      </c>
      <c r="CPP14" s="27" t="s">
        <v>7766</v>
      </c>
      <c r="CPQ14" s="27" t="s">
        <v>6423</v>
      </c>
      <c r="CPR14" s="27" t="s">
        <v>9104</v>
      </c>
      <c r="CPS14" s="27" t="s">
        <v>7045</v>
      </c>
      <c r="CPT14" s="27" t="s">
        <v>7223</v>
      </c>
      <c r="CPU14" s="27" t="s">
        <v>10247</v>
      </c>
      <c r="CPV14" s="27" t="s">
        <v>10081</v>
      </c>
      <c r="CPW14" s="27" t="s">
        <v>6691</v>
      </c>
      <c r="CPX14" s="27" t="s">
        <v>7180</v>
      </c>
      <c r="CPY14" s="27" t="s">
        <v>6781</v>
      </c>
      <c r="CPZ14" s="27" t="s">
        <v>6142</v>
      </c>
      <c r="CQA14" s="27" t="s">
        <v>9455</v>
      </c>
      <c r="CQB14" s="27" t="s">
        <v>6961</v>
      </c>
      <c r="CQC14" s="27" t="s">
        <v>7857</v>
      </c>
      <c r="CQD14" s="27" t="s">
        <v>8435</v>
      </c>
      <c r="CQE14" s="27" t="s">
        <v>6265</v>
      </c>
      <c r="CQF14" s="27" t="s">
        <v>8049</v>
      </c>
      <c r="CQG14" s="27" t="s">
        <v>8739</v>
      </c>
      <c r="CQH14" s="27" t="s">
        <v>6527</v>
      </c>
      <c r="CQI14" s="27" t="s">
        <v>6896</v>
      </c>
      <c r="CQJ14" s="27" t="s">
        <v>7141</v>
      </c>
      <c r="CQK14" s="27" t="s">
        <v>6700</v>
      </c>
      <c r="CQL14" s="27" t="s">
        <v>9816</v>
      </c>
      <c r="CQM14" s="27" t="s">
        <v>9022</v>
      </c>
      <c r="CQN14" s="27" t="s">
        <v>7010</v>
      </c>
      <c r="CQO14" s="27" t="s">
        <v>6728</v>
      </c>
      <c r="CQP14" s="27" t="s">
        <v>7768</v>
      </c>
      <c r="CQQ14" s="27" t="s">
        <v>9000</v>
      </c>
      <c r="CQR14" s="27" t="s">
        <v>7644</v>
      </c>
      <c r="CQS14" s="27" t="s">
        <v>8300</v>
      </c>
      <c r="CQT14" s="27" t="s">
        <v>8720</v>
      </c>
      <c r="CQU14" s="27" t="s">
        <v>8467</v>
      </c>
      <c r="CQV14" s="27" t="s">
        <v>8026</v>
      </c>
      <c r="CQW14" s="27" t="s">
        <v>9746</v>
      </c>
      <c r="CQX14" s="27" t="s">
        <v>6516</v>
      </c>
      <c r="CQY14" s="27" t="s">
        <v>6114</v>
      </c>
      <c r="CQZ14" s="27" t="s">
        <v>7050</v>
      </c>
      <c r="CRA14" s="27" t="s">
        <v>10261</v>
      </c>
      <c r="CRB14" s="27" t="s">
        <v>8180</v>
      </c>
      <c r="CRC14" s="27" t="s">
        <v>7048</v>
      </c>
      <c r="CRD14" s="27" t="s">
        <v>10249</v>
      </c>
      <c r="CRE14" s="27" t="s">
        <v>8314</v>
      </c>
      <c r="CRF14" s="27" t="s">
        <v>6904</v>
      </c>
      <c r="CRG14" s="27" t="s">
        <v>8804</v>
      </c>
      <c r="CRH14" s="27" t="s">
        <v>7311</v>
      </c>
      <c r="CRI14" s="27" t="s">
        <v>8045</v>
      </c>
      <c r="CRJ14" s="27" t="s">
        <v>10465</v>
      </c>
      <c r="CRK14" s="27" t="s">
        <v>6714</v>
      </c>
      <c r="CRL14" s="27" t="s">
        <v>7995</v>
      </c>
      <c r="CRM14" s="27" t="s">
        <v>10596</v>
      </c>
      <c r="CRN14" s="27" t="s">
        <v>6021</v>
      </c>
      <c r="CRO14" s="27" t="s">
        <v>8762</v>
      </c>
      <c r="CRP14" s="27" t="s">
        <v>5980</v>
      </c>
      <c r="CRQ14" s="27" t="s">
        <v>5803</v>
      </c>
      <c r="CRR14" s="27" t="s">
        <v>6436</v>
      </c>
      <c r="CRS14" s="27" t="s">
        <v>8110</v>
      </c>
      <c r="CRT14" s="27" t="s">
        <v>8802</v>
      </c>
      <c r="CRU14" s="27" t="s">
        <v>7721</v>
      </c>
      <c r="CRV14" s="27" t="s">
        <v>6345</v>
      </c>
      <c r="CRW14" s="27" t="s">
        <v>6437</v>
      </c>
      <c r="CRX14" s="27" t="s">
        <v>8344</v>
      </c>
      <c r="CRY14" s="27" t="s">
        <v>8387</v>
      </c>
      <c r="CRZ14" s="27" t="s">
        <v>6038</v>
      </c>
      <c r="CSA14" s="27" t="s">
        <v>10154</v>
      </c>
      <c r="CSB14" s="27" t="s">
        <v>7813</v>
      </c>
      <c r="CSC14" s="27" t="s">
        <v>7634</v>
      </c>
      <c r="CSD14" s="27" t="s">
        <v>7109</v>
      </c>
      <c r="CSE14" s="27" t="s">
        <v>7323</v>
      </c>
      <c r="CSF14" s="27" t="s">
        <v>9525</v>
      </c>
      <c r="CSG14" s="27" t="s">
        <v>5704</v>
      </c>
      <c r="CSH14" s="27" t="s">
        <v>6600</v>
      </c>
      <c r="CSI14" s="27" t="s">
        <v>8683</v>
      </c>
      <c r="CSJ14" s="27" t="s">
        <v>8642</v>
      </c>
      <c r="CSK14" s="27" t="s">
        <v>7640</v>
      </c>
      <c r="CSL14" s="27" t="s">
        <v>9010</v>
      </c>
      <c r="CSM14" s="27" t="s">
        <v>10268</v>
      </c>
      <c r="CSN14" s="27" t="s">
        <v>7945</v>
      </c>
      <c r="CSO14" s="27" t="s">
        <v>7107</v>
      </c>
      <c r="CSP14" s="27" t="s">
        <v>8224</v>
      </c>
      <c r="CSQ14" s="27" t="s">
        <v>6687</v>
      </c>
      <c r="CSR14" s="27" t="s">
        <v>7121</v>
      </c>
      <c r="CSS14" s="27" t="s">
        <v>7902</v>
      </c>
      <c r="CST14" s="27" t="s">
        <v>8980</v>
      </c>
      <c r="CSU14" s="27" t="s">
        <v>7832</v>
      </c>
      <c r="CSV14" s="27" t="s">
        <v>6302</v>
      </c>
      <c r="CSW14" s="27" t="s">
        <v>7928</v>
      </c>
      <c r="CSX14" s="27" t="s">
        <v>6768</v>
      </c>
      <c r="CSY14" s="27" t="s">
        <v>9074</v>
      </c>
      <c r="CSZ14" s="27" t="s">
        <v>9607</v>
      </c>
      <c r="CTA14" s="27" t="s">
        <v>11323</v>
      </c>
      <c r="CTB14" s="27" t="s">
        <v>9674</v>
      </c>
      <c r="CTC14" s="27" t="s">
        <v>5993</v>
      </c>
      <c r="CTD14" s="27" t="s">
        <v>10519</v>
      </c>
      <c r="CTE14" s="27" t="s">
        <v>8666</v>
      </c>
      <c r="CTF14" s="27" t="s">
        <v>11296</v>
      </c>
      <c r="CTG14" s="27" t="s">
        <v>9179</v>
      </c>
      <c r="CTH14" s="27" t="s">
        <v>10929</v>
      </c>
      <c r="CTI14" s="27" t="s">
        <v>8143</v>
      </c>
      <c r="CTJ14" s="27" t="s">
        <v>8624</v>
      </c>
      <c r="CTK14" s="27" t="s">
        <v>11197</v>
      </c>
      <c r="CTL14" s="27" t="s">
        <v>6298</v>
      </c>
      <c r="CTM14" s="27" t="s">
        <v>7834</v>
      </c>
      <c r="CTN14" s="27" t="s">
        <v>8895</v>
      </c>
      <c r="CTO14" s="27" t="s">
        <v>6887</v>
      </c>
      <c r="CTP14" s="27" t="s">
        <v>10442</v>
      </c>
      <c r="CTQ14" s="27" t="s">
        <v>8155</v>
      </c>
      <c r="CTR14" s="27" t="s">
        <v>10754</v>
      </c>
      <c r="CTS14" s="27" t="s">
        <v>9409</v>
      </c>
      <c r="CTT14" s="27" t="s">
        <v>11062</v>
      </c>
      <c r="CTU14" s="27" t="s">
        <v>11219</v>
      </c>
      <c r="CTV14" s="27" t="s">
        <v>8209</v>
      </c>
      <c r="CTW14" s="27" t="s">
        <v>7430</v>
      </c>
      <c r="CTX14" s="27" t="s">
        <v>7514</v>
      </c>
      <c r="CTY14" s="27" t="s">
        <v>8470</v>
      </c>
      <c r="CTZ14" s="27" t="s">
        <v>8774</v>
      </c>
      <c r="CUA14" s="27" t="s">
        <v>6798</v>
      </c>
      <c r="CUB14" s="27" t="s">
        <v>8212</v>
      </c>
      <c r="CUC14" s="27" t="s">
        <v>5958</v>
      </c>
      <c r="CUD14" s="27" t="s">
        <v>11031</v>
      </c>
      <c r="CUE14" s="27" t="s">
        <v>8393</v>
      </c>
      <c r="CUF14" s="27" t="s">
        <v>7918</v>
      </c>
      <c r="CUG14" s="27" t="s">
        <v>8310</v>
      </c>
      <c r="CUH14" s="27" t="s">
        <v>7088</v>
      </c>
      <c r="CUI14" s="27" t="s">
        <v>7090</v>
      </c>
      <c r="CUJ14" s="27" t="s">
        <v>10011</v>
      </c>
      <c r="CUK14" s="27" t="s">
        <v>10404</v>
      </c>
      <c r="CUL14" s="27" t="s">
        <v>5982</v>
      </c>
      <c r="CUM14" s="27" t="s">
        <v>8137</v>
      </c>
      <c r="CUN14" s="27" t="s">
        <v>6147</v>
      </c>
      <c r="CUO14" s="27" t="s">
        <v>9958</v>
      </c>
      <c r="CUP14" s="27" t="s">
        <v>6545</v>
      </c>
      <c r="CUQ14" s="27" t="s">
        <v>8409</v>
      </c>
      <c r="CUR14" s="27" t="s">
        <v>8507</v>
      </c>
      <c r="CUS14" s="27" t="s">
        <v>8659</v>
      </c>
      <c r="CUT14" s="27" t="s">
        <v>7869</v>
      </c>
      <c r="CUU14" s="27" t="s">
        <v>5964</v>
      </c>
      <c r="CUV14" s="27" t="s">
        <v>6449</v>
      </c>
      <c r="CUW14" s="27" t="s">
        <v>6366</v>
      </c>
      <c r="CUX14" s="27" t="s">
        <v>9230</v>
      </c>
      <c r="CUY14" s="27" t="s">
        <v>8431</v>
      </c>
      <c r="CUZ14" s="27" t="s">
        <v>11288</v>
      </c>
      <c r="CVA14" s="27" t="s">
        <v>5731</v>
      </c>
      <c r="CVB14" s="27" t="s">
        <v>8081</v>
      </c>
      <c r="CVC14" s="27" t="s">
        <v>8743</v>
      </c>
      <c r="CVD14" s="27" t="s">
        <v>7384</v>
      </c>
      <c r="CVE14" s="27" t="s">
        <v>6447</v>
      </c>
      <c r="CVF14" s="27" t="s">
        <v>7550</v>
      </c>
      <c r="CVG14" s="27" t="s">
        <v>7755</v>
      </c>
      <c r="CVH14" s="27" t="s">
        <v>8610</v>
      </c>
      <c r="CVI14" s="27" t="s">
        <v>5693</v>
      </c>
      <c r="CVJ14" s="27" t="s">
        <v>9572</v>
      </c>
      <c r="CVK14" s="27" t="s">
        <v>7613</v>
      </c>
      <c r="CVL14" s="27" t="s">
        <v>10636</v>
      </c>
      <c r="CVM14" s="27" t="s">
        <v>8401</v>
      </c>
      <c r="CVN14" s="27" t="s">
        <v>5716</v>
      </c>
      <c r="CVO14" s="27" t="s">
        <v>7321</v>
      </c>
      <c r="CVP14" s="27" t="s">
        <v>8350</v>
      </c>
      <c r="CVQ14" s="27" t="s">
        <v>6645</v>
      </c>
      <c r="CVR14" s="27" t="s">
        <v>8661</v>
      </c>
      <c r="CVS14" s="27" t="s">
        <v>9224</v>
      </c>
      <c r="CVT14" s="27" t="s">
        <v>8379</v>
      </c>
      <c r="CVU14" s="27" t="s">
        <v>8010</v>
      </c>
      <c r="CVV14" s="27" t="s">
        <v>7536</v>
      </c>
      <c r="CVW14" s="27" t="s">
        <v>10125</v>
      </c>
      <c r="CVX14" s="27" t="s">
        <v>10132</v>
      </c>
      <c r="CVY14" s="27" t="s">
        <v>10130</v>
      </c>
      <c r="CVZ14" s="27" t="s">
        <v>9259</v>
      </c>
      <c r="CWA14" s="27" t="s">
        <v>9388</v>
      </c>
      <c r="CWB14" s="27" t="s">
        <v>10735</v>
      </c>
      <c r="CWC14" s="27" t="s">
        <v>8411</v>
      </c>
      <c r="CWD14" s="27" t="s">
        <v>10737</v>
      </c>
      <c r="CWE14" s="27" t="s">
        <v>11208</v>
      </c>
      <c r="CWF14" s="27" t="s">
        <v>11004</v>
      </c>
      <c r="CWG14" s="27" t="s">
        <v>7507</v>
      </c>
      <c r="CWH14" s="27" t="s">
        <v>8076</v>
      </c>
      <c r="CWI14" s="27" t="s">
        <v>9047</v>
      </c>
      <c r="CWJ14" s="27" t="s">
        <v>8657</v>
      </c>
      <c r="CWK14" s="27" t="s">
        <v>5725</v>
      </c>
      <c r="CWL14" s="27" t="s">
        <v>7563</v>
      </c>
      <c r="CWM14" s="27" t="s">
        <v>7728</v>
      </c>
      <c r="CWN14" s="27" t="s">
        <v>8260</v>
      </c>
      <c r="CWO14" s="27" t="s">
        <v>7685</v>
      </c>
      <c r="CWP14" s="27" t="s">
        <v>6637</v>
      </c>
      <c r="CWQ14" s="27" t="s">
        <v>6928</v>
      </c>
      <c r="CWR14" s="27" t="s">
        <v>5866</v>
      </c>
      <c r="CWS14" s="27" t="s">
        <v>5949</v>
      </c>
      <c r="CWT14" s="27" t="s">
        <v>6951</v>
      </c>
      <c r="CWU14" s="27" t="s">
        <v>7341</v>
      </c>
      <c r="CWV14" s="27" t="s">
        <v>6639</v>
      </c>
      <c r="CWW14" s="27" t="s">
        <v>10003</v>
      </c>
      <c r="CWX14" s="27" t="s">
        <v>8069</v>
      </c>
      <c r="CWY14" s="27" t="s">
        <v>10951</v>
      </c>
      <c r="CWZ14" s="27" t="s">
        <v>8418</v>
      </c>
      <c r="CXA14" s="27" t="s">
        <v>9751</v>
      </c>
      <c r="CXB14" s="27" t="s">
        <v>11192</v>
      </c>
      <c r="CXC14" s="27" t="s">
        <v>11286</v>
      </c>
      <c r="CXD14" s="27" t="s">
        <v>9082</v>
      </c>
      <c r="CXE14" s="27" t="s">
        <v>7146</v>
      </c>
      <c r="CXF14" s="27" t="s">
        <v>8717</v>
      </c>
      <c r="CXG14" s="27" t="s">
        <v>8385</v>
      </c>
      <c r="CXH14" s="27" t="s">
        <v>10391</v>
      </c>
      <c r="CXI14" s="27" t="s">
        <v>8266</v>
      </c>
      <c r="CXJ14" s="27" t="s">
        <v>6393</v>
      </c>
      <c r="CXK14" s="27" t="s">
        <v>9246</v>
      </c>
      <c r="CXL14" s="27" t="s">
        <v>6249</v>
      </c>
      <c r="CXM14" s="27" t="s">
        <v>6625</v>
      </c>
      <c r="CXN14" s="27" t="s">
        <v>8262</v>
      </c>
      <c r="CXO14" s="27" t="s">
        <v>8703</v>
      </c>
      <c r="CXP14" s="27" t="s">
        <v>6149</v>
      </c>
      <c r="CXQ14" s="27" t="s">
        <v>9663</v>
      </c>
      <c r="CXR14" s="27" t="s">
        <v>8567</v>
      </c>
      <c r="CXS14" s="27" t="s">
        <v>6013</v>
      </c>
      <c r="CXT14" s="27" t="s">
        <v>9419</v>
      </c>
      <c r="CXU14" s="27" t="s">
        <v>5782</v>
      </c>
      <c r="CXV14" s="27" t="s">
        <v>7438</v>
      </c>
      <c r="CXW14" s="27" t="s">
        <v>6247</v>
      </c>
      <c r="CXX14" s="27" t="s">
        <v>9059</v>
      </c>
      <c r="CXY14" s="27" t="s">
        <v>5789</v>
      </c>
      <c r="CXZ14" s="27" t="s">
        <v>8546</v>
      </c>
      <c r="CYA14" s="27" t="s">
        <v>5968</v>
      </c>
      <c r="CYB14" s="27" t="s">
        <v>7476</v>
      </c>
      <c r="CYC14" s="27" t="s">
        <v>10204</v>
      </c>
      <c r="CYD14" s="27" t="s">
        <v>7148</v>
      </c>
      <c r="CYE14" s="27" t="s">
        <v>8853</v>
      </c>
      <c r="CYF14" s="27" t="s">
        <v>8474</v>
      </c>
      <c r="CYG14" s="27" t="s">
        <v>7600</v>
      </c>
      <c r="CYH14" s="27" t="s">
        <v>10207</v>
      </c>
      <c r="CYI14" s="27" t="s">
        <v>8268</v>
      </c>
      <c r="CYJ14" s="27" t="s">
        <v>8485</v>
      </c>
      <c r="CYK14" s="27" t="s">
        <v>7170</v>
      </c>
      <c r="CYL14" s="27" t="s">
        <v>6376</v>
      </c>
      <c r="CYM14" s="27" t="s">
        <v>10638</v>
      </c>
      <c r="CYN14" s="27" t="s">
        <v>7422</v>
      </c>
      <c r="CYO14" s="27" t="s">
        <v>7710</v>
      </c>
      <c r="CYP14" s="27" t="s">
        <v>9871</v>
      </c>
      <c r="CYQ14" s="27" t="s">
        <v>9874</v>
      </c>
      <c r="CYR14" s="27" t="s">
        <v>9876</v>
      </c>
      <c r="CYS14" s="27" t="s">
        <v>9890</v>
      </c>
      <c r="CYT14" s="27" t="s">
        <v>9886</v>
      </c>
      <c r="CYU14" s="27" t="s">
        <v>9888</v>
      </c>
      <c r="CYV14" s="27" t="s">
        <v>9878</v>
      </c>
      <c r="CYW14" s="27" t="s">
        <v>9884</v>
      </c>
      <c r="CYX14" s="27" t="s">
        <v>9882</v>
      </c>
      <c r="CYY14" s="27" t="s">
        <v>9880</v>
      </c>
      <c r="CYZ14" s="27" t="s">
        <v>10859</v>
      </c>
      <c r="CZA14" s="27" t="s">
        <v>11016</v>
      </c>
      <c r="CZB14" s="27" t="s">
        <v>7715</v>
      </c>
      <c r="CZC14" s="27" t="s">
        <v>9413</v>
      </c>
      <c r="CZD14" s="27" t="s">
        <v>10381</v>
      </c>
      <c r="CZE14" s="27" t="s">
        <v>7723</v>
      </c>
      <c r="CZF14" s="27" t="s">
        <v>11028</v>
      </c>
      <c r="CZG14" s="27" t="s">
        <v>6716</v>
      </c>
      <c r="CZH14" s="27" t="s">
        <v>6653</v>
      </c>
      <c r="CZI14" s="27" t="s">
        <v>10341</v>
      </c>
      <c r="CZJ14" s="27" t="s">
        <v>10733</v>
      </c>
      <c r="CZK14" s="27" t="s">
        <v>10728</v>
      </c>
      <c r="CZL14" s="27" t="s">
        <v>7765</v>
      </c>
      <c r="CZM14" s="27" t="s">
        <v>9837</v>
      </c>
      <c r="CZN14" s="27" t="s">
        <v>7733</v>
      </c>
      <c r="CZO14" s="27" t="s">
        <v>8699</v>
      </c>
      <c r="CZP14" s="27" t="s">
        <v>10726</v>
      </c>
      <c r="CZQ14" s="27" t="s">
        <v>8859</v>
      </c>
      <c r="CZR14" s="27" t="s">
        <v>6006</v>
      </c>
      <c r="CZS14" s="27" t="s">
        <v>6774</v>
      </c>
      <c r="CZT14" s="27" t="s">
        <v>5733</v>
      </c>
      <c r="CZU14" s="27" t="s">
        <v>6175</v>
      </c>
      <c r="CZV14" s="27" t="s">
        <v>8381</v>
      </c>
      <c r="CZW14" s="27" t="s">
        <v>6052</v>
      </c>
      <c r="CZX14" s="27" t="s">
        <v>10967</v>
      </c>
      <c r="CZY14" s="27" t="s">
        <v>8986</v>
      </c>
      <c r="CZZ14" s="27" t="s">
        <v>11089</v>
      </c>
      <c r="DAA14" s="27" t="s">
        <v>11091</v>
      </c>
      <c r="DAB14" s="27" t="s">
        <v>10864</v>
      </c>
      <c r="DAC14" s="27" t="s">
        <v>10343</v>
      </c>
      <c r="DAD14" s="27" t="s">
        <v>8288</v>
      </c>
      <c r="DAE14" s="27" t="s">
        <v>9823</v>
      </c>
      <c r="DAF14" s="27" t="s">
        <v>8788</v>
      </c>
      <c r="DAG14" s="27" t="s">
        <v>7345</v>
      </c>
      <c r="DAH14" s="27" t="s">
        <v>10399</v>
      </c>
      <c r="DAI14" s="27" t="s">
        <v>11058</v>
      </c>
      <c r="DAJ14" s="27" t="s">
        <v>11081</v>
      </c>
      <c r="DAK14" s="27" t="s">
        <v>8246</v>
      </c>
      <c r="DAL14" s="27" t="s">
        <v>11075</v>
      </c>
      <c r="DAM14" s="27" t="s">
        <v>8517</v>
      </c>
      <c r="DAN14" s="27" t="s">
        <v>11073</v>
      </c>
      <c r="DAO14" s="27" t="s">
        <v>8565</v>
      </c>
      <c r="DAP14" s="27" t="s">
        <v>7060</v>
      </c>
      <c r="DAQ14" s="27" t="s">
        <v>6238</v>
      </c>
      <c r="DAR14" s="27" t="s">
        <v>9080</v>
      </c>
      <c r="DAS14" s="27" t="s">
        <v>11071</v>
      </c>
      <c r="DAT14" s="27" t="s">
        <v>10503</v>
      </c>
      <c r="DAU14" s="27" t="s">
        <v>10615</v>
      </c>
      <c r="DAV14" s="27" t="s">
        <v>6280</v>
      </c>
      <c r="DAW14" s="27" t="s">
        <v>10843</v>
      </c>
      <c r="DAX14" s="27" t="s">
        <v>11085</v>
      </c>
      <c r="DAY14" s="27" t="s">
        <v>6324</v>
      </c>
      <c r="DAZ14" s="27" t="s">
        <v>9061</v>
      </c>
      <c r="DBA14" s="27" t="s">
        <v>7961</v>
      </c>
      <c r="DBB14" s="27" t="s">
        <v>5878</v>
      </c>
      <c r="DBC14" s="27" t="s">
        <v>10461</v>
      </c>
      <c r="DBD14" s="27" t="s">
        <v>8849</v>
      </c>
      <c r="DBE14" s="27" t="s">
        <v>6823</v>
      </c>
      <c r="DBF14" s="27" t="s">
        <v>6048</v>
      </c>
      <c r="DBG14" s="27" t="s">
        <v>6320</v>
      </c>
      <c r="DBH14" s="27" t="s">
        <v>10471</v>
      </c>
      <c r="DBI14" s="27" t="s">
        <v>6824</v>
      </c>
      <c r="DBJ14" s="27" t="s">
        <v>6826</v>
      </c>
      <c r="DBK14" s="27" t="s">
        <v>6243</v>
      </c>
      <c r="DBL14" s="27" t="s">
        <v>7959</v>
      </c>
      <c r="DBM14" s="27" t="s">
        <v>11083</v>
      </c>
      <c r="DBN14" s="27" t="s">
        <v>6368</v>
      </c>
      <c r="DBO14" s="27" t="s">
        <v>9327</v>
      </c>
      <c r="DBP14" s="27" t="s">
        <v>7934</v>
      </c>
      <c r="DBQ14" s="27" t="s">
        <v>11113</v>
      </c>
      <c r="DBR14" s="27" t="s">
        <v>8366</v>
      </c>
      <c r="DBS14" s="27" t="s">
        <v>6173</v>
      </c>
      <c r="DBT14" s="27" t="s">
        <v>8099</v>
      </c>
      <c r="DBU14" s="27" t="s">
        <v>7099</v>
      </c>
      <c r="DBV14" s="27" t="s">
        <v>10162</v>
      </c>
      <c r="DBW14" s="27" t="s">
        <v>8100</v>
      </c>
      <c r="DBX14" s="27" t="s">
        <v>8616</v>
      </c>
      <c r="DBY14" s="27" t="s">
        <v>11064</v>
      </c>
      <c r="DBZ14" s="27" t="s">
        <v>5931</v>
      </c>
      <c r="DCA14" s="27" t="s">
        <v>11020</v>
      </c>
      <c r="DCB14" s="27" t="s">
        <v>11168</v>
      </c>
      <c r="DCC14" s="27" t="s">
        <v>9325</v>
      </c>
      <c r="DCD14" s="27" t="s">
        <v>10009</v>
      </c>
      <c r="DCE14" s="27" t="s">
        <v>7360</v>
      </c>
      <c r="DCF14" s="27" t="s">
        <v>10146</v>
      </c>
      <c r="DCG14" s="27" t="s">
        <v>10830</v>
      </c>
      <c r="DCH14" s="27" t="s">
        <v>8747</v>
      </c>
      <c r="DCI14" s="27" t="s">
        <v>7726</v>
      </c>
      <c r="DCJ14" s="27" t="s">
        <v>11066</v>
      </c>
      <c r="DCK14" s="27" t="s">
        <v>11099</v>
      </c>
      <c r="DCL14" s="27" t="s">
        <v>7362</v>
      </c>
      <c r="DCM14" s="27" t="s">
        <v>8812</v>
      </c>
      <c r="DCN14" s="27" t="s">
        <v>10828</v>
      </c>
      <c r="DCO14" s="27" t="s">
        <v>7727</v>
      </c>
      <c r="DCP14" s="27" t="s">
        <v>7246</v>
      </c>
      <c r="DCQ14" s="27" t="s">
        <v>7166</v>
      </c>
      <c r="DCR14" s="27" t="s">
        <v>7307</v>
      </c>
      <c r="DCS14" s="27" t="s">
        <v>7602</v>
      </c>
      <c r="DCT14" s="27" t="s">
        <v>9497</v>
      </c>
      <c r="DCU14" s="27" t="s">
        <v>9856</v>
      </c>
      <c r="DCV14" s="27" t="s">
        <v>7572</v>
      </c>
      <c r="DCW14" s="27" t="s">
        <v>10222</v>
      </c>
      <c r="DCX14" s="27" t="s">
        <v>10325</v>
      </c>
      <c r="DCY14" s="27" t="s">
        <v>11239</v>
      </c>
      <c r="DCZ14" s="27" t="s">
        <v>9319</v>
      </c>
      <c r="DDA14" s="27" t="s">
        <v>7352</v>
      </c>
      <c r="DDB14" s="27" t="s">
        <v>9701</v>
      </c>
      <c r="DDC14" s="27" t="s">
        <v>8308</v>
      </c>
      <c r="DDD14" s="27" t="s">
        <v>9175</v>
      </c>
      <c r="DDE14" s="27" t="s">
        <v>10264</v>
      </c>
      <c r="DDF14" s="27" t="s">
        <v>9165</v>
      </c>
      <c r="DDG14" s="27" t="s">
        <v>8835</v>
      </c>
      <c r="DDH14" s="27" t="s">
        <v>10050</v>
      </c>
      <c r="DDI14" s="27" t="s">
        <v>9656</v>
      </c>
      <c r="DDJ14" s="27" t="s">
        <v>10107</v>
      </c>
      <c r="DDK14" s="27" t="s">
        <v>6755</v>
      </c>
      <c r="DDL14" s="27" t="s">
        <v>6751</v>
      </c>
      <c r="DDM14" s="27" t="s">
        <v>10052</v>
      </c>
      <c r="DDN14" s="27" t="s">
        <v>6439</v>
      </c>
      <c r="DDO14" s="27" t="s">
        <v>6819</v>
      </c>
      <c r="DDP14" s="27" t="s">
        <v>6255</v>
      </c>
      <c r="DDQ14" s="27" t="s">
        <v>6992</v>
      </c>
      <c r="DDR14" s="27" t="s">
        <v>9163</v>
      </c>
      <c r="DDS14" s="27" t="s">
        <v>8286</v>
      </c>
      <c r="DDT14" s="27" t="s">
        <v>8166</v>
      </c>
      <c r="DDU14" s="27" t="s">
        <v>7276</v>
      </c>
      <c r="DDV14" s="27" t="s">
        <v>7185</v>
      </c>
      <c r="DDW14" s="27" t="s">
        <v>7388</v>
      </c>
      <c r="DDX14" s="27" t="s">
        <v>7871</v>
      </c>
      <c r="DDY14" s="27" t="s">
        <v>6518</v>
      </c>
      <c r="DDZ14" s="27" t="s">
        <v>8552</v>
      </c>
      <c r="DEA14" s="27" t="s">
        <v>9028</v>
      </c>
      <c r="DEB14" s="27" t="s">
        <v>8938</v>
      </c>
      <c r="DEC14" s="27" t="s">
        <v>8457</v>
      </c>
      <c r="DED14" s="27" t="s">
        <v>10819</v>
      </c>
      <c r="DEE14" s="27" t="s">
        <v>10817</v>
      </c>
      <c r="DEF14" s="27" t="s">
        <v>7426</v>
      </c>
      <c r="DEG14" s="27" t="s">
        <v>6863</v>
      </c>
      <c r="DEH14" s="27" t="s">
        <v>7807</v>
      </c>
      <c r="DEI14" s="27" t="s">
        <v>8053</v>
      </c>
      <c r="DEJ14" s="27" t="s">
        <v>8114</v>
      </c>
      <c r="DEK14" s="27" t="s">
        <v>5960</v>
      </c>
      <c r="DEL14" s="27" t="s">
        <v>8851</v>
      </c>
      <c r="DEM14" s="27" t="s">
        <v>8122</v>
      </c>
      <c r="DEN14" s="27" t="s">
        <v>8190</v>
      </c>
      <c r="DEO14" s="27" t="s">
        <v>6523</v>
      </c>
      <c r="DEP14" s="27" t="s">
        <v>8618</v>
      </c>
      <c r="DEQ14" s="27" t="s">
        <v>8185</v>
      </c>
      <c r="DER14" s="27" t="s">
        <v>7878</v>
      </c>
    </row>
    <row r="15" spans="2:2852">
      <c r="C15" t="str">
        <f>C14&amp;" equity"</f>
        <v>AADR US equity</v>
      </c>
      <c r="D15" t="str">
        <f t="shared" ref="D15:BO15" si="45">D14&amp;" equity"</f>
        <v>AAIT US equity</v>
      </c>
      <c r="E15" t="str">
        <f t="shared" si="45"/>
        <v>AAVX US equity</v>
      </c>
      <c r="F15" t="str">
        <f t="shared" si="45"/>
        <v>AAXJ US equity</v>
      </c>
      <c r="G15" t="str">
        <f t="shared" si="45"/>
        <v>ABCS US equity</v>
      </c>
      <c r="H15" t="str">
        <f t="shared" si="45"/>
        <v>ACB US equity</v>
      </c>
      <c r="I15" t="str">
        <f t="shared" si="45"/>
        <v>ACCU US equity</v>
      </c>
      <c r="J15" t="str">
        <f t="shared" si="45"/>
        <v>ACIM US equity</v>
      </c>
      <c r="K15" t="str">
        <f t="shared" si="45"/>
        <v>ACSI US equity</v>
      </c>
      <c r="L15" t="str">
        <f t="shared" si="45"/>
        <v>ACTX US equity</v>
      </c>
      <c r="M15" t="str">
        <f t="shared" si="45"/>
        <v>ACWF US equity</v>
      </c>
      <c r="N15" t="str">
        <f t="shared" si="45"/>
        <v>ACWI US equity</v>
      </c>
      <c r="O15" t="str">
        <f t="shared" si="45"/>
        <v>ACWV US equity</v>
      </c>
      <c r="P15" t="str">
        <f t="shared" si="45"/>
        <v>ACWX US equity</v>
      </c>
      <c r="Q15" t="str">
        <f t="shared" si="45"/>
        <v>ADE US equity</v>
      </c>
      <c r="R15" t="str">
        <f t="shared" si="45"/>
        <v>ADRA US equity</v>
      </c>
      <c r="S15" t="str">
        <f t="shared" si="45"/>
        <v>ADRD US equity</v>
      </c>
      <c r="T15" t="str">
        <f t="shared" si="45"/>
        <v>ADRE US equity</v>
      </c>
      <c r="U15" t="str">
        <f t="shared" si="45"/>
        <v>ADRU US equity</v>
      </c>
      <c r="V15" t="str">
        <f t="shared" si="45"/>
        <v>ADZ US equity</v>
      </c>
      <c r="W15" t="str">
        <f t="shared" si="45"/>
        <v>AEX US equity</v>
      </c>
      <c r="X15" t="str">
        <f t="shared" si="45"/>
        <v>AFK US equity</v>
      </c>
      <c r="Y15" t="str">
        <f t="shared" si="45"/>
        <v>AFTY US equity</v>
      </c>
      <c r="Z15" t="str">
        <f t="shared" si="45"/>
        <v>AGA US equity</v>
      </c>
      <c r="AA15" t="str">
        <f t="shared" si="45"/>
        <v>AGEM US equity</v>
      </c>
      <c r="AB15" t="str">
        <f t="shared" si="45"/>
        <v>AGF US equity</v>
      </c>
      <c r="AC15" t="str">
        <f t="shared" si="45"/>
        <v>AGG US equity</v>
      </c>
      <c r="AD15" t="str">
        <f t="shared" si="45"/>
        <v>AGGCR US equity</v>
      </c>
      <c r="AE15" t="str">
        <f t="shared" si="45"/>
        <v>AGGE US equity</v>
      </c>
      <c r="AF15" t="str">
        <f t="shared" si="45"/>
        <v>AGGP US equity</v>
      </c>
      <c r="AG15" t="str">
        <f t="shared" si="45"/>
        <v>AGGRD US equity</v>
      </c>
      <c r="AH15" t="str">
        <f t="shared" si="45"/>
        <v>AGGY US equity</v>
      </c>
      <c r="AI15" t="str">
        <f t="shared" si="45"/>
        <v>AGLS US equity</v>
      </c>
      <c r="AJ15" t="str">
        <f t="shared" si="45"/>
        <v>AGND US equity</v>
      </c>
      <c r="AK15" t="str">
        <f t="shared" si="45"/>
        <v>AGOL US equity</v>
      </c>
      <c r="AL15" t="str">
        <f t="shared" si="45"/>
        <v>AGQ US equity</v>
      </c>
      <c r="AM15" t="str">
        <f t="shared" si="45"/>
        <v>AGRG US equity</v>
      </c>
      <c r="AN15" t="str">
        <f t="shared" si="45"/>
        <v>AGT US equity</v>
      </c>
      <c r="AO15" t="str">
        <f t="shared" si="45"/>
        <v>AGV US equity</v>
      </c>
      <c r="AP15" t="str">
        <f t="shared" si="45"/>
        <v>AGZ US equity</v>
      </c>
      <c r="AQ15" t="str">
        <f t="shared" si="45"/>
        <v>AGZCR US equity</v>
      </c>
      <c r="AR15" t="str">
        <f t="shared" si="45"/>
        <v>AGZD US equity</v>
      </c>
      <c r="AS15" t="str">
        <f t="shared" si="45"/>
        <v>AGZRD US equity</v>
      </c>
      <c r="AT15" t="str">
        <f t="shared" si="45"/>
        <v>AIA US equity</v>
      </c>
      <c r="AU15" t="str">
        <f t="shared" si="45"/>
        <v>AIRR US equity</v>
      </c>
      <c r="AV15" t="str">
        <f t="shared" si="45"/>
        <v>AKB US equity</v>
      </c>
      <c r="AW15" t="str">
        <f t="shared" si="45"/>
        <v>ALD US equity</v>
      </c>
      <c r="AX15" t="str">
        <f t="shared" si="45"/>
        <v>ALFA US equity</v>
      </c>
      <c r="AY15" t="str">
        <f t="shared" si="45"/>
        <v>ALFI US equity</v>
      </c>
      <c r="AZ15" t="str">
        <f t="shared" si="45"/>
        <v>ALTL US equity</v>
      </c>
      <c r="BA15" t="str">
        <f t="shared" si="45"/>
        <v>ALTS US equity</v>
      </c>
      <c r="BB15" t="str">
        <f t="shared" si="45"/>
        <v>ALTY US equity</v>
      </c>
      <c r="BC15" t="str">
        <f t="shared" si="45"/>
        <v>ALUM US equity</v>
      </c>
      <c r="BD15" t="str">
        <f t="shared" si="45"/>
        <v>AMJ US equity</v>
      </c>
      <c r="BE15" t="str">
        <f t="shared" si="45"/>
        <v>AMJL US equity</v>
      </c>
      <c r="BF15" t="str">
        <f t="shared" si="45"/>
        <v>AMLP US equity</v>
      </c>
      <c r="BG15" t="str">
        <f t="shared" si="45"/>
        <v>AMLX US equity</v>
      </c>
      <c r="BH15" t="str">
        <f t="shared" si="45"/>
        <v>AMPS US equity</v>
      </c>
      <c r="BI15" t="str">
        <f t="shared" si="45"/>
        <v>AMU US equity</v>
      </c>
      <c r="BJ15" t="str">
        <f t="shared" si="45"/>
        <v>AMUB US equity</v>
      </c>
      <c r="BK15" t="str">
        <f t="shared" si="45"/>
        <v>AMZA US equity</v>
      </c>
      <c r="BL15" t="str">
        <f t="shared" si="45"/>
        <v>AND US equity</v>
      </c>
      <c r="BM15" t="str">
        <f t="shared" si="45"/>
        <v>ANGL US equity</v>
      </c>
      <c r="BN15" t="str">
        <f t="shared" si="45"/>
        <v>AOA US equity</v>
      </c>
      <c r="BO15" t="str">
        <f t="shared" si="45"/>
        <v>AOK US equity</v>
      </c>
      <c r="BP15" t="str">
        <f t="shared" ref="BP15:EA15" si="46">BP14&amp;" equity"</f>
        <v>AOM US equity</v>
      </c>
      <c r="BQ15" t="str">
        <f t="shared" si="46"/>
        <v>AOR US equity</v>
      </c>
      <c r="BR15" t="str">
        <f t="shared" si="46"/>
        <v>ARCM US equity</v>
      </c>
      <c r="BS15" t="str">
        <f t="shared" si="46"/>
        <v>ARGT US equity</v>
      </c>
      <c r="BT15" t="str">
        <f t="shared" si="46"/>
        <v>ARKG US equity</v>
      </c>
      <c r="BU15" t="str">
        <f t="shared" si="46"/>
        <v>ARKK US equity</v>
      </c>
      <c r="BV15" t="str">
        <f t="shared" si="46"/>
        <v>ARKQ US equity</v>
      </c>
      <c r="BW15" t="str">
        <f t="shared" si="46"/>
        <v>ARKW US equity</v>
      </c>
      <c r="BX15" t="str">
        <f t="shared" si="46"/>
        <v>ASDR US equity</v>
      </c>
      <c r="BY15" t="str">
        <f t="shared" si="46"/>
        <v>ASEA US equity</v>
      </c>
      <c r="BZ15" t="str">
        <f t="shared" si="46"/>
        <v>ASET US equity</v>
      </c>
      <c r="CA15" t="str">
        <f t="shared" si="46"/>
        <v>ASHR US equity</v>
      </c>
      <c r="CB15" t="str">
        <f t="shared" si="46"/>
        <v>ASHS US equity</v>
      </c>
      <c r="CC15" t="str">
        <f t="shared" si="46"/>
        <v>ASHX US equity</v>
      </c>
      <c r="CD15" t="str">
        <f t="shared" si="46"/>
        <v>ASO US equity</v>
      </c>
      <c r="CE15" t="str">
        <f t="shared" si="46"/>
        <v>ATMP US equity</v>
      </c>
      <c r="CF15" t="str">
        <f t="shared" si="46"/>
        <v>ATY US equity</v>
      </c>
      <c r="CG15" t="str">
        <f t="shared" si="46"/>
        <v>AUD US equity</v>
      </c>
      <c r="CH15" t="str">
        <f t="shared" si="46"/>
        <v>AUNZ US equity</v>
      </c>
      <c r="CI15" t="str">
        <f t="shared" si="46"/>
        <v>AUS US equity</v>
      </c>
      <c r="CJ15" t="str">
        <f t="shared" si="46"/>
        <v>AUSE US equity</v>
      </c>
      <c r="CK15" t="str">
        <f t="shared" si="46"/>
        <v>AVU US equity</v>
      </c>
      <c r="CL15" t="str">
        <f t="shared" si="46"/>
        <v>AXDI US equity</v>
      </c>
      <c r="CM15" t="str">
        <f t="shared" si="46"/>
        <v>AXEN US equity</v>
      </c>
      <c r="CN15" t="str">
        <f t="shared" si="46"/>
        <v>AXFN US equity</v>
      </c>
      <c r="CO15" t="str">
        <f t="shared" si="46"/>
        <v>AXHE US equity</v>
      </c>
      <c r="CP15" t="str">
        <f t="shared" si="46"/>
        <v>AXID US equity</v>
      </c>
      <c r="CQ15" t="str">
        <f t="shared" si="46"/>
        <v>AXIT US equity</v>
      </c>
      <c r="CR15" t="str">
        <f t="shared" si="46"/>
        <v>AXJL US equity</v>
      </c>
      <c r="CS15" t="str">
        <f t="shared" si="46"/>
        <v>AXJS US equity</v>
      </c>
      <c r="CT15" t="str">
        <f t="shared" si="46"/>
        <v>AXJV US equity</v>
      </c>
      <c r="CU15" t="str">
        <f t="shared" si="46"/>
        <v>AXMT US equity</v>
      </c>
      <c r="CV15" t="str">
        <f t="shared" si="46"/>
        <v>AXSL US equity</v>
      </c>
      <c r="CW15" t="str">
        <f t="shared" si="46"/>
        <v>AXTE US equity</v>
      </c>
      <c r="CX15" t="str">
        <f t="shared" si="46"/>
        <v>AXUT US equity</v>
      </c>
      <c r="CY15" t="str">
        <f t="shared" si="46"/>
        <v>AYT US equity</v>
      </c>
      <c r="CZ15" t="str">
        <f t="shared" si="46"/>
        <v>AZIA US equity</v>
      </c>
      <c r="DA15" t="str">
        <f t="shared" si="46"/>
        <v>BAB US equity</v>
      </c>
      <c r="DB15" t="str">
        <f t="shared" si="46"/>
        <v>BABS US equity</v>
      </c>
      <c r="DC15" t="str">
        <f t="shared" si="46"/>
        <v>BABZ US equity</v>
      </c>
      <c r="DD15" t="str">
        <f t="shared" si="46"/>
        <v>BAL US equity</v>
      </c>
      <c r="DE15" t="str">
        <f t="shared" si="46"/>
        <v>BALC US equity</v>
      </c>
      <c r="DF15" t="str">
        <f t="shared" si="46"/>
        <v>BAR US equity</v>
      </c>
      <c r="DG15" t="str">
        <f t="shared" si="46"/>
        <v>BARL US equity</v>
      </c>
      <c r="DH15" t="str">
        <f t="shared" si="46"/>
        <v>BARN US equity</v>
      </c>
      <c r="DI15" t="str">
        <f t="shared" si="46"/>
        <v>BARS US equity</v>
      </c>
      <c r="DJ15" t="str">
        <f t="shared" si="46"/>
        <v>BBC US equity</v>
      </c>
      <c r="DK15" t="str">
        <f t="shared" si="46"/>
        <v>BBH US equity</v>
      </c>
      <c r="DL15" t="str">
        <f t="shared" si="46"/>
        <v>BBHYL US equity</v>
      </c>
      <c r="DM15" t="str">
        <f t="shared" si="46"/>
        <v>BBP US equity</v>
      </c>
      <c r="DN15" t="str">
        <f t="shared" si="46"/>
        <v>BBRC US equity</v>
      </c>
      <c r="DO15" t="str">
        <f t="shared" si="46"/>
        <v>BBVX US equity</v>
      </c>
      <c r="DP15" t="str">
        <f t="shared" si="46"/>
        <v>BCD US equity</v>
      </c>
      <c r="DQ15" t="str">
        <f t="shared" si="46"/>
        <v>BCHP US equity</v>
      </c>
      <c r="DR15" t="str">
        <f t="shared" si="46"/>
        <v>BCI US equity</v>
      </c>
      <c r="DS15" t="str">
        <f t="shared" si="46"/>
        <v>BCM US equity</v>
      </c>
      <c r="DT15" t="str">
        <f t="shared" si="46"/>
        <v>BDCL US equity</v>
      </c>
      <c r="DU15" t="str">
        <f t="shared" si="46"/>
        <v>BDCS US equity</v>
      </c>
      <c r="DV15" t="str">
        <f t="shared" si="46"/>
        <v>BDCZ US equity</v>
      </c>
      <c r="DW15" t="str">
        <f t="shared" si="46"/>
        <v>BDD US equity</v>
      </c>
      <c r="DX15" t="str">
        <f t="shared" si="46"/>
        <v>BDG US equity</v>
      </c>
      <c r="DY15" t="str">
        <f t="shared" si="46"/>
        <v>BDH US equity</v>
      </c>
      <c r="DZ15" t="str">
        <f t="shared" si="46"/>
        <v>BEF US equity</v>
      </c>
      <c r="EA15" t="str">
        <f t="shared" si="46"/>
        <v>BEMO US equity</v>
      </c>
      <c r="EB15" t="str">
        <f t="shared" ref="EB15:GM15" si="47">EB14&amp;" equity"</f>
        <v>BES US equity</v>
      </c>
      <c r="EC15" t="str">
        <f t="shared" si="47"/>
        <v>BFIT US equity</v>
      </c>
      <c r="ED15" t="str">
        <f t="shared" si="47"/>
        <v>BFOR US equity</v>
      </c>
      <c r="EE15" t="str">
        <f t="shared" si="47"/>
        <v>BHH US equity</v>
      </c>
      <c r="EF15" t="str">
        <f t="shared" si="47"/>
        <v>BIB US equity</v>
      </c>
      <c r="EG15" t="str">
        <f t="shared" si="47"/>
        <v>BICK US equity</v>
      </c>
      <c r="EH15" t="str">
        <f t="shared" si="47"/>
        <v>BIGD US equity</v>
      </c>
      <c r="EI15" t="str">
        <f t="shared" si="47"/>
        <v>BIK US equity</v>
      </c>
      <c r="EJ15" t="str">
        <f t="shared" si="47"/>
        <v>BIL US equity</v>
      </c>
      <c r="EK15" t="str">
        <f t="shared" si="47"/>
        <v>BIS US equity</v>
      </c>
      <c r="EL15" t="str">
        <f t="shared" si="47"/>
        <v>BITE US equity</v>
      </c>
      <c r="EM15" t="str">
        <f t="shared" si="47"/>
        <v>BIV US equity</v>
      </c>
      <c r="EN15" t="str">
        <f t="shared" si="47"/>
        <v>BIZD US equity</v>
      </c>
      <c r="EO15" t="str">
        <f t="shared" si="47"/>
        <v>BJK US equity</v>
      </c>
      <c r="EP15" t="str">
        <f t="shared" si="47"/>
        <v>BKF US equity</v>
      </c>
      <c r="EQ15" t="str">
        <f t="shared" si="47"/>
        <v>BKLN US equity</v>
      </c>
      <c r="ER15" t="str">
        <f t="shared" si="47"/>
        <v>BLES US equity</v>
      </c>
      <c r="ES15" t="str">
        <f t="shared" si="47"/>
        <v>BLHY US equity</v>
      </c>
      <c r="ET15" t="str">
        <f t="shared" si="47"/>
        <v>BLND US equity</v>
      </c>
      <c r="EU15" t="str">
        <f t="shared" si="47"/>
        <v>BLNG US equity</v>
      </c>
      <c r="EV15" t="str">
        <f t="shared" si="47"/>
        <v>BLV US equity</v>
      </c>
      <c r="EW15" t="str">
        <f t="shared" si="47"/>
        <v>BMLA US equity</v>
      </c>
      <c r="EX15" t="str">
        <f t="shared" si="47"/>
        <v>BMLP US equity</v>
      </c>
      <c r="EY15" t="str">
        <f t="shared" si="47"/>
        <v>BMV US equity</v>
      </c>
      <c r="EZ15" t="str">
        <f t="shared" si="47"/>
        <v>BND US equity</v>
      </c>
      <c r="FA15" t="str">
        <f t="shared" si="47"/>
        <v>BNDC US equity</v>
      </c>
      <c r="FB15" t="str">
        <f t="shared" si="47"/>
        <v>BNDS US equity</v>
      </c>
      <c r="FC15" t="str">
        <f t="shared" si="47"/>
        <v>BNDX US equity</v>
      </c>
      <c r="FD15" t="str">
        <f t="shared" si="47"/>
        <v>BNO US equity</v>
      </c>
      <c r="FE15" t="str">
        <f t="shared" si="47"/>
        <v>BNPC US equity</v>
      </c>
      <c r="FF15" t="str">
        <f t="shared" si="47"/>
        <v>BOIL US equity</v>
      </c>
      <c r="FG15" t="str">
        <f t="shared" si="47"/>
        <v>BOM US equity</v>
      </c>
      <c r="FH15" t="str">
        <f t="shared" si="47"/>
        <v>BOND US equity</v>
      </c>
      <c r="FI15" t="str">
        <f t="shared" si="47"/>
        <v>BOS US equity</v>
      </c>
      <c r="FJ15" t="str">
        <f t="shared" si="47"/>
        <v>BOSS US equity</v>
      </c>
      <c r="FK15" t="str">
        <f t="shared" si="47"/>
        <v>BOTZ US equity</v>
      </c>
      <c r="FL15" t="str">
        <f t="shared" si="47"/>
        <v>BRAF US equity</v>
      </c>
      <c r="FM15" t="str">
        <f t="shared" si="47"/>
        <v>BRAQ US equity</v>
      </c>
      <c r="FN15" t="str">
        <f t="shared" si="47"/>
        <v>BRAZ US equity</v>
      </c>
      <c r="FO15" t="str">
        <f t="shared" si="47"/>
        <v>BRF US equity</v>
      </c>
      <c r="FP15" t="str">
        <f t="shared" si="47"/>
        <v>BRIL US equity</v>
      </c>
      <c r="FQ15" t="str">
        <f t="shared" si="47"/>
        <v>BRIS US equity</v>
      </c>
      <c r="FR15" t="str">
        <f t="shared" si="47"/>
        <v>BRU US equity</v>
      </c>
      <c r="FS15" t="str">
        <f t="shared" si="47"/>
        <v>BRXX US equity</v>
      </c>
      <c r="FT15" t="str">
        <f t="shared" si="47"/>
        <v>BRZS US equity</v>
      </c>
      <c r="FU15" t="str">
        <f t="shared" si="47"/>
        <v>BRZU US equity</v>
      </c>
      <c r="FV15" t="str">
        <f t="shared" si="47"/>
        <v>BSC US equity</v>
      </c>
      <c r="FW15" t="str">
        <f t="shared" si="47"/>
        <v>BSCBM US equity</v>
      </c>
      <c r="FX15" t="str">
        <f t="shared" si="47"/>
        <v>BSCC US equity</v>
      </c>
      <c r="FY15" t="str">
        <f t="shared" si="47"/>
        <v>BSCD US equity</v>
      </c>
      <c r="FZ15" t="str">
        <f t="shared" si="47"/>
        <v>BSCE US equity</v>
      </c>
      <c r="GA15" t="str">
        <f t="shared" si="47"/>
        <v>BSCF US equity</v>
      </c>
      <c r="GB15" t="str">
        <f t="shared" si="47"/>
        <v>BSCG US equity</v>
      </c>
      <c r="GC15" t="str">
        <f t="shared" si="47"/>
        <v>BSCH US equity</v>
      </c>
      <c r="GD15" t="str">
        <f t="shared" si="47"/>
        <v>BSCI US equity</v>
      </c>
      <c r="GE15" t="str">
        <f t="shared" si="47"/>
        <v>BSCJ US equity</v>
      </c>
      <c r="GF15" t="str">
        <f t="shared" si="47"/>
        <v>BSCK US equity</v>
      </c>
      <c r="GG15" t="str">
        <f t="shared" si="47"/>
        <v>BSCL US equity</v>
      </c>
      <c r="GH15" t="str">
        <f t="shared" si="47"/>
        <v>BSCM US equity</v>
      </c>
      <c r="GI15" t="str">
        <f t="shared" si="47"/>
        <v>BSCN US equity</v>
      </c>
      <c r="GJ15" t="str">
        <f t="shared" si="47"/>
        <v>BSCO US equity</v>
      </c>
      <c r="GK15" t="str">
        <f t="shared" si="47"/>
        <v>BSCP US equity</v>
      </c>
      <c r="GL15" t="str">
        <f t="shared" si="47"/>
        <v>BSCQ US equity</v>
      </c>
      <c r="GM15" t="str">
        <f t="shared" si="47"/>
        <v>BSJC US equity</v>
      </c>
      <c r="GN15" t="str">
        <f t="shared" ref="GN15:IY15" si="48">GN14&amp;" equity"</f>
        <v>BSJD US equity</v>
      </c>
      <c r="GO15" t="str">
        <f t="shared" si="48"/>
        <v>BSJE US equity</v>
      </c>
      <c r="GP15" t="str">
        <f t="shared" si="48"/>
        <v>BSJF US equity</v>
      </c>
      <c r="GQ15" t="str">
        <f t="shared" si="48"/>
        <v>BSJG US equity</v>
      </c>
      <c r="GR15" t="str">
        <f t="shared" si="48"/>
        <v>BSJH US equity</v>
      </c>
      <c r="GS15" t="str">
        <f t="shared" si="48"/>
        <v>BSJI US equity</v>
      </c>
      <c r="GT15" t="str">
        <f t="shared" si="48"/>
        <v>BSJJ US equity</v>
      </c>
      <c r="GU15" t="str">
        <f t="shared" si="48"/>
        <v>BSJK US equity</v>
      </c>
      <c r="GV15" t="str">
        <f t="shared" si="48"/>
        <v>BSJL US equity</v>
      </c>
      <c r="GW15" t="str">
        <f t="shared" si="48"/>
        <v>BSJM US equity</v>
      </c>
      <c r="GX15" t="str">
        <f t="shared" si="48"/>
        <v>BSJN US equity</v>
      </c>
      <c r="GY15" t="str">
        <f t="shared" si="48"/>
        <v>BSJO US equity</v>
      </c>
      <c r="GZ15" t="str">
        <f t="shared" si="48"/>
        <v>BSR US equity</v>
      </c>
      <c r="HA15" t="str">
        <f t="shared" si="48"/>
        <v>BSV US equity</v>
      </c>
      <c r="HB15" t="str">
        <f t="shared" si="48"/>
        <v>BSWN US equity</v>
      </c>
      <c r="HC15" t="str">
        <f t="shared" si="48"/>
        <v>BTAH US equity</v>
      </c>
      <c r="HD15" t="str">
        <f t="shared" si="48"/>
        <v>BTAL US equity</v>
      </c>
      <c r="HE15" t="str">
        <f t="shared" si="48"/>
        <v>BTEC US equity</v>
      </c>
      <c r="HF15" t="str">
        <f t="shared" si="48"/>
        <v>BUND US equity</v>
      </c>
      <c r="HG15" t="str">
        <f t="shared" si="48"/>
        <v>BUNL US equity</v>
      </c>
      <c r="HH15" t="str">
        <f t="shared" si="48"/>
        <v>BUNT US equity</v>
      </c>
      <c r="HI15" t="str">
        <f t="shared" si="48"/>
        <v>BUZ US equity</v>
      </c>
      <c r="HJ15" t="str">
        <f t="shared" si="48"/>
        <v>BVAL US equity</v>
      </c>
      <c r="HK15" t="str">
        <f t="shared" si="48"/>
        <v>BVL US equity</v>
      </c>
      <c r="HL15" t="str">
        <f t="shared" si="48"/>
        <v>BVT US equity</v>
      </c>
      <c r="HM15" t="str">
        <f t="shared" si="48"/>
        <v>BWV US equity</v>
      </c>
      <c r="HN15" t="str">
        <f t="shared" si="48"/>
        <v>BWX US equity</v>
      </c>
      <c r="HO15" t="str">
        <f t="shared" si="48"/>
        <v>BWZ US equity</v>
      </c>
      <c r="HP15" t="str">
        <f t="shared" si="48"/>
        <v>BXDB US equity</v>
      </c>
      <c r="HQ15" t="str">
        <f t="shared" si="48"/>
        <v>BXDC US equity</v>
      </c>
      <c r="HR15" t="str">
        <f t="shared" si="48"/>
        <v>BXDD US equity</v>
      </c>
      <c r="HS15" t="str">
        <f t="shared" si="48"/>
        <v>BXUB US equity</v>
      </c>
      <c r="HT15" t="str">
        <f t="shared" si="48"/>
        <v>BXUC US equity</v>
      </c>
      <c r="HU15" t="str">
        <f t="shared" si="48"/>
        <v>BYLD US equity</v>
      </c>
      <c r="HV15" t="str">
        <f t="shared" si="48"/>
        <v>BZF US equity</v>
      </c>
      <c r="HW15" t="str">
        <f t="shared" si="48"/>
        <v>BZQ US equity</v>
      </c>
      <c r="HX15" t="str">
        <f t="shared" si="48"/>
        <v>CACG US equity</v>
      </c>
      <c r="HY15" t="str">
        <f t="shared" si="48"/>
        <v>CAD US equity</v>
      </c>
      <c r="HZ15" t="str">
        <f t="shared" si="48"/>
        <v>CAFE US equity</v>
      </c>
      <c r="IA15" t="str">
        <f t="shared" si="48"/>
        <v>CALF US equity</v>
      </c>
      <c r="IB15" t="str">
        <f t="shared" si="48"/>
        <v>CANE US equity</v>
      </c>
      <c r="IC15" t="str">
        <f t="shared" si="48"/>
        <v>CAPE US equity</v>
      </c>
      <c r="ID15" t="str">
        <f t="shared" si="48"/>
        <v>CAPX US equity</v>
      </c>
      <c r="IE15" t="str">
        <f t="shared" si="48"/>
        <v>CARZ US equity</v>
      </c>
      <c r="IF15" t="str">
        <f t="shared" si="48"/>
        <v>CATH US equity</v>
      </c>
      <c r="IG15" t="str">
        <f t="shared" si="48"/>
        <v>CBND US equity</v>
      </c>
      <c r="IH15" t="str">
        <f t="shared" si="48"/>
        <v>CBON US equity</v>
      </c>
      <c r="II15" t="str">
        <f t="shared" si="48"/>
        <v>CCOR US equity</v>
      </c>
      <c r="IJ15" t="str">
        <f t="shared" si="48"/>
        <v>CCVX US equity</v>
      </c>
      <c r="IK15" t="str">
        <f t="shared" si="48"/>
        <v>CCX US equity</v>
      </c>
      <c r="IL15" t="str">
        <f t="shared" si="48"/>
        <v>CCXE US equity</v>
      </c>
      <c r="IM15" t="str">
        <f t="shared" si="48"/>
        <v>CDC US equity</v>
      </c>
      <c r="IN15" t="str">
        <f t="shared" si="48"/>
        <v>CDL US equity</v>
      </c>
      <c r="IO15" t="str">
        <f t="shared" si="48"/>
        <v>CDSUH US equity</v>
      </c>
      <c r="IP15" t="str">
        <f t="shared" si="48"/>
        <v>CDSUI US equity</v>
      </c>
      <c r="IQ15" t="str">
        <f t="shared" si="48"/>
        <v>CDSUJ US equity</v>
      </c>
      <c r="IR15" t="str">
        <f t="shared" si="48"/>
        <v>CEFL US equity</v>
      </c>
      <c r="IS15" t="str">
        <f t="shared" si="48"/>
        <v>CEFS US equity</v>
      </c>
      <c r="IT15" t="str">
        <f t="shared" si="48"/>
        <v>CEMB US equity</v>
      </c>
      <c r="IU15" t="str">
        <f t="shared" si="48"/>
        <v>CEW US equity</v>
      </c>
      <c r="IV15" t="str">
        <f t="shared" si="48"/>
        <v>CEZ US equity</v>
      </c>
      <c r="IW15" t="str">
        <f t="shared" si="48"/>
        <v>CFA US equity</v>
      </c>
      <c r="IX15" t="str">
        <f t="shared" si="48"/>
        <v>CFGE US equity</v>
      </c>
      <c r="IY15" t="str">
        <f t="shared" si="48"/>
        <v>CFO US equity</v>
      </c>
      <c r="IZ15" t="str">
        <f t="shared" ref="IZ15:LK15" si="49">IZ14&amp;" equity"</f>
        <v>CFTCR US equity</v>
      </c>
      <c r="JA15" t="str">
        <f t="shared" si="49"/>
        <v>CFTRD US equity</v>
      </c>
      <c r="JB15" t="str">
        <f t="shared" si="49"/>
        <v>CGW US equity</v>
      </c>
      <c r="JC15" t="str">
        <f t="shared" si="49"/>
        <v>CHAD US equity</v>
      </c>
      <c r="JD15" t="str">
        <f t="shared" si="49"/>
        <v>CHAU US equity</v>
      </c>
      <c r="JE15" t="str">
        <f t="shared" si="49"/>
        <v>CHEP US equity</v>
      </c>
      <c r="JF15" t="str">
        <f t="shared" si="49"/>
        <v>CHIE US equity</v>
      </c>
      <c r="JG15" t="str">
        <f t="shared" si="49"/>
        <v>CHII US equity</v>
      </c>
      <c r="JH15" t="str">
        <f t="shared" si="49"/>
        <v>CHIM US equity</v>
      </c>
      <c r="JI15" t="str">
        <f t="shared" si="49"/>
        <v>CHIQ US equity</v>
      </c>
      <c r="JJ15" t="str">
        <f t="shared" si="49"/>
        <v>CHIX US equity</v>
      </c>
      <c r="JK15" t="str">
        <f t="shared" si="49"/>
        <v>CHLC US equity</v>
      </c>
      <c r="JL15" t="str">
        <f t="shared" si="49"/>
        <v>CHNA US equity</v>
      </c>
      <c r="JM15" t="str">
        <f t="shared" si="49"/>
        <v>CHNB US equity</v>
      </c>
      <c r="JN15" t="str">
        <f t="shared" si="49"/>
        <v>CHOC US equity</v>
      </c>
      <c r="JO15" t="str">
        <f t="shared" si="49"/>
        <v>CHXX US equity</v>
      </c>
      <c r="JP15" t="str">
        <f t="shared" si="49"/>
        <v>CIBR US equity</v>
      </c>
      <c r="JQ15" t="str">
        <f t="shared" si="49"/>
        <v>CID US equity</v>
      </c>
      <c r="JR15" t="str">
        <f t="shared" si="49"/>
        <v>CIL US equity</v>
      </c>
      <c r="JS15" t="str">
        <f t="shared" si="49"/>
        <v>CIU US equity</v>
      </c>
      <c r="JT15" t="str">
        <f t="shared" si="49"/>
        <v>CIUCR US equity</v>
      </c>
      <c r="JU15" t="str">
        <f t="shared" si="49"/>
        <v>CIURD US equity</v>
      </c>
      <c r="JV15" t="str">
        <f t="shared" si="49"/>
        <v>CIZ US equity</v>
      </c>
      <c r="JW15" t="str">
        <f t="shared" si="49"/>
        <v>CJNK US equity</v>
      </c>
      <c r="JX15" t="str">
        <f t="shared" si="49"/>
        <v>CJURD US equity</v>
      </c>
      <c r="JY15" t="str">
        <f t="shared" si="49"/>
        <v>CLAW US equity</v>
      </c>
      <c r="JZ15" t="str">
        <f t="shared" si="49"/>
        <v>CLTL US equity</v>
      </c>
      <c r="KA15" t="str">
        <f t="shared" si="49"/>
        <v>CLY US equity</v>
      </c>
      <c r="KB15" t="str">
        <f t="shared" si="49"/>
        <v>CLYCR US equity</v>
      </c>
      <c r="KC15" t="str">
        <f t="shared" si="49"/>
        <v>CLYH US equity</v>
      </c>
      <c r="KD15" t="str">
        <f t="shared" si="49"/>
        <v>CLYRD US equity</v>
      </c>
      <c r="KE15" t="str">
        <f t="shared" si="49"/>
        <v>CMBS US equity</v>
      </c>
      <c r="KF15" t="str">
        <f t="shared" si="49"/>
        <v>CMDT US equity</v>
      </c>
      <c r="KG15" t="str">
        <f t="shared" si="49"/>
        <v>CMF US equity</v>
      </c>
      <c r="KH15" t="str">
        <f t="shared" si="49"/>
        <v>CMFCR US equity</v>
      </c>
      <c r="KI15" t="str">
        <f t="shared" si="49"/>
        <v>CMFRD US equity</v>
      </c>
      <c r="KJ15" t="str">
        <f t="shared" si="49"/>
        <v>CN US equity</v>
      </c>
      <c r="KK15" t="str">
        <f t="shared" si="49"/>
        <v>CNCR US equity</v>
      </c>
      <c r="KL15" t="str">
        <f t="shared" si="49"/>
        <v>CNDA US equity</v>
      </c>
      <c r="KM15" t="str">
        <f t="shared" si="49"/>
        <v>CNDF US equity</v>
      </c>
      <c r="KN15" t="str">
        <f t="shared" si="49"/>
        <v>CNHX US equity</v>
      </c>
      <c r="KO15" t="str">
        <f t="shared" si="49"/>
        <v>CNPF US equity</v>
      </c>
      <c r="KP15" t="str">
        <f t="shared" si="49"/>
        <v>CNSF US equity</v>
      </c>
      <c r="KQ15" t="str">
        <f t="shared" si="49"/>
        <v>CNTR US equity</v>
      </c>
      <c r="KR15" t="str">
        <f t="shared" si="49"/>
        <v>CNXT US equity</v>
      </c>
      <c r="KS15" t="str">
        <f t="shared" si="49"/>
        <v>CNY US equity</v>
      </c>
      <c r="KT15" t="str">
        <f t="shared" si="49"/>
        <v>CNYA US equity</v>
      </c>
      <c r="KU15" t="str">
        <f t="shared" si="49"/>
        <v>COBO US equity</v>
      </c>
      <c r="KV15" t="str">
        <f t="shared" si="49"/>
        <v>COLX US equity</v>
      </c>
      <c r="KW15" t="str">
        <f t="shared" si="49"/>
        <v>COM US equity</v>
      </c>
      <c r="KX15" t="str">
        <f t="shared" si="49"/>
        <v>COMB US equity</v>
      </c>
      <c r="KY15" t="str">
        <f t="shared" si="49"/>
        <v>COMG US equity</v>
      </c>
      <c r="KZ15" t="str">
        <f t="shared" si="49"/>
        <v>COMT US equity</v>
      </c>
      <c r="LA15" t="str">
        <f t="shared" si="49"/>
        <v>COPX US equity</v>
      </c>
      <c r="LB15" t="str">
        <f t="shared" si="49"/>
        <v>CORN US equity</v>
      </c>
      <c r="LC15" t="str">
        <f t="shared" si="49"/>
        <v>CORP US equity</v>
      </c>
      <c r="LD15" t="str">
        <f t="shared" si="49"/>
        <v>COW US equity</v>
      </c>
      <c r="LE15" t="str">
        <f t="shared" si="49"/>
        <v>COWC US equity</v>
      </c>
      <c r="LF15" t="str">
        <f t="shared" si="49"/>
        <v>COWL US equity</v>
      </c>
      <c r="LG15" t="str">
        <f t="shared" si="49"/>
        <v>COWS US equity</v>
      </c>
      <c r="LH15" t="str">
        <f t="shared" si="49"/>
        <v>COWZ US equity</v>
      </c>
      <c r="LI15" t="str">
        <f t="shared" si="49"/>
        <v>CPER US equity</v>
      </c>
      <c r="LJ15" t="str">
        <f t="shared" si="49"/>
        <v>CPI US equity</v>
      </c>
      <c r="LK15" t="str">
        <f t="shared" si="49"/>
        <v>CQQQ US equity</v>
      </c>
      <c r="LL15" t="str">
        <f t="shared" ref="LL15:NW15" si="50">LL14&amp;" equity"</f>
        <v>CRAK US equity</v>
      </c>
      <c r="LM15" t="str">
        <f t="shared" si="50"/>
        <v>CRBA US equity</v>
      </c>
      <c r="LN15" t="str">
        <f t="shared" si="50"/>
        <v>CRBI US equity</v>
      </c>
      <c r="LO15" t="str">
        <f t="shared" si="50"/>
        <v>CRBN US equity</v>
      </c>
      <c r="LP15" t="str">
        <f t="shared" si="50"/>
        <v>CRBQ US equity</v>
      </c>
      <c r="LQ15" t="str">
        <f t="shared" si="50"/>
        <v>CRDT US equity</v>
      </c>
      <c r="LR15" t="str">
        <f t="shared" si="50"/>
        <v>CRED US equity</v>
      </c>
      <c r="LS15" t="str">
        <f t="shared" si="50"/>
        <v>CRO US equity</v>
      </c>
      <c r="LT15" t="str">
        <f t="shared" si="50"/>
        <v>CROC US equity</v>
      </c>
      <c r="LU15" t="str">
        <f t="shared" si="50"/>
        <v>CROP US equity</v>
      </c>
      <c r="LV15" t="str">
        <f t="shared" si="50"/>
        <v>CRUD US equity</v>
      </c>
      <c r="LW15" t="str">
        <f t="shared" si="50"/>
        <v>CSA US equity</v>
      </c>
      <c r="LX15" t="str">
        <f t="shared" si="50"/>
        <v>CSB US equity</v>
      </c>
      <c r="LY15" t="str">
        <f t="shared" si="50"/>
        <v>CSCB US equity</v>
      </c>
      <c r="LZ15" t="str">
        <f t="shared" si="50"/>
        <v>CSCR US equity</v>
      </c>
      <c r="MA15" t="str">
        <f t="shared" si="50"/>
        <v>CSD US equity</v>
      </c>
      <c r="MB15" t="str">
        <f t="shared" si="50"/>
        <v>CSF US equity</v>
      </c>
      <c r="MC15" t="str">
        <f t="shared" si="50"/>
        <v>CSJ US equity</v>
      </c>
      <c r="MD15" t="str">
        <f t="shared" si="50"/>
        <v>CSJCR US equity</v>
      </c>
      <c r="ME15" t="str">
        <f t="shared" si="50"/>
        <v>CSLS US equity</v>
      </c>
      <c r="MF15" t="str">
        <f t="shared" si="50"/>
        <v>CSM US equity</v>
      </c>
      <c r="MG15" t="str">
        <f t="shared" si="50"/>
        <v>CSMA US equity</v>
      </c>
      <c r="MH15" t="str">
        <f t="shared" si="50"/>
        <v>CSMB US equity</v>
      </c>
      <c r="MI15" t="str">
        <f t="shared" si="50"/>
        <v>CSML US equity</v>
      </c>
      <c r="MJ15" t="str">
        <f t="shared" si="50"/>
        <v>CSMN US equity</v>
      </c>
      <c r="MK15" t="str">
        <f t="shared" si="50"/>
        <v>CTNN US equity</v>
      </c>
      <c r="ML15" t="str">
        <f t="shared" si="50"/>
        <v>CUD US equity</v>
      </c>
      <c r="MM15" t="str">
        <f t="shared" si="50"/>
        <v>CUMB US equity</v>
      </c>
      <c r="MN15" t="str">
        <f t="shared" si="50"/>
        <v>CUPM US equity</v>
      </c>
      <c r="MO15" t="str">
        <f t="shared" si="50"/>
        <v>CURE US equity</v>
      </c>
      <c r="MP15" t="str">
        <f t="shared" si="50"/>
        <v>CUT US equity</v>
      </c>
      <c r="MQ15" t="str">
        <f t="shared" si="50"/>
        <v>CVOL US equity</v>
      </c>
      <c r="MR15" t="str">
        <f t="shared" si="50"/>
        <v>CVRT US equity</v>
      </c>
      <c r="MS15" t="str">
        <f t="shared" si="50"/>
        <v>CVY US equity</v>
      </c>
      <c r="MT15" t="str">
        <f t="shared" si="50"/>
        <v>CWAI US equity</v>
      </c>
      <c r="MU15" t="str">
        <f t="shared" si="50"/>
        <v>CWB US equity</v>
      </c>
      <c r="MV15" t="str">
        <f t="shared" si="50"/>
        <v>CWEB US equity</v>
      </c>
      <c r="MW15" t="str">
        <f t="shared" si="50"/>
        <v>CWI US equity</v>
      </c>
      <c r="MX15" t="str">
        <f t="shared" si="50"/>
        <v>CWS US equity</v>
      </c>
      <c r="MY15" t="str">
        <f t="shared" si="50"/>
        <v>CXA US equity</v>
      </c>
      <c r="MZ15" t="str">
        <f t="shared" si="50"/>
        <v>CXSE US equity</v>
      </c>
      <c r="NA15" t="str">
        <f t="shared" si="50"/>
        <v>CYB US equity</v>
      </c>
      <c r="NB15" t="str">
        <f t="shared" si="50"/>
        <v>CZA US equity</v>
      </c>
      <c r="NC15" t="str">
        <f t="shared" si="50"/>
        <v>CZG US equity</v>
      </c>
      <c r="ND15" t="str">
        <f t="shared" si="50"/>
        <v>DAG US equity</v>
      </c>
      <c r="NE15" t="str">
        <f t="shared" si="50"/>
        <v>DAX US equity</v>
      </c>
      <c r="NF15" t="str">
        <f t="shared" si="50"/>
        <v>DBA US equity</v>
      </c>
      <c r="NG15" t="str">
        <f t="shared" si="50"/>
        <v>DBAP US equity</v>
      </c>
      <c r="NH15" t="str">
        <f t="shared" si="50"/>
        <v>DBAU US equity</v>
      </c>
      <c r="NI15" t="str">
        <f t="shared" si="50"/>
        <v>DBAW US equity</v>
      </c>
      <c r="NJ15" t="str">
        <f t="shared" si="50"/>
        <v>DBB US equity</v>
      </c>
      <c r="NK15" t="str">
        <f t="shared" si="50"/>
        <v>DBBR US equity</v>
      </c>
      <c r="NL15" t="str">
        <f t="shared" si="50"/>
        <v>DBC US equity</v>
      </c>
      <c r="NM15" t="str">
        <f t="shared" si="50"/>
        <v>DBE US equity</v>
      </c>
      <c r="NN15" t="str">
        <f t="shared" si="50"/>
        <v>DBEF US equity</v>
      </c>
      <c r="NO15" t="str">
        <f t="shared" si="50"/>
        <v>DBEM US equity</v>
      </c>
      <c r="NP15" t="str">
        <f t="shared" si="50"/>
        <v>DBES US equity</v>
      </c>
      <c r="NQ15" t="str">
        <f t="shared" si="50"/>
        <v>DBEU US equity</v>
      </c>
      <c r="NR15" t="str">
        <f t="shared" si="50"/>
        <v>DBEZ US equity</v>
      </c>
      <c r="NS15" t="str">
        <f t="shared" si="50"/>
        <v>DBGR US equity</v>
      </c>
      <c r="NT15" t="str">
        <f t="shared" si="50"/>
        <v>DBIF US equity</v>
      </c>
      <c r="NU15" t="str">
        <f t="shared" si="50"/>
        <v>DBIT US equity</v>
      </c>
      <c r="NV15" t="str">
        <f t="shared" si="50"/>
        <v>DBIZ US equity</v>
      </c>
      <c r="NW15" t="str">
        <f t="shared" si="50"/>
        <v>DBJP US equity</v>
      </c>
      <c r="NX15" t="str">
        <f t="shared" ref="NX15:QI15" si="51">NX14&amp;" equity"</f>
        <v>DBKO US equity</v>
      </c>
      <c r="NY15" t="str">
        <f t="shared" si="51"/>
        <v>DBMX US equity</v>
      </c>
      <c r="NZ15" t="str">
        <f t="shared" si="51"/>
        <v>DBO US equity</v>
      </c>
      <c r="OA15" t="str">
        <f t="shared" si="51"/>
        <v>DBP US equity</v>
      </c>
      <c r="OB15" t="str">
        <f t="shared" si="51"/>
        <v>DBR US equity</v>
      </c>
      <c r="OC15" t="str">
        <f t="shared" si="51"/>
        <v>DBRE US equity</v>
      </c>
      <c r="OD15" t="str">
        <f t="shared" si="51"/>
        <v>DBS US equity</v>
      </c>
      <c r="OE15" t="str">
        <f t="shared" si="51"/>
        <v>DBSE US equity</v>
      </c>
      <c r="OF15" t="str">
        <f t="shared" si="51"/>
        <v>DBSP US equity</v>
      </c>
      <c r="OG15" t="str">
        <f t="shared" si="51"/>
        <v>DBT US equity</v>
      </c>
      <c r="OH15" t="str">
        <f t="shared" si="51"/>
        <v>DBU US equity</v>
      </c>
      <c r="OI15" t="str">
        <f t="shared" si="51"/>
        <v>DBUK US equity</v>
      </c>
      <c r="OJ15" t="str">
        <f t="shared" si="51"/>
        <v>DBV US equity</v>
      </c>
      <c r="OK15" t="str">
        <f t="shared" si="51"/>
        <v>DCNG US equity</v>
      </c>
      <c r="OL15" t="str">
        <f t="shared" si="51"/>
        <v>DCR US equity</v>
      </c>
      <c r="OM15" t="str">
        <f t="shared" si="51"/>
        <v>DDBI US equity</v>
      </c>
      <c r="ON15" t="str">
        <f t="shared" si="51"/>
        <v>DDEZ US equity</v>
      </c>
      <c r="OO15" t="str">
        <f t="shared" si="51"/>
        <v>DDG US equity</v>
      </c>
      <c r="OP15" t="str">
        <f t="shared" si="51"/>
        <v>DDI US equity</v>
      </c>
      <c r="OQ15" t="str">
        <f t="shared" si="51"/>
        <v>DDJP US equity</v>
      </c>
      <c r="OR15" t="str">
        <f t="shared" si="51"/>
        <v>DDLS US equity</v>
      </c>
      <c r="OS15" t="str">
        <f t="shared" si="51"/>
        <v>DDM US equity</v>
      </c>
      <c r="OT15" t="str">
        <f t="shared" si="51"/>
        <v>DDP US equity</v>
      </c>
      <c r="OU15" t="str">
        <f t="shared" si="51"/>
        <v>DDVX US equity</v>
      </c>
      <c r="OV15" t="str">
        <f t="shared" si="51"/>
        <v>DDWM US equity</v>
      </c>
      <c r="OW15" t="str">
        <f t="shared" si="51"/>
        <v>DEB US equity</v>
      </c>
      <c r="OX15" t="str">
        <f t="shared" si="51"/>
        <v>DEE US equity</v>
      </c>
      <c r="OY15" t="str">
        <f t="shared" si="51"/>
        <v>DEEF US equity</v>
      </c>
      <c r="OZ15" t="str">
        <f t="shared" si="51"/>
        <v>DEF US equity</v>
      </c>
      <c r="PA15" t="str">
        <f t="shared" si="51"/>
        <v>DEFA US equity</v>
      </c>
      <c r="PB15" t="str">
        <f t="shared" si="51"/>
        <v>DEFL US equity</v>
      </c>
      <c r="PC15" t="str">
        <f t="shared" si="51"/>
        <v>DEM US equity</v>
      </c>
      <c r="PD15" t="str">
        <f t="shared" si="51"/>
        <v>DEMG US equity</v>
      </c>
      <c r="PE15" t="str">
        <f t="shared" si="51"/>
        <v>DENT US equity</v>
      </c>
      <c r="PF15" t="str">
        <f t="shared" si="51"/>
        <v>DES US equity</v>
      </c>
      <c r="PG15" t="str">
        <f t="shared" si="51"/>
        <v>DESC US equity</v>
      </c>
      <c r="PH15" t="str">
        <f t="shared" si="51"/>
        <v>DEUS US equity</v>
      </c>
      <c r="PI15" t="str">
        <f t="shared" si="51"/>
        <v>DEW US equity</v>
      </c>
      <c r="PJ15" t="str">
        <f t="shared" si="51"/>
        <v>DEWJ US equity</v>
      </c>
      <c r="PK15" t="str">
        <f t="shared" si="51"/>
        <v>DEZU US equity</v>
      </c>
      <c r="PL15" t="str">
        <f t="shared" si="51"/>
        <v>DFE US equity</v>
      </c>
      <c r="PM15" t="str">
        <f t="shared" si="51"/>
        <v>DFEN US equity</v>
      </c>
      <c r="PN15" t="str">
        <f t="shared" si="51"/>
        <v>DFJ US equity</v>
      </c>
      <c r="PO15" t="str">
        <f t="shared" si="51"/>
        <v>DFND US equity</v>
      </c>
      <c r="PP15" t="str">
        <f t="shared" si="51"/>
        <v>DFNL US equity</v>
      </c>
      <c r="PQ15" t="str">
        <f t="shared" si="51"/>
        <v>DFVL US equity</v>
      </c>
      <c r="PR15" t="str">
        <f t="shared" si="51"/>
        <v>DFVS US equity</v>
      </c>
      <c r="PS15" t="str">
        <f t="shared" si="51"/>
        <v>DGAZ US equity</v>
      </c>
      <c r="PT15" t="str">
        <f t="shared" si="51"/>
        <v>DGG US equity</v>
      </c>
      <c r="PU15" t="str">
        <f t="shared" si="51"/>
        <v>DGL US equity</v>
      </c>
      <c r="PV15" t="str">
        <f t="shared" si="51"/>
        <v>DGLD US equity</v>
      </c>
      <c r="PW15" t="str">
        <f t="shared" si="51"/>
        <v>DGP US equity</v>
      </c>
      <c r="PX15" t="str">
        <f t="shared" si="51"/>
        <v>DGRE US equity</v>
      </c>
      <c r="PY15" t="str">
        <f t="shared" si="51"/>
        <v>DGRO US equity</v>
      </c>
      <c r="PZ15" t="str">
        <f t="shared" si="51"/>
        <v>DGRS US equity</v>
      </c>
      <c r="QA15" t="str">
        <f t="shared" si="51"/>
        <v>DGRW US equity</v>
      </c>
      <c r="QB15" t="str">
        <f t="shared" si="51"/>
        <v>DGS US equity</v>
      </c>
      <c r="QC15" t="str">
        <f t="shared" si="51"/>
        <v>DGT US equity</v>
      </c>
      <c r="QD15" t="str">
        <f t="shared" si="51"/>
        <v>DGZ US equity</v>
      </c>
      <c r="QE15" t="str">
        <f t="shared" si="51"/>
        <v>DHDG US equity</v>
      </c>
      <c r="QF15" t="str">
        <f t="shared" si="51"/>
        <v>DHS US equity</v>
      </c>
      <c r="QG15" t="str">
        <f t="shared" si="51"/>
        <v>DHVW US equity</v>
      </c>
      <c r="QH15" t="str">
        <f t="shared" si="51"/>
        <v>DI US equity</v>
      </c>
      <c r="QI15" t="str">
        <f t="shared" si="51"/>
        <v>DIA US equity</v>
      </c>
      <c r="QJ15" t="str">
        <f t="shared" ref="QJ15:SU15" si="52">QJ14&amp;" equity"</f>
        <v>DIG US equity</v>
      </c>
      <c r="QK15" t="str">
        <f t="shared" si="52"/>
        <v>DIM US equity</v>
      </c>
      <c r="QL15" t="str">
        <f t="shared" si="52"/>
        <v>DIRT US equity</v>
      </c>
      <c r="QM15" t="str">
        <f t="shared" si="52"/>
        <v>DIV US equity</v>
      </c>
      <c r="QN15" t="str">
        <f t="shared" si="52"/>
        <v>DIVA US equity</v>
      </c>
      <c r="QO15" t="str">
        <f t="shared" si="52"/>
        <v>DIVC US equity</v>
      </c>
      <c r="QP15" t="str">
        <f t="shared" si="52"/>
        <v>DIVI US equity</v>
      </c>
      <c r="QQ15" t="str">
        <f t="shared" si="52"/>
        <v>DIVO US equity</v>
      </c>
      <c r="QR15" t="str">
        <f t="shared" si="52"/>
        <v>DIVS US equity</v>
      </c>
      <c r="QS15" t="str">
        <f t="shared" si="52"/>
        <v>DIVY US equity</v>
      </c>
      <c r="QT15" t="str">
        <f t="shared" si="52"/>
        <v>DJCI US equity</v>
      </c>
      <c r="QU15" t="str">
        <f t="shared" si="52"/>
        <v>DJD US equity</v>
      </c>
      <c r="QV15" t="str">
        <f t="shared" si="52"/>
        <v>DJP US equity</v>
      </c>
      <c r="QW15" t="str">
        <f t="shared" si="52"/>
        <v>DJPC US equity</v>
      </c>
      <c r="QX15" t="str">
        <f t="shared" si="52"/>
        <v>DLBL US equity</v>
      </c>
      <c r="QY15" t="str">
        <f t="shared" si="52"/>
        <v>DLBS US equity</v>
      </c>
      <c r="QZ15" t="str">
        <f t="shared" si="52"/>
        <v>DLN US equity</v>
      </c>
      <c r="RA15" t="str">
        <f t="shared" si="52"/>
        <v>DLS US equity</v>
      </c>
      <c r="RB15" t="str">
        <f t="shared" si="52"/>
        <v>DMM US equity</v>
      </c>
      <c r="RC15" t="str">
        <f t="shared" si="52"/>
        <v>DNL US equity</v>
      </c>
      <c r="RD15" t="str">
        <f t="shared" si="52"/>
        <v>DNO US equity</v>
      </c>
      <c r="RE15" t="str">
        <f t="shared" si="52"/>
        <v>DOD US equity</v>
      </c>
      <c r="RF15" t="str">
        <f t="shared" si="52"/>
        <v>DOG US equity</v>
      </c>
      <c r="RG15" t="str">
        <f t="shared" si="52"/>
        <v>DOIL US equity</v>
      </c>
      <c r="RH15" t="str">
        <f t="shared" si="52"/>
        <v>DOL US equity</v>
      </c>
      <c r="RI15" t="str">
        <f t="shared" si="52"/>
        <v>DON US equity</v>
      </c>
      <c r="RJ15" t="str">
        <f t="shared" si="52"/>
        <v>DOO US equity</v>
      </c>
      <c r="RK15" t="str">
        <f t="shared" si="52"/>
        <v>DOY US equity</v>
      </c>
      <c r="RL15" t="str">
        <f t="shared" si="52"/>
        <v>DPC US equity</v>
      </c>
      <c r="RM15" t="str">
        <f t="shared" si="52"/>
        <v>DPK US equity</v>
      </c>
      <c r="RN15" t="str">
        <f t="shared" si="52"/>
        <v>DPN US equity</v>
      </c>
      <c r="RO15" t="str">
        <f t="shared" si="52"/>
        <v>DPST US equity</v>
      </c>
      <c r="RP15" t="str">
        <f t="shared" si="52"/>
        <v>DPU US equity</v>
      </c>
      <c r="RQ15" t="str">
        <f t="shared" si="52"/>
        <v>DRF US equity</v>
      </c>
      <c r="RR15" t="str">
        <f t="shared" si="52"/>
        <v>DRGS US equity</v>
      </c>
      <c r="RS15" t="str">
        <f t="shared" si="52"/>
        <v>DRIP US equity</v>
      </c>
      <c r="RT15" t="str">
        <f t="shared" si="52"/>
        <v>DRN US equity</v>
      </c>
      <c r="RU15" t="str">
        <f t="shared" si="52"/>
        <v>DRR US equity</v>
      </c>
      <c r="RV15" t="str">
        <f t="shared" si="52"/>
        <v>DRV US equity</v>
      </c>
      <c r="RW15" t="str">
        <f t="shared" si="52"/>
        <v>DRVN US equity</v>
      </c>
      <c r="RX15" t="str">
        <f t="shared" si="52"/>
        <v>DRW US equity</v>
      </c>
      <c r="RY15" t="str">
        <f t="shared" si="52"/>
        <v>DSI US equity</v>
      </c>
      <c r="RZ15" t="str">
        <f t="shared" si="52"/>
        <v>DSLV US equity</v>
      </c>
      <c r="SA15" t="str">
        <f t="shared" si="52"/>
        <v>DSTJ US equity</v>
      </c>
      <c r="SB15" t="str">
        <f t="shared" si="52"/>
        <v>DSUM US equity</v>
      </c>
      <c r="SC15" t="str">
        <f t="shared" si="52"/>
        <v>DSXJ US equity</v>
      </c>
      <c r="SD15" t="str">
        <f t="shared" si="52"/>
        <v>DTD US equity</v>
      </c>
      <c r="SE15" t="str">
        <f t="shared" si="52"/>
        <v>DTH US equity</v>
      </c>
      <c r="SF15" t="str">
        <f t="shared" si="52"/>
        <v>DTN US equity</v>
      </c>
      <c r="SG15" t="str">
        <f t="shared" si="52"/>
        <v>DTO US equity</v>
      </c>
      <c r="SH15" t="str">
        <f t="shared" si="52"/>
        <v>DTUL US equity</v>
      </c>
      <c r="SI15" t="str">
        <f t="shared" si="52"/>
        <v>DTUS US equity</v>
      </c>
      <c r="SJ15" t="str">
        <f t="shared" si="52"/>
        <v>DTYL US equity</v>
      </c>
      <c r="SK15" t="str">
        <f t="shared" si="52"/>
        <v>DTYS US equity</v>
      </c>
      <c r="SL15" t="str">
        <f t="shared" si="52"/>
        <v>DUG US equity</v>
      </c>
      <c r="SM15" t="str">
        <f t="shared" si="52"/>
        <v>DULL US equity</v>
      </c>
      <c r="SN15" t="str">
        <f t="shared" si="52"/>
        <v>DUSA US equity</v>
      </c>
      <c r="SO15" t="str">
        <f t="shared" si="52"/>
        <v>DUSL US equity</v>
      </c>
      <c r="SP15" t="str">
        <f t="shared" si="52"/>
        <v>DUST US equity</v>
      </c>
      <c r="SQ15" t="str">
        <f t="shared" si="52"/>
        <v>DVEM US equity</v>
      </c>
      <c r="SR15" t="str">
        <f t="shared" si="52"/>
        <v>DVHI US equity</v>
      </c>
      <c r="SS15" t="str">
        <f t="shared" si="52"/>
        <v>DVHL US equity</v>
      </c>
      <c r="ST15" t="str">
        <f t="shared" si="52"/>
        <v>DVP US equity</v>
      </c>
      <c r="SU15" t="str">
        <f t="shared" si="52"/>
        <v>DVY US equity</v>
      </c>
      <c r="SV15" t="str">
        <f t="shared" ref="SV15:VG15" si="53">SV14&amp;" equity"</f>
        <v>DVYA US equity</v>
      </c>
      <c r="SW15" t="str">
        <f t="shared" si="53"/>
        <v>DVYE US equity</v>
      </c>
      <c r="SX15" t="str">
        <f t="shared" si="53"/>
        <v>DVYL US equity</v>
      </c>
      <c r="SY15" t="str">
        <f t="shared" si="53"/>
        <v>DWAC US equity</v>
      </c>
      <c r="SZ15" t="str">
        <f t="shared" si="53"/>
        <v>DWAQ US equity</v>
      </c>
      <c r="TA15" t="str">
        <f t="shared" si="53"/>
        <v>DWAS US equity</v>
      </c>
      <c r="TB15" t="str">
        <f t="shared" si="53"/>
        <v>DWAT US equity</v>
      </c>
      <c r="TC15" t="str">
        <f t="shared" si="53"/>
        <v>DWFI US equity</v>
      </c>
      <c r="TD15" t="str">
        <f t="shared" si="53"/>
        <v>DWIN US equity</v>
      </c>
      <c r="TE15" t="str">
        <f t="shared" si="53"/>
        <v>DWLD US equity</v>
      </c>
      <c r="TF15" t="str">
        <f t="shared" si="53"/>
        <v>DWLV US equity</v>
      </c>
      <c r="TG15" t="str">
        <f t="shared" si="53"/>
        <v>DWM US equity</v>
      </c>
      <c r="TH15" t="str">
        <f t="shared" si="53"/>
        <v>DWT US equity</v>
      </c>
      <c r="TI15" t="str">
        <f t="shared" si="53"/>
        <v>DWTIF US equity</v>
      </c>
      <c r="TJ15" t="str">
        <f t="shared" si="53"/>
        <v>DWTR US equity</v>
      </c>
      <c r="TK15" t="str">
        <f t="shared" si="53"/>
        <v>DWX US equity</v>
      </c>
      <c r="TL15" t="str">
        <f t="shared" si="53"/>
        <v>DXD US equity</v>
      </c>
      <c r="TM15" t="str">
        <f t="shared" si="53"/>
        <v>DXGE US equity</v>
      </c>
      <c r="TN15" t="str">
        <f t="shared" si="53"/>
        <v>DXJ US equity</v>
      </c>
      <c r="TO15" t="str">
        <f t="shared" si="53"/>
        <v>DXJC US equity</v>
      </c>
      <c r="TP15" t="str">
        <f t="shared" si="53"/>
        <v>DXJF US equity</v>
      </c>
      <c r="TQ15" t="str">
        <f t="shared" si="53"/>
        <v>DXJH US equity</v>
      </c>
      <c r="TR15" t="str">
        <f t="shared" si="53"/>
        <v>DXJR US equity</v>
      </c>
      <c r="TS15" t="str">
        <f t="shared" si="53"/>
        <v>DXJS US equity</v>
      </c>
      <c r="TT15" t="str">
        <f t="shared" si="53"/>
        <v>DXJT US equity</v>
      </c>
      <c r="TU15" t="str">
        <f t="shared" si="53"/>
        <v>DXKW US equity</v>
      </c>
      <c r="TV15" t="str">
        <f t="shared" si="53"/>
        <v>DXO US equity</v>
      </c>
      <c r="TW15" t="str">
        <f t="shared" si="53"/>
        <v>DXPS US equity</v>
      </c>
      <c r="TX15" t="str">
        <f t="shared" si="53"/>
        <v>DXUS US equity</v>
      </c>
      <c r="TY15" t="str">
        <f t="shared" si="53"/>
        <v>DYB US equity</v>
      </c>
      <c r="TZ15" t="str">
        <f t="shared" si="53"/>
        <v>DYLS US equity</v>
      </c>
      <c r="UA15" t="str">
        <f t="shared" si="53"/>
        <v>DYY US equity</v>
      </c>
      <c r="UB15" t="str">
        <f t="shared" si="53"/>
        <v>DZK US equity</v>
      </c>
      <c r="UC15" t="str">
        <f t="shared" si="53"/>
        <v>DZZ US equity</v>
      </c>
      <c r="UD15" t="str">
        <f t="shared" si="53"/>
        <v>EAPS US equity</v>
      </c>
      <c r="UE15" t="str">
        <f t="shared" si="53"/>
        <v>EATX US equity</v>
      </c>
      <c r="UF15" t="str">
        <f t="shared" si="53"/>
        <v>EBND US equity</v>
      </c>
      <c r="UG15" t="str">
        <f t="shared" si="53"/>
        <v>ECH US equity</v>
      </c>
      <c r="UH15" t="str">
        <f t="shared" si="53"/>
        <v>ECNS US equity</v>
      </c>
      <c r="UI15" t="str">
        <f t="shared" si="53"/>
        <v>ECON US equity</v>
      </c>
      <c r="UJ15" t="str">
        <f t="shared" si="53"/>
        <v>EDBI US equity</v>
      </c>
      <c r="UK15" t="str">
        <f t="shared" si="53"/>
        <v>EDC US equity</v>
      </c>
      <c r="UL15" t="str">
        <f t="shared" si="53"/>
        <v>EDEN US equity</v>
      </c>
      <c r="UM15" t="str">
        <f t="shared" si="53"/>
        <v>EDIV US equity</v>
      </c>
      <c r="UN15" t="str">
        <f t="shared" si="53"/>
        <v>EDOG US equity</v>
      </c>
      <c r="UO15" t="str">
        <f t="shared" si="53"/>
        <v>EDOM US equity</v>
      </c>
      <c r="UP15" t="str">
        <f t="shared" si="53"/>
        <v>EDV US equity</v>
      </c>
      <c r="UQ15" t="str">
        <f t="shared" si="53"/>
        <v>EDZ US equity</v>
      </c>
      <c r="UR15" t="str">
        <f t="shared" si="53"/>
        <v>EEB US equity</v>
      </c>
      <c r="US15" t="str">
        <f t="shared" si="53"/>
        <v>EEH US equity</v>
      </c>
      <c r="UT15" t="str">
        <f t="shared" si="53"/>
        <v>EELV US equity</v>
      </c>
      <c r="UU15" t="str">
        <f t="shared" si="53"/>
        <v>EEM US equity</v>
      </c>
      <c r="UV15" t="str">
        <f t="shared" si="53"/>
        <v>EEMA US equity</v>
      </c>
      <c r="UW15" t="str">
        <f t="shared" si="53"/>
        <v>EEMCR US equity</v>
      </c>
      <c r="UX15" t="str">
        <f t="shared" si="53"/>
        <v>EEME US equity</v>
      </c>
      <c r="UY15" t="str">
        <f t="shared" si="53"/>
        <v>EEML US equity</v>
      </c>
      <c r="UZ15" t="str">
        <f t="shared" si="53"/>
        <v>EEMO US equity</v>
      </c>
      <c r="VA15" t="str">
        <f t="shared" si="53"/>
        <v>EEMRD US equity</v>
      </c>
      <c r="VB15" t="str">
        <f t="shared" si="53"/>
        <v>EEMS US equity</v>
      </c>
      <c r="VC15" t="str">
        <f t="shared" si="53"/>
        <v>EEMV US equity</v>
      </c>
      <c r="VD15" t="str">
        <f t="shared" si="53"/>
        <v>EEMX US equity</v>
      </c>
      <c r="VE15" t="str">
        <f t="shared" si="53"/>
        <v>EEN US equity</v>
      </c>
      <c r="VF15" t="str">
        <f t="shared" si="53"/>
        <v>EES US equity</v>
      </c>
      <c r="VG15" t="str">
        <f t="shared" si="53"/>
        <v>EET US equity</v>
      </c>
      <c r="VH15" t="str">
        <f t="shared" ref="VH15:XS15" si="54">VH14&amp;" equity"</f>
        <v>EEV US equity</v>
      </c>
      <c r="VI15" t="str">
        <f t="shared" si="54"/>
        <v>EEVX US equity</v>
      </c>
      <c r="VJ15" t="str">
        <f t="shared" si="54"/>
        <v>EEW US equity</v>
      </c>
      <c r="VK15" t="str">
        <f t="shared" si="54"/>
        <v>EEZ US equity</v>
      </c>
      <c r="VL15" t="str">
        <f t="shared" si="54"/>
        <v>EFA US equity</v>
      </c>
      <c r="VM15" t="str">
        <f t="shared" si="54"/>
        <v>EFAD US equity</v>
      </c>
      <c r="VN15" t="str">
        <f t="shared" si="54"/>
        <v>EFAS US equity</v>
      </c>
      <c r="VO15" t="str">
        <f t="shared" si="54"/>
        <v>EFAV US equity</v>
      </c>
      <c r="VP15" t="str">
        <f t="shared" si="54"/>
        <v>EFAX US equity</v>
      </c>
      <c r="VQ15" t="str">
        <f t="shared" si="54"/>
        <v>EFFE US equity</v>
      </c>
      <c r="VR15" t="str">
        <f t="shared" si="54"/>
        <v>EFG US equity</v>
      </c>
      <c r="VS15" t="str">
        <f t="shared" si="54"/>
        <v>EFNL US equity</v>
      </c>
      <c r="VT15" t="str">
        <f t="shared" si="54"/>
        <v>EFO US equity</v>
      </c>
      <c r="VU15" t="str">
        <f t="shared" si="54"/>
        <v>EFU US equity</v>
      </c>
      <c r="VV15" t="str">
        <f t="shared" si="54"/>
        <v>EFV US equity</v>
      </c>
      <c r="VW15" t="str">
        <f t="shared" si="54"/>
        <v>EFZ US equity</v>
      </c>
      <c r="VX15" t="str">
        <f t="shared" si="54"/>
        <v>EGB US equity</v>
      </c>
      <c r="VY15" t="str">
        <f t="shared" si="54"/>
        <v>EGPT US equity</v>
      </c>
      <c r="VZ15" t="str">
        <f t="shared" si="54"/>
        <v>EGRW US equity</v>
      </c>
      <c r="WA15" t="str">
        <f t="shared" si="54"/>
        <v>EIDO US equity</v>
      </c>
      <c r="WB15" t="str">
        <f t="shared" si="54"/>
        <v>EIPL US equity</v>
      </c>
      <c r="WC15" t="str">
        <f t="shared" si="54"/>
        <v>EIPO US equity</v>
      </c>
      <c r="WD15" t="str">
        <f t="shared" si="54"/>
        <v>EIRL US equity</v>
      </c>
      <c r="WE15" t="str">
        <f t="shared" si="54"/>
        <v>EIS US equity</v>
      </c>
      <c r="WF15" t="str">
        <f t="shared" si="54"/>
        <v>EKH US equity</v>
      </c>
      <c r="WG15" t="str">
        <f t="shared" si="54"/>
        <v>ELD US equity</v>
      </c>
      <c r="WH15" t="str">
        <f t="shared" si="54"/>
        <v>ELKD US equity</v>
      </c>
      <c r="WI15" t="str">
        <f t="shared" si="54"/>
        <v>ELKE US equity</v>
      </c>
      <c r="WJ15" t="str">
        <f t="shared" si="54"/>
        <v>ELKU US equity</v>
      </c>
      <c r="WK15" t="str">
        <f t="shared" si="54"/>
        <v>EMAG US equity</v>
      </c>
      <c r="WL15" t="str">
        <f t="shared" si="54"/>
        <v>EMB US equity</v>
      </c>
      <c r="WM15" t="str">
        <f t="shared" si="54"/>
        <v>EMBB US equity</v>
      </c>
      <c r="WN15" t="str">
        <f t="shared" si="54"/>
        <v>EMBCR US equity</v>
      </c>
      <c r="WO15" t="str">
        <f t="shared" si="54"/>
        <v>EMBH US equity</v>
      </c>
      <c r="WP15" t="str">
        <f t="shared" si="54"/>
        <v>EMBU US equity</v>
      </c>
      <c r="WQ15" t="str">
        <f t="shared" si="54"/>
        <v>EMCB US equity</v>
      </c>
      <c r="WR15" t="str">
        <f t="shared" si="54"/>
        <v>EMCD US equity</v>
      </c>
      <c r="WS15" t="str">
        <f t="shared" si="54"/>
        <v>EMCG US equity</v>
      </c>
      <c r="WT15" t="str">
        <f t="shared" si="54"/>
        <v>EMCR US equity</v>
      </c>
      <c r="WU15" t="str">
        <f t="shared" si="54"/>
        <v>EMDD US equity</v>
      </c>
      <c r="WV15" t="str">
        <f t="shared" si="54"/>
        <v>EMDG US equity</v>
      </c>
      <c r="WW15" t="str">
        <f t="shared" si="54"/>
        <v>EMDI US equity</v>
      </c>
      <c r="WX15" t="str">
        <f t="shared" si="54"/>
        <v>EMDR US equity</v>
      </c>
      <c r="WY15" t="str">
        <f t="shared" si="54"/>
        <v>EMDV US equity</v>
      </c>
      <c r="WZ15" t="str">
        <f t="shared" si="54"/>
        <v>EMER US equity</v>
      </c>
      <c r="XA15" t="str">
        <f t="shared" si="54"/>
        <v>EMEY US equity</v>
      </c>
      <c r="XB15" t="str">
        <f t="shared" si="54"/>
        <v>EMFM US equity</v>
      </c>
      <c r="XC15" t="str">
        <f t="shared" si="54"/>
        <v>EMFN US equity</v>
      </c>
      <c r="XD15" t="str">
        <f t="shared" si="54"/>
        <v>EMFT US equity</v>
      </c>
      <c r="XE15" t="str">
        <f t="shared" si="54"/>
        <v>EMGF US equity</v>
      </c>
      <c r="XF15" t="str">
        <f t="shared" si="54"/>
        <v>EMGX US equity</v>
      </c>
      <c r="XG15" t="str">
        <f t="shared" si="54"/>
        <v>EMHD US equity</v>
      </c>
      <c r="XH15" t="str">
        <f t="shared" si="54"/>
        <v>EMHY US equity</v>
      </c>
      <c r="XI15" t="str">
        <f t="shared" si="54"/>
        <v>EMHZ US equity</v>
      </c>
      <c r="XJ15" t="str">
        <f t="shared" si="54"/>
        <v>EMIF US equity</v>
      </c>
      <c r="XK15" t="str">
        <f t="shared" si="54"/>
        <v>EMIH US equity</v>
      </c>
      <c r="XL15" t="str">
        <f t="shared" si="54"/>
        <v>EMLC US equity</v>
      </c>
      <c r="XM15" t="str">
        <f t="shared" si="54"/>
        <v>EMLP US equity</v>
      </c>
      <c r="XN15" t="str">
        <f t="shared" si="54"/>
        <v>EMMT US equity</v>
      </c>
      <c r="XO15" t="str">
        <f t="shared" si="54"/>
        <v>EMQQ US equity</v>
      </c>
      <c r="XP15" t="str">
        <f t="shared" si="54"/>
        <v>EMRE US equity</v>
      </c>
      <c r="XQ15" t="str">
        <f t="shared" si="54"/>
        <v>EMSA US equity</v>
      </c>
      <c r="XR15" t="str">
        <f t="shared" si="54"/>
        <v>EMSD US equity</v>
      </c>
      <c r="XS15" t="str">
        <f t="shared" si="54"/>
        <v>EMSH US equity</v>
      </c>
      <c r="XT15" t="str">
        <f t="shared" ref="XT15:AAE15" si="55">XT14&amp;" equity"</f>
        <v>EMT US equity</v>
      </c>
      <c r="XU15" t="str">
        <f t="shared" si="55"/>
        <v>EMTL US equity</v>
      </c>
      <c r="XV15" t="str">
        <f t="shared" si="55"/>
        <v>EMVX US equity</v>
      </c>
      <c r="XW15" t="str">
        <f t="shared" si="55"/>
        <v>ENFR US equity</v>
      </c>
      <c r="XX15" t="str">
        <f t="shared" si="55"/>
        <v>ENGN US equity</v>
      </c>
      <c r="XY15" t="str">
        <f t="shared" si="55"/>
        <v>ENOR US equity</v>
      </c>
      <c r="XZ15" t="str">
        <f t="shared" si="55"/>
        <v>ENY US equity</v>
      </c>
      <c r="YA15" t="str">
        <f t="shared" si="55"/>
        <v>ENZL US equity</v>
      </c>
      <c r="YB15" t="str">
        <f t="shared" si="55"/>
        <v>EPHE US equity</v>
      </c>
      <c r="YC15" t="str">
        <f t="shared" si="55"/>
        <v>EPI US equity</v>
      </c>
      <c r="YD15" t="str">
        <f t="shared" si="55"/>
        <v>EPOL US equity</v>
      </c>
      <c r="YE15" t="str">
        <f t="shared" si="55"/>
        <v>EPP US equity</v>
      </c>
      <c r="YF15" t="str">
        <f t="shared" si="55"/>
        <v>EPRF US equity</v>
      </c>
      <c r="YG15" t="str">
        <f t="shared" si="55"/>
        <v>EPRO US equity</v>
      </c>
      <c r="YH15" t="str">
        <f t="shared" si="55"/>
        <v>EPS US equity</v>
      </c>
      <c r="YI15" t="str">
        <f t="shared" si="55"/>
        <v>EPU US equity</v>
      </c>
      <c r="YJ15" t="str">
        <f t="shared" si="55"/>
        <v>EPV US equity</v>
      </c>
      <c r="YK15" t="str">
        <f t="shared" si="55"/>
        <v>EQAL US equity</v>
      </c>
      <c r="YL15" t="str">
        <f t="shared" si="55"/>
        <v>EQIN US equity</v>
      </c>
      <c r="YM15" t="str">
        <f t="shared" si="55"/>
        <v>EQL US equity</v>
      </c>
      <c r="YN15" t="str">
        <f t="shared" si="55"/>
        <v>EQLT US equity</v>
      </c>
      <c r="YO15" t="str">
        <f t="shared" si="55"/>
        <v>EQRR US equity</v>
      </c>
      <c r="YP15" t="str">
        <f t="shared" si="55"/>
        <v>EQWL US equity</v>
      </c>
      <c r="YQ15" t="str">
        <f t="shared" si="55"/>
        <v>EQWM US equity</v>
      </c>
      <c r="YR15" t="str">
        <f t="shared" si="55"/>
        <v>EQWS US equity</v>
      </c>
      <c r="YS15" t="str">
        <f t="shared" si="55"/>
        <v>ERE US equity</v>
      </c>
      <c r="YT15" t="str">
        <f t="shared" si="55"/>
        <v>ERGF US equity</v>
      </c>
      <c r="YU15" t="str">
        <f t="shared" si="55"/>
        <v>ERM US equity</v>
      </c>
      <c r="YV15" t="str">
        <f t="shared" si="55"/>
        <v>ERO US equity</v>
      </c>
      <c r="YW15" t="str">
        <f t="shared" si="55"/>
        <v>ERUS US equity</v>
      </c>
      <c r="YX15" t="str">
        <f t="shared" si="55"/>
        <v>ERW US equity</v>
      </c>
      <c r="YY15" t="str">
        <f t="shared" si="55"/>
        <v>ERX US equity</v>
      </c>
      <c r="YZ15" t="str">
        <f t="shared" si="55"/>
        <v>ERY US equity</v>
      </c>
      <c r="ZA15" t="str">
        <f t="shared" si="55"/>
        <v>ERYY US equity</v>
      </c>
      <c r="ZB15" t="str">
        <f t="shared" si="55"/>
        <v>ESG US equity</v>
      </c>
      <c r="ZC15" t="str">
        <f t="shared" si="55"/>
        <v>ESGD US equity</v>
      </c>
      <c r="ZD15" t="str">
        <f t="shared" si="55"/>
        <v>ESGE US equity</v>
      </c>
      <c r="ZE15" t="str">
        <f t="shared" si="55"/>
        <v>ESGF US equity</v>
      </c>
      <c r="ZF15" t="str">
        <f t="shared" si="55"/>
        <v>ESGG US equity</v>
      </c>
      <c r="ZG15" t="str">
        <f t="shared" si="55"/>
        <v>ESGL US equity</v>
      </c>
      <c r="ZH15" t="str">
        <f t="shared" si="55"/>
        <v>ESGN US equity</v>
      </c>
      <c r="ZI15" t="str">
        <f t="shared" si="55"/>
        <v>ESGS US equity</v>
      </c>
      <c r="ZJ15" t="str">
        <f t="shared" si="55"/>
        <v>ESGU US equity</v>
      </c>
      <c r="ZK15" t="str">
        <f t="shared" si="55"/>
        <v>ESGW US equity</v>
      </c>
      <c r="ZL15" t="str">
        <f t="shared" si="55"/>
        <v>ESR US equity</v>
      </c>
      <c r="ZM15" t="str">
        <f t="shared" si="55"/>
        <v>ESTX US equity</v>
      </c>
      <c r="ZN15" t="str">
        <f t="shared" si="55"/>
        <v>ETFF US equity</v>
      </c>
      <c r="ZO15" t="str">
        <f t="shared" si="55"/>
        <v>ETFY US equity</v>
      </c>
      <c r="ZP15" t="str">
        <f t="shared" si="55"/>
        <v>ETHO US equity</v>
      </c>
      <c r="ZQ15" t="str">
        <f t="shared" si="55"/>
        <v>EU US equity</v>
      </c>
      <c r="ZR15" t="str">
        <f t="shared" si="55"/>
        <v>EUDG US equity</v>
      </c>
      <c r="ZS15" t="str">
        <f t="shared" si="55"/>
        <v>EUDV US equity</v>
      </c>
      <c r="ZT15" t="str">
        <f t="shared" si="55"/>
        <v>EUFL US equity</v>
      </c>
      <c r="ZU15" t="str">
        <f t="shared" si="55"/>
        <v>EUFN US equity</v>
      </c>
      <c r="ZV15" t="str">
        <f t="shared" si="55"/>
        <v>EUFS US equity</v>
      </c>
      <c r="ZW15" t="str">
        <f t="shared" si="55"/>
        <v>EUFX US equity</v>
      </c>
      <c r="ZX15" t="str">
        <f t="shared" si="55"/>
        <v>EUM US equity</v>
      </c>
      <c r="ZY15" t="str">
        <f t="shared" si="55"/>
        <v>EUMV US equity</v>
      </c>
      <c r="ZZ15" t="str">
        <f t="shared" si="55"/>
        <v>EUO US equity</v>
      </c>
      <c r="AAA15" t="str">
        <f t="shared" si="55"/>
        <v>EURL US equity</v>
      </c>
      <c r="AAB15" t="str">
        <f t="shared" si="55"/>
        <v>EURZ US equity</v>
      </c>
      <c r="AAC15" t="str">
        <f t="shared" si="55"/>
        <v>EUSA US equity</v>
      </c>
      <c r="AAD15" t="str">
        <f t="shared" si="55"/>
        <v>EUSC US equity</v>
      </c>
      <c r="AAE15" t="str">
        <f t="shared" si="55"/>
        <v>EUXL US equity</v>
      </c>
      <c r="AAF15" t="str">
        <f t="shared" ref="AAF15:ACQ15" si="56">AAF14&amp;" equity"</f>
        <v>EVAL US equity</v>
      </c>
      <c r="AAG15" t="str">
        <f t="shared" si="56"/>
        <v>EVIX US equity</v>
      </c>
      <c r="AAH15" t="str">
        <f t="shared" si="56"/>
        <v>EVX US equity</v>
      </c>
      <c r="AAI15" t="str">
        <f t="shared" si="56"/>
        <v>EWA US equity</v>
      </c>
      <c r="AAJ15" t="str">
        <f t="shared" si="56"/>
        <v>EWAC US equity</v>
      </c>
      <c r="AAK15" t="str">
        <f t="shared" si="56"/>
        <v>EWAS US equity</v>
      </c>
      <c r="AAL15" t="str">
        <f t="shared" si="56"/>
        <v>EWC US equity</v>
      </c>
      <c r="AAM15" t="str">
        <f t="shared" si="56"/>
        <v>EWCS US equity</v>
      </c>
      <c r="AAN15" t="str">
        <f t="shared" si="56"/>
        <v>EWD US equity</v>
      </c>
      <c r="AAO15" t="str">
        <f t="shared" si="56"/>
        <v>EWEF US equity</v>
      </c>
      <c r="AAP15" t="str">
        <f t="shared" si="56"/>
        <v>EWEM US equity</v>
      </c>
      <c r="AAQ15" t="str">
        <f t="shared" si="56"/>
        <v>EWG US equity</v>
      </c>
      <c r="AAR15" t="str">
        <f t="shared" si="56"/>
        <v>EWGS US equity</v>
      </c>
      <c r="AAS15" t="str">
        <f t="shared" si="56"/>
        <v>EWH US equity</v>
      </c>
      <c r="AAT15" t="str">
        <f t="shared" si="56"/>
        <v>EWHS US equity</v>
      </c>
      <c r="AAU15" t="str">
        <f t="shared" si="56"/>
        <v>EWI US equity</v>
      </c>
      <c r="AAV15" t="str">
        <f t="shared" si="56"/>
        <v>EWJ US equity</v>
      </c>
      <c r="AAW15" t="str">
        <f t="shared" si="56"/>
        <v>EWK US equity</v>
      </c>
      <c r="AAX15" t="str">
        <f t="shared" si="56"/>
        <v>EWL US equity</v>
      </c>
      <c r="AAY15" t="str">
        <f t="shared" si="56"/>
        <v>EWM US equity</v>
      </c>
      <c r="AAZ15" t="str">
        <f t="shared" si="56"/>
        <v>EWMC US equity</v>
      </c>
      <c r="ABA15" t="str">
        <f t="shared" si="56"/>
        <v>EWMD US equity</v>
      </c>
      <c r="ABB15" t="str">
        <f t="shared" si="56"/>
        <v>EWN US equity</v>
      </c>
      <c r="ABC15" t="str">
        <f t="shared" si="56"/>
        <v>EWO US equity</v>
      </c>
      <c r="ABD15" t="str">
        <f t="shared" si="56"/>
        <v>EWP US equity</v>
      </c>
      <c r="ABE15" t="str">
        <f t="shared" si="56"/>
        <v>EWQ US equity</v>
      </c>
      <c r="ABF15" t="str">
        <f t="shared" si="56"/>
        <v>EWRE US equity</v>
      </c>
      <c r="ABG15" t="str">
        <f t="shared" si="56"/>
        <v>EWRI US equity</v>
      </c>
      <c r="ABH15" t="str">
        <f t="shared" si="56"/>
        <v>EWS US equity</v>
      </c>
      <c r="ABI15" t="str">
        <f t="shared" si="56"/>
        <v>EWSC US equity</v>
      </c>
      <c r="ABJ15" t="str">
        <f t="shared" si="56"/>
        <v>EWSM US equity</v>
      </c>
      <c r="ABK15" t="str">
        <f t="shared" si="56"/>
        <v>EWSS US equity</v>
      </c>
      <c r="ABL15" t="str">
        <f t="shared" si="56"/>
        <v>EWT US equity</v>
      </c>
      <c r="ABM15" t="str">
        <f t="shared" si="56"/>
        <v>EWU US equity</v>
      </c>
      <c r="ABN15" t="str">
        <f t="shared" si="56"/>
        <v>EWUS US equity</v>
      </c>
      <c r="ABO15" t="str">
        <f t="shared" si="56"/>
        <v>EWV US equity</v>
      </c>
      <c r="ABP15" t="str">
        <f t="shared" si="56"/>
        <v>EWW US equity</v>
      </c>
      <c r="ABQ15" t="str">
        <f t="shared" si="56"/>
        <v>EWX US equity</v>
      </c>
      <c r="ABR15" t="str">
        <f t="shared" si="56"/>
        <v>EWY US equity</v>
      </c>
      <c r="ABS15" t="str">
        <f t="shared" si="56"/>
        <v>EWZ US equity</v>
      </c>
      <c r="ABT15" t="str">
        <f t="shared" si="56"/>
        <v>EWZS US equity</v>
      </c>
      <c r="ABU15" t="str">
        <f t="shared" si="56"/>
        <v>EXB US equity</v>
      </c>
      <c r="ABV15" t="str">
        <f t="shared" si="56"/>
        <v>EXI US equity</v>
      </c>
      <c r="ABW15" t="str">
        <f t="shared" si="56"/>
        <v>EXIV US equity</v>
      </c>
      <c r="ABX15" t="str">
        <f t="shared" si="56"/>
        <v>EXT US equity</v>
      </c>
      <c r="ABY15" t="str">
        <f t="shared" si="56"/>
        <v>EYLD US equity</v>
      </c>
      <c r="ABZ15" t="str">
        <f t="shared" si="56"/>
        <v>EZA US equity</v>
      </c>
      <c r="ACA15" t="str">
        <f t="shared" si="56"/>
        <v>EZJ US equity</v>
      </c>
      <c r="ACB15" t="str">
        <f t="shared" si="56"/>
        <v>EZM US equity</v>
      </c>
      <c r="ACC15" t="str">
        <f t="shared" si="56"/>
        <v>EZU US equity</v>
      </c>
      <c r="ACD15" t="str">
        <f t="shared" si="56"/>
        <v>EZY US equity</v>
      </c>
      <c r="ACE15" t="str">
        <f t="shared" si="56"/>
        <v>FAA US equity</v>
      </c>
      <c r="ACF15" t="str">
        <f t="shared" si="56"/>
        <v>FAAR US equity</v>
      </c>
      <c r="ACG15" t="str">
        <f t="shared" si="56"/>
        <v>FAB US equity</v>
      </c>
      <c r="ACH15" t="str">
        <f t="shared" si="56"/>
        <v>FAD US equity</v>
      </c>
      <c r="ACI15" t="str">
        <f t="shared" si="56"/>
        <v>FALN US equity</v>
      </c>
      <c r="ACJ15" t="str">
        <f t="shared" si="56"/>
        <v>FAN US equity</v>
      </c>
      <c r="ACK15" t="str">
        <f t="shared" si="56"/>
        <v>FANZ US equity</v>
      </c>
      <c r="ACL15" t="str">
        <f t="shared" si="56"/>
        <v>FAS US equity</v>
      </c>
      <c r="ACM15" t="str">
        <f t="shared" si="56"/>
        <v>FAUS US equity</v>
      </c>
      <c r="ACN15" t="str">
        <f t="shared" si="56"/>
        <v>FAZ US equity</v>
      </c>
      <c r="ACO15" t="str">
        <f t="shared" si="56"/>
        <v>FAZZ US equity</v>
      </c>
      <c r="ACP15" t="str">
        <f t="shared" si="56"/>
        <v>FBG US equity</v>
      </c>
      <c r="ACQ15" t="str">
        <f t="shared" si="56"/>
        <v>FBGX US equity</v>
      </c>
      <c r="ACR15" t="str">
        <f t="shared" ref="ACR15:AFC15" si="57">ACR14&amp;" equity"</f>
        <v>FBND US equity</v>
      </c>
      <c r="ACS15" t="str">
        <f t="shared" si="57"/>
        <v>FBT US equity</v>
      </c>
      <c r="ACT15" t="str">
        <f t="shared" si="57"/>
        <v>FBZ US equity</v>
      </c>
      <c r="ACU15" t="str">
        <f t="shared" si="57"/>
        <v>FCA US equity</v>
      </c>
      <c r="ACV15" t="str">
        <f t="shared" si="57"/>
        <v>FCAL US equity</v>
      </c>
      <c r="ACW15" t="str">
        <f t="shared" si="57"/>
        <v>FCAN US equity</v>
      </c>
      <c r="ACX15" t="str">
        <f t="shared" si="57"/>
        <v>FCD US equity</v>
      </c>
      <c r="ACY15" t="str">
        <f t="shared" si="57"/>
        <v>FCEF US equity</v>
      </c>
      <c r="ACZ15" t="str">
        <f t="shared" si="57"/>
        <v>FCFI US equity</v>
      </c>
      <c r="ADA15" t="str">
        <f t="shared" si="57"/>
        <v>FCG US equity</v>
      </c>
      <c r="ADB15" t="str">
        <f t="shared" si="57"/>
        <v>FCHI US equity</v>
      </c>
      <c r="ADC15" t="str">
        <f t="shared" si="57"/>
        <v>FCL US equity</v>
      </c>
      <c r="ADD15" t="str">
        <f t="shared" si="57"/>
        <v>FCOM US equity</v>
      </c>
      <c r="ADE15" t="str">
        <f t="shared" si="57"/>
        <v>FCOR US equity</v>
      </c>
      <c r="ADF15" t="str">
        <f t="shared" si="57"/>
        <v>FCQ US equity</v>
      </c>
      <c r="ADG15" t="str">
        <f t="shared" si="57"/>
        <v>FCV US equity</v>
      </c>
      <c r="ADH15" t="str">
        <f t="shared" si="57"/>
        <v>FCVT US equity</v>
      </c>
      <c r="ADI15" t="str">
        <f t="shared" si="57"/>
        <v>FDD US equity</v>
      </c>
      <c r="ADJ15" t="str">
        <f t="shared" si="57"/>
        <v>FDIS US equity</v>
      </c>
      <c r="ADK15" t="str">
        <f t="shared" si="57"/>
        <v>FDIV US equity</v>
      </c>
      <c r="ADL15" t="str">
        <f t="shared" si="57"/>
        <v>FDL US equity</v>
      </c>
      <c r="ADM15" t="str">
        <f t="shared" si="57"/>
        <v>FDLO US equity</v>
      </c>
      <c r="ADN15" t="str">
        <f t="shared" si="57"/>
        <v>FDM US equity</v>
      </c>
      <c r="ADO15" t="str">
        <f t="shared" si="57"/>
        <v>FDMO US equity</v>
      </c>
      <c r="ADP15" t="str">
        <f t="shared" si="57"/>
        <v>FDN US equity</v>
      </c>
      <c r="ADQ15" t="str">
        <f t="shared" si="57"/>
        <v>FDRR US equity</v>
      </c>
      <c r="ADR15" t="str">
        <f t="shared" si="57"/>
        <v>FDT US equity</v>
      </c>
      <c r="ADS15" t="str">
        <f t="shared" si="57"/>
        <v>FDTS US equity</v>
      </c>
      <c r="ADT15" t="str">
        <f t="shared" si="57"/>
        <v>FDVV US equity</v>
      </c>
      <c r="ADU15" t="str">
        <f t="shared" si="57"/>
        <v>FEEU US equity</v>
      </c>
      <c r="ADV15" t="str">
        <f t="shared" si="57"/>
        <v>FEF US equity</v>
      </c>
      <c r="ADW15" t="str">
        <f t="shared" si="57"/>
        <v>FEFN US equity</v>
      </c>
      <c r="ADX15" t="str">
        <f t="shared" si="57"/>
        <v>FEM US equity</v>
      </c>
      <c r="ADY15" t="str">
        <f t="shared" si="57"/>
        <v>FEMB US equity</v>
      </c>
      <c r="ADZ15" t="str">
        <f t="shared" si="57"/>
        <v>FEMS US equity</v>
      </c>
      <c r="AEA15" t="str">
        <f t="shared" si="57"/>
        <v>FENY US equity</v>
      </c>
      <c r="AEB15" t="str">
        <f t="shared" si="57"/>
        <v>FEP US equity</v>
      </c>
      <c r="AEC15" t="str">
        <f t="shared" si="57"/>
        <v>FEU US equity</v>
      </c>
      <c r="AED15" t="str">
        <f t="shared" si="57"/>
        <v>FEUZ US equity</v>
      </c>
      <c r="AEE15" t="str">
        <f t="shared" si="57"/>
        <v>FEX US equity</v>
      </c>
      <c r="AEF15" t="str">
        <f t="shared" si="57"/>
        <v>FEZ US equity</v>
      </c>
      <c r="AEG15" t="str">
        <f t="shared" si="57"/>
        <v>FFHG US equity</v>
      </c>
      <c r="AEH15" t="str">
        <f t="shared" si="57"/>
        <v>FFL US equity</v>
      </c>
      <c r="AEI15" t="str">
        <f t="shared" si="57"/>
        <v>FFR US equity</v>
      </c>
      <c r="AEJ15" t="str">
        <f t="shared" si="57"/>
        <v>FFTI US equity</v>
      </c>
      <c r="AEK15" t="str">
        <f t="shared" si="57"/>
        <v>FFTY US equity</v>
      </c>
      <c r="AEL15" t="str">
        <f t="shared" si="57"/>
        <v>FFVX US equity</v>
      </c>
      <c r="AEM15" t="str">
        <f t="shared" si="57"/>
        <v>FGD US equity</v>
      </c>
      <c r="AEN15" t="str">
        <f t="shared" si="57"/>
        <v>FGEM US equity</v>
      </c>
      <c r="AEO15" t="str">
        <f t="shared" si="57"/>
        <v>FGM US equity</v>
      </c>
      <c r="AEP15" t="str">
        <f t="shared" si="57"/>
        <v>FHC US equity</v>
      </c>
      <c r="AEQ15" t="str">
        <f t="shared" si="57"/>
        <v>FHK US equity</v>
      </c>
      <c r="AER15" t="str">
        <f t="shared" si="57"/>
        <v>FHLC US equity</v>
      </c>
      <c r="AES15" t="str">
        <f t="shared" si="57"/>
        <v>FIA US equity</v>
      </c>
      <c r="AET15" t="str">
        <f t="shared" si="57"/>
        <v>FIBG US equity</v>
      </c>
      <c r="AEU15" t="str">
        <f t="shared" si="57"/>
        <v>FIBR US equity</v>
      </c>
      <c r="AEV15" t="str">
        <f t="shared" si="57"/>
        <v>FIDU US equity</v>
      </c>
      <c r="AEW15" t="str">
        <f t="shared" si="57"/>
        <v>FIEE US equity</v>
      </c>
      <c r="AEX15" t="str">
        <f t="shared" si="57"/>
        <v>FIEG US equity</v>
      </c>
      <c r="AEY15" t="str">
        <f t="shared" si="57"/>
        <v>FIEU US equity</v>
      </c>
      <c r="AEZ15" t="str">
        <f t="shared" si="57"/>
        <v>FIGY US equity</v>
      </c>
      <c r="AFA15" t="str">
        <f t="shared" si="57"/>
        <v>FIHD US equity</v>
      </c>
      <c r="AFB15" t="str">
        <f t="shared" si="57"/>
        <v>FIHQ US equity</v>
      </c>
      <c r="AFC15" t="str">
        <f t="shared" si="57"/>
        <v>FIL US equity</v>
      </c>
      <c r="AFD15" t="str">
        <f t="shared" ref="AFD15:AHO15" si="58">AFD14&amp;" equity"</f>
        <v>FILL US equity</v>
      </c>
      <c r="AFE15" t="str">
        <f t="shared" si="58"/>
        <v>FINF US equity</v>
      </c>
      <c r="AFF15" t="str">
        <f t="shared" si="58"/>
        <v>FINQ US equity</v>
      </c>
      <c r="AFG15" t="str">
        <f t="shared" si="58"/>
        <v>FINU US equity</v>
      </c>
      <c r="AFH15" t="str">
        <f t="shared" si="58"/>
        <v>FINX US equity</v>
      </c>
      <c r="AFI15" t="str">
        <f t="shared" si="58"/>
        <v>FINZ US equity</v>
      </c>
      <c r="AFJ15" t="str">
        <f t="shared" si="58"/>
        <v>FISN US equity</v>
      </c>
      <c r="AFK15" t="str">
        <f t="shared" si="58"/>
        <v>FITS US equity</v>
      </c>
      <c r="AFL15" t="str">
        <f t="shared" si="58"/>
        <v>FIVZ US equity</v>
      </c>
      <c r="AFM15" t="str">
        <f t="shared" si="58"/>
        <v>FIW US equity</v>
      </c>
      <c r="AFN15" t="str">
        <f t="shared" si="58"/>
        <v>FIXD US equity</v>
      </c>
      <c r="AFO15" t="str">
        <f t="shared" si="58"/>
        <v>FJP US equity</v>
      </c>
      <c r="AFP15" t="str">
        <f t="shared" si="58"/>
        <v>FKL US equity</v>
      </c>
      <c r="AFQ15" t="str">
        <f t="shared" si="58"/>
        <v>FKO US equity</v>
      </c>
      <c r="AFR15" t="str">
        <f t="shared" si="58"/>
        <v>FKU US equity</v>
      </c>
      <c r="AFS15" t="str">
        <f t="shared" si="58"/>
        <v>FLAG US equity</v>
      </c>
      <c r="AFT15" t="str">
        <f t="shared" si="58"/>
        <v>FLAT US equity</v>
      </c>
      <c r="AFU15" t="str">
        <f t="shared" si="58"/>
        <v>FLCO US equity</v>
      </c>
      <c r="AFV15" t="str">
        <f t="shared" si="58"/>
        <v>FLEU US equity</v>
      </c>
      <c r="AFW15" t="str">
        <f t="shared" si="58"/>
        <v>FLG US equity</v>
      </c>
      <c r="AFX15" t="str">
        <f t="shared" si="58"/>
        <v>FLGE US equity</v>
      </c>
      <c r="AFY15" t="str">
        <f t="shared" si="58"/>
        <v>FLIO US equity</v>
      </c>
      <c r="AFZ15" t="str">
        <f t="shared" si="58"/>
        <v>FLLV US equity</v>
      </c>
      <c r="AGA15" t="str">
        <f t="shared" si="58"/>
        <v>FLM US equity</v>
      </c>
      <c r="AGB15" t="str">
        <f t="shared" si="58"/>
        <v>FLN US equity</v>
      </c>
      <c r="AGC15" t="str">
        <f t="shared" si="58"/>
        <v>FLOT US equity</v>
      </c>
      <c r="AGD15" t="str">
        <f t="shared" si="58"/>
        <v>FLQD US equity</v>
      </c>
      <c r="AGE15" t="str">
        <f t="shared" si="58"/>
        <v>FLQE US equity</v>
      </c>
      <c r="AGF15" t="str">
        <f t="shared" si="58"/>
        <v>FLQG US equity</v>
      </c>
      <c r="AGG15" t="str">
        <f t="shared" si="58"/>
        <v>FLQH US equity</v>
      </c>
      <c r="AGH15" t="str">
        <f t="shared" si="58"/>
        <v>FLQL US equity</v>
      </c>
      <c r="AGI15" t="str">
        <f t="shared" si="58"/>
        <v>FLQM US equity</v>
      </c>
      <c r="AGJ15" t="str">
        <f t="shared" si="58"/>
        <v>FLQS US equity</v>
      </c>
      <c r="AGK15" t="str">
        <f t="shared" si="58"/>
        <v>FLRN US equity</v>
      </c>
      <c r="AGL15" t="str">
        <f t="shared" si="58"/>
        <v>FLRT US equity</v>
      </c>
      <c r="AGM15" t="str">
        <f t="shared" si="58"/>
        <v>FLTB US equity</v>
      </c>
      <c r="AGN15" t="str">
        <f t="shared" si="58"/>
        <v>FLTR US equity</v>
      </c>
      <c r="AGO15" t="str">
        <f t="shared" si="58"/>
        <v>FLYX US equity</v>
      </c>
      <c r="AGP15" t="str">
        <f t="shared" si="58"/>
        <v>FM US equity</v>
      </c>
      <c r="AGQ15" t="str">
        <f t="shared" si="58"/>
        <v>FMAT US equity</v>
      </c>
      <c r="AGR15" t="str">
        <f t="shared" si="58"/>
        <v>FMB US equity</v>
      </c>
      <c r="AGS15" t="str">
        <f t="shared" si="58"/>
        <v>FMF US equity</v>
      </c>
      <c r="AGT15" t="str">
        <f t="shared" si="58"/>
        <v>FMK US equity</v>
      </c>
      <c r="AGU15" t="str">
        <f t="shared" si="58"/>
        <v>FMLP US equity</v>
      </c>
      <c r="AGV15" t="str">
        <f t="shared" si="58"/>
        <v>FMM US equity</v>
      </c>
      <c r="AGW15" t="str">
        <f t="shared" si="58"/>
        <v>FMU US equity</v>
      </c>
      <c r="AGX15" t="str">
        <f t="shared" si="58"/>
        <v>FMV US equity</v>
      </c>
      <c r="AGY15" t="str">
        <f t="shared" si="58"/>
        <v>FNCF US equity</v>
      </c>
      <c r="AGZ15" t="str">
        <f t="shared" si="58"/>
        <v>FNCL US equity</v>
      </c>
      <c r="AHA15" t="str">
        <f t="shared" si="58"/>
        <v>FNDA US equity</v>
      </c>
      <c r="AHB15" t="str">
        <f t="shared" si="58"/>
        <v>FNDB US equity</v>
      </c>
      <c r="AHC15" t="str">
        <f t="shared" si="58"/>
        <v>FNDC US equity</v>
      </c>
      <c r="AHD15" t="str">
        <f t="shared" si="58"/>
        <v>FNDE US equity</v>
      </c>
      <c r="AHE15" t="str">
        <f t="shared" si="58"/>
        <v>FNDF US equity</v>
      </c>
      <c r="AHF15" t="str">
        <f t="shared" si="58"/>
        <v>FNDX US equity</v>
      </c>
      <c r="AHG15" t="str">
        <f t="shared" si="58"/>
        <v>FNG US equity</v>
      </c>
      <c r="AHH15" t="str">
        <f t="shared" si="58"/>
        <v>FNI US equity</v>
      </c>
      <c r="AHI15" t="str">
        <f t="shared" si="58"/>
        <v>FNIO US equity</v>
      </c>
      <c r="AHJ15" t="str">
        <f t="shared" si="58"/>
        <v>FNK US equity</v>
      </c>
      <c r="AHK15" t="str">
        <f t="shared" si="58"/>
        <v>FNX US equity</v>
      </c>
      <c r="AHL15" t="str">
        <f t="shared" si="58"/>
        <v>FNY US equity</v>
      </c>
      <c r="AHM15" t="str">
        <f t="shared" si="58"/>
        <v>FOC US equity</v>
      </c>
      <c r="AHN15" t="str">
        <f t="shared" si="58"/>
        <v>FOIL US equity</v>
      </c>
      <c r="AHO15" t="str">
        <f t="shared" si="58"/>
        <v>FOL US equity</v>
      </c>
      <c r="AHP15" t="str">
        <f t="shared" ref="AHP15:AKA15" si="59">AHP14&amp;" equity"</f>
        <v>FONE US equity</v>
      </c>
      <c r="AHQ15" t="str">
        <f t="shared" si="59"/>
        <v>FORX US equity</v>
      </c>
      <c r="AHR15" t="str">
        <f t="shared" si="59"/>
        <v>FOS US equity</v>
      </c>
      <c r="AHS15" t="str">
        <f t="shared" si="59"/>
        <v>FPA US equity</v>
      </c>
      <c r="AHT15" t="str">
        <f t="shared" si="59"/>
        <v>FPE US equity</v>
      </c>
      <c r="AHU15" t="str">
        <f t="shared" si="59"/>
        <v>FPX US equity</v>
      </c>
      <c r="AHV15" t="str">
        <f t="shared" si="59"/>
        <v>FPXI US equity</v>
      </c>
      <c r="AHW15" t="str">
        <f t="shared" si="59"/>
        <v>FQAL US equity</v>
      </c>
      <c r="AHX15" t="str">
        <f t="shared" si="59"/>
        <v>FRAK US equity</v>
      </c>
      <c r="AHY15" t="str">
        <f t="shared" si="59"/>
        <v>FREL US equity</v>
      </c>
      <c r="AHZ15" t="str">
        <f t="shared" si="59"/>
        <v>FRI US equity</v>
      </c>
      <c r="AIA15" t="str">
        <f t="shared" si="59"/>
        <v>FRL US equity</v>
      </c>
      <c r="AIB15" t="str">
        <f t="shared" si="59"/>
        <v>FRN US equity</v>
      </c>
      <c r="AIC15" t="str">
        <f t="shared" si="59"/>
        <v>FSA US equity</v>
      </c>
      <c r="AID15" t="str">
        <f t="shared" si="59"/>
        <v>FSE US equity</v>
      </c>
      <c r="AIE15" t="str">
        <f t="shared" si="59"/>
        <v>FSG US equity</v>
      </c>
      <c r="AIF15" t="str">
        <f t="shared" si="59"/>
        <v>FSTA US equity</v>
      </c>
      <c r="AIG15" t="str">
        <f t="shared" si="59"/>
        <v>FSU US equity</v>
      </c>
      <c r="AIH15" t="str">
        <f t="shared" si="59"/>
        <v>FSZ US equity</v>
      </c>
      <c r="AII15" t="str">
        <f t="shared" si="59"/>
        <v>FTA US equity</v>
      </c>
      <c r="AIJ15" t="str">
        <f t="shared" si="59"/>
        <v>FTAG US equity</v>
      </c>
      <c r="AIK15" t="str">
        <f t="shared" si="59"/>
        <v>FTC US equity</v>
      </c>
      <c r="AIL15" t="str">
        <f t="shared" si="59"/>
        <v>FTCS US equity</v>
      </c>
      <c r="AIM15" t="str">
        <f t="shared" si="59"/>
        <v>FTEC US equity</v>
      </c>
      <c r="AIN15" t="str">
        <f t="shared" si="59"/>
        <v>FTGC US equity</v>
      </c>
      <c r="AIO15" t="str">
        <f t="shared" si="59"/>
        <v>FTHI US equity</v>
      </c>
      <c r="AIP15" t="str">
        <f t="shared" si="59"/>
        <v>FTLB US equity</v>
      </c>
      <c r="AIQ15" t="str">
        <f t="shared" si="59"/>
        <v>FTLS US equity</v>
      </c>
      <c r="AIR15" t="str">
        <f t="shared" si="59"/>
        <v>FTQ US equity</v>
      </c>
      <c r="AIS15" t="str">
        <f t="shared" si="59"/>
        <v>FTRI US equity</v>
      </c>
      <c r="AIT15" t="str">
        <f t="shared" si="59"/>
        <v>FTSD US equity</v>
      </c>
      <c r="AIU15" t="str">
        <f t="shared" si="59"/>
        <v>FTSL US equity</v>
      </c>
      <c r="AIV15" t="str">
        <f t="shared" si="59"/>
        <v>FTSM US equity</v>
      </c>
      <c r="AIW15" t="str">
        <f t="shared" si="59"/>
        <v>FTW US equity</v>
      </c>
      <c r="AIX15" t="str">
        <f t="shared" si="59"/>
        <v>FTXD US equity</v>
      </c>
      <c r="AIY15" t="str">
        <f t="shared" si="59"/>
        <v>FTXG US equity</v>
      </c>
      <c r="AIZ15" t="str">
        <f t="shared" si="59"/>
        <v>FTXH US equity</v>
      </c>
      <c r="AJA15" t="str">
        <f t="shared" si="59"/>
        <v>FTXL US equity</v>
      </c>
      <c r="AJB15" t="str">
        <f t="shared" si="59"/>
        <v>FTXN US equity</v>
      </c>
      <c r="AJC15" t="str">
        <f t="shared" si="59"/>
        <v>FTXO US equity</v>
      </c>
      <c r="AJD15" t="str">
        <f t="shared" si="59"/>
        <v>FTXR US equity</v>
      </c>
      <c r="AJE15" t="str">
        <f t="shared" si="59"/>
        <v>FUD US equity</v>
      </c>
      <c r="AJF15" t="str">
        <f t="shared" si="59"/>
        <v>FUE US equity</v>
      </c>
      <c r="AJG15" t="str">
        <f t="shared" si="59"/>
        <v>FUI US equity</v>
      </c>
      <c r="AJH15" t="str">
        <f t="shared" si="59"/>
        <v>FUT US equity</v>
      </c>
      <c r="AJI15" t="str">
        <f t="shared" si="59"/>
        <v>FUTS US equity</v>
      </c>
      <c r="AJJ15" t="str">
        <f t="shared" si="59"/>
        <v>FUTY US equity</v>
      </c>
      <c r="AJK15" t="str">
        <f t="shared" si="59"/>
        <v>FV US equity</v>
      </c>
      <c r="AJL15" t="str">
        <f t="shared" si="59"/>
        <v>FVAL US equity</v>
      </c>
      <c r="AJM15" t="str">
        <f t="shared" si="59"/>
        <v>FVC US equity</v>
      </c>
      <c r="AJN15" t="str">
        <f t="shared" si="59"/>
        <v>FVD US equity</v>
      </c>
      <c r="AJO15" t="str">
        <f t="shared" si="59"/>
        <v>FVL US equity</v>
      </c>
      <c r="AJP15" t="str">
        <f t="shared" si="59"/>
        <v>FWDB US equity</v>
      </c>
      <c r="AJQ15" t="str">
        <f t="shared" si="59"/>
        <v>FWDD US equity</v>
      </c>
      <c r="AJR15" t="str">
        <f t="shared" si="59"/>
        <v>FWDI US equity</v>
      </c>
      <c r="AJS15" t="str">
        <f t="shared" si="59"/>
        <v>FXA US equity</v>
      </c>
      <c r="AJT15" t="str">
        <f t="shared" si="59"/>
        <v>FXB US equity</v>
      </c>
      <c r="AJU15" t="str">
        <f t="shared" si="59"/>
        <v>FXC US equity</v>
      </c>
      <c r="AJV15" t="str">
        <f t="shared" si="59"/>
        <v>FXCH US equity</v>
      </c>
      <c r="AJW15" t="str">
        <f t="shared" si="59"/>
        <v>FXD US equity</v>
      </c>
      <c r="AJX15" t="str">
        <f t="shared" si="59"/>
        <v>FXE US equity</v>
      </c>
      <c r="AJY15" t="str">
        <f t="shared" si="59"/>
        <v>FXEP US equity</v>
      </c>
      <c r="AJZ15" t="str">
        <f t="shared" si="59"/>
        <v>FXEU US equity</v>
      </c>
      <c r="AKA15" t="str">
        <f t="shared" si="59"/>
        <v>FXF US equity</v>
      </c>
      <c r="AKB15" t="str">
        <f t="shared" ref="AKB15:AMM15" si="60">AKB14&amp;" equity"</f>
        <v>FXG US equity</v>
      </c>
      <c r="AKC15" t="str">
        <f t="shared" si="60"/>
        <v>FXH US equity</v>
      </c>
      <c r="AKD15" t="str">
        <f t="shared" si="60"/>
        <v>FXI US equity</v>
      </c>
      <c r="AKE15" t="str">
        <f t="shared" si="60"/>
        <v>FXJP US equity</v>
      </c>
      <c r="AKF15" t="str">
        <f t="shared" si="60"/>
        <v>FXL US equity</v>
      </c>
      <c r="AKG15" t="str">
        <f t="shared" si="60"/>
        <v>FXM US equity</v>
      </c>
      <c r="AKH15" t="str">
        <f t="shared" si="60"/>
        <v>FXN US equity</v>
      </c>
      <c r="AKI15" t="str">
        <f t="shared" si="60"/>
        <v>FXO US equity</v>
      </c>
      <c r="AKJ15" t="str">
        <f t="shared" si="60"/>
        <v>FXP US equity</v>
      </c>
      <c r="AKK15" t="str">
        <f t="shared" si="60"/>
        <v>FXR US equity</v>
      </c>
      <c r="AKL15" t="str">
        <f t="shared" si="60"/>
        <v>FXRU US equity</v>
      </c>
      <c r="AKM15" t="str">
        <f t="shared" si="60"/>
        <v>FXS US equity</v>
      </c>
      <c r="AKN15" t="str">
        <f t="shared" si="60"/>
        <v>FXSG US equity</v>
      </c>
      <c r="AKO15" t="str">
        <f t="shared" si="60"/>
        <v>FXU US equity</v>
      </c>
      <c r="AKP15" t="str">
        <f t="shared" si="60"/>
        <v>FXY US equity</v>
      </c>
      <c r="AKQ15" t="str">
        <f t="shared" si="60"/>
        <v>FXZ US equity</v>
      </c>
      <c r="AKR15" t="str">
        <f t="shared" si="60"/>
        <v>FYC US equity</v>
      </c>
      <c r="AKS15" t="str">
        <f t="shared" si="60"/>
        <v>FYLD US equity</v>
      </c>
      <c r="AKT15" t="str">
        <f t="shared" si="60"/>
        <v>FYT US equity</v>
      </c>
      <c r="AKU15" t="str">
        <f t="shared" si="60"/>
        <v>FYX US equity</v>
      </c>
      <c r="AKV15" t="str">
        <f t="shared" si="60"/>
        <v>FZB US equity</v>
      </c>
      <c r="AKW15" t="str">
        <f t="shared" si="60"/>
        <v>GAA US equity</v>
      </c>
      <c r="AKX15" t="str">
        <f t="shared" si="60"/>
        <v>GAF US equity</v>
      </c>
      <c r="AKY15" t="str">
        <f t="shared" si="60"/>
        <v>GAL US equity</v>
      </c>
      <c r="AKZ15" t="str">
        <f t="shared" si="60"/>
        <v>GAMR US equity</v>
      </c>
      <c r="ALA15" t="str">
        <f t="shared" si="60"/>
        <v>GARD US equity</v>
      </c>
      <c r="ALB15" t="str">
        <f t="shared" si="60"/>
        <v>GASL US equity</v>
      </c>
      <c r="ALC15" t="str">
        <f t="shared" si="60"/>
        <v>GASX US equity</v>
      </c>
      <c r="ALD15" t="str">
        <f t="shared" si="60"/>
        <v>GASZ US equity</v>
      </c>
      <c r="ALE15" t="str">
        <f t="shared" si="60"/>
        <v>GAZ US equity</v>
      </c>
      <c r="ALF15" t="str">
        <f t="shared" si="60"/>
        <v>GAZB US equity</v>
      </c>
      <c r="ALG15" t="str">
        <f t="shared" si="60"/>
        <v>GAZC US equity</v>
      </c>
      <c r="ALH15" t="str">
        <f t="shared" si="60"/>
        <v>GBB US equity</v>
      </c>
      <c r="ALI15" t="str">
        <f t="shared" si="60"/>
        <v>GBF US equity</v>
      </c>
      <c r="ALJ15" t="str">
        <f t="shared" si="60"/>
        <v>GBFCR US equity</v>
      </c>
      <c r="ALK15" t="str">
        <f t="shared" si="60"/>
        <v>GBFRD US equity</v>
      </c>
      <c r="ALL15" t="str">
        <f t="shared" si="60"/>
        <v>GBIL US equity</v>
      </c>
      <c r="ALM15" t="str">
        <f t="shared" si="60"/>
        <v>GCC US equity</v>
      </c>
      <c r="ALN15" t="str">
        <f t="shared" si="60"/>
        <v>GCE US equity</v>
      </c>
      <c r="ALO15" t="str">
        <f t="shared" si="60"/>
        <v>GCOW US equity</v>
      </c>
      <c r="ALP15" t="str">
        <f t="shared" si="60"/>
        <v>GDAY US equity</v>
      </c>
      <c r="ALQ15" t="str">
        <f t="shared" si="60"/>
        <v>GDJJ US equity</v>
      </c>
      <c r="ALR15" t="str">
        <f t="shared" si="60"/>
        <v>GDJS US equity</v>
      </c>
      <c r="ALS15" t="str">
        <f t="shared" si="60"/>
        <v>GDVD US equity</v>
      </c>
      <c r="ALT15" t="str">
        <f t="shared" si="60"/>
        <v>GDX US equity</v>
      </c>
      <c r="ALU15" t="str">
        <f t="shared" si="60"/>
        <v>GDXJ US equity</v>
      </c>
      <c r="ALV15" t="str">
        <f t="shared" si="60"/>
        <v>GDXS US equity</v>
      </c>
      <c r="ALW15" t="str">
        <f t="shared" si="60"/>
        <v>GDXX US equity</v>
      </c>
      <c r="ALX15" t="str">
        <f t="shared" si="60"/>
        <v>GEM US equity</v>
      </c>
      <c r="ALY15" t="str">
        <f t="shared" si="60"/>
        <v>GEMS US equity</v>
      </c>
      <c r="ALZ15" t="str">
        <f t="shared" si="60"/>
        <v>GENY US equity</v>
      </c>
      <c r="AMA15" t="str">
        <f t="shared" si="60"/>
        <v>GERJ US equity</v>
      </c>
      <c r="AMB15" t="str">
        <f t="shared" si="60"/>
        <v>GEUR US equity</v>
      </c>
      <c r="AMC15" t="str">
        <f t="shared" si="60"/>
        <v>GEX US equity</v>
      </c>
      <c r="AMD15" t="str">
        <f t="shared" si="60"/>
        <v>GGBP US equity</v>
      </c>
      <c r="AME15" t="str">
        <f t="shared" si="60"/>
        <v>GGEM US equity</v>
      </c>
      <c r="AMF15" t="str">
        <f t="shared" si="60"/>
        <v>GGGG US equity</v>
      </c>
      <c r="AMG15" t="str">
        <f t="shared" si="60"/>
        <v>GGOV US equity</v>
      </c>
      <c r="AMH15" t="str">
        <f t="shared" si="60"/>
        <v>GHE US equity</v>
      </c>
      <c r="AMI15" t="str">
        <f t="shared" si="60"/>
        <v>GHII US equity</v>
      </c>
      <c r="AMJ15" t="str">
        <f t="shared" si="60"/>
        <v>GHS US equity</v>
      </c>
      <c r="AMK15" t="str">
        <f t="shared" si="60"/>
        <v>GHYG US equity</v>
      </c>
      <c r="AML15" t="str">
        <f t="shared" si="60"/>
        <v>GIGB US equity</v>
      </c>
      <c r="AMM15" t="str">
        <f t="shared" si="60"/>
        <v>GII US equity</v>
      </c>
      <c r="AMN15" t="str">
        <f t="shared" ref="AMN15:AOY15" si="61">AMN14&amp;" equity"</f>
        <v>GIVE US equity</v>
      </c>
      <c r="AMO15" t="str">
        <f t="shared" si="61"/>
        <v>GIY US equity</v>
      </c>
      <c r="AMP15" t="str">
        <f t="shared" si="61"/>
        <v>GKA US equity</v>
      </c>
      <c r="AMQ15" t="str">
        <f t="shared" si="61"/>
        <v>GKB US equity</v>
      </c>
      <c r="AMR15" t="str">
        <f t="shared" si="61"/>
        <v>GKC US equity</v>
      </c>
      <c r="AMS15" t="str">
        <f t="shared" si="61"/>
        <v>GKD US equity</v>
      </c>
      <c r="AMT15" t="str">
        <f t="shared" si="61"/>
        <v>GKE US equity</v>
      </c>
      <c r="AMU15" t="str">
        <f t="shared" si="61"/>
        <v>GLD US equity</v>
      </c>
      <c r="AMV15" t="str">
        <f t="shared" si="61"/>
        <v>GLDE US equity</v>
      </c>
      <c r="AMW15" t="str">
        <f t="shared" si="61"/>
        <v>GLDI US equity</v>
      </c>
      <c r="AMX15" t="str">
        <f t="shared" si="61"/>
        <v>GLDW US equity</v>
      </c>
      <c r="AMY15" t="str">
        <f t="shared" si="61"/>
        <v>GLJCR US equity</v>
      </c>
      <c r="AMZ15" t="str">
        <f t="shared" si="61"/>
        <v>GLJRD US equity</v>
      </c>
      <c r="ANA15" t="str">
        <f t="shared" si="61"/>
        <v>GLL US equity</v>
      </c>
      <c r="ANB15" t="str">
        <f t="shared" si="61"/>
        <v>GLTR US equity</v>
      </c>
      <c r="ANC15" t="str">
        <f t="shared" si="61"/>
        <v>GMF US equity</v>
      </c>
      <c r="AND15" t="str">
        <f t="shared" si="61"/>
        <v>GMFL US equity</v>
      </c>
      <c r="ANE15" t="str">
        <f t="shared" si="61"/>
        <v>GMFS US equity</v>
      </c>
      <c r="ANF15" t="str">
        <f t="shared" si="61"/>
        <v>GML US equity</v>
      </c>
      <c r="ANG15" t="str">
        <f t="shared" si="61"/>
        <v>GMM US equity</v>
      </c>
      <c r="ANH15" t="str">
        <f t="shared" si="61"/>
        <v>GMMB US equity</v>
      </c>
      <c r="ANI15" t="str">
        <f t="shared" si="61"/>
        <v>GMOM US equity</v>
      </c>
      <c r="ANJ15" t="str">
        <f t="shared" si="61"/>
        <v>GMTB US equity</v>
      </c>
      <c r="ANK15" t="str">
        <f t="shared" si="61"/>
        <v>GNAT US equity</v>
      </c>
      <c r="ANL15" t="str">
        <f t="shared" si="61"/>
        <v>GNMA US equity</v>
      </c>
      <c r="ANM15" t="str">
        <f t="shared" si="61"/>
        <v>GNR US equity</v>
      </c>
      <c r="ANN15" t="str">
        <f t="shared" si="61"/>
        <v>GNRX US equity</v>
      </c>
      <c r="ANO15" t="str">
        <f t="shared" si="61"/>
        <v>GOAU US equity</v>
      </c>
      <c r="ANP15" t="str">
        <f t="shared" si="61"/>
        <v>GOEX US equity</v>
      </c>
      <c r="ANQ15" t="str">
        <f t="shared" si="61"/>
        <v>GOS US equity</v>
      </c>
      <c r="ANR15" t="str">
        <f t="shared" si="61"/>
        <v>GOVT US equity</v>
      </c>
      <c r="ANS15" t="str">
        <f t="shared" si="61"/>
        <v>GQRE US equity</v>
      </c>
      <c r="ANT15" t="str">
        <f t="shared" si="61"/>
        <v>GREK US equity</v>
      </c>
      <c r="ANU15" t="str">
        <f t="shared" si="61"/>
        <v>GRES US equity</v>
      </c>
      <c r="ANV15" t="str">
        <f t="shared" si="61"/>
        <v>GRI US equity</v>
      </c>
      <c r="ANW15" t="str">
        <f t="shared" si="61"/>
        <v>GRID US equity</v>
      </c>
      <c r="ANX15" t="str">
        <f t="shared" si="61"/>
        <v>GRN US equity</v>
      </c>
      <c r="ANY15" t="str">
        <f t="shared" si="61"/>
        <v>GRNB US equity</v>
      </c>
      <c r="ANZ15" t="str">
        <f t="shared" si="61"/>
        <v>GRPC US equity</v>
      </c>
      <c r="AOA15" t="str">
        <f t="shared" si="61"/>
        <v>GRU US equity</v>
      </c>
      <c r="AOB15" t="str">
        <f t="shared" si="61"/>
        <v>GRWN US equity</v>
      </c>
      <c r="AOC15" t="str">
        <f t="shared" si="61"/>
        <v>GSAX US equity</v>
      </c>
      <c r="AOD15" t="str">
        <f t="shared" si="61"/>
        <v>GSC US equity</v>
      </c>
      <c r="AOE15" t="str">
        <f t="shared" si="61"/>
        <v>GSD US equity</v>
      </c>
      <c r="AOF15" t="str">
        <f t="shared" si="61"/>
        <v>GSEU US equity</v>
      </c>
      <c r="AOG15" t="str">
        <f t="shared" si="61"/>
        <v>GSEW US equity</v>
      </c>
      <c r="AOH15" t="str">
        <f t="shared" si="61"/>
        <v>GSG US equity</v>
      </c>
      <c r="AOI15" t="str">
        <f t="shared" si="61"/>
        <v>GSGO US equity</v>
      </c>
      <c r="AOJ15" t="str">
        <f t="shared" si="61"/>
        <v>GSIE US equity</v>
      </c>
      <c r="AOK15" t="str">
        <f t="shared" si="61"/>
        <v>GSJY US equity</v>
      </c>
      <c r="AOL15" t="str">
        <f t="shared" si="61"/>
        <v>GSLC US equity</v>
      </c>
      <c r="AOM15" t="str">
        <f t="shared" si="61"/>
        <v>GSMA US equity</v>
      </c>
      <c r="AON15" t="str">
        <f t="shared" si="61"/>
        <v>GSO US equity</v>
      </c>
      <c r="AOO15" t="str">
        <f t="shared" si="61"/>
        <v>GSP US equity</v>
      </c>
      <c r="AOP15" t="str">
        <f t="shared" si="61"/>
        <v>GSPC US equity</v>
      </c>
      <c r="AOQ15" t="str">
        <f t="shared" si="61"/>
        <v>GSR US equity</v>
      </c>
      <c r="AOR15" t="str">
        <f t="shared" si="61"/>
        <v>GSRA US equity</v>
      </c>
      <c r="AOS15" t="str">
        <f t="shared" si="61"/>
        <v>GSSC US equity</v>
      </c>
      <c r="AOT15" t="str">
        <f t="shared" si="61"/>
        <v>GSW US equity</v>
      </c>
      <c r="AOU15" t="str">
        <f t="shared" si="61"/>
        <v>GSY US equity</v>
      </c>
      <c r="AOV15" t="str">
        <f t="shared" si="61"/>
        <v>GSZ US equity</v>
      </c>
      <c r="AOW15" t="str">
        <f t="shared" si="61"/>
        <v>GTAA US equity</v>
      </c>
      <c r="AOX15" t="str">
        <f t="shared" si="61"/>
        <v>GTIP US equity</v>
      </c>
      <c r="AOY15" t="str">
        <f t="shared" si="61"/>
        <v>GTL US equity</v>
      </c>
      <c r="AOZ15" t="str">
        <f t="shared" ref="AOZ15:ARK15" si="62">AOZ14&amp;" equity"</f>
        <v>GTO US equity</v>
      </c>
      <c r="APA15" t="str">
        <f t="shared" si="62"/>
        <v>GULF US equity</v>
      </c>
      <c r="APB15" t="str">
        <f t="shared" si="62"/>
        <v>GULFX US equity</v>
      </c>
      <c r="APC15" t="str">
        <f t="shared" si="62"/>
        <v>GUNR US equity</v>
      </c>
      <c r="APD15" t="str">
        <f t="shared" si="62"/>
        <v>GUR US equity</v>
      </c>
      <c r="APE15" t="str">
        <f t="shared" si="62"/>
        <v>GURI US equity</v>
      </c>
      <c r="APF15" t="str">
        <f t="shared" si="62"/>
        <v>GURU US equity</v>
      </c>
      <c r="APG15" t="str">
        <f t="shared" si="62"/>
        <v>GURX US equity</v>
      </c>
      <c r="APH15" t="str">
        <f t="shared" si="62"/>
        <v>GUSH US equity</v>
      </c>
      <c r="API15" t="str">
        <f t="shared" si="62"/>
        <v>GVAL US equity</v>
      </c>
      <c r="APJ15" t="str">
        <f t="shared" si="62"/>
        <v>GVI US equity</v>
      </c>
      <c r="APK15" t="str">
        <f t="shared" si="62"/>
        <v>GVICR US equity</v>
      </c>
      <c r="APL15" t="str">
        <f t="shared" si="62"/>
        <v>GVIP US equity</v>
      </c>
      <c r="APM15" t="str">
        <f t="shared" si="62"/>
        <v>GVIRD US equity</v>
      </c>
      <c r="APN15" t="str">
        <f t="shared" si="62"/>
        <v>GVT US equity</v>
      </c>
      <c r="APO15" t="str">
        <f t="shared" si="62"/>
        <v>GWL US equity</v>
      </c>
      <c r="APP15" t="str">
        <f t="shared" si="62"/>
        <v>GWO US equity</v>
      </c>
      <c r="APQ15" t="str">
        <f t="shared" si="62"/>
        <v>GWS US equity</v>
      </c>
      <c r="APR15" t="str">
        <f t="shared" si="62"/>
        <v>GWX US equity</v>
      </c>
      <c r="APS15" t="str">
        <f t="shared" si="62"/>
        <v>GXC US equity</v>
      </c>
      <c r="APT15" t="str">
        <f t="shared" si="62"/>
        <v>GXF US equity</v>
      </c>
      <c r="APU15" t="str">
        <f t="shared" si="62"/>
        <v>GXG US equity</v>
      </c>
      <c r="APV15" t="str">
        <f t="shared" si="62"/>
        <v>GYEN US equity</v>
      </c>
      <c r="APW15" t="str">
        <f t="shared" si="62"/>
        <v>GYLD US equity</v>
      </c>
      <c r="APX15" t="str">
        <f t="shared" si="62"/>
        <v>HACK US equity</v>
      </c>
      <c r="APY15" t="str">
        <f t="shared" si="62"/>
        <v>HACV US equity</v>
      </c>
      <c r="APZ15" t="str">
        <f t="shared" si="62"/>
        <v>HACW US equity</v>
      </c>
      <c r="AQA15" t="str">
        <f t="shared" si="62"/>
        <v>HAHA US equity</v>
      </c>
      <c r="AQB15" t="str">
        <f t="shared" si="62"/>
        <v>HAKD US equity</v>
      </c>
      <c r="AQC15" t="str">
        <f t="shared" si="62"/>
        <v>HAKK US equity</v>
      </c>
      <c r="AQD15" t="str">
        <f t="shared" si="62"/>
        <v>HAO US equity</v>
      </c>
      <c r="AQE15" t="str">
        <f t="shared" si="62"/>
        <v>HAP US equity</v>
      </c>
      <c r="AQF15" t="str">
        <f t="shared" si="62"/>
        <v>HAUD US equity</v>
      </c>
      <c r="AQG15" t="str">
        <f t="shared" si="62"/>
        <v>HAWX US equity</v>
      </c>
      <c r="AQH15" t="str">
        <f t="shared" si="62"/>
        <v>HBTA US equity</v>
      </c>
      <c r="AQI15" t="str">
        <f t="shared" si="62"/>
        <v>HBU US equity</v>
      </c>
      <c r="AQJ15" t="str">
        <f t="shared" si="62"/>
        <v>HBZ US equity</v>
      </c>
      <c r="AQK15" t="str">
        <f t="shared" si="62"/>
        <v>HCOR US equity</v>
      </c>
      <c r="AQL15" t="str">
        <f t="shared" si="62"/>
        <v>HCRF US equity</v>
      </c>
      <c r="AQM15" t="str">
        <f t="shared" si="62"/>
        <v>HDAW US equity</v>
      </c>
      <c r="AQN15" t="str">
        <f t="shared" si="62"/>
        <v>HDEE US equity</v>
      </c>
      <c r="AQO15" t="str">
        <f t="shared" si="62"/>
        <v>HDEF US equity</v>
      </c>
      <c r="AQP15" t="str">
        <f t="shared" si="62"/>
        <v>HDEZ US equity</v>
      </c>
      <c r="AQQ15" t="str">
        <f t="shared" si="62"/>
        <v>HDG US equity</v>
      </c>
      <c r="AQR15" t="str">
        <f t="shared" si="62"/>
        <v>HDGE US equity</v>
      </c>
      <c r="AQS15" t="str">
        <f t="shared" si="62"/>
        <v>HDGI US equity</v>
      </c>
      <c r="AQT15" t="str">
        <f t="shared" si="62"/>
        <v>HDIV US equity</v>
      </c>
      <c r="AQU15" t="str">
        <f t="shared" si="62"/>
        <v>HDLS US equity</v>
      </c>
      <c r="AQV15" t="str">
        <f t="shared" si="62"/>
        <v>HDLV US equity</v>
      </c>
      <c r="AQW15" t="str">
        <f t="shared" si="62"/>
        <v>HDMV US equity</v>
      </c>
      <c r="AQX15" t="str">
        <f t="shared" si="62"/>
        <v>HDRW US equity</v>
      </c>
      <c r="AQY15" t="str">
        <f t="shared" si="62"/>
        <v>HDV US equity</v>
      </c>
      <c r="AQZ15" t="str">
        <f t="shared" si="62"/>
        <v>HDWM US equity</v>
      </c>
      <c r="ARA15" t="str">
        <f t="shared" si="62"/>
        <v>HDWX US equity</v>
      </c>
      <c r="ARB15" t="str">
        <f t="shared" si="62"/>
        <v>HECO US equity</v>
      </c>
      <c r="ARC15" t="str">
        <f t="shared" si="62"/>
        <v>HEDJ US equity</v>
      </c>
      <c r="ARD15" t="str">
        <f t="shared" si="62"/>
        <v>HEEM US equity</v>
      </c>
      <c r="ARE15" t="str">
        <f t="shared" si="62"/>
        <v>HEFA US equity</v>
      </c>
      <c r="ARF15" t="str">
        <f t="shared" si="62"/>
        <v>HEFV US equity</v>
      </c>
      <c r="ARG15" t="str">
        <f t="shared" si="62"/>
        <v>HEGE US equity</v>
      </c>
      <c r="ARH15" t="str">
        <f t="shared" si="62"/>
        <v>HEGJ US equity</v>
      </c>
      <c r="ARI15" t="str">
        <f t="shared" si="62"/>
        <v>HEMV US equity</v>
      </c>
      <c r="ARJ15" t="str">
        <f t="shared" si="62"/>
        <v>HEUS US equity</v>
      </c>
      <c r="ARK15" t="str">
        <f t="shared" si="62"/>
        <v>HEUV US equity</v>
      </c>
      <c r="ARL15" t="str">
        <f t="shared" ref="ARL15:ATW15" si="63">ARL14&amp;" equity"</f>
        <v>HEVY US equity</v>
      </c>
      <c r="ARM15" t="str">
        <f t="shared" si="63"/>
        <v>HEWC US equity</v>
      </c>
      <c r="ARN15" t="str">
        <f t="shared" si="63"/>
        <v>HEWG US equity</v>
      </c>
      <c r="ARO15" t="str">
        <f t="shared" si="63"/>
        <v>HEWI US equity</v>
      </c>
      <c r="ARP15" t="str">
        <f t="shared" si="63"/>
        <v>HEWJ US equity</v>
      </c>
      <c r="ARQ15" t="str">
        <f t="shared" si="63"/>
        <v>HEWL US equity</v>
      </c>
      <c r="ARR15" t="str">
        <f t="shared" si="63"/>
        <v>HEWP US equity</v>
      </c>
      <c r="ARS15" t="str">
        <f t="shared" si="63"/>
        <v>HEWU US equity</v>
      </c>
      <c r="ART15" t="str">
        <f t="shared" si="63"/>
        <v>HEWW US equity</v>
      </c>
      <c r="ARU15" t="str">
        <f t="shared" si="63"/>
        <v>HEWY US equity</v>
      </c>
      <c r="ARV15" t="str">
        <f t="shared" si="63"/>
        <v>HEZU US equity</v>
      </c>
      <c r="ARW15" t="str">
        <f t="shared" si="63"/>
        <v>HFEZ US equity</v>
      </c>
      <c r="ARX15" t="str">
        <f t="shared" si="63"/>
        <v>HFIN US equity</v>
      </c>
      <c r="ARY15" t="str">
        <f t="shared" si="63"/>
        <v>HFXE US equity</v>
      </c>
      <c r="ARZ15" t="str">
        <f t="shared" si="63"/>
        <v>HFXI US equity</v>
      </c>
      <c r="ASA15" t="str">
        <f t="shared" si="63"/>
        <v>HFXJ US equity</v>
      </c>
      <c r="ASB15" t="str">
        <f t="shared" si="63"/>
        <v>HGEM US equity</v>
      </c>
      <c r="ASC15" t="str">
        <f t="shared" si="63"/>
        <v>HGEU US equity</v>
      </c>
      <c r="ASD15" t="str">
        <f t="shared" si="63"/>
        <v>HGI US equity</v>
      </c>
      <c r="ASE15" t="str">
        <f t="shared" si="63"/>
        <v>HGJP US equity</v>
      </c>
      <c r="ASF15" t="str">
        <f t="shared" si="63"/>
        <v>HGSD US equity</v>
      </c>
      <c r="ASG15" t="str">
        <f t="shared" si="63"/>
        <v>HHA US equity</v>
      </c>
      <c r="ASH15" t="str">
        <f t="shared" si="63"/>
        <v>HHB US equity</v>
      </c>
      <c r="ASI15" t="str">
        <f t="shared" si="63"/>
        <v>HHD US equity</v>
      </c>
      <c r="ASJ15" t="str">
        <f t="shared" si="63"/>
        <v>HHDG US equity</v>
      </c>
      <c r="ASK15" t="str">
        <f t="shared" si="63"/>
        <v>HHE US equity</v>
      </c>
      <c r="ASL15" t="str">
        <f t="shared" si="63"/>
        <v>HHFR US equity</v>
      </c>
      <c r="ASM15" t="str">
        <f t="shared" si="63"/>
        <v>HHG US equity</v>
      </c>
      <c r="ASN15" t="str">
        <f t="shared" si="63"/>
        <v>HHHYL US equity</v>
      </c>
      <c r="ASO15" t="str">
        <f t="shared" si="63"/>
        <v>HHJ US equity</v>
      </c>
      <c r="ASP15" t="str">
        <f t="shared" si="63"/>
        <v>HHK US equity</v>
      </c>
      <c r="ASQ15" t="str">
        <f t="shared" si="63"/>
        <v>HHM US equity</v>
      </c>
      <c r="ASR15" t="str">
        <f t="shared" si="63"/>
        <v>HHN US equity</v>
      </c>
      <c r="ASS15" t="str">
        <f t="shared" si="63"/>
        <v>HHP US equity</v>
      </c>
      <c r="AST15" t="str">
        <f t="shared" si="63"/>
        <v>HHQ US equity</v>
      </c>
      <c r="ASU15" t="str">
        <f t="shared" si="63"/>
        <v>HHR US equity</v>
      </c>
      <c r="ASV15" t="str">
        <f t="shared" si="63"/>
        <v>HHT US equity</v>
      </c>
      <c r="ASW15" t="str">
        <f t="shared" si="63"/>
        <v>HHU US equity</v>
      </c>
      <c r="ASX15" t="str">
        <f t="shared" si="63"/>
        <v>HHV US equity</v>
      </c>
      <c r="ASY15" t="str">
        <f t="shared" si="63"/>
        <v>HHYX US equity</v>
      </c>
      <c r="ASZ15" t="str">
        <f t="shared" si="63"/>
        <v>HHZ US equity</v>
      </c>
      <c r="ATA15" t="str">
        <f t="shared" si="63"/>
        <v>HILO US equity</v>
      </c>
      <c r="ATB15" t="str">
        <f t="shared" si="63"/>
        <v>HIPS US equity</v>
      </c>
      <c r="ATC15" t="str">
        <f t="shared" si="63"/>
        <v>HJPX US equity</v>
      </c>
      <c r="ATD15" t="str">
        <f t="shared" si="63"/>
        <v>HKG US equity</v>
      </c>
      <c r="ATE15" t="str">
        <f t="shared" si="63"/>
        <v>HKK US equity</v>
      </c>
      <c r="ATF15" t="str">
        <f t="shared" si="63"/>
        <v>HKOR US equity</v>
      </c>
      <c r="ATG15" t="str">
        <f t="shared" si="63"/>
        <v>HMTM US equity</v>
      </c>
      <c r="ATH15" t="str">
        <f t="shared" si="63"/>
        <v>HOLD US equity</v>
      </c>
      <c r="ATI15" t="str">
        <f t="shared" si="63"/>
        <v>HOML US equity</v>
      </c>
      <c r="ATJ15" t="str">
        <f t="shared" si="63"/>
        <v>HOMX US equity</v>
      </c>
      <c r="ATK15" t="str">
        <f t="shared" si="63"/>
        <v>HQBD US equity</v>
      </c>
      <c r="ATL15" t="str">
        <f t="shared" si="63"/>
        <v>HRD US equity</v>
      </c>
      <c r="ATM15" t="str">
        <f t="shared" si="63"/>
        <v>HREX US equity</v>
      </c>
      <c r="ATN15" t="str">
        <f t="shared" si="63"/>
        <v>HRJ US equity</v>
      </c>
      <c r="ATO15" t="str">
        <f t="shared" si="63"/>
        <v>HRW US equity</v>
      </c>
      <c r="ATP15" t="str">
        <f t="shared" si="63"/>
        <v>HSCZ US equity</v>
      </c>
      <c r="ATQ15" t="str">
        <f t="shared" si="63"/>
        <v>HSPX US equity</v>
      </c>
      <c r="ATR15" t="str">
        <f t="shared" si="63"/>
        <v>HTUS US equity</v>
      </c>
      <c r="ATS15" t="str">
        <f t="shared" si="63"/>
        <v>HUSE US equity</v>
      </c>
      <c r="ATT15" t="str">
        <f t="shared" si="63"/>
        <v>HUSV US equity</v>
      </c>
      <c r="ATU15" t="str">
        <f t="shared" si="63"/>
        <v>HVOL US equity</v>
      </c>
      <c r="ATV15" t="str">
        <f t="shared" si="63"/>
        <v>HVPW US equity</v>
      </c>
      <c r="ATW15" t="str">
        <f t="shared" si="63"/>
        <v>HYD US equity</v>
      </c>
      <c r="ATX15" t="str">
        <f t="shared" ref="ATX15:AWI15" si="64">ATX14&amp;" equity"</f>
        <v>HYDB US equity</v>
      </c>
      <c r="ATY15" t="str">
        <f t="shared" si="64"/>
        <v>HYDD US equity</v>
      </c>
      <c r="ATZ15" t="str">
        <f t="shared" si="64"/>
        <v>HYEM US equity</v>
      </c>
      <c r="AUA15" t="str">
        <f t="shared" si="64"/>
        <v>HYG US equity</v>
      </c>
      <c r="AUB15" t="str">
        <f t="shared" si="64"/>
        <v>HYGCR US equity</v>
      </c>
      <c r="AUC15" t="str">
        <f t="shared" si="64"/>
        <v>HYGH US equity</v>
      </c>
      <c r="AUD15" t="str">
        <f t="shared" si="64"/>
        <v>HYGRD US equity</v>
      </c>
      <c r="AUE15" t="str">
        <f t="shared" si="64"/>
        <v>HYHG US equity</v>
      </c>
      <c r="AUF15" t="str">
        <f t="shared" si="64"/>
        <v>HYIH US equity</v>
      </c>
      <c r="AUG15" t="str">
        <f t="shared" si="64"/>
        <v>HYLB US equity</v>
      </c>
      <c r="AUH15" t="str">
        <f t="shared" si="64"/>
        <v>HYLD US equity</v>
      </c>
      <c r="AUI15" t="str">
        <f t="shared" si="64"/>
        <v>HYLS US equity</v>
      </c>
      <c r="AUJ15" t="str">
        <f t="shared" si="64"/>
        <v>HYLV US equity</v>
      </c>
      <c r="AUK15" t="str">
        <f t="shared" si="64"/>
        <v>HYMB US equity</v>
      </c>
      <c r="AUL15" t="str">
        <f t="shared" si="64"/>
        <v>HYND US equity</v>
      </c>
      <c r="AUM15" t="str">
        <f t="shared" si="64"/>
        <v>HYS US equity</v>
      </c>
      <c r="AUN15" t="str">
        <f t="shared" si="64"/>
        <v>HYXE US equity</v>
      </c>
      <c r="AUO15" t="str">
        <f t="shared" si="64"/>
        <v>HYXU US equity</v>
      </c>
      <c r="AUP15" t="str">
        <f t="shared" si="64"/>
        <v>HYZD US equity</v>
      </c>
      <c r="AUQ15" t="str">
        <f t="shared" si="64"/>
        <v>IAGG US equity</v>
      </c>
      <c r="AUR15" t="str">
        <f t="shared" si="64"/>
        <v>IAH US equity</v>
      </c>
      <c r="AUS15" t="str">
        <f t="shared" si="64"/>
        <v>IAI US equity</v>
      </c>
      <c r="AUT15" t="str">
        <f t="shared" si="64"/>
        <v>IAK US equity</v>
      </c>
      <c r="AUU15" t="str">
        <f t="shared" si="64"/>
        <v>IAT US equity</v>
      </c>
      <c r="AUV15" t="str">
        <f t="shared" si="64"/>
        <v>IAU US equity</v>
      </c>
      <c r="AUW15" t="str">
        <f t="shared" si="64"/>
        <v>IBB US equity</v>
      </c>
      <c r="AUX15" t="str">
        <f t="shared" si="64"/>
        <v>IBCB US equity</v>
      </c>
      <c r="AUY15" t="str">
        <f t="shared" si="64"/>
        <v>IBCC US equity</v>
      </c>
      <c r="AUZ15" t="str">
        <f t="shared" si="64"/>
        <v>IBCD US equity</v>
      </c>
      <c r="AVA15" t="str">
        <f t="shared" si="64"/>
        <v>IBCE US equity</v>
      </c>
      <c r="AVB15" t="str">
        <f t="shared" si="64"/>
        <v>IBD US equity</v>
      </c>
      <c r="AVC15" t="str">
        <f t="shared" si="64"/>
        <v>IBDA US equity</v>
      </c>
      <c r="AVD15" t="str">
        <f t="shared" si="64"/>
        <v>IBDB US equity</v>
      </c>
      <c r="AVE15" t="str">
        <f t="shared" si="64"/>
        <v>IBDC US equity</v>
      </c>
      <c r="AVF15" t="str">
        <f t="shared" si="64"/>
        <v>IBDD US equity</v>
      </c>
      <c r="AVG15" t="str">
        <f t="shared" si="64"/>
        <v>IBDF US equity</v>
      </c>
      <c r="AVH15" t="str">
        <f t="shared" si="64"/>
        <v>IBDH US equity</v>
      </c>
      <c r="AVI15" t="str">
        <f t="shared" si="64"/>
        <v>IBDJ US equity</v>
      </c>
      <c r="AVJ15" t="str">
        <f t="shared" si="64"/>
        <v>IBDK US equity</v>
      </c>
      <c r="AVK15" t="str">
        <f t="shared" si="64"/>
        <v>IBDL US equity</v>
      </c>
      <c r="AVL15" t="str">
        <f t="shared" si="64"/>
        <v>IBDM US equity</v>
      </c>
      <c r="AVM15" t="str">
        <f t="shared" si="64"/>
        <v>IBDN US equity</v>
      </c>
      <c r="AVN15" t="str">
        <f t="shared" si="64"/>
        <v>IBDO US equity</v>
      </c>
      <c r="AVO15" t="str">
        <f t="shared" si="64"/>
        <v>IBDP US equity</v>
      </c>
      <c r="AVP15" t="str">
        <f t="shared" si="64"/>
        <v>IBDQ US equity</v>
      </c>
      <c r="AVQ15" t="str">
        <f t="shared" si="64"/>
        <v>IBDR US equity</v>
      </c>
      <c r="AVR15" t="str">
        <f t="shared" si="64"/>
        <v>IBLN US equity</v>
      </c>
      <c r="AVS15" t="str">
        <f t="shared" si="64"/>
        <v>IBMD US equity</v>
      </c>
      <c r="AVT15" t="str">
        <f t="shared" si="64"/>
        <v>IBME US equity</v>
      </c>
      <c r="AVU15" t="str">
        <f t="shared" si="64"/>
        <v>IBMF US equity</v>
      </c>
      <c r="AVV15" t="str">
        <f t="shared" si="64"/>
        <v>IBMG US equity</v>
      </c>
      <c r="AVW15" t="str">
        <f t="shared" si="64"/>
        <v>IBMH US equity</v>
      </c>
      <c r="AVX15" t="str">
        <f t="shared" si="64"/>
        <v>IBMI US equity</v>
      </c>
      <c r="AVY15" t="str">
        <f t="shared" si="64"/>
        <v>IBMJ US equity</v>
      </c>
      <c r="AVZ15" t="str">
        <f t="shared" si="64"/>
        <v>IBMK US equity</v>
      </c>
      <c r="AWA15" t="str">
        <f t="shared" si="64"/>
        <v>IBML US equity</v>
      </c>
      <c r="AWB15" t="str">
        <f t="shared" si="64"/>
        <v>IBND US equity</v>
      </c>
      <c r="AWC15" t="str">
        <f t="shared" si="64"/>
        <v>IBUY US equity</v>
      </c>
      <c r="AWD15" t="str">
        <f t="shared" si="64"/>
        <v>ICAN US equity</v>
      </c>
      <c r="AWE15" t="str">
        <f t="shared" si="64"/>
        <v>ICF US equity</v>
      </c>
      <c r="AWF15" t="str">
        <f t="shared" si="64"/>
        <v>ICI US equity</v>
      </c>
      <c r="AWG15" t="str">
        <f t="shared" si="64"/>
        <v>ICLN US equity</v>
      </c>
      <c r="AWH15" t="str">
        <f t="shared" si="64"/>
        <v>ICN US equity</v>
      </c>
      <c r="AWI15" t="str">
        <f t="shared" si="64"/>
        <v>ICOL US equity</v>
      </c>
      <c r="AWJ15" t="str">
        <f t="shared" ref="AWJ15:AYU15" si="65">AWJ14&amp;" equity"</f>
        <v>ICOW US equity</v>
      </c>
      <c r="AWK15" t="str">
        <f t="shared" si="65"/>
        <v>ICSH US equity</v>
      </c>
      <c r="AWL15" t="str">
        <f t="shared" si="65"/>
        <v>ICVT US equity</v>
      </c>
      <c r="AWM15" t="str">
        <f t="shared" si="65"/>
        <v>IDEV US equity</v>
      </c>
      <c r="AWN15" t="str">
        <f t="shared" si="65"/>
        <v>IDHD US equity</v>
      </c>
      <c r="AWO15" t="str">
        <f t="shared" si="65"/>
        <v>IDHQ US equity</v>
      </c>
      <c r="AWP15" t="str">
        <f t="shared" si="65"/>
        <v>IDLB US equity</v>
      </c>
      <c r="AWQ15" t="str">
        <f t="shared" si="65"/>
        <v>IDLV US equity</v>
      </c>
      <c r="AWR15" t="str">
        <f t="shared" si="65"/>
        <v>IDMO US equity</v>
      </c>
      <c r="AWS15" t="str">
        <f t="shared" si="65"/>
        <v>IDOG US equity</v>
      </c>
      <c r="AWT15" t="str">
        <f t="shared" si="65"/>
        <v>IDU US equity</v>
      </c>
      <c r="AWU15" t="str">
        <f t="shared" si="65"/>
        <v>IDV US equity</v>
      </c>
      <c r="AWV15" t="str">
        <f t="shared" si="65"/>
        <v>IDX US equity</v>
      </c>
      <c r="AWW15" t="str">
        <f t="shared" si="65"/>
        <v>IDXJ US equity</v>
      </c>
      <c r="AWX15" t="str">
        <f t="shared" si="65"/>
        <v>IEF US equity</v>
      </c>
      <c r="AWY15" t="str">
        <f t="shared" si="65"/>
        <v>IEFA US equity</v>
      </c>
      <c r="AWZ15" t="str">
        <f t="shared" si="65"/>
        <v>IEI US equity</v>
      </c>
      <c r="AXA15" t="str">
        <f t="shared" si="65"/>
        <v>IEIL US equity</v>
      </c>
      <c r="AXB15" t="str">
        <f t="shared" si="65"/>
        <v>IEIS US equity</v>
      </c>
      <c r="AXC15" t="str">
        <f t="shared" si="65"/>
        <v>IELG US equity</v>
      </c>
      <c r="AXD15" t="str">
        <f t="shared" si="65"/>
        <v>IEMF US equity</v>
      </c>
      <c r="AXE15" t="str">
        <f t="shared" si="65"/>
        <v>IEMG US equity</v>
      </c>
      <c r="AXF15" t="str">
        <f t="shared" si="65"/>
        <v>IEO US equity</v>
      </c>
      <c r="AXG15" t="str">
        <f t="shared" si="65"/>
        <v>IESM US equity</v>
      </c>
      <c r="AXH15" t="str">
        <f t="shared" si="65"/>
        <v>IEUR US equity</v>
      </c>
      <c r="AXI15" t="str">
        <f t="shared" si="65"/>
        <v>IEUS US equity</v>
      </c>
      <c r="AXJ15" t="str">
        <f t="shared" si="65"/>
        <v>IEV US equity</v>
      </c>
      <c r="AXK15" t="str">
        <f t="shared" si="65"/>
        <v>IEZ US equity</v>
      </c>
      <c r="AXL15" t="str">
        <f t="shared" si="65"/>
        <v>IFAS US equity</v>
      </c>
      <c r="AXM15" t="str">
        <f t="shared" si="65"/>
        <v>IFEU US equity</v>
      </c>
      <c r="AXN15" t="str">
        <f t="shared" si="65"/>
        <v>IFGL US equity</v>
      </c>
      <c r="AXO15" t="str">
        <f t="shared" si="65"/>
        <v>IFIX US equity</v>
      </c>
      <c r="AXP15" t="str">
        <f t="shared" si="65"/>
        <v>IFLY US equity</v>
      </c>
      <c r="AXQ15" t="str">
        <f t="shared" si="65"/>
        <v>IFNA US equity</v>
      </c>
      <c r="AXR15" t="str">
        <f t="shared" si="65"/>
        <v>IFV US equity</v>
      </c>
      <c r="AXS15" t="str">
        <f t="shared" si="65"/>
        <v>IGE US equity</v>
      </c>
      <c r="AXT15" t="str">
        <f t="shared" si="65"/>
        <v>IGEB US equity</v>
      </c>
      <c r="AXU15" t="str">
        <f t="shared" si="65"/>
        <v>IGEM US equity</v>
      </c>
      <c r="AXV15" t="str">
        <f t="shared" si="65"/>
        <v>IGF US equity</v>
      </c>
      <c r="AXW15" t="str">
        <f t="shared" si="65"/>
        <v>IGHG US equity</v>
      </c>
      <c r="AXX15" t="str">
        <f t="shared" si="65"/>
        <v>IGIH US equity</v>
      </c>
      <c r="AXY15" t="str">
        <f t="shared" si="65"/>
        <v>IGM US equity</v>
      </c>
      <c r="AXZ15" t="str">
        <f t="shared" si="65"/>
        <v>IGN US equity</v>
      </c>
      <c r="AYA15" t="str">
        <f t="shared" si="65"/>
        <v>IGOV US equity</v>
      </c>
      <c r="AYB15" t="str">
        <f t="shared" si="65"/>
        <v>IGRO US equity</v>
      </c>
      <c r="AYC15" t="str">
        <f t="shared" si="65"/>
        <v>IGS US equity</v>
      </c>
      <c r="AYD15" t="str">
        <f t="shared" si="65"/>
        <v>IGTY US equity</v>
      </c>
      <c r="AYE15" t="str">
        <f t="shared" si="65"/>
        <v>IGU US equity</v>
      </c>
      <c r="AYF15" t="str">
        <f t="shared" si="65"/>
        <v>IGV US equity</v>
      </c>
      <c r="AYG15" t="str">
        <f t="shared" si="65"/>
        <v>IGVT US equity</v>
      </c>
      <c r="AYH15" t="str">
        <f t="shared" si="65"/>
        <v>IGWY US equity</v>
      </c>
      <c r="AYI15" t="str">
        <f t="shared" si="65"/>
        <v>IHDG US equity</v>
      </c>
      <c r="AYJ15" t="str">
        <f t="shared" si="65"/>
        <v>IHE US equity</v>
      </c>
      <c r="AYK15" t="str">
        <f t="shared" si="65"/>
        <v>IHF US equity</v>
      </c>
      <c r="AYL15" t="str">
        <f t="shared" si="65"/>
        <v>IHI US equity</v>
      </c>
      <c r="AYM15" t="str">
        <f t="shared" si="65"/>
        <v>IHIY US equity</v>
      </c>
      <c r="AYN15" t="str">
        <f t="shared" si="65"/>
        <v>IHY US equity</v>
      </c>
      <c r="AYO15" t="str">
        <f t="shared" si="65"/>
        <v>IIH US equity</v>
      </c>
      <c r="AYP15" t="str">
        <f t="shared" si="65"/>
        <v>IJH US equity</v>
      </c>
      <c r="AYQ15" t="str">
        <f t="shared" si="65"/>
        <v>IJJ US equity</v>
      </c>
      <c r="AYR15" t="str">
        <f t="shared" si="65"/>
        <v>IJK US equity</v>
      </c>
      <c r="AYS15" t="str">
        <f t="shared" si="65"/>
        <v>IJNK US equity</v>
      </c>
      <c r="AYT15" t="str">
        <f t="shared" si="65"/>
        <v>IJR US equity</v>
      </c>
      <c r="AYU15" t="str">
        <f t="shared" si="65"/>
        <v>IJS US equity</v>
      </c>
      <c r="AYV15" t="str">
        <f t="shared" ref="AYV15:BBG15" si="66">AYV14&amp;" equity"</f>
        <v>IJT US equity</v>
      </c>
      <c r="AYW15" t="str">
        <f t="shared" si="66"/>
        <v>IKC US equity</v>
      </c>
      <c r="AYX15" t="str">
        <f t="shared" si="66"/>
        <v>ILB US equity</v>
      </c>
      <c r="AYY15" t="str">
        <f t="shared" si="66"/>
        <v>ILF US equity</v>
      </c>
      <c r="AYZ15" t="str">
        <f t="shared" si="66"/>
        <v>ILTB US equity</v>
      </c>
      <c r="AZA15" t="str">
        <f t="shared" si="66"/>
        <v>IMED US equity</v>
      </c>
      <c r="AZB15" t="str">
        <f t="shared" si="66"/>
        <v>IMLP US equity</v>
      </c>
      <c r="AZC15" t="str">
        <f t="shared" si="66"/>
        <v>IMOM US equity</v>
      </c>
      <c r="AZD15" t="str">
        <f t="shared" si="66"/>
        <v>IMTB US equity</v>
      </c>
      <c r="AZE15" t="str">
        <f t="shared" si="66"/>
        <v>IMTM US equity</v>
      </c>
      <c r="AZF15" t="str">
        <f t="shared" si="66"/>
        <v>INCO US equity</v>
      </c>
      <c r="AZG15" t="str">
        <f t="shared" si="66"/>
        <v>INDA US equity</v>
      </c>
      <c r="AZH15" t="str">
        <f t="shared" si="66"/>
        <v>INDF US equity</v>
      </c>
      <c r="AZI15" t="str">
        <f t="shared" si="66"/>
        <v>INDL US equity</v>
      </c>
      <c r="AZJ15" t="str">
        <f t="shared" si="66"/>
        <v>INDY US equity</v>
      </c>
      <c r="AZK15" t="str">
        <f t="shared" si="66"/>
        <v>INDZ US equity</v>
      </c>
      <c r="AZL15" t="str">
        <f t="shared" si="66"/>
        <v>INFL US equity</v>
      </c>
      <c r="AZM15" t="str">
        <f t="shared" si="66"/>
        <v>INFR US equity</v>
      </c>
      <c r="AZN15" t="str">
        <f t="shared" si="66"/>
        <v>INKM US equity</v>
      </c>
      <c r="AZO15" t="str">
        <f t="shared" si="66"/>
        <v>INP US equity</v>
      </c>
      <c r="AZP15" t="str">
        <f t="shared" si="66"/>
        <v>INR US equity</v>
      </c>
      <c r="AZQ15" t="str">
        <f t="shared" si="66"/>
        <v>INSD US equity</v>
      </c>
      <c r="AZR15" t="str">
        <f t="shared" si="66"/>
        <v>INTF US equity</v>
      </c>
      <c r="AZS15" t="str">
        <f t="shared" si="66"/>
        <v>INXX US equity</v>
      </c>
      <c r="AZT15" t="str">
        <f t="shared" si="66"/>
        <v>INY US equity</v>
      </c>
      <c r="AZU15" t="str">
        <f t="shared" si="66"/>
        <v>IOIL US equity</v>
      </c>
      <c r="AZV15" t="str">
        <f t="shared" si="66"/>
        <v>IOO US equity</v>
      </c>
      <c r="AZW15" t="str">
        <f t="shared" si="66"/>
        <v>IPAC US equity</v>
      </c>
      <c r="AZX15" t="str">
        <f t="shared" si="66"/>
        <v>IPAL US equity</v>
      </c>
      <c r="AZY15" t="str">
        <f t="shared" si="66"/>
        <v>IPAY US equity</v>
      </c>
      <c r="AZZ15" t="str">
        <f t="shared" si="66"/>
        <v>IPD US equity</v>
      </c>
      <c r="BAA15" t="str">
        <f t="shared" si="66"/>
        <v>IPE US equity</v>
      </c>
      <c r="BAB15" t="str">
        <f t="shared" si="66"/>
        <v>IPF US equity</v>
      </c>
      <c r="BAC15" t="str">
        <f t="shared" si="66"/>
        <v>IPFF US equity</v>
      </c>
      <c r="BAD15" t="str">
        <f t="shared" si="66"/>
        <v>IPK US equity</v>
      </c>
      <c r="BAE15" t="str">
        <f t="shared" si="66"/>
        <v>IPKW US equity</v>
      </c>
      <c r="BAF15" t="str">
        <f t="shared" si="66"/>
        <v>IPLT US equity</v>
      </c>
      <c r="BAG15" t="str">
        <f t="shared" si="66"/>
        <v>IPN US equity</v>
      </c>
      <c r="BAH15" t="str">
        <f t="shared" si="66"/>
        <v>IPO US equity</v>
      </c>
      <c r="BAI15" t="str">
        <f t="shared" si="66"/>
        <v>IPOS US equity</v>
      </c>
      <c r="BAJ15" t="str">
        <f t="shared" si="66"/>
        <v>IPS US equity</v>
      </c>
      <c r="BAK15" t="str">
        <f t="shared" si="66"/>
        <v>IPU US equity</v>
      </c>
      <c r="BAL15" t="str">
        <f t="shared" si="66"/>
        <v>IPW US equity</v>
      </c>
      <c r="BAM15" t="str">
        <f t="shared" si="66"/>
        <v>IQDE US equity</v>
      </c>
      <c r="BAN15" t="str">
        <f t="shared" si="66"/>
        <v>IQDF US equity</v>
      </c>
      <c r="BAO15" t="str">
        <f t="shared" si="66"/>
        <v>IQDG US equity</v>
      </c>
      <c r="BAP15" t="str">
        <f t="shared" si="66"/>
        <v>IQDY US equity</v>
      </c>
      <c r="BAQ15" t="str">
        <f t="shared" si="66"/>
        <v>IQE US equity</v>
      </c>
      <c r="BAR15" t="str">
        <f t="shared" si="66"/>
        <v>IQLT US equity</v>
      </c>
      <c r="BAS15" t="str">
        <f t="shared" si="66"/>
        <v>IRO US equity</v>
      </c>
      <c r="BAT15" t="str">
        <f t="shared" si="66"/>
        <v>IRV US equity</v>
      </c>
      <c r="BAU15" t="str">
        <f t="shared" si="66"/>
        <v>IRY US equity</v>
      </c>
      <c r="BAV15" t="str">
        <f t="shared" si="66"/>
        <v>ISCF US equity</v>
      </c>
      <c r="BAW15" t="str">
        <f t="shared" si="66"/>
        <v>ISHG US equity</v>
      </c>
      <c r="BAX15" t="str">
        <f t="shared" si="66"/>
        <v>ISMD US equity</v>
      </c>
      <c r="BAY15" t="str">
        <f t="shared" si="66"/>
        <v>ISRA US equity</v>
      </c>
      <c r="BAZ15" t="str">
        <f t="shared" si="66"/>
        <v>IST US equity</v>
      </c>
      <c r="BBA15" t="str">
        <f t="shared" si="66"/>
        <v>ISTB US equity</v>
      </c>
      <c r="BBB15" t="str">
        <f t="shared" si="66"/>
        <v>ISZE US equity</v>
      </c>
      <c r="BBC15" t="str">
        <f t="shared" si="66"/>
        <v>ITA US equity</v>
      </c>
      <c r="BBD15" t="str">
        <f t="shared" si="66"/>
        <v>ITB US equity</v>
      </c>
      <c r="BBE15" t="str">
        <f t="shared" si="66"/>
        <v>ITE US equity</v>
      </c>
      <c r="BBF15" t="str">
        <f t="shared" si="66"/>
        <v>ITEQ US equity</v>
      </c>
      <c r="BBG15" t="str">
        <f t="shared" si="66"/>
        <v>ITIP US equity</v>
      </c>
      <c r="BBH15" t="str">
        <f t="shared" ref="BBH15:BDS15" si="67">BBH14&amp;" equity"</f>
        <v>ITL US equity</v>
      </c>
      <c r="BBI15" t="str">
        <f t="shared" si="67"/>
        <v>ITLT US equity</v>
      </c>
      <c r="BBJ15" t="str">
        <f t="shared" si="67"/>
        <v>ITLY US equity</v>
      </c>
      <c r="BBK15" t="str">
        <f t="shared" si="67"/>
        <v>ITM US equity</v>
      </c>
      <c r="BBL15" t="str">
        <f t="shared" si="67"/>
        <v>ITML US equity</v>
      </c>
      <c r="BBM15" t="str">
        <f t="shared" si="67"/>
        <v>ITMS US equity</v>
      </c>
      <c r="BBN15" t="str">
        <f t="shared" si="67"/>
        <v>ITOT US equity</v>
      </c>
      <c r="BBO15" t="str">
        <f t="shared" si="67"/>
        <v>ITR US equity</v>
      </c>
      <c r="BBP15" t="str">
        <f t="shared" si="67"/>
        <v>IUSB US equity</v>
      </c>
      <c r="BBQ15" t="str">
        <f t="shared" si="67"/>
        <v>IUSG US equity</v>
      </c>
      <c r="BBR15" t="str">
        <f t="shared" si="67"/>
        <v>IUSV US equity</v>
      </c>
      <c r="BBS15" t="str">
        <f t="shared" si="67"/>
        <v>IVAL US equity</v>
      </c>
      <c r="BBT15" t="str">
        <f t="shared" si="67"/>
        <v>IVE US equity</v>
      </c>
      <c r="BBU15" t="str">
        <f t="shared" si="67"/>
        <v>IVLU US equity</v>
      </c>
      <c r="BBV15" t="str">
        <f t="shared" si="67"/>
        <v>IVO US equity</v>
      </c>
      <c r="BBW15" t="str">
        <f t="shared" si="67"/>
        <v>IVOG US equity</v>
      </c>
      <c r="BBX15" t="str">
        <f t="shared" si="67"/>
        <v>IVOO US equity</v>
      </c>
      <c r="BBY15" t="str">
        <f t="shared" si="67"/>
        <v>IVOP US equity</v>
      </c>
      <c r="BBZ15" t="str">
        <f t="shared" si="67"/>
        <v>IVOV US equity</v>
      </c>
      <c r="BCA15" t="str">
        <f t="shared" si="67"/>
        <v>IVV US equity</v>
      </c>
      <c r="BCB15" t="str">
        <f t="shared" si="67"/>
        <v>IVW US equity</v>
      </c>
      <c r="BCC15" t="str">
        <f t="shared" si="67"/>
        <v>IWB US equity</v>
      </c>
      <c r="BCD15" t="str">
        <f t="shared" si="67"/>
        <v>IWC US equity</v>
      </c>
      <c r="BCE15" t="str">
        <f t="shared" si="67"/>
        <v>IWD US equity</v>
      </c>
      <c r="BCF15" t="str">
        <f t="shared" si="67"/>
        <v>IWF US equity</v>
      </c>
      <c r="BCG15" t="str">
        <f t="shared" si="67"/>
        <v>IWL US equity</v>
      </c>
      <c r="BCH15" t="str">
        <f t="shared" si="67"/>
        <v>IWM US equity</v>
      </c>
      <c r="BCI15" t="str">
        <f t="shared" si="67"/>
        <v>IWN US equity</v>
      </c>
      <c r="BCJ15" t="str">
        <f t="shared" si="67"/>
        <v>IWO US equity</v>
      </c>
      <c r="BCK15" t="str">
        <f t="shared" si="67"/>
        <v>IWP US equity</v>
      </c>
      <c r="BCL15" t="str">
        <f t="shared" si="67"/>
        <v>IWR US equity</v>
      </c>
      <c r="BCM15" t="str">
        <f t="shared" si="67"/>
        <v>IWS US equity</v>
      </c>
      <c r="BCN15" t="str">
        <f t="shared" si="67"/>
        <v>IWV US equity</v>
      </c>
      <c r="BCO15" t="str">
        <f t="shared" si="67"/>
        <v>IWX US equity</v>
      </c>
      <c r="BCP15" t="str">
        <f t="shared" si="67"/>
        <v>IWY US equity</v>
      </c>
      <c r="BCQ15" t="str">
        <f t="shared" si="67"/>
        <v>IXC US equity</v>
      </c>
      <c r="BCR15" t="str">
        <f t="shared" si="67"/>
        <v>IXG US equity</v>
      </c>
      <c r="BCS15" t="str">
        <f t="shared" si="67"/>
        <v>IXJ US equity</v>
      </c>
      <c r="BCT15" t="str">
        <f t="shared" si="67"/>
        <v>IXN US equity</v>
      </c>
      <c r="BCU15" t="str">
        <f t="shared" si="67"/>
        <v>IXP US equity</v>
      </c>
      <c r="BCV15" t="str">
        <f t="shared" si="67"/>
        <v>IXUS US equity</v>
      </c>
      <c r="BCW15" t="str">
        <f t="shared" si="67"/>
        <v>IYC US equity</v>
      </c>
      <c r="BCX15" t="str">
        <f t="shared" si="67"/>
        <v>IYD US equity</v>
      </c>
      <c r="BCY15" t="str">
        <f t="shared" si="67"/>
        <v>IYE US equity</v>
      </c>
      <c r="BCZ15" t="str">
        <f t="shared" si="67"/>
        <v>IYF US equity</v>
      </c>
      <c r="BDA15" t="str">
        <f t="shared" si="67"/>
        <v>IYG US equity</v>
      </c>
      <c r="BDB15" t="str">
        <f t="shared" si="67"/>
        <v>IYH US equity</v>
      </c>
      <c r="BDC15" t="str">
        <f t="shared" si="67"/>
        <v>IYJ US equity</v>
      </c>
      <c r="BDD15" t="str">
        <f t="shared" si="67"/>
        <v>IYK US equity</v>
      </c>
      <c r="BDE15" t="str">
        <f t="shared" si="67"/>
        <v>IYLD US equity</v>
      </c>
      <c r="BDF15" t="str">
        <f t="shared" si="67"/>
        <v>IYM US equity</v>
      </c>
      <c r="BDG15" t="str">
        <f t="shared" si="67"/>
        <v>IYR US equity</v>
      </c>
      <c r="BDH15" t="str">
        <f t="shared" si="67"/>
        <v>IYT US equity</v>
      </c>
      <c r="BDI15" t="str">
        <f t="shared" si="67"/>
        <v>IYV US equity</v>
      </c>
      <c r="BDJ15" t="str">
        <f t="shared" si="67"/>
        <v>IYW US equity</v>
      </c>
      <c r="BDK15" t="str">
        <f t="shared" si="67"/>
        <v>IYY US equity</v>
      </c>
      <c r="BDL15" t="str">
        <f t="shared" si="67"/>
        <v>IYZ US equity</v>
      </c>
      <c r="BDM15" t="str">
        <f t="shared" si="67"/>
        <v>JDG US equity</v>
      </c>
      <c r="BDN15" t="str">
        <f t="shared" si="67"/>
        <v>JDST US equity</v>
      </c>
      <c r="BDO15" t="str">
        <f t="shared" si="67"/>
        <v>JEM US equity</v>
      </c>
      <c r="BDP15" t="str">
        <f t="shared" si="67"/>
        <v>JETS US equity</v>
      </c>
      <c r="BDQ15" t="str">
        <f t="shared" si="67"/>
        <v>JFT US equity</v>
      </c>
      <c r="BDR15" t="str">
        <f t="shared" si="67"/>
        <v>JGBB US equity</v>
      </c>
      <c r="BDS15" t="str">
        <f t="shared" si="67"/>
        <v>JGBD US equity</v>
      </c>
      <c r="BDT15" t="str">
        <f t="shared" ref="BDT15:BGE15" si="68">BDT14&amp;" equity"</f>
        <v>JGBL US equity</v>
      </c>
      <c r="BDU15" t="str">
        <f t="shared" si="68"/>
        <v>JGBS US equity</v>
      </c>
      <c r="BDV15" t="str">
        <f t="shared" si="68"/>
        <v>JGBT US equity</v>
      </c>
      <c r="BDW15" t="str">
        <f t="shared" si="68"/>
        <v>JHDG US equity</v>
      </c>
      <c r="BDX15" t="str">
        <f t="shared" si="68"/>
        <v>JHMA US equity</v>
      </c>
      <c r="BDY15" t="str">
        <f t="shared" si="68"/>
        <v>JHMC US equity</v>
      </c>
      <c r="BDZ15" t="str">
        <f t="shared" si="68"/>
        <v>JHMD US equity</v>
      </c>
      <c r="BEA15" t="str">
        <f t="shared" si="68"/>
        <v>JHME US equity</v>
      </c>
      <c r="BEB15" t="str">
        <f t="shared" si="68"/>
        <v>JHMF US equity</v>
      </c>
      <c r="BEC15" t="str">
        <f t="shared" si="68"/>
        <v>JHMH US equity</v>
      </c>
      <c r="BED15" t="str">
        <f t="shared" si="68"/>
        <v>JHMI US equity</v>
      </c>
      <c r="BEE15" t="str">
        <f t="shared" si="68"/>
        <v>JHML US equity</v>
      </c>
      <c r="BEF15" t="str">
        <f t="shared" si="68"/>
        <v>JHMM US equity</v>
      </c>
      <c r="BEG15" t="str">
        <f t="shared" si="68"/>
        <v>JHMS US equity</v>
      </c>
      <c r="BEH15" t="str">
        <f t="shared" si="68"/>
        <v>JHMT US equity</v>
      </c>
      <c r="BEI15" t="str">
        <f t="shared" si="68"/>
        <v>JHMU US equity</v>
      </c>
      <c r="BEJ15" t="str">
        <f t="shared" si="68"/>
        <v>JJA US equity</v>
      </c>
      <c r="BEK15" t="str">
        <f t="shared" si="68"/>
        <v>JJAC US equity</v>
      </c>
      <c r="BEL15" t="str">
        <f t="shared" si="68"/>
        <v>JJC US equity</v>
      </c>
      <c r="BEM15" t="str">
        <f t="shared" si="68"/>
        <v>JJCC US equity</v>
      </c>
      <c r="BEN15" t="str">
        <f t="shared" si="68"/>
        <v>JJE US equity</v>
      </c>
      <c r="BEO15" t="str">
        <f t="shared" si="68"/>
        <v>JJEC US equity</v>
      </c>
      <c r="BEP15" t="str">
        <f t="shared" si="68"/>
        <v>JJG US equity</v>
      </c>
      <c r="BEQ15" t="str">
        <f t="shared" si="68"/>
        <v>JJGC US equity</v>
      </c>
      <c r="BER15" t="str">
        <f t="shared" si="68"/>
        <v>JJM US equity</v>
      </c>
      <c r="BES15" t="str">
        <f t="shared" si="68"/>
        <v>JJMC US equity</v>
      </c>
      <c r="BET15" t="str">
        <f t="shared" si="68"/>
        <v>JJN US equity</v>
      </c>
      <c r="BEU15" t="str">
        <f t="shared" si="68"/>
        <v>JJNC US equity</v>
      </c>
      <c r="BEV15" t="str">
        <f t="shared" si="68"/>
        <v>JJP US equity</v>
      </c>
      <c r="BEW15" t="str">
        <f t="shared" si="68"/>
        <v>JJPC US equity</v>
      </c>
      <c r="BEX15" t="str">
        <f t="shared" si="68"/>
        <v>JJS US equity</v>
      </c>
      <c r="BEY15" t="str">
        <f t="shared" si="68"/>
        <v>JJSC US equity</v>
      </c>
      <c r="BEZ15" t="str">
        <f t="shared" si="68"/>
        <v>JJT US equity</v>
      </c>
      <c r="BFA15" t="str">
        <f t="shared" si="68"/>
        <v>JJTC US equity</v>
      </c>
      <c r="BFB15" t="str">
        <f t="shared" si="68"/>
        <v>JJU US equity</v>
      </c>
      <c r="BFC15" t="str">
        <f t="shared" si="68"/>
        <v>JJUC US equity</v>
      </c>
      <c r="BFD15" t="str">
        <f t="shared" si="68"/>
        <v>JKD US equity</v>
      </c>
      <c r="BFE15" t="str">
        <f t="shared" si="68"/>
        <v>JKE US equity</v>
      </c>
      <c r="BFF15" t="str">
        <f t="shared" si="68"/>
        <v>JKF US equity</v>
      </c>
      <c r="BFG15" t="str">
        <f t="shared" si="68"/>
        <v>JKG US equity</v>
      </c>
      <c r="BFH15" t="str">
        <f t="shared" si="68"/>
        <v>JKH US equity</v>
      </c>
      <c r="BFI15" t="str">
        <f t="shared" si="68"/>
        <v>JKI US equity</v>
      </c>
      <c r="BFJ15" t="str">
        <f t="shared" si="68"/>
        <v>JKJ US equity</v>
      </c>
      <c r="BFK15" t="str">
        <f t="shared" si="68"/>
        <v>JKK US equity</v>
      </c>
      <c r="BFL15" t="str">
        <f t="shared" si="68"/>
        <v>JKL US equity</v>
      </c>
      <c r="BFM15" t="str">
        <f t="shared" si="68"/>
        <v>JNB US equity</v>
      </c>
      <c r="BFN15" t="str">
        <f t="shared" si="68"/>
        <v>JNK US equity</v>
      </c>
      <c r="BFO15" t="str">
        <f t="shared" si="68"/>
        <v>JNR US equity</v>
      </c>
      <c r="BFP15" t="str">
        <f t="shared" si="68"/>
        <v>JNUG US equity</v>
      </c>
      <c r="BFQ15" t="str">
        <f t="shared" si="68"/>
        <v>JO US equity</v>
      </c>
      <c r="BFR15" t="str">
        <f t="shared" si="68"/>
        <v>JPEH US equity</v>
      </c>
      <c r="BFS15" t="str">
        <f t="shared" si="68"/>
        <v>JPEM US equity</v>
      </c>
      <c r="BFT15" t="str">
        <f t="shared" si="68"/>
        <v>JPEU US equity</v>
      </c>
      <c r="BFU15" t="str">
        <f t="shared" si="68"/>
        <v>JPGB US equity</v>
      </c>
      <c r="BFV15" t="str">
        <f t="shared" si="68"/>
        <v>JPGE US equity</v>
      </c>
      <c r="BFW15" t="str">
        <f t="shared" si="68"/>
        <v>JPHF US equity</v>
      </c>
      <c r="BFX15" t="str">
        <f t="shared" si="68"/>
        <v>JPHY US equity</v>
      </c>
      <c r="BFY15" t="str">
        <f t="shared" si="68"/>
        <v>JPIH US equity</v>
      </c>
      <c r="BFZ15" t="str">
        <f t="shared" si="68"/>
        <v>JPIN US equity</v>
      </c>
      <c r="BGA15" t="str">
        <f t="shared" si="68"/>
        <v>JPME US equity</v>
      </c>
      <c r="BGB15" t="str">
        <f t="shared" si="68"/>
        <v>JPMV US equity</v>
      </c>
      <c r="BGC15" t="str">
        <f t="shared" si="68"/>
        <v>JPN US equity</v>
      </c>
      <c r="BGD15" t="str">
        <f t="shared" si="68"/>
        <v>JPNH US equity</v>
      </c>
      <c r="BGE15" t="str">
        <f t="shared" si="68"/>
        <v>JPNL US equity</v>
      </c>
      <c r="BGF15" t="str">
        <f t="shared" ref="BGF15:BIQ15" si="69">BGF14&amp;" equity"</f>
        <v>JPNS US equity</v>
      </c>
      <c r="BGG15" t="str">
        <f t="shared" si="69"/>
        <v>JPP US equity</v>
      </c>
      <c r="BGH15" t="str">
        <f t="shared" si="69"/>
        <v>JPSE US equity</v>
      </c>
      <c r="BGI15" t="str">
        <f t="shared" si="69"/>
        <v>JPST US equity</v>
      </c>
      <c r="BGJ15" t="str">
        <f t="shared" si="69"/>
        <v>JPUS US equity</v>
      </c>
      <c r="BGK15" t="str">
        <f t="shared" si="69"/>
        <v>JPX US equity</v>
      </c>
      <c r="BGL15" t="str">
        <f t="shared" si="69"/>
        <v>JPXN US equity</v>
      </c>
      <c r="BGM15" t="str">
        <f t="shared" si="69"/>
        <v>JRE US equity</v>
      </c>
      <c r="BGN15" t="str">
        <f t="shared" si="69"/>
        <v>JSC US equity</v>
      </c>
      <c r="BGO15" t="str">
        <f t="shared" si="69"/>
        <v>JSMD US equity</v>
      </c>
      <c r="BGP15" t="str">
        <f t="shared" si="69"/>
        <v>JSML US equity</v>
      </c>
      <c r="BGQ15" t="str">
        <f t="shared" si="69"/>
        <v>JUNE US equity</v>
      </c>
      <c r="BGR15" t="str">
        <f t="shared" si="69"/>
        <v>JUNR US equity</v>
      </c>
      <c r="BGS15" t="str">
        <f t="shared" si="69"/>
        <v>JVS US equity</v>
      </c>
      <c r="BGT15" t="str">
        <f t="shared" si="69"/>
        <v>JXI US equity</v>
      </c>
      <c r="BGU15" t="str">
        <f t="shared" si="69"/>
        <v>JYF US equity</v>
      </c>
      <c r="BGV15" t="str">
        <f t="shared" si="69"/>
        <v>JYN US equity</v>
      </c>
      <c r="BGW15" t="str">
        <f t="shared" si="69"/>
        <v>KBA US equity</v>
      </c>
      <c r="BGX15" t="str">
        <f t="shared" si="69"/>
        <v>KBE US equity</v>
      </c>
      <c r="BGY15" t="str">
        <f t="shared" si="69"/>
        <v>KBWB US equity</v>
      </c>
      <c r="BGZ15" t="str">
        <f t="shared" si="69"/>
        <v>KBWC US equity</v>
      </c>
      <c r="BHA15" t="str">
        <f t="shared" si="69"/>
        <v>KBWD US equity</v>
      </c>
      <c r="BHB15" t="str">
        <f t="shared" si="69"/>
        <v>KBWI US equity</v>
      </c>
      <c r="BHC15" t="str">
        <f t="shared" si="69"/>
        <v>KBWP US equity</v>
      </c>
      <c r="BHD15" t="str">
        <f t="shared" si="69"/>
        <v>KBWR US equity</v>
      </c>
      <c r="BHE15" t="str">
        <f t="shared" si="69"/>
        <v>KBWX US equity</v>
      </c>
      <c r="BHF15" t="str">
        <f t="shared" si="69"/>
        <v>KBWY US equity</v>
      </c>
      <c r="BHG15" t="str">
        <f t="shared" si="69"/>
        <v>KCE US equity</v>
      </c>
      <c r="BHH15" t="str">
        <f t="shared" si="69"/>
        <v>KCNY US equity</v>
      </c>
      <c r="BHI15" t="str">
        <f t="shared" si="69"/>
        <v>KEMP US equity</v>
      </c>
      <c r="BHJ15" t="str">
        <f t="shared" si="69"/>
        <v>KFYP US equity</v>
      </c>
      <c r="BHK15" t="str">
        <f t="shared" si="69"/>
        <v>KIE US equity</v>
      </c>
      <c r="BHL15" t="str">
        <f t="shared" si="69"/>
        <v>KLDW US equity</v>
      </c>
      <c r="BHM15" t="str">
        <f t="shared" si="69"/>
        <v>KLEM US equity</v>
      </c>
      <c r="BHN15" t="str">
        <f t="shared" si="69"/>
        <v>KME US equity</v>
      </c>
      <c r="BHO15" t="str">
        <f t="shared" si="69"/>
        <v>KNOW US equity</v>
      </c>
      <c r="BHP15" t="str">
        <f t="shared" si="69"/>
        <v>KOL US equity</v>
      </c>
      <c r="BHQ15" t="str">
        <f t="shared" si="69"/>
        <v>KOLD US equity</v>
      </c>
      <c r="BHR15" t="str">
        <f t="shared" si="69"/>
        <v>KOR US equity</v>
      </c>
      <c r="BHS15" t="str">
        <f t="shared" si="69"/>
        <v>KORU US equity</v>
      </c>
      <c r="BHT15" t="str">
        <f t="shared" si="69"/>
        <v>KORZ US equity</v>
      </c>
      <c r="BHU15" t="str">
        <f t="shared" si="69"/>
        <v>KRE US equity</v>
      </c>
      <c r="BHV15" t="str">
        <f t="shared" si="69"/>
        <v>KRMA US equity</v>
      </c>
      <c r="BHW15" t="str">
        <f t="shared" si="69"/>
        <v>KROO US equity</v>
      </c>
      <c r="BHX15" t="str">
        <f t="shared" si="69"/>
        <v>KRS US equity</v>
      </c>
      <c r="BHY15" t="str">
        <f t="shared" si="69"/>
        <v>KRU US equity</v>
      </c>
      <c r="BHZ15" t="str">
        <f t="shared" si="69"/>
        <v>KSA US equity</v>
      </c>
      <c r="BIA15" t="str">
        <f t="shared" si="69"/>
        <v>KSF US equity</v>
      </c>
      <c r="BIB15" t="str">
        <f t="shared" si="69"/>
        <v>KWEB US equity</v>
      </c>
      <c r="BIC15" t="str">
        <f t="shared" si="69"/>
        <v>KWT US equity</v>
      </c>
      <c r="BID15" t="str">
        <f t="shared" si="69"/>
        <v>KXI US equity</v>
      </c>
      <c r="BIE15" t="str">
        <f t="shared" si="69"/>
        <v>LABD US equity</v>
      </c>
      <c r="BIF15" t="str">
        <f t="shared" si="69"/>
        <v>LABS US equity</v>
      </c>
      <c r="BIG15" t="str">
        <f t="shared" si="69"/>
        <v>LABU US equity</v>
      </c>
      <c r="BIH15" t="str">
        <f t="shared" si="69"/>
        <v>LALT US equity</v>
      </c>
      <c r="BII15" t="str">
        <f t="shared" si="69"/>
        <v>LARE US equity</v>
      </c>
      <c r="BIJ15" t="str">
        <f t="shared" si="69"/>
        <v>LATM US equity</v>
      </c>
      <c r="BIK15" t="str">
        <f t="shared" si="69"/>
        <v>LBDC US equity</v>
      </c>
      <c r="BIL15" t="str">
        <f t="shared" si="69"/>
        <v>LBJ US equity</v>
      </c>
      <c r="BIM15" t="str">
        <f t="shared" si="69"/>
        <v>LBND US equity</v>
      </c>
      <c r="BIN15" t="str">
        <f t="shared" si="69"/>
        <v>LBTA US equity</v>
      </c>
      <c r="BIO15" t="str">
        <f t="shared" si="69"/>
        <v>LCPR US equity</v>
      </c>
      <c r="BIP15" t="str">
        <f t="shared" si="69"/>
        <v>LD US equity</v>
      </c>
      <c r="BIQ15" t="str">
        <f t="shared" si="69"/>
        <v>LDC US equity</v>
      </c>
      <c r="BIR15" t="str">
        <f t="shared" ref="BIR15:BLC15" si="70">BIR14&amp;" equity"</f>
        <v>LDN US equity</v>
      </c>
      <c r="BIS15" t="str">
        <f t="shared" si="70"/>
        <v>LDRI US equity</v>
      </c>
      <c r="BIT15" t="str">
        <f t="shared" si="70"/>
        <v>LDUR US equity</v>
      </c>
      <c r="BIU15" t="str">
        <f t="shared" si="70"/>
        <v>LEAD US equity</v>
      </c>
      <c r="BIV15" t="str">
        <f t="shared" si="70"/>
        <v>LEDD US equity</v>
      </c>
      <c r="BIW15" t="str">
        <f t="shared" si="70"/>
        <v>LEHMM US equity</v>
      </c>
      <c r="BIX15" t="str">
        <f t="shared" si="70"/>
        <v>LEHMN US equity</v>
      </c>
      <c r="BIY15" t="str">
        <f t="shared" si="70"/>
        <v>LEMB US equity</v>
      </c>
      <c r="BIZ15" t="str">
        <f t="shared" si="70"/>
        <v>LEMF US equity</v>
      </c>
      <c r="BJA15" t="str">
        <f t="shared" si="70"/>
        <v>LGEM US equity</v>
      </c>
      <c r="BJB15" t="str">
        <f t="shared" si="70"/>
        <v>LGLV US equity</v>
      </c>
      <c r="BJC15" t="str">
        <f t="shared" si="70"/>
        <v>LGOS US equity</v>
      </c>
      <c r="BJD15" t="str">
        <f t="shared" si="70"/>
        <v>LHB US equity</v>
      </c>
      <c r="BJE15" t="str">
        <f t="shared" si="70"/>
        <v>LIS US equity</v>
      </c>
      <c r="BJF15" t="str">
        <f t="shared" si="70"/>
        <v>LIT US equity</v>
      </c>
      <c r="BJG15" t="str">
        <f t="shared" si="70"/>
        <v>LKOR US equity</v>
      </c>
      <c r="BJH15" t="str">
        <f t="shared" si="70"/>
        <v>LLDM US equity</v>
      </c>
      <c r="BJI15" t="str">
        <f t="shared" si="70"/>
        <v>LLEM US equity</v>
      </c>
      <c r="BJJ15" t="str">
        <f t="shared" si="70"/>
        <v>LLSC US equity</v>
      </c>
      <c r="BJK15" t="str">
        <f t="shared" si="70"/>
        <v>LLSP US equity</v>
      </c>
      <c r="BJL15" t="str">
        <f t="shared" si="70"/>
        <v>LMBS US equity</v>
      </c>
      <c r="BJM15" t="str">
        <f t="shared" si="70"/>
        <v>LMLP US equity</v>
      </c>
      <c r="BJN15" t="str">
        <f t="shared" si="70"/>
        <v>LNGR US equity</v>
      </c>
      <c r="BJO15" t="str">
        <f t="shared" si="70"/>
        <v>LOWC US equity</v>
      </c>
      <c r="BJP15" t="str">
        <f t="shared" si="70"/>
        <v>LPAL US equity</v>
      </c>
      <c r="BJQ15" t="str">
        <f t="shared" si="70"/>
        <v>LPLT US equity</v>
      </c>
      <c r="BJR15" t="str">
        <f t="shared" si="70"/>
        <v>LQD US equity</v>
      </c>
      <c r="BJS15" t="str">
        <f t="shared" si="70"/>
        <v>LQDCR US equity</v>
      </c>
      <c r="BJT15" t="str">
        <f t="shared" si="70"/>
        <v>LQDH US equity</v>
      </c>
      <c r="BJU15" t="str">
        <f t="shared" si="70"/>
        <v>LQDRD US equity</v>
      </c>
      <c r="BJV15" t="str">
        <f t="shared" si="70"/>
        <v>LRET US equity</v>
      </c>
      <c r="BJW15" t="str">
        <f t="shared" si="70"/>
        <v>LRGE US equity</v>
      </c>
      <c r="BJX15" t="str">
        <f t="shared" si="70"/>
        <v>LRGF US equity</v>
      </c>
      <c r="BJY15" t="str">
        <f t="shared" si="70"/>
        <v>LSC US equity</v>
      </c>
      <c r="BJZ15" t="str">
        <f t="shared" si="70"/>
        <v>LSKY US equity</v>
      </c>
      <c r="BKA15" t="str">
        <f t="shared" si="70"/>
        <v>LSTK US equity</v>
      </c>
      <c r="BKB15" t="str">
        <f t="shared" si="70"/>
        <v>LSVX US equity</v>
      </c>
      <c r="BKC15" t="str">
        <f t="shared" si="70"/>
        <v>LTL US equity</v>
      </c>
      <c r="BKD15" t="str">
        <f t="shared" si="70"/>
        <v>LTPZ US equity</v>
      </c>
      <c r="BKE15" t="str">
        <f t="shared" si="70"/>
        <v>LVHB US equity</v>
      </c>
      <c r="BKF15" t="str">
        <f t="shared" si="70"/>
        <v>LVHD US equity</v>
      </c>
      <c r="BKG15" t="str">
        <f t="shared" si="70"/>
        <v>LVHE US equity</v>
      </c>
      <c r="BKH15" t="str">
        <f t="shared" si="70"/>
        <v>LVHI US equity</v>
      </c>
      <c r="BKI15" t="str">
        <f t="shared" si="70"/>
        <v>LVIN US equity</v>
      </c>
      <c r="BKJ15" t="str">
        <f t="shared" si="70"/>
        <v>LVL US equity</v>
      </c>
      <c r="BKK15" t="str">
        <f t="shared" si="70"/>
        <v>LVOL US equity</v>
      </c>
      <c r="BKL15" t="str">
        <f t="shared" si="70"/>
        <v>LVUS US equity</v>
      </c>
      <c r="BKM15" t="str">
        <f t="shared" si="70"/>
        <v>LWC US equity</v>
      </c>
      <c r="BKN15" t="str">
        <f t="shared" si="70"/>
        <v>LWPEL US equity</v>
      </c>
      <c r="BKO15" t="str">
        <f t="shared" si="70"/>
        <v>MATF US equity</v>
      </c>
      <c r="BKP15" t="str">
        <f t="shared" si="70"/>
        <v>MATH US equity</v>
      </c>
      <c r="BKQ15" t="str">
        <f t="shared" si="70"/>
        <v>MATL US equity</v>
      </c>
      <c r="BKR15" t="str">
        <f t="shared" si="70"/>
        <v>MATS US equity</v>
      </c>
      <c r="BKS15" t="str">
        <f t="shared" si="70"/>
        <v>MAUI US equity</v>
      </c>
      <c r="BKT15" t="str">
        <f t="shared" si="70"/>
        <v>MBB US equity</v>
      </c>
      <c r="BKU15" t="str">
        <f t="shared" si="70"/>
        <v>MBG US equity</v>
      </c>
      <c r="BKV15" t="str">
        <f t="shared" si="70"/>
        <v>MBSD US equity</v>
      </c>
      <c r="BKW15" t="str">
        <f t="shared" si="70"/>
        <v>MCEF US equity</v>
      </c>
      <c r="BKX15" t="str">
        <f t="shared" si="70"/>
        <v>MCG US equity</v>
      </c>
      <c r="BKY15" t="str">
        <f t="shared" si="70"/>
        <v>MCHI US equity</v>
      </c>
      <c r="BKZ15" t="str">
        <f t="shared" si="70"/>
        <v>MCRO US equity</v>
      </c>
      <c r="BLA15" t="str">
        <f t="shared" si="70"/>
        <v>MDD US equity</v>
      </c>
      <c r="BLB15" t="str">
        <f t="shared" si="70"/>
        <v>MDIV US equity</v>
      </c>
      <c r="BLC15" t="str">
        <f t="shared" si="70"/>
        <v>MDLL US equity</v>
      </c>
      <c r="BLD15" t="str">
        <f t="shared" ref="BLD15:BNO15" si="71">BLD14&amp;" equity"</f>
        <v>MDY US equity</v>
      </c>
      <c r="BLE15" t="str">
        <f t="shared" si="71"/>
        <v>MDYG US equity</v>
      </c>
      <c r="BLF15" t="str">
        <f t="shared" si="71"/>
        <v>MDYV US equity</v>
      </c>
      <c r="BLG15" t="str">
        <f t="shared" si="71"/>
        <v>MEAR US equity</v>
      </c>
      <c r="BLH15" t="str">
        <f t="shared" si="71"/>
        <v>MELT US equity</v>
      </c>
      <c r="BLI15" t="str">
        <f t="shared" si="71"/>
        <v>MENU US equity</v>
      </c>
      <c r="BLJ15" t="str">
        <f t="shared" si="71"/>
        <v>MES US equity</v>
      </c>
      <c r="BLK15" t="str">
        <f t="shared" si="71"/>
        <v>MEXS US equity</v>
      </c>
      <c r="BLL15" t="str">
        <f t="shared" si="71"/>
        <v>MEXX US equity</v>
      </c>
      <c r="BLM15" t="str">
        <f t="shared" si="71"/>
        <v>MFLA US equity</v>
      </c>
      <c r="BLN15" t="str">
        <f t="shared" si="71"/>
        <v>MFSA US equity</v>
      </c>
      <c r="BLO15" t="str">
        <f t="shared" si="71"/>
        <v>MGC US equity</v>
      </c>
      <c r="BLP15" t="str">
        <f t="shared" si="71"/>
        <v>MGK US equity</v>
      </c>
      <c r="BLQ15" t="str">
        <f t="shared" si="71"/>
        <v>MGV US equity</v>
      </c>
      <c r="BLR15" t="str">
        <f t="shared" si="71"/>
        <v>MIDU US equity</v>
      </c>
      <c r="BLS15" t="str">
        <f t="shared" si="71"/>
        <v>MIDZ US equity</v>
      </c>
      <c r="BLT15" t="str">
        <f t="shared" si="71"/>
        <v>MILN US equity</v>
      </c>
      <c r="BLU15" t="str">
        <f t="shared" si="71"/>
        <v>MINC US equity</v>
      </c>
      <c r="BLV15" t="str">
        <f t="shared" si="71"/>
        <v>MINT US equity</v>
      </c>
      <c r="BLW15" t="str">
        <f t="shared" si="71"/>
        <v>MKH US equity</v>
      </c>
      <c r="BLX15" t="str">
        <f t="shared" si="71"/>
        <v>MLN US equity</v>
      </c>
      <c r="BLY15" t="str">
        <f t="shared" si="71"/>
        <v>MLPA US equity</v>
      </c>
      <c r="BLZ15" t="str">
        <f t="shared" si="71"/>
        <v>MLPB US equity</v>
      </c>
      <c r="BMA15" t="str">
        <f t="shared" si="71"/>
        <v>MLPC US equity</v>
      </c>
      <c r="BMB15" t="str">
        <f t="shared" si="71"/>
        <v>MLPE US equity</v>
      </c>
      <c r="BMC15" t="str">
        <f t="shared" si="71"/>
        <v>MLPG US equity</v>
      </c>
      <c r="BMD15" t="str">
        <f t="shared" si="71"/>
        <v>MLPI US equity</v>
      </c>
      <c r="BME15" t="str">
        <f t="shared" si="71"/>
        <v>MLPJ US equity</v>
      </c>
      <c r="BMF15" t="str">
        <f t="shared" si="71"/>
        <v>MLPL US equity</v>
      </c>
      <c r="BMG15" t="str">
        <f t="shared" si="71"/>
        <v>MLPN US equity</v>
      </c>
      <c r="BMH15" t="str">
        <f t="shared" si="71"/>
        <v>MLPO US equity</v>
      </c>
      <c r="BMI15" t="str">
        <f t="shared" si="71"/>
        <v>MLPQ US equity</v>
      </c>
      <c r="BMJ15" t="str">
        <f t="shared" si="71"/>
        <v>MLPS US equity</v>
      </c>
      <c r="BMK15" t="str">
        <f t="shared" si="71"/>
        <v>MLPV US equity</v>
      </c>
      <c r="BML15" t="str">
        <f t="shared" si="71"/>
        <v>MLPW US equity</v>
      </c>
      <c r="BMM15" t="str">
        <f t="shared" si="71"/>
        <v>MLPX US equity</v>
      </c>
      <c r="BMN15" t="str">
        <f t="shared" si="71"/>
        <v>MLPY US equity</v>
      </c>
      <c r="BMO15" t="str">
        <f t="shared" si="71"/>
        <v>MLPZ US equity</v>
      </c>
      <c r="BMP15" t="str">
        <f t="shared" si="71"/>
        <v>MLTI US equity</v>
      </c>
      <c r="BMQ15" t="str">
        <f t="shared" si="71"/>
        <v>MMTM US equity</v>
      </c>
      <c r="BMR15" t="str">
        <f t="shared" si="71"/>
        <v>MNA US equity</v>
      </c>
      <c r="BMS15" t="str">
        <f t="shared" si="71"/>
        <v>MOAT US equity</v>
      </c>
      <c r="BMT15" t="str">
        <f t="shared" si="71"/>
        <v>MOM US equity</v>
      </c>
      <c r="BMU15" t="str">
        <f t="shared" si="71"/>
        <v>MONY US equity</v>
      </c>
      <c r="BMV15" t="str">
        <f t="shared" si="71"/>
        <v>MOO US equity</v>
      </c>
      <c r="BMW15" t="str">
        <f t="shared" si="71"/>
        <v>MORL US equity</v>
      </c>
      <c r="BMX15" t="str">
        <f t="shared" si="71"/>
        <v>MORT US equity</v>
      </c>
      <c r="BMY15" t="str">
        <f t="shared" si="71"/>
        <v>MOTI US equity</v>
      </c>
      <c r="BMZ15" t="str">
        <f t="shared" si="71"/>
        <v>MPCT US equity</v>
      </c>
      <c r="BNA15" t="str">
        <f t="shared" si="71"/>
        <v>MRGR US equity</v>
      </c>
      <c r="BNB15" t="str">
        <f t="shared" si="71"/>
        <v>MRRL US equity</v>
      </c>
      <c r="BNC15" t="str">
        <f t="shared" si="71"/>
        <v>MSXX US equity</v>
      </c>
      <c r="BND15" t="str">
        <f t="shared" si="71"/>
        <v>MTK US equity</v>
      </c>
      <c r="BNE15" t="str">
        <f t="shared" si="71"/>
        <v>MTUM US equity</v>
      </c>
      <c r="BNF15" t="str">
        <f t="shared" si="71"/>
        <v>MUAA US equity</v>
      </c>
      <c r="BNG15" t="str">
        <f t="shared" si="71"/>
        <v>MUAB US equity</v>
      </c>
      <c r="BNH15" t="str">
        <f t="shared" si="71"/>
        <v>MUAC US equity</v>
      </c>
      <c r="BNI15" t="str">
        <f t="shared" si="71"/>
        <v>MUB US equity</v>
      </c>
      <c r="BNJ15" t="str">
        <f t="shared" si="71"/>
        <v>MUBCR US equity</v>
      </c>
      <c r="BNK15" t="str">
        <f t="shared" si="71"/>
        <v>MUBRD US equity</v>
      </c>
      <c r="BNL15" t="str">
        <f t="shared" si="71"/>
        <v>MUNI US equity</v>
      </c>
      <c r="BNM15" t="str">
        <f t="shared" si="71"/>
        <v>MVIN US equity</v>
      </c>
      <c r="BNN15" t="str">
        <f t="shared" si="71"/>
        <v>MVV US equity</v>
      </c>
      <c r="BNO15" t="str">
        <f t="shared" si="71"/>
        <v>MXI US equity</v>
      </c>
      <c r="BNP15" t="str">
        <f t="shared" ref="BNP15:BQA15" si="72">BNP14&amp;" equity"</f>
        <v>MYG US equity</v>
      </c>
      <c r="BNQ15" t="str">
        <f t="shared" si="72"/>
        <v>MYY US equity</v>
      </c>
      <c r="BNR15" t="str">
        <f t="shared" si="72"/>
        <v>MZG US equity</v>
      </c>
      <c r="BNS15" t="str">
        <f t="shared" si="72"/>
        <v>MZN US equity</v>
      </c>
      <c r="BNT15" t="str">
        <f t="shared" si="72"/>
        <v>MZO US equity</v>
      </c>
      <c r="BNU15" t="str">
        <f t="shared" si="72"/>
        <v>MZZ US equity</v>
      </c>
      <c r="BNV15" t="str">
        <f t="shared" si="72"/>
        <v>NAGS US equity</v>
      </c>
      <c r="BNW15" t="str">
        <f t="shared" si="72"/>
        <v>NAIL US equity</v>
      </c>
      <c r="BNX15" t="str">
        <f t="shared" si="72"/>
        <v>NANR US equity</v>
      </c>
      <c r="BNY15" t="str">
        <f t="shared" si="72"/>
        <v>NASH US equity</v>
      </c>
      <c r="BNZ15" t="str">
        <f t="shared" si="72"/>
        <v>NASI US equity</v>
      </c>
      <c r="BOA15" t="str">
        <f t="shared" si="72"/>
        <v>NEAR US equity</v>
      </c>
      <c r="BOB15" t="str">
        <f t="shared" si="72"/>
        <v>NFLT US equity</v>
      </c>
      <c r="BOC15" t="str">
        <f t="shared" si="72"/>
        <v>NFO US equity</v>
      </c>
      <c r="BOD15" t="str">
        <f t="shared" si="72"/>
        <v>NFRA US equity</v>
      </c>
      <c r="BOE15" t="str">
        <f t="shared" si="72"/>
        <v>NGE US equity</v>
      </c>
      <c r="BOF15" t="str">
        <f t="shared" si="72"/>
        <v>NIB US equity</v>
      </c>
      <c r="BOG15" t="str">
        <f t="shared" si="72"/>
        <v>NIBC US equity</v>
      </c>
      <c r="BOH15" t="str">
        <f t="shared" si="72"/>
        <v>NINI US equity</v>
      </c>
      <c r="BOI15" t="str">
        <f t="shared" si="72"/>
        <v>NKY US equity</v>
      </c>
      <c r="BOJ15" t="str">
        <f t="shared" si="72"/>
        <v>NLR US equity</v>
      </c>
      <c r="BOK15" t="str">
        <f t="shared" si="72"/>
        <v>NOBL US equity</v>
      </c>
      <c r="BOL15" t="str">
        <f t="shared" si="72"/>
        <v>NOMO US equity</v>
      </c>
      <c r="BOM15" t="str">
        <f t="shared" si="72"/>
        <v>NORW US equity</v>
      </c>
      <c r="BON15" t="str">
        <f t="shared" si="72"/>
        <v>NUAG US equity</v>
      </c>
      <c r="BOO15" t="str">
        <f t="shared" si="72"/>
        <v>NUCL US equity</v>
      </c>
      <c r="BOP15" t="str">
        <f t="shared" si="72"/>
        <v>NUDM US equity</v>
      </c>
      <c r="BOQ15" t="str">
        <f t="shared" si="72"/>
        <v>NUEM US equity</v>
      </c>
      <c r="BOR15" t="str">
        <f t="shared" si="72"/>
        <v>NUGT US equity</v>
      </c>
      <c r="BOS15" t="str">
        <f t="shared" si="72"/>
        <v>NULG US equity</v>
      </c>
      <c r="BOT15" t="str">
        <f t="shared" si="72"/>
        <v>NULV US equity</v>
      </c>
      <c r="BOU15" t="str">
        <f t="shared" si="72"/>
        <v>NUMG US equity</v>
      </c>
      <c r="BOV15" t="str">
        <f t="shared" si="72"/>
        <v>NUMV US equity</v>
      </c>
      <c r="BOW15" t="str">
        <f t="shared" si="72"/>
        <v>NURE US equity</v>
      </c>
      <c r="BOX15" t="str">
        <f t="shared" si="72"/>
        <v>NUSA US equity</v>
      </c>
      <c r="BOY15" t="str">
        <f t="shared" si="72"/>
        <v>NUSC US equity</v>
      </c>
      <c r="BOZ15" t="str">
        <f t="shared" si="72"/>
        <v>NXT US equity</v>
      </c>
      <c r="BPA15" t="str">
        <f t="shared" si="72"/>
        <v>NY US equity</v>
      </c>
      <c r="BPB15" t="str">
        <f t="shared" si="72"/>
        <v>NYC US equity</v>
      </c>
      <c r="BPC15" t="str">
        <f t="shared" si="72"/>
        <v>NYF US equity</v>
      </c>
      <c r="BPD15" t="str">
        <f t="shared" si="72"/>
        <v>NYFCR US equity</v>
      </c>
      <c r="BPE15" t="str">
        <f t="shared" si="72"/>
        <v>NYFRD US equity</v>
      </c>
      <c r="BPF15" t="str">
        <f t="shared" si="72"/>
        <v>OAPH US equity</v>
      </c>
      <c r="BPG15" t="str">
        <f t="shared" si="72"/>
        <v>OASI US equity</v>
      </c>
      <c r="BPH15" t="str">
        <f t="shared" si="72"/>
        <v>OCIO US equity</v>
      </c>
      <c r="BPI15" t="str">
        <f t="shared" si="72"/>
        <v>OEF US equity</v>
      </c>
      <c r="BPJ15" t="str">
        <f t="shared" si="72"/>
        <v>OEUH US equity</v>
      </c>
      <c r="BPK15" t="str">
        <f t="shared" si="72"/>
        <v>OEUR US equity</v>
      </c>
      <c r="BPL15" t="str">
        <f t="shared" si="72"/>
        <v>OEW US equity</v>
      </c>
      <c r="BPM15" t="str">
        <f t="shared" si="72"/>
        <v>OFF US equity</v>
      </c>
      <c r="BPN15" t="str">
        <f t="shared" si="72"/>
        <v>OGEM US equity</v>
      </c>
      <c r="BPO15" t="str">
        <f t="shared" si="72"/>
        <v>OIH US equity</v>
      </c>
      <c r="BPP15" t="str">
        <f t="shared" si="72"/>
        <v>OIHYL US equity</v>
      </c>
      <c r="BPQ15" t="str">
        <f t="shared" si="72"/>
        <v>OIIL US equity</v>
      </c>
      <c r="BPR15" t="str">
        <f t="shared" si="72"/>
        <v>OIL US equity</v>
      </c>
      <c r="BPS15" t="str">
        <f t="shared" si="72"/>
        <v>OILB US equity</v>
      </c>
      <c r="BPT15" t="str">
        <f t="shared" si="72"/>
        <v>OILC US equity</v>
      </c>
      <c r="BPU15" t="str">
        <f t="shared" si="72"/>
        <v>OILD US equity</v>
      </c>
      <c r="BPV15" t="str">
        <f t="shared" si="72"/>
        <v>OILK US equity</v>
      </c>
      <c r="BPW15" t="str">
        <f t="shared" si="72"/>
        <v>OILU US equity</v>
      </c>
      <c r="BPX15" t="str">
        <f t="shared" si="72"/>
        <v>OILX US equity</v>
      </c>
      <c r="BPY15" t="str">
        <f t="shared" si="72"/>
        <v>OILZ US equity</v>
      </c>
      <c r="BPZ15" t="str">
        <f t="shared" si="72"/>
        <v>OLD US equity</v>
      </c>
      <c r="BQA15" t="str">
        <f t="shared" si="72"/>
        <v>OLEM US equity</v>
      </c>
      <c r="BQB15" t="str">
        <f t="shared" ref="BQB15:BSM15" si="73">BQB14&amp;" equity"</f>
        <v>OLO US equity</v>
      </c>
      <c r="BQC15" t="str">
        <f t="shared" si="73"/>
        <v>ONEF US equity</v>
      </c>
      <c r="BQD15" t="str">
        <f t="shared" si="73"/>
        <v>ONEK US equity</v>
      </c>
      <c r="BQE15" t="str">
        <f t="shared" si="73"/>
        <v>ONEO US equity</v>
      </c>
      <c r="BQF15" t="str">
        <f t="shared" si="73"/>
        <v>ONEQ US equity</v>
      </c>
      <c r="BQG15" t="str">
        <f t="shared" si="73"/>
        <v>ONEV US equity</v>
      </c>
      <c r="BQH15" t="str">
        <f t="shared" si="73"/>
        <v>ONEY US equity</v>
      </c>
      <c r="BQI15" t="str">
        <f t="shared" si="73"/>
        <v>ONG US equity</v>
      </c>
      <c r="BQJ15" t="str">
        <f t="shared" si="73"/>
        <v>ONN US equity</v>
      </c>
      <c r="BQK15" t="str">
        <f t="shared" si="73"/>
        <v>ONTL US equity</v>
      </c>
      <c r="BQL15" t="str">
        <f t="shared" si="73"/>
        <v>OOL US equity</v>
      </c>
      <c r="BQM15" t="str">
        <f t="shared" si="73"/>
        <v>OOS US equity</v>
      </c>
      <c r="BQN15" t="str">
        <f t="shared" si="73"/>
        <v>OPD US equity</v>
      </c>
      <c r="BQO15" t="str">
        <f t="shared" si="73"/>
        <v>ORG US equity</v>
      </c>
      <c r="BQP15" t="str">
        <f t="shared" si="73"/>
        <v>OSMS US equity</v>
      </c>
      <c r="BQQ15" t="str">
        <f t="shared" si="73"/>
        <v>OTP US equity</v>
      </c>
      <c r="BQR15" t="str">
        <f t="shared" si="73"/>
        <v>OTR US equity</v>
      </c>
      <c r="BQS15" t="str">
        <f t="shared" si="73"/>
        <v>OTS US equity</v>
      </c>
      <c r="BQT15" t="str">
        <f t="shared" si="73"/>
        <v>OUNZ US equity</v>
      </c>
      <c r="BQU15" t="str">
        <f t="shared" si="73"/>
        <v>OUSA US equity</v>
      </c>
      <c r="BQV15" t="str">
        <f t="shared" si="73"/>
        <v>OUSM US equity</v>
      </c>
      <c r="BQW15" t="str">
        <f t="shared" si="73"/>
        <v>OVLC US equity</v>
      </c>
      <c r="BQX15" t="str">
        <f t="shared" si="73"/>
        <v>PAEU US equity</v>
      </c>
      <c r="BQY15" t="str">
        <f t="shared" si="73"/>
        <v>PAF US equity</v>
      </c>
      <c r="BQZ15" t="str">
        <f t="shared" si="73"/>
        <v>PAGG US equity</v>
      </c>
      <c r="BRA15" t="str">
        <f t="shared" si="73"/>
        <v>PAK US equity</v>
      </c>
      <c r="BRB15" t="str">
        <f t="shared" si="73"/>
        <v>PALL US equity</v>
      </c>
      <c r="BRC15" t="str">
        <f t="shared" si="73"/>
        <v>PAO US equity</v>
      </c>
      <c r="BRD15" t="str">
        <f t="shared" si="73"/>
        <v>PAVE US equity</v>
      </c>
      <c r="BRE15" t="str">
        <f t="shared" si="73"/>
        <v>PBD US equity</v>
      </c>
      <c r="BRF15" t="str">
        <f t="shared" si="73"/>
        <v>PBE US equity</v>
      </c>
      <c r="BRG15" t="str">
        <f t="shared" si="73"/>
        <v>PBJ US equity</v>
      </c>
      <c r="BRH15" t="str">
        <f t="shared" si="73"/>
        <v>PBP US equity</v>
      </c>
      <c r="BRI15" t="str">
        <f t="shared" si="73"/>
        <v>PBS US equity</v>
      </c>
      <c r="BRJ15" t="str">
        <f t="shared" si="73"/>
        <v>PBTQ US equity</v>
      </c>
      <c r="BRK15" t="str">
        <f t="shared" si="73"/>
        <v>PBW US equity</v>
      </c>
      <c r="BRL15" t="str">
        <f t="shared" si="73"/>
        <v>PCA US equity</v>
      </c>
      <c r="BRM15" t="str">
        <f t="shared" si="73"/>
        <v>PCEF US equity</v>
      </c>
      <c r="BRN15" t="str">
        <f t="shared" si="73"/>
        <v>PCY US equity</v>
      </c>
      <c r="BRO15" t="str">
        <f t="shared" si="73"/>
        <v>PDBC US equity</v>
      </c>
      <c r="BRP15" t="str">
        <f t="shared" si="73"/>
        <v>PDN US equity</v>
      </c>
      <c r="BRQ15" t="str">
        <f t="shared" si="73"/>
        <v>PDP US equity</v>
      </c>
      <c r="BRR15" t="str">
        <f t="shared" si="73"/>
        <v>PDQ US equity</v>
      </c>
      <c r="BRS15" t="str">
        <f t="shared" si="73"/>
        <v>PEF US equity</v>
      </c>
      <c r="BRT15" t="str">
        <f t="shared" si="73"/>
        <v>PEH US equity</v>
      </c>
      <c r="BRU15" t="str">
        <f t="shared" si="73"/>
        <v>PEJ US equity</v>
      </c>
      <c r="BRV15" t="str">
        <f t="shared" si="73"/>
        <v>PEK US equity</v>
      </c>
      <c r="BRW15" t="str">
        <f t="shared" si="73"/>
        <v>PERM US equity</v>
      </c>
      <c r="BRX15" t="str">
        <f t="shared" si="73"/>
        <v>PEX US equity</v>
      </c>
      <c r="BRY15" t="str">
        <f t="shared" si="73"/>
        <v>PEY US equity</v>
      </c>
      <c r="BRZ15" t="str">
        <f t="shared" si="73"/>
        <v>PEZ US equity</v>
      </c>
      <c r="BSA15" t="str">
        <f t="shared" si="73"/>
        <v>PFEM US equity</v>
      </c>
      <c r="BSB15" t="str">
        <f t="shared" si="73"/>
        <v>PFF US equity</v>
      </c>
      <c r="BSC15" t="str">
        <f t="shared" si="73"/>
        <v>PFFR US equity</v>
      </c>
      <c r="BSD15" t="str">
        <f t="shared" si="73"/>
        <v>PFI US equity</v>
      </c>
      <c r="BSE15" t="str">
        <f t="shared" si="73"/>
        <v>PFIG US equity</v>
      </c>
      <c r="BSF15" t="str">
        <f t="shared" si="73"/>
        <v>PFM US equity</v>
      </c>
      <c r="BSG15" t="str">
        <f t="shared" si="73"/>
        <v>PFP US equity</v>
      </c>
      <c r="BSH15" t="str">
        <f t="shared" si="73"/>
        <v>PFV US equity</v>
      </c>
      <c r="BSI15" t="str">
        <f t="shared" si="73"/>
        <v>PFXF US equity</v>
      </c>
      <c r="BSJ15" t="str">
        <f t="shared" si="73"/>
        <v>PGAL US equity</v>
      </c>
      <c r="BSK15" t="str">
        <f t="shared" si="73"/>
        <v>PGD US equity</v>
      </c>
      <c r="BSL15" t="str">
        <f t="shared" si="73"/>
        <v>PGF US equity</v>
      </c>
      <c r="BSM15" t="str">
        <f t="shared" si="73"/>
        <v>PGHY US equity</v>
      </c>
      <c r="BSN15" t="str">
        <f t="shared" ref="BSN15:BUY15" si="74">BSN14&amp;" equity"</f>
        <v>PGJ US equity</v>
      </c>
      <c r="BSO15" t="str">
        <f t="shared" si="74"/>
        <v>PGM US equity</v>
      </c>
      <c r="BSP15" t="str">
        <f t="shared" si="74"/>
        <v>PGX US equity</v>
      </c>
      <c r="BSQ15" t="str">
        <f t="shared" si="74"/>
        <v>PHB US equity</v>
      </c>
      <c r="BSR15" t="str">
        <f t="shared" si="74"/>
        <v>PHDG US equity</v>
      </c>
      <c r="BSS15" t="str">
        <f t="shared" si="74"/>
        <v>PHJ US equity</v>
      </c>
      <c r="BST15" t="str">
        <f t="shared" si="74"/>
        <v>PHO US equity</v>
      </c>
      <c r="BSU15" t="str">
        <f t="shared" si="74"/>
        <v>PHW US equity</v>
      </c>
      <c r="BSV15" t="str">
        <f t="shared" si="74"/>
        <v>PIC US equity</v>
      </c>
      <c r="BSW15" t="str">
        <f t="shared" si="74"/>
        <v>PICB US equity</v>
      </c>
      <c r="BSX15" t="str">
        <f t="shared" si="74"/>
        <v>PICK US equity</v>
      </c>
      <c r="BSY15" t="str">
        <f t="shared" si="74"/>
        <v>PID US equity</v>
      </c>
      <c r="BSZ15" t="str">
        <f t="shared" si="74"/>
        <v>PIE US equity</v>
      </c>
      <c r="BTA15" t="str">
        <f t="shared" si="74"/>
        <v>PIEL US equity</v>
      </c>
      <c r="BTB15" t="str">
        <f t="shared" si="74"/>
        <v>PILL US equity</v>
      </c>
      <c r="BTC15" t="str">
        <f t="shared" si="74"/>
        <v>PILS US equity</v>
      </c>
      <c r="BTD15" t="str">
        <f t="shared" si="74"/>
        <v>PIN US equity</v>
      </c>
      <c r="BTE15" t="str">
        <f t="shared" si="74"/>
        <v>PIO US equity</v>
      </c>
      <c r="BTF15" t="str">
        <f t="shared" si="74"/>
        <v>PIQ US equity</v>
      </c>
      <c r="BTG15" t="str">
        <f t="shared" si="74"/>
        <v>PIZ US equity</v>
      </c>
      <c r="BTH15" t="str">
        <f t="shared" si="74"/>
        <v>PJB US equity</v>
      </c>
      <c r="BTI15" t="str">
        <f t="shared" si="74"/>
        <v>PJO US equity</v>
      </c>
      <c r="BTJ15" t="str">
        <f t="shared" si="74"/>
        <v>PJP US equity</v>
      </c>
      <c r="BTK15" t="str">
        <f t="shared" si="74"/>
        <v>PKB US equity</v>
      </c>
      <c r="BTL15" t="str">
        <f t="shared" si="74"/>
        <v>PKN US equity</v>
      </c>
      <c r="BTM15" t="str">
        <f t="shared" si="74"/>
        <v>PKOL US equity</v>
      </c>
      <c r="BTN15" t="str">
        <f t="shared" si="74"/>
        <v>PKW US equity</v>
      </c>
      <c r="BTO15" t="str">
        <f t="shared" si="74"/>
        <v>PLAC US equity</v>
      </c>
      <c r="BTP15" t="str">
        <f t="shared" si="74"/>
        <v>PLK US equity</v>
      </c>
      <c r="BTQ15" t="str">
        <f t="shared" si="74"/>
        <v>PLND US equity</v>
      </c>
      <c r="BTR15" t="str">
        <f t="shared" si="74"/>
        <v>PLW US equity</v>
      </c>
      <c r="BTS15" t="str">
        <f t="shared" si="74"/>
        <v>PMA US equity</v>
      </c>
      <c r="BTT15" t="str">
        <f t="shared" si="74"/>
        <v>PMNA US equity</v>
      </c>
      <c r="BTU15" t="str">
        <f t="shared" si="74"/>
        <v>PMPT US equity</v>
      </c>
      <c r="BTV15" t="str">
        <f t="shared" si="74"/>
        <v>PMR US equity</v>
      </c>
      <c r="BTW15" t="str">
        <f t="shared" si="74"/>
        <v>PNQI US equity</v>
      </c>
      <c r="BTX15" t="str">
        <f t="shared" si="74"/>
        <v>PNXQ US equity</v>
      </c>
      <c r="BTY15" t="str">
        <f t="shared" si="74"/>
        <v>PPA US equity</v>
      </c>
      <c r="BTZ15" t="str">
        <f t="shared" si="74"/>
        <v>PPE US equity</v>
      </c>
      <c r="BUA15" t="str">
        <f t="shared" si="74"/>
        <v>PPH US equity</v>
      </c>
      <c r="BUB15" t="str">
        <f t="shared" si="74"/>
        <v>PPHYL US equity</v>
      </c>
      <c r="BUC15" t="str">
        <f t="shared" si="74"/>
        <v>PPLN US equity</v>
      </c>
      <c r="BUD15" t="str">
        <f t="shared" si="74"/>
        <v>PPLT US equity</v>
      </c>
      <c r="BUE15" t="str">
        <f t="shared" si="74"/>
        <v>PPRM US equity</v>
      </c>
      <c r="BUF15" t="str">
        <f t="shared" si="74"/>
        <v>PQBW US equity</v>
      </c>
      <c r="BUG15" t="str">
        <f t="shared" si="74"/>
        <v>PQSC US equity</v>
      </c>
      <c r="BUH15" t="str">
        <f t="shared" si="74"/>
        <v>PRB US equity</v>
      </c>
      <c r="BUI15" t="str">
        <f t="shared" si="74"/>
        <v>PREF US equity</v>
      </c>
      <c r="BUJ15" t="str">
        <f t="shared" si="74"/>
        <v>PRF US equity</v>
      </c>
      <c r="BUK15" t="str">
        <f t="shared" si="74"/>
        <v>PRFE US equity</v>
      </c>
      <c r="BUL15" t="str">
        <f t="shared" si="74"/>
        <v>PRFF US equity</v>
      </c>
      <c r="BUM15" t="str">
        <f t="shared" si="74"/>
        <v>PRFG US equity</v>
      </c>
      <c r="BUN15" t="str">
        <f t="shared" si="74"/>
        <v>PRFH US equity</v>
      </c>
      <c r="BUO15" t="str">
        <f t="shared" si="74"/>
        <v>PRFM US equity</v>
      </c>
      <c r="BUP15" t="str">
        <f t="shared" si="74"/>
        <v>PRFN US equity</v>
      </c>
      <c r="BUQ15" t="str">
        <f t="shared" si="74"/>
        <v>PRFQ US equity</v>
      </c>
      <c r="BUR15" t="str">
        <f t="shared" si="74"/>
        <v>PRFS US equity</v>
      </c>
      <c r="BUS15" t="str">
        <f t="shared" si="74"/>
        <v>PRFU US equity</v>
      </c>
      <c r="BUT15" t="str">
        <f t="shared" si="74"/>
        <v>PRFZ US equity</v>
      </c>
      <c r="BUU15" t="str">
        <f t="shared" si="74"/>
        <v>PRME US equity</v>
      </c>
      <c r="BUV15" t="str">
        <f t="shared" si="74"/>
        <v>PRN US equity</v>
      </c>
      <c r="BUW15" t="str">
        <f t="shared" si="74"/>
        <v>PRNT US equity</v>
      </c>
      <c r="BUX15" t="str">
        <f t="shared" si="74"/>
        <v>PSAU US equity</v>
      </c>
      <c r="BUY15" t="str">
        <f t="shared" si="74"/>
        <v>PSC US equity</v>
      </c>
      <c r="BUZ15" t="str">
        <f t="shared" ref="BUZ15:BXK15" si="75">BUZ14&amp;" equity"</f>
        <v>PSCC US equity</v>
      </c>
      <c r="BVA15" t="str">
        <f t="shared" si="75"/>
        <v>PSCD US equity</v>
      </c>
      <c r="BVB15" t="str">
        <f t="shared" si="75"/>
        <v>PSCE US equity</v>
      </c>
      <c r="BVC15" t="str">
        <f t="shared" si="75"/>
        <v>PSCF US equity</v>
      </c>
      <c r="BVD15" t="str">
        <f t="shared" si="75"/>
        <v>PSCH US equity</v>
      </c>
      <c r="BVE15" t="str">
        <f t="shared" si="75"/>
        <v>PSCI US equity</v>
      </c>
      <c r="BVF15" t="str">
        <f t="shared" si="75"/>
        <v>PSCM US equity</v>
      </c>
      <c r="BVG15" t="str">
        <f t="shared" si="75"/>
        <v>PSCT US equity</v>
      </c>
      <c r="BVH15" t="str">
        <f t="shared" si="75"/>
        <v>PSCU US equity</v>
      </c>
      <c r="BVI15" t="str">
        <f t="shared" si="75"/>
        <v>PSET US equity</v>
      </c>
      <c r="BVJ15" t="str">
        <f t="shared" si="75"/>
        <v>PSI US equity</v>
      </c>
      <c r="BVK15" t="str">
        <f t="shared" si="75"/>
        <v>PSJ US equity</v>
      </c>
      <c r="BVL15" t="str">
        <f t="shared" si="75"/>
        <v>PSK US equity</v>
      </c>
      <c r="BVM15" t="str">
        <f t="shared" si="75"/>
        <v>PSL US equity</v>
      </c>
      <c r="BVN15" t="str">
        <f t="shared" si="75"/>
        <v>PSMB US equity</v>
      </c>
      <c r="BVO15" t="str">
        <f t="shared" si="75"/>
        <v>PSMC US equity</v>
      </c>
      <c r="BVP15" t="str">
        <f t="shared" si="75"/>
        <v>PSMG US equity</v>
      </c>
      <c r="BVQ15" t="str">
        <f t="shared" si="75"/>
        <v>PSMM US equity</v>
      </c>
      <c r="BVR15" t="str">
        <f t="shared" si="75"/>
        <v>PSP US equity</v>
      </c>
      <c r="BVS15" t="str">
        <f t="shared" si="75"/>
        <v>PSQ US equity</v>
      </c>
      <c r="BVT15" t="str">
        <f t="shared" si="75"/>
        <v>PSR US equity</v>
      </c>
      <c r="BVU15" t="str">
        <f t="shared" si="75"/>
        <v>PST US equity</v>
      </c>
      <c r="BVV15" t="str">
        <f t="shared" si="75"/>
        <v>PSTL US equity</v>
      </c>
      <c r="BVW15" t="str">
        <f t="shared" si="75"/>
        <v>PTD US equity</v>
      </c>
      <c r="BVX15" t="str">
        <f t="shared" si="75"/>
        <v>PTE US equity</v>
      </c>
      <c r="BVY15" t="str">
        <f t="shared" si="75"/>
        <v>PTEU US equity</v>
      </c>
      <c r="BVZ15" t="str">
        <f t="shared" si="75"/>
        <v>PTF US equity</v>
      </c>
      <c r="BWA15" t="str">
        <f t="shared" si="75"/>
        <v>PTH US equity</v>
      </c>
      <c r="BWB15" t="str">
        <f t="shared" si="75"/>
        <v>PTJ US equity</v>
      </c>
      <c r="BWC15" t="str">
        <f t="shared" si="75"/>
        <v>PTLC US equity</v>
      </c>
      <c r="BWD15" t="str">
        <f t="shared" si="75"/>
        <v>PTM US equity</v>
      </c>
      <c r="BWE15" t="str">
        <f t="shared" si="75"/>
        <v>PTMC US equity</v>
      </c>
      <c r="BWF15" t="str">
        <f t="shared" si="75"/>
        <v>PTNQ US equity</v>
      </c>
      <c r="BWG15" t="str">
        <f t="shared" si="75"/>
        <v>PTO US equity</v>
      </c>
      <c r="BWH15" t="str">
        <f t="shared" si="75"/>
        <v>PTRP US equity</v>
      </c>
      <c r="BWI15" t="str">
        <f t="shared" si="75"/>
        <v>PUA US equity</v>
      </c>
      <c r="BWJ15" t="str">
        <f t="shared" si="75"/>
        <v>PUF US equity</v>
      </c>
      <c r="BWK15" t="str">
        <f t="shared" si="75"/>
        <v>PUI US equity</v>
      </c>
      <c r="BWL15" t="str">
        <f t="shared" si="75"/>
        <v>PUTW US equity</v>
      </c>
      <c r="BWM15" t="str">
        <f t="shared" si="75"/>
        <v>PUTX US equity</v>
      </c>
      <c r="BWN15" t="str">
        <f t="shared" si="75"/>
        <v>PUW US equity</v>
      </c>
      <c r="BWO15" t="str">
        <f t="shared" si="75"/>
        <v>PVI US equity</v>
      </c>
      <c r="BWP15" t="str">
        <f t="shared" si="75"/>
        <v>PVM US equity</v>
      </c>
      <c r="BWQ15" t="str">
        <f t="shared" si="75"/>
        <v>PWB US equity</v>
      </c>
      <c r="BWR15" t="str">
        <f t="shared" si="75"/>
        <v>PWC US equity</v>
      </c>
      <c r="BWS15" t="str">
        <f t="shared" si="75"/>
        <v>PWD US equity</v>
      </c>
      <c r="BWT15" t="str">
        <f t="shared" si="75"/>
        <v>PWND US equity</v>
      </c>
      <c r="BWU15" t="str">
        <f t="shared" si="75"/>
        <v>PWV US equity</v>
      </c>
      <c r="BWV15" t="str">
        <f t="shared" si="75"/>
        <v>PWZ US equity</v>
      </c>
      <c r="BWW15" t="str">
        <f t="shared" si="75"/>
        <v>PXE US equity</v>
      </c>
      <c r="BWX15" t="str">
        <f t="shared" si="75"/>
        <v>PXF US equity</v>
      </c>
      <c r="BWY15" t="str">
        <f t="shared" si="75"/>
        <v>PXH US equity</v>
      </c>
      <c r="BWZ15" t="str">
        <f t="shared" si="75"/>
        <v>PXI US equity</v>
      </c>
      <c r="BXA15" t="str">
        <f t="shared" si="75"/>
        <v>PXJ US equity</v>
      </c>
      <c r="BXB15" t="str">
        <f t="shared" si="75"/>
        <v>PXLG US equity</v>
      </c>
      <c r="BXC15" t="str">
        <f t="shared" si="75"/>
        <v>PXLV US equity</v>
      </c>
      <c r="BXD15" t="str">
        <f t="shared" si="75"/>
        <v>PXMG US equity</v>
      </c>
      <c r="BXE15" t="str">
        <f t="shared" si="75"/>
        <v>PXMV US equity</v>
      </c>
      <c r="BXF15" t="str">
        <f t="shared" si="75"/>
        <v>PXN US equity</v>
      </c>
      <c r="BXG15" t="str">
        <f t="shared" si="75"/>
        <v>PXQ US equity</v>
      </c>
      <c r="BXH15" t="str">
        <f t="shared" si="75"/>
        <v>PXR US equity</v>
      </c>
      <c r="BXI15" t="str">
        <f t="shared" si="75"/>
        <v>PXSG US equity</v>
      </c>
      <c r="BXJ15" t="str">
        <f t="shared" si="75"/>
        <v>PXSV US equity</v>
      </c>
      <c r="BXK15" t="str">
        <f t="shared" si="75"/>
        <v>PY US equity</v>
      </c>
      <c r="BXL15" t="str">
        <f t="shared" ref="BXL15:BZW15" si="76">BXL14&amp;" equity"</f>
        <v>PYH US equity</v>
      </c>
      <c r="BXM15" t="str">
        <f t="shared" si="76"/>
        <v>PYZ US equity</v>
      </c>
      <c r="BXN15" t="str">
        <f t="shared" si="76"/>
        <v>PZA US equity</v>
      </c>
      <c r="BXO15" t="str">
        <f t="shared" si="76"/>
        <v>PZD US equity</v>
      </c>
      <c r="BXP15" t="str">
        <f t="shared" si="76"/>
        <v>PZI US equity</v>
      </c>
      <c r="BXQ15" t="str">
        <f t="shared" si="76"/>
        <v>PZJ US equity</v>
      </c>
      <c r="BXR15" t="str">
        <f t="shared" si="76"/>
        <v>PZT US equity</v>
      </c>
      <c r="BXS15" t="str">
        <f t="shared" si="76"/>
        <v>QABA US equity</v>
      </c>
      <c r="BXT15" t="str">
        <f t="shared" si="76"/>
        <v>QAI US equity</v>
      </c>
      <c r="BXU15" t="str">
        <f t="shared" si="76"/>
        <v>QAT US equity</v>
      </c>
      <c r="BXV15" t="str">
        <f t="shared" si="76"/>
        <v>QAUS US equity</v>
      </c>
      <c r="BXW15" t="str">
        <f t="shared" si="76"/>
        <v>QCAN US equity</v>
      </c>
      <c r="BXX15" t="str">
        <f t="shared" si="76"/>
        <v>QCLN US equity</v>
      </c>
      <c r="BXY15" t="str">
        <f t="shared" si="76"/>
        <v>QDEF US equity</v>
      </c>
      <c r="BXZ15" t="str">
        <f t="shared" si="76"/>
        <v>QDEM US equity</v>
      </c>
      <c r="BYA15" t="str">
        <f t="shared" si="76"/>
        <v>QDEU US equity</v>
      </c>
      <c r="BYB15" t="str">
        <f t="shared" si="76"/>
        <v>QDF US equity</v>
      </c>
      <c r="BYC15" t="str">
        <f t="shared" si="76"/>
        <v>QDXU US equity</v>
      </c>
      <c r="BYD15" t="str">
        <f t="shared" si="76"/>
        <v>QDYN US equity</v>
      </c>
      <c r="BYE15" t="str">
        <f t="shared" si="76"/>
        <v>QED US equity</v>
      </c>
      <c r="BYF15" t="str">
        <f t="shared" si="76"/>
        <v>QEFA US equity</v>
      </c>
      <c r="BYG15" t="str">
        <f t="shared" si="76"/>
        <v>QEH US equity</v>
      </c>
      <c r="BYH15" t="str">
        <f t="shared" si="76"/>
        <v>QEM US equity</v>
      </c>
      <c r="BYI15" t="str">
        <f t="shared" si="76"/>
        <v>QEMM US equity</v>
      </c>
      <c r="BYJ15" t="str">
        <f t="shared" si="76"/>
        <v>QESP US equity</v>
      </c>
      <c r="BYK15" t="str">
        <f t="shared" si="76"/>
        <v>QGBR US equity</v>
      </c>
      <c r="BYL15" t="str">
        <f t="shared" si="76"/>
        <v>QGEM US equity</v>
      </c>
      <c r="BYM15" t="str">
        <f t="shared" si="76"/>
        <v>QGTA US equity</v>
      </c>
      <c r="BYN15" t="str">
        <f t="shared" si="76"/>
        <v>QID US equity</v>
      </c>
      <c r="BYO15" t="str">
        <f t="shared" si="76"/>
        <v>QINC US equity</v>
      </c>
      <c r="BYP15" t="str">
        <f t="shared" si="76"/>
        <v>QJPN US equity</v>
      </c>
      <c r="BYQ15" t="str">
        <f t="shared" si="76"/>
        <v>QKOR US equity</v>
      </c>
      <c r="BYR15" t="str">
        <f t="shared" si="76"/>
        <v>QLC US equity</v>
      </c>
      <c r="BYS15" t="str">
        <f t="shared" si="76"/>
        <v>QLD US equity</v>
      </c>
      <c r="BYT15" t="str">
        <f t="shared" si="76"/>
        <v>QLS US equity</v>
      </c>
      <c r="BYU15" t="str">
        <f t="shared" si="76"/>
        <v>QLT US equity</v>
      </c>
      <c r="BYV15" t="str">
        <f t="shared" si="76"/>
        <v>QLTA US equity</v>
      </c>
      <c r="BYW15" t="str">
        <f t="shared" si="76"/>
        <v>QLTB US equity</v>
      </c>
      <c r="BYX15" t="str">
        <f t="shared" si="76"/>
        <v>QLTC US equity</v>
      </c>
      <c r="BYY15" t="str">
        <f t="shared" si="76"/>
        <v>QMEX US equity</v>
      </c>
      <c r="BYZ15" t="str">
        <f t="shared" si="76"/>
        <v>QMN US equity</v>
      </c>
      <c r="BZA15" t="str">
        <f t="shared" si="76"/>
        <v>QMOM US equity</v>
      </c>
      <c r="BZB15" t="str">
        <f t="shared" si="76"/>
        <v>QQEW US equity</v>
      </c>
      <c r="BZC15" t="str">
        <f t="shared" si="76"/>
        <v>QQQ US equity</v>
      </c>
      <c r="BZD15" t="str">
        <f t="shared" si="76"/>
        <v>QQQC US equity</v>
      </c>
      <c r="BZE15" t="str">
        <f t="shared" si="76"/>
        <v>QQQE US equity</v>
      </c>
      <c r="BZF15" t="str">
        <f t="shared" si="76"/>
        <v>QQQM US equity</v>
      </c>
      <c r="BZG15" t="str">
        <f t="shared" si="76"/>
        <v>QQQV US equity</v>
      </c>
      <c r="BZH15" t="str">
        <f t="shared" si="76"/>
        <v>QQXT US equity</v>
      </c>
      <c r="BZI15" t="str">
        <f t="shared" si="76"/>
        <v>QTEC US equity</v>
      </c>
      <c r="BZJ15" t="str">
        <f t="shared" si="76"/>
        <v>QTWN US equity</v>
      </c>
      <c r="BZK15" t="str">
        <f t="shared" si="76"/>
        <v>QUAL US equity</v>
      </c>
      <c r="BZL15" t="str">
        <f t="shared" si="76"/>
        <v>QUS US equity</v>
      </c>
      <c r="BZM15" t="str">
        <f t="shared" si="76"/>
        <v>QVAL US equity</v>
      </c>
      <c r="BZN15" t="str">
        <f t="shared" si="76"/>
        <v>QVM US equity</v>
      </c>
      <c r="BZO15" t="str">
        <f t="shared" si="76"/>
        <v>QWLD US equity</v>
      </c>
      <c r="BZP15" t="str">
        <f t="shared" si="76"/>
        <v>QXGG US equity</v>
      </c>
      <c r="BZQ15" t="str">
        <f t="shared" si="76"/>
        <v>QXMI US equity</v>
      </c>
      <c r="BZR15" t="str">
        <f t="shared" si="76"/>
        <v>QXRR US equity</v>
      </c>
      <c r="BZS15" t="str">
        <f t="shared" si="76"/>
        <v>QXTR US equity</v>
      </c>
      <c r="BZT15" t="str">
        <f t="shared" si="76"/>
        <v>QXUS US equity</v>
      </c>
      <c r="BZU15" t="str">
        <f t="shared" si="76"/>
        <v>QYLD US equity</v>
      </c>
      <c r="BZV15" t="str">
        <f t="shared" si="76"/>
        <v>RALS US equity</v>
      </c>
      <c r="BZW15" t="str">
        <f t="shared" si="76"/>
        <v>RAVI US equity</v>
      </c>
      <c r="BZX15" t="str">
        <f t="shared" ref="BZX15:CCI15" si="77">BZX14&amp;" equity"</f>
        <v>RBL US equity</v>
      </c>
      <c r="BZY15" t="str">
        <f t="shared" si="77"/>
        <v>RCD US equity</v>
      </c>
      <c r="BZZ15" t="str">
        <f t="shared" si="77"/>
        <v>RCOM US equity</v>
      </c>
      <c r="CAA15" t="str">
        <f t="shared" si="77"/>
        <v>RDIV US equity</v>
      </c>
      <c r="CAB15" t="str">
        <f t="shared" si="77"/>
        <v>RDVY US equity</v>
      </c>
      <c r="CAC15" t="str">
        <f t="shared" si="77"/>
        <v>REA US equity</v>
      </c>
      <c r="CAD15" t="str">
        <f t="shared" si="77"/>
        <v>REC US equity</v>
      </c>
      <c r="CAE15" t="str">
        <f t="shared" si="77"/>
        <v>REEM US equity</v>
      </c>
      <c r="CAF15" t="str">
        <f t="shared" si="77"/>
        <v>REET US equity</v>
      </c>
      <c r="CAG15" t="str">
        <f t="shared" si="77"/>
        <v>REFA US equity</v>
      </c>
      <c r="CAH15" t="str">
        <f t="shared" si="77"/>
        <v>REGL US equity</v>
      </c>
      <c r="CAI15" t="str">
        <f t="shared" si="77"/>
        <v>REK US equity</v>
      </c>
      <c r="CAJ15" t="str">
        <f t="shared" si="77"/>
        <v>REM US equity</v>
      </c>
      <c r="CAK15" t="str">
        <f t="shared" si="77"/>
        <v>REML US equity</v>
      </c>
      <c r="CAL15" t="str">
        <f t="shared" si="77"/>
        <v>REMX US equity</v>
      </c>
      <c r="CAM15" t="str">
        <f t="shared" si="77"/>
        <v>RETL US equity</v>
      </c>
      <c r="CAN15" t="str">
        <f t="shared" si="77"/>
        <v>RETS US equity</v>
      </c>
      <c r="CAO15" t="str">
        <f t="shared" si="77"/>
        <v>REW US equity</v>
      </c>
      <c r="CAP15" t="str">
        <f t="shared" si="77"/>
        <v>REZ US equity</v>
      </c>
      <c r="CAQ15" t="str">
        <f t="shared" si="77"/>
        <v>RFAP US equity</v>
      </c>
      <c r="CAR15" t="str">
        <f t="shared" si="77"/>
        <v>RFCI US equity</v>
      </c>
      <c r="CAS15" t="str">
        <f t="shared" si="77"/>
        <v>RFDA US equity</v>
      </c>
      <c r="CAT15" t="str">
        <f t="shared" si="77"/>
        <v>RFDI US equity</v>
      </c>
      <c r="CAU15" t="str">
        <f t="shared" si="77"/>
        <v>RFEM US equity</v>
      </c>
      <c r="CAV15" t="str">
        <f t="shared" si="77"/>
        <v>RFEU US equity</v>
      </c>
      <c r="CAW15" t="str">
        <f t="shared" si="77"/>
        <v>RFF US equity</v>
      </c>
      <c r="CAX15" t="str">
        <f t="shared" si="77"/>
        <v>RFFC US equity</v>
      </c>
      <c r="CAY15" t="str">
        <f t="shared" si="77"/>
        <v>RFG US equity</v>
      </c>
      <c r="CAZ15" t="str">
        <f t="shared" si="77"/>
        <v>RFL US equity</v>
      </c>
      <c r="CBA15" t="str">
        <f t="shared" si="77"/>
        <v>RFN US equity</v>
      </c>
      <c r="CBB15" t="str">
        <f t="shared" si="77"/>
        <v>RFUN US equity</v>
      </c>
      <c r="CBC15" t="str">
        <f t="shared" si="77"/>
        <v>RFV US equity</v>
      </c>
      <c r="CBD15" t="str">
        <f t="shared" si="77"/>
        <v>RGI US equity</v>
      </c>
      <c r="CBE15" t="str">
        <f t="shared" si="77"/>
        <v>RGLB US equity</v>
      </c>
      <c r="CBF15" t="str">
        <f t="shared" si="77"/>
        <v>RGRA US equity</v>
      </c>
      <c r="CBG15" t="str">
        <f t="shared" si="77"/>
        <v>RGRC US equity</v>
      </c>
      <c r="CBH15" t="str">
        <f t="shared" si="77"/>
        <v>RGRE US equity</v>
      </c>
      <c r="CBI15" t="str">
        <f t="shared" si="77"/>
        <v>RGRI US equity</v>
      </c>
      <c r="CBJ15" t="str">
        <f t="shared" si="77"/>
        <v>RGRO US equity</v>
      </c>
      <c r="CBK15" t="str">
        <f t="shared" si="77"/>
        <v>RGRP US equity</v>
      </c>
      <c r="CBL15" t="str">
        <f t="shared" si="77"/>
        <v>RHM US equity</v>
      </c>
      <c r="CBM15" t="str">
        <f t="shared" si="77"/>
        <v>RHO US equity</v>
      </c>
      <c r="CBN15" t="str">
        <f t="shared" si="77"/>
        <v>RHS US equity</v>
      </c>
      <c r="CBO15" t="str">
        <f t="shared" si="77"/>
        <v>RIGS US equity</v>
      </c>
      <c r="CBP15" t="str">
        <f t="shared" si="77"/>
        <v>RINF US equity</v>
      </c>
      <c r="CBQ15" t="str">
        <f t="shared" si="77"/>
        <v>RING US equity</v>
      </c>
      <c r="CBR15" t="str">
        <f t="shared" si="77"/>
        <v>RISE US equity</v>
      </c>
      <c r="CBS15" t="str">
        <f t="shared" si="77"/>
        <v>RJA US equity</v>
      </c>
      <c r="CBT15" t="str">
        <f t="shared" si="77"/>
        <v>RJI US equity</v>
      </c>
      <c r="CBU15" t="str">
        <f t="shared" si="77"/>
        <v>RJN US equity</v>
      </c>
      <c r="CBV15" t="str">
        <f t="shared" si="77"/>
        <v>RJZ US equity</v>
      </c>
      <c r="CBW15" t="str">
        <f t="shared" si="77"/>
        <v>RKH US equity</v>
      </c>
      <c r="CBX15" t="str">
        <f t="shared" si="77"/>
        <v>RKHYL US equity</v>
      </c>
      <c r="CBY15" t="str">
        <f t="shared" si="77"/>
        <v>RLY US equity</v>
      </c>
      <c r="CBZ15" t="str">
        <f t="shared" si="77"/>
        <v>RMB US equity</v>
      </c>
      <c r="CCA15" t="str">
        <f t="shared" si="77"/>
        <v>RMM US equity</v>
      </c>
      <c r="CCB15" t="str">
        <f t="shared" si="77"/>
        <v>RMS US equity</v>
      </c>
      <c r="CCC15" t="str">
        <f t="shared" si="77"/>
        <v>RNDM US equity</v>
      </c>
      <c r="CCD15" t="str">
        <f t="shared" si="77"/>
        <v>RNDV US equity</v>
      </c>
      <c r="CCE15" t="str">
        <f t="shared" si="77"/>
        <v>RNEM US equity</v>
      </c>
      <c r="CCF15" t="str">
        <f t="shared" si="77"/>
        <v>RNLC US equity</v>
      </c>
      <c r="CCG15" t="str">
        <f t="shared" si="77"/>
        <v>RNMC US equity</v>
      </c>
      <c r="CCH15" t="str">
        <f t="shared" si="77"/>
        <v>RNSC US equity</v>
      </c>
      <c r="CCI15" t="str">
        <f t="shared" si="77"/>
        <v>ROAM US equity</v>
      </c>
      <c r="CCJ15" t="str">
        <f t="shared" ref="CCJ15:CEU15" si="78">CCJ14&amp;" equity"</f>
        <v>ROB US equity</v>
      </c>
      <c r="CCK15" t="str">
        <f t="shared" si="78"/>
        <v>ROBO US equity</v>
      </c>
      <c r="CCL15" t="str">
        <f t="shared" si="78"/>
        <v>RODI US equity</v>
      </c>
      <c r="CCM15" t="str">
        <f t="shared" si="78"/>
        <v>RODM US equity</v>
      </c>
      <c r="CCN15" t="str">
        <f t="shared" si="78"/>
        <v>ROGS US equity</v>
      </c>
      <c r="CCO15" t="str">
        <f t="shared" si="78"/>
        <v>ROI US equity</v>
      </c>
      <c r="CCP15" t="str">
        <f t="shared" si="78"/>
        <v>ROLA US equity</v>
      </c>
      <c r="CCQ15" t="str">
        <f t="shared" si="78"/>
        <v>ROM US equity</v>
      </c>
      <c r="CCR15" t="str">
        <f t="shared" si="78"/>
        <v>ROOF US equity</v>
      </c>
      <c r="CCS15" t="str">
        <f t="shared" si="78"/>
        <v>RORE US equity</v>
      </c>
      <c r="CCT15" t="str">
        <f t="shared" si="78"/>
        <v>RORO US equity</v>
      </c>
      <c r="CCU15" t="str">
        <f t="shared" si="78"/>
        <v>ROSA US equity</v>
      </c>
      <c r="CCV15" t="str">
        <f t="shared" si="78"/>
        <v>ROUS US equity</v>
      </c>
      <c r="CCW15" t="str">
        <f t="shared" si="78"/>
        <v>RPG US equity</v>
      </c>
      <c r="CCX15" t="str">
        <f t="shared" si="78"/>
        <v>RPQ US equity</v>
      </c>
      <c r="CCY15" t="str">
        <f t="shared" si="78"/>
        <v>RPV US equity</v>
      </c>
      <c r="CCZ15" t="str">
        <f t="shared" si="78"/>
        <v>RPX US equity</v>
      </c>
      <c r="CDA15" t="str">
        <f t="shared" si="78"/>
        <v>RRF US equity</v>
      </c>
      <c r="CDB15" t="str">
        <f t="shared" si="78"/>
        <v>RRY US equity</v>
      </c>
      <c r="CDC15" t="str">
        <f t="shared" si="78"/>
        <v>RRZ US equity</v>
      </c>
      <c r="CDD15" t="str">
        <f t="shared" si="78"/>
        <v>RSP US equity</v>
      </c>
      <c r="CDE15" t="str">
        <f t="shared" si="78"/>
        <v>RSU US equity</v>
      </c>
      <c r="CDF15" t="str">
        <f t="shared" si="78"/>
        <v>RSUN US equity</v>
      </c>
      <c r="CDG15" t="str">
        <f t="shared" si="78"/>
        <v>RSW US equity</v>
      </c>
      <c r="CDH15" t="str">
        <f t="shared" si="78"/>
        <v>RSX US equity</v>
      </c>
      <c r="CDI15" t="str">
        <f t="shared" si="78"/>
        <v>RSXJ US equity</v>
      </c>
      <c r="CDJ15" t="str">
        <f t="shared" si="78"/>
        <v>RTG US equity</v>
      </c>
      <c r="CDK15" t="str">
        <f t="shared" si="78"/>
        <v>RTH US equity</v>
      </c>
      <c r="CDL15" t="str">
        <f t="shared" si="78"/>
        <v>RTHYL US equity</v>
      </c>
      <c r="CDM15" t="str">
        <f t="shared" si="78"/>
        <v>RTL US equity</v>
      </c>
      <c r="CDN15" t="str">
        <f t="shared" si="78"/>
        <v>RTLA US equity</v>
      </c>
      <c r="CDO15" t="str">
        <f t="shared" si="78"/>
        <v>RTM US equity</v>
      </c>
      <c r="CDP15" t="str">
        <f t="shared" si="78"/>
        <v>RTR US equity</v>
      </c>
      <c r="CDQ15" t="str">
        <f t="shared" si="78"/>
        <v>RTSA US equity</v>
      </c>
      <c r="CDR15" t="str">
        <f t="shared" si="78"/>
        <v>RTW US equity</v>
      </c>
      <c r="CDS15" t="str">
        <f t="shared" si="78"/>
        <v>RUDR US equity</v>
      </c>
      <c r="CDT15" t="str">
        <f t="shared" si="78"/>
        <v>RUSL US equity</v>
      </c>
      <c r="CDU15" t="str">
        <f t="shared" si="78"/>
        <v>RUSS US equity</v>
      </c>
      <c r="CDV15" t="str">
        <f t="shared" si="78"/>
        <v>RVNU US equity</v>
      </c>
      <c r="CDW15" t="str">
        <f t="shared" si="78"/>
        <v>RWG US equity</v>
      </c>
      <c r="CDX15" t="str">
        <f t="shared" si="78"/>
        <v>RWJ US equity</v>
      </c>
      <c r="CDY15" t="str">
        <f t="shared" si="78"/>
        <v>RWK US equity</v>
      </c>
      <c r="CDZ15" t="str">
        <f t="shared" si="78"/>
        <v>RWL US equity</v>
      </c>
      <c r="CEA15" t="str">
        <f t="shared" si="78"/>
        <v>RWM US equity</v>
      </c>
      <c r="CEB15" t="str">
        <f t="shared" si="78"/>
        <v>RWO US equity</v>
      </c>
      <c r="CEC15" t="str">
        <f t="shared" si="78"/>
        <v>RWR US equity</v>
      </c>
      <c r="CED15" t="str">
        <f t="shared" si="78"/>
        <v>RWV US equity</v>
      </c>
      <c r="CEE15" t="str">
        <f t="shared" si="78"/>
        <v>RWW US equity</v>
      </c>
      <c r="CEF15" t="str">
        <f t="shared" si="78"/>
        <v>RWX US equity</v>
      </c>
      <c r="CEG15" t="str">
        <f t="shared" si="78"/>
        <v>RWXL US equity</v>
      </c>
      <c r="CEH15" t="str">
        <f t="shared" si="78"/>
        <v>RXD US equity</v>
      </c>
      <c r="CEI15" t="str">
        <f t="shared" si="78"/>
        <v>RXI US equity</v>
      </c>
      <c r="CEJ15" t="str">
        <f t="shared" si="78"/>
        <v>RXL US equity</v>
      </c>
      <c r="CEK15" t="str">
        <f t="shared" si="78"/>
        <v>RYE US equity</v>
      </c>
      <c r="CEL15" t="str">
        <f t="shared" si="78"/>
        <v>RYF US equity</v>
      </c>
      <c r="CEM15" t="str">
        <f t="shared" si="78"/>
        <v>RYH US equity</v>
      </c>
      <c r="CEN15" t="str">
        <f t="shared" si="78"/>
        <v>RYJ US equity</v>
      </c>
      <c r="CEO15" t="str">
        <f t="shared" si="78"/>
        <v>RYT US equity</v>
      </c>
      <c r="CEP15" t="str">
        <f t="shared" si="78"/>
        <v>RYU US equity</v>
      </c>
      <c r="CEQ15" t="str">
        <f t="shared" si="78"/>
        <v>RZG US equity</v>
      </c>
      <c r="CER15" t="str">
        <f t="shared" si="78"/>
        <v>RZV US equity</v>
      </c>
      <c r="CES15" t="str">
        <f t="shared" si="78"/>
        <v>SAA US equity</v>
      </c>
      <c r="CET15" t="str">
        <f t="shared" si="78"/>
        <v>SAGG US equity</v>
      </c>
      <c r="CEU15" t="str">
        <f t="shared" si="78"/>
        <v>SAW US equity</v>
      </c>
      <c r="CEV15" t="str">
        <f t="shared" ref="CEV15:CHG15" si="79">CEV14&amp;" equity"</f>
        <v>SBB US equity</v>
      </c>
      <c r="CEW15" t="str">
        <f t="shared" si="79"/>
        <v>SBEU US equity</v>
      </c>
      <c r="CEX15" t="str">
        <f t="shared" si="79"/>
        <v>SBIO US equity</v>
      </c>
      <c r="CEY15" t="str">
        <f t="shared" si="79"/>
        <v>SBM US equity</v>
      </c>
      <c r="CEZ15" t="str">
        <f t="shared" si="79"/>
        <v>SBND US equity</v>
      </c>
      <c r="CFA15" t="str">
        <f t="shared" si="79"/>
        <v>SBUS US equity</v>
      </c>
      <c r="CFB15" t="str">
        <f t="shared" si="79"/>
        <v>SBV US equity</v>
      </c>
      <c r="CFC15" t="str">
        <f t="shared" si="79"/>
        <v>SCAP US equity</v>
      </c>
      <c r="CFD15" t="str">
        <f t="shared" si="79"/>
        <v>SCC US equity</v>
      </c>
      <c r="CFE15" t="str">
        <f t="shared" si="79"/>
        <v>SCHA US equity</v>
      </c>
      <c r="CFF15" t="str">
        <f t="shared" si="79"/>
        <v>SCHB US equity</v>
      </c>
      <c r="CFG15" t="str">
        <f t="shared" si="79"/>
        <v>SCHC US equity</v>
      </c>
      <c r="CFH15" t="str">
        <f t="shared" si="79"/>
        <v>SCHD US equity</v>
      </c>
      <c r="CFI15" t="str">
        <f t="shared" si="79"/>
        <v>SCHE US equity</v>
      </c>
      <c r="CFJ15" t="str">
        <f t="shared" si="79"/>
        <v>SCHF US equity</v>
      </c>
      <c r="CFK15" t="str">
        <f t="shared" si="79"/>
        <v>SCHG US equity</v>
      </c>
      <c r="CFL15" t="str">
        <f t="shared" si="79"/>
        <v>SCHH US equity</v>
      </c>
      <c r="CFM15" t="str">
        <f t="shared" si="79"/>
        <v>SCHM US equity</v>
      </c>
      <c r="CFN15" t="str">
        <f t="shared" si="79"/>
        <v>SCHO US equity</v>
      </c>
      <c r="CFO15" t="str">
        <f t="shared" si="79"/>
        <v>SCHP US equity</v>
      </c>
      <c r="CFP15" t="str">
        <f t="shared" si="79"/>
        <v>SCHR US equity</v>
      </c>
      <c r="CFQ15" t="str">
        <f t="shared" si="79"/>
        <v>SCHV US equity</v>
      </c>
      <c r="CFR15" t="str">
        <f t="shared" si="79"/>
        <v>SCHX US equity</v>
      </c>
      <c r="CFS15" t="str">
        <f t="shared" si="79"/>
        <v>SCHZ US equity</v>
      </c>
      <c r="CFT15" t="str">
        <f t="shared" si="79"/>
        <v>SCID US equity</v>
      </c>
      <c r="CFU15" t="str">
        <f t="shared" si="79"/>
        <v>SCIF US equity</v>
      </c>
      <c r="CFV15" t="str">
        <f t="shared" si="79"/>
        <v>SCIJ US equity</v>
      </c>
      <c r="CFW15" t="str">
        <f t="shared" si="79"/>
        <v>SCIN US equity</v>
      </c>
      <c r="CFX15" t="str">
        <f t="shared" si="79"/>
        <v>SCIU US equity</v>
      </c>
      <c r="CFY15" t="str">
        <f t="shared" si="79"/>
        <v>SCIX US equity</v>
      </c>
      <c r="CFZ15" t="str">
        <f t="shared" si="79"/>
        <v>SCJ US equity</v>
      </c>
      <c r="CGA15" t="str">
        <f t="shared" si="79"/>
        <v>SCLP US equity</v>
      </c>
      <c r="CGB15" t="str">
        <f t="shared" si="79"/>
        <v>SCO US equity</v>
      </c>
      <c r="CGC15" t="str">
        <f t="shared" si="79"/>
        <v>SCOG US equity</v>
      </c>
      <c r="CGD15" t="str">
        <f t="shared" si="79"/>
        <v>SCPB US equity</v>
      </c>
      <c r="CGE15" t="str">
        <f t="shared" si="79"/>
        <v>SCPR US equity</v>
      </c>
      <c r="CGF15" t="str">
        <f t="shared" si="79"/>
        <v>SCTO US equity</v>
      </c>
      <c r="CGG15" t="str">
        <f t="shared" si="79"/>
        <v>SCTRL US equity</v>
      </c>
      <c r="CGH15" t="str">
        <f t="shared" si="79"/>
        <v>SCV US equity</v>
      </c>
      <c r="CGI15" t="str">
        <f t="shared" si="79"/>
        <v>SCZ US equity</v>
      </c>
      <c r="CGJ15" t="str">
        <f t="shared" si="79"/>
        <v>SDD US equity</v>
      </c>
      <c r="CGK15" t="str">
        <f t="shared" si="79"/>
        <v>SDEM US equity</v>
      </c>
      <c r="CGL15" t="str">
        <f t="shared" si="79"/>
        <v>SDIV US equity</v>
      </c>
      <c r="CGM15" t="str">
        <f t="shared" si="79"/>
        <v>SDK US equity</v>
      </c>
      <c r="CGN15" t="str">
        <f t="shared" si="79"/>
        <v>SDOG US equity</v>
      </c>
      <c r="CGO15" t="str">
        <f t="shared" si="79"/>
        <v>SDOW US equity</v>
      </c>
      <c r="CGP15" t="str">
        <f t="shared" si="79"/>
        <v>SDP US equity</v>
      </c>
      <c r="CGQ15" t="str">
        <f t="shared" si="79"/>
        <v>SDS US equity</v>
      </c>
      <c r="CGR15" t="str">
        <f t="shared" si="79"/>
        <v>SDY US equity</v>
      </c>
      <c r="CGS15" t="str">
        <f t="shared" si="79"/>
        <v>SDYL US equity</v>
      </c>
      <c r="CGT15" t="str">
        <f t="shared" si="79"/>
        <v>SEA US equity</v>
      </c>
      <c r="CGU15" t="str">
        <f t="shared" si="79"/>
        <v>SEF US equity</v>
      </c>
      <c r="CGV15" t="str">
        <f t="shared" si="79"/>
        <v>SEMF US equity</v>
      </c>
      <c r="CGW15" t="str">
        <f t="shared" si="79"/>
        <v>SFHY US equity</v>
      </c>
      <c r="CGX15" t="str">
        <f t="shared" si="79"/>
        <v>SFIG US equity</v>
      </c>
      <c r="CGY15" t="str">
        <f t="shared" si="79"/>
        <v>SFK US equity</v>
      </c>
      <c r="CGZ15" t="str">
        <f t="shared" si="79"/>
        <v>SFLA US equity</v>
      </c>
      <c r="CHA15" t="str">
        <f t="shared" si="79"/>
        <v>SFSA US equity</v>
      </c>
      <c r="CHB15" t="str">
        <f t="shared" si="79"/>
        <v>SFV US equity</v>
      </c>
      <c r="CHC15" t="str">
        <f t="shared" si="79"/>
        <v>SGAR US equity</v>
      </c>
      <c r="CHD15" t="str">
        <f t="shared" si="79"/>
        <v>SGDJ US equity</v>
      </c>
      <c r="CHE15" t="str">
        <f t="shared" si="79"/>
        <v>SGDM US equity</v>
      </c>
      <c r="CHF15" t="str">
        <f t="shared" si="79"/>
        <v>SGG US equity</v>
      </c>
      <c r="CHG15" t="str">
        <f t="shared" si="79"/>
        <v>SGGG US equity</v>
      </c>
      <c r="CHH15" t="str">
        <f t="shared" ref="CHH15:CJS15" si="80">CHH14&amp;" equity"</f>
        <v>SGOL US equity</v>
      </c>
      <c r="CHI15" t="str">
        <f t="shared" si="80"/>
        <v>SGQI US equity</v>
      </c>
      <c r="CHJ15" t="str">
        <f t="shared" si="80"/>
        <v>SGT US equity</v>
      </c>
      <c r="CHK15" t="str">
        <f t="shared" si="80"/>
        <v>SH US equity</v>
      </c>
      <c r="CHL15" t="str">
        <f t="shared" si="80"/>
        <v>SHAG US equity</v>
      </c>
      <c r="CHM15" t="str">
        <f t="shared" si="80"/>
        <v>SHBT US equity</v>
      </c>
      <c r="CHN15" t="str">
        <f t="shared" si="80"/>
        <v>SHE US equity</v>
      </c>
      <c r="CHO15" t="str">
        <f t="shared" si="80"/>
        <v>SHM US equity</v>
      </c>
      <c r="CHP15" t="str">
        <f t="shared" si="80"/>
        <v>SHMO US equity</v>
      </c>
      <c r="CHQ15" t="str">
        <f t="shared" si="80"/>
        <v>SHNY US equity</v>
      </c>
      <c r="CHR15" t="str">
        <f t="shared" si="80"/>
        <v>SHV US equity</v>
      </c>
      <c r="CHS15" t="str">
        <f t="shared" si="80"/>
        <v>SHVY US equity</v>
      </c>
      <c r="CHT15" t="str">
        <f t="shared" si="80"/>
        <v>SHY US equity</v>
      </c>
      <c r="CHU15" t="str">
        <f t="shared" si="80"/>
        <v>SHYD US equity</v>
      </c>
      <c r="CHV15" t="str">
        <f t="shared" si="80"/>
        <v>SHYG US equity</v>
      </c>
      <c r="CHW15" t="str">
        <f t="shared" si="80"/>
        <v>SICK US equity</v>
      </c>
      <c r="CHX15" t="str">
        <f t="shared" si="80"/>
        <v>SIH US equity</v>
      </c>
      <c r="CHY15" t="str">
        <f t="shared" si="80"/>
        <v>SIJ US equity</v>
      </c>
      <c r="CHZ15" t="str">
        <f t="shared" si="80"/>
        <v>SIL US equity</v>
      </c>
      <c r="CIA15" t="str">
        <f t="shared" si="80"/>
        <v>SILJ US equity</v>
      </c>
      <c r="CIB15" t="str">
        <f t="shared" si="80"/>
        <v>SINF US equity</v>
      </c>
      <c r="CIC15" t="str">
        <f t="shared" si="80"/>
        <v>SIPE US equity</v>
      </c>
      <c r="CID15" t="str">
        <f t="shared" si="80"/>
        <v>SIVR US equity</v>
      </c>
      <c r="CIE15" t="str">
        <f t="shared" si="80"/>
        <v>SIZ US equity</v>
      </c>
      <c r="CIF15" t="str">
        <f t="shared" si="80"/>
        <v>SIZE US equity</v>
      </c>
      <c r="CIG15" t="str">
        <f t="shared" si="80"/>
        <v>SJB US equity</v>
      </c>
      <c r="CIH15" t="str">
        <f t="shared" si="80"/>
        <v>SJF US equity</v>
      </c>
      <c r="CII15" t="str">
        <f t="shared" si="80"/>
        <v>SJH US equity</v>
      </c>
      <c r="CIJ15" t="str">
        <f t="shared" si="80"/>
        <v>SJL US equity</v>
      </c>
      <c r="CIK15" t="str">
        <f t="shared" si="80"/>
        <v>SJNK US equity</v>
      </c>
      <c r="CIL15" t="str">
        <f t="shared" si="80"/>
        <v>SKF US equity</v>
      </c>
      <c r="CIM15" t="str">
        <f t="shared" si="80"/>
        <v>SKK US equity</v>
      </c>
      <c r="CIN15" t="str">
        <f t="shared" si="80"/>
        <v>SKOR US equity</v>
      </c>
      <c r="CIO15" t="str">
        <f t="shared" si="80"/>
        <v>SKYY US equity</v>
      </c>
      <c r="CIP15" t="str">
        <f t="shared" si="80"/>
        <v>SLBT US equity</v>
      </c>
      <c r="CIQ15" t="str">
        <f t="shared" si="80"/>
        <v>SLDR US equity</v>
      </c>
      <c r="CIR15" t="str">
        <f t="shared" si="80"/>
        <v>SLIM US equity</v>
      </c>
      <c r="CIS15" t="str">
        <f t="shared" si="80"/>
        <v>SLOW US equity</v>
      </c>
      <c r="CIT15" t="str">
        <f t="shared" si="80"/>
        <v>SLQD US equity</v>
      </c>
      <c r="CIU15" t="str">
        <f t="shared" si="80"/>
        <v>SLV US equity</v>
      </c>
      <c r="CIV15" t="str">
        <f t="shared" si="80"/>
        <v>SLVO US equity</v>
      </c>
      <c r="CIW15" t="str">
        <f t="shared" si="80"/>
        <v>SLVP US equity</v>
      </c>
      <c r="CIX15" t="str">
        <f t="shared" si="80"/>
        <v>SLVY US equity</v>
      </c>
      <c r="CIY15" t="str">
        <f t="shared" si="80"/>
        <v>SLX US equity</v>
      </c>
      <c r="CIZ15" t="str">
        <f t="shared" si="80"/>
        <v>SLY US equity</v>
      </c>
      <c r="CJA15" t="str">
        <f t="shared" si="80"/>
        <v>SLYG US equity</v>
      </c>
      <c r="CJB15" t="str">
        <f t="shared" si="80"/>
        <v>SLYV US equity</v>
      </c>
      <c r="CJC15" t="str">
        <f t="shared" si="80"/>
        <v>SMB US equity</v>
      </c>
      <c r="CJD15" t="str">
        <f t="shared" si="80"/>
        <v>SMCP US equity</v>
      </c>
      <c r="CJE15" t="str">
        <f t="shared" si="80"/>
        <v>SMD US equity</v>
      </c>
      <c r="CJF15" t="str">
        <f t="shared" si="80"/>
        <v>SMDD US equity</v>
      </c>
      <c r="CJG15" t="str">
        <f t="shared" si="80"/>
        <v>SMDV US equity</v>
      </c>
      <c r="CJH15" t="str">
        <f t="shared" si="80"/>
        <v>SMEZ US equity</v>
      </c>
      <c r="CJI15" t="str">
        <f t="shared" si="80"/>
        <v>SMH US equity</v>
      </c>
      <c r="CJJ15" t="str">
        <f t="shared" si="80"/>
        <v>SMHD US equity</v>
      </c>
      <c r="CJK15" t="str">
        <f t="shared" si="80"/>
        <v>SMHYL US equity</v>
      </c>
      <c r="CJL15" t="str">
        <f t="shared" si="80"/>
        <v>SMIN US equity</v>
      </c>
      <c r="CJM15" t="str">
        <f t="shared" si="80"/>
        <v>SMK US equity</v>
      </c>
      <c r="CJN15" t="str">
        <f t="shared" si="80"/>
        <v>SMLF US equity</v>
      </c>
      <c r="CJO15" t="str">
        <f t="shared" si="80"/>
        <v>SMLL US equity</v>
      </c>
      <c r="CJP15" t="str">
        <f t="shared" si="80"/>
        <v>SMLV US equity</v>
      </c>
      <c r="CJQ15" t="str">
        <f t="shared" si="80"/>
        <v>SMMD US equity</v>
      </c>
      <c r="CJR15" t="str">
        <f t="shared" si="80"/>
        <v>SMMU US equity</v>
      </c>
      <c r="CJS15" t="str">
        <f t="shared" si="80"/>
        <v>SMMV US equity</v>
      </c>
      <c r="CJT15" t="str">
        <f t="shared" ref="CJT15:CME15" si="81">CJT14&amp;" equity"</f>
        <v>SMN US equity</v>
      </c>
      <c r="CJU15" t="str">
        <f t="shared" si="81"/>
        <v>SNB US equity</v>
      </c>
      <c r="CJV15" t="str">
        <f t="shared" si="81"/>
        <v>SNLN US equity</v>
      </c>
      <c r="CJW15" t="str">
        <f t="shared" si="81"/>
        <v>SNO US equity</v>
      </c>
      <c r="CJX15" t="str">
        <f t="shared" si="81"/>
        <v>SNSR US equity</v>
      </c>
      <c r="CJY15" t="str">
        <f t="shared" si="81"/>
        <v>SOCL US equity</v>
      </c>
      <c r="CJZ15" t="str">
        <f t="shared" si="81"/>
        <v>SOIL US equity</v>
      </c>
      <c r="CKA15" t="str">
        <f t="shared" si="81"/>
        <v>SOP US equity</v>
      </c>
      <c r="CKB15" t="str">
        <f t="shared" si="81"/>
        <v>SOVB US equity</v>
      </c>
      <c r="CKC15" t="str">
        <f t="shared" si="81"/>
        <v>SOXL US equity</v>
      </c>
      <c r="CKD15" t="str">
        <f t="shared" si="81"/>
        <v>SOXS US equity</v>
      </c>
      <c r="CKE15" t="str">
        <f t="shared" si="81"/>
        <v>SOXX US equity</v>
      </c>
      <c r="CKF15" t="str">
        <f t="shared" si="81"/>
        <v>SOYB US equity</v>
      </c>
      <c r="CKG15" t="str">
        <f t="shared" si="81"/>
        <v>SPDN US equity</v>
      </c>
      <c r="CKH15" t="str">
        <f t="shared" si="81"/>
        <v>SPFF US equity</v>
      </c>
      <c r="CKI15" t="str">
        <f t="shared" si="81"/>
        <v>SPGH US equity</v>
      </c>
      <c r="CKJ15" t="str">
        <f t="shared" si="81"/>
        <v>SPHB US equity</v>
      </c>
      <c r="CKK15" t="str">
        <f t="shared" si="81"/>
        <v>SPHD US equity</v>
      </c>
      <c r="CKL15" t="str">
        <f t="shared" si="81"/>
        <v>SPHQ US equity</v>
      </c>
      <c r="CKM15" t="str">
        <f t="shared" si="81"/>
        <v>SPLV US equity</v>
      </c>
      <c r="CKN15" t="str">
        <f t="shared" si="81"/>
        <v>SPLX US equity</v>
      </c>
      <c r="CKO15" t="str">
        <f t="shared" si="81"/>
        <v>SPLZ US equity</v>
      </c>
      <c r="CKP15" t="str">
        <f t="shared" si="81"/>
        <v>SPMO US equity</v>
      </c>
      <c r="CKQ15" t="str">
        <f t="shared" si="81"/>
        <v>SPMV US equity</v>
      </c>
      <c r="CKR15" t="str">
        <f t="shared" si="81"/>
        <v>SPUN US equity</v>
      </c>
      <c r="CKS15" t="str">
        <f t="shared" si="81"/>
        <v>SPUU US equity</v>
      </c>
      <c r="CKT15" t="str">
        <f t="shared" si="81"/>
        <v>SPVM US equity</v>
      </c>
      <c r="CKU15" t="str">
        <f t="shared" si="81"/>
        <v>SPVU US equity</v>
      </c>
      <c r="CKV15" t="str">
        <f t="shared" si="81"/>
        <v>SPXE US equity</v>
      </c>
      <c r="CKW15" t="str">
        <f t="shared" si="81"/>
        <v>SPXH US equity</v>
      </c>
      <c r="CKX15" t="str">
        <f t="shared" si="81"/>
        <v>SPXL US equity</v>
      </c>
      <c r="CKY15" t="str">
        <f t="shared" si="81"/>
        <v>SPXN US equity</v>
      </c>
      <c r="CKZ15" t="str">
        <f t="shared" si="81"/>
        <v>SPXS US equity</v>
      </c>
      <c r="CLA15" t="str">
        <f t="shared" si="81"/>
        <v>SPXT US equity</v>
      </c>
      <c r="CLB15" t="str">
        <f t="shared" si="81"/>
        <v>SPXU US equity</v>
      </c>
      <c r="CLC15" t="str">
        <f t="shared" si="81"/>
        <v>SPXV US equity</v>
      </c>
      <c r="CLD15" t="str">
        <f t="shared" si="81"/>
        <v>SPY US equity</v>
      </c>
      <c r="CLE15" t="str">
        <f t="shared" si="81"/>
        <v>SPYB US equity</v>
      </c>
      <c r="CLF15" t="str">
        <f t="shared" si="81"/>
        <v>SPYD US equity</v>
      </c>
      <c r="CLG15" t="str">
        <f t="shared" si="81"/>
        <v>SPYG US equity</v>
      </c>
      <c r="CLH15" t="str">
        <f t="shared" si="81"/>
        <v>SPYV US equity</v>
      </c>
      <c r="CLI15" t="str">
        <f t="shared" si="81"/>
        <v>SPYX US equity</v>
      </c>
      <c r="CLJ15" t="str">
        <f t="shared" si="81"/>
        <v>SQLV US equity</v>
      </c>
      <c r="CLK15" t="str">
        <f t="shared" si="81"/>
        <v>SQQQ US equity</v>
      </c>
      <c r="CLL15" t="str">
        <f t="shared" si="81"/>
        <v>SQZZ US equity</v>
      </c>
      <c r="CLM15" t="str">
        <f t="shared" si="81"/>
        <v>SRET US equity</v>
      </c>
      <c r="CLN15" t="str">
        <f t="shared" si="81"/>
        <v>SRLN US equity</v>
      </c>
      <c r="CLO15" t="str">
        <f t="shared" si="81"/>
        <v>SRS US equity</v>
      </c>
      <c r="CLP15" t="str">
        <f t="shared" si="81"/>
        <v>SRTY US equity</v>
      </c>
      <c r="CLQ15" t="str">
        <f t="shared" si="81"/>
        <v>SSAM US equity</v>
      </c>
      <c r="CLR15" t="str">
        <f t="shared" si="81"/>
        <v>SSDD US equity</v>
      </c>
      <c r="CLS15" t="str">
        <f t="shared" si="81"/>
        <v>SSDL US equity</v>
      </c>
      <c r="CLT15" t="str">
        <f t="shared" si="81"/>
        <v>SSG US equity</v>
      </c>
      <c r="CLU15" t="str">
        <f t="shared" si="81"/>
        <v>SSK US equity</v>
      </c>
      <c r="CLV15" t="str">
        <f t="shared" si="81"/>
        <v>SSO US equity</v>
      </c>
      <c r="CLW15" t="str">
        <f t="shared" si="81"/>
        <v>SST US equity</v>
      </c>
      <c r="CLX15" t="str">
        <f t="shared" si="81"/>
        <v>STIP US equity</v>
      </c>
      <c r="CLY15" t="str">
        <f t="shared" si="81"/>
        <v>STOT US equity</v>
      </c>
      <c r="CLZ15" t="str">
        <f t="shared" si="81"/>
        <v>STPP US equity</v>
      </c>
      <c r="CMA15" t="str">
        <f t="shared" si="81"/>
        <v>STPZ US equity</v>
      </c>
      <c r="CMB15" t="str">
        <f t="shared" si="81"/>
        <v>STXX US equity</v>
      </c>
      <c r="CMC15" t="str">
        <f t="shared" si="81"/>
        <v>SUB US equity</v>
      </c>
      <c r="CMD15" t="str">
        <f t="shared" si="81"/>
        <v>SUBCR US equity</v>
      </c>
      <c r="CME15" t="str">
        <f t="shared" si="81"/>
        <v>SUBD US equity</v>
      </c>
      <c r="CMF15" t="str">
        <f t="shared" ref="CMF15:COQ15" si="82">CMF14&amp;" equity"</f>
        <v>SUBRD US equity</v>
      </c>
      <c r="CMG15" t="str">
        <f t="shared" si="82"/>
        <v>SUSA US equity</v>
      </c>
      <c r="CMH15" t="str">
        <f t="shared" si="82"/>
        <v>SUSB US equity</v>
      </c>
      <c r="CMI15" t="str">
        <f t="shared" si="82"/>
        <v>SUSC US equity</v>
      </c>
      <c r="CMJ15" t="str">
        <f t="shared" si="82"/>
        <v>SVD US equity</v>
      </c>
      <c r="CMK15" t="str">
        <f t="shared" si="82"/>
        <v>SVXY US equity</v>
      </c>
      <c r="CML15" t="str">
        <f t="shared" si="82"/>
        <v>SWHYL US equity</v>
      </c>
      <c r="CMM15" t="str">
        <f t="shared" si="82"/>
        <v>SWIN US equity</v>
      </c>
      <c r="CMN15" t="str">
        <f t="shared" si="82"/>
        <v>SYE US equity</v>
      </c>
      <c r="CMO15" t="str">
        <f t="shared" si="82"/>
        <v>SYG US equity</v>
      </c>
      <c r="CMP15" t="str">
        <f t="shared" si="82"/>
        <v>SYLD US equity</v>
      </c>
      <c r="CMQ15" t="str">
        <f t="shared" si="82"/>
        <v>SYTL US equity</v>
      </c>
      <c r="CMR15" t="str">
        <f t="shared" si="82"/>
        <v>SYV US equity</v>
      </c>
      <c r="CMS15" t="str">
        <f t="shared" si="82"/>
        <v>SZG US equity</v>
      </c>
      <c r="CMT15" t="str">
        <f t="shared" si="82"/>
        <v>SZK US equity</v>
      </c>
      <c r="CMU15" t="str">
        <f t="shared" si="82"/>
        <v>SZO US equity</v>
      </c>
      <c r="CMV15" t="str">
        <f t="shared" si="82"/>
        <v>SZR US equity</v>
      </c>
      <c r="CMW15" t="str">
        <f t="shared" si="82"/>
        <v>TAGS US equity</v>
      </c>
      <c r="CMX15" t="str">
        <f t="shared" si="82"/>
        <v>TAIL US equity</v>
      </c>
      <c r="CMY15" t="str">
        <f t="shared" si="82"/>
        <v>TALL US equity</v>
      </c>
      <c r="CMZ15" t="str">
        <f t="shared" si="82"/>
        <v>TAN US equity</v>
      </c>
      <c r="CNA15" t="str">
        <f t="shared" si="82"/>
        <v>TAO US equity</v>
      </c>
      <c r="CNB15" t="str">
        <f t="shared" si="82"/>
        <v>TAPR US equity</v>
      </c>
      <c r="CNC15" t="str">
        <f t="shared" si="82"/>
        <v>TAV US equity</v>
      </c>
      <c r="CND15" t="str">
        <f t="shared" si="82"/>
        <v>TBAR US equity</v>
      </c>
      <c r="CNE15" t="str">
        <f t="shared" si="82"/>
        <v>TBF US equity</v>
      </c>
      <c r="CNF15" t="str">
        <f t="shared" si="82"/>
        <v>TBLU US equity</v>
      </c>
      <c r="CNG15" t="str">
        <f t="shared" si="82"/>
        <v>TBT US equity</v>
      </c>
      <c r="CNH15" t="str">
        <f t="shared" si="82"/>
        <v>TBX US equity</v>
      </c>
      <c r="CNI15" t="str">
        <f t="shared" si="82"/>
        <v>TBZ US equity</v>
      </c>
      <c r="CNJ15" t="str">
        <f t="shared" si="82"/>
        <v>TCHF US equity</v>
      </c>
      <c r="CNK15" t="str">
        <f t="shared" si="82"/>
        <v>TCHI US equity</v>
      </c>
      <c r="CNL15" t="str">
        <f t="shared" si="82"/>
        <v>TCTL US equity</v>
      </c>
      <c r="CNM15" t="str">
        <f t="shared" si="82"/>
        <v>TDD US equity</v>
      </c>
      <c r="CNN15" t="str">
        <f t="shared" si="82"/>
        <v>TDH US equity</v>
      </c>
      <c r="CNO15" t="str">
        <f t="shared" si="82"/>
        <v>TDIV US equity</v>
      </c>
      <c r="CNP15" t="str">
        <f t="shared" si="82"/>
        <v>TDN US equity</v>
      </c>
      <c r="CNQ15" t="str">
        <f t="shared" si="82"/>
        <v>TDTF US equity</v>
      </c>
      <c r="CNR15" t="str">
        <f t="shared" si="82"/>
        <v>TDTT US equity</v>
      </c>
      <c r="CNS15" t="str">
        <f t="shared" si="82"/>
        <v>TDV US equity</v>
      </c>
      <c r="CNT15" t="str">
        <f t="shared" si="82"/>
        <v>TDX US equity</v>
      </c>
      <c r="CNU15" t="str">
        <f t="shared" si="82"/>
        <v>TECL US equity</v>
      </c>
      <c r="CNV15" t="str">
        <f t="shared" si="82"/>
        <v>TECS US equity</v>
      </c>
      <c r="CNW15" t="str">
        <f t="shared" si="82"/>
        <v>TECZ US equity</v>
      </c>
      <c r="CNX15" t="str">
        <f t="shared" si="82"/>
        <v>TENZ US equity</v>
      </c>
      <c r="CNY15" t="str">
        <f t="shared" si="82"/>
        <v>TERM US equity</v>
      </c>
      <c r="CNZ15" t="str">
        <f t="shared" si="82"/>
        <v>TETF US equity</v>
      </c>
      <c r="COA15" t="str">
        <f t="shared" si="82"/>
        <v>TFI US equity</v>
      </c>
      <c r="COB15" t="str">
        <f t="shared" si="82"/>
        <v>TFLO US equity</v>
      </c>
      <c r="COC15" t="str">
        <f t="shared" si="82"/>
        <v>TFT US equity</v>
      </c>
      <c r="COD15" t="str">
        <f t="shared" si="82"/>
        <v>TGEM US equity</v>
      </c>
      <c r="COE15" t="str">
        <f t="shared" si="82"/>
        <v>TGR US equity</v>
      </c>
      <c r="COF15" t="str">
        <f t="shared" si="82"/>
        <v>THD US equity</v>
      </c>
      <c r="COG15" t="str">
        <f t="shared" si="82"/>
        <v>THHY US equity</v>
      </c>
      <c r="COH15" t="str">
        <f t="shared" si="82"/>
        <v>THRK US equity</v>
      </c>
      <c r="COI15" t="str">
        <f t="shared" si="82"/>
        <v>TILT US equity</v>
      </c>
      <c r="COJ15" t="str">
        <f t="shared" si="82"/>
        <v>TIP US equity</v>
      </c>
      <c r="COK15" t="str">
        <f t="shared" si="82"/>
        <v>TIPX US equity</v>
      </c>
      <c r="COL15" t="str">
        <f t="shared" si="82"/>
        <v>TIPZ US equity</v>
      </c>
      <c r="COM15" t="str">
        <f t="shared" si="82"/>
        <v>TLDH US equity</v>
      </c>
      <c r="CON15" t="str">
        <f t="shared" si="82"/>
        <v>TLEH US equity</v>
      </c>
      <c r="COO15" t="str">
        <f t="shared" si="82"/>
        <v>TLH US equity</v>
      </c>
      <c r="COP15" t="str">
        <f t="shared" si="82"/>
        <v>TLL US equity</v>
      </c>
      <c r="COQ15" t="str">
        <f t="shared" si="82"/>
        <v>TLO US equity</v>
      </c>
      <c r="COR15" t="str">
        <f t="shared" ref="COR15:CRC15" si="83">COR14&amp;" equity"</f>
        <v>TLT US equity</v>
      </c>
      <c r="COS15" t="str">
        <f t="shared" si="83"/>
        <v>TLTD US equity</v>
      </c>
      <c r="COT15" t="str">
        <f t="shared" si="83"/>
        <v>TLTE US equity</v>
      </c>
      <c r="COU15" t="str">
        <f t="shared" si="83"/>
        <v>TMF US equity</v>
      </c>
      <c r="COV15" t="str">
        <f t="shared" si="83"/>
        <v>TMV US equity</v>
      </c>
      <c r="COW15" t="str">
        <f t="shared" si="83"/>
        <v>TNA US equity</v>
      </c>
      <c r="COX15" t="str">
        <f t="shared" si="83"/>
        <v>TNDQ US equity</v>
      </c>
      <c r="COY15" t="str">
        <f t="shared" si="83"/>
        <v>TOFR US equity</v>
      </c>
      <c r="COZ15" t="str">
        <f t="shared" si="83"/>
        <v>TOK US equity</v>
      </c>
      <c r="CPA15" t="str">
        <f t="shared" si="83"/>
        <v>TOLZ US equity</v>
      </c>
      <c r="CPB15" t="str">
        <f t="shared" si="83"/>
        <v>TONS US equity</v>
      </c>
      <c r="CPC15" t="str">
        <f t="shared" si="83"/>
        <v>TOTL US equity</v>
      </c>
      <c r="CPD15" t="str">
        <f t="shared" si="83"/>
        <v>TOTS US equity</v>
      </c>
      <c r="CPE15" t="str">
        <f t="shared" si="83"/>
        <v>TOU US equity</v>
      </c>
      <c r="CPF15" t="str">
        <f t="shared" si="83"/>
        <v>TPOR US equity</v>
      </c>
      <c r="CPG15" t="str">
        <f t="shared" si="83"/>
        <v>TPS US equity</v>
      </c>
      <c r="CPH15" t="str">
        <f t="shared" si="83"/>
        <v>TPYP US equity</v>
      </c>
      <c r="CPI15" t="str">
        <f t="shared" si="83"/>
        <v>TQQQ US equity</v>
      </c>
      <c r="CPJ15" t="str">
        <f t="shared" si="83"/>
        <v>TRND US equity</v>
      </c>
      <c r="CPK15" t="str">
        <f t="shared" si="83"/>
        <v>TRNM US equity</v>
      </c>
      <c r="CPL15" t="str">
        <f t="shared" si="83"/>
        <v>TRSK US equity</v>
      </c>
      <c r="CPM15" t="str">
        <f t="shared" si="83"/>
        <v>TRSY US equity</v>
      </c>
      <c r="CPN15" t="str">
        <f t="shared" si="83"/>
        <v>TTAC US equity</v>
      </c>
      <c r="CPO15" t="str">
        <f t="shared" si="83"/>
        <v>TTAI US equity</v>
      </c>
      <c r="CPP15" t="str">
        <f t="shared" si="83"/>
        <v>TTFS US equity</v>
      </c>
      <c r="CPQ15" t="str">
        <f t="shared" si="83"/>
        <v>TTHYL US equity</v>
      </c>
      <c r="CPR15" t="str">
        <f t="shared" si="83"/>
        <v>TTT US equity</v>
      </c>
      <c r="CPS15" t="str">
        <f t="shared" si="83"/>
        <v>TUR US equity</v>
      </c>
      <c r="CPT15" t="str">
        <f t="shared" si="83"/>
        <v>TUSA US equity</v>
      </c>
      <c r="CPU15" t="str">
        <f t="shared" si="83"/>
        <v>TUTI US equity</v>
      </c>
      <c r="CPV15" t="str">
        <f t="shared" si="83"/>
        <v>TUTT US equity</v>
      </c>
      <c r="CPW15" t="str">
        <f t="shared" si="83"/>
        <v>TUZ US equity</v>
      </c>
      <c r="CPX15" t="str">
        <f t="shared" si="83"/>
        <v>TVIX US equity</v>
      </c>
      <c r="CPY15" t="str">
        <f t="shared" si="83"/>
        <v>TVIZ US equity</v>
      </c>
      <c r="CPZ15" t="str">
        <f t="shared" si="83"/>
        <v>TWM US equity</v>
      </c>
      <c r="CQA15" t="str">
        <f t="shared" si="83"/>
        <v>TWOK US equity</v>
      </c>
      <c r="CQB15" t="str">
        <f t="shared" si="83"/>
        <v>TWOL US equity</v>
      </c>
      <c r="CQC15" t="str">
        <f t="shared" si="83"/>
        <v>TWON US equity</v>
      </c>
      <c r="CQD15" t="str">
        <f t="shared" si="83"/>
        <v>TWOZ US equity</v>
      </c>
      <c r="CQE15" t="str">
        <f t="shared" si="83"/>
        <v>TWQ US equity</v>
      </c>
      <c r="CQF15" t="str">
        <f t="shared" si="83"/>
        <v>TWTI US equity</v>
      </c>
      <c r="CQG15" t="str">
        <f t="shared" si="83"/>
        <v>TYBS US equity</v>
      </c>
      <c r="CQH15" t="str">
        <f t="shared" si="83"/>
        <v>TYD US equity</v>
      </c>
      <c r="CQI15" t="str">
        <f t="shared" si="83"/>
        <v>TYI US equity</v>
      </c>
      <c r="CQJ15" t="str">
        <f t="shared" si="83"/>
        <v>TYNS US equity</v>
      </c>
      <c r="CQK15" t="str">
        <f t="shared" si="83"/>
        <v>TYO US equity</v>
      </c>
      <c r="CQL15" t="str">
        <f t="shared" si="83"/>
        <v>TYTE US equity</v>
      </c>
      <c r="CQM15" t="str">
        <f t="shared" si="83"/>
        <v>TZA US equity</v>
      </c>
      <c r="CQN15" t="str">
        <f t="shared" si="83"/>
        <v>TZD US equity</v>
      </c>
      <c r="CQO15" t="str">
        <f t="shared" si="83"/>
        <v>TZE US equity</v>
      </c>
      <c r="CQP15" t="str">
        <f t="shared" si="83"/>
        <v>TZG US equity</v>
      </c>
      <c r="CQQ15" t="str">
        <f t="shared" si="83"/>
        <v>TZI US equity</v>
      </c>
      <c r="CQR15" t="str">
        <f t="shared" si="83"/>
        <v>TZL US equity</v>
      </c>
      <c r="CQS15" t="str">
        <f t="shared" si="83"/>
        <v>TZO US equity</v>
      </c>
      <c r="CQT15" t="str">
        <f t="shared" si="83"/>
        <v>TZV US equity</v>
      </c>
      <c r="CQU15" t="str">
        <f t="shared" si="83"/>
        <v>TZW US equity</v>
      </c>
      <c r="CQV15" t="str">
        <f t="shared" si="83"/>
        <v>TZY US equity</v>
      </c>
      <c r="CQW15" t="str">
        <f t="shared" si="83"/>
        <v>UAE US equity</v>
      </c>
      <c r="CQX15" t="str">
        <f t="shared" si="83"/>
        <v>UAG US equity</v>
      </c>
      <c r="CQY15" t="str">
        <f t="shared" si="83"/>
        <v>UBC US equity</v>
      </c>
      <c r="CQZ15" t="str">
        <f t="shared" si="83"/>
        <v>UBG US equity</v>
      </c>
      <c r="CRA15" t="str">
        <f t="shared" si="83"/>
        <v>UBIO US equity</v>
      </c>
      <c r="CRB15" t="str">
        <f t="shared" si="83"/>
        <v>UBM US equity</v>
      </c>
      <c r="CRC15" t="str">
        <f t="shared" si="83"/>
        <v>UBN US equity</v>
      </c>
      <c r="CRD15" t="str">
        <f t="shared" ref="CRD15:CTO15" si="84">CRD14&amp;" equity"</f>
        <v>UBND US equity</v>
      </c>
      <c r="CRE15" t="str">
        <f t="shared" si="84"/>
        <v>UBR US equity</v>
      </c>
      <c r="CRF15" t="str">
        <f t="shared" si="84"/>
        <v>UBT US equity</v>
      </c>
      <c r="CRG15" t="str">
        <f t="shared" si="84"/>
        <v>UCC US equity</v>
      </c>
      <c r="CRH15" t="str">
        <f t="shared" si="84"/>
        <v>UCD US equity</v>
      </c>
      <c r="CRI15" t="str">
        <f t="shared" si="84"/>
        <v>UCI US equity</v>
      </c>
      <c r="CRJ15" t="str">
        <f t="shared" si="84"/>
        <v>UCIB US equity</v>
      </c>
      <c r="CRK15" t="str">
        <f t="shared" si="84"/>
        <v>UCO US equity</v>
      </c>
      <c r="CRL15" t="str">
        <f t="shared" si="84"/>
        <v>UCR US equity</v>
      </c>
      <c r="CRM15" t="str">
        <f t="shared" si="84"/>
        <v>UDBI US equity</v>
      </c>
      <c r="CRN15" t="str">
        <f t="shared" si="84"/>
        <v>UDN US equity</v>
      </c>
      <c r="CRO15" t="str">
        <f t="shared" si="84"/>
        <v>UDNT US equity</v>
      </c>
      <c r="CRP15" t="str">
        <f t="shared" si="84"/>
        <v>UDOW US equity</v>
      </c>
      <c r="CRQ15" t="str">
        <f t="shared" si="84"/>
        <v>UEM US equity</v>
      </c>
      <c r="CRR15" t="str">
        <f t="shared" si="84"/>
        <v>UGA US equity</v>
      </c>
      <c r="CRS15" t="str">
        <f t="shared" si="84"/>
        <v>UGAZ US equity</v>
      </c>
      <c r="CRT15" t="str">
        <f t="shared" si="84"/>
        <v>UGE US equity</v>
      </c>
      <c r="CRU15" t="str">
        <f t="shared" si="84"/>
        <v>UGEM US equity</v>
      </c>
      <c r="CRV15" t="str">
        <f t="shared" si="84"/>
        <v>UGL US equity</v>
      </c>
      <c r="CRW15" t="str">
        <f t="shared" si="84"/>
        <v>UGLD US equity</v>
      </c>
      <c r="CRX15" t="str">
        <f t="shared" si="84"/>
        <v>UHN US equity</v>
      </c>
      <c r="CRY15" t="str">
        <f t="shared" si="84"/>
        <v>UINF US equity</v>
      </c>
      <c r="CRZ15" t="str">
        <f t="shared" si="84"/>
        <v>UJB US equity</v>
      </c>
      <c r="CSA15" t="str">
        <f t="shared" si="84"/>
        <v>UK US equity</v>
      </c>
      <c r="CSB15" t="str">
        <f t="shared" si="84"/>
        <v>UKF US equity</v>
      </c>
      <c r="CSC15" t="str">
        <f t="shared" si="84"/>
        <v>UKK US equity</v>
      </c>
      <c r="CSD15" t="str">
        <f t="shared" si="84"/>
        <v>UKW US equity</v>
      </c>
      <c r="CSE15" t="str">
        <f t="shared" si="84"/>
        <v>ULE US equity</v>
      </c>
      <c r="CSF15" t="str">
        <f t="shared" si="84"/>
        <v>ULST US equity</v>
      </c>
      <c r="CSG15" t="str">
        <f t="shared" si="84"/>
        <v>UMDD US equity</v>
      </c>
      <c r="CSH15" t="str">
        <f t="shared" si="84"/>
        <v>UMM US equity</v>
      </c>
      <c r="CSI15" t="str">
        <f t="shared" si="84"/>
        <v>UMX US equity</v>
      </c>
      <c r="CSJ15" t="str">
        <f t="shared" si="84"/>
        <v>UNG US equity</v>
      </c>
      <c r="CSK15" t="str">
        <f t="shared" si="84"/>
        <v>UNL US equity</v>
      </c>
      <c r="CSL15" t="str">
        <f t="shared" si="84"/>
        <v>UOIL US equity</v>
      </c>
      <c r="CSM15" t="str">
        <f t="shared" si="84"/>
        <v>UOP US equity</v>
      </c>
      <c r="CSN15" t="str">
        <f t="shared" si="84"/>
        <v>UOY US equity</v>
      </c>
      <c r="CSO15" t="str">
        <f t="shared" si="84"/>
        <v>UPRO US equity</v>
      </c>
      <c r="CSP15" t="str">
        <f t="shared" si="84"/>
        <v>UPV US equity</v>
      </c>
      <c r="CSQ15" t="str">
        <f t="shared" si="84"/>
        <v>UPW US equity</v>
      </c>
      <c r="CSR15" t="str">
        <f t="shared" si="84"/>
        <v>URA US equity</v>
      </c>
      <c r="CSS15" t="str">
        <f t="shared" si="84"/>
        <v>URE US equity</v>
      </c>
      <c r="CST15" t="str">
        <f t="shared" si="84"/>
        <v>URR US equity</v>
      </c>
      <c r="CSU15" t="str">
        <f t="shared" si="84"/>
        <v>URTH US equity</v>
      </c>
      <c r="CSV15" t="str">
        <f t="shared" si="84"/>
        <v>URTY US equity</v>
      </c>
      <c r="CSW15" t="str">
        <f t="shared" si="84"/>
        <v>USAG US equity</v>
      </c>
      <c r="CSX15" t="str">
        <f t="shared" si="84"/>
        <v>USCI US equity</v>
      </c>
      <c r="CSY15" t="str">
        <f t="shared" si="84"/>
        <v>USD US equity</v>
      </c>
      <c r="CSZ15" t="str">
        <f t="shared" si="84"/>
        <v>USDU US equity</v>
      </c>
      <c r="CTA15" t="str">
        <f t="shared" si="84"/>
        <v>USEQ US equity</v>
      </c>
      <c r="CTB15" t="str">
        <f t="shared" si="84"/>
        <v>USFR US equity</v>
      </c>
      <c r="CTC15" t="str">
        <f t="shared" si="84"/>
        <v>USL US equity</v>
      </c>
      <c r="CTD15" t="str">
        <f t="shared" si="84"/>
        <v>USLB US equity</v>
      </c>
      <c r="CTE15" t="str">
        <f t="shared" si="84"/>
        <v>USLV US equity</v>
      </c>
      <c r="CTF15" t="str">
        <f t="shared" si="84"/>
        <v>USMF US equity</v>
      </c>
      <c r="CTG15" t="str">
        <f t="shared" si="84"/>
        <v>USMI US equity</v>
      </c>
      <c r="CTH15" t="str">
        <f t="shared" si="84"/>
        <v>USMR US equity</v>
      </c>
      <c r="CTI15" t="str">
        <f t="shared" si="84"/>
        <v>USMV US equity</v>
      </c>
      <c r="CTJ15" t="str">
        <f t="shared" si="84"/>
        <v>USO US equity</v>
      </c>
      <c r="CTK15" t="str">
        <f t="shared" si="84"/>
        <v>USOI US equity</v>
      </c>
      <c r="CTL15" t="str">
        <f t="shared" si="84"/>
        <v>USRT US equity</v>
      </c>
      <c r="CTM15" t="str">
        <f t="shared" si="84"/>
        <v>UST US equity</v>
      </c>
      <c r="CTN15" t="str">
        <f t="shared" si="84"/>
        <v>USV US equity</v>
      </c>
      <c r="CTO15" t="str">
        <f t="shared" si="84"/>
        <v>USY US equity</v>
      </c>
      <c r="CTP15" t="str">
        <f t="shared" ref="CTP15:CWA15" si="85">CTP14&amp;" equity"</f>
        <v>UTES US equity</v>
      </c>
      <c r="CTQ15" t="str">
        <f t="shared" si="85"/>
        <v>UTHYL US equity</v>
      </c>
      <c r="CTR15" t="str">
        <f t="shared" si="85"/>
        <v>UTLF US equity</v>
      </c>
      <c r="CTS15" t="str">
        <f t="shared" si="85"/>
        <v>UTLT US equity</v>
      </c>
      <c r="CTT15" t="str">
        <f t="shared" si="85"/>
        <v>UTLZ US equity</v>
      </c>
      <c r="CTU15" t="str">
        <f t="shared" si="85"/>
        <v>UTSL US equity</v>
      </c>
      <c r="CTV15" t="str">
        <f t="shared" si="85"/>
        <v>UUP US equity</v>
      </c>
      <c r="CTW15" t="str">
        <f t="shared" si="85"/>
        <v>UUPT US equity</v>
      </c>
      <c r="CTX15" t="str">
        <f t="shared" si="85"/>
        <v>UVG US equity</v>
      </c>
      <c r="CTY15" t="str">
        <f t="shared" si="85"/>
        <v>UVT US equity</v>
      </c>
      <c r="CTZ15" t="str">
        <f t="shared" si="85"/>
        <v>UVU US equity</v>
      </c>
      <c r="CUA15" t="str">
        <f t="shared" si="85"/>
        <v>UVXY US equity</v>
      </c>
      <c r="CUB15" t="str">
        <f t="shared" si="85"/>
        <v>UWC US equity</v>
      </c>
      <c r="CUC15" t="str">
        <f t="shared" si="85"/>
        <v>UWM US equity</v>
      </c>
      <c r="CUD15" t="str">
        <f t="shared" si="85"/>
        <v>UWT US equity</v>
      </c>
      <c r="CUE15" t="str">
        <f t="shared" si="85"/>
        <v>UWTIF US equity</v>
      </c>
      <c r="CUF15" t="str">
        <f t="shared" si="85"/>
        <v>UXI US equity</v>
      </c>
      <c r="CUG15" t="str">
        <f t="shared" si="85"/>
        <v>UXJ US equity</v>
      </c>
      <c r="CUH15" t="str">
        <f t="shared" si="85"/>
        <v>UYG US equity</v>
      </c>
      <c r="CUI15" t="str">
        <f t="shared" si="85"/>
        <v>UYM US equity</v>
      </c>
      <c r="CUJ15" t="str">
        <f t="shared" si="85"/>
        <v>VALX US equity</v>
      </c>
      <c r="CUK15" t="str">
        <f t="shared" si="85"/>
        <v>VAMO US equity</v>
      </c>
      <c r="CUL15" t="str">
        <f t="shared" si="85"/>
        <v>VAW US equity</v>
      </c>
      <c r="CUM15" t="str">
        <f t="shared" si="85"/>
        <v>VB US equity</v>
      </c>
      <c r="CUN15" t="str">
        <f t="shared" si="85"/>
        <v>VBK US equity</v>
      </c>
      <c r="CUO15" t="str">
        <f t="shared" si="85"/>
        <v>VBND US equity</v>
      </c>
      <c r="CUP15" t="str">
        <f t="shared" si="85"/>
        <v>VBR US equity</v>
      </c>
      <c r="CUQ15" t="str">
        <f t="shared" si="85"/>
        <v>VCIT US equity</v>
      </c>
      <c r="CUR15" t="str">
        <f t="shared" si="85"/>
        <v>VCLT US equity</v>
      </c>
      <c r="CUS15" t="str">
        <f t="shared" si="85"/>
        <v>VCR US equity</v>
      </c>
      <c r="CUT15" t="str">
        <f t="shared" si="85"/>
        <v>VCSH US equity</v>
      </c>
      <c r="CUU15" t="str">
        <f t="shared" si="85"/>
        <v>VDC US equity</v>
      </c>
      <c r="CUV15" t="str">
        <f t="shared" si="85"/>
        <v>VDE US equity</v>
      </c>
      <c r="CUW15" t="str">
        <f t="shared" si="85"/>
        <v>VEA US equity</v>
      </c>
      <c r="CUX15" t="str">
        <f t="shared" si="85"/>
        <v>VEGA US equity</v>
      </c>
      <c r="CUY15" t="str">
        <f t="shared" si="85"/>
        <v>VEGI US equity</v>
      </c>
      <c r="CUZ15" t="str">
        <f t="shared" si="85"/>
        <v>VESH US equity</v>
      </c>
      <c r="CVA15" t="str">
        <f t="shared" si="85"/>
        <v>VEU US equity</v>
      </c>
      <c r="CVB15" t="str">
        <f t="shared" si="85"/>
        <v>VFH US equity</v>
      </c>
      <c r="CVC15" t="str">
        <f t="shared" si="85"/>
        <v>VGEM US equity</v>
      </c>
      <c r="CVD15" t="str">
        <f t="shared" si="85"/>
        <v>VGIT US equity</v>
      </c>
      <c r="CVE15" t="str">
        <f t="shared" si="85"/>
        <v>VGK US equity</v>
      </c>
      <c r="CVF15" t="str">
        <f t="shared" si="85"/>
        <v>VGLT US equity</v>
      </c>
      <c r="CVG15" t="str">
        <f t="shared" si="85"/>
        <v>VGSH US equity</v>
      </c>
      <c r="CVH15" t="str">
        <f t="shared" si="85"/>
        <v>VGT US equity</v>
      </c>
      <c r="CVI15" t="str">
        <f t="shared" si="85"/>
        <v>VHT US equity</v>
      </c>
      <c r="CVJ15" t="str">
        <f t="shared" si="85"/>
        <v>VIDI US equity</v>
      </c>
      <c r="CVK15" t="str">
        <f t="shared" si="85"/>
        <v>VIG US equity</v>
      </c>
      <c r="CVL15" t="str">
        <f t="shared" si="85"/>
        <v>VIGI US equity</v>
      </c>
      <c r="CVM15" t="str">
        <f t="shared" si="85"/>
        <v>VIIX US equity</v>
      </c>
      <c r="CVN15" t="str">
        <f t="shared" si="85"/>
        <v>VIIZ US equity</v>
      </c>
      <c r="CVO15" t="str">
        <f t="shared" si="85"/>
        <v>VIOG US equity</v>
      </c>
      <c r="CVP15" t="str">
        <f t="shared" si="85"/>
        <v>VIOO US equity</v>
      </c>
      <c r="CVQ15" t="str">
        <f t="shared" si="85"/>
        <v>VIOV US equity</v>
      </c>
      <c r="CVR15" t="str">
        <f t="shared" si="85"/>
        <v>VIS US equity</v>
      </c>
      <c r="CVS15" t="str">
        <f t="shared" si="85"/>
        <v>VIXH US equity</v>
      </c>
      <c r="CVT15" t="str">
        <f t="shared" si="85"/>
        <v>VIXM US equity</v>
      </c>
      <c r="CVU15" t="str">
        <f t="shared" si="85"/>
        <v>VIXY US equity</v>
      </c>
      <c r="CVV15" t="str">
        <f t="shared" si="85"/>
        <v>VLAT US equity</v>
      </c>
      <c r="CVW15" t="str">
        <f t="shared" si="85"/>
        <v>VLLV US equity</v>
      </c>
      <c r="CVX15" t="str">
        <f t="shared" si="85"/>
        <v>VLML US equity</v>
      </c>
      <c r="CVY15" t="str">
        <f t="shared" si="85"/>
        <v>VLSM US equity</v>
      </c>
      <c r="CVZ15" t="str">
        <f t="shared" si="85"/>
        <v>VLU US equity</v>
      </c>
      <c r="CWA15" t="str">
        <f t="shared" si="85"/>
        <v>VLUE US equity</v>
      </c>
      <c r="CWB15" t="str">
        <f t="shared" ref="CWB15:CYM15" si="86">CWB14&amp;" equity"</f>
        <v>VMAX US equity</v>
      </c>
      <c r="CWC15" t="str">
        <f t="shared" si="86"/>
        <v>VMBS US equity</v>
      </c>
      <c r="CWD15" t="str">
        <f t="shared" si="86"/>
        <v>VMIN US equity</v>
      </c>
      <c r="CWE15" t="str">
        <f t="shared" si="86"/>
        <v>VMOT US equity</v>
      </c>
      <c r="CWF15" t="str">
        <f t="shared" si="86"/>
        <v>VNLA US equity</v>
      </c>
      <c r="CWG15" t="str">
        <f t="shared" si="86"/>
        <v>VNM US equity</v>
      </c>
      <c r="CWH15" t="str">
        <f t="shared" si="86"/>
        <v>VNQ US equity</v>
      </c>
      <c r="CWI15" t="str">
        <f t="shared" si="86"/>
        <v>VNQI US equity</v>
      </c>
      <c r="CWJ15" t="str">
        <f t="shared" si="86"/>
        <v>VO US equity</v>
      </c>
      <c r="CWK15" t="str">
        <f t="shared" si="86"/>
        <v>VOE US equity</v>
      </c>
      <c r="CWL15" t="str">
        <f t="shared" si="86"/>
        <v>VONE US equity</v>
      </c>
      <c r="CWM15" t="str">
        <f t="shared" si="86"/>
        <v>VONG US equity</v>
      </c>
      <c r="CWN15" t="str">
        <f t="shared" si="86"/>
        <v>VONV US equity</v>
      </c>
      <c r="CWO15" t="str">
        <f t="shared" si="86"/>
        <v>VOO US equity</v>
      </c>
      <c r="CWP15" t="str">
        <f t="shared" si="86"/>
        <v>VOOG US equity</v>
      </c>
      <c r="CWQ15" t="str">
        <f t="shared" si="86"/>
        <v>VOOV US equity</v>
      </c>
      <c r="CWR15" t="str">
        <f t="shared" si="86"/>
        <v>VOT US equity</v>
      </c>
      <c r="CWS15" t="str">
        <f t="shared" si="86"/>
        <v>VOX US equity</v>
      </c>
      <c r="CWT15" t="str">
        <f t="shared" si="86"/>
        <v>VPL US equity</v>
      </c>
      <c r="CWU15" t="str">
        <f t="shared" si="86"/>
        <v>VPU US equity</v>
      </c>
      <c r="CWV15" t="str">
        <f t="shared" si="86"/>
        <v>VQT US equity</v>
      </c>
      <c r="CWW15" t="str">
        <f t="shared" si="86"/>
        <v>VQTS US equity</v>
      </c>
      <c r="CWX15" t="str">
        <f t="shared" si="86"/>
        <v>VRD US equity</v>
      </c>
      <c r="CWY15" t="str">
        <f t="shared" si="86"/>
        <v>VRIG US equity</v>
      </c>
      <c r="CWZ15" t="str">
        <f t="shared" si="86"/>
        <v>VROM US equity</v>
      </c>
      <c r="CXA15" t="str">
        <f t="shared" si="86"/>
        <v>VRP US equity</v>
      </c>
      <c r="CXB15" t="str">
        <f t="shared" si="86"/>
        <v>VSDA US equity</v>
      </c>
      <c r="CXC15" t="str">
        <f t="shared" si="86"/>
        <v>VSMV US equity</v>
      </c>
      <c r="CXD15" t="str">
        <f t="shared" si="86"/>
        <v>VSPR US equity</v>
      </c>
      <c r="CXE15" t="str">
        <f t="shared" si="86"/>
        <v>VSPY US equity</v>
      </c>
      <c r="CXF15" t="str">
        <f t="shared" si="86"/>
        <v>VSS US equity</v>
      </c>
      <c r="CXG15" t="str">
        <f t="shared" si="86"/>
        <v>VT US equity</v>
      </c>
      <c r="CXH15" t="str">
        <f t="shared" si="86"/>
        <v>VTEB US equity</v>
      </c>
      <c r="CXI15" t="str">
        <f t="shared" si="86"/>
        <v>VTHR US equity</v>
      </c>
      <c r="CXJ15" t="str">
        <f t="shared" si="86"/>
        <v>VTI US equity</v>
      </c>
      <c r="CXK15" t="str">
        <f t="shared" si="86"/>
        <v>VTIP US equity</v>
      </c>
      <c r="CXL15" t="str">
        <f t="shared" si="86"/>
        <v>VTV US equity</v>
      </c>
      <c r="CXM15" t="str">
        <f t="shared" si="86"/>
        <v>VTWG US equity</v>
      </c>
      <c r="CXN15" t="str">
        <f t="shared" si="86"/>
        <v>VTWO US equity</v>
      </c>
      <c r="CXO15" t="str">
        <f t="shared" si="86"/>
        <v>VTWV US equity</v>
      </c>
      <c r="CXP15" t="str">
        <f t="shared" si="86"/>
        <v>VUG US equity</v>
      </c>
      <c r="CXQ15" t="str">
        <f t="shared" si="86"/>
        <v>VUSE US equity</v>
      </c>
      <c r="CXR15" t="str">
        <f t="shared" si="86"/>
        <v>VV US equity</v>
      </c>
      <c r="CXS15" t="str">
        <f t="shared" si="86"/>
        <v>VWO US equity</v>
      </c>
      <c r="CXT15" t="str">
        <f t="shared" si="86"/>
        <v>VWOB US equity</v>
      </c>
      <c r="CXU15" t="str">
        <f t="shared" si="86"/>
        <v>VXAA US equity</v>
      </c>
      <c r="CXV15" t="str">
        <f t="shared" si="86"/>
        <v>VXAL US equity</v>
      </c>
      <c r="CXW15" t="str">
        <f t="shared" si="86"/>
        <v>VXBB US equity</v>
      </c>
      <c r="CXX15" t="str">
        <f t="shared" si="86"/>
        <v>VXBL US equity</v>
      </c>
      <c r="CXY15" t="str">
        <f t="shared" si="86"/>
        <v>VXCC US equity</v>
      </c>
      <c r="CXZ15" t="str">
        <f t="shared" si="86"/>
        <v>VXCL US equity</v>
      </c>
      <c r="CYA15" t="str">
        <f t="shared" si="86"/>
        <v>VXDD US equity</v>
      </c>
      <c r="CYB15" t="str">
        <f t="shared" si="86"/>
        <v>VXDL US equity</v>
      </c>
      <c r="CYC15" t="str">
        <f t="shared" si="86"/>
        <v>VXDN US equity</v>
      </c>
      <c r="CYD15" t="str">
        <f t="shared" si="86"/>
        <v>VXEE US equity</v>
      </c>
      <c r="CYE15" t="str">
        <f t="shared" si="86"/>
        <v>VXF US equity</v>
      </c>
      <c r="CYF15" t="str">
        <f t="shared" si="86"/>
        <v>VXFF US equity</v>
      </c>
      <c r="CYG15" t="str">
        <f t="shared" si="86"/>
        <v>VXFL US equity</v>
      </c>
      <c r="CYH15" t="str">
        <f t="shared" si="86"/>
        <v>VXUP US equity</v>
      </c>
      <c r="CYI15" t="str">
        <f t="shared" si="86"/>
        <v>VXUS US equity</v>
      </c>
      <c r="CYJ15" t="str">
        <f t="shared" si="86"/>
        <v>VXX US equity</v>
      </c>
      <c r="CYK15" t="str">
        <f t="shared" si="86"/>
        <v>VXZ US equity</v>
      </c>
      <c r="CYL15" t="str">
        <f t="shared" si="86"/>
        <v>VYM US equity</v>
      </c>
      <c r="CYM15" t="str">
        <f t="shared" si="86"/>
        <v>VYMI US equity</v>
      </c>
      <c r="CYN15" t="str">
        <f t="shared" ref="CYN15:DAY15" si="87">CYN14&amp;" equity"</f>
        <v>VZZ US equity</v>
      </c>
      <c r="CYO15" t="str">
        <f t="shared" si="87"/>
        <v>VZZB US equity</v>
      </c>
      <c r="CYP15" t="str">
        <f t="shared" si="87"/>
        <v>WBIA US equity</v>
      </c>
      <c r="CYQ15" t="str">
        <f t="shared" si="87"/>
        <v>WBIB US equity</v>
      </c>
      <c r="CYR15" t="str">
        <f t="shared" si="87"/>
        <v>WBIC US equity</v>
      </c>
      <c r="CYS15" t="str">
        <f t="shared" si="87"/>
        <v>WBID US equity</v>
      </c>
      <c r="CYT15" t="str">
        <f t="shared" si="87"/>
        <v>WBIE US equity</v>
      </c>
      <c r="CYU15" t="str">
        <f t="shared" si="87"/>
        <v>WBIF US equity</v>
      </c>
      <c r="CYV15" t="str">
        <f t="shared" si="87"/>
        <v>WBIG US equity</v>
      </c>
      <c r="CYW15" t="str">
        <f t="shared" si="87"/>
        <v>WBIH US equity</v>
      </c>
      <c r="CYX15" t="str">
        <f t="shared" si="87"/>
        <v>WBII US equity</v>
      </c>
      <c r="CYY15" t="str">
        <f t="shared" si="87"/>
        <v>WBIL US equity</v>
      </c>
      <c r="CYZ15" t="str">
        <f t="shared" si="87"/>
        <v>WBIR US equity</v>
      </c>
      <c r="CZA15" t="str">
        <f t="shared" si="87"/>
        <v>WBIY US equity</v>
      </c>
      <c r="CZB15" t="str">
        <f t="shared" si="87"/>
        <v>WCAT US equity</v>
      </c>
      <c r="CZC15" t="str">
        <f t="shared" si="87"/>
        <v>WDIV US equity</v>
      </c>
      <c r="CZD15" t="str">
        <f t="shared" si="87"/>
        <v>WDRW US equity</v>
      </c>
      <c r="CZE15" t="str">
        <f t="shared" si="87"/>
        <v>WDTI US equity</v>
      </c>
      <c r="CZF15" t="str">
        <f t="shared" si="87"/>
        <v>WEAR US equity</v>
      </c>
      <c r="CZG15" t="str">
        <f t="shared" si="87"/>
        <v>WEAT US equity</v>
      </c>
      <c r="CZH15" t="str">
        <f t="shared" si="87"/>
        <v>WEET US equity</v>
      </c>
      <c r="CZI15" t="str">
        <f t="shared" si="87"/>
        <v>WEXP US equity</v>
      </c>
      <c r="CZJ15" t="str">
        <f t="shared" si="87"/>
        <v>WFHY US equity</v>
      </c>
      <c r="CZK15" t="str">
        <f t="shared" si="87"/>
        <v>WFIG US equity</v>
      </c>
      <c r="CZL15" t="str">
        <f t="shared" si="87"/>
        <v>WFVK US equity</v>
      </c>
      <c r="CZM15" t="str">
        <f t="shared" si="87"/>
        <v>WIL US equity</v>
      </c>
      <c r="CZN15" t="str">
        <f t="shared" si="87"/>
        <v>WIP US equity</v>
      </c>
      <c r="CZO15" t="str">
        <f t="shared" si="87"/>
        <v>WITE US equity</v>
      </c>
      <c r="CZP15" t="str">
        <f t="shared" si="87"/>
        <v>WIZE US equity</v>
      </c>
      <c r="CZQ15" t="str">
        <f t="shared" si="87"/>
        <v>WMCR US equity</v>
      </c>
      <c r="CZR15" t="str">
        <f t="shared" si="87"/>
        <v>WMH US equity</v>
      </c>
      <c r="CZS15" t="str">
        <f t="shared" si="87"/>
        <v>WMW US equity</v>
      </c>
      <c r="CZT15" t="str">
        <f t="shared" si="87"/>
        <v>WOOD US equity</v>
      </c>
      <c r="CZU15" t="str">
        <f t="shared" si="87"/>
        <v>WPS US equity</v>
      </c>
      <c r="CZV15" t="str">
        <f t="shared" si="87"/>
        <v>WREI US equity</v>
      </c>
      <c r="CZW15" t="str">
        <f t="shared" si="87"/>
        <v>WSI US equity</v>
      </c>
      <c r="CZX15" t="str">
        <f t="shared" si="87"/>
        <v>WSKY US equity</v>
      </c>
      <c r="CZY15" t="str">
        <f t="shared" si="87"/>
        <v>WSTE US equity</v>
      </c>
      <c r="CZZ15" t="str">
        <f t="shared" si="87"/>
        <v>WTID US equity</v>
      </c>
      <c r="DAA15" t="str">
        <f t="shared" si="87"/>
        <v>WTIU US equity</v>
      </c>
      <c r="DAB15" t="str">
        <f t="shared" si="87"/>
        <v>WTRX US equity</v>
      </c>
      <c r="DAC15" t="str">
        <f t="shared" si="87"/>
        <v>WUSA US equity</v>
      </c>
      <c r="DAD15" t="str">
        <f t="shared" si="87"/>
        <v>WXSP US equity</v>
      </c>
      <c r="DAE15" t="str">
        <f t="shared" si="87"/>
        <v>WYDE US equity</v>
      </c>
      <c r="DAF15" t="str">
        <f t="shared" si="87"/>
        <v>XAR US equity</v>
      </c>
      <c r="DAG15" t="str">
        <f t="shared" si="87"/>
        <v>XBI US equity</v>
      </c>
      <c r="DAH15" t="str">
        <f t="shared" si="87"/>
        <v>XCEM US equity</v>
      </c>
      <c r="DAI15" t="str">
        <f t="shared" si="87"/>
        <v>XD US equity</v>
      </c>
      <c r="DAJ15" t="str">
        <f t="shared" si="87"/>
        <v>XE US equity</v>
      </c>
      <c r="DAK15" t="str">
        <f t="shared" si="87"/>
        <v>XES US equity</v>
      </c>
      <c r="DAL15" t="str">
        <f t="shared" si="87"/>
        <v>XF US equity</v>
      </c>
      <c r="DAM15" t="str">
        <f t="shared" si="87"/>
        <v>XGC US equity</v>
      </c>
      <c r="DAN15" t="str">
        <f t="shared" si="87"/>
        <v>XH US equity</v>
      </c>
      <c r="DAO15" t="str">
        <f t="shared" si="87"/>
        <v>XHB US equity</v>
      </c>
      <c r="DAP15" t="str">
        <f t="shared" si="87"/>
        <v>XHE US equity</v>
      </c>
      <c r="DAQ15" t="str">
        <f t="shared" si="87"/>
        <v>XHMO US equity</v>
      </c>
      <c r="DAR15" t="str">
        <f t="shared" si="87"/>
        <v>XHS US equity</v>
      </c>
      <c r="DAS15" t="str">
        <f t="shared" si="87"/>
        <v>XI US equity</v>
      </c>
      <c r="DAT15" t="str">
        <f t="shared" si="87"/>
        <v>XINA US equity</v>
      </c>
      <c r="DAU15" t="str">
        <f t="shared" si="87"/>
        <v>XITK US equity</v>
      </c>
      <c r="DAV15" t="str">
        <f t="shared" si="87"/>
        <v>XIV US equity</v>
      </c>
      <c r="DAW15" t="str">
        <f t="shared" si="87"/>
        <v>XIVH US equity</v>
      </c>
      <c r="DAX15" t="str">
        <f t="shared" si="87"/>
        <v>XK US equity</v>
      </c>
      <c r="DAY15" t="str">
        <f t="shared" si="87"/>
        <v>XLB US equity</v>
      </c>
      <c r="DAZ15" t="str">
        <f t="shared" ref="DAZ15:DDK15" si="88">DAZ14&amp;" equity"</f>
        <v>XLBT US equity</v>
      </c>
      <c r="DBA15" t="str">
        <f t="shared" si="88"/>
        <v>XLE US equity</v>
      </c>
      <c r="DBB15" t="str">
        <f t="shared" si="88"/>
        <v>XLF US equity</v>
      </c>
      <c r="DBC15" t="str">
        <f t="shared" si="88"/>
        <v>XLFS US equity</v>
      </c>
      <c r="DBD15" t="str">
        <f t="shared" si="88"/>
        <v>XLG US equity</v>
      </c>
      <c r="DBE15" t="str">
        <f t="shared" si="88"/>
        <v>XLI US equity</v>
      </c>
      <c r="DBF15" t="str">
        <f t="shared" si="88"/>
        <v>XLK US equity</v>
      </c>
      <c r="DBG15" t="str">
        <f t="shared" si="88"/>
        <v>XLP US equity</v>
      </c>
      <c r="DBH15" t="str">
        <f t="shared" si="88"/>
        <v>XLRE US equity</v>
      </c>
      <c r="DBI15" t="str">
        <f t="shared" si="88"/>
        <v>XLU US equity</v>
      </c>
      <c r="DBJ15" t="str">
        <f t="shared" si="88"/>
        <v>XLV US equity</v>
      </c>
      <c r="DBK15" t="str">
        <f t="shared" si="88"/>
        <v>XLVO US equity</v>
      </c>
      <c r="DBL15" t="str">
        <f t="shared" si="88"/>
        <v>XLY US equity</v>
      </c>
      <c r="DBM15" t="str">
        <f t="shared" si="88"/>
        <v>XM US equity</v>
      </c>
      <c r="DBN15" t="str">
        <f t="shared" si="88"/>
        <v>XME US equity</v>
      </c>
      <c r="DBO15" t="str">
        <f t="shared" si="88"/>
        <v>XMLV US equity</v>
      </c>
      <c r="DBP15" t="str">
        <f t="shared" si="88"/>
        <v>XMPT US equity</v>
      </c>
      <c r="DBQ15" t="str">
        <f t="shared" si="88"/>
        <v>XMX US equity</v>
      </c>
      <c r="DBR15" t="str">
        <f t="shared" si="88"/>
        <v>XOIL US equity</v>
      </c>
      <c r="DBS15" t="str">
        <f t="shared" si="88"/>
        <v>XOP US equity</v>
      </c>
      <c r="DBT15" t="str">
        <f t="shared" si="88"/>
        <v>XPH US equity</v>
      </c>
      <c r="DBU15" t="str">
        <f t="shared" si="88"/>
        <v>XPP US equity</v>
      </c>
      <c r="DBV15" t="str">
        <f t="shared" si="88"/>
        <v>XRLV US equity</v>
      </c>
      <c r="DBW15" t="str">
        <f t="shared" si="88"/>
        <v>XRO US equity</v>
      </c>
      <c r="DBX15" t="str">
        <f t="shared" si="88"/>
        <v>XRT US equity</v>
      </c>
      <c r="DBY15" t="str">
        <f t="shared" si="88"/>
        <v>XS US equity</v>
      </c>
      <c r="DBZ15" t="str">
        <f t="shared" si="88"/>
        <v>XSD US equity</v>
      </c>
      <c r="DCA15" t="str">
        <f t="shared" si="88"/>
        <v>XSHD US equity</v>
      </c>
      <c r="DCB15" t="str">
        <f t="shared" si="88"/>
        <v>XSHQ US equity</v>
      </c>
      <c r="DCC15" t="str">
        <f t="shared" si="88"/>
        <v>XSLV US equity</v>
      </c>
      <c r="DCD15" t="str">
        <f t="shared" si="88"/>
        <v>XSOE US equity</v>
      </c>
      <c r="DCE15" t="str">
        <f t="shared" si="88"/>
        <v>XSW US equity</v>
      </c>
      <c r="DCF15" t="str">
        <f t="shared" si="88"/>
        <v>XT US equity</v>
      </c>
      <c r="DCG15" t="str">
        <f t="shared" si="88"/>
        <v>XTH US equity</v>
      </c>
      <c r="DCH15" t="str">
        <f t="shared" si="88"/>
        <v>XTL US equity</v>
      </c>
      <c r="DCI15" t="str">
        <f t="shared" si="88"/>
        <v>XTN US equity</v>
      </c>
      <c r="DCJ15" t="str">
        <f t="shared" si="88"/>
        <v>XU US equity</v>
      </c>
      <c r="DCK15" t="str">
        <f t="shared" si="88"/>
        <v>XUSA US equity</v>
      </c>
      <c r="DCL15" t="str">
        <f t="shared" si="88"/>
        <v>XVIX US equity</v>
      </c>
      <c r="DCM15" t="str">
        <f t="shared" si="88"/>
        <v>XVZ US equity</v>
      </c>
      <c r="DCN15" t="str">
        <f t="shared" si="88"/>
        <v>XWEB US equity</v>
      </c>
      <c r="DCO15" t="str">
        <f t="shared" si="88"/>
        <v>XXV US equity</v>
      </c>
      <c r="DCP15" t="str">
        <f t="shared" si="88"/>
        <v>YANG US equity</v>
      </c>
      <c r="DCQ15" t="str">
        <f t="shared" si="88"/>
        <v>YAO US equity</v>
      </c>
      <c r="DCR15" t="str">
        <f t="shared" si="88"/>
        <v>YCL US equity</v>
      </c>
      <c r="DCS15" t="str">
        <f t="shared" si="88"/>
        <v>YCS US equity</v>
      </c>
      <c r="DCT15" t="str">
        <f t="shared" si="88"/>
        <v>YDIV US equity</v>
      </c>
      <c r="DCU15" t="str">
        <f t="shared" si="88"/>
        <v>YGRO US equity</v>
      </c>
      <c r="DCV15" t="str">
        <f t="shared" si="88"/>
        <v>YINN US equity</v>
      </c>
      <c r="DCW15" t="str">
        <f t="shared" si="88"/>
        <v>YLCO US equity</v>
      </c>
      <c r="DCX15" t="str">
        <f t="shared" si="88"/>
        <v>YLD US equity</v>
      </c>
      <c r="DCY15" t="str">
        <f t="shared" si="88"/>
        <v>YLDE US equity</v>
      </c>
      <c r="DCZ15" t="str">
        <f t="shared" si="88"/>
        <v>YMLI US equity</v>
      </c>
      <c r="DDA15" t="str">
        <f t="shared" si="88"/>
        <v>YMLP US equity</v>
      </c>
      <c r="DDB15" t="str">
        <f t="shared" si="88"/>
        <v>YPRO US equity</v>
      </c>
      <c r="DDC15" t="str">
        <f t="shared" si="88"/>
        <v>YXI US equity</v>
      </c>
      <c r="DDD15" t="str">
        <f t="shared" si="88"/>
        <v>YYY US equity</v>
      </c>
      <c r="DDE15" t="str">
        <f t="shared" si="88"/>
        <v>ZBIO US equity</v>
      </c>
      <c r="DDF15" t="str">
        <f t="shared" si="88"/>
        <v>ZDIV US equity</v>
      </c>
      <c r="DDG15" t="str">
        <f t="shared" si="88"/>
        <v>ZIV US equity</v>
      </c>
      <c r="DDH15" t="str">
        <f t="shared" si="88"/>
        <v>ZLRG US equity</v>
      </c>
      <c r="DDI15" t="str">
        <f t="shared" si="88"/>
        <v>ZMLP US equity</v>
      </c>
      <c r="DDJ15" t="str">
        <f t="shared" si="88"/>
        <v>ZPRF GR equity</v>
      </c>
      <c r="DDK15" t="str">
        <f t="shared" si="88"/>
        <v>ZROZ US equity</v>
      </c>
      <c r="DDL15" t="str">
        <f t="shared" ref="DDL15:DER15" si="89">DDL14&amp;" equity"</f>
        <v>ZSL US equity</v>
      </c>
      <c r="DDM15" t="str">
        <f t="shared" si="89"/>
        <v>ZSML US equity</v>
      </c>
      <c r="DDN15" t="str">
        <f t="shared" si="89"/>
        <v>0483657D US equity</v>
      </c>
      <c r="DDO15" t="str">
        <f t="shared" si="89"/>
        <v>0726920D US equity</v>
      </c>
      <c r="DDP15" t="str">
        <f t="shared" si="89"/>
        <v>0825160D US equity</v>
      </c>
      <c r="DDQ15" t="str">
        <f t="shared" si="89"/>
        <v>0883241D US equity</v>
      </c>
      <c r="DDR15" t="str">
        <f t="shared" si="89"/>
        <v>0943548D US equity</v>
      </c>
      <c r="DDS15" t="str">
        <f t="shared" si="89"/>
        <v>1087100D US equity</v>
      </c>
      <c r="DDT15" t="str">
        <f t="shared" si="89"/>
        <v>1088024D US equity</v>
      </c>
      <c r="DDU15" t="str">
        <f t="shared" si="89"/>
        <v>1133802D US equity</v>
      </c>
      <c r="DDV15" t="str">
        <f t="shared" si="89"/>
        <v>1281676D US equity</v>
      </c>
      <c r="DDW15" t="str">
        <f t="shared" si="89"/>
        <v>1288015D US equity</v>
      </c>
      <c r="DDX15" t="str">
        <f t="shared" si="89"/>
        <v>1340233D US equity</v>
      </c>
      <c r="DDY15" t="str">
        <f t="shared" si="89"/>
        <v>1341067D US equity</v>
      </c>
      <c r="DDZ15" t="str">
        <f t="shared" si="89"/>
        <v>1370035D US equity</v>
      </c>
      <c r="DEA15" t="str">
        <f t="shared" si="89"/>
        <v>1418066D US equity</v>
      </c>
      <c r="DEB15" t="str">
        <f t="shared" si="89"/>
        <v>1449312D US equity</v>
      </c>
      <c r="DEC15" t="str">
        <f t="shared" si="89"/>
        <v>1486752D US equity</v>
      </c>
      <c r="DED15" t="str">
        <f t="shared" si="89"/>
        <v>1496577D US equity</v>
      </c>
      <c r="DEE15" t="str">
        <f t="shared" si="89"/>
        <v>1496578D US equity</v>
      </c>
      <c r="DEF15" t="str">
        <f t="shared" si="89"/>
        <v>1496666D US equity</v>
      </c>
      <c r="DEG15" t="str">
        <f t="shared" si="89"/>
        <v>1506815D US equity</v>
      </c>
      <c r="DEH15" t="str">
        <f t="shared" si="89"/>
        <v>2236682Q US equity</v>
      </c>
      <c r="DEI15" t="str">
        <f t="shared" si="89"/>
        <v>2269064Q US equity</v>
      </c>
      <c r="DEJ15" t="str">
        <f t="shared" si="89"/>
        <v>280348Q US equity</v>
      </c>
      <c r="DEK15" t="str">
        <f t="shared" si="89"/>
        <v>2867208Q US equity</v>
      </c>
      <c r="DEL15" t="str">
        <f t="shared" si="89"/>
        <v>3088277Q US equity</v>
      </c>
      <c r="DEM15" t="str">
        <f t="shared" si="89"/>
        <v>3280650Q US equity</v>
      </c>
      <c r="DEN15" t="str">
        <f t="shared" si="89"/>
        <v>3312324Q US equity</v>
      </c>
      <c r="DEO15" t="str">
        <f t="shared" si="89"/>
        <v>339872Q US equity</v>
      </c>
      <c r="DEP15" t="str">
        <f t="shared" si="89"/>
        <v>3867929Q US equity</v>
      </c>
      <c r="DEQ15" t="str">
        <f t="shared" si="89"/>
        <v>4624406Q US equity</v>
      </c>
      <c r="DER15" t="str">
        <f t="shared" si="89"/>
        <v>8763481Z US equity</v>
      </c>
    </row>
    <row r="16" spans="2:2852">
      <c r="B16" s="29" t="e">
        <f ca="1">_xll.BDH($C$15,$D$2,$D$4,$D$5,$D$6,$D$7,$D$8,$D$9,$D$10,"cols=2;rows=540")</f>
        <v>#NAME?</v>
      </c>
      <c r="C16" s="28">
        <v>51.577800000000003</v>
      </c>
      <c r="D16" s="30" t="e">
        <f ca="1">_xll.BDH(D$15,$D$2,$D$4,$D$5,$D$6,$D$7,$D$8,$D$9,$D$10,$D$11,"cols=1;rows=540")</f>
        <v>#NAME?</v>
      </c>
      <c r="E16" s="30" t="e">
        <f ca="1">_xll.BDH(E$15,$D$2,$D$4,$D$5,$D$6,$D$7,$D$8,$D$9,$D$10,$D$11,"cols=1;rows=540")</f>
        <v>#NAME?</v>
      </c>
      <c r="F16" s="30" t="e">
        <f ca="1">_xll.BDH(F$15,$D$2,$D$4,$D$5,$D$6,$D$7,$D$8,$D$9,$D$10,$D$11,"cols=1;rows=540")</f>
        <v>#NAME?</v>
      </c>
      <c r="G16" s="30"/>
      <c r="H16" s="30"/>
      <c r="I16" s="30"/>
      <c r="J16" s="30"/>
      <c r="K16" s="30"/>
      <c r="L16" s="30"/>
      <c r="M16" s="30"/>
      <c r="N16" s="30"/>
      <c r="O16" s="30"/>
      <c r="P16" s="30"/>
      <c r="Q16" s="30"/>
      <c r="R16" s="30"/>
      <c r="S16" s="30"/>
      <c r="T16" s="30"/>
      <c r="U16" s="30"/>
      <c r="V16" s="30"/>
      <c r="W16" s="30"/>
      <c r="X16" s="30"/>
      <c r="Y16" s="30"/>
      <c r="Z16" s="30"/>
      <c r="AA16" s="30"/>
      <c r="AB16" s="30"/>
      <c r="AC16" s="30"/>
      <c r="AD16" s="30"/>
      <c r="AE16" s="30"/>
      <c r="AF16" s="30"/>
      <c r="AG16" s="30"/>
      <c r="AH16" s="30"/>
      <c r="AI16" s="30"/>
      <c r="AJ16" s="30"/>
      <c r="AK16" s="30"/>
      <c r="AL16" s="30"/>
      <c r="AM16" s="30"/>
      <c r="AN16" s="30"/>
      <c r="AO16" s="30"/>
      <c r="AP16" s="30"/>
      <c r="AQ16" s="30"/>
      <c r="AR16" s="30"/>
      <c r="AS16" s="30"/>
      <c r="AT16" s="30"/>
      <c r="AU16" s="30"/>
      <c r="AV16" s="30"/>
      <c r="AW16" s="30"/>
      <c r="AX16" s="30"/>
      <c r="AY16" s="30"/>
      <c r="AZ16" s="30"/>
      <c r="BA16" s="30"/>
      <c r="BB16" s="30"/>
      <c r="BC16" s="30"/>
      <c r="BD16" s="30"/>
      <c r="BE16" s="30"/>
      <c r="BF16" s="30"/>
      <c r="BG16" s="30"/>
      <c r="BH16" s="30"/>
      <c r="BI16" s="30"/>
      <c r="BJ16" s="30"/>
      <c r="BK16" s="30"/>
      <c r="BL16" s="30"/>
      <c r="BM16" s="30"/>
      <c r="BN16" s="30"/>
      <c r="BO16" s="30"/>
      <c r="BP16" s="30"/>
      <c r="BQ16" s="30"/>
      <c r="BR16" s="30"/>
      <c r="BS16" s="30"/>
      <c r="BT16" s="30"/>
      <c r="BU16" s="30"/>
      <c r="BV16" s="30"/>
      <c r="BW16" s="30"/>
      <c r="BX16" s="30"/>
      <c r="BY16" s="30"/>
      <c r="BZ16" s="30"/>
      <c r="CA16" s="30"/>
      <c r="CB16" s="30"/>
      <c r="CC16" s="30"/>
      <c r="CD16" s="30"/>
      <c r="CE16" s="30"/>
      <c r="CF16" s="30"/>
      <c r="CG16" s="30"/>
      <c r="CH16" s="30"/>
      <c r="CI16" s="30"/>
      <c r="CJ16" s="30"/>
      <c r="CK16" s="30"/>
      <c r="CL16" s="30"/>
      <c r="CM16" s="30"/>
      <c r="CN16" s="30"/>
      <c r="CO16" s="30"/>
      <c r="CP16" s="30"/>
      <c r="CQ16" s="30"/>
      <c r="CR16" s="30"/>
      <c r="CS16" s="30"/>
      <c r="CT16" s="30"/>
      <c r="CU16" s="30"/>
      <c r="CV16" s="30"/>
      <c r="CW16" s="30"/>
      <c r="CX16" s="30"/>
      <c r="CY16" s="30"/>
      <c r="CZ16" s="30"/>
      <c r="DA16" s="30"/>
      <c r="DB16" s="30"/>
      <c r="DC16" s="30"/>
      <c r="DD16" s="30"/>
      <c r="DE16" s="30"/>
      <c r="DF16" s="30"/>
      <c r="DG16" s="30"/>
      <c r="DH16" s="30"/>
      <c r="DI16" s="30"/>
      <c r="DJ16" s="30"/>
      <c r="DK16" s="30"/>
      <c r="DL16" s="30"/>
      <c r="DM16" s="30"/>
      <c r="DN16" s="30"/>
      <c r="DO16" s="30"/>
      <c r="DP16" s="30"/>
      <c r="DQ16" s="30"/>
      <c r="DR16" s="30"/>
      <c r="DS16" s="30"/>
      <c r="DT16" s="30"/>
      <c r="DU16" s="30"/>
      <c r="DV16" s="30"/>
      <c r="DW16" s="30"/>
      <c r="DX16" s="30"/>
      <c r="DY16" s="30"/>
      <c r="DZ16" s="30"/>
      <c r="EA16" s="30"/>
      <c r="EB16" s="30"/>
      <c r="EC16" s="30"/>
      <c r="ED16" s="30"/>
      <c r="EE16" s="30"/>
      <c r="EF16" s="30"/>
      <c r="EG16" s="30"/>
      <c r="EH16" s="30"/>
      <c r="EI16" s="30"/>
      <c r="EJ16" s="30"/>
      <c r="EK16" s="30"/>
      <c r="EL16" s="30"/>
      <c r="EM16" s="30"/>
      <c r="EN16" s="30"/>
      <c r="EO16" s="30"/>
      <c r="EP16" s="30"/>
      <c r="EQ16" s="30"/>
      <c r="ER16" s="30"/>
      <c r="ES16" s="30"/>
      <c r="ET16" s="30"/>
      <c r="EU16" s="30"/>
      <c r="EV16" s="30"/>
      <c r="EW16" s="30"/>
      <c r="EX16" s="30"/>
      <c r="EY16" s="30"/>
      <c r="EZ16" s="30"/>
      <c r="FA16" s="30"/>
      <c r="FB16" s="30"/>
      <c r="FC16" s="30"/>
      <c r="FD16" s="30"/>
      <c r="FE16" s="30"/>
      <c r="FF16" s="30"/>
      <c r="FG16" s="30"/>
      <c r="FH16" s="30"/>
      <c r="FI16" s="30"/>
      <c r="FJ16" s="30"/>
      <c r="FK16" s="30"/>
      <c r="FL16" s="30"/>
      <c r="FM16" s="30"/>
      <c r="FN16" s="30"/>
      <c r="FO16" s="30"/>
      <c r="FP16" s="30"/>
      <c r="FQ16" s="30"/>
      <c r="FR16" s="30"/>
      <c r="FS16" s="30"/>
      <c r="FT16" s="30"/>
      <c r="FU16" s="30"/>
      <c r="FV16" s="30"/>
      <c r="FW16" s="30"/>
      <c r="FX16" s="30"/>
      <c r="FY16" s="30"/>
      <c r="FZ16" s="30"/>
      <c r="GA16" s="30"/>
      <c r="GB16" s="30"/>
      <c r="GC16" s="30"/>
      <c r="GD16" s="30"/>
      <c r="GE16" s="30"/>
      <c r="GF16" s="30"/>
      <c r="GG16" s="30"/>
      <c r="GH16" s="30"/>
      <c r="GI16" s="30"/>
      <c r="GJ16" s="30"/>
      <c r="GK16" s="30"/>
      <c r="GL16" s="30"/>
      <c r="GM16" s="30"/>
      <c r="GN16" s="30"/>
      <c r="GO16" s="30"/>
      <c r="GP16" s="30"/>
      <c r="GQ16" s="30"/>
      <c r="GR16" s="30"/>
      <c r="GS16" s="30"/>
      <c r="GT16" s="30"/>
      <c r="GU16" s="30"/>
      <c r="GV16" s="30"/>
      <c r="GW16" s="30"/>
      <c r="GX16" s="30"/>
      <c r="GY16" s="30"/>
      <c r="GZ16" s="30"/>
      <c r="HA16" s="30"/>
      <c r="HB16" s="30"/>
      <c r="HC16" s="30"/>
      <c r="HD16" s="30"/>
      <c r="HE16" s="30"/>
      <c r="HF16" s="30"/>
      <c r="HG16" s="30"/>
      <c r="HH16" s="30"/>
      <c r="HI16" s="30"/>
      <c r="HJ16" s="30"/>
      <c r="HK16" s="30"/>
      <c r="HL16" s="30"/>
      <c r="HM16" s="30"/>
      <c r="HN16" s="30"/>
      <c r="HO16" s="30"/>
      <c r="HP16" s="30"/>
      <c r="HQ16" s="30"/>
      <c r="HR16" s="30"/>
      <c r="HS16" s="30"/>
      <c r="HT16" s="30"/>
      <c r="HU16" s="30"/>
      <c r="HV16" s="30"/>
      <c r="HW16" s="30"/>
      <c r="HX16" s="30"/>
      <c r="HY16" s="30"/>
      <c r="HZ16" s="30"/>
      <c r="IA16" s="30"/>
      <c r="IB16" s="30"/>
      <c r="IC16" s="30"/>
      <c r="ID16" s="30"/>
      <c r="IE16" s="30"/>
      <c r="IF16" s="30"/>
      <c r="IG16" s="30"/>
      <c r="IH16" s="30"/>
      <c r="II16" s="30"/>
      <c r="IJ16" s="30"/>
      <c r="IK16" s="30"/>
      <c r="IL16" s="30"/>
      <c r="IM16" s="30"/>
      <c r="IN16" s="30"/>
      <c r="IO16" s="30"/>
      <c r="IP16" s="30"/>
      <c r="IQ16" s="30"/>
      <c r="IR16" s="30"/>
      <c r="IS16" s="30"/>
      <c r="IT16" s="30"/>
      <c r="IU16" s="30"/>
      <c r="IV16" s="30"/>
      <c r="IW16" s="30"/>
      <c r="IX16" s="30"/>
      <c r="IY16" s="30"/>
      <c r="IZ16" s="30"/>
      <c r="JA16" s="30"/>
      <c r="JB16" s="30"/>
      <c r="JC16" s="30"/>
      <c r="JD16" s="30"/>
      <c r="JE16" s="30"/>
      <c r="JF16" s="30"/>
      <c r="JG16" s="30"/>
      <c r="JH16" s="30"/>
      <c r="JI16" s="30"/>
      <c r="JJ16" s="30"/>
      <c r="JK16" s="30"/>
      <c r="JL16" s="30"/>
      <c r="JM16" s="30"/>
      <c r="JN16" s="30"/>
      <c r="JO16" s="30"/>
      <c r="JP16" s="30"/>
      <c r="JQ16" s="30"/>
      <c r="JR16" s="30"/>
      <c r="JS16" s="30"/>
      <c r="JT16" s="30"/>
      <c r="JU16" s="30"/>
      <c r="JV16" s="30"/>
      <c r="JW16" s="30"/>
      <c r="JX16" s="30"/>
      <c r="JY16" s="30"/>
      <c r="JZ16" s="30"/>
      <c r="KA16" s="30"/>
      <c r="KB16" s="30"/>
      <c r="KC16" s="30"/>
      <c r="KD16" s="30"/>
      <c r="KE16" s="30"/>
      <c r="KF16" s="30"/>
      <c r="KG16" s="30"/>
      <c r="KH16" s="30"/>
      <c r="KI16" s="30"/>
      <c r="KJ16" s="30"/>
      <c r="KK16" s="30"/>
      <c r="KL16" s="30"/>
      <c r="KM16" s="30"/>
      <c r="KN16" s="30"/>
      <c r="KO16" s="30"/>
      <c r="KP16" s="30"/>
      <c r="KQ16" s="30"/>
      <c r="KR16" s="30"/>
      <c r="KS16" s="30"/>
      <c r="KT16" s="30"/>
      <c r="KU16" s="30"/>
      <c r="KV16" s="30"/>
      <c r="KW16" s="30"/>
      <c r="KX16" s="30"/>
      <c r="KY16" s="30"/>
      <c r="KZ16" s="30"/>
      <c r="LA16" s="30"/>
      <c r="LB16" s="30"/>
      <c r="LC16" s="30"/>
      <c r="LD16" s="30"/>
      <c r="LE16" s="30"/>
      <c r="LF16" s="30"/>
      <c r="LG16" s="30"/>
      <c r="LH16" s="30"/>
      <c r="LI16" s="30"/>
      <c r="LJ16" s="30"/>
      <c r="LK16" s="30"/>
      <c r="LL16" s="30"/>
      <c r="LM16" s="30"/>
      <c r="LN16" s="30"/>
      <c r="LO16" s="30"/>
      <c r="LP16" s="30"/>
      <c r="LQ16" s="30"/>
      <c r="LR16" s="30"/>
      <c r="LS16" s="30"/>
      <c r="LT16" s="30"/>
      <c r="LU16" s="30"/>
      <c r="LV16" s="30"/>
      <c r="LW16" s="30"/>
      <c r="LX16" s="30"/>
      <c r="LY16" s="30"/>
      <c r="LZ16" s="30"/>
      <c r="MA16" s="30"/>
      <c r="MB16" s="30"/>
      <c r="MC16" s="30"/>
      <c r="MD16" s="30"/>
      <c r="ME16" s="30"/>
      <c r="MF16" s="30"/>
      <c r="MG16" s="30"/>
      <c r="MH16" s="30"/>
      <c r="MI16" s="30"/>
      <c r="MJ16" s="30"/>
      <c r="MK16" s="30"/>
      <c r="ML16" s="30"/>
      <c r="MM16" s="30"/>
      <c r="MN16" s="30"/>
      <c r="MO16" s="30"/>
      <c r="MP16" s="30"/>
      <c r="MQ16" s="30"/>
      <c r="MR16" s="30"/>
      <c r="MS16" s="30"/>
      <c r="MT16" s="30"/>
      <c r="MU16" s="30"/>
      <c r="MV16" s="30"/>
      <c r="MW16" s="30"/>
      <c r="MX16" s="30"/>
      <c r="MY16" s="30"/>
      <c r="MZ16" s="30"/>
      <c r="NA16" s="30"/>
      <c r="NB16" s="30"/>
      <c r="NC16" s="30"/>
      <c r="ND16" s="30"/>
      <c r="NE16" s="30"/>
      <c r="NF16" s="30"/>
      <c r="NG16" s="30"/>
      <c r="NH16" s="30"/>
      <c r="NI16" s="30"/>
      <c r="NJ16" s="30"/>
      <c r="NK16" s="30"/>
      <c r="NL16" s="30"/>
      <c r="NM16" s="30"/>
      <c r="NN16" s="30"/>
      <c r="NO16" s="30"/>
      <c r="NP16" s="30"/>
      <c r="NQ16" s="30"/>
      <c r="NR16" s="30"/>
      <c r="NS16" s="30"/>
      <c r="NT16" s="30"/>
      <c r="NU16" s="30"/>
      <c r="NV16" s="30"/>
      <c r="NW16" s="30"/>
      <c r="NX16" s="30"/>
      <c r="NY16" s="30"/>
      <c r="NZ16" s="30"/>
      <c r="OA16" s="30"/>
      <c r="OB16" s="30"/>
      <c r="OC16" s="30"/>
      <c r="OD16" s="30"/>
      <c r="OE16" s="30"/>
      <c r="OF16" s="30"/>
      <c r="OG16" s="30"/>
      <c r="OH16" s="30"/>
      <c r="OI16" s="30"/>
      <c r="OJ16" s="30"/>
      <c r="OK16" s="30"/>
      <c r="OL16" s="30"/>
      <c r="OM16" s="30"/>
      <c r="ON16" s="30"/>
      <c r="OO16" s="30"/>
      <c r="OP16" s="30"/>
      <c r="OQ16" s="30"/>
      <c r="OR16" s="30"/>
      <c r="OS16" s="30"/>
      <c r="OT16" s="30"/>
      <c r="OU16" s="30"/>
      <c r="OV16" s="30"/>
      <c r="OW16" s="30"/>
      <c r="OX16" s="30"/>
      <c r="OY16" s="30"/>
      <c r="OZ16" s="30"/>
      <c r="PA16" s="30"/>
      <c r="PB16" s="30"/>
      <c r="PC16" s="30"/>
      <c r="PD16" s="30"/>
      <c r="PE16" s="30"/>
      <c r="PF16" s="30"/>
      <c r="PG16" s="30"/>
      <c r="PH16" s="30"/>
      <c r="PI16" s="30"/>
      <c r="PJ16" s="30"/>
      <c r="PK16" s="30"/>
      <c r="PL16" s="30"/>
      <c r="PM16" s="30"/>
      <c r="PN16" s="30"/>
      <c r="PO16" s="30"/>
      <c r="PP16" s="30"/>
      <c r="PQ16" s="30"/>
      <c r="PR16" s="30"/>
      <c r="PS16" s="30"/>
      <c r="PT16" s="30"/>
      <c r="PU16" s="30"/>
      <c r="PV16" s="30"/>
      <c r="PW16" s="30"/>
      <c r="PX16" s="30"/>
      <c r="PY16" s="30"/>
      <c r="PZ16" s="30"/>
      <c r="QA16" s="30"/>
      <c r="QB16" s="30"/>
      <c r="QC16" s="30"/>
      <c r="QD16" s="30"/>
      <c r="QE16" s="30"/>
      <c r="QF16" s="30"/>
      <c r="QG16" s="30"/>
      <c r="QH16" s="30"/>
      <c r="QI16" s="30"/>
      <c r="QJ16" s="30"/>
      <c r="QK16" s="30"/>
      <c r="QL16" s="30"/>
      <c r="QM16" s="30"/>
      <c r="QN16" s="30"/>
      <c r="QO16" s="30"/>
      <c r="QP16" s="30"/>
      <c r="QQ16" s="30"/>
      <c r="QR16" s="30"/>
      <c r="QS16" s="30"/>
      <c r="QT16" s="30"/>
      <c r="QU16" s="30"/>
      <c r="QV16" s="30"/>
      <c r="QW16" s="30"/>
      <c r="QX16" s="30"/>
      <c r="QY16" s="30"/>
      <c r="QZ16" s="30"/>
      <c r="RA16" s="30"/>
      <c r="RB16" s="30"/>
      <c r="RC16" s="30"/>
      <c r="RD16" s="30"/>
      <c r="RE16" s="30"/>
      <c r="RF16" s="30"/>
      <c r="RG16" s="30"/>
      <c r="RH16" s="30"/>
      <c r="RI16" s="30"/>
      <c r="RJ16" s="30"/>
      <c r="RK16" s="30"/>
      <c r="RL16" s="30"/>
      <c r="RM16" s="30"/>
      <c r="RN16" s="30"/>
      <c r="RO16" s="30"/>
      <c r="RP16" s="30"/>
      <c r="RQ16" s="30"/>
      <c r="RR16" s="30"/>
      <c r="RS16" s="30"/>
      <c r="RT16" s="30"/>
      <c r="RU16" s="30"/>
      <c r="RV16" s="30"/>
      <c r="RW16" s="30"/>
      <c r="RX16" s="30"/>
      <c r="RY16" s="30"/>
      <c r="RZ16" s="30"/>
      <c r="SA16" s="30"/>
      <c r="SB16" s="30"/>
      <c r="SC16" s="30"/>
      <c r="SD16" s="30"/>
      <c r="SE16" s="30"/>
      <c r="SF16" s="30"/>
      <c r="SG16" s="30"/>
      <c r="SH16" s="30"/>
      <c r="SI16" s="30"/>
      <c r="SJ16" s="30"/>
      <c r="SK16" s="30"/>
      <c r="SL16" s="30"/>
      <c r="SM16" s="30"/>
      <c r="SN16" s="30"/>
      <c r="SO16" s="30"/>
      <c r="SP16" s="30"/>
      <c r="SQ16" s="30"/>
      <c r="SR16" s="30"/>
      <c r="SS16" s="30"/>
      <c r="ST16" s="30"/>
      <c r="SU16" s="30"/>
      <c r="SV16" s="30"/>
      <c r="SW16" s="30"/>
      <c r="SX16" s="30"/>
      <c r="SY16" s="30"/>
      <c r="SZ16" s="30"/>
      <c r="TA16" s="30"/>
      <c r="TB16" s="30"/>
      <c r="TC16" s="30"/>
      <c r="TD16" s="30"/>
      <c r="TE16" s="30"/>
      <c r="TF16" s="30"/>
      <c r="TG16" s="30"/>
      <c r="TH16" s="30"/>
      <c r="TI16" s="30"/>
      <c r="TJ16" s="30"/>
      <c r="TK16" s="30"/>
      <c r="TL16" s="30"/>
      <c r="TM16" s="30"/>
      <c r="TN16" s="30"/>
      <c r="TO16" s="30"/>
      <c r="TP16" s="30"/>
      <c r="TQ16" s="30"/>
      <c r="TR16" s="30"/>
      <c r="TS16" s="30"/>
      <c r="TT16" s="30"/>
      <c r="TU16" s="30"/>
      <c r="TV16" s="30"/>
      <c r="TW16" s="30"/>
      <c r="TX16" s="30"/>
      <c r="TY16" s="30"/>
      <c r="TZ16" s="30"/>
      <c r="UA16" s="30"/>
      <c r="UB16" s="30"/>
      <c r="UC16" s="30"/>
      <c r="UD16" s="30"/>
      <c r="UE16" s="30"/>
      <c r="UF16" s="30"/>
      <c r="UG16" s="30"/>
      <c r="UH16" s="30"/>
      <c r="UI16" s="30"/>
      <c r="UJ16" s="30"/>
      <c r="UK16" s="30"/>
      <c r="UL16" s="30"/>
      <c r="UM16" s="30"/>
      <c r="UN16" s="30"/>
      <c r="UO16" s="30"/>
      <c r="UP16" s="30"/>
      <c r="UQ16" s="30"/>
      <c r="UR16" s="30"/>
      <c r="US16" s="30"/>
      <c r="UT16" s="30"/>
      <c r="UU16" s="30"/>
      <c r="UV16" s="30"/>
      <c r="UW16" s="30"/>
      <c r="UX16" s="30"/>
      <c r="UY16" s="30"/>
      <c r="UZ16" s="30"/>
      <c r="VA16" s="30"/>
      <c r="VB16" s="30"/>
      <c r="VC16" s="30"/>
      <c r="VD16" s="30"/>
      <c r="VE16" s="30"/>
      <c r="VF16" s="30"/>
      <c r="VG16" s="30"/>
      <c r="VH16" s="30"/>
      <c r="VI16" s="30"/>
      <c r="VJ16" s="30"/>
      <c r="VK16" s="30"/>
      <c r="VL16" s="30"/>
      <c r="VM16" s="30"/>
      <c r="VN16" s="30"/>
      <c r="VO16" s="30"/>
      <c r="VP16" s="30"/>
      <c r="VQ16" s="30"/>
      <c r="VR16" s="30"/>
      <c r="VS16" s="30"/>
      <c r="VT16" s="30"/>
      <c r="VU16" s="30"/>
      <c r="VV16" s="30"/>
      <c r="VW16" s="30"/>
      <c r="VX16" s="30"/>
      <c r="VY16" s="30"/>
      <c r="VZ16" s="30"/>
      <c r="WA16" s="30"/>
      <c r="WB16" s="30"/>
      <c r="WC16" s="30"/>
      <c r="WD16" s="30"/>
      <c r="WE16" s="30"/>
      <c r="WF16" s="30"/>
      <c r="WG16" s="30"/>
      <c r="WH16" s="30"/>
      <c r="WI16" s="30"/>
      <c r="WJ16" s="30"/>
      <c r="WK16" s="30"/>
      <c r="WL16" s="30"/>
      <c r="WM16" s="30"/>
      <c r="WN16" s="30"/>
      <c r="WO16" s="30"/>
      <c r="WP16" s="30"/>
      <c r="WQ16" s="30"/>
      <c r="WR16" s="30"/>
      <c r="WS16" s="30"/>
      <c r="WT16" s="30"/>
      <c r="WU16" s="30"/>
      <c r="WV16" s="30"/>
      <c r="WW16" s="30"/>
      <c r="WX16" s="30"/>
      <c r="WY16" s="30"/>
      <c r="WZ16" s="30"/>
      <c r="XA16" s="30"/>
      <c r="XB16" s="30"/>
      <c r="XC16" s="30"/>
      <c r="XD16" s="30"/>
      <c r="XE16" s="30"/>
      <c r="XF16" s="30"/>
      <c r="XG16" s="30"/>
      <c r="XH16" s="30"/>
      <c r="XI16" s="30"/>
      <c r="XJ16" s="30"/>
      <c r="XK16" s="30"/>
      <c r="XL16" s="30"/>
      <c r="XM16" s="30"/>
      <c r="XN16" s="30"/>
      <c r="XO16" s="30"/>
      <c r="XP16" s="30"/>
      <c r="XQ16" s="30"/>
      <c r="XR16" s="30"/>
      <c r="XS16" s="30"/>
      <c r="XT16" s="30"/>
      <c r="XU16" s="30"/>
      <c r="XV16" s="30"/>
      <c r="XW16" s="30"/>
      <c r="XX16" s="30"/>
      <c r="XY16" s="30"/>
      <c r="XZ16" s="30"/>
      <c r="YA16" s="30"/>
      <c r="YB16" s="30"/>
      <c r="YC16" s="30"/>
      <c r="YD16" s="30"/>
      <c r="YE16" s="30"/>
      <c r="YF16" s="30"/>
      <c r="YG16" s="30"/>
      <c r="YH16" s="30"/>
      <c r="YI16" s="30"/>
      <c r="YJ16" s="30"/>
      <c r="YK16" s="30"/>
      <c r="YL16" s="30"/>
      <c r="YM16" s="30"/>
      <c r="YN16" s="30"/>
      <c r="YO16" s="30"/>
      <c r="YP16" s="30"/>
      <c r="YQ16" s="30"/>
      <c r="YR16" s="30"/>
      <c r="YS16" s="30"/>
      <c r="YT16" s="30"/>
      <c r="YU16" s="30"/>
      <c r="YV16" s="30"/>
      <c r="YW16" s="30"/>
      <c r="YX16" s="30"/>
      <c r="YY16" s="30"/>
      <c r="YZ16" s="30"/>
      <c r="ZA16" s="30"/>
      <c r="ZB16" s="30"/>
      <c r="ZC16" s="30"/>
      <c r="ZD16" s="30"/>
      <c r="ZE16" s="30"/>
      <c r="ZF16" s="30"/>
      <c r="ZG16" s="30"/>
      <c r="ZH16" s="30"/>
      <c r="ZI16" s="30"/>
      <c r="ZJ16" s="30"/>
      <c r="ZK16" s="30"/>
      <c r="ZL16" s="30"/>
      <c r="ZM16" s="30"/>
      <c r="ZN16" s="30"/>
      <c r="ZO16" s="30"/>
      <c r="ZP16" s="30"/>
      <c r="ZQ16" s="30"/>
      <c r="ZR16" s="30"/>
      <c r="ZS16" s="30"/>
      <c r="ZT16" s="30"/>
      <c r="ZU16" s="30"/>
      <c r="ZV16" s="30"/>
      <c r="ZW16" s="30"/>
      <c r="ZX16" s="30"/>
      <c r="ZY16" s="30"/>
      <c r="ZZ16" s="30"/>
      <c r="AAA16" s="30"/>
      <c r="AAB16" s="30"/>
      <c r="AAC16" s="30"/>
      <c r="AAD16" s="30"/>
      <c r="AAE16" s="30"/>
      <c r="AAF16" s="30"/>
      <c r="AAG16" s="30"/>
      <c r="AAH16" s="30"/>
      <c r="AAI16" s="30"/>
      <c r="AAJ16" s="30"/>
      <c r="AAK16" s="30"/>
      <c r="AAL16" s="30"/>
      <c r="AAM16" s="30"/>
      <c r="AAN16" s="30"/>
      <c r="AAO16" s="30"/>
      <c r="AAP16" s="30"/>
      <c r="AAQ16" s="30"/>
      <c r="AAR16" s="30"/>
      <c r="AAS16" s="30"/>
      <c r="AAT16" s="30"/>
      <c r="AAU16" s="30"/>
      <c r="AAV16" s="30"/>
      <c r="AAW16" s="30"/>
      <c r="AAX16" s="30"/>
      <c r="AAY16" s="30"/>
      <c r="AAZ16" s="30"/>
      <c r="ABA16" s="30"/>
      <c r="ABB16" s="30"/>
      <c r="ABC16" s="30"/>
      <c r="ABD16" s="30"/>
      <c r="ABE16" s="30"/>
      <c r="ABF16" s="30"/>
      <c r="ABG16" s="30"/>
      <c r="ABH16" s="30"/>
      <c r="ABI16" s="30"/>
      <c r="ABJ16" s="30"/>
      <c r="ABK16" s="30"/>
      <c r="ABL16" s="30"/>
      <c r="ABM16" s="30"/>
      <c r="ABN16" s="30"/>
      <c r="ABO16" s="30"/>
      <c r="ABP16" s="30"/>
      <c r="ABQ16" s="30"/>
      <c r="ABR16" s="30"/>
      <c r="ABS16" s="30"/>
      <c r="ABT16" s="30"/>
      <c r="ABU16" s="30"/>
      <c r="ABV16" s="30"/>
      <c r="ABW16" s="30"/>
      <c r="ABX16" s="30"/>
      <c r="ABY16" s="30"/>
      <c r="ABZ16" s="30"/>
      <c r="ACA16" s="30"/>
      <c r="ACB16" s="30"/>
      <c r="ACC16" s="30"/>
      <c r="ACD16" s="30"/>
      <c r="ACE16" s="30"/>
      <c r="ACF16" s="30"/>
      <c r="ACG16" s="30"/>
      <c r="ACH16" s="30"/>
      <c r="ACI16" s="30"/>
      <c r="ACJ16" s="30"/>
      <c r="ACK16" s="30"/>
      <c r="ACL16" s="30"/>
      <c r="ACM16" s="30"/>
      <c r="ACN16" s="30"/>
      <c r="ACO16" s="30"/>
      <c r="ACP16" s="30"/>
      <c r="ACQ16" s="30"/>
      <c r="ACR16" s="30"/>
      <c r="ACS16" s="30"/>
      <c r="ACT16" s="30"/>
      <c r="ACU16" s="30"/>
      <c r="ACV16" s="30"/>
      <c r="ACW16" s="30"/>
      <c r="ACX16" s="30"/>
      <c r="ACY16" s="30"/>
      <c r="ACZ16" s="30"/>
      <c r="ADA16" s="30"/>
      <c r="ADB16" s="30"/>
      <c r="ADC16" s="30"/>
      <c r="ADD16" s="30"/>
      <c r="ADE16" s="30"/>
      <c r="ADF16" s="30"/>
      <c r="ADG16" s="30"/>
      <c r="ADH16" s="30"/>
      <c r="ADI16" s="30"/>
      <c r="ADJ16" s="30"/>
      <c r="ADK16" s="30"/>
      <c r="ADL16" s="30"/>
      <c r="ADM16" s="30"/>
      <c r="ADN16" s="30"/>
      <c r="ADO16" s="30"/>
      <c r="ADP16" s="30"/>
      <c r="ADQ16" s="30"/>
      <c r="ADR16" s="30"/>
      <c r="ADS16" s="30"/>
      <c r="ADT16" s="30"/>
      <c r="ADU16" s="30"/>
      <c r="ADV16" s="30"/>
      <c r="ADW16" s="30"/>
      <c r="ADX16" s="30"/>
      <c r="ADY16" s="30"/>
      <c r="ADZ16" s="30"/>
      <c r="AEA16" s="30"/>
      <c r="AEB16" s="30"/>
      <c r="AEC16" s="30"/>
      <c r="AED16" s="30"/>
      <c r="AEE16" s="30"/>
      <c r="AEF16" s="30"/>
      <c r="AEG16" s="30"/>
      <c r="AEH16" s="30"/>
      <c r="AEI16" s="30"/>
      <c r="AEJ16" s="30"/>
      <c r="AEK16" s="30"/>
      <c r="AEL16" s="30"/>
      <c r="AEM16" s="30"/>
      <c r="AEN16" s="30"/>
      <c r="AEO16" s="30"/>
      <c r="AEP16" s="30"/>
      <c r="AEQ16" s="30"/>
      <c r="AER16" s="30"/>
      <c r="AES16" s="30"/>
      <c r="AET16" s="30"/>
      <c r="AEU16" s="30"/>
      <c r="AEV16" s="30"/>
      <c r="AEW16" s="30"/>
      <c r="AEX16" s="30"/>
      <c r="AEY16" s="30"/>
      <c r="AEZ16" s="30"/>
      <c r="AFA16" s="30"/>
      <c r="AFB16" s="30"/>
      <c r="AFC16" s="30"/>
      <c r="AFD16" s="30"/>
      <c r="AFE16" s="30"/>
      <c r="AFF16" s="30"/>
      <c r="AFG16" s="30"/>
      <c r="AFH16" s="30"/>
      <c r="AFI16" s="30"/>
      <c r="AFJ16" s="30"/>
      <c r="AFK16" s="30"/>
      <c r="AFL16" s="30"/>
      <c r="AFM16" s="30"/>
      <c r="AFN16" s="30"/>
      <c r="AFO16" s="30"/>
      <c r="AFP16" s="30"/>
      <c r="AFQ16" s="30"/>
      <c r="AFR16" s="30"/>
      <c r="AFS16" s="30"/>
      <c r="AFT16" s="30"/>
      <c r="AFU16" s="30"/>
      <c r="AFV16" s="30"/>
      <c r="AFW16" s="30"/>
      <c r="AFX16" s="30"/>
      <c r="AFY16" s="30"/>
      <c r="AFZ16" s="30"/>
      <c r="AGA16" s="30"/>
      <c r="AGB16" s="30"/>
      <c r="AGC16" s="30"/>
      <c r="AGD16" s="30"/>
      <c r="AGE16" s="30"/>
      <c r="AGF16" s="30"/>
      <c r="AGG16" s="30"/>
      <c r="AGH16" s="30"/>
      <c r="AGI16" s="30"/>
      <c r="AGJ16" s="30"/>
      <c r="AGK16" s="30"/>
      <c r="AGL16" s="30"/>
      <c r="AGM16" s="30"/>
      <c r="AGN16" s="30"/>
      <c r="AGO16" s="30"/>
      <c r="AGP16" s="30"/>
      <c r="AGQ16" s="30"/>
      <c r="AGR16" s="30"/>
      <c r="AGS16" s="30"/>
      <c r="AGT16" s="30"/>
      <c r="AGU16" s="30"/>
      <c r="AGV16" s="30"/>
      <c r="AGW16" s="30"/>
      <c r="AGX16" s="30"/>
      <c r="AGY16" s="30"/>
      <c r="AGZ16" s="30"/>
      <c r="AHA16" s="30"/>
      <c r="AHB16" s="30"/>
      <c r="AHC16" s="30"/>
      <c r="AHD16" s="30"/>
      <c r="AHE16" s="30"/>
      <c r="AHF16" s="30"/>
      <c r="AHG16" s="30"/>
      <c r="AHH16" s="30"/>
      <c r="AHI16" s="30"/>
      <c r="AHJ16" s="30"/>
      <c r="AHK16" s="30"/>
      <c r="AHL16" s="30"/>
      <c r="AHM16" s="30"/>
      <c r="AHN16" s="30"/>
      <c r="AHO16" s="30"/>
      <c r="AHP16" s="30"/>
      <c r="AHQ16" s="30"/>
      <c r="AHR16" s="30"/>
      <c r="AHS16" s="30"/>
      <c r="AHT16" s="30"/>
      <c r="AHU16" s="30"/>
      <c r="AHV16" s="30"/>
      <c r="AHW16" s="30"/>
      <c r="AHX16" s="30"/>
      <c r="AHY16" s="30"/>
      <c r="AHZ16" s="30"/>
      <c r="AIA16" s="30"/>
      <c r="AIB16" s="30"/>
      <c r="AIC16" s="30"/>
      <c r="AID16" s="30"/>
      <c r="AIE16" s="30"/>
      <c r="AIF16" s="30"/>
      <c r="AIG16" s="30"/>
      <c r="AIH16" s="30"/>
      <c r="AII16" s="30"/>
      <c r="AIJ16" s="30"/>
      <c r="AIK16" s="30"/>
      <c r="AIL16" s="30"/>
      <c r="AIM16" s="30"/>
      <c r="AIN16" s="30"/>
      <c r="AIO16" s="30"/>
      <c r="AIP16" s="30"/>
      <c r="AIQ16" s="30"/>
      <c r="AIR16" s="30"/>
      <c r="AIS16" s="30"/>
      <c r="AIT16" s="30"/>
      <c r="AIU16" s="30"/>
      <c r="AIV16" s="30"/>
      <c r="AIW16" s="30"/>
      <c r="AIX16" s="30"/>
      <c r="AIY16" s="30"/>
      <c r="AIZ16" s="30"/>
      <c r="AJA16" s="30"/>
      <c r="AJB16" s="30"/>
      <c r="AJC16" s="30"/>
      <c r="AJD16" s="30"/>
      <c r="AJE16" s="30"/>
      <c r="AJF16" s="30"/>
      <c r="AJG16" s="30"/>
      <c r="AJH16" s="30"/>
      <c r="AJI16" s="30"/>
      <c r="AJJ16" s="30"/>
      <c r="AJK16" s="30"/>
      <c r="AJL16" s="30"/>
      <c r="AJM16" s="30"/>
      <c r="AJN16" s="30"/>
      <c r="AJO16" s="30"/>
      <c r="AJP16" s="30"/>
      <c r="AJQ16" s="30"/>
      <c r="AJR16" s="30"/>
      <c r="AJS16" s="30"/>
      <c r="AJT16" s="30"/>
      <c r="AJU16" s="30"/>
      <c r="AJV16" s="30"/>
      <c r="AJW16" s="30"/>
      <c r="AJX16" s="30"/>
      <c r="AJY16" s="30"/>
      <c r="AJZ16" s="30"/>
      <c r="AKA16" s="30"/>
      <c r="AKB16" s="30"/>
      <c r="AKC16" s="30"/>
      <c r="AKD16" s="30"/>
      <c r="AKE16" s="30"/>
      <c r="AKF16" s="30"/>
      <c r="AKG16" s="30"/>
      <c r="AKH16" s="30"/>
      <c r="AKI16" s="30"/>
      <c r="AKJ16" s="30"/>
      <c r="AKK16" s="30"/>
      <c r="AKL16" s="30"/>
      <c r="AKM16" s="30"/>
      <c r="AKN16" s="30"/>
      <c r="AKO16" s="30"/>
      <c r="AKP16" s="30"/>
      <c r="AKQ16" s="30"/>
      <c r="AKR16" s="30"/>
      <c r="AKS16" s="30"/>
      <c r="AKT16" s="30"/>
      <c r="AKU16" s="30"/>
      <c r="AKV16" s="30"/>
      <c r="AKW16" s="30"/>
      <c r="AKX16" s="30"/>
      <c r="AKY16" s="30"/>
      <c r="AKZ16" s="30"/>
      <c r="ALA16" s="30"/>
      <c r="ALB16" s="30"/>
      <c r="ALC16" s="30"/>
      <c r="ALD16" s="30"/>
      <c r="ALE16" s="30"/>
      <c r="ALF16" s="30"/>
      <c r="ALG16" s="30"/>
      <c r="ALH16" s="30"/>
      <c r="ALI16" s="30"/>
      <c r="ALJ16" s="30"/>
      <c r="ALK16" s="30"/>
      <c r="ALL16" s="30"/>
      <c r="ALM16" s="30"/>
      <c r="ALN16" s="30"/>
      <c r="ALO16" s="30"/>
      <c r="ALP16" s="30"/>
      <c r="ALQ16" s="30"/>
      <c r="ALR16" s="30"/>
      <c r="ALS16" s="30"/>
      <c r="ALT16" s="30"/>
      <c r="ALU16" s="30"/>
      <c r="ALV16" s="30"/>
      <c r="ALW16" s="30"/>
      <c r="ALX16" s="30"/>
      <c r="ALY16" s="30"/>
      <c r="ALZ16" s="30"/>
      <c r="AMA16" s="30"/>
      <c r="AMB16" s="30"/>
      <c r="AMC16" s="30"/>
      <c r="AMD16" s="30"/>
      <c r="AME16" s="30"/>
      <c r="AMF16" s="30"/>
      <c r="AMG16" s="30"/>
      <c r="AMH16" s="30"/>
      <c r="AMI16" s="30"/>
      <c r="AMJ16" s="30"/>
      <c r="AMK16" s="30"/>
      <c r="AML16" s="30"/>
      <c r="AMM16" s="30"/>
      <c r="AMN16" s="30"/>
      <c r="AMO16" s="30"/>
      <c r="AMP16" s="30"/>
      <c r="AMQ16" s="30"/>
      <c r="AMR16" s="30"/>
      <c r="AMS16" s="30"/>
      <c r="AMT16" s="30"/>
      <c r="AMU16" s="30"/>
      <c r="AMV16" s="30"/>
      <c r="AMW16" s="30"/>
      <c r="AMX16" s="30"/>
      <c r="AMY16" s="30"/>
      <c r="AMZ16" s="30"/>
      <c r="ANA16" s="30"/>
      <c r="ANB16" s="30"/>
      <c r="ANC16" s="30"/>
      <c r="AND16" s="30"/>
      <c r="ANE16" s="30"/>
      <c r="ANF16" s="30"/>
      <c r="ANG16" s="30"/>
      <c r="ANH16" s="30"/>
      <c r="ANI16" s="30"/>
      <c r="ANJ16" s="30"/>
      <c r="ANK16" s="30"/>
      <c r="ANL16" s="30"/>
      <c r="ANM16" s="30"/>
      <c r="ANN16" s="30"/>
      <c r="ANO16" s="30"/>
      <c r="ANP16" s="30"/>
      <c r="ANQ16" s="30"/>
      <c r="ANR16" s="30"/>
      <c r="ANS16" s="30"/>
      <c r="ANT16" s="30"/>
      <c r="ANU16" s="30"/>
      <c r="ANV16" s="30"/>
      <c r="ANW16" s="30"/>
      <c r="ANX16" s="30"/>
      <c r="ANY16" s="30"/>
      <c r="ANZ16" s="30"/>
      <c r="AOA16" s="30"/>
      <c r="AOB16" s="30"/>
      <c r="AOC16" s="30"/>
      <c r="AOD16" s="30"/>
      <c r="AOE16" s="30"/>
      <c r="AOF16" s="30"/>
      <c r="AOG16" s="30"/>
      <c r="AOH16" s="30"/>
      <c r="AOI16" s="30"/>
      <c r="AOJ16" s="30"/>
      <c r="AOK16" s="30"/>
      <c r="AOL16" s="30"/>
      <c r="AOM16" s="30"/>
      <c r="AON16" s="30"/>
      <c r="AOO16" s="30"/>
      <c r="AOP16" s="30"/>
      <c r="AOQ16" s="30"/>
      <c r="AOR16" s="30"/>
      <c r="AOS16" s="30"/>
      <c r="AOT16" s="30"/>
      <c r="AOU16" s="30"/>
      <c r="AOV16" s="30"/>
      <c r="AOW16" s="30"/>
      <c r="AOX16" s="30"/>
      <c r="AOY16" s="30"/>
      <c r="AOZ16" s="30"/>
      <c r="APA16" s="30"/>
      <c r="APB16" s="30"/>
      <c r="APC16" s="30"/>
      <c r="APD16" s="30"/>
      <c r="APE16" s="30"/>
      <c r="APF16" s="30"/>
      <c r="APG16" s="30"/>
      <c r="APH16" s="30"/>
      <c r="API16" s="30"/>
      <c r="APJ16" s="30"/>
      <c r="APK16" s="30"/>
      <c r="APL16" s="30"/>
      <c r="APM16" s="30"/>
      <c r="APN16" s="30"/>
      <c r="APO16" s="30"/>
      <c r="APP16" s="30"/>
      <c r="APQ16" s="30"/>
      <c r="APR16" s="30"/>
      <c r="APS16" s="30"/>
      <c r="APT16" s="30"/>
      <c r="APU16" s="30"/>
      <c r="APV16" s="30"/>
      <c r="APW16" s="30"/>
      <c r="APX16" s="30"/>
      <c r="APY16" s="30"/>
      <c r="APZ16" s="30"/>
      <c r="AQA16" s="30"/>
      <c r="AQB16" s="30"/>
      <c r="AQC16" s="30"/>
      <c r="AQD16" s="30"/>
      <c r="AQE16" s="30"/>
      <c r="AQF16" s="30"/>
      <c r="AQG16" s="30"/>
      <c r="AQH16" s="30"/>
      <c r="AQI16" s="30"/>
      <c r="AQJ16" s="30"/>
      <c r="AQK16" s="30"/>
      <c r="AQL16" s="30"/>
      <c r="AQM16" s="30"/>
      <c r="AQN16" s="30"/>
      <c r="AQO16" s="30"/>
      <c r="AQP16" s="30"/>
      <c r="AQQ16" s="30"/>
      <c r="AQR16" s="30"/>
      <c r="AQS16" s="30"/>
      <c r="AQT16" s="30"/>
      <c r="AQU16" s="30"/>
      <c r="AQV16" s="30"/>
      <c r="AQW16" s="30"/>
      <c r="AQX16" s="30"/>
      <c r="AQY16" s="30"/>
      <c r="AQZ16" s="30"/>
      <c r="ARA16" s="30"/>
      <c r="ARB16" s="30"/>
      <c r="ARC16" s="30"/>
      <c r="ARD16" s="30"/>
      <c r="ARE16" s="30"/>
      <c r="ARF16" s="30"/>
      <c r="ARG16" s="30"/>
      <c r="ARH16" s="30"/>
      <c r="ARI16" s="30"/>
      <c r="ARJ16" s="30"/>
      <c r="ARK16" s="30"/>
      <c r="ARL16" s="30"/>
      <c r="ARM16" s="30"/>
      <c r="ARN16" s="30"/>
      <c r="ARO16" s="30"/>
      <c r="ARP16" s="30"/>
      <c r="ARQ16" s="30"/>
      <c r="ARR16" s="30"/>
      <c r="ARS16" s="30"/>
      <c r="ART16" s="30"/>
      <c r="ARU16" s="30"/>
      <c r="ARV16" s="30"/>
      <c r="ARW16" s="30"/>
      <c r="ARX16" s="30"/>
      <c r="ARY16" s="30"/>
      <c r="ARZ16" s="30"/>
      <c r="ASA16" s="30"/>
      <c r="ASB16" s="30"/>
      <c r="ASC16" s="30"/>
      <c r="ASD16" s="30"/>
      <c r="ASE16" s="30"/>
      <c r="ASF16" s="30"/>
      <c r="ASG16" s="30"/>
      <c r="ASH16" s="30"/>
      <c r="ASI16" s="30"/>
      <c r="ASJ16" s="30"/>
      <c r="ASK16" s="30"/>
      <c r="ASL16" s="30"/>
      <c r="ASM16" s="30"/>
      <c r="ASN16" s="30"/>
      <c r="ASO16" s="30"/>
      <c r="ASP16" s="30"/>
      <c r="ASQ16" s="30"/>
      <c r="ASR16" s="30"/>
      <c r="ASS16" s="30"/>
      <c r="AST16" s="30"/>
      <c r="ASU16" s="30"/>
      <c r="ASV16" s="30"/>
      <c r="ASW16" s="30"/>
      <c r="ASX16" s="30"/>
      <c r="ASY16" s="30"/>
      <c r="ASZ16" s="30"/>
      <c r="ATA16" s="30"/>
      <c r="ATB16" s="30"/>
      <c r="ATC16" s="30"/>
      <c r="ATD16" s="30"/>
      <c r="ATE16" s="30"/>
      <c r="ATF16" s="30"/>
      <c r="ATG16" s="30"/>
      <c r="ATH16" s="30"/>
      <c r="ATI16" s="30"/>
      <c r="ATJ16" s="30"/>
      <c r="ATK16" s="30"/>
      <c r="ATL16" s="30"/>
      <c r="ATM16" s="30"/>
      <c r="ATN16" s="30"/>
      <c r="ATO16" s="30"/>
      <c r="ATP16" s="30"/>
      <c r="ATQ16" s="30"/>
      <c r="ATR16" s="30"/>
      <c r="ATS16" s="30"/>
      <c r="ATT16" s="30"/>
      <c r="ATU16" s="30"/>
      <c r="ATV16" s="30"/>
      <c r="ATW16" s="30"/>
      <c r="ATX16" s="30"/>
      <c r="ATY16" s="30"/>
      <c r="ATZ16" s="30"/>
      <c r="AUA16" s="30"/>
      <c r="AUB16" s="30"/>
      <c r="AUC16" s="30"/>
      <c r="AUD16" s="30"/>
      <c r="AUE16" s="30"/>
      <c r="AUF16" s="30"/>
      <c r="AUG16" s="30"/>
      <c r="AUH16" s="30"/>
      <c r="AUI16" s="30"/>
      <c r="AUJ16" s="30"/>
      <c r="AUK16" s="30"/>
      <c r="AUL16" s="30"/>
      <c r="AUM16" s="30"/>
      <c r="AUN16" s="30"/>
      <c r="AUO16" s="30"/>
      <c r="AUP16" s="30"/>
      <c r="AUQ16" s="30"/>
      <c r="AUR16" s="30"/>
      <c r="AUS16" s="30"/>
      <c r="AUT16" s="30"/>
      <c r="AUU16" s="30"/>
      <c r="AUV16" s="30"/>
      <c r="AUW16" s="30"/>
      <c r="AUX16" s="30"/>
      <c r="AUY16" s="30"/>
      <c r="AUZ16" s="30"/>
      <c r="AVA16" s="30"/>
      <c r="AVB16" s="30"/>
      <c r="AVC16" s="30"/>
      <c r="AVD16" s="30"/>
      <c r="AVE16" s="30"/>
      <c r="AVF16" s="30"/>
      <c r="AVG16" s="30"/>
      <c r="AVH16" s="30"/>
      <c r="AVI16" s="30"/>
      <c r="AVJ16" s="30"/>
      <c r="AVK16" s="30"/>
      <c r="AVL16" s="30"/>
      <c r="AVM16" s="30"/>
      <c r="AVN16" s="30"/>
      <c r="AVO16" s="30"/>
      <c r="AVP16" s="30"/>
      <c r="AVQ16" s="30"/>
      <c r="AVR16" s="30"/>
      <c r="AVS16" s="30"/>
      <c r="AVT16" s="30"/>
      <c r="AVU16" s="30"/>
      <c r="AVV16" s="30"/>
      <c r="AVW16" s="30"/>
      <c r="AVX16" s="30"/>
      <c r="AVY16" s="30"/>
      <c r="AVZ16" s="30"/>
      <c r="AWA16" s="30"/>
      <c r="AWB16" s="30"/>
      <c r="AWC16" s="30"/>
      <c r="AWD16" s="30"/>
      <c r="AWE16" s="30"/>
      <c r="AWF16" s="30"/>
      <c r="AWG16" s="30"/>
      <c r="AWH16" s="30"/>
      <c r="AWI16" s="30"/>
      <c r="AWJ16" s="30"/>
      <c r="AWK16" s="30"/>
      <c r="AWL16" s="30"/>
      <c r="AWM16" s="30"/>
      <c r="AWN16" s="30"/>
      <c r="AWO16" s="30"/>
      <c r="AWP16" s="30"/>
      <c r="AWQ16" s="30"/>
      <c r="AWR16" s="30"/>
      <c r="AWS16" s="30"/>
      <c r="AWT16" s="30"/>
      <c r="AWU16" s="30"/>
      <c r="AWV16" s="30"/>
      <c r="AWW16" s="30"/>
      <c r="AWX16" s="30"/>
      <c r="AWY16" s="30"/>
      <c r="AWZ16" s="30"/>
      <c r="AXA16" s="30"/>
      <c r="AXB16" s="30"/>
      <c r="AXC16" s="30"/>
      <c r="AXD16" s="30"/>
      <c r="AXE16" s="30"/>
      <c r="AXF16" s="30"/>
      <c r="AXG16" s="30"/>
      <c r="AXH16" s="30"/>
      <c r="AXI16" s="30"/>
      <c r="AXJ16" s="30"/>
      <c r="AXK16" s="30"/>
      <c r="AXL16" s="30"/>
      <c r="AXM16" s="30"/>
      <c r="AXN16" s="30"/>
      <c r="AXO16" s="30"/>
      <c r="AXP16" s="30"/>
      <c r="AXQ16" s="30"/>
      <c r="AXR16" s="30"/>
      <c r="AXS16" s="30"/>
      <c r="AXT16" s="30"/>
      <c r="AXU16" s="30"/>
      <c r="AXV16" s="30"/>
      <c r="AXW16" s="30"/>
      <c r="AXX16" s="30"/>
      <c r="AXY16" s="30"/>
      <c r="AXZ16" s="30"/>
      <c r="AYA16" s="30"/>
      <c r="AYB16" s="30"/>
      <c r="AYC16" s="30"/>
      <c r="AYD16" s="30"/>
      <c r="AYE16" s="30"/>
      <c r="AYF16" s="30"/>
      <c r="AYG16" s="30"/>
      <c r="AYH16" s="30"/>
      <c r="AYI16" s="30"/>
      <c r="AYJ16" s="30"/>
      <c r="AYK16" s="30"/>
      <c r="AYL16" s="30"/>
      <c r="AYM16" s="30"/>
      <c r="AYN16" s="30"/>
      <c r="AYO16" s="30"/>
      <c r="AYP16" s="30"/>
      <c r="AYQ16" s="30"/>
      <c r="AYR16" s="30"/>
      <c r="AYS16" s="30"/>
      <c r="AYT16" s="30"/>
      <c r="AYU16" s="30"/>
      <c r="AYV16" s="30"/>
      <c r="AYW16" s="30"/>
      <c r="AYX16" s="30"/>
      <c r="AYY16" s="30"/>
      <c r="AYZ16" s="30"/>
      <c r="AZA16" s="30"/>
      <c r="AZB16" s="30"/>
      <c r="AZC16" s="30"/>
      <c r="AZD16" s="30"/>
      <c r="AZE16" s="30"/>
      <c r="AZF16" s="30"/>
      <c r="AZG16" s="30"/>
      <c r="AZH16" s="30"/>
      <c r="AZI16" s="30"/>
      <c r="AZJ16" s="30"/>
      <c r="AZK16" s="30"/>
      <c r="AZL16" s="30"/>
      <c r="AZM16" s="30"/>
      <c r="AZN16" s="30"/>
      <c r="AZO16" s="30"/>
      <c r="AZP16" s="30"/>
      <c r="AZQ16" s="30"/>
      <c r="AZR16" s="30"/>
      <c r="AZS16" s="30"/>
      <c r="AZT16" s="30"/>
      <c r="AZU16" s="30"/>
      <c r="AZV16" s="30"/>
      <c r="AZW16" s="30"/>
      <c r="AZX16" s="30"/>
      <c r="AZY16" s="30"/>
      <c r="AZZ16" s="30"/>
      <c r="BAA16" s="30"/>
      <c r="BAB16" s="30"/>
      <c r="BAC16" s="30"/>
      <c r="BAD16" s="30"/>
      <c r="BAE16" s="30"/>
      <c r="BAF16" s="30"/>
      <c r="BAG16" s="30"/>
      <c r="BAH16" s="30"/>
      <c r="BAI16" s="30"/>
      <c r="BAJ16" s="30"/>
      <c r="BAK16" s="30"/>
      <c r="BAL16" s="30"/>
      <c r="BAM16" s="30"/>
      <c r="BAN16" s="30"/>
      <c r="BAO16" s="30"/>
      <c r="BAP16" s="30"/>
      <c r="BAQ16" s="30"/>
      <c r="BAR16" s="30"/>
      <c r="BAS16" s="30"/>
      <c r="BAT16" s="30"/>
      <c r="BAU16" s="30"/>
      <c r="BAV16" s="30"/>
      <c r="BAW16" s="30"/>
      <c r="BAX16" s="30"/>
      <c r="BAY16" s="30"/>
      <c r="BAZ16" s="30"/>
      <c r="BBA16" s="30"/>
      <c r="BBB16" s="30"/>
      <c r="BBC16" s="30"/>
      <c r="BBD16" s="30"/>
      <c r="BBE16" s="30"/>
      <c r="BBF16" s="30"/>
      <c r="BBG16" s="30"/>
      <c r="BBH16" s="30"/>
      <c r="BBI16" s="30"/>
      <c r="BBJ16" s="30"/>
      <c r="BBK16" s="30"/>
      <c r="BBL16" s="30"/>
      <c r="BBM16" s="30"/>
      <c r="BBN16" s="30"/>
      <c r="BBO16" s="30"/>
      <c r="BBP16" s="30"/>
      <c r="BBQ16" s="30"/>
      <c r="BBR16" s="30"/>
      <c r="BBS16" s="30"/>
      <c r="BBT16" s="30"/>
      <c r="BBU16" s="30"/>
      <c r="BBV16" s="30"/>
      <c r="BBW16" s="30"/>
      <c r="BBX16" s="30"/>
      <c r="BBY16" s="30"/>
      <c r="BBZ16" s="30"/>
      <c r="BCA16" s="30"/>
      <c r="BCB16" s="30"/>
      <c r="BCC16" s="30"/>
      <c r="BCD16" s="30"/>
      <c r="BCE16" s="30"/>
      <c r="BCF16" s="30"/>
      <c r="BCG16" s="30"/>
      <c r="BCH16" s="30"/>
      <c r="BCI16" s="30"/>
      <c r="BCJ16" s="30"/>
      <c r="BCK16" s="30"/>
      <c r="BCL16" s="30"/>
      <c r="BCM16" s="30"/>
      <c r="BCN16" s="30"/>
      <c r="BCO16" s="30"/>
      <c r="BCP16" s="30"/>
      <c r="BCQ16" s="30"/>
      <c r="BCR16" s="30"/>
      <c r="BCS16" s="30"/>
      <c r="BCT16" s="30"/>
      <c r="BCU16" s="30"/>
      <c r="BCV16" s="30"/>
      <c r="BCW16" s="30"/>
      <c r="BCX16" s="30"/>
      <c r="BCY16" s="30"/>
      <c r="BCZ16" s="30"/>
      <c r="BDA16" s="30"/>
      <c r="BDB16" s="30"/>
      <c r="BDC16" s="30"/>
      <c r="BDD16" s="30"/>
      <c r="BDE16" s="30"/>
      <c r="BDF16" s="30"/>
      <c r="BDG16" s="30"/>
      <c r="BDH16" s="30"/>
      <c r="BDI16" s="30"/>
      <c r="BDJ16" s="30"/>
      <c r="BDK16" s="30"/>
      <c r="BDL16" s="30"/>
      <c r="BDM16" s="30"/>
      <c r="BDN16" s="30"/>
      <c r="BDO16" s="30"/>
      <c r="BDP16" s="30"/>
      <c r="BDQ16" s="30"/>
      <c r="BDR16" s="30"/>
      <c r="BDS16" s="30"/>
      <c r="BDT16" s="30"/>
      <c r="BDU16" s="30"/>
      <c r="BDV16" s="30"/>
      <c r="BDW16" s="30"/>
      <c r="BDX16" s="30"/>
      <c r="BDY16" s="30"/>
      <c r="BDZ16" s="30"/>
      <c r="BEA16" s="30"/>
      <c r="BEB16" s="30"/>
      <c r="BEC16" s="30"/>
      <c r="BED16" s="30"/>
      <c r="BEE16" s="30"/>
      <c r="BEF16" s="30"/>
      <c r="BEG16" s="30"/>
      <c r="BEH16" s="30"/>
      <c r="BEI16" s="30"/>
      <c r="BEJ16" s="30"/>
      <c r="BEK16" s="30"/>
      <c r="BEL16" s="30"/>
      <c r="BEM16" s="30"/>
      <c r="BEN16" s="30"/>
      <c r="BEO16" s="30"/>
      <c r="BEP16" s="30"/>
      <c r="BEQ16" s="30"/>
      <c r="BER16" s="30"/>
      <c r="BES16" s="30"/>
      <c r="BET16" s="30"/>
      <c r="BEU16" s="30"/>
      <c r="BEV16" s="30"/>
      <c r="BEW16" s="30"/>
      <c r="BEX16" s="30"/>
      <c r="BEY16" s="30"/>
      <c r="BEZ16" s="30"/>
      <c r="BFA16" s="30"/>
      <c r="BFB16" s="30"/>
      <c r="BFC16" s="30"/>
      <c r="BFD16" s="30"/>
      <c r="BFE16" s="30"/>
      <c r="BFF16" s="30"/>
      <c r="BFG16" s="30"/>
      <c r="BFH16" s="30"/>
      <c r="BFI16" s="30"/>
      <c r="BFJ16" s="30"/>
      <c r="BFK16" s="30"/>
      <c r="BFL16" s="30"/>
      <c r="BFM16" s="30"/>
      <c r="BFN16" s="30"/>
      <c r="BFO16" s="30"/>
      <c r="BFP16" s="30"/>
      <c r="BFQ16" s="30"/>
      <c r="BFR16" s="30"/>
      <c r="BFS16" s="30"/>
      <c r="BFT16" s="30"/>
      <c r="BFU16" s="30"/>
      <c r="BFV16" s="30"/>
      <c r="BFW16" s="30"/>
      <c r="BFX16" s="30"/>
      <c r="BFY16" s="30"/>
      <c r="BFZ16" s="30"/>
      <c r="BGA16" s="30"/>
      <c r="BGB16" s="30"/>
      <c r="BGC16" s="30"/>
      <c r="BGD16" s="30"/>
      <c r="BGE16" s="30"/>
      <c r="BGF16" s="30"/>
      <c r="BGG16" s="30"/>
      <c r="BGH16" s="30"/>
      <c r="BGI16" s="30"/>
      <c r="BGJ16" s="30"/>
      <c r="BGK16" s="30"/>
      <c r="BGL16" s="30"/>
      <c r="BGM16" s="30"/>
      <c r="BGN16" s="30"/>
      <c r="BGO16" s="30"/>
      <c r="BGP16" s="30"/>
      <c r="BGQ16" s="30"/>
      <c r="BGR16" s="30"/>
      <c r="BGS16" s="30"/>
      <c r="BGT16" s="30"/>
      <c r="BGU16" s="30"/>
      <c r="BGV16" s="30"/>
      <c r="BGW16" s="30"/>
      <c r="BGX16" s="30"/>
      <c r="BGY16" s="30"/>
      <c r="BGZ16" s="30"/>
      <c r="BHA16" s="30"/>
      <c r="BHB16" s="30"/>
      <c r="BHC16" s="30"/>
      <c r="BHD16" s="30"/>
      <c r="BHE16" s="30"/>
      <c r="BHF16" s="30"/>
      <c r="BHG16" s="30"/>
      <c r="BHH16" s="30"/>
      <c r="BHI16" s="30"/>
      <c r="BHJ16" s="30"/>
      <c r="BHK16" s="30"/>
      <c r="BHL16" s="30"/>
      <c r="BHM16" s="30"/>
      <c r="BHN16" s="30"/>
      <c r="BHO16" s="30"/>
      <c r="BHP16" s="30"/>
      <c r="BHQ16" s="30"/>
      <c r="BHR16" s="30"/>
      <c r="BHS16" s="30"/>
      <c r="BHT16" s="30"/>
    </row>
  </sheetData>
  <phoneticPr fontId="17" type="noConversion"/>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sheetPr>
    <tabColor rgb="FFFFC000"/>
  </sheetPr>
  <dimension ref="B2:DER15"/>
  <sheetViews>
    <sheetView workbookViewId="0">
      <selection activeCell="A16" sqref="A16:XFD1048576"/>
    </sheetView>
  </sheetViews>
  <sheetFormatPr defaultRowHeight="12.75"/>
  <cols>
    <col min="2" max="2" width="10.140625" bestFit="1" customWidth="1"/>
    <col min="4" max="4" width="10.140625" bestFit="1" customWidth="1"/>
  </cols>
  <sheetData>
    <row r="2" spans="2:2852">
      <c r="C2" s="25" t="s">
        <v>5319</v>
      </c>
      <c r="D2" s="23" t="str">
        <f>data_flow!D2</f>
        <v>PX LAST</v>
      </c>
    </row>
    <row r="3" spans="2:2852">
      <c r="C3" s="25" t="s">
        <v>5321</v>
      </c>
      <c r="D3" s="23">
        <f>data_flow!D3</f>
        <v>780</v>
      </c>
    </row>
    <row r="4" spans="2:2852">
      <c r="C4" s="25" t="s">
        <v>5322</v>
      </c>
      <c r="D4" s="24">
        <f>data_flow!D4</f>
        <v>37594</v>
      </c>
    </row>
    <row r="5" spans="2:2852">
      <c r="C5" s="25" t="s">
        <v>5323</v>
      </c>
      <c r="D5" s="24">
        <f>data_flow!D5</f>
        <v>43054</v>
      </c>
    </row>
    <row r="6" spans="2:2852">
      <c r="C6" s="25" t="s">
        <v>5324</v>
      </c>
      <c r="D6" s="23" t="str">
        <f>data_flow!D6</f>
        <v>Sort=D</v>
      </c>
    </row>
    <row r="7" spans="2:2852">
      <c r="C7" s="25" t="s">
        <v>5326</v>
      </c>
      <c r="D7" s="23" t="str">
        <f>data_flow!D7</f>
        <v>Fill=P</v>
      </c>
    </row>
    <row r="8" spans="2:2852">
      <c r="C8" s="25" t="s">
        <v>5328</v>
      </c>
      <c r="D8" s="23" t="str">
        <f>data_flow!D8</f>
        <v>Quote=C</v>
      </c>
    </row>
    <row r="9" spans="2:2852">
      <c r="C9" s="25" t="s">
        <v>5330</v>
      </c>
      <c r="D9" s="23" t="str">
        <f>data_flow!D9</f>
        <v>Days=W</v>
      </c>
    </row>
    <row r="10" spans="2:2852">
      <c r="C10" s="26" t="s">
        <v>5627</v>
      </c>
      <c r="D10" s="23" t="str">
        <f>data_flow!D10</f>
        <v>Per= W</v>
      </c>
    </row>
    <row r="11" spans="2:2852">
      <c r="C11" s="25" t="s">
        <v>5629</v>
      </c>
      <c r="D11" s="23" t="str">
        <f>data_flow!D11</f>
        <v>Dts=h</v>
      </c>
    </row>
    <row r="12" spans="2:2852">
      <c r="C12" s="25"/>
      <c r="D12" s="23"/>
    </row>
    <row r="13" spans="2:2852">
      <c r="C13" s="27"/>
      <c r="D13" s="27"/>
      <c r="E13" s="27"/>
      <c r="F13" s="27"/>
      <c r="G13" s="27"/>
      <c r="H13" s="27"/>
      <c r="I13" s="27"/>
      <c r="J13" s="27"/>
      <c r="K13" s="27"/>
      <c r="L13" s="27"/>
      <c r="M13" s="27"/>
      <c r="N13" s="27"/>
      <c r="O13" s="27"/>
      <c r="P13" s="27"/>
      <c r="Q13" s="27"/>
      <c r="R13" s="27"/>
      <c r="S13" s="27"/>
      <c r="T13" s="27"/>
      <c r="U13" s="27"/>
      <c r="V13" s="27"/>
      <c r="W13" s="27"/>
      <c r="X13" s="27"/>
      <c r="Y13" s="27"/>
      <c r="Z13" s="27"/>
      <c r="AA13" s="27"/>
      <c r="AB13" s="27"/>
      <c r="AC13" s="27"/>
      <c r="AD13" s="27"/>
      <c r="AE13" s="27"/>
      <c r="AF13" s="27"/>
      <c r="AG13" s="27"/>
      <c r="AH13" s="27"/>
      <c r="AI13" s="27"/>
      <c r="AJ13" s="27"/>
      <c r="AK13" s="27"/>
      <c r="AL13" s="27"/>
      <c r="AM13" s="27"/>
      <c r="AN13" s="27"/>
      <c r="AO13" s="27"/>
      <c r="AP13" s="27"/>
      <c r="AQ13" s="27"/>
      <c r="AR13" s="27"/>
      <c r="AS13" s="27"/>
      <c r="AT13" s="27"/>
      <c r="AU13" s="27"/>
      <c r="AV13" s="27"/>
      <c r="AW13" s="27"/>
      <c r="AX13" s="27"/>
      <c r="AY13" s="27"/>
      <c r="AZ13" s="27"/>
      <c r="BA13" s="27"/>
      <c r="BB13" s="27"/>
      <c r="BC13" s="27"/>
      <c r="BD13" s="27"/>
      <c r="BE13" s="27"/>
      <c r="BF13" s="27"/>
      <c r="BG13" s="27"/>
      <c r="BH13" s="27"/>
      <c r="BI13" s="27"/>
      <c r="BJ13" s="27"/>
      <c r="BK13" s="27"/>
      <c r="BL13" s="27"/>
      <c r="BM13" s="27"/>
      <c r="BN13" s="27"/>
      <c r="BO13" s="27"/>
      <c r="BP13" s="27"/>
      <c r="BQ13" s="27"/>
      <c r="BR13" s="27"/>
      <c r="BS13" s="27"/>
      <c r="BT13" s="27"/>
      <c r="BU13" s="27"/>
      <c r="BV13" s="27"/>
      <c r="BW13" s="27"/>
      <c r="BX13" s="27"/>
      <c r="BY13" s="27"/>
      <c r="BZ13" s="27"/>
      <c r="CA13" s="27"/>
      <c r="CB13" s="27"/>
      <c r="CC13" s="27"/>
      <c r="CD13" s="27"/>
      <c r="CE13" s="27"/>
      <c r="CF13" s="27"/>
      <c r="CG13" s="27"/>
      <c r="CH13" s="27"/>
      <c r="CI13" s="27"/>
      <c r="CJ13" s="27"/>
      <c r="CK13" s="27"/>
      <c r="CL13" s="27"/>
      <c r="CM13" s="27"/>
      <c r="CN13" s="27"/>
      <c r="CO13" s="27"/>
      <c r="CP13" s="27"/>
      <c r="CQ13" s="27"/>
      <c r="CR13" s="27"/>
      <c r="CS13" s="27"/>
      <c r="CT13" s="27"/>
      <c r="CU13" s="27"/>
      <c r="CV13" s="27"/>
      <c r="CW13" s="27"/>
      <c r="CX13" s="27"/>
      <c r="CY13" s="27"/>
      <c r="CZ13" s="27"/>
      <c r="DA13" s="27"/>
      <c r="DB13" s="27"/>
      <c r="DC13" s="27"/>
      <c r="DD13" s="27"/>
      <c r="DE13" s="27"/>
      <c r="DF13" s="27"/>
      <c r="DG13" s="27"/>
      <c r="DH13" s="27"/>
      <c r="DI13" s="27"/>
      <c r="DJ13" s="27"/>
      <c r="DK13" s="27"/>
      <c r="DL13" s="27"/>
      <c r="DM13" s="27"/>
      <c r="DN13" s="27"/>
      <c r="DO13" s="27"/>
      <c r="DP13" s="27"/>
      <c r="DQ13" s="27"/>
      <c r="DR13" s="27"/>
      <c r="DS13" s="27"/>
      <c r="DT13" s="27"/>
      <c r="DU13" s="27"/>
      <c r="DV13" s="27"/>
      <c r="DW13" s="27"/>
      <c r="DX13" s="27"/>
      <c r="DY13" s="27"/>
      <c r="DZ13" s="27"/>
      <c r="EA13" s="27"/>
      <c r="EB13" s="27"/>
      <c r="EC13" s="27"/>
      <c r="ED13" s="27"/>
      <c r="EE13" s="27"/>
      <c r="EF13" s="27"/>
      <c r="EG13" s="27"/>
      <c r="EH13" s="27"/>
      <c r="EI13" s="27"/>
      <c r="EJ13" s="27"/>
      <c r="EK13" s="27"/>
      <c r="EL13" s="27"/>
      <c r="EM13" s="27"/>
      <c r="EN13" s="27"/>
      <c r="EO13" s="27"/>
      <c r="EP13" s="27"/>
      <c r="EQ13" s="27"/>
      <c r="ER13" s="27"/>
      <c r="ES13" s="27"/>
      <c r="ET13" s="27"/>
      <c r="EU13" s="27"/>
      <c r="EV13" s="27"/>
      <c r="EW13" s="27"/>
      <c r="EX13" s="27"/>
      <c r="EY13" s="27"/>
      <c r="EZ13" s="27"/>
      <c r="FA13" s="27"/>
      <c r="FB13" s="27"/>
      <c r="FC13" s="27"/>
      <c r="FD13" s="27"/>
      <c r="FE13" s="27"/>
      <c r="FF13" s="27"/>
      <c r="FG13" s="27"/>
      <c r="FH13" s="27"/>
      <c r="FI13" s="27"/>
      <c r="FJ13" s="27"/>
      <c r="FK13" s="27"/>
      <c r="FL13" s="27"/>
      <c r="FM13" s="27"/>
      <c r="FN13" s="27"/>
      <c r="FO13" s="27"/>
      <c r="FP13" s="27"/>
      <c r="FQ13" s="27"/>
      <c r="FR13" s="27"/>
      <c r="FS13" s="27"/>
      <c r="FT13" s="27"/>
      <c r="FU13" s="27"/>
      <c r="FV13" s="27"/>
      <c r="FW13" s="27"/>
      <c r="FX13" s="27"/>
      <c r="FY13" s="27"/>
      <c r="FZ13" s="27"/>
      <c r="GA13" s="27"/>
      <c r="GB13" s="27"/>
      <c r="GC13" s="27"/>
      <c r="GD13" s="27"/>
      <c r="GE13" s="27"/>
      <c r="GF13" s="27"/>
      <c r="GG13" s="27"/>
      <c r="GH13" s="27"/>
      <c r="GI13" s="27"/>
      <c r="GJ13" s="27"/>
      <c r="GK13" s="27"/>
      <c r="GL13" s="27"/>
      <c r="GM13" s="27"/>
      <c r="GN13" s="27"/>
      <c r="GO13" s="27"/>
      <c r="GP13" s="27"/>
      <c r="GQ13" s="27"/>
      <c r="GR13" s="27"/>
      <c r="GS13" s="27"/>
      <c r="GT13" s="27"/>
      <c r="GU13" s="27"/>
      <c r="GV13" s="27"/>
      <c r="GW13" s="27"/>
      <c r="GX13" s="27"/>
      <c r="GY13" s="27"/>
      <c r="GZ13" s="27"/>
      <c r="HA13" s="27"/>
      <c r="HB13" s="27"/>
      <c r="HC13" s="27"/>
      <c r="HD13" s="27"/>
      <c r="HE13" s="27"/>
      <c r="HF13" s="27"/>
      <c r="HG13" s="27"/>
      <c r="HH13" s="27"/>
      <c r="HI13" s="27"/>
      <c r="HJ13" s="27"/>
      <c r="HK13" s="27"/>
      <c r="HL13" s="27"/>
      <c r="HM13" s="27"/>
      <c r="HN13" s="27"/>
      <c r="HO13" s="27"/>
      <c r="HP13" s="27"/>
      <c r="HQ13" s="27"/>
      <c r="HR13" s="27"/>
      <c r="HS13" s="27"/>
      <c r="HT13" s="27"/>
      <c r="HU13" s="27"/>
      <c r="HV13" s="27"/>
      <c r="HW13" s="27"/>
      <c r="HX13" s="27"/>
      <c r="HY13" s="27"/>
      <c r="HZ13" s="27"/>
      <c r="IA13" s="27"/>
      <c r="IB13" s="27"/>
      <c r="IC13" s="27"/>
      <c r="ID13" s="27"/>
      <c r="IE13" s="27"/>
      <c r="IF13" s="27"/>
      <c r="IG13" s="27"/>
      <c r="IH13" s="27"/>
      <c r="II13" s="27"/>
      <c r="IJ13" s="27"/>
      <c r="IK13" s="27"/>
      <c r="IL13" s="27"/>
      <c r="IM13" s="27"/>
      <c r="IN13" s="27"/>
      <c r="IO13" s="27"/>
      <c r="IP13" s="27"/>
      <c r="IQ13" s="27"/>
      <c r="IR13" s="27"/>
      <c r="IS13" s="27"/>
      <c r="IT13" s="27"/>
      <c r="IU13" s="27"/>
      <c r="IV13" s="27"/>
      <c r="IW13" s="27"/>
      <c r="IX13" s="27"/>
      <c r="IY13" s="27"/>
      <c r="IZ13" s="27"/>
      <c r="JA13" s="27"/>
      <c r="JB13" s="27"/>
      <c r="JC13" s="27"/>
      <c r="JD13" s="27"/>
      <c r="JE13" s="27"/>
      <c r="JF13" s="27"/>
      <c r="JG13" s="27"/>
      <c r="JH13" s="27"/>
      <c r="JI13" s="27"/>
      <c r="JJ13" s="27"/>
      <c r="JK13" s="27"/>
      <c r="JL13" s="27"/>
      <c r="JM13" s="27"/>
      <c r="JN13" s="27"/>
      <c r="JO13" s="27"/>
      <c r="JP13" s="27"/>
      <c r="JQ13" s="27"/>
      <c r="JR13" s="27"/>
      <c r="JS13" s="27"/>
      <c r="JT13" s="27"/>
      <c r="JU13" s="27"/>
      <c r="JV13" s="27"/>
      <c r="JW13" s="27"/>
      <c r="JX13" s="27"/>
      <c r="JY13" s="27"/>
      <c r="JZ13" s="27"/>
      <c r="KA13" s="27"/>
      <c r="KB13" s="27"/>
      <c r="KC13" s="27"/>
      <c r="KD13" s="27"/>
      <c r="KE13" s="27"/>
      <c r="KF13" s="27"/>
      <c r="KG13" s="27"/>
      <c r="KH13" s="27"/>
      <c r="KI13" s="27"/>
      <c r="KJ13" s="27"/>
      <c r="KK13" s="27"/>
      <c r="KL13" s="27"/>
      <c r="KM13" s="27"/>
      <c r="KN13" s="27"/>
      <c r="KO13" s="27"/>
      <c r="KP13" s="27"/>
      <c r="KQ13" s="27"/>
      <c r="KR13" s="27"/>
      <c r="KS13" s="27"/>
      <c r="KT13" s="27"/>
      <c r="KU13" s="27"/>
      <c r="KV13" s="27"/>
      <c r="KW13" s="27"/>
      <c r="KX13" s="27"/>
      <c r="KY13" s="27"/>
      <c r="KZ13" s="27"/>
      <c r="LA13" s="27"/>
      <c r="LB13" s="27"/>
      <c r="LC13" s="27"/>
      <c r="LD13" s="27"/>
      <c r="LE13" s="27"/>
      <c r="LF13" s="27"/>
      <c r="LG13" s="27"/>
      <c r="LH13" s="27"/>
      <c r="LI13" s="27"/>
      <c r="LJ13" s="27"/>
      <c r="LK13" s="27"/>
      <c r="LL13" s="27"/>
      <c r="LM13" s="27"/>
      <c r="LN13" s="27"/>
      <c r="LO13" s="27"/>
      <c r="LP13" s="27"/>
      <c r="LQ13" s="27"/>
      <c r="LR13" s="27"/>
      <c r="LS13" s="27"/>
      <c r="LT13" s="27"/>
      <c r="LU13" s="27"/>
      <c r="LV13" s="27"/>
      <c r="LW13" s="27"/>
      <c r="LX13" s="27"/>
      <c r="LY13" s="27"/>
      <c r="LZ13" s="27"/>
      <c r="MA13" s="27"/>
      <c r="MB13" s="27"/>
      <c r="MC13" s="27"/>
      <c r="MD13" s="27"/>
      <c r="ME13" s="27"/>
      <c r="MF13" s="27"/>
      <c r="MG13" s="27"/>
      <c r="MH13" s="27"/>
      <c r="MI13" s="27"/>
      <c r="MJ13" s="27"/>
      <c r="MK13" s="27"/>
      <c r="ML13" s="27"/>
      <c r="MM13" s="27"/>
      <c r="MN13" s="27"/>
      <c r="MO13" s="27"/>
      <c r="MP13" s="27"/>
      <c r="MQ13" s="27"/>
      <c r="MR13" s="27"/>
      <c r="MS13" s="27"/>
      <c r="MT13" s="27"/>
      <c r="MU13" s="27"/>
      <c r="MV13" s="27"/>
      <c r="MW13" s="27"/>
      <c r="MX13" s="27"/>
      <c r="MY13" s="27"/>
      <c r="MZ13" s="27"/>
      <c r="NA13" s="27"/>
      <c r="NB13" s="27"/>
      <c r="NC13" s="27"/>
      <c r="ND13" s="27"/>
      <c r="NE13" s="27"/>
      <c r="NF13" s="27"/>
      <c r="NG13" s="27"/>
      <c r="NH13" s="27"/>
      <c r="NI13" s="27"/>
      <c r="NJ13" s="27"/>
      <c r="NK13" s="27"/>
      <c r="NL13" s="27"/>
      <c r="NM13" s="27"/>
      <c r="NN13" s="27"/>
      <c r="NO13" s="27"/>
      <c r="NP13" s="27"/>
      <c r="NQ13" s="27"/>
      <c r="NR13" s="27"/>
      <c r="NS13" s="27"/>
      <c r="NT13" s="27"/>
      <c r="NU13" s="27"/>
      <c r="NV13" s="27"/>
      <c r="NW13" s="27"/>
      <c r="NX13" s="27"/>
      <c r="NY13" s="27"/>
      <c r="NZ13" s="27"/>
      <c r="OA13" s="27"/>
      <c r="OB13" s="27"/>
      <c r="OC13" s="27"/>
      <c r="OD13" s="27"/>
      <c r="OE13" s="27"/>
      <c r="OF13" s="27"/>
      <c r="OG13" s="27"/>
      <c r="OH13" s="27"/>
      <c r="OI13" s="27"/>
      <c r="OJ13" s="27"/>
      <c r="OK13" s="27"/>
      <c r="OL13" s="27"/>
      <c r="OM13" s="27"/>
      <c r="ON13" s="27"/>
      <c r="OO13" s="27"/>
      <c r="OP13" s="27"/>
      <c r="OQ13" s="27"/>
      <c r="OR13" s="27"/>
      <c r="OS13" s="27"/>
      <c r="OT13" s="27"/>
      <c r="OU13" s="27"/>
      <c r="OV13" s="27"/>
      <c r="OW13" s="27"/>
      <c r="OX13" s="27"/>
      <c r="OY13" s="27"/>
      <c r="OZ13" s="27"/>
      <c r="PA13" s="27"/>
      <c r="PB13" s="27"/>
      <c r="PC13" s="27"/>
      <c r="PD13" s="27"/>
      <c r="PE13" s="27"/>
      <c r="PF13" s="27"/>
      <c r="PG13" s="27"/>
      <c r="PH13" s="27"/>
      <c r="PI13" s="27"/>
      <c r="PJ13" s="27"/>
      <c r="PK13" s="27"/>
      <c r="PL13" s="27"/>
      <c r="PM13" s="27"/>
      <c r="PN13" s="27"/>
      <c r="PO13" s="27"/>
      <c r="PP13" s="27"/>
      <c r="PQ13" s="27"/>
      <c r="PR13" s="27"/>
      <c r="PS13" s="27"/>
      <c r="PT13" s="27"/>
      <c r="PU13" s="27"/>
      <c r="PV13" s="27"/>
      <c r="PW13" s="27"/>
      <c r="PX13" s="27"/>
      <c r="PY13" s="27"/>
      <c r="PZ13" s="27"/>
      <c r="QA13" s="27"/>
      <c r="QB13" s="27"/>
      <c r="QC13" s="27"/>
      <c r="QD13" s="27"/>
      <c r="QE13" s="27"/>
      <c r="QF13" s="27"/>
      <c r="QG13" s="27"/>
      <c r="QH13" s="27"/>
      <c r="QI13" s="27"/>
      <c r="QJ13" s="27"/>
      <c r="QK13" s="27"/>
      <c r="QL13" s="27"/>
      <c r="QM13" s="27"/>
      <c r="QN13" s="27"/>
      <c r="QO13" s="27"/>
      <c r="QP13" s="27"/>
      <c r="QQ13" s="27"/>
      <c r="QR13" s="27"/>
      <c r="QS13" s="27"/>
      <c r="QT13" s="27"/>
      <c r="QU13" s="27"/>
      <c r="QV13" s="27"/>
      <c r="QW13" s="27"/>
      <c r="QX13" s="27"/>
      <c r="QY13" s="27"/>
      <c r="QZ13" s="27"/>
      <c r="RA13" s="27"/>
      <c r="RB13" s="27"/>
      <c r="RC13" s="27"/>
      <c r="RD13" s="27"/>
      <c r="RE13" s="27"/>
      <c r="RF13" s="27"/>
      <c r="RG13" s="27"/>
      <c r="RH13" s="27"/>
      <c r="RI13" s="27"/>
      <c r="RJ13" s="27"/>
      <c r="RK13" s="27"/>
      <c r="RL13" s="27"/>
      <c r="RM13" s="27"/>
      <c r="RN13" s="27"/>
      <c r="RO13" s="27"/>
      <c r="RP13" s="27"/>
      <c r="RQ13" s="27"/>
      <c r="RR13" s="27"/>
      <c r="RS13" s="27"/>
      <c r="RT13" s="27"/>
      <c r="RU13" s="27"/>
      <c r="RV13" s="27"/>
      <c r="RW13" s="27"/>
      <c r="RX13" s="27"/>
      <c r="RY13" s="27"/>
      <c r="RZ13" s="27"/>
      <c r="SA13" s="27"/>
      <c r="SB13" s="27"/>
      <c r="SC13" s="27"/>
      <c r="SD13" s="27"/>
      <c r="SE13" s="27"/>
      <c r="SF13" s="27"/>
      <c r="SG13" s="27"/>
      <c r="SH13" s="27"/>
      <c r="SI13" s="27"/>
      <c r="SJ13" s="27"/>
      <c r="SK13" s="27"/>
      <c r="SL13" s="27"/>
      <c r="SM13" s="27"/>
      <c r="SN13" s="27"/>
      <c r="SO13" s="27"/>
      <c r="SP13" s="27"/>
      <c r="SQ13" s="27"/>
      <c r="SR13" s="27"/>
      <c r="SS13" s="27"/>
      <c r="ST13" s="27"/>
      <c r="SU13" s="27"/>
      <c r="SV13" s="27"/>
      <c r="SW13" s="27"/>
      <c r="SX13" s="27"/>
      <c r="SY13" s="27"/>
      <c r="SZ13" s="27"/>
      <c r="TA13" s="27"/>
      <c r="TB13" s="27"/>
      <c r="TC13" s="27"/>
      <c r="TD13" s="27"/>
      <c r="TE13" s="27"/>
      <c r="TF13" s="27"/>
      <c r="TG13" s="27"/>
      <c r="TH13" s="27"/>
      <c r="TI13" s="27"/>
      <c r="TJ13" s="27"/>
      <c r="TK13" s="27"/>
      <c r="TL13" s="27"/>
      <c r="TM13" s="27"/>
      <c r="TN13" s="27"/>
      <c r="TO13" s="27"/>
      <c r="TP13" s="27"/>
      <c r="TQ13" s="27"/>
      <c r="TR13" s="27"/>
      <c r="TS13" s="27"/>
      <c r="TT13" s="27"/>
      <c r="TU13" s="27"/>
      <c r="TV13" s="27"/>
      <c r="TW13" s="27"/>
      <c r="TX13" s="27"/>
      <c r="TY13" s="27"/>
      <c r="TZ13" s="27"/>
      <c r="UA13" s="27"/>
      <c r="UB13" s="27"/>
      <c r="UC13" s="27"/>
      <c r="UD13" s="27"/>
      <c r="UE13" s="27"/>
      <c r="UF13" s="27"/>
      <c r="UG13" s="27"/>
      <c r="UH13" s="27"/>
      <c r="UI13" s="27"/>
      <c r="UJ13" s="27"/>
      <c r="UK13" s="27"/>
      <c r="UL13" s="27"/>
      <c r="UM13" s="27"/>
      <c r="UN13" s="27"/>
      <c r="UO13" s="27"/>
      <c r="UP13" s="27"/>
      <c r="UQ13" s="27"/>
      <c r="UR13" s="27"/>
      <c r="US13" s="27"/>
      <c r="UT13" s="27"/>
      <c r="UU13" s="27"/>
      <c r="UV13" s="27"/>
      <c r="UW13" s="27"/>
      <c r="UX13" s="27"/>
      <c r="UY13" s="27"/>
      <c r="UZ13" s="27"/>
      <c r="VA13" s="27"/>
      <c r="VB13" s="27"/>
      <c r="VC13" s="27"/>
      <c r="VD13" s="27"/>
      <c r="VE13" s="27"/>
      <c r="VF13" s="27"/>
      <c r="VG13" s="27"/>
      <c r="VH13" s="27"/>
      <c r="VI13" s="27"/>
      <c r="VJ13" s="27"/>
      <c r="VK13" s="27"/>
      <c r="VL13" s="27"/>
      <c r="VM13" s="27"/>
      <c r="VN13" s="27"/>
      <c r="VO13" s="27"/>
      <c r="VP13" s="27"/>
      <c r="VQ13" s="27"/>
      <c r="VR13" s="27"/>
      <c r="VS13" s="27"/>
      <c r="VT13" s="27"/>
      <c r="VU13" s="27"/>
      <c r="VV13" s="27"/>
      <c r="VW13" s="27"/>
      <c r="VX13" s="27"/>
      <c r="VY13" s="27"/>
      <c r="VZ13" s="27"/>
      <c r="WA13" s="27"/>
      <c r="WB13" s="27"/>
      <c r="WC13" s="27"/>
      <c r="WD13" s="27"/>
      <c r="WE13" s="27"/>
      <c r="WF13" s="27"/>
      <c r="WG13" s="27"/>
      <c r="WH13" s="27"/>
      <c r="WI13" s="27"/>
      <c r="WJ13" s="27"/>
      <c r="WK13" s="27"/>
      <c r="WL13" s="27"/>
      <c r="WM13" s="27"/>
      <c r="WN13" s="27"/>
      <c r="WO13" s="27"/>
      <c r="WP13" s="27"/>
      <c r="WQ13" s="27"/>
      <c r="WR13" s="27"/>
      <c r="WS13" s="27"/>
      <c r="WT13" s="27"/>
      <c r="WU13" s="27"/>
      <c r="WV13" s="27"/>
      <c r="WW13" s="27"/>
      <c r="WX13" s="27"/>
      <c r="WY13" s="27"/>
      <c r="WZ13" s="27"/>
      <c r="XA13" s="27"/>
      <c r="XB13" s="27"/>
      <c r="XC13" s="27"/>
      <c r="XD13" s="27"/>
      <c r="XE13" s="27"/>
      <c r="XF13" s="27"/>
      <c r="XG13" s="27"/>
      <c r="XH13" s="27"/>
      <c r="XI13" s="27"/>
      <c r="XJ13" s="27"/>
      <c r="XK13" s="27"/>
      <c r="XL13" s="27"/>
      <c r="XM13" s="27"/>
      <c r="XN13" s="27"/>
      <c r="XO13" s="27"/>
      <c r="XP13" s="27"/>
      <c r="XQ13" s="27"/>
      <c r="XR13" s="27"/>
      <c r="XS13" s="27"/>
      <c r="XT13" s="27"/>
      <c r="XU13" s="27"/>
      <c r="XV13" s="27"/>
      <c r="XW13" s="27"/>
      <c r="XX13" s="27"/>
      <c r="XY13" s="27"/>
      <c r="XZ13" s="27"/>
      <c r="YA13" s="27"/>
      <c r="YB13" s="27"/>
      <c r="YC13" s="27"/>
      <c r="YD13" s="27"/>
      <c r="YE13" s="27"/>
      <c r="YF13" s="27"/>
      <c r="YG13" s="27"/>
      <c r="YH13" s="27"/>
      <c r="YI13" s="27"/>
      <c r="YJ13" s="27"/>
      <c r="YK13" s="27"/>
      <c r="YL13" s="27"/>
      <c r="YM13" s="27"/>
      <c r="YN13" s="27"/>
      <c r="YO13" s="27"/>
      <c r="YP13" s="27"/>
      <c r="YQ13" s="27"/>
      <c r="YR13" s="27"/>
      <c r="YS13" s="27"/>
      <c r="YT13" s="27"/>
      <c r="YU13" s="27"/>
      <c r="YV13" s="27"/>
      <c r="YW13" s="27"/>
      <c r="YX13" s="27"/>
      <c r="YY13" s="27"/>
      <c r="YZ13" s="27"/>
      <c r="ZA13" s="27"/>
      <c r="ZB13" s="27"/>
      <c r="ZC13" s="27"/>
      <c r="ZD13" s="27"/>
      <c r="ZE13" s="27"/>
      <c r="ZF13" s="27"/>
      <c r="ZG13" s="27"/>
      <c r="ZH13" s="27"/>
      <c r="ZI13" s="27"/>
      <c r="ZJ13" s="27"/>
      <c r="ZK13" s="27"/>
      <c r="ZL13" s="27"/>
      <c r="ZM13" s="27"/>
      <c r="ZN13" s="27"/>
      <c r="ZO13" s="27"/>
      <c r="ZP13" s="27"/>
      <c r="ZQ13" s="27"/>
      <c r="ZR13" s="27"/>
      <c r="ZS13" s="27"/>
      <c r="ZT13" s="27"/>
      <c r="ZU13" s="27"/>
      <c r="ZV13" s="27"/>
      <c r="ZW13" s="27"/>
      <c r="ZX13" s="27"/>
      <c r="ZY13" s="27"/>
      <c r="ZZ13" s="27"/>
      <c r="AAA13" s="27"/>
      <c r="AAB13" s="27"/>
      <c r="AAC13" s="27"/>
      <c r="AAD13" s="27"/>
      <c r="AAE13" s="27"/>
      <c r="AAF13" s="27"/>
      <c r="AAG13" s="27"/>
      <c r="AAH13" s="27"/>
      <c r="AAI13" s="27"/>
      <c r="AAJ13" s="27"/>
      <c r="AAK13" s="27"/>
      <c r="AAL13" s="27"/>
      <c r="AAM13" s="27"/>
      <c r="AAN13" s="27"/>
      <c r="AAO13" s="27"/>
      <c r="AAP13" s="27"/>
      <c r="AAQ13" s="27"/>
      <c r="AAR13" s="27"/>
      <c r="AAS13" s="27"/>
      <c r="AAT13" s="27"/>
      <c r="AAU13" s="27"/>
      <c r="AAV13" s="27"/>
      <c r="AAW13" s="27"/>
      <c r="AAX13" s="27"/>
      <c r="AAY13" s="27"/>
      <c r="AAZ13" s="27"/>
      <c r="ABA13" s="27"/>
      <c r="ABB13" s="27"/>
      <c r="ABC13" s="27"/>
      <c r="ABD13" s="27"/>
      <c r="ABE13" s="27"/>
      <c r="ABF13" s="27"/>
      <c r="ABG13" s="27"/>
      <c r="ABH13" s="27"/>
      <c r="ABI13" s="27"/>
      <c r="ABJ13" s="27"/>
      <c r="ABK13" s="27"/>
      <c r="ABL13" s="27"/>
      <c r="ABM13" s="27"/>
      <c r="ABN13" s="27"/>
      <c r="ABO13" s="27"/>
      <c r="ABP13" s="27"/>
      <c r="ABQ13" s="27"/>
      <c r="ABR13" s="27"/>
      <c r="ABS13" s="27"/>
      <c r="ABT13" s="27"/>
      <c r="ABU13" s="27"/>
      <c r="ABV13" s="27"/>
      <c r="ABW13" s="27"/>
      <c r="ABX13" s="27"/>
      <c r="ABY13" s="27"/>
      <c r="ABZ13" s="27"/>
      <c r="ACA13" s="27"/>
      <c r="ACB13" s="27"/>
      <c r="ACC13" s="27"/>
      <c r="ACD13" s="27"/>
      <c r="ACE13" s="27"/>
      <c r="ACF13" s="27"/>
      <c r="ACG13" s="27"/>
      <c r="ACH13" s="27"/>
      <c r="ACI13" s="27"/>
      <c r="ACJ13" s="27"/>
      <c r="ACK13" s="27"/>
      <c r="ACL13" s="27"/>
      <c r="ACM13" s="27"/>
      <c r="ACN13" s="27"/>
      <c r="ACO13" s="27"/>
      <c r="ACP13" s="27"/>
      <c r="ACQ13" s="27"/>
      <c r="ACR13" s="27"/>
      <c r="ACS13" s="27"/>
      <c r="ACT13" s="27"/>
      <c r="ACU13" s="27"/>
      <c r="ACV13" s="27"/>
      <c r="ACW13" s="27"/>
      <c r="ACX13" s="27"/>
      <c r="ACY13" s="27"/>
      <c r="ACZ13" s="27"/>
      <c r="ADA13" s="27"/>
      <c r="ADB13" s="27"/>
      <c r="ADC13" s="27"/>
      <c r="ADD13" s="27"/>
      <c r="ADE13" s="27"/>
      <c r="ADF13" s="27"/>
      <c r="ADG13" s="27"/>
      <c r="ADH13" s="27"/>
      <c r="ADI13" s="27"/>
      <c r="ADJ13" s="27"/>
      <c r="ADK13" s="27"/>
      <c r="ADL13" s="27"/>
      <c r="ADM13" s="27"/>
      <c r="ADN13" s="27"/>
      <c r="ADO13" s="27"/>
      <c r="ADP13" s="27"/>
      <c r="ADQ13" s="27"/>
      <c r="ADR13" s="27"/>
      <c r="ADS13" s="27"/>
      <c r="ADT13" s="27"/>
      <c r="ADU13" s="27"/>
      <c r="ADV13" s="27"/>
      <c r="ADW13" s="27"/>
      <c r="ADX13" s="27"/>
      <c r="ADY13" s="27"/>
      <c r="ADZ13" s="27"/>
      <c r="AEA13" s="27"/>
      <c r="AEB13" s="27"/>
      <c r="AEC13" s="27"/>
      <c r="AED13" s="27"/>
      <c r="AEE13" s="27"/>
      <c r="AEF13" s="27"/>
      <c r="AEG13" s="27"/>
      <c r="AEH13" s="27"/>
      <c r="AEI13" s="27"/>
      <c r="AEJ13" s="27"/>
      <c r="AEK13" s="27"/>
      <c r="AEL13" s="27"/>
      <c r="AEM13" s="27"/>
      <c r="AEN13" s="27"/>
      <c r="AEO13" s="27"/>
      <c r="AEP13" s="27"/>
      <c r="AEQ13" s="27"/>
      <c r="AER13" s="27"/>
      <c r="AES13" s="27"/>
      <c r="AET13" s="27"/>
      <c r="AEU13" s="27"/>
      <c r="AEV13" s="27"/>
      <c r="AEW13" s="27"/>
      <c r="AEX13" s="27"/>
      <c r="AEY13" s="27"/>
      <c r="AEZ13" s="27"/>
      <c r="AFA13" s="27"/>
      <c r="AFB13" s="27"/>
      <c r="AFC13" s="27"/>
      <c r="AFD13" s="27"/>
      <c r="AFE13" s="27"/>
      <c r="AFF13" s="27"/>
      <c r="AFG13" s="27"/>
      <c r="AFH13" s="27"/>
      <c r="AFI13" s="27"/>
      <c r="AFJ13" s="27"/>
      <c r="AFK13" s="27"/>
      <c r="AFL13" s="27"/>
      <c r="AFM13" s="27"/>
      <c r="AFN13" s="27"/>
      <c r="AFO13" s="27"/>
      <c r="AFP13" s="27"/>
      <c r="AFQ13" s="27"/>
      <c r="AFR13" s="27"/>
      <c r="AFS13" s="27"/>
      <c r="AFT13" s="27"/>
      <c r="AFU13" s="27"/>
      <c r="AFV13" s="27"/>
      <c r="AFW13" s="27"/>
      <c r="AFX13" s="27"/>
      <c r="AFY13" s="27"/>
      <c r="AFZ13" s="27"/>
      <c r="AGA13" s="27"/>
      <c r="AGB13" s="27"/>
      <c r="AGC13" s="27"/>
      <c r="AGD13" s="27"/>
      <c r="AGE13" s="27"/>
      <c r="AGF13" s="27"/>
      <c r="AGG13" s="27"/>
      <c r="AGH13" s="27"/>
      <c r="AGI13" s="27"/>
      <c r="AGJ13" s="27"/>
      <c r="AGK13" s="27"/>
      <c r="AGL13" s="27"/>
      <c r="AGM13" s="27"/>
      <c r="AGN13" s="27"/>
      <c r="AGO13" s="27"/>
      <c r="AGP13" s="27"/>
      <c r="AGQ13" s="27"/>
      <c r="AGR13" s="27"/>
      <c r="AGS13" s="27"/>
      <c r="AGT13" s="27"/>
      <c r="AGU13" s="27"/>
      <c r="AGV13" s="27"/>
      <c r="AGW13" s="27"/>
      <c r="AGX13" s="27"/>
      <c r="AGY13" s="27"/>
      <c r="AGZ13" s="27"/>
      <c r="AHA13" s="27"/>
      <c r="AHB13" s="27"/>
      <c r="AHC13" s="27"/>
      <c r="AHD13" s="27"/>
      <c r="AHE13" s="27"/>
      <c r="AHF13" s="27"/>
      <c r="AHG13" s="27"/>
      <c r="AHH13" s="27"/>
      <c r="AHI13" s="27"/>
      <c r="AHJ13" s="27"/>
      <c r="AHK13" s="27"/>
      <c r="AHL13" s="27"/>
      <c r="AHM13" s="27"/>
      <c r="AHN13" s="27"/>
      <c r="AHO13" s="27"/>
      <c r="AHP13" s="27"/>
      <c r="AHQ13" s="27"/>
      <c r="AHR13" s="27"/>
      <c r="AHS13" s="27"/>
      <c r="AHT13" s="27"/>
      <c r="AHU13" s="27"/>
      <c r="AHV13" s="27"/>
      <c r="AHW13" s="27"/>
      <c r="AHX13" s="27"/>
      <c r="AHY13" s="27"/>
      <c r="AHZ13" s="27"/>
      <c r="AIA13" s="27"/>
      <c r="AIB13" s="27"/>
      <c r="AIC13" s="27"/>
      <c r="AID13" s="27"/>
      <c r="AIE13" s="27"/>
      <c r="AIF13" s="27"/>
      <c r="AIG13" s="27"/>
      <c r="AIH13" s="27"/>
      <c r="AII13" s="27"/>
      <c r="AIJ13" s="27"/>
      <c r="AIK13" s="27"/>
      <c r="AIL13" s="27"/>
      <c r="AIM13" s="27"/>
      <c r="AIN13" s="27"/>
      <c r="AIO13" s="27"/>
      <c r="AIP13" s="27"/>
      <c r="AIQ13" s="27"/>
      <c r="AIR13" s="27"/>
      <c r="AIS13" s="27"/>
      <c r="AIT13" s="27"/>
      <c r="AIU13" s="27"/>
      <c r="AIV13" s="27"/>
      <c r="AIW13" s="27"/>
      <c r="AIX13" s="27"/>
      <c r="AIY13" s="27"/>
      <c r="AIZ13" s="27"/>
      <c r="AJA13" s="27"/>
      <c r="AJB13" s="27"/>
      <c r="AJC13" s="27"/>
      <c r="AJD13" s="27"/>
      <c r="AJE13" s="27"/>
      <c r="AJF13" s="27"/>
      <c r="AJG13" s="27"/>
      <c r="AJH13" s="27"/>
      <c r="AJI13" s="27"/>
      <c r="AJJ13" s="27"/>
      <c r="AJK13" s="27"/>
      <c r="AJL13" s="27"/>
      <c r="AJM13" s="27"/>
      <c r="AJN13" s="27"/>
      <c r="AJO13" s="27"/>
      <c r="AJP13" s="27"/>
      <c r="AJQ13" s="27"/>
      <c r="AJR13" s="27"/>
      <c r="AJS13" s="27"/>
      <c r="AJT13" s="27"/>
      <c r="AJU13" s="27"/>
      <c r="AJV13" s="27"/>
      <c r="AJW13" s="27"/>
      <c r="AJX13" s="27"/>
      <c r="AJY13" s="27"/>
      <c r="AJZ13" s="27"/>
      <c r="AKA13" s="27"/>
      <c r="AKB13" s="27"/>
      <c r="AKC13" s="27"/>
      <c r="AKD13" s="27"/>
      <c r="AKE13" s="27"/>
      <c r="AKF13" s="27"/>
      <c r="AKG13" s="27"/>
      <c r="AKH13" s="27"/>
      <c r="AKI13" s="27"/>
      <c r="AKJ13" s="27"/>
      <c r="AKK13" s="27"/>
      <c r="AKL13" s="27"/>
      <c r="AKM13" s="27"/>
      <c r="AKN13" s="27"/>
      <c r="AKO13" s="27"/>
      <c r="AKP13" s="27"/>
      <c r="AKQ13" s="27"/>
      <c r="AKR13" s="27"/>
      <c r="AKS13" s="27"/>
      <c r="AKT13" s="27"/>
      <c r="AKU13" s="27"/>
      <c r="AKV13" s="27"/>
      <c r="AKW13" s="27"/>
      <c r="AKX13" s="27"/>
      <c r="AKY13" s="27"/>
      <c r="AKZ13" s="27"/>
      <c r="ALA13" s="27"/>
      <c r="ALB13" s="27"/>
      <c r="ALC13" s="27"/>
      <c r="ALD13" s="27"/>
      <c r="ALE13" s="27"/>
      <c r="ALF13" s="27"/>
      <c r="ALG13" s="27"/>
      <c r="ALH13" s="27"/>
      <c r="ALI13" s="27"/>
      <c r="ALJ13" s="27"/>
      <c r="ALK13" s="27"/>
      <c r="ALL13" s="27"/>
      <c r="ALM13" s="27"/>
      <c r="ALN13" s="27"/>
      <c r="ALO13" s="27"/>
      <c r="ALP13" s="27"/>
      <c r="ALQ13" s="27"/>
      <c r="ALR13" s="27"/>
      <c r="ALS13" s="27"/>
      <c r="ALT13" s="27"/>
      <c r="ALU13" s="27"/>
      <c r="ALV13" s="27"/>
      <c r="ALW13" s="27"/>
      <c r="ALX13" s="27"/>
      <c r="ALY13" s="27"/>
      <c r="ALZ13" s="27"/>
      <c r="AMA13" s="27"/>
      <c r="AMB13" s="27"/>
      <c r="AMC13" s="27"/>
      <c r="AMD13" s="27"/>
      <c r="AME13" s="27"/>
      <c r="AMF13" s="27"/>
      <c r="AMG13" s="27"/>
      <c r="AMH13" s="27"/>
      <c r="AMI13" s="27"/>
      <c r="AMJ13" s="27"/>
      <c r="AMK13" s="27"/>
      <c r="AML13" s="27"/>
      <c r="AMM13" s="27"/>
      <c r="AMN13" s="27"/>
      <c r="AMO13" s="27"/>
      <c r="AMP13" s="27"/>
      <c r="AMQ13" s="27"/>
      <c r="AMR13" s="27"/>
      <c r="AMS13" s="27"/>
      <c r="AMT13" s="27"/>
      <c r="AMU13" s="27"/>
      <c r="AMV13" s="27"/>
      <c r="AMW13" s="27"/>
      <c r="AMX13" s="27"/>
      <c r="AMY13" s="27"/>
      <c r="AMZ13" s="27"/>
      <c r="ANA13" s="27"/>
      <c r="ANB13" s="27"/>
      <c r="ANC13" s="27"/>
      <c r="AND13" s="27"/>
      <c r="ANE13" s="27"/>
      <c r="ANF13" s="27"/>
      <c r="ANG13" s="27"/>
      <c r="ANH13" s="27"/>
      <c r="ANI13" s="27"/>
      <c r="ANJ13" s="27"/>
      <c r="ANK13" s="27"/>
      <c r="ANL13" s="27"/>
      <c r="ANM13" s="27"/>
      <c r="ANN13" s="27"/>
      <c r="ANO13" s="27"/>
      <c r="ANP13" s="27"/>
      <c r="ANQ13" s="27"/>
      <c r="ANR13" s="27"/>
      <c r="ANS13" s="27"/>
      <c r="ANT13" s="27"/>
      <c r="ANU13" s="27"/>
      <c r="ANV13" s="27"/>
      <c r="ANW13" s="27"/>
      <c r="ANX13" s="27"/>
      <c r="ANY13" s="27"/>
      <c r="ANZ13" s="27"/>
      <c r="AOA13" s="27"/>
      <c r="AOB13" s="27"/>
      <c r="AOC13" s="27"/>
      <c r="AOD13" s="27"/>
      <c r="AOE13" s="27"/>
      <c r="AOF13" s="27"/>
      <c r="AOG13" s="27"/>
      <c r="AOH13" s="27"/>
      <c r="AOI13" s="27"/>
      <c r="AOJ13" s="27"/>
      <c r="AOK13" s="27"/>
      <c r="AOL13" s="27"/>
      <c r="AOM13" s="27"/>
      <c r="AON13" s="27"/>
      <c r="AOO13" s="27"/>
      <c r="AOP13" s="27"/>
      <c r="AOQ13" s="27"/>
      <c r="AOR13" s="27"/>
      <c r="AOS13" s="27"/>
      <c r="AOT13" s="27"/>
      <c r="AOU13" s="27"/>
      <c r="AOV13" s="27"/>
      <c r="AOW13" s="27"/>
      <c r="AOX13" s="27"/>
      <c r="AOY13" s="27"/>
      <c r="AOZ13" s="27"/>
      <c r="APA13" s="27"/>
      <c r="APB13" s="27"/>
      <c r="APC13" s="27"/>
      <c r="APD13" s="27"/>
      <c r="APE13" s="27"/>
      <c r="APF13" s="27"/>
      <c r="APG13" s="27"/>
      <c r="APH13" s="27"/>
      <c r="API13" s="27"/>
      <c r="APJ13" s="27"/>
      <c r="APK13" s="27"/>
      <c r="APL13" s="27"/>
      <c r="APM13" s="27"/>
      <c r="APN13" s="27"/>
      <c r="APO13" s="27"/>
      <c r="APP13" s="27"/>
      <c r="APQ13" s="27"/>
      <c r="APR13" s="27"/>
      <c r="APS13" s="27"/>
      <c r="APT13" s="27"/>
      <c r="APU13" s="27"/>
      <c r="APV13" s="27"/>
      <c r="APW13" s="27"/>
      <c r="APX13" s="27"/>
      <c r="APY13" s="27"/>
      <c r="APZ13" s="27"/>
      <c r="AQA13" s="27"/>
      <c r="AQB13" s="27"/>
      <c r="AQC13" s="27"/>
      <c r="AQD13" s="27"/>
      <c r="AQE13" s="27"/>
      <c r="AQF13" s="27"/>
      <c r="AQG13" s="27"/>
      <c r="AQH13" s="27"/>
      <c r="AQI13" s="27"/>
      <c r="AQJ13" s="27"/>
      <c r="AQK13" s="27"/>
      <c r="AQL13" s="27"/>
      <c r="AQM13" s="27"/>
      <c r="AQN13" s="27"/>
      <c r="AQO13" s="27"/>
      <c r="AQP13" s="27"/>
      <c r="AQQ13" s="27"/>
      <c r="AQR13" s="27"/>
      <c r="AQS13" s="27"/>
      <c r="AQT13" s="27"/>
      <c r="AQU13" s="27"/>
      <c r="AQV13" s="27"/>
      <c r="AQW13" s="27"/>
      <c r="AQX13" s="27"/>
      <c r="AQY13" s="27"/>
      <c r="AQZ13" s="27"/>
      <c r="ARA13" s="27"/>
      <c r="ARB13" s="27"/>
      <c r="ARC13" s="27"/>
      <c r="ARD13" s="27"/>
      <c r="ARE13" s="27"/>
      <c r="ARF13" s="27"/>
      <c r="ARG13" s="27"/>
      <c r="ARH13" s="27"/>
      <c r="ARI13" s="27"/>
      <c r="ARJ13" s="27"/>
      <c r="ARK13" s="27"/>
      <c r="ARL13" s="27"/>
      <c r="ARM13" s="27"/>
      <c r="ARN13" s="27"/>
      <c r="ARO13" s="27"/>
      <c r="ARP13" s="27"/>
      <c r="ARQ13" s="27"/>
      <c r="ARR13" s="27"/>
      <c r="ARS13" s="27"/>
      <c r="ART13" s="27"/>
      <c r="ARU13" s="27"/>
      <c r="ARV13" s="27"/>
      <c r="ARW13" s="27"/>
      <c r="ARX13" s="27"/>
      <c r="ARY13" s="27"/>
      <c r="ARZ13" s="27"/>
      <c r="ASA13" s="27"/>
      <c r="ASB13" s="27"/>
      <c r="ASC13" s="27"/>
      <c r="ASD13" s="27"/>
      <c r="ASE13" s="27"/>
      <c r="ASF13" s="27"/>
      <c r="ASG13" s="27"/>
      <c r="ASH13" s="27"/>
      <c r="ASI13" s="27"/>
      <c r="ASJ13" s="27"/>
      <c r="ASK13" s="27"/>
      <c r="ASL13" s="27"/>
      <c r="ASM13" s="27"/>
      <c r="ASN13" s="27"/>
      <c r="ASO13" s="27"/>
      <c r="ASP13" s="27"/>
      <c r="ASQ13" s="27"/>
      <c r="ASR13" s="27"/>
      <c r="ASS13" s="27"/>
      <c r="AST13" s="27"/>
      <c r="ASU13" s="27"/>
      <c r="ASV13" s="27"/>
      <c r="ASW13" s="27"/>
      <c r="ASX13" s="27"/>
      <c r="ASY13" s="27"/>
      <c r="ASZ13" s="27"/>
      <c r="ATA13" s="27"/>
      <c r="ATB13" s="27"/>
      <c r="ATC13" s="27"/>
      <c r="ATD13" s="27"/>
      <c r="ATE13" s="27"/>
      <c r="ATF13" s="27"/>
      <c r="ATG13" s="27"/>
      <c r="ATH13" s="27"/>
      <c r="ATI13" s="27"/>
      <c r="ATJ13" s="27"/>
      <c r="ATK13" s="27"/>
      <c r="ATL13" s="27"/>
      <c r="ATM13" s="27"/>
      <c r="ATN13" s="27"/>
      <c r="ATO13" s="27"/>
      <c r="ATP13" s="27"/>
      <c r="ATQ13" s="27"/>
      <c r="ATR13" s="27"/>
      <c r="ATS13" s="27"/>
      <c r="ATT13" s="27"/>
      <c r="ATU13" s="27"/>
      <c r="ATV13" s="27"/>
      <c r="ATW13" s="27"/>
      <c r="ATX13" s="27"/>
      <c r="ATY13" s="27"/>
      <c r="ATZ13" s="27"/>
      <c r="AUA13" s="27"/>
      <c r="AUB13" s="27"/>
      <c r="AUC13" s="27"/>
      <c r="AUD13" s="27"/>
      <c r="AUE13" s="27"/>
      <c r="AUF13" s="27"/>
      <c r="AUG13" s="27"/>
      <c r="AUH13" s="27"/>
      <c r="AUI13" s="27"/>
      <c r="AUJ13" s="27"/>
      <c r="AUK13" s="27"/>
      <c r="AUL13" s="27"/>
      <c r="AUM13" s="27"/>
      <c r="AUN13" s="27"/>
      <c r="AUO13" s="27"/>
      <c r="AUP13" s="27"/>
      <c r="AUQ13" s="27"/>
      <c r="AUR13" s="27"/>
      <c r="AUS13" s="27"/>
      <c r="AUT13" s="27"/>
      <c r="AUU13" s="27"/>
      <c r="AUV13" s="27"/>
      <c r="AUW13" s="27"/>
      <c r="AUX13" s="27"/>
      <c r="AUY13" s="27"/>
      <c r="AUZ13" s="27"/>
      <c r="AVA13" s="27"/>
      <c r="AVB13" s="27"/>
      <c r="AVC13" s="27"/>
      <c r="AVD13" s="27"/>
      <c r="AVE13" s="27"/>
      <c r="AVF13" s="27"/>
      <c r="AVG13" s="27"/>
      <c r="AVH13" s="27"/>
      <c r="AVI13" s="27"/>
      <c r="AVJ13" s="27"/>
      <c r="AVK13" s="27"/>
      <c r="AVL13" s="27"/>
      <c r="AVM13" s="27"/>
      <c r="AVN13" s="27"/>
      <c r="AVO13" s="27"/>
      <c r="AVP13" s="27"/>
      <c r="AVQ13" s="27"/>
      <c r="AVR13" s="27"/>
      <c r="AVS13" s="27"/>
      <c r="AVT13" s="27"/>
      <c r="AVU13" s="27"/>
      <c r="AVV13" s="27"/>
      <c r="AVW13" s="27"/>
      <c r="AVX13" s="27"/>
      <c r="AVY13" s="27"/>
      <c r="AVZ13" s="27"/>
      <c r="AWA13" s="27"/>
      <c r="AWB13" s="27"/>
      <c r="AWC13" s="27"/>
      <c r="AWD13" s="27"/>
      <c r="AWE13" s="27"/>
      <c r="AWF13" s="27"/>
      <c r="AWG13" s="27"/>
      <c r="AWH13" s="27"/>
      <c r="AWI13" s="27"/>
      <c r="AWJ13" s="27"/>
      <c r="AWK13" s="27"/>
      <c r="AWL13" s="27"/>
      <c r="AWM13" s="27"/>
      <c r="AWN13" s="27"/>
      <c r="AWO13" s="27"/>
      <c r="AWP13" s="27"/>
      <c r="AWQ13" s="27"/>
      <c r="AWR13" s="27"/>
      <c r="AWS13" s="27"/>
      <c r="AWT13" s="27"/>
      <c r="AWU13" s="27"/>
      <c r="AWV13" s="27"/>
      <c r="AWW13" s="27"/>
      <c r="AWX13" s="27"/>
      <c r="AWY13" s="27"/>
      <c r="AWZ13" s="27"/>
      <c r="AXA13" s="27"/>
      <c r="AXB13" s="27"/>
      <c r="AXC13" s="27"/>
      <c r="AXD13" s="27"/>
      <c r="AXE13" s="27"/>
      <c r="AXF13" s="27"/>
      <c r="AXG13" s="27"/>
      <c r="AXH13" s="27"/>
      <c r="AXI13" s="27"/>
      <c r="AXJ13" s="27"/>
      <c r="AXK13" s="27"/>
      <c r="AXL13" s="27"/>
      <c r="AXM13" s="27"/>
      <c r="AXN13" s="27"/>
      <c r="AXO13" s="27"/>
      <c r="AXP13" s="27"/>
      <c r="AXQ13" s="27"/>
      <c r="AXR13" s="27"/>
      <c r="AXS13" s="27"/>
      <c r="AXT13" s="27"/>
      <c r="AXU13" s="27"/>
      <c r="AXV13" s="27"/>
      <c r="AXW13" s="27"/>
      <c r="AXX13" s="27"/>
      <c r="AXY13" s="27"/>
      <c r="AXZ13" s="27"/>
      <c r="AYA13" s="27"/>
      <c r="AYB13" s="27"/>
      <c r="AYC13" s="27"/>
      <c r="AYD13" s="27"/>
      <c r="AYE13" s="27"/>
      <c r="AYF13" s="27"/>
      <c r="AYG13" s="27"/>
      <c r="AYH13" s="27"/>
      <c r="AYI13" s="27"/>
      <c r="AYJ13" s="27"/>
      <c r="AYK13" s="27"/>
      <c r="AYL13" s="27"/>
      <c r="AYM13" s="27"/>
      <c r="AYN13" s="27"/>
      <c r="AYO13" s="27"/>
      <c r="AYP13" s="27"/>
      <c r="AYQ13" s="27"/>
      <c r="AYR13" s="27"/>
      <c r="AYS13" s="27"/>
      <c r="AYT13" s="27"/>
      <c r="AYU13" s="27"/>
      <c r="AYV13" s="27"/>
      <c r="AYW13" s="27"/>
      <c r="AYX13" s="27"/>
      <c r="AYY13" s="27"/>
      <c r="AYZ13" s="27"/>
      <c r="AZA13" s="27"/>
      <c r="AZB13" s="27"/>
      <c r="AZC13" s="27"/>
      <c r="AZD13" s="27"/>
      <c r="AZE13" s="27"/>
      <c r="AZF13" s="27"/>
      <c r="AZG13" s="27"/>
      <c r="AZH13" s="27"/>
      <c r="AZI13" s="27"/>
      <c r="AZJ13" s="27"/>
      <c r="AZK13" s="27"/>
      <c r="AZL13" s="27"/>
      <c r="AZM13" s="27"/>
      <c r="AZN13" s="27"/>
      <c r="AZO13" s="27"/>
      <c r="AZP13" s="27"/>
      <c r="AZQ13" s="27"/>
      <c r="AZR13" s="27"/>
      <c r="AZS13" s="27"/>
      <c r="AZT13" s="27"/>
      <c r="AZU13" s="27"/>
      <c r="AZV13" s="27"/>
      <c r="AZW13" s="27"/>
      <c r="AZX13" s="27"/>
      <c r="AZY13" s="27"/>
      <c r="AZZ13" s="27"/>
      <c r="BAA13" s="27"/>
      <c r="BAB13" s="27"/>
      <c r="BAC13" s="27"/>
      <c r="BAD13" s="27"/>
      <c r="BAE13" s="27"/>
      <c r="BAF13" s="27"/>
      <c r="BAG13" s="27"/>
      <c r="BAH13" s="27"/>
      <c r="BAI13" s="27"/>
      <c r="BAJ13" s="27"/>
      <c r="BAK13" s="27"/>
      <c r="BAL13" s="27"/>
      <c r="BAM13" s="27"/>
      <c r="BAN13" s="27"/>
      <c r="BAO13" s="27"/>
      <c r="BAP13" s="27"/>
      <c r="BAQ13" s="27"/>
      <c r="BAR13" s="27"/>
      <c r="BAS13" s="27"/>
      <c r="BAT13" s="27"/>
      <c r="BAU13" s="27"/>
      <c r="BAV13" s="27"/>
      <c r="BAW13" s="27"/>
      <c r="BAX13" s="27"/>
      <c r="BAY13" s="27"/>
      <c r="BAZ13" s="27"/>
      <c r="BBA13" s="27"/>
      <c r="BBB13" s="27"/>
      <c r="BBC13" s="27"/>
      <c r="BBD13" s="27"/>
      <c r="BBE13" s="27"/>
      <c r="BBF13" s="27"/>
      <c r="BBG13" s="27"/>
      <c r="BBH13" s="27"/>
      <c r="BBI13" s="27"/>
      <c r="BBJ13" s="27"/>
      <c r="BBK13" s="27"/>
      <c r="BBL13" s="27"/>
      <c r="BBM13" s="27"/>
      <c r="BBN13" s="27"/>
      <c r="BBO13" s="27"/>
      <c r="BBP13" s="27"/>
      <c r="BBQ13" s="27"/>
      <c r="BBR13" s="27"/>
      <c r="BBS13" s="27"/>
      <c r="BBT13" s="27"/>
      <c r="BBU13" s="27"/>
      <c r="BBV13" s="27"/>
      <c r="BBW13" s="27"/>
      <c r="BBX13" s="27"/>
      <c r="BBY13" s="27"/>
      <c r="BBZ13" s="27"/>
      <c r="BCA13" s="27"/>
      <c r="BCB13" s="27"/>
      <c r="BCC13" s="27"/>
      <c r="BCD13" s="27"/>
      <c r="BCE13" s="27"/>
      <c r="BCF13" s="27"/>
      <c r="BCG13" s="27"/>
      <c r="BCH13" s="27"/>
      <c r="BCI13" s="27"/>
      <c r="BCJ13" s="27"/>
      <c r="BCK13" s="27"/>
      <c r="BCL13" s="27"/>
      <c r="BCM13" s="27"/>
      <c r="BCN13" s="27"/>
      <c r="BCO13" s="27"/>
      <c r="BCP13" s="27"/>
      <c r="BCQ13" s="27"/>
      <c r="BCR13" s="27"/>
      <c r="BCS13" s="27"/>
      <c r="BCT13" s="27"/>
      <c r="BCU13" s="27"/>
      <c r="BCV13" s="27"/>
      <c r="BCW13" s="27"/>
      <c r="BCX13" s="27"/>
      <c r="BCY13" s="27"/>
      <c r="BCZ13" s="27"/>
      <c r="BDA13" s="27"/>
      <c r="BDB13" s="27"/>
      <c r="BDC13" s="27"/>
      <c r="BDD13" s="27"/>
      <c r="BDE13" s="27"/>
      <c r="BDF13" s="27"/>
      <c r="BDG13" s="27"/>
      <c r="BDH13" s="27"/>
      <c r="BDI13" s="27"/>
      <c r="BDJ13" s="27"/>
      <c r="BDK13" s="27"/>
      <c r="BDL13" s="27"/>
      <c r="BDM13" s="27"/>
      <c r="BDN13" s="27"/>
      <c r="BDO13" s="27"/>
      <c r="BDP13" s="27"/>
      <c r="BDQ13" s="27"/>
      <c r="BDR13" s="27"/>
      <c r="BDS13" s="27"/>
      <c r="BDT13" s="27"/>
      <c r="BDU13" s="27"/>
      <c r="BDV13" s="27"/>
      <c r="BDW13" s="27"/>
      <c r="BDX13" s="27"/>
      <c r="BDY13" s="27"/>
      <c r="BDZ13" s="27"/>
      <c r="BEA13" s="27"/>
      <c r="BEB13" s="27"/>
      <c r="BEC13" s="27"/>
      <c r="BED13" s="27"/>
      <c r="BEE13" s="27"/>
      <c r="BEF13" s="27"/>
      <c r="BEG13" s="27"/>
      <c r="BEH13" s="27"/>
      <c r="BEI13" s="27"/>
      <c r="BEJ13" s="27"/>
      <c r="BEK13" s="27"/>
      <c r="BEL13" s="27"/>
      <c r="BEM13" s="27"/>
      <c r="BEN13" s="27"/>
      <c r="BEO13" s="27"/>
      <c r="BEP13" s="27"/>
      <c r="BEQ13" s="27"/>
      <c r="BER13" s="27"/>
      <c r="BES13" s="27"/>
      <c r="BET13" s="27"/>
      <c r="BEU13" s="27"/>
      <c r="BEV13" s="27"/>
      <c r="BEW13" s="27"/>
      <c r="BEX13" s="27"/>
      <c r="BEY13" s="27"/>
      <c r="BEZ13" s="27"/>
      <c r="BFA13" s="27"/>
      <c r="BFB13" s="27"/>
      <c r="BFC13" s="27"/>
      <c r="BFD13" s="27"/>
      <c r="BFE13" s="27"/>
      <c r="BFF13" s="27"/>
      <c r="BFG13" s="27"/>
      <c r="BFH13" s="27"/>
      <c r="BFI13" s="27"/>
      <c r="BFJ13" s="27"/>
      <c r="BFK13" s="27"/>
      <c r="BFL13" s="27"/>
      <c r="BFM13" s="27"/>
      <c r="BFN13" s="27"/>
      <c r="BFO13" s="27"/>
      <c r="BFP13" s="27"/>
      <c r="BFQ13" s="27"/>
      <c r="BFR13" s="27"/>
      <c r="BFS13" s="27"/>
      <c r="BFT13" s="27"/>
      <c r="BFU13" s="27"/>
      <c r="BFV13" s="27"/>
      <c r="BFW13" s="27"/>
      <c r="BFX13" s="27"/>
      <c r="BFY13" s="27"/>
      <c r="BFZ13" s="27"/>
      <c r="BGA13" s="27"/>
      <c r="BGB13" s="27"/>
      <c r="BGC13" s="27"/>
      <c r="BGD13" s="27"/>
      <c r="BGE13" s="27"/>
      <c r="BGF13" s="27"/>
      <c r="BGG13" s="27"/>
      <c r="BGH13" s="27"/>
      <c r="BGI13" s="27"/>
      <c r="BGJ13" s="27"/>
      <c r="BGK13" s="27"/>
      <c r="BGL13" s="27"/>
      <c r="BGM13" s="27"/>
      <c r="BGN13" s="27"/>
      <c r="BGO13" s="27"/>
      <c r="BGP13" s="27"/>
      <c r="BGQ13" s="27"/>
      <c r="BGR13" s="27"/>
      <c r="BGS13" s="27"/>
      <c r="BGT13" s="27"/>
      <c r="BGU13" s="27"/>
      <c r="BGV13" s="27"/>
      <c r="BGW13" s="27"/>
      <c r="BGX13" s="27"/>
      <c r="BGY13" s="27"/>
      <c r="BGZ13" s="27"/>
      <c r="BHA13" s="27"/>
      <c r="BHB13" s="27"/>
      <c r="BHC13" s="27"/>
      <c r="BHD13" s="27"/>
      <c r="BHE13" s="27"/>
      <c r="BHF13" s="27"/>
      <c r="BHG13" s="27"/>
      <c r="BHH13" s="27"/>
      <c r="BHI13" s="27"/>
      <c r="BHJ13" s="27"/>
      <c r="BHK13" s="27"/>
      <c r="BHL13" s="27"/>
      <c r="BHM13" s="27"/>
      <c r="BHN13" s="27"/>
      <c r="BHO13" s="27"/>
      <c r="BHP13" s="27"/>
      <c r="BHQ13" s="27"/>
      <c r="BHR13" s="27"/>
      <c r="BHS13" s="27"/>
      <c r="BHT13" s="27"/>
    </row>
    <row r="15" spans="2:2852">
      <c r="B15" s="31"/>
      <c r="C15" s="27" t="s">
        <v>35</v>
      </c>
      <c r="D15" s="27" t="s">
        <v>5332</v>
      </c>
      <c r="E15" s="27" t="s">
        <v>50</v>
      </c>
      <c r="F15" s="27" t="s">
        <v>60</v>
      </c>
      <c r="G15" s="27" t="s">
        <v>66</v>
      </c>
      <c r="H15" s="27" t="s">
        <v>11338</v>
      </c>
      <c r="I15" s="27" t="s">
        <v>5333</v>
      </c>
      <c r="J15" s="27" t="s">
        <v>5334</v>
      </c>
      <c r="K15" s="27" t="s">
        <v>11339</v>
      </c>
      <c r="L15" s="27" t="s">
        <v>11340</v>
      </c>
      <c r="M15" s="27" t="s">
        <v>11341</v>
      </c>
      <c r="N15" s="27" t="s">
        <v>75</v>
      </c>
      <c r="O15" s="27" t="s">
        <v>81</v>
      </c>
      <c r="P15" s="27" t="s">
        <v>86</v>
      </c>
      <c r="Q15" s="27" t="s">
        <v>11342</v>
      </c>
      <c r="R15" s="27" t="s">
        <v>90</v>
      </c>
      <c r="S15" s="27" t="s">
        <v>97</v>
      </c>
      <c r="T15" s="27" t="s">
        <v>103</v>
      </c>
      <c r="U15" s="27" t="s">
        <v>110</v>
      </c>
      <c r="V15" s="27" t="s">
        <v>116</v>
      </c>
      <c r="W15" s="27" t="s">
        <v>11343</v>
      </c>
      <c r="X15" s="27" t="s">
        <v>123</v>
      </c>
      <c r="Y15" s="27" t="s">
        <v>11344</v>
      </c>
      <c r="Z15" s="27" t="s">
        <v>130</v>
      </c>
      <c r="AA15" s="27" t="s">
        <v>135</v>
      </c>
      <c r="AB15" s="27" t="s">
        <v>141</v>
      </c>
      <c r="AC15" s="27" t="s">
        <v>145</v>
      </c>
      <c r="AD15" s="27" t="s">
        <v>11345</v>
      </c>
      <c r="AE15" s="27" t="s">
        <v>11346</v>
      </c>
      <c r="AF15" s="27" t="s">
        <v>11347</v>
      </c>
      <c r="AG15" s="27" t="s">
        <v>11348</v>
      </c>
      <c r="AH15" s="27" t="s">
        <v>11349</v>
      </c>
      <c r="AI15" s="27" t="s">
        <v>152</v>
      </c>
      <c r="AJ15" s="27" t="s">
        <v>5335</v>
      </c>
      <c r="AK15" s="27" t="s">
        <v>157</v>
      </c>
      <c r="AL15" s="27" t="s">
        <v>165</v>
      </c>
      <c r="AM15" s="27" t="s">
        <v>172</v>
      </c>
      <c r="AN15" s="27" t="s">
        <v>11350</v>
      </c>
      <c r="AO15" s="27" t="s">
        <v>11351</v>
      </c>
      <c r="AP15" s="27" t="s">
        <v>179</v>
      </c>
      <c r="AQ15" s="27" t="s">
        <v>11352</v>
      </c>
      <c r="AR15" s="27" t="s">
        <v>5336</v>
      </c>
      <c r="AS15" s="27" t="s">
        <v>11353</v>
      </c>
      <c r="AT15" s="27" t="s">
        <v>185</v>
      </c>
      <c r="AU15" s="27" t="s">
        <v>11354</v>
      </c>
      <c r="AV15" s="27" t="s">
        <v>11355</v>
      </c>
      <c r="AW15" s="27" t="s">
        <v>190</v>
      </c>
      <c r="AX15" s="27" t="s">
        <v>5337</v>
      </c>
      <c r="AY15" s="27" t="s">
        <v>11356</v>
      </c>
      <c r="AZ15" s="27" t="s">
        <v>5338</v>
      </c>
      <c r="BA15" s="27" t="s">
        <v>11357</v>
      </c>
      <c r="BB15" s="27" t="s">
        <v>11358</v>
      </c>
      <c r="BC15" s="27" t="s">
        <v>200</v>
      </c>
      <c r="BD15" s="27" t="s">
        <v>207</v>
      </c>
      <c r="BE15" s="27" t="s">
        <v>11359</v>
      </c>
      <c r="BF15" s="27" t="s">
        <v>214</v>
      </c>
      <c r="BG15" s="27" t="s">
        <v>11360</v>
      </c>
      <c r="BH15" s="27" t="s">
        <v>5339</v>
      </c>
      <c r="BI15" s="27" t="s">
        <v>5340</v>
      </c>
      <c r="BJ15" s="27" t="s">
        <v>11361</v>
      </c>
      <c r="BK15" s="27" t="s">
        <v>11362</v>
      </c>
      <c r="BL15" s="27" t="s">
        <v>221</v>
      </c>
      <c r="BM15" s="27" t="s">
        <v>5341</v>
      </c>
      <c r="BN15" s="27" t="s">
        <v>229</v>
      </c>
      <c r="BO15" s="27" t="s">
        <v>236</v>
      </c>
      <c r="BP15" s="27" t="s">
        <v>240</v>
      </c>
      <c r="BQ15" s="27" t="s">
        <v>244</v>
      </c>
      <c r="BR15" s="27" t="s">
        <v>11363</v>
      </c>
      <c r="BS15" s="27" t="s">
        <v>248</v>
      </c>
      <c r="BT15" s="27" t="s">
        <v>11364</v>
      </c>
      <c r="BU15" s="27" t="s">
        <v>11365</v>
      </c>
      <c r="BV15" s="27" t="s">
        <v>11366</v>
      </c>
      <c r="BW15" s="27" t="s">
        <v>11367</v>
      </c>
      <c r="BX15" s="27" t="s">
        <v>5342</v>
      </c>
      <c r="BY15" s="27" t="s">
        <v>256</v>
      </c>
      <c r="BZ15" s="27" t="s">
        <v>11368</v>
      </c>
      <c r="CA15" s="27" t="s">
        <v>5343</v>
      </c>
      <c r="CB15" s="27" t="s">
        <v>11369</v>
      </c>
      <c r="CC15" s="27" t="s">
        <v>11370</v>
      </c>
      <c r="CD15" s="27" t="s">
        <v>265</v>
      </c>
      <c r="CE15" s="27" t="s">
        <v>5344</v>
      </c>
      <c r="CF15" s="27" t="s">
        <v>11371</v>
      </c>
      <c r="CG15" s="27" t="s">
        <v>270</v>
      </c>
      <c r="CH15" s="27" t="s">
        <v>278</v>
      </c>
      <c r="CI15" s="27" t="s">
        <v>11372</v>
      </c>
      <c r="CJ15" s="27" t="s">
        <v>281</v>
      </c>
      <c r="CK15" s="27" t="s">
        <v>11373</v>
      </c>
      <c r="CL15" s="27" t="s">
        <v>286</v>
      </c>
      <c r="CM15" s="27" t="s">
        <v>292</v>
      </c>
      <c r="CN15" s="27" t="s">
        <v>297</v>
      </c>
      <c r="CO15" s="27" t="s">
        <v>303</v>
      </c>
      <c r="CP15" s="27" t="s">
        <v>308</v>
      </c>
      <c r="CQ15" s="27" t="s">
        <v>313</v>
      </c>
      <c r="CR15" s="27" t="s">
        <v>317</v>
      </c>
      <c r="CS15" s="27" t="s">
        <v>5345</v>
      </c>
      <c r="CT15" s="27" t="s">
        <v>11374</v>
      </c>
      <c r="CU15" s="27" t="s">
        <v>322</v>
      </c>
      <c r="CV15" s="27" t="s">
        <v>327</v>
      </c>
      <c r="CW15" s="27" t="s">
        <v>332</v>
      </c>
      <c r="CX15" s="27" t="s">
        <v>337</v>
      </c>
      <c r="CY15" s="27" t="s">
        <v>342</v>
      </c>
      <c r="CZ15" s="27" t="s">
        <v>5346</v>
      </c>
      <c r="DA15" s="27" t="s">
        <v>348</v>
      </c>
      <c r="DB15" s="27" t="s">
        <v>354</v>
      </c>
      <c r="DC15" s="27" t="s">
        <v>359</v>
      </c>
      <c r="DD15" s="27" t="s">
        <v>362</v>
      </c>
      <c r="DE15" s="27" t="s">
        <v>11375</v>
      </c>
      <c r="DF15" s="27" t="s">
        <v>11376</v>
      </c>
      <c r="DG15" s="27" t="s">
        <v>367</v>
      </c>
      <c r="DH15" s="27" t="s">
        <v>373</v>
      </c>
      <c r="DI15" s="27" t="s">
        <v>11377</v>
      </c>
      <c r="DJ15" s="27" t="s">
        <v>11378</v>
      </c>
      <c r="DK15" s="27" t="s">
        <v>5347</v>
      </c>
      <c r="DL15" s="27" t="s">
        <v>11379</v>
      </c>
      <c r="DM15" s="27" t="s">
        <v>11380</v>
      </c>
      <c r="DN15" s="27" t="s">
        <v>5348</v>
      </c>
      <c r="DO15" s="27" t="s">
        <v>378</v>
      </c>
      <c r="DP15" s="27" t="s">
        <v>11381</v>
      </c>
      <c r="DQ15" s="27" t="s">
        <v>11382</v>
      </c>
      <c r="DR15" s="27" t="s">
        <v>11383</v>
      </c>
      <c r="DS15" s="27" t="s">
        <v>382</v>
      </c>
      <c r="DT15" s="27" t="s">
        <v>387</v>
      </c>
      <c r="DU15" s="27" t="s">
        <v>393</v>
      </c>
      <c r="DV15" s="27" t="s">
        <v>11384</v>
      </c>
      <c r="DW15" s="27" t="s">
        <v>397</v>
      </c>
      <c r="DX15" s="27" t="s">
        <v>402</v>
      </c>
      <c r="DY15" s="27" t="s">
        <v>407</v>
      </c>
      <c r="DZ15" s="27" t="s">
        <v>11385</v>
      </c>
      <c r="EA15" s="27" t="s">
        <v>11386</v>
      </c>
      <c r="EB15" s="27" t="s">
        <v>11387</v>
      </c>
      <c r="EC15" s="27" t="s">
        <v>11388</v>
      </c>
      <c r="ED15" s="27" t="s">
        <v>5349</v>
      </c>
      <c r="EE15" s="27" t="s">
        <v>422</v>
      </c>
      <c r="EF15" s="27" t="s">
        <v>425</v>
      </c>
      <c r="EG15" s="27" t="s">
        <v>430</v>
      </c>
      <c r="EH15" s="27" t="s">
        <v>11389</v>
      </c>
      <c r="EI15" s="27" t="s">
        <v>436</v>
      </c>
      <c r="EJ15" s="27" t="s">
        <v>441</v>
      </c>
      <c r="EK15" s="27" t="s">
        <v>447</v>
      </c>
      <c r="EL15" s="27" t="s">
        <v>11390</v>
      </c>
      <c r="EM15" s="27" t="s">
        <v>450</v>
      </c>
      <c r="EN15" s="27" t="s">
        <v>5350</v>
      </c>
      <c r="EO15" s="27" t="s">
        <v>456</v>
      </c>
      <c r="EP15" s="27" t="s">
        <v>461</v>
      </c>
      <c r="EQ15" s="27" t="s">
        <v>466</v>
      </c>
      <c r="ER15" s="27" t="s">
        <v>11391</v>
      </c>
      <c r="ES15" s="27" t="s">
        <v>11392</v>
      </c>
      <c r="ET15" s="27" t="s">
        <v>5351</v>
      </c>
      <c r="EU15" s="27" t="s">
        <v>470</v>
      </c>
      <c r="EV15" s="27" t="s">
        <v>474</v>
      </c>
      <c r="EW15" s="27" t="s">
        <v>11393</v>
      </c>
      <c r="EX15" s="27" t="s">
        <v>11394</v>
      </c>
      <c r="EY15" s="27" t="s">
        <v>11395</v>
      </c>
      <c r="EZ15" s="27" t="s">
        <v>478</v>
      </c>
      <c r="FA15" s="27" t="s">
        <v>11396</v>
      </c>
      <c r="FB15" s="27" t="s">
        <v>11397</v>
      </c>
      <c r="FC15" s="27" t="s">
        <v>5352</v>
      </c>
      <c r="FD15" s="27" t="s">
        <v>480</v>
      </c>
      <c r="FE15" s="27" t="s">
        <v>5353</v>
      </c>
      <c r="FF15" s="27" t="s">
        <v>489</v>
      </c>
      <c r="FG15" s="27" t="s">
        <v>494</v>
      </c>
      <c r="FH15" s="27" t="s">
        <v>5354</v>
      </c>
      <c r="FI15" s="27" t="s">
        <v>502</v>
      </c>
      <c r="FJ15" s="27" t="s">
        <v>11398</v>
      </c>
      <c r="FK15" s="27" t="s">
        <v>11399</v>
      </c>
      <c r="FL15" s="27" t="s">
        <v>505</v>
      </c>
      <c r="FM15" s="27" t="s">
        <v>510</v>
      </c>
      <c r="FN15" s="27" t="s">
        <v>515</v>
      </c>
      <c r="FO15" s="27" t="s">
        <v>521</v>
      </c>
      <c r="FP15" s="27" t="s">
        <v>526</v>
      </c>
      <c r="FQ15" s="27" t="s">
        <v>531</v>
      </c>
      <c r="FR15" s="27" t="s">
        <v>11400</v>
      </c>
      <c r="FS15" s="27" t="s">
        <v>534</v>
      </c>
      <c r="FT15" s="27" t="s">
        <v>5355</v>
      </c>
      <c r="FU15" s="27" t="s">
        <v>5356</v>
      </c>
      <c r="FV15" s="27" t="s">
        <v>539</v>
      </c>
      <c r="FW15" s="27" t="s">
        <v>11401</v>
      </c>
      <c r="FX15" s="27" t="s">
        <v>551</v>
      </c>
      <c r="FY15" s="27" t="s">
        <v>555</v>
      </c>
      <c r="FZ15" s="27" t="s">
        <v>559</v>
      </c>
      <c r="GA15" s="27" t="s">
        <v>563</v>
      </c>
      <c r="GB15" s="27" t="s">
        <v>567</v>
      </c>
      <c r="GC15" s="27" t="s">
        <v>571</v>
      </c>
      <c r="GD15" s="27" t="s">
        <v>5357</v>
      </c>
      <c r="GE15" s="27" t="s">
        <v>5358</v>
      </c>
      <c r="GF15" s="27" t="s">
        <v>5359</v>
      </c>
      <c r="GG15" s="27" t="s">
        <v>5360</v>
      </c>
      <c r="GH15" s="27" t="s">
        <v>5361</v>
      </c>
      <c r="GI15" s="27" t="s">
        <v>11402</v>
      </c>
      <c r="GJ15" s="27" t="s">
        <v>11403</v>
      </c>
      <c r="GK15" s="27" t="s">
        <v>11404</v>
      </c>
      <c r="GL15" s="27" t="s">
        <v>11405</v>
      </c>
      <c r="GM15" s="27" t="s">
        <v>575</v>
      </c>
      <c r="GN15" s="27" t="s">
        <v>580</v>
      </c>
      <c r="GO15" s="27" t="s">
        <v>583</v>
      </c>
      <c r="GP15" s="27" t="s">
        <v>587</v>
      </c>
      <c r="GQ15" s="27" t="s">
        <v>5362</v>
      </c>
      <c r="GR15" s="27" t="s">
        <v>5363</v>
      </c>
      <c r="GS15" s="27" t="s">
        <v>5364</v>
      </c>
      <c r="GT15" s="27" t="s">
        <v>5365</v>
      </c>
      <c r="GU15" s="27" t="s">
        <v>5366</v>
      </c>
      <c r="GV15" s="27" t="s">
        <v>11406</v>
      </c>
      <c r="GW15" s="27" t="s">
        <v>11407</v>
      </c>
      <c r="GX15" s="27" t="s">
        <v>11408</v>
      </c>
      <c r="GY15" s="27" t="s">
        <v>11409</v>
      </c>
      <c r="GZ15" s="27" t="s">
        <v>591</v>
      </c>
      <c r="HA15" s="27" t="s">
        <v>594</v>
      </c>
      <c r="HB15" s="27" t="s">
        <v>11410</v>
      </c>
      <c r="HC15" s="27" t="s">
        <v>597</v>
      </c>
      <c r="HD15" s="27" t="s">
        <v>603</v>
      </c>
      <c r="HE15" s="27" t="s">
        <v>11411</v>
      </c>
      <c r="HF15" s="27" t="s">
        <v>607</v>
      </c>
      <c r="HG15" s="27" t="s">
        <v>612</v>
      </c>
      <c r="HH15" s="27" t="s">
        <v>617</v>
      </c>
      <c r="HI15" s="27" t="s">
        <v>11412</v>
      </c>
      <c r="HJ15" s="27" t="s">
        <v>11413</v>
      </c>
      <c r="HK15" s="27" t="s">
        <v>621</v>
      </c>
      <c r="HL15" s="27" t="s">
        <v>626</v>
      </c>
      <c r="HM15" s="27" t="s">
        <v>630</v>
      </c>
      <c r="HN15" s="27" t="s">
        <v>635</v>
      </c>
      <c r="HO15" s="27" t="s">
        <v>640</v>
      </c>
      <c r="HP15" s="27" t="s">
        <v>645</v>
      </c>
      <c r="HQ15" s="27" t="s">
        <v>650</v>
      </c>
      <c r="HR15" s="27" t="s">
        <v>653</v>
      </c>
      <c r="HS15" s="27" t="s">
        <v>657</v>
      </c>
      <c r="HT15" s="27" t="s">
        <v>660</v>
      </c>
      <c r="HU15" s="27" t="s">
        <v>11414</v>
      </c>
      <c r="HV15" s="27" t="s">
        <v>663</v>
      </c>
      <c r="HW15" s="27" t="s">
        <v>666</v>
      </c>
      <c r="HX15" s="27" t="s">
        <v>11415</v>
      </c>
      <c r="HY15" s="27" t="s">
        <v>671</v>
      </c>
      <c r="HZ15" s="27" t="s">
        <v>675</v>
      </c>
      <c r="IA15" s="27" t="s">
        <v>11416</v>
      </c>
      <c r="IB15" s="27" t="s">
        <v>679</v>
      </c>
      <c r="IC15" s="27" t="s">
        <v>5367</v>
      </c>
      <c r="ID15" s="27" t="s">
        <v>11417</v>
      </c>
      <c r="IE15" s="27" t="s">
        <v>685</v>
      </c>
      <c r="IF15" s="27" t="s">
        <v>11418</v>
      </c>
      <c r="IG15" s="27" t="s">
        <v>690</v>
      </c>
      <c r="IH15" s="27" t="s">
        <v>11419</v>
      </c>
      <c r="II15" s="27" t="s">
        <v>11420</v>
      </c>
      <c r="IJ15" s="27" t="s">
        <v>695</v>
      </c>
      <c r="IK15" s="27" t="s">
        <v>699</v>
      </c>
      <c r="IL15" s="27" t="s">
        <v>702</v>
      </c>
      <c r="IM15" s="27" t="s">
        <v>11421</v>
      </c>
      <c r="IN15" s="27" t="s">
        <v>11422</v>
      </c>
      <c r="IO15" s="27" t="s">
        <v>11423</v>
      </c>
      <c r="IP15" s="27" t="s">
        <v>11424</v>
      </c>
      <c r="IQ15" s="27" t="s">
        <v>11425</v>
      </c>
      <c r="IR15" s="27" t="s">
        <v>5368</v>
      </c>
      <c r="IS15" s="27" t="s">
        <v>11426</v>
      </c>
      <c r="IT15" s="27" t="s">
        <v>5369</v>
      </c>
      <c r="IU15" s="27" t="s">
        <v>707</v>
      </c>
      <c r="IV15" s="27" t="s">
        <v>11427</v>
      </c>
      <c r="IW15" s="27" t="s">
        <v>11428</v>
      </c>
      <c r="IX15" s="27" t="s">
        <v>11429</v>
      </c>
      <c r="IY15" s="27" t="s">
        <v>11430</v>
      </c>
      <c r="IZ15" s="27" t="s">
        <v>11431</v>
      </c>
      <c r="JA15" s="27" t="s">
        <v>11432</v>
      </c>
      <c r="JB15" s="27" t="s">
        <v>715</v>
      </c>
      <c r="JC15" s="27" t="s">
        <v>11433</v>
      </c>
      <c r="JD15" s="27" t="s">
        <v>11434</v>
      </c>
      <c r="JE15" s="27" t="s">
        <v>721</v>
      </c>
      <c r="JF15" s="27" t="s">
        <v>730</v>
      </c>
      <c r="JG15" s="27" t="s">
        <v>735</v>
      </c>
      <c r="JH15" s="27" t="s">
        <v>740</v>
      </c>
      <c r="JI15" s="27" t="s">
        <v>745</v>
      </c>
      <c r="JJ15" s="27" t="s">
        <v>749</v>
      </c>
      <c r="JK15" s="27" t="s">
        <v>754</v>
      </c>
      <c r="JL15" s="27" t="s">
        <v>5370</v>
      </c>
      <c r="JM15" s="27" t="s">
        <v>11435</v>
      </c>
      <c r="JN15" s="27" t="s">
        <v>759</v>
      </c>
      <c r="JO15" s="27" t="s">
        <v>762</v>
      </c>
      <c r="JP15" s="27" t="s">
        <v>11436</v>
      </c>
      <c r="JQ15" s="27" t="s">
        <v>11437</v>
      </c>
      <c r="JR15" s="27" t="s">
        <v>11438</v>
      </c>
      <c r="JS15" s="27" t="s">
        <v>767</v>
      </c>
      <c r="JT15" s="27" t="s">
        <v>11439</v>
      </c>
      <c r="JU15" s="27" t="s">
        <v>11440</v>
      </c>
      <c r="JV15" s="27" t="s">
        <v>11441</v>
      </c>
      <c r="JW15" s="27" t="s">
        <v>11442</v>
      </c>
      <c r="JX15" s="27" t="s">
        <v>11443</v>
      </c>
      <c r="JY15" s="27" t="s">
        <v>11444</v>
      </c>
      <c r="JZ15" s="27" t="s">
        <v>11445</v>
      </c>
      <c r="KA15" s="27" t="s">
        <v>771</v>
      </c>
      <c r="KB15" s="27" t="s">
        <v>11446</v>
      </c>
      <c r="KC15" s="27" t="s">
        <v>11447</v>
      </c>
      <c r="KD15" s="27" t="s">
        <v>11448</v>
      </c>
      <c r="KE15" s="27" t="s">
        <v>5371</v>
      </c>
      <c r="KF15" s="27" t="s">
        <v>11449</v>
      </c>
      <c r="KG15" s="27" t="s">
        <v>781</v>
      </c>
      <c r="KH15" s="27" t="s">
        <v>11450</v>
      </c>
      <c r="KI15" s="27" t="s">
        <v>11451</v>
      </c>
      <c r="KJ15" s="27" t="s">
        <v>11452</v>
      </c>
      <c r="KK15" s="27" t="s">
        <v>11453</v>
      </c>
      <c r="KL15" s="27" t="s">
        <v>787</v>
      </c>
      <c r="KM15" s="27" t="s">
        <v>11454</v>
      </c>
      <c r="KN15" s="27" t="s">
        <v>11455</v>
      </c>
      <c r="KO15" s="27" t="s">
        <v>794</v>
      </c>
      <c r="KP15" s="27" t="s">
        <v>11456</v>
      </c>
      <c r="KQ15" s="27" t="s">
        <v>801</v>
      </c>
      <c r="KR15" s="27" t="s">
        <v>11457</v>
      </c>
      <c r="KS15" s="27" t="s">
        <v>805</v>
      </c>
      <c r="KT15" s="27" t="s">
        <v>11458</v>
      </c>
      <c r="KU15" s="27" t="s">
        <v>5372</v>
      </c>
      <c r="KV15" s="27" t="s">
        <v>810</v>
      </c>
      <c r="KW15" s="27" t="s">
        <v>11459</v>
      </c>
      <c r="KX15" s="27" t="s">
        <v>11460</v>
      </c>
      <c r="KY15" s="27" t="s">
        <v>11461</v>
      </c>
      <c r="KZ15" s="27" t="s">
        <v>11462</v>
      </c>
      <c r="LA15" s="27" t="s">
        <v>819</v>
      </c>
      <c r="LB15" s="27" t="s">
        <v>824</v>
      </c>
      <c r="LC15" s="27" t="s">
        <v>829</v>
      </c>
      <c r="LD15" s="27" t="s">
        <v>833</v>
      </c>
      <c r="LE15" s="27" t="s">
        <v>11463</v>
      </c>
      <c r="LF15" s="27" t="s">
        <v>838</v>
      </c>
      <c r="LG15" s="27" t="s">
        <v>842</v>
      </c>
      <c r="LH15" s="27" t="s">
        <v>11464</v>
      </c>
      <c r="LI15" s="27" t="s">
        <v>845</v>
      </c>
      <c r="LJ15" s="27" t="s">
        <v>850</v>
      </c>
      <c r="LK15" s="27" t="s">
        <v>855</v>
      </c>
      <c r="LL15" s="27" t="s">
        <v>11465</v>
      </c>
      <c r="LM15" s="27" t="s">
        <v>858</v>
      </c>
      <c r="LN15" s="27" t="s">
        <v>863</v>
      </c>
      <c r="LO15" s="27" t="s">
        <v>11466</v>
      </c>
      <c r="LP15" s="27" t="s">
        <v>867</v>
      </c>
      <c r="LQ15" s="27" t="s">
        <v>11467</v>
      </c>
      <c r="LR15" s="27" t="s">
        <v>11468</v>
      </c>
      <c r="LS15" s="27" t="s">
        <v>872</v>
      </c>
      <c r="LT15" s="27" t="s">
        <v>5373</v>
      </c>
      <c r="LU15" s="27" t="s">
        <v>878</v>
      </c>
      <c r="LV15" s="27" t="s">
        <v>883</v>
      </c>
      <c r="LW15" s="27" t="s">
        <v>11469</v>
      </c>
      <c r="LX15" s="27" t="s">
        <v>11470</v>
      </c>
      <c r="LY15" s="27" t="s">
        <v>5374</v>
      </c>
      <c r="LZ15" s="27" t="s">
        <v>5375</v>
      </c>
      <c r="MA15" s="27" t="s">
        <v>889</v>
      </c>
      <c r="MB15" s="27" t="s">
        <v>11471</v>
      </c>
      <c r="MC15" s="27" t="s">
        <v>894</v>
      </c>
      <c r="MD15" s="27" t="s">
        <v>11472</v>
      </c>
      <c r="ME15" s="27" t="s">
        <v>898</v>
      </c>
      <c r="MF15" s="27" t="s">
        <v>903</v>
      </c>
      <c r="MG15" s="27" t="s">
        <v>908</v>
      </c>
      <c r="MH15" s="27" t="s">
        <v>913</v>
      </c>
      <c r="MI15" s="27" t="s">
        <v>11473</v>
      </c>
      <c r="MJ15" s="27" t="s">
        <v>917</v>
      </c>
      <c r="MK15" s="27" t="s">
        <v>922</v>
      </c>
      <c r="ML15" s="27" t="s">
        <v>11474</v>
      </c>
      <c r="MM15" s="27" t="s">
        <v>11475</v>
      </c>
      <c r="MN15" s="27" t="s">
        <v>930</v>
      </c>
      <c r="MO15" s="27" t="s">
        <v>934</v>
      </c>
      <c r="MP15" s="27" t="s">
        <v>939</v>
      </c>
      <c r="MQ15" s="27" t="s">
        <v>944</v>
      </c>
      <c r="MR15" s="27" t="s">
        <v>950</v>
      </c>
      <c r="MS15" s="27" t="s">
        <v>955</v>
      </c>
      <c r="MT15" s="27" t="s">
        <v>11476</v>
      </c>
      <c r="MU15" s="27" t="s">
        <v>960</v>
      </c>
      <c r="MV15" s="27" t="s">
        <v>11477</v>
      </c>
      <c r="MW15" s="27" t="s">
        <v>965</v>
      </c>
      <c r="MX15" s="27" t="s">
        <v>11478</v>
      </c>
      <c r="MY15" s="27" t="s">
        <v>968</v>
      </c>
      <c r="MZ15" s="27" t="s">
        <v>11479</v>
      </c>
      <c r="NA15" s="27" t="s">
        <v>973</v>
      </c>
      <c r="NB15" s="27" t="s">
        <v>975</v>
      </c>
      <c r="NC15" s="27" t="s">
        <v>11480</v>
      </c>
      <c r="ND15" s="27" t="s">
        <v>989</v>
      </c>
      <c r="NE15" s="27" t="s">
        <v>11481</v>
      </c>
      <c r="NF15" s="27" t="s">
        <v>992</v>
      </c>
      <c r="NG15" s="27" t="s">
        <v>5376</v>
      </c>
      <c r="NH15" s="27" t="s">
        <v>11482</v>
      </c>
      <c r="NI15" s="27" t="s">
        <v>11483</v>
      </c>
      <c r="NJ15" s="27" t="s">
        <v>996</v>
      </c>
      <c r="NK15" s="27" t="s">
        <v>1000</v>
      </c>
      <c r="NL15" s="27" t="s">
        <v>1005</v>
      </c>
      <c r="NM15" s="27" t="s">
        <v>1014</v>
      </c>
      <c r="NN15" s="27" t="s">
        <v>1018</v>
      </c>
      <c r="NO15" s="27" t="s">
        <v>1022</v>
      </c>
      <c r="NP15" s="27" t="s">
        <v>11484</v>
      </c>
      <c r="NQ15" s="27" t="s">
        <v>5377</v>
      </c>
      <c r="NR15" s="27" t="s">
        <v>11485</v>
      </c>
      <c r="NS15" s="27" t="s">
        <v>5378</v>
      </c>
      <c r="NT15" s="27" t="s">
        <v>11486</v>
      </c>
      <c r="NU15" s="27" t="s">
        <v>11487</v>
      </c>
      <c r="NV15" s="27" t="s">
        <v>5379</v>
      </c>
      <c r="NW15" s="27" t="s">
        <v>1027</v>
      </c>
      <c r="NX15" s="27" t="s">
        <v>11488</v>
      </c>
      <c r="NY15" s="27" t="s">
        <v>11489</v>
      </c>
      <c r="NZ15" s="27" t="s">
        <v>1036</v>
      </c>
      <c r="OA15" s="27" t="s">
        <v>1040</v>
      </c>
      <c r="OB15" s="27" t="s">
        <v>1044</v>
      </c>
      <c r="OC15" s="27" t="s">
        <v>11490</v>
      </c>
      <c r="OD15" s="27" t="s">
        <v>1048</v>
      </c>
      <c r="OE15" s="27" t="s">
        <v>11491</v>
      </c>
      <c r="OF15" s="27" t="s">
        <v>11492</v>
      </c>
      <c r="OG15" s="27" t="s">
        <v>1052</v>
      </c>
      <c r="OH15" s="27" t="s">
        <v>1056</v>
      </c>
      <c r="OI15" s="27" t="s">
        <v>5380</v>
      </c>
      <c r="OJ15" s="27" t="s">
        <v>1060</v>
      </c>
      <c r="OK15" s="27" t="s">
        <v>1065</v>
      </c>
      <c r="OL15" s="27" t="s">
        <v>11493</v>
      </c>
      <c r="OM15" s="27" t="s">
        <v>11494</v>
      </c>
      <c r="ON15" s="27" t="s">
        <v>11495</v>
      </c>
      <c r="OO15" s="27" t="s">
        <v>1069</v>
      </c>
      <c r="OP15" s="27" t="s">
        <v>1074</v>
      </c>
      <c r="OQ15" s="27" t="s">
        <v>11496</v>
      </c>
      <c r="OR15" s="27" t="s">
        <v>11497</v>
      </c>
      <c r="OS15" s="27" t="s">
        <v>1078</v>
      </c>
      <c r="OT15" s="27" t="s">
        <v>1083</v>
      </c>
      <c r="OU15" s="27" t="s">
        <v>1088</v>
      </c>
      <c r="OV15" s="27" t="s">
        <v>11498</v>
      </c>
      <c r="OW15" s="27" t="s">
        <v>1092</v>
      </c>
      <c r="OX15" s="27" t="s">
        <v>1096</v>
      </c>
      <c r="OY15" s="27" t="s">
        <v>11499</v>
      </c>
      <c r="OZ15" s="27" t="s">
        <v>1099</v>
      </c>
      <c r="PA15" s="27" t="s">
        <v>11500</v>
      </c>
      <c r="PB15" s="27" t="s">
        <v>5381</v>
      </c>
      <c r="PC15" s="27" t="s">
        <v>1103</v>
      </c>
      <c r="PD15" s="27" t="s">
        <v>11501</v>
      </c>
      <c r="PE15" s="27" t="s">
        <v>1108</v>
      </c>
      <c r="PF15" s="27" t="s">
        <v>1111</v>
      </c>
      <c r="PG15" s="27" t="s">
        <v>11502</v>
      </c>
      <c r="PH15" s="27" t="s">
        <v>11503</v>
      </c>
      <c r="PI15" s="27" t="s">
        <v>1115</v>
      </c>
      <c r="PJ15" s="27" t="s">
        <v>11504</v>
      </c>
      <c r="PK15" s="27" t="s">
        <v>11505</v>
      </c>
      <c r="PL15" s="27" t="s">
        <v>1119</v>
      </c>
      <c r="PM15" s="27" t="s">
        <v>11506</v>
      </c>
      <c r="PN15" s="27" t="s">
        <v>1123</v>
      </c>
      <c r="PO15" s="27" t="s">
        <v>11507</v>
      </c>
      <c r="PP15" s="27" t="s">
        <v>11508</v>
      </c>
      <c r="PQ15" s="27" t="s">
        <v>1127</v>
      </c>
      <c r="PR15" s="27" t="s">
        <v>1132</v>
      </c>
      <c r="PS15" s="27" t="s">
        <v>5382</v>
      </c>
      <c r="PT15" s="27" t="s">
        <v>1136</v>
      </c>
      <c r="PU15" s="27" t="s">
        <v>1140</v>
      </c>
      <c r="PV15" s="27" t="s">
        <v>1144</v>
      </c>
      <c r="PW15" s="27" t="s">
        <v>1149</v>
      </c>
      <c r="PX15" s="27" t="s">
        <v>5383</v>
      </c>
      <c r="PY15" s="27" t="s">
        <v>11509</v>
      </c>
      <c r="PZ15" s="27" t="s">
        <v>5384</v>
      </c>
      <c r="QA15" s="27" t="s">
        <v>5385</v>
      </c>
      <c r="QB15" s="27" t="s">
        <v>1155</v>
      </c>
      <c r="QC15" s="27" t="s">
        <v>1160</v>
      </c>
      <c r="QD15" s="27" t="s">
        <v>1165</v>
      </c>
      <c r="QE15" s="27" t="s">
        <v>11510</v>
      </c>
      <c r="QF15" s="27" t="s">
        <v>1168</v>
      </c>
      <c r="QG15" s="27" t="s">
        <v>11511</v>
      </c>
      <c r="QH15" s="27" t="s">
        <v>11512</v>
      </c>
      <c r="QI15" s="27" t="s">
        <v>1172</v>
      </c>
      <c r="QJ15" s="27" t="s">
        <v>1176</v>
      </c>
      <c r="QK15" s="27" t="s">
        <v>1181</v>
      </c>
      <c r="QL15" s="27" t="s">
        <v>1185</v>
      </c>
      <c r="QM15" s="27" t="s">
        <v>5386</v>
      </c>
      <c r="QN15" s="27" t="s">
        <v>11513</v>
      </c>
      <c r="QO15" s="27" t="s">
        <v>11514</v>
      </c>
      <c r="QP15" s="27" t="s">
        <v>11515</v>
      </c>
      <c r="QQ15" s="27" t="s">
        <v>11516</v>
      </c>
      <c r="QR15" s="27" t="s">
        <v>5387</v>
      </c>
      <c r="QS15" s="27" t="s">
        <v>11517</v>
      </c>
      <c r="QT15" s="27" t="s">
        <v>1188</v>
      </c>
      <c r="QU15" s="27" t="s">
        <v>11518</v>
      </c>
      <c r="QV15" s="27" t="s">
        <v>1193</v>
      </c>
      <c r="QW15" s="27" t="s">
        <v>11519</v>
      </c>
      <c r="QX15" s="27" t="s">
        <v>1200</v>
      </c>
      <c r="QY15" s="27" t="s">
        <v>1205</v>
      </c>
      <c r="QZ15" s="27" t="s">
        <v>1208</v>
      </c>
      <c r="RA15" s="27" t="s">
        <v>1212</v>
      </c>
      <c r="RB15" s="27" t="s">
        <v>1216</v>
      </c>
      <c r="RC15" s="27" t="s">
        <v>1229</v>
      </c>
      <c r="RD15" s="27" t="s">
        <v>1233</v>
      </c>
      <c r="RE15" s="27" t="s">
        <v>1238</v>
      </c>
      <c r="RF15" s="27" t="s">
        <v>1243</v>
      </c>
      <c r="RG15" s="27" t="s">
        <v>5388</v>
      </c>
      <c r="RH15" s="27" t="s">
        <v>1246</v>
      </c>
      <c r="RI15" s="27" t="s">
        <v>1250</v>
      </c>
      <c r="RJ15" s="27" t="s">
        <v>1255</v>
      </c>
      <c r="RK15" s="27" t="s">
        <v>1259</v>
      </c>
      <c r="RL15" s="27" t="s">
        <v>1262</v>
      </c>
      <c r="RM15" s="27" t="s">
        <v>1266</v>
      </c>
      <c r="RN15" s="27" t="s">
        <v>1271</v>
      </c>
      <c r="RO15" s="27" t="s">
        <v>11520</v>
      </c>
      <c r="RP15" s="27" t="s">
        <v>1275</v>
      </c>
      <c r="RQ15" s="27" t="s">
        <v>1278</v>
      </c>
      <c r="RR15" s="27" t="s">
        <v>1282</v>
      </c>
      <c r="RS15" s="27" t="s">
        <v>11521</v>
      </c>
      <c r="RT15" s="27" t="s">
        <v>1287</v>
      </c>
      <c r="RU15" s="27" t="s">
        <v>1292</v>
      </c>
      <c r="RV15" s="27" t="s">
        <v>1297</v>
      </c>
      <c r="RW15" s="27" t="s">
        <v>11522</v>
      </c>
      <c r="RX15" s="27" t="s">
        <v>1300</v>
      </c>
      <c r="RY15" s="27" t="s">
        <v>1316</v>
      </c>
      <c r="RZ15" s="27" t="s">
        <v>1321</v>
      </c>
      <c r="SA15" s="27" t="s">
        <v>1325</v>
      </c>
      <c r="SB15" s="27" t="s">
        <v>1330</v>
      </c>
      <c r="SC15" s="27" t="s">
        <v>1339</v>
      </c>
      <c r="SD15" s="27" t="s">
        <v>1343</v>
      </c>
      <c r="SE15" s="27" t="s">
        <v>1347</v>
      </c>
      <c r="SF15" s="27" t="s">
        <v>1351</v>
      </c>
      <c r="SG15" s="27" t="s">
        <v>1355</v>
      </c>
      <c r="SH15" s="27" t="s">
        <v>11523</v>
      </c>
      <c r="SI15" s="27" t="s">
        <v>11524</v>
      </c>
      <c r="SJ15" s="27" t="s">
        <v>11525</v>
      </c>
      <c r="SK15" s="27" t="s">
        <v>11526</v>
      </c>
      <c r="SL15" s="27" t="s">
        <v>11527</v>
      </c>
      <c r="SM15" s="27" t="s">
        <v>11528</v>
      </c>
      <c r="SN15" s="27" t="s">
        <v>11529</v>
      </c>
      <c r="SO15" s="27" t="s">
        <v>11530</v>
      </c>
      <c r="SP15" s="27" t="s">
        <v>11531</v>
      </c>
      <c r="SQ15" s="27" t="s">
        <v>11532</v>
      </c>
      <c r="SR15" s="27" t="s">
        <v>11533</v>
      </c>
      <c r="SS15" s="27" t="s">
        <v>11534</v>
      </c>
      <c r="ST15" s="27" t="s">
        <v>11535</v>
      </c>
      <c r="SU15" s="27" t="s">
        <v>11536</v>
      </c>
      <c r="SV15" s="27" t="s">
        <v>11537</v>
      </c>
      <c r="SW15" s="27" t="s">
        <v>11538</v>
      </c>
      <c r="SX15" s="27" t="s">
        <v>11539</v>
      </c>
      <c r="SY15" s="27" t="s">
        <v>11540</v>
      </c>
      <c r="SZ15" s="27" t="s">
        <v>11541</v>
      </c>
      <c r="TA15" s="27" t="s">
        <v>11542</v>
      </c>
      <c r="TB15" s="27" t="s">
        <v>11543</v>
      </c>
      <c r="TC15" s="27" t="s">
        <v>11544</v>
      </c>
      <c r="TD15" s="27" t="s">
        <v>11545</v>
      </c>
      <c r="TE15" s="27" t="s">
        <v>11546</v>
      </c>
      <c r="TF15" s="27" t="s">
        <v>11547</v>
      </c>
      <c r="TG15" s="27" t="s">
        <v>11548</v>
      </c>
      <c r="TH15" s="27" t="s">
        <v>11549</v>
      </c>
      <c r="TI15" s="27" t="s">
        <v>11550</v>
      </c>
      <c r="TJ15" s="27" t="s">
        <v>11551</v>
      </c>
      <c r="TK15" s="27" t="s">
        <v>11552</v>
      </c>
      <c r="TL15" s="27" t="s">
        <v>11553</v>
      </c>
      <c r="TM15" s="27" t="s">
        <v>11554</v>
      </c>
      <c r="TN15" s="27" t="s">
        <v>11555</v>
      </c>
      <c r="TO15" s="27" t="s">
        <v>11556</v>
      </c>
      <c r="TP15" s="27" t="s">
        <v>11557</v>
      </c>
      <c r="TQ15" s="27" t="s">
        <v>11558</v>
      </c>
      <c r="TR15" s="27" t="s">
        <v>11559</v>
      </c>
      <c r="TS15" s="27" t="s">
        <v>11560</v>
      </c>
      <c r="TT15" s="27" t="s">
        <v>11561</v>
      </c>
      <c r="TU15" s="27" t="s">
        <v>11562</v>
      </c>
      <c r="TV15" s="27" t="s">
        <v>11563</v>
      </c>
      <c r="TW15" s="27" t="s">
        <v>11564</v>
      </c>
      <c r="TX15" s="27" t="s">
        <v>11565</v>
      </c>
      <c r="TY15" s="27" t="s">
        <v>11566</v>
      </c>
      <c r="TZ15" s="27" t="s">
        <v>11567</v>
      </c>
      <c r="UA15" s="27" t="s">
        <v>11568</v>
      </c>
      <c r="UB15" s="27" t="s">
        <v>11569</v>
      </c>
      <c r="UC15" s="27" t="s">
        <v>11570</v>
      </c>
      <c r="UD15" s="27" t="s">
        <v>1359</v>
      </c>
      <c r="UE15" s="27" t="s">
        <v>1365</v>
      </c>
      <c r="UF15" s="27" t="s">
        <v>1370</v>
      </c>
      <c r="UG15" s="27" t="s">
        <v>1374</v>
      </c>
      <c r="UH15" s="27" t="s">
        <v>1378</v>
      </c>
      <c r="UI15" s="27" t="s">
        <v>1383</v>
      </c>
      <c r="UJ15" s="27" t="s">
        <v>11571</v>
      </c>
      <c r="UK15" s="27" t="s">
        <v>1388</v>
      </c>
      <c r="UL15" s="27" t="s">
        <v>5389</v>
      </c>
      <c r="UM15" s="27" t="s">
        <v>1392</v>
      </c>
      <c r="UN15" s="27" t="s">
        <v>11572</v>
      </c>
      <c r="UO15" s="27" t="s">
        <v>11573</v>
      </c>
      <c r="UP15" s="27" t="s">
        <v>1396</v>
      </c>
      <c r="UQ15" s="27" t="s">
        <v>1401</v>
      </c>
      <c r="UR15" s="27" t="s">
        <v>1404</v>
      </c>
      <c r="US15" s="27" t="s">
        <v>1409</v>
      </c>
      <c r="UT15" s="27" t="s">
        <v>5390</v>
      </c>
      <c r="UU15" s="27" t="s">
        <v>1414</v>
      </c>
      <c r="UV15" s="27" t="s">
        <v>11574</v>
      </c>
      <c r="UW15" s="27" t="s">
        <v>11575</v>
      </c>
      <c r="UX15" s="27" t="s">
        <v>5391</v>
      </c>
      <c r="UY15" s="27" t="s">
        <v>5392</v>
      </c>
      <c r="UZ15" s="27" t="s">
        <v>11576</v>
      </c>
      <c r="VA15" s="27" t="s">
        <v>11577</v>
      </c>
      <c r="VB15" s="27" t="s">
        <v>1419</v>
      </c>
      <c r="VC15" s="27" t="s">
        <v>1424</v>
      </c>
      <c r="VD15" s="27" t="s">
        <v>11578</v>
      </c>
      <c r="VE15" s="27" t="s">
        <v>1428</v>
      </c>
      <c r="VF15" s="27" t="s">
        <v>1438</v>
      </c>
      <c r="VG15" s="27" t="s">
        <v>1443</v>
      </c>
      <c r="VH15" s="27" t="s">
        <v>1448</v>
      </c>
      <c r="VI15" s="27" t="s">
        <v>1452</v>
      </c>
      <c r="VJ15" s="27" t="s">
        <v>11579</v>
      </c>
      <c r="VK15" s="27" t="s">
        <v>1456</v>
      </c>
      <c r="VL15" s="27" t="s">
        <v>1461</v>
      </c>
      <c r="VM15" s="27" t="s">
        <v>11580</v>
      </c>
      <c r="VN15" s="27" t="s">
        <v>11581</v>
      </c>
      <c r="VO15" s="27" t="s">
        <v>1466</v>
      </c>
      <c r="VP15" s="27" t="s">
        <v>11582</v>
      </c>
      <c r="VQ15" s="27" t="s">
        <v>11583</v>
      </c>
      <c r="VR15" s="27" t="s">
        <v>1470</v>
      </c>
      <c r="VS15" s="27" t="s">
        <v>5393</v>
      </c>
      <c r="VT15" s="27" t="s">
        <v>1479</v>
      </c>
      <c r="VU15" s="27" t="s">
        <v>1483</v>
      </c>
      <c r="VV15" s="27" t="s">
        <v>1486</v>
      </c>
      <c r="VW15" s="27" t="s">
        <v>1490</v>
      </c>
      <c r="VX15" s="27" t="s">
        <v>11584</v>
      </c>
      <c r="VY15" s="27" t="s">
        <v>1494</v>
      </c>
      <c r="VZ15" s="27" t="s">
        <v>5394</v>
      </c>
      <c r="WA15" s="27" t="s">
        <v>1499</v>
      </c>
      <c r="WB15" s="27" t="s">
        <v>1504</v>
      </c>
      <c r="WC15" s="27" t="s">
        <v>1509</v>
      </c>
      <c r="WD15" s="27" t="s">
        <v>1512</v>
      </c>
      <c r="WE15" s="27" t="s">
        <v>1516</v>
      </c>
      <c r="WF15" s="27" t="s">
        <v>1521</v>
      </c>
      <c r="WG15" s="27" t="s">
        <v>1524</v>
      </c>
      <c r="WH15" s="27" t="s">
        <v>11585</v>
      </c>
      <c r="WI15" s="27" t="s">
        <v>11586</v>
      </c>
      <c r="WJ15" s="27" t="s">
        <v>11587</v>
      </c>
      <c r="WK15" s="27" t="s">
        <v>5395</v>
      </c>
      <c r="WL15" s="27" t="s">
        <v>1538</v>
      </c>
      <c r="WM15" s="27" t="s">
        <v>5396</v>
      </c>
      <c r="WN15" s="27" t="s">
        <v>11588</v>
      </c>
      <c r="WO15" s="27" t="s">
        <v>11589</v>
      </c>
      <c r="WP15" s="27" t="s">
        <v>11590</v>
      </c>
      <c r="WQ15" s="27" t="s">
        <v>5397</v>
      </c>
      <c r="WR15" s="27" t="s">
        <v>5398</v>
      </c>
      <c r="WS15" s="27" t="s">
        <v>5399</v>
      </c>
      <c r="WT15" s="27" t="s">
        <v>5400</v>
      </c>
      <c r="WU15" s="27" t="s">
        <v>5401</v>
      </c>
      <c r="WV15" s="27" t="s">
        <v>5402</v>
      </c>
      <c r="WW15" s="27" t="s">
        <v>5403</v>
      </c>
      <c r="WX15" s="27" t="s">
        <v>5404</v>
      </c>
      <c r="WY15" s="27" t="s">
        <v>11591</v>
      </c>
      <c r="WZ15" s="27" t="s">
        <v>1543</v>
      </c>
      <c r="XA15" s="27" t="s">
        <v>5405</v>
      </c>
      <c r="XB15" s="27" t="s">
        <v>5406</v>
      </c>
      <c r="XC15" s="27" t="s">
        <v>1549</v>
      </c>
      <c r="XD15" s="27" t="s">
        <v>5407</v>
      </c>
      <c r="XE15" s="27" t="s">
        <v>11592</v>
      </c>
      <c r="XF15" s="27" t="s">
        <v>1558</v>
      </c>
      <c r="XG15" s="27" t="s">
        <v>5408</v>
      </c>
      <c r="XH15" s="27" t="s">
        <v>5409</v>
      </c>
      <c r="XI15" s="27" t="s">
        <v>11593</v>
      </c>
      <c r="XJ15" s="27" t="s">
        <v>1562</v>
      </c>
      <c r="XK15" s="27" t="s">
        <v>11594</v>
      </c>
      <c r="XL15" s="27" t="s">
        <v>1569</v>
      </c>
      <c r="XM15" s="27" t="s">
        <v>5410</v>
      </c>
      <c r="XN15" s="27" t="s">
        <v>1578</v>
      </c>
      <c r="XO15" s="27" t="s">
        <v>11595</v>
      </c>
      <c r="XP15" s="27" t="s">
        <v>11596</v>
      </c>
      <c r="XQ15" s="27" t="s">
        <v>1582</v>
      </c>
      <c r="XR15" s="27" t="s">
        <v>11597</v>
      </c>
      <c r="XS15" s="27" t="s">
        <v>11598</v>
      </c>
      <c r="XT15" s="27" t="s">
        <v>1584</v>
      </c>
      <c r="XU15" s="27" t="s">
        <v>11599</v>
      </c>
      <c r="XV15" s="27" t="s">
        <v>1593</v>
      </c>
      <c r="XW15" s="27" t="s">
        <v>5411</v>
      </c>
      <c r="XX15" s="27" t="s">
        <v>5412</v>
      </c>
      <c r="XY15" s="27" t="s">
        <v>5413</v>
      </c>
      <c r="XZ15" s="27" t="s">
        <v>1597</v>
      </c>
      <c r="YA15" s="27" t="s">
        <v>1602</v>
      </c>
      <c r="YB15" s="27" t="s">
        <v>1607</v>
      </c>
      <c r="YC15" s="27" t="s">
        <v>1611</v>
      </c>
      <c r="YD15" s="27" t="s">
        <v>1616</v>
      </c>
      <c r="YE15" s="27" t="s">
        <v>1622</v>
      </c>
      <c r="YF15" s="27" t="s">
        <v>11600</v>
      </c>
      <c r="YG15" s="27" t="s">
        <v>11601</v>
      </c>
      <c r="YH15" s="27" t="s">
        <v>1627</v>
      </c>
      <c r="YI15" s="27" t="s">
        <v>1631</v>
      </c>
      <c r="YJ15" s="27" t="s">
        <v>1636</v>
      </c>
      <c r="YK15" s="27" t="s">
        <v>11602</v>
      </c>
      <c r="YL15" s="27" t="s">
        <v>1640</v>
      </c>
      <c r="YM15" s="27" t="s">
        <v>1644</v>
      </c>
      <c r="YN15" s="27" t="s">
        <v>11603</v>
      </c>
      <c r="YO15" s="27" t="s">
        <v>11604</v>
      </c>
      <c r="YP15" s="27" t="s">
        <v>11605</v>
      </c>
      <c r="YQ15" s="27" t="s">
        <v>11606</v>
      </c>
      <c r="YR15" s="27" t="s">
        <v>11607</v>
      </c>
      <c r="YS15" s="27" t="s">
        <v>11608</v>
      </c>
      <c r="YT15" s="27" t="s">
        <v>11609</v>
      </c>
      <c r="YU15" s="27" t="s">
        <v>11610</v>
      </c>
      <c r="YV15" s="27" t="s">
        <v>1649</v>
      </c>
      <c r="YW15" s="27" t="s">
        <v>1653</v>
      </c>
      <c r="YX15" s="27" t="s">
        <v>5414</v>
      </c>
      <c r="YY15" s="27" t="s">
        <v>1658</v>
      </c>
      <c r="YZ15" s="27" t="s">
        <v>1663</v>
      </c>
      <c r="ZA15" s="27" t="s">
        <v>11611</v>
      </c>
      <c r="ZB15" s="27" t="s">
        <v>11612</v>
      </c>
      <c r="ZC15" s="27" t="s">
        <v>11613</v>
      </c>
      <c r="ZD15" s="27" t="s">
        <v>11614</v>
      </c>
      <c r="ZE15" s="27" t="s">
        <v>11615</v>
      </c>
      <c r="ZF15" s="27" t="s">
        <v>11616</v>
      </c>
      <c r="ZG15" s="27" t="s">
        <v>11617</v>
      </c>
      <c r="ZH15" s="27" t="s">
        <v>11618</v>
      </c>
      <c r="ZI15" s="27" t="s">
        <v>11619</v>
      </c>
      <c r="ZJ15" s="27" t="s">
        <v>11620</v>
      </c>
      <c r="ZK15" s="27" t="s">
        <v>11621</v>
      </c>
      <c r="ZL15" s="27" t="s">
        <v>1666</v>
      </c>
      <c r="ZM15" s="27" t="s">
        <v>11622</v>
      </c>
      <c r="ZN15" s="27" t="s">
        <v>11623</v>
      </c>
      <c r="ZO15" s="27" t="s">
        <v>1671</v>
      </c>
      <c r="ZP15" s="27" t="s">
        <v>11624</v>
      </c>
      <c r="ZQ15" s="27" t="s">
        <v>11625</v>
      </c>
      <c r="ZR15" s="27" t="s">
        <v>11626</v>
      </c>
      <c r="ZS15" s="27" t="s">
        <v>11627</v>
      </c>
      <c r="ZT15" s="27" t="s">
        <v>11628</v>
      </c>
      <c r="ZU15" s="27" t="s">
        <v>11629</v>
      </c>
      <c r="ZV15" s="27" t="s">
        <v>11630</v>
      </c>
      <c r="ZW15" s="27" t="s">
        <v>11631</v>
      </c>
      <c r="ZX15" s="27" t="s">
        <v>11632</v>
      </c>
      <c r="ZY15" s="27" t="s">
        <v>11633</v>
      </c>
      <c r="ZZ15" s="27" t="s">
        <v>11634</v>
      </c>
      <c r="AAA15" s="27" t="s">
        <v>11635</v>
      </c>
      <c r="AAB15" s="27" t="s">
        <v>11636</v>
      </c>
      <c r="AAC15" s="27" t="s">
        <v>11637</v>
      </c>
      <c r="AAD15" s="27" t="s">
        <v>11638</v>
      </c>
      <c r="AAE15" s="27" t="s">
        <v>11639</v>
      </c>
      <c r="AAF15" s="27" t="s">
        <v>11640</v>
      </c>
      <c r="AAG15" s="27" t="s">
        <v>11641</v>
      </c>
      <c r="AAH15" s="27" t="s">
        <v>11642</v>
      </c>
      <c r="AAI15" s="27" t="s">
        <v>11643</v>
      </c>
      <c r="AAJ15" s="27" t="s">
        <v>11644</v>
      </c>
      <c r="AAK15" s="27" t="s">
        <v>11645</v>
      </c>
      <c r="AAL15" s="27" t="s">
        <v>11646</v>
      </c>
      <c r="AAM15" s="27" t="s">
        <v>11647</v>
      </c>
      <c r="AAN15" s="27" t="s">
        <v>11648</v>
      </c>
      <c r="AAO15" s="27" t="s">
        <v>11649</v>
      </c>
      <c r="AAP15" s="27" t="s">
        <v>11650</v>
      </c>
      <c r="AAQ15" s="27" t="s">
        <v>11651</v>
      </c>
      <c r="AAR15" s="27" t="s">
        <v>11652</v>
      </c>
      <c r="AAS15" s="27" t="s">
        <v>11653</v>
      </c>
      <c r="AAT15" s="27" t="s">
        <v>11654</v>
      </c>
      <c r="AAU15" s="27" t="s">
        <v>11655</v>
      </c>
      <c r="AAV15" s="27" t="s">
        <v>11656</v>
      </c>
      <c r="AAW15" s="27" t="s">
        <v>11657</v>
      </c>
      <c r="AAX15" s="27" t="s">
        <v>11658</v>
      </c>
      <c r="AAY15" s="27" t="s">
        <v>11659</v>
      </c>
      <c r="AAZ15" s="27" t="s">
        <v>11660</v>
      </c>
      <c r="ABA15" s="27" t="s">
        <v>11661</v>
      </c>
      <c r="ABB15" s="27" t="s">
        <v>11662</v>
      </c>
      <c r="ABC15" s="27" t="s">
        <v>11663</v>
      </c>
      <c r="ABD15" s="27" t="s">
        <v>11664</v>
      </c>
      <c r="ABE15" s="27" t="s">
        <v>11665</v>
      </c>
      <c r="ABF15" s="27" t="s">
        <v>11666</v>
      </c>
      <c r="ABG15" s="27" t="s">
        <v>11667</v>
      </c>
      <c r="ABH15" s="27" t="s">
        <v>11668</v>
      </c>
      <c r="ABI15" s="27" t="s">
        <v>11669</v>
      </c>
      <c r="ABJ15" s="27" t="s">
        <v>11670</v>
      </c>
      <c r="ABK15" s="27" t="s">
        <v>11671</v>
      </c>
      <c r="ABL15" s="27" t="s">
        <v>11672</v>
      </c>
      <c r="ABM15" s="27" t="s">
        <v>11673</v>
      </c>
      <c r="ABN15" s="27" t="s">
        <v>11674</v>
      </c>
      <c r="ABO15" s="27" t="s">
        <v>11675</v>
      </c>
      <c r="ABP15" s="27" t="s">
        <v>11676</v>
      </c>
      <c r="ABQ15" s="27" t="s">
        <v>11677</v>
      </c>
      <c r="ABR15" s="27" t="s">
        <v>11678</v>
      </c>
      <c r="ABS15" s="27" t="s">
        <v>11679</v>
      </c>
      <c r="ABT15" s="27" t="s">
        <v>11680</v>
      </c>
      <c r="ABU15" s="27" t="s">
        <v>11681</v>
      </c>
      <c r="ABV15" s="27" t="s">
        <v>11682</v>
      </c>
      <c r="ABW15" s="27" t="s">
        <v>11683</v>
      </c>
      <c r="ABX15" s="27" t="s">
        <v>11684</v>
      </c>
      <c r="ABY15" s="27" t="s">
        <v>11685</v>
      </c>
      <c r="ABZ15" s="27" t="s">
        <v>11686</v>
      </c>
      <c r="ACA15" s="27" t="s">
        <v>11687</v>
      </c>
      <c r="ACB15" s="27" t="s">
        <v>11688</v>
      </c>
      <c r="ACC15" s="27" t="s">
        <v>11689</v>
      </c>
      <c r="ACD15" s="27" t="s">
        <v>11690</v>
      </c>
      <c r="ACE15" s="27" t="s">
        <v>1677</v>
      </c>
      <c r="ACF15" s="27" t="s">
        <v>11691</v>
      </c>
      <c r="ACG15" s="27" t="s">
        <v>1682</v>
      </c>
      <c r="ACH15" s="27" t="s">
        <v>1686</v>
      </c>
      <c r="ACI15" s="27" t="s">
        <v>11692</v>
      </c>
      <c r="ACJ15" s="27" t="s">
        <v>1690</v>
      </c>
      <c r="ACK15" s="27" t="s">
        <v>11693</v>
      </c>
      <c r="ACL15" s="27" t="s">
        <v>1694</v>
      </c>
      <c r="ACM15" s="27" t="s">
        <v>5415</v>
      </c>
      <c r="ACN15" s="27" t="s">
        <v>1698</v>
      </c>
      <c r="ACO15" s="27" t="s">
        <v>11694</v>
      </c>
      <c r="ACP15" s="27" t="s">
        <v>11695</v>
      </c>
      <c r="ACQ15" s="27" t="s">
        <v>11696</v>
      </c>
      <c r="ACR15" s="27" t="s">
        <v>11697</v>
      </c>
      <c r="ACS15" s="27" t="s">
        <v>1707</v>
      </c>
      <c r="ACT15" s="27" t="s">
        <v>1711</v>
      </c>
      <c r="ACU15" s="27" t="s">
        <v>1716</v>
      </c>
      <c r="ACV15" s="27" t="s">
        <v>11698</v>
      </c>
      <c r="ACW15" s="27" t="s">
        <v>5416</v>
      </c>
      <c r="ACX15" s="27" t="s">
        <v>1720</v>
      </c>
      <c r="ACY15" s="27" t="s">
        <v>11699</v>
      </c>
      <c r="ACZ15" s="27" t="s">
        <v>11700</v>
      </c>
      <c r="ADA15" s="27" t="s">
        <v>1724</v>
      </c>
      <c r="ADB15" s="27" t="s">
        <v>1736</v>
      </c>
      <c r="ADC15" s="27" t="s">
        <v>1740</v>
      </c>
      <c r="ADD15" s="27" t="s">
        <v>5417</v>
      </c>
      <c r="ADE15" s="27" t="s">
        <v>11701</v>
      </c>
      <c r="ADF15" s="27" t="s">
        <v>1745</v>
      </c>
      <c r="ADG15" s="27" t="s">
        <v>1749</v>
      </c>
      <c r="ADH15" s="27" t="s">
        <v>11702</v>
      </c>
      <c r="ADI15" s="27" t="s">
        <v>1754</v>
      </c>
      <c r="ADJ15" s="27" t="s">
        <v>5418</v>
      </c>
      <c r="ADK15" s="27" t="s">
        <v>11703</v>
      </c>
      <c r="ADL15" s="27" t="s">
        <v>1759</v>
      </c>
      <c r="ADM15" s="27" t="s">
        <v>11704</v>
      </c>
      <c r="ADN15" s="27" t="s">
        <v>1764</v>
      </c>
      <c r="ADO15" s="27" t="s">
        <v>11705</v>
      </c>
      <c r="ADP15" s="27" t="s">
        <v>1769</v>
      </c>
      <c r="ADQ15" s="27" t="s">
        <v>11706</v>
      </c>
      <c r="ADR15" s="27" t="s">
        <v>1773</v>
      </c>
      <c r="ADS15" s="27" t="s">
        <v>5419</v>
      </c>
      <c r="ADT15" s="27" t="s">
        <v>11707</v>
      </c>
      <c r="ADU15" s="27" t="s">
        <v>5420</v>
      </c>
      <c r="ADV15" s="27" t="s">
        <v>11708</v>
      </c>
      <c r="ADW15" s="27" t="s">
        <v>1782</v>
      </c>
      <c r="ADX15" s="27" t="s">
        <v>1790</v>
      </c>
      <c r="ADY15" s="27" t="s">
        <v>11709</v>
      </c>
      <c r="ADZ15" s="27" t="s">
        <v>5421</v>
      </c>
      <c r="AEA15" s="27" t="s">
        <v>5422</v>
      </c>
      <c r="AEB15" s="27" t="s">
        <v>1794</v>
      </c>
      <c r="AEC15" s="27" t="s">
        <v>1798</v>
      </c>
      <c r="AED15" s="27" t="s">
        <v>11710</v>
      </c>
      <c r="AEE15" s="27" t="s">
        <v>1803</v>
      </c>
      <c r="AEF15" s="27" t="s">
        <v>1807</v>
      </c>
      <c r="AEG15" s="27" t="s">
        <v>11711</v>
      </c>
      <c r="AEH15" s="27" t="s">
        <v>1811</v>
      </c>
      <c r="AEI15" s="27" t="s">
        <v>1815</v>
      </c>
      <c r="AEJ15" s="27" t="s">
        <v>11712</v>
      </c>
      <c r="AEK15" s="27" t="s">
        <v>11713</v>
      </c>
      <c r="AEL15" s="27" t="s">
        <v>1819</v>
      </c>
      <c r="AEM15" s="27" t="s">
        <v>1823</v>
      </c>
      <c r="AEN15" s="27" t="s">
        <v>1828</v>
      </c>
      <c r="AEO15" s="27" t="s">
        <v>5423</v>
      </c>
      <c r="AEP15" s="27" t="s">
        <v>1830</v>
      </c>
      <c r="AEQ15" s="27" t="s">
        <v>5424</v>
      </c>
      <c r="AER15" s="27" t="s">
        <v>5425</v>
      </c>
      <c r="AES15" s="27" t="s">
        <v>11714</v>
      </c>
      <c r="AET15" s="27" t="s">
        <v>11715</v>
      </c>
      <c r="AEU15" s="27" t="s">
        <v>11716</v>
      </c>
      <c r="AEV15" s="27" t="s">
        <v>5426</v>
      </c>
      <c r="AEW15" s="27" t="s">
        <v>11717</v>
      </c>
      <c r="AEX15" s="27" t="s">
        <v>11718</v>
      </c>
      <c r="AEY15" s="27" t="s">
        <v>11719</v>
      </c>
      <c r="AEZ15" s="27" t="s">
        <v>5427</v>
      </c>
      <c r="AFA15" s="27" t="s">
        <v>11720</v>
      </c>
      <c r="AFB15" s="27" t="s">
        <v>11721</v>
      </c>
      <c r="AFC15" s="27" t="s">
        <v>1834</v>
      </c>
      <c r="AFD15" s="27" t="s">
        <v>5428</v>
      </c>
      <c r="AFE15" s="27" t="s">
        <v>5429</v>
      </c>
      <c r="AFF15" s="27" t="s">
        <v>11722</v>
      </c>
      <c r="AFG15" s="27" t="s">
        <v>5430</v>
      </c>
      <c r="AFH15" s="27" t="s">
        <v>11723</v>
      </c>
      <c r="AFI15" s="27" t="s">
        <v>5431</v>
      </c>
      <c r="AFJ15" s="27" t="s">
        <v>1843</v>
      </c>
      <c r="AFK15" s="27" t="s">
        <v>11724</v>
      </c>
      <c r="AFL15" s="27" t="s">
        <v>1848</v>
      </c>
      <c r="AFM15" s="27" t="s">
        <v>1853</v>
      </c>
      <c r="AFN15" s="27" t="s">
        <v>11725</v>
      </c>
      <c r="AFO15" s="27" t="s">
        <v>1857</v>
      </c>
      <c r="AFP15" s="27" t="s">
        <v>1861</v>
      </c>
      <c r="AFQ15" s="27" t="s">
        <v>1866</v>
      </c>
      <c r="AFR15" s="27" t="s">
        <v>5432</v>
      </c>
      <c r="AFS15" s="27" t="s">
        <v>5433</v>
      </c>
      <c r="AFT15" s="27" t="s">
        <v>1870</v>
      </c>
      <c r="AFU15" s="27" t="s">
        <v>11726</v>
      </c>
      <c r="AFV15" s="27" t="s">
        <v>11727</v>
      </c>
      <c r="AFW15" s="27" t="s">
        <v>1874</v>
      </c>
      <c r="AFX15" s="27" t="s">
        <v>11728</v>
      </c>
      <c r="AFY15" s="27" t="s">
        <v>11729</v>
      </c>
      <c r="AFZ15" s="27" t="s">
        <v>11730</v>
      </c>
      <c r="AGA15" s="27" t="s">
        <v>1878</v>
      </c>
      <c r="AGB15" s="27" t="s">
        <v>1884</v>
      </c>
      <c r="AGC15" s="27" t="s">
        <v>1888</v>
      </c>
      <c r="AGD15" s="27" t="s">
        <v>11731</v>
      </c>
      <c r="AGE15" s="27" t="s">
        <v>11732</v>
      </c>
      <c r="AGF15" s="27" t="s">
        <v>11733</v>
      </c>
      <c r="AGG15" s="27" t="s">
        <v>11734</v>
      </c>
      <c r="AGH15" s="27" t="s">
        <v>11735</v>
      </c>
      <c r="AGI15" s="27" t="s">
        <v>11736</v>
      </c>
      <c r="AGJ15" s="27" t="s">
        <v>11737</v>
      </c>
      <c r="AGK15" s="27" t="s">
        <v>5434</v>
      </c>
      <c r="AGL15" s="27" t="s">
        <v>11738</v>
      </c>
      <c r="AGM15" s="27" t="s">
        <v>11739</v>
      </c>
      <c r="AGN15" s="27" t="s">
        <v>1893</v>
      </c>
      <c r="AGO15" s="27" t="s">
        <v>1898</v>
      </c>
      <c r="AGP15" s="27" t="s">
        <v>5435</v>
      </c>
      <c r="AGQ15" s="27" t="s">
        <v>5436</v>
      </c>
      <c r="AGR15" s="27" t="s">
        <v>11740</v>
      </c>
      <c r="AGS15" s="27" t="s">
        <v>5437</v>
      </c>
      <c r="AGT15" s="27" t="s">
        <v>1903</v>
      </c>
      <c r="AGU15" s="27" t="s">
        <v>11741</v>
      </c>
      <c r="AGV15" s="27" t="s">
        <v>1907</v>
      </c>
      <c r="AGW15" s="27" t="s">
        <v>1911</v>
      </c>
      <c r="AGX15" s="27" t="s">
        <v>1915</v>
      </c>
      <c r="AGY15" s="27" t="s">
        <v>11742</v>
      </c>
      <c r="AGZ15" s="27" t="s">
        <v>5438</v>
      </c>
      <c r="AHA15" s="27" t="s">
        <v>5439</v>
      </c>
      <c r="AHB15" s="27" t="s">
        <v>5440</v>
      </c>
      <c r="AHC15" s="27" t="s">
        <v>5441</v>
      </c>
      <c r="AHD15" s="27" t="s">
        <v>5442</v>
      </c>
      <c r="AHE15" s="27" t="s">
        <v>5443</v>
      </c>
      <c r="AHF15" s="27" t="s">
        <v>5444</v>
      </c>
      <c r="AHG15" s="27" t="s">
        <v>11743</v>
      </c>
      <c r="AHH15" s="27" t="s">
        <v>1920</v>
      </c>
      <c r="AHI15" s="27" t="s">
        <v>1924</v>
      </c>
      <c r="AHJ15" s="27" t="s">
        <v>1926</v>
      </c>
      <c r="AHK15" s="27" t="s">
        <v>1930</v>
      </c>
      <c r="AHL15" s="27" t="s">
        <v>1934</v>
      </c>
      <c r="AHM15" s="27" t="s">
        <v>1937</v>
      </c>
      <c r="AHN15" s="27" t="s">
        <v>1941</v>
      </c>
      <c r="AHO15" s="27" t="s">
        <v>1944</v>
      </c>
      <c r="AHP15" s="27" t="s">
        <v>1950</v>
      </c>
      <c r="AHQ15" s="27" t="s">
        <v>5445</v>
      </c>
      <c r="AHR15" s="27" t="s">
        <v>1954</v>
      </c>
      <c r="AHS15" s="27" t="s">
        <v>1958</v>
      </c>
      <c r="AHT15" s="27" t="s">
        <v>5446</v>
      </c>
      <c r="AHU15" s="27" t="s">
        <v>11744</v>
      </c>
      <c r="AHV15" s="27" t="s">
        <v>11745</v>
      </c>
      <c r="AHW15" s="27" t="s">
        <v>11746</v>
      </c>
      <c r="AHX15" s="27" t="s">
        <v>11747</v>
      </c>
      <c r="AHY15" s="27" t="s">
        <v>11748</v>
      </c>
      <c r="AHZ15" s="27" t="s">
        <v>11749</v>
      </c>
      <c r="AIA15" s="27" t="s">
        <v>11750</v>
      </c>
      <c r="AIB15" s="27" t="s">
        <v>11751</v>
      </c>
      <c r="AIC15" s="27" t="s">
        <v>11752</v>
      </c>
      <c r="AID15" s="27" t="s">
        <v>11753</v>
      </c>
      <c r="AIE15" s="27" t="s">
        <v>11754</v>
      </c>
      <c r="AIF15" s="27" t="s">
        <v>11755</v>
      </c>
      <c r="AIG15" s="27" t="s">
        <v>11756</v>
      </c>
      <c r="AIH15" s="27" t="s">
        <v>11757</v>
      </c>
      <c r="AII15" s="27" t="s">
        <v>11758</v>
      </c>
      <c r="AIJ15" s="27" t="s">
        <v>11759</v>
      </c>
      <c r="AIK15" s="27" t="s">
        <v>11760</v>
      </c>
      <c r="AIL15" s="27" t="s">
        <v>11761</v>
      </c>
      <c r="AIM15" s="27" t="s">
        <v>11762</v>
      </c>
      <c r="AIN15" s="27" t="s">
        <v>11763</v>
      </c>
      <c r="AIO15" s="27" t="s">
        <v>11764</v>
      </c>
      <c r="AIP15" s="27" t="s">
        <v>11765</v>
      </c>
      <c r="AIQ15" s="27" t="s">
        <v>11766</v>
      </c>
      <c r="AIR15" s="27" t="s">
        <v>11767</v>
      </c>
      <c r="AIS15" s="27" t="s">
        <v>11768</v>
      </c>
      <c r="AIT15" s="27" t="s">
        <v>11769</v>
      </c>
      <c r="AIU15" s="27" t="s">
        <v>11770</v>
      </c>
      <c r="AIV15" s="27" t="s">
        <v>11771</v>
      </c>
      <c r="AIW15" s="27" t="s">
        <v>11772</v>
      </c>
      <c r="AIX15" s="27" t="s">
        <v>11773</v>
      </c>
      <c r="AIY15" s="27" t="s">
        <v>11774</v>
      </c>
      <c r="AIZ15" s="27" t="s">
        <v>11775</v>
      </c>
      <c r="AJA15" s="27" t="s">
        <v>11776</v>
      </c>
      <c r="AJB15" s="27" t="s">
        <v>11777</v>
      </c>
      <c r="AJC15" s="27" t="s">
        <v>11778</v>
      </c>
      <c r="AJD15" s="27" t="s">
        <v>11779</v>
      </c>
      <c r="AJE15" s="27" t="s">
        <v>11780</v>
      </c>
      <c r="AJF15" s="27" t="s">
        <v>11781</v>
      </c>
      <c r="AJG15" s="27" t="s">
        <v>11782</v>
      </c>
      <c r="AJH15" s="27" t="s">
        <v>11783</v>
      </c>
      <c r="AJI15" s="27" t="s">
        <v>11784</v>
      </c>
      <c r="AJJ15" s="27" t="s">
        <v>11785</v>
      </c>
      <c r="AJK15" s="27" t="s">
        <v>11786</v>
      </c>
      <c r="AJL15" s="27" t="s">
        <v>11787</v>
      </c>
      <c r="AJM15" s="27" t="s">
        <v>11788</v>
      </c>
      <c r="AJN15" s="27" t="s">
        <v>11789</v>
      </c>
      <c r="AJO15" s="27" t="s">
        <v>11790</v>
      </c>
      <c r="AJP15" s="27" t="s">
        <v>11791</v>
      </c>
      <c r="AJQ15" s="27" t="s">
        <v>11792</v>
      </c>
      <c r="AJR15" s="27" t="s">
        <v>11793</v>
      </c>
      <c r="AJS15" s="27" t="s">
        <v>11794</v>
      </c>
      <c r="AJT15" s="27" t="s">
        <v>11795</v>
      </c>
      <c r="AJU15" s="27" t="s">
        <v>11796</v>
      </c>
      <c r="AJV15" s="27" t="s">
        <v>11797</v>
      </c>
      <c r="AJW15" s="27" t="s">
        <v>11798</v>
      </c>
      <c r="AJX15" s="27" t="s">
        <v>11799</v>
      </c>
      <c r="AJY15" s="27" t="s">
        <v>11800</v>
      </c>
      <c r="AJZ15" s="27" t="s">
        <v>11801</v>
      </c>
      <c r="AKA15" s="27" t="s">
        <v>11802</v>
      </c>
      <c r="AKB15" s="27" t="s">
        <v>11803</v>
      </c>
      <c r="AKC15" s="27" t="s">
        <v>11804</v>
      </c>
      <c r="AKD15" s="27" t="s">
        <v>11805</v>
      </c>
      <c r="AKE15" s="27" t="s">
        <v>11806</v>
      </c>
      <c r="AKF15" s="27" t="s">
        <v>11807</v>
      </c>
      <c r="AKG15" s="27" t="s">
        <v>11808</v>
      </c>
      <c r="AKH15" s="27" t="s">
        <v>11809</v>
      </c>
      <c r="AKI15" s="27" t="s">
        <v>11810</v>
      </c>
      <c r="AKJ15" s="27" t="s">
        <v>11811</v>
      </c>
      <c r="AKK15" s="27" t="s">
        <v>11812</v>
      </c>
      <c r="AKL15" s="27" t="s">
        <v>11813</v>
      </c>
      <c r="AKM15" s="27" t="s">
        <v>11814</v>
      </c>
      <c r="AKN15" s="27" t="s">
        <v>11815</v>
      </c>
      <c r="AKO15" s="27" t="s">
        <v>11816</v>
      </c>
      <c r="AKP15" s="27" t="s">
        <v>11817</v>
      </c>
      <c r="AKQ15" s="27" t="s">
        <v>11818</v>
      </c>
      <c r="AKR15" s="27" t="s">
        <v>11819</v>
      </c>
      <c r="AKS15" s="27" t="s">
        <v>11820</v>
      </c>
      <c r="AKT15" s="27" t="s">
        <v>11821</v>
      </c>
      <c r="AKU15" s="27" t="s">
        <v>11822</v>
      </c>
      <c r="AKV15" s="27" t="s">
        <v>11823</v>
      </c>
      <c r="AKW15" s="27" t="s">
        <v>11824</v>
      </c>
      <c r="AKX15" s="27" t="s">
        <v>1963</v>
      </c>
      <c r="AKY15" s="27" t="s">
        <v>5447</v>
      </c>
      <c r="AKZ15" s="27" t="s">
        <v>11825</v>
      </c>
      <c r="ALA15" s="27" t="s">
        <v>11826</v>
      </c>
      <c r="ALB15" s="27" t="s">
        <v>1968</v>
      </c>
      <c r="ALC15" s="27" t="s">
        <v>1970</v>
      </c>
      <c r="ALD15" s="27" t="s">
        <v>1972</v>
      </c>
      <c r="ALE15" s="27" t="s">
        <v>1977</v>
      </c>
      <c r="ALF15" s="27" t="s">
        <v>11827</v>
      </c>
      <c r="ALG15" s="27" t="s">
        <v>11828</v>
      </c>
      <c r="ALH15" s="27" t="s">
        <v>1980</v>
      </c>
      <c r="ALI15" s="27" t="s">
        <v>1984</v>
      </c>
      <c r="ALJ15" s="27" t="s">
        <v>11829</v>
      </c>
      <c r="ALK15" s="27" t="s">
        <v>11830</v>
      </c>
      <c r="ALL15" s="27" t="s">
        <v>11831</v>
      </c>
      <c r="ALM15" s="27" t="s">
        <v>1988</v>
      </c>
      <c r="ALN15" s="27" t="s">
        <v>1994</v>
      </c>
      <c r="ALO15" s="27" t="s">
        <v>11832</v>
      </c>
      <c r="ALP15" s="27" t="s">
        <v>5448</v>
      </c>
      <c r="ALQ15" s="27" t="s">
        <v>11833</v>
      </c>
      <c r="ALR15" s="27" t="s">
        <v>11834</v>
      </c>
      <c r="ALS15" s="27" t="s">
        <v>11835</v>
      </c>
      <c r="ALT15" s="27" t="s">
        <v>2000</v>
      </c>
      <c r="ALU15" s="27" t="s">
        <v>2005</v>
      </c>
      <c r="ALV15" s="27" t="s">
        <v>11836</v>
      </c>
      <c r="ALW15" s="27" t="s">
        <v>11837</v>
      </c>
      <c r="ALX15" s="27" t="s">
        <v>11838</v>
      </c>
      <c r="ALY15" s="27" t="s">
        <v>5449</v>
      </c>
      <c r="ALZ15" s="27" t="s">
        <v>11839</v>
      </c>
      <c r="AMA15" s="27" t="s">
        <v>2010</v>
      </c>
      <c r="AMB15" s="27" t="s">
        <v>11840</v>
      </c>
      <c r="AMC15" s="27" t="s">
        <v>2015</v>
      </c>
      <c r="AMD15" s="27" t="s">
        <v>11841</v>
      </c>
      <c r="AME15" s="27" t="s">
        <v>2020</v>
      </c>
      <c r="AMF15" s="27" t="s">
        <v>2025</v>
      </c>
      <c r="AMG15" s="27" t="s">
        <v>5450</v>
      </c>
      <c r="AMH15" s="27" t="s">
        <v>11842</v>
      </c>
      <c r="AMI15" s="27" t="s">
        <v>11843</v>
      </c>
      <c r="AMJ15" s="27" t="s">
        <v>11844</v>
      </c>
      <c r="AMK15" s="27" t="s">
        <v>5451</v>
      </c>
      <c r="AML15" s="27" t="s">
        <v>11845</v>
      </c>
      <c r="AMM15" s="27" t="s">
        <v>2029</v>
      </c>
      <c r="AMN15" s="27" t="s">
        <v>5452</v>
      </c>
      <c r="AMO15" s="27" t="s">
        <v>2034</v>
      </c>
      <c r="AMP15" s="27" t="s">
        <v>11846</v>
      </c>
      <c r="AMQ15" s="27" t="s">
        <v>11847</v>
      </c>
      <c r="AMR15" s="27" t="s">
        <v>11848</v>
      </c>
      <c r="AMS15" s="27" t="s">
        <v>11849</v>
      </c>
      <c r="AMT15" s="27" t="s">
        <v>11850</v>
      </c>
      <c r="AMU15" s="27" t="s">
        <v>2037</v>
      </c>
      <c r="AMV15" s="27" t="s">
        <v>11851</v>
      </c>
      <c r="AMW15" s="27" t="s">
        <v>5453</v>
      </c>
      <c r="AMX15" s="27" t="s">
        <v>11852</v>
      </c>
      <c r="AMY15" s="27" t="s">
        <v>11853</v>
      </c>
      <c r="AMZ15" s="27" t="s">
        <v>11854</v>
      </c>
      <c r="ANA15" s="27" t="s">
        <v>2049</v>
      </c>
      <c r="ANB15" s="27" t="s">
        <v>2053</v>
      </c>
      <c r="ANC15" s="27" t="s">
        <v>2058</v>
      </c>
      <c r="AND15" s="27" t="s">
        <v>11855</v>
      </c>
      <c r="ANE15" s="27" t="s">
        <v>5454</v>
      </c>
      <c r="ANF15" s="27" t="s">
        <v>2062</v>
      </c>
      <c r="ANG15" s="27" t="s">
        <v>2066</v>
      </c>
      <c r="ANH15" s="27" t="s">
        <v>2070</v>
      </c>
      <c r="ANI15" s="27" t="s">
        <v>11856</v>
      </c>
      <c r="ANJ15" s="27" t="s">
        <v>2074</v>
      </c>
      <c r="ANK15" s="27" t="s">
        <v>2076</v>
      </c>
      <c r="ANL15" s="27" t="s">
        <v>5455</v>
      </c>
      <c r="ANM15" s="27" t="s">
        <v>2080</v>
      </c>
      <c r="ANN15" s="27" t="s">
        <v>11857</v>
      </c>
      <c r="ANO15" s="27" t="s">
        <v>11858</v>
      </c>
      <c r="ANP15" s="27" t="s">
        <v>11859</v>
      </c>
      <c r="ANQ15" s="27" t="s">
        <v>11860</v>
      </c>
      <c r="ANR15" s="27" t="s">
        <v>5456</v>
      </c>
      <c r="ANS15" s="27" t="s">
        <v>5457</v>
      </c>
      <c r="ANT15" s="27" t="s">
        <v>5458</v>
      </c>
      <c r="ANU15" s="27" t="s">
        <v>2090</v>
      </c>
      <c r="ANV15" s="27" t="s">
        <v>2094</v>
      </c>
      <c r="ANW15" s="27" t="s">
        <v>2099</v>
      </c>
      <c r="ANX15" s="27" t="s">
        <v>2104</v>
      </c>
      <c r="ANY15" s="27" t="s">
        <v>11861</v>
      </c>
      <c r="ANZ15" s="27" t="s">
        <v>2108</v>
      </c>
      <c r="AOA15" s="27" t="s">
        <v>2112</v>
      </c>
      <c r="AOB15" s="27" t="s">
        <v>2119</v>
      </c>
      <c r="AOC15" s="27" t="s">
        <v>5459</v>
      </c>
      <c r="AOD15" s="27" t="s">
        <v>2122</v>
      </c>
      <c r="AOE15" s="27" t="s">
        <v>2127</v>
      </c>
      <c r="AOF15" s="27" t="s">
        <v>11862</v>
      </c>
      <c r="AOG15" s="27" t="s">
        <v>11863</v>
      </c>
      <c r="AOH15" s="27" t="s">
        <v>2133</v>
      </c>
      <c r="AOI15" s="27" t="s">
        <v>5460</v>
      </c>
      <c r="AOJ15" s="27" t="s">
        <v>11864</v>
      </c>
      <c r="AOK15" s="27" t="s">
        <v>11865</v>
      </c>
      <c r="AOL15" s="27" t="s">
        <v>11866</v>
      </c>
      <c r="AOM15" s="27" t="s">
        <v>5461</v>
      </c>
      <c r="AON15" s="27" t="s">
        <v>2138</v>
      </c>
      <c r="AOO15" s="27" t="s">
        <v>2143</v>
      </c>
      <c r="AOP15" s="27" t="s">
        <v>11867</v>
      </c>
      <c r="AOQ15" s="27" t="s">
        <v>2145</v>
      </c>
      <c r="AOR15" s="27" t="s">
        <v>5462</v>
      </c>
      <c r="AOS15" s="27" t="s">
        <v>11868</v>
      </c>
      <c r="AOT15" s="27" t="s">
        <v>2149</v>
      </c>
      <c r="AOU15" s="27" t="s">
        <v>2153</v>
      </c>
      <c r="AOV15" s="27" t="s">
        <v>2155</v>
      </c>
      <c r="AOW15" s="27" t="s">
        <v>2159</v>
      </c>
      <c r="AOX15" s="27" t="s">
        <v>2162</v>
      </c>
      <c r="AOY15" s="27" t="s">
        <v>11869</v>
      </c>
      <c r="AOZ15" s="27" t="s">
        <v>11870</v>
      </c>
      <c r="APA15" s="27" t="s">
        <v>2167</v>
      </c>
      <c r="APB15" s="27" t="s">
        <v>11871</v>
      </c>
      <c r="APC15" s="27" t="s">
        <v>2172</v>
      </c>
      <c r="APD15" s="27" t="s">
        <v>2177</v>
      </c>
      <c r="APE15" s="27" t="s">
        <v>11872</v>
      </c>
      <c r="APF15" s="27" t="s">
        <v>5463</v>
      </c>
      <c r="APG15" s="27" t="s">
        <v>11873</v>
      </c>
      <c r="APH15" s="27" t="s">
        <v>11874</v>
      </c>
      <c r="API15" s="27" t="s">
        <v>11875</v>
      </c>
      <c r="APJ15" s="27" t="s">
        <v>2181</v>
      </c>
      <c r="APK15" s="27" t="s">
        <v>11876</v>
      </c>
      <c r="APL15" s="27" t="s">
        <v>11877</v>
      </c>
      <c r="APM15" s="27" t="s">
        <v>11878</v>
      </c>
      <c r="APN15" s="27" t="s">
        <v>2185</v>
      </c>
      <c r="APO15" s="27" t="s">
        <v>2188</v>
      </c>
      <c r="APP15" s="27" t="s">
        <v>2193</v>
      </c>
      <c r="APQ15" s="27" t="s">
        <v>11879</v>
      </c>
      <c r="APR15" s="27" t="s">
        <v>2198</v>
      </c>
      <c r="APS15" s="27" t="s">
        <v>2201</v>
      </c>
      <c r="APT15" s="27" t="s">
        <v>2205</v>
      </c>
      <c r="APU15" s="27" t="s">
        <v>2210</v>
      </c>
      <c r="APV15" s="27" t="s">
        <v>11880</v>
      </c>
      <c r="APW15" s="27" t="s">
        <v>5464</v>
      </c>
      <c r="APX15" s="27" t="s">
        <v>11881</v>
      </c>
      <c r="APY15" s="27" t="s">
        <v>11882</v>
      </c>
      <c r="APZ15" s="27" t="s">
        <v>11883</v>
      </c>
      <c r="AQA15" s="27" t="s">
        <v>11884</v>
      </c>
      <c r="AQB15" s="27" t="s">
        <v>11885</v>
      </c>
      <c r="AQC15" s="27" t="s">
        <v>11886</v>
      </c>
      <c r="AQD15" s="27" t="s">
        <v>2215</v>
      </c>
      <c r="AQE15" s="27" t="s">
        <v>2220</v>
      </c>
      <c r="AQF15" s="27" t="s">
        <v>11887</v>
      </c>
      <c r="AQG15" s="27" t="s">
        <v>11888</v>
      </c>
      <c r="AQH15" s="27" t="s">
        <v>2225</v>
      </c>
      <c r="AQI15" s="27" t="s">
        <v>11889</v>
      </c>
      <c r="AQJ15" s="27" t="s">
        <v>11890</v>
      </c>
      <c r="AQK15" s="27" t="s">
        <v>11891</v>
      </c>
      <c r="AQL15" s="27" t="s">
        <v>11892</v>
      </c>
      <c r="AQM15" s="27" t="s">
        <v>11893</v>
      </c>
      <c r="AQN15" s="27" t="s">
        <v>11894</v>
      </c>
      <c r="AQO15" s="27" t="s">
        <v>11895</v>
      </c>
      <c r="AQP15" s="27" t="s">
        <v>11896</v>
      </c>
      <c r="AQQ15" s="27" t="s">
        <v>2229</v>
      </c>
      <c r="AQR15" s="27" t="s">
        <v>2234</v>
      </c>
      <c r="AQS15" s="27" t="s">
        <v>5465</v>
      </c>
      <c r="AQT15" s="27" t="s">
        <v>5466</v>
      </c>
      <c r="AQU15" s="27" t="s">
        <v>11897</v>
      </c>
      <c r="AQV15" s="27" t="s">
        <v>11898</v>
      </c>
      <c r="AQW15" s="27" t="s">
        <v>11899</v>
      </c>
      <c r="AQX15" s="27" t="s">
        <v>11900</v>
      </c>
      <c r="AQY15" s="27" t="s">
        <v>2238</v>
      </c>
      <c r="AQZ15" s="27" t="s">
        <v>11901</v>
      </c>
      <c r="ARA15" s="27" t="s">
        <v>11902</v>
      </c>
      <c r="ARB15" s="27" t="s">
        <v>5467</v>
      </c>
      <c r="ARC15" s="27" t="s">
        <v>2243</v>
      </c>
      <c r="ARD15" s="27" t="s">
        <v>11903</v>
      </c>
      <c r="ARE15" s="27" t="s">
        <v>11904</v>
      </c>
      <c r="ARF15" s="27" t="s">
        <v>11905</v>
      </c>
      <c r="ARG15" s="27" t="s">
        <v>11906</v>
      </c>
      <c r="ARH15" s="27" t="s">
        <v>11907</v>
      </c>
      <c r="ARI15" s="27" t="s">
        <v>11908</v>
      </c>
      <c r="ARJ15" s="27" t="s">
        <v>11909</v>
      </c>
      <c r="ARK15" s="27" t="s">
        <v>11910</v>
      </c>
      <c r="ARL15" s="27" t="s">
        <v>2248</v>
      </c>
      <c r="ARM15" s="27" t="s">
        <v>11911</v>
      </c>
      <c r="ARN15" s="27" t="s">
        <v>11912</v>
      </c>
      <c r="ARO15" s="27" t="s">
        <v>11913</v>
      </c>
      <c r="ARP15" s="27" t="s">
        <v>11914</v>
      </c>
      <c r="ARQ15" s="27" t="s">
        <v>11915</v>
      </c>
      <c r="ARR15" s="27" t="s">
        <v>11916</v>
      </c>
      <c r="ARS15" s="27" t="s">
        <v>11917</v>
      </c>
      <c r="ART15" s="27" t="s">
        <v>11918</v>
      </c>
      <c r="ARU15" s="27" t="s">
        <v>11919</v>
      </c>
      <c r="ARV15" s="27" t="s">
        <v>11920</v>
      </c>
      <c r="ARW15" s="27" t="s">
        <v>11921</v>
      </c>
      <c r="ARX15" s="27" t="s">
        <v>5468</v>
      </c>
      <c r="ARY15" s="27" t="s">
        <v>11922</v>
      </c>
      <c r="ARZ15" s="27" t="s">
        <v>11923</v>
      </c>
      <c r="ASA15" s="27" t="s">
        <v>11924</v>
      </c>
      <c r="ASB15" s="27" t="s">
        <v>2251</v>
      </c>
      <c r="ASC15" s="27" t="s">
        <v>11925</v>
      </c>
      <c r="ASD15" s="27" t="s">
        <v>2255</v>
      </c>
      <c r="ASE15" s="27" t="s">
        <v>11926</v>
      </c>
      <c r="ASF15" s="27" t="s">
        <v>11927</v>
      </c>
      <c r="ASG15" s="27" t="s">
        <v>11928</v>
      </c>
      <c r="ASH15" s="27" t="s">
        <v>11929</v>
      </c>
      <c r="ASI15" s="27" t="s">
        <v>11930</v>
      </c>
      <c r="ASJ15" s="27" t="s">
        <v>11931</v>
      </c>
      <c r="ASK15" s="27" t="s">
        <v>11932</v>
      </c>
      <c r="ASL15" s="27" t="s">
        <v>11933</v>
      </c>
      <c r="ASM15" s="27" t="s">
        <v>11934</v>
      </c>
      <c r="ASN15" s="27" t="s">
        <v>11935</v>
      </c>
      <c r="ASO15" s="27" t="s">
        <v>11936</v>
      </c>
      <c r="ASP15" s="27" t="s">
        <v>11937</v>
      </c>
      <c r="ASQ15" s="27" t="s">
        <v>11938</v>
      </c>
      <c r="ASR15" s="27" t="s">
        <v>11939</v>
      </c>
      <c r="ASS15" s="27" t="s">
        <v>11940</v>
      </c>
      <c r="AST15" s="27" t="s">
        <v>11941</v>
      </c>
      <c r="ASU15" s="27" t="s">
        <v>11942</v>
      </c>
      <c r="ASV15" s="27" t="s">
        <v>11943</v>
      </c>
      <c r="ASW15" s="27" t="s">
        <v>11944</v>
      </c>
      <c r="ASX15" s="27" t="s">
        <v>11945</v>
      </c>
      <c r="ASY15" s="27" t="s">
        <v>11946</v>
      </c>
      <c r="ASZ15" s="27" t="s">
        <v>11947</v>
      </c>
      <c r="ATA15" s="27" t="s">
        <v>2262</v>
      </c>
      <c r="ATB15" s="27" t="s">
        <v>11948</v>
      </c>
      <c r="ATC15" s="27" t="s">
        <v>11949</v>
      </c>
      <c r="ATD15" s="27" t="s">
        <v>11950</v>
      </c>
      <c r="ATE15" s="27" t="s">
        <v>2267</v>
      </c>
      <c r="ATF15" s="27" t="s">
        <v>11951</v>
      </c>
      <c r="ATG15" s="27" t="s">
        <v>2272</v>
      </c>
      <c r="ATH15" s="27" t="s">
        <v>11952</v>
      </c>
      <c r="ATI15" s="27" t="s">
        <v>11953</v>
      </c>
      <c r="ATJ15" s="27" t="s">
        <v>11954</v>
      </c>
      <c r="ATK15" s="27" t="s">
        <v>11955</v>
      </c>
      <c r="ATL15" s="27" t="s">
        <v>11956</v>
      </c>
      <c r="ATM15" s="27" t="s">
        <v>11957</v>
      </c>
      <c r="ATN15" s="27" t="s">
        <v>11958</v>
      </c>
      <c r="ATO15" s="27" t="s">
        <v>11959</v>
      </c>
      <c r="ATP15" s="27" t="s">
        <v>11960</v>
      </c>
      <c r="ATQ15" s="27" t="s">
        <v>5469</v>
      </c>
      <c r="ATR15" s="27" t="s">
        <v>11961</v>
      </c>
      <c r="ATS15" s="27" t="s">
        <v>5470</v>
      </c>
      <c r="ATT15" s="27" t="s">
        <v>11962</v>
      </c>
      <c r="ATU15" s="27" t="s">
        <v>2276</v>
      </c>
      <c r="ATV15" s="27" t="s">
        <v>5471</v>
      </c>
      <c r="ATW15" s="27" t="s">
        <v>2280</v>
      </c>
      <c r="ATX15" s="27" t="s">
        <v>11963</v>
      </c>
      <c r="ATY15" s="27" t="s">
        <v>11964</v>
      </c>
      <c r="ATZ15" s="27" t="s">
        <v>5472</v>
      </c>
      <c r="AUA15" s="27" t="s">
        <v>2285</v>
      </c>
      <c r="AUB15" s="27" t="s">
        <v>11965</v>
      </c>
      <c r="AUC15" s="27" t="s">
        <v>11966</v>
      </c>
      <c r="AUD15" s="27" t="s">
        <v>11967</v>
      </c>
      <c r="AUE15" s="27" t="s">
        <v>5473</v>
      </c>
      <c r="AUF15" s="27" t="s">
        <v>11968</v>
      </c>
      <c r="AUG15" s="27" t="s">
        <v>11969</v>
      </c>
      <c r="AUH15" s="27" t="s">
        <v>2290</v>
      </c>
      <c r="AUI15" s="27" t="s">
        <v>5474</v>
      </c>
      <c r="AUJ15" s="27" t="s">
        <v>11970</v>
      </c>
      <c r="AUK15" s="27" t="s">
        <v>2293</v>
      </c>
      <c r="AUL15" s="27" t="s">
        <v>5475</v>
      </c>
      <c r="AUM15" s="27" t="s">
        <v>2298</v>
      </c>
      <c r="AUN15" s="27" t="s">
        <v>11971</v>
      </c>
      <c r="AUO15" s="27" t="s">
        <v>5476</v>
      </c>
      <c r="AUP15" s="27" t="s">
        <v>5477</v>
      </c>
      <c r="AUQ15" s="27" t="s">
        <v>11972</v>
      </c>
      <c r="AUR15" s="27" t="s">
        <v>2302</v>
      </c>
      <c r="AUS15" s="27" t="s">
        <v>2305</v>
      </c>
      <c r="AUT15" s="27" t="s">
        <v>2310</v>
      </c>
      <c r="AUU15" s="27" t="s">
        <v>2314</v>
      </c>
      <c r="AUV15" s="27" t="s">
        <v>2318</v>
      </c>
      <c r="AUW15" s="27" t="s">
        <v>2321</v>
      </c>
      <c r="AUX15" s="27" t="s">
        <v>5478</v>
      </c>
      <c r="AUY15" s="27" t="s">
        <v>5479</v>
      </c>
      <c r="AUZ15" s="27" t="s">
        <v>5480</v>
      </c>
      <c r="AVA15" s="27" t="s">
        <v>5481</v>
      </c>
      <c r="AVB15" s="27" t="s">
        <v>11973</v>
      </c>
      <c r="AVC15" s="27" t="s">
        <v>5482</v>
      </c>
      <c r="AVD15" s="27" t="s">
        <v>5483</v>
      </c>
      <c r="AVE15" s="27" t="s">
        <v>5484</v>
      </c>
      <c r="AVF15" s="27" t="s">
        <v>5485</v>
      </c>
      <c r="AVG15" s="27" t="s">
        <v>11974</v>
      </c>
      <c r="AVH15" s="27" t="s">
        <v>11975</v>
      </c>
      <c r="AVI15" s="27" t="s">
        <v>11976</v>
      </c>
      <c r="AVJ15" s="27" t="s">
        <v>11977</v>
      </c>
      <c r="AVK15" s="27" t="s">
        <v>11978</v>
      </c>
      <c r="AVL15" s="27" t="s">
        <v>11979</v>
      </c>
      <c r="AVM15" s="27" t="s">
        <v>11980</v>
      </c>
      <c r="AVN15" s="27" t="s">
        <v>11981</v>
      </c>
      <c r="AVO15" s="27" t="s">
        <v>11982</v>
      </c>
      <c r="AVP15" s="27" t="s">
        <v>11983</v>
      </c>
      <c r="AVQ15" s="27" t="s">
        <v>11984</v>
      </c>
      <c r="AVR15" s="27" t="s">
        <v>11985</v>
      </c>
      <c r="AVS15" s="27" t="s">
        <v>11986</v>
      </c>
      <c r="AVT15" s="27" t="s">
        <v>11987</v>
      </c>
      <c r="AVU15" s="27" t="s">
        <v>11988</v>
      </c>
      <c r="AVV15" s="27" t="s">
        <v>11989</v>
      </c>
      <c r="AVW15" s="27" t="s">
        <v>11990</v>
      </c>
      <c r="AVX15" s="27" t="s">
        <v>11991</v>
      </c>
      <c r="AVY15" s="27" t="s">
        <v>11992</v>
      </c>
      <c r="AVZ15" s="27" t="s">
        <v>11993</v>
      </c>
      <c r="AWA15" s="27" t="s">
        <v>11994</v>
      </c>
      <c r="AWB15" s="27" t="s">
        <v>2325</v>
      </c>
      <c r="AWC15" s="27" t="s">
        <v>11995</v>
      </c>
      <c r="AWD15" s="27" t="s">
        <v>11996</v>
      </c>
      <c r="AWE15" s="27" t="s">
        <v>2330</v>
      </c>
      <c r="AWF15" s="27" t="s">
        <v>2335</v>
      </c>
      <c r="AWG15" s="27" t="s">
        <v>2340</v>
      </c>
      <c r="AWH15" s="27" t="s">
        <v>2344</v>
      </c>
      <c r="AWI15" s="27" t="s">
        <v>5486</v>
      </c>
      <c r="AWJ15" s="27" t="s">
        <v>11997</v>
      </c>
      <c r="AWK15" s="27" t="s">
        <v>11998</v>
      </c>
      <c r="AWL15" s="27" t="s">
        <v>11999</v>
      </c>
      <c r="AWM15" s="27" t="s">
        <v>12000</v>
      </c>
      <c r="AWN15" s="27" t="s">
        <v>12001</v>
      </c>
      <c r="AWO15" s="27" t="s">
        <v>2346</v>
      </c>
      <c r="AWP15" s="27" t="s">
        <v>12002</v>
      </c>
      <c r="AWQ15" s="27" t="s">
        <v>5487</v>
      </c>
      <c r="AWR15" s="27" t="s">
        <v>12003</v>
      </c>
      <c r="AWS15" s="27" t="s">
        <v>5488</v>
      </c>
      <c r="AWT15" s="27" t="s">
        <v>2351</v>
      </c>
      <c r="AWU15" s="27" t="s">
        <v>2356</v>
      </c>
      <c r="AWV15" s="27" t="s">
        <v>2361</v>
      </c>
      <c r="AWW15" s="27" t="s">
        <v>5489</v>
      </c>
      <c r="AWX15" s="27" t="s">
        <v>2365</v>
      </c>
      <c r="AWY15" s="27" t="s">
        <v>5490</v>
      </c>
      <c r="AWZ15" s="27" t="s">
        <v>2370</v>
      </c>
      <c r="AXA15" s="27" t="s">
        <v>12004</v>
      </c>
      <c r="AXB15" s="27" t="s">
        <v>12005</v>
      </c>
      <c r="AXC15" s="27" t="s">
        <v>5491</v>
      </c>
      <c r="AXD15" s="27" t="s">
        <v>12006</v>
      </c>
      <c r="AXE15" s="27" t="s">
        <v>5492</v>
      </c>
      <c r="AXF15" s="27" t="s">
        <v>2374</v>
      </c>
      <c r="AXG15" s="27" t="s">
        <v>5493</v>
      </c>
      <c r="AXH15" s="27" t="s">
        <v>12007</v>
      </c>
      <c r="AXI15" s="27" t="s">
        <v>12008</v>
      </c>
      <c r="AXJ15" s="27" t="s">
        <v>2378</v>
      </c>
      <c r="AXK15" s="27" t="s">
        <v>2383</v>
      </c>
      <c r="AXL15" s="27" t="s">
        <v>2387</v>
      </c>
      <c r="AXM15" s="27" t="s">
        <v>2391</v>
      </c>
      <c r="AXN15" s="27" t="s">
        <v>2395</v>
      </c>
      <c r="AXO15" s="27" t="s">
        <v>12009</v>
      </c>
      <c r="AXP15" s="27" t="s">
        <v>12010</v>
      </c>
      <c r="AXQ15" s="27" t="s">
        <v>2399</v>
      </c>
      <c r="AXR15" s="27" t="s">
        <v>12011</v>
      </c>
      <c r="AXS15" s="27" t="s">
        <v>2407</v>
      </c>
      <c r="AXT15" s="27" t="s">
        <v>12012</v>
      </c>
      <c r="AXU15" s="27" t="s">
        <v>2412</v>
      </c>
      <c r="AXV15" s="27" t="s">
        <v>2416</v>
      </c>
      <c r="AXW15" s="27" t="s">
        <v>5494</v>
      </c>
      <c r="AXX15" s="27" t="s">
        <v>12013</v>
      </c>
      <c r="AXY15" s="27" t="s">
        <v>2420</v>
      </c>
      <c r="AXZ15" s="27" t="s">
        <v>2425</v>
      </c>
      <c r="AYA15" s="27" t="s">
        <v>2430</v>
      </c>
      <c r="AYB15" s="27" t="s">
        <v>12014</v>
      </c>
      <c r="AYC15" s="27" t="s">
        <v>2435</v>
      </c>
      <c r="AYD15" s="27" t="s">
        <v>12015</v>
      </c>
      <c r="AYE15" s="27" t="s">
        <v>2439</v>
      </c>
      <c r="AYF15" s="27" t="s">
        <v>2442</v>
      </c>
      <c r="AYG15" s="27" t="s">
        <v>12016</v>
      </c>
      <c r="AYH15" s="27" t="s">
        <v>12017</v>
      </c>
      <c r="AYI15" s="27" t="s">
        <v>12018</v>
      </c>
      <c r="AYJ15" s="27" t="s">
        <v>2451</v>
      </c>
      <c r="AYK15" s="27" t="s">
        <v>2455</v>
      </c>
      <c r="AYL15" s="27" t="s">
        <v>2459</v>
      </c>
      <c r="AYM15" s="27" t="s">
        <v>12019</v>
      </c>
      <c r="AYN15" s="27" t="s">
        <v>5495</v>
      </c>
      <c r="AYO15" s="27" t="s">
        <v>2463</v>
      </c>
      <c r="AYP15" s="27" t="s">
        <v>2465</v>
      </c>
      <c r="AYQ15" s="27" t="s">
        <v>2470</v>
      </c>
      <c r="AYR15" s="27" t="s">
        <v>2475</v>
      </c>
      <c r="AYS15" s="27" t="s">
        <v>12020</v>
      </c>
      <c r="AYT15" s="27" t="s">
        <v>2479</v>
      </c>
      <c r="AYU15" s="27" t="s">
        <v>2483</v>
      </c>
      <c r="AYV15" s="27" t="s">
        <v>2487</v>
      </c>
      <c r="AYW15" s="27" t="s">
        <v>12021</v>
      </c>
      <c r="AYX15" s="27" t="s">
        <v>5496</v>
      </c>
      <c r="AYY15" s="27" t="s">
        <v>2491</v>
      </c>
      <c r="AYZ15" s="27" t="s">
        <v>2495</v>
      </c>
      <c r="AZA15" s="27" t="s">
        <v>12022</v>
      </c>
      <c r="AZB15" s="27" t="s">
        <v>5497</v>
      </c>
      <c r="AZC15" s="27" t="s">
        <v>12023</v>
      </c>
      <c r="AZD15" s="27" t="s">
        <v>12024</v>
      </c>
      <c r="AZE15" s="27" t="s">
        <v>12025</v>
      </c>
      <c r="AZF15" s="27" t="s">
        <v>2498</v>
      </c>
      <c r="AZG15" s="27" t="s">
        <v>5498</v>
      </c>
      <c r="AZH15" s="27" t="s">
        <v>12026</v>
      </c>
      <c r="AZI15" s="27" t="s">
        <v>2503</v>
      </c>
      <c r="AZJ15" s="27" t="s">
        <v>2507</v>
      </c>
      <c r="AZK15" s="27" t="s">
        <v>2512</v>
      </c>
      <c r="AZL15" s="27" t="s">
        <v>5499</v>
      </c>
      <c r="AZM15" s="27" t="s">
        <v>12027</v>
      </c>
      <c r="AZN15" s="27" t="s">
        <v>5500</v>
      </c>
      <c r="AZO15" s="27" t="s">
        <v>2515</v>
      </c>
      <c r="AZP15" s="27" t="s">
        <v>2520</v>
      </c>
      <c r="AZQ15" s="27" t="s">
        <v>5501</v>
      </c>
      <c r="AZR15" s="27" t="s">
        <v>12028</v>
      </c>
      <c r="AZS15" s="27" t="s">
        <v>2524</v>
      </c>
      <c r="AZT15" s="27" t="s">
        <v>2529</v>
      </c>
      <c r="AZU15" s="27" t="s">
        <v>2535</v>
      </c>
      <c r="AZV15" s="27" t="s">
        <v>2540</v>
      </c>
      <c r="AZW15" s="27" t="s">
        <v>12029</v>
      </c>
      <c r="AZX15" s="27" t="s">
        <v>2545</v>
      </c>
      <c r="AZY15" s="27" t="s">
        <v>12030</v>
      </c>
      <c r="AZZ15" s="27" t="s">
        <v>2549</v>
      </c>
      <c r="BAA15" s="27" t="s">
        <v>2553</v>
      </c>
      <c r="BAB15" s="27" t="s">
        <v>2557</v>
      </c>
      <c r="BAC15" s="27" t="s">
        <v>2561</v>
      </c>
      <c r="BAD15" s="27" t="s">
        <v>2566</v>
      </c>
      <c r="BAE15" s="27" t="s">
        <v>12031</v>
      </c>
      <c r="BAF15" s="27" t="s">
        <v>2570</v>
      </c>
      <c r="BAG15" s="27" t="s">
        <v>2574</v>
      </c>
      <c r="BAH15" s="27" t="s">
        <v>5502</v>
      </c>
      <c r="BAI15" s="27" t="s">
        <v>12032</v>
      </c>
      <c r="BAJ15" s="27" t="s">
        <v>2578</v>
      </c>
      <c r="BAK15" s="27" t="s">
        <v>2582</v>
      </c>
      <c r="BAL15" s="27" t="s">
        <v>2586</v>
      </c>
      <c r="BAM15" s="27" t="s">
        <v>5503</v>
      </c>
      <c r="BAN15" s="27" t="s">
        <v>5504</v>
      </c>
      <c r="BAO15" s="27" t="s">
        <v>12033</v>
      </c>
      <c r="BAP15" s="27" t="s">
        <v>5505</v>
      </c>
      <c r="BAQ15" s="27" t="s">
        <v>12034</v>
      </c>
      <c r="BAR15" s="27" t="s">
        <v>12035</v>
      </c>
      <c r="BAS15" s="27" t="s">
        <v>2590</v>
      </c>
      <c r="BAT15" s="27" t="s">
        <v>2595</v>
      </c>
      <c r="BAU15" s="27" t="s">
        <v>2599</v>
      </c>
      <c r="BAV15" s="27" t="s">
        <v>12036</v>
      </c>
      <c r="BAW15" s="27" t="s">
        <v>12037</v>
      </c>
      <c r="BAX15" s="27" t="s">
        <v>12038</v>
      </c>
      <c r="BAY15" s="27" t="s">
        <v>12039</v>
      </c>
      <c r="BAZ15" s="27" t="s">
        <v>12040</v>
      </c>
      <c r="BBA15" s="27" t="s">
        <v>12041</v>
      </c>
      <c r="BBB15" s="27" t="s">
        <v>12042</v>
      </c>
      <c r="BBC15" s="27" t="s">
        <v>12043</v>
      </c>
      <c r="BBD15" s="27" t="s">
        <v>12044</v>
      </c>
      <c r="BBE15" s="27" t="s">
        <v>12045</v>
      </c>
      <c r="BBF15" s="27" t="s">
        <v>12046</v>
      </c>
      <c r="BBG15" s="27" t="s">
        <v>12047</v>
      </c>
      <c r="BBH15" s="27" t="s">
        <v>12048</v>
      </c>
      <c r="BBI15" s="27" t="s">
        <v>12049</v>
      </c>
      <c r="BBJ15" s="27" t="s">
        <v>12050</v>
      </c>
      <c r="BBK15" s="27" t="s">
        <v>12051</v>
      </c>
      <c r="BBL15" s="27" t="s">
        <v>12052</v>
      </c>
      <c r="BBM15" s="27" t="s">
        <v>12053</v>
      </c>
      <c r="BBN15" s="27" t="s">
        <v>12054</v>
      </c>
      <c r="BBO15" s="27" t="s">
        <v>12055</v>
      </c>
      <c r="BBP15" s="27" t="s">
        <v>12056</v>
      </c>
      <c r="BBQ15" s="27" t="s">
        <v>12057</v>
      </c>
      <c r="BBR15" s="27" t="s">
        <v>12058</v>
      </c>
      <c r="BBS15" s="27" t="s">
        <v>12059</v>
      </c>
      <c r="BBT15" s="27" t="s">
        <v>12060</v>
      </c>
      <c r="BBU15" s="27" t="s">
        <v>12061</v>
      </c>
      <c r="BBV15" s="27" t="s">
        <v>12062</v>
      </c>
      <c r="BBW15" s="27" t="s">
        <v>12063</v>
      </c>
      <c r="BBX15" s="27" t="s">
        <v>12064</v>
      </c>
      <c r="BBY15" s="27" t="s">
        <v>12065</v>
      </c>
      <c r="BBZ15" s="27" t="s">
        <v>12066</v>
      </c>
      <c r="BCA15" s="27" t="s">
        <v>12067</v>
      </c>
      <c r="BCB15" s="27" t="s">
        <v>12068</v>
      </c>
      <c r="BCC15" s="27" t="s">
        <v>12069</v>
      </c>
      <c r="BCD15" s="27" t="s">
        <v>12070</v>
      </c>
      <c r="BCE15" s="27" t="s">
        <v>12071</v>
      </c>
      <c r="BCF15" s="27" t="s">
        <v>12072</v>
      </c>
      <c r="BCG15" s="27" t="s">
        <v>12073</v>
      </c>
      <c r="BCH15" s="27" t="s">
        <v>12074</v>
      </c>
      <c r="BCI15" s="27" t="s">
        <v>12075</v>
      </c>
      <c r="BCJ15" s="27" t="s">
        <v>12076</v>
      </c>
      <c r="BCK15" s="27" t="s">
        <v>12077</v>
      </c>
      <c r="BCL15" s="27" t="s">
        <v>12078</v>
      </c>
      <c r="BCM15" s="27" t="s">
        <v>12079</v>
      </c>
      <c r="BCN15" s="27" t="s">
        <v>12080</v>
      </c>
      <c r="BCO15" s="27" t="s">
        <v>12081</v>
      </c>
      <c r="BCP15" s="27" t="s">
        <v>12082</v>
      </c>
      <c r="BCQ15" s="27" t="s">
        <v>12083</v>
      </c>
      <c r="BCR15" s="27" t="s">
        <v>12084</v>
      </c>
      <c r="BCS15" s="27" t="s">
        <v>12085</v>
      </c>
      <c r="BCT15" s="27" t="s">
        <v>12086</v>
      </c>
      <c r="BCU15" s="27" t="s">
        <v>12087</v>
      </c>
      <c r="BCV15" s="27" t="s">
        <v>12088</v>
      </c>
      <c r="BCW15" s="27" t="s">
        <v>12089</v>
      </c>
      <c r="BCX15" s="27" t="s">
        <v>12090</v>
      </c>
      <c r="BCY15" s="27" t="s">
        <v>12091</v>
      </c>
      <c r="BCZ15" s="27" t="s">
        <v>12092</v>
      </c>
      <c r="BDA15" s="27" t="s">
        <v>12093</v>
      </c>
      <c r="BDB15" s="27" t="s">
        <v>12094</v>
      </c>
      <c r="BDC15" s="27" t="s">
        <v>12095</v>
      </c>
      <c r="BDD15" s="27" t="s">
        <v>12096</v>
      </c>
      <c r="BDE15" s="27" t="s">
        <v>12097</v>
      </c>
      <c r="BDF15" s="27" t="s">
        <v>12098</v>
      </c>
      <c r="BDG15" s="27" t="s">
        <v>12099</v>
      </c>
      <c r="BDH15" s="27" t="s">
        <v>12100</v>
      </c>
      <c r="BDI15" s="27" t="s">
        <v>12101</v>
      </c>
      <c r="BDJ15" s="27" t="s">
        <v>12102</v>
      </c>
      <c r="BDK15" s="27" t="s">
        <v>12103</v>
      </c>
      <c r="BDL15" s="27" t="s">
        <v>12104</v>
      </c>
      <c r="BDM15" s="27" t="s">
        <v>12105</v>
      </c>
      <c r="BDN15" s="27" t="s">
        <v>5506</v>
      </c>
      <c r="BDO15" s="27" t="s">
        <v>2609</v>
      </c>
      <c r="BDP15" s="27" t="s">
        <v>12106</v>
      </c>
      <c r="BDQ15" s="27" t="s">
        <v>2614</v>
      </c>
      <c r="BDR15" s="27" t="s">
        <v>5507</v>
      </c>
      <c r="BDS15" s="27" t="s">
        <v>2619</v>
      </c>
      <c r="BDT15" s="27" t="s">
        <v>2623</v>
      </c>
      <c r="BDU15" s="27" t="s">
        <v>2626</v>
      </c>
      <c r="BDV15" s="27" t="s">
        <v>2629</v>
      </c>
      <c r="BDW15" s="27" t="s">
        <v>12107</v>
      </c>
      <c r="BDX15" s="27" t="s">
        <v>12108</v>
      </c>
      <c r="BDY15" s="27" t="s">
        <v>12109</v>
      </c>
      <c r="BDZ15" s="27" t="s">
        <v>12110</v>
      </c>
      <c r="BEA15" s="27" t="s">
        <v>12111</v>
      </c>
      <c r="BEB15" s="27" t="s">
        <v>12112</v>
      </c>
      <c r="BEC15" s="27" t="s">
        <v>12113</v>
      </c>
      <c r="BED15" s="27" t="s">
        <v>12114</v>
      </c>
      <c r="BEE15" s="27" t="s">
        <v>12115</v>
      </c>
      <c r="BEF15" s="27" t="s">
        <v>12116</v>
      </c>
      <c r="BEG15" s="27" t="s">
        <v>12117</v>
      </c>
      <c r="BEH15" s="27" t="s">
        <v>12118</v>
      </c>
      <c r="BEI15" s="27" t="s">
        <v>12119</v>
      </c>
      <c r="BEJ15" s="27" t="s">
        <v>2632</v>
      </c>
      <c r="BEK15" s="27" t="s">
        <v>2636</v>
      </c>
      <c r="BEL15" s="27" t="s">
        <v>2638</v>
      </c>
      <c r="BEM15" s="27" t="s">
        <v>12120</v>
      </c>
      <c r="BEN15" s="27" t="s">
        <v>2642</v>
      </c>
      <c r="BEO15" s="27" t="s">
        <v>12121</v>
      </c>
      <c r="BEP15" s="27" t="s">
        <v>2646</v>
      </c>
      <c r="BEQ15" s="27" t="s">
        <v>12122</v>
      </c>
      <c r="BER15" s="27" t="s">
        <v>2650</v>
      </c>
      <c r="BES15" s="27" t="s">
        <v>12123</v>
      </c>
      <c r="BET15" s="27" t="s">
        <v>2654</v>
      </c>
      <c r="BEU15" s="27" t="s">
        <v>12124</v>
      </c>
      <c r="BEV15" s="27" t="s">
        <v>2658</v>
      </c>
      <c r="BEW15" s="27" t="s">
        <v>12125</v>
      </c>
      <c r="BEX15" s="27" t="s">
        <v>2662</v>
      </c>
      <c r="BEY15" s="27" t="s">
        <v>12126</v>
      </c>
      <c r="BEZ15" s="27" t="s">
        <v>2666</v>
      </c>
      <c r="BFA15" s="27" t="s">
        <v>12127</v>
      </c>
      <c r="BFB15" s="27" t="s">
        <v>2670</v>
      </c>
      <c r="BFC15" s="27" t="s">
        <v>12128</v>
      </c>
      <c r="BFD15" s="27" t="s">
        <v>2674</v>
      </c>
      <c r="BFE15" s="27" t="s">
        <v>2679</v>
      </c>
      <c r="BFF15" s="27" t="s">
        <v>2683</v>
      </c>
      <c r="BFG15" s="27" t="s">
        <v>2687</v>
      </c>
      <c r="BFH15" s="27" t="s">
        <v>2691</v>
      </c>
      <c r="BFI15" s="27" t="s">
        <v>2695</v>
      </c>
      <c r="BFJ15" s="27" t="s">
        <v>2699</v>
      </c>
      <c r="BFK15" s="27" t="s">
        <v>2703</v>
      </c>
      <c r="BFL15" s="27" t="s">
        <v>2707</v>
      </c>
      <c r="BFM15" s="27" t="s">
        <v>12129</v>
      </c>
      <c r="BFN15" s="27" t="s">
        <v>2711</v>
      </c>
      <c r="BFO15" s="27" t="s">
        <v>12130</v>
      </c>
      <c r="BFP15" s="27" t="s">
        <v>5508</v>
      </c>
      <c r="BFQ15" s="27" t="s">
        <v>2716</v>
      </c>
      <c r="BFR15" s="27" t="s">
        <v>12131</v>
      </c>
      <c r="BFS15" s="27" t="s">
        <v>12132</v>
      </c>
      <c r="BFT15" s="27" t="s">
        <v>12133</v>
      </c>
      <c r="BFU15" s="27" t="s">
        <v>12134</v>
      </c>
      <c r="BFV15" s="27" t="s">
        <v>12135</v>
      </c>
      <c r="BFW15" s="27" t="s">
        <v>12136</v>
      </c>
      <c r="BFX15" s="27" t="s">
        <v>12137</v>
      </c>
      <c r="BFY15" s="27" t="s">
        <v>12138</v>
      </c>
      <c r="BFZ15" s="27" t="s">
        <v>12139</v>
      </c>
      <c r="BGA15" s="27" t="s">
        <v>12140</v>
      </c>
      <c r="BGB15" s="27" t="s">
        <v>12141</v>
      </c>
      <c r="BGC15" s="27" t="s">
        <v>12142</v>
      </c>
      <c r="BGD15" s="27" t="s">
        <v>12143</v>
      </c>
      <c r="BGE15" s="27" t="s">
        <v>5509</v>
      </c>
      <c r="BGF15" s="27" t="s">
        <v>5510</v>
      </c>
      <c r="BGG15" s="27" t="s">
        <v>2720</v>
      </c>
      <c r="BGH15" s="27" t="s">
        <v>12144</v>
      </c>
      <c r="BGI15" s="27" t="s">
        <v>12145</v>
      </c>
      <c r="BGJ15" s="27" t="s">
        <v>12146</v>
      </c>
      <c r="BGK15" s="27" t="s">
        <v>2725</v>
      </c>
      <c r="BGL15" s="27" t="s">
        <v>12147</v>
      </c>
      <c r="BGM15" s="27" t="s">
        <v>12148</v>
      </c>
      <c r="BGN15" s="27" t="s">
        <v>2729</v>
      </c>
      <c r="BGO15" s="27" t="s">
        <v>12149</v>
      </c>
      <c r="BGP15" s="27" t="s">
        <v>12150</v>
      </c>
      <c r="BGQ15" s="27" t="s">
        <v>12151</v>
      </c>
      <c r="BGR15" s="27" t="s">
        <v>2733</v>
      </c>
      <c r="BGS15" s="27" t="s">
        <v>2738</v>
      </c>
      <c r="BGT15" s="27" t="s">
        <v>2743</v>
      </c>
      <c r="BGU15" s="27" t="s">
        <v>2748</v>
      </c>
      <c r="BGV15" s="27" t="s">
        <v>2750</v>
      </c>
      <c r="BGW15" s="27" t="s">
        <v>12152</v>
      </c>
      <c r="BGX15" s="27" t="s">
        <v>2754</v>
      </c>
      <c r="BGY15" s="27" t="s">
        <v>2758</v>
      </c>
      <c r="BGZ15" s="27" t="s">
        <v>2762</v>
      </c>
      <c r="BHA15" s="27" t="s">
        <v>2766</v>
      </c>
      <c r="BHB15" s="27" t="s">
        <v>2770</v>
      </c>
      <c r="BHC15" s="27" t="s">
        <v>2774</v>
      </c>
      <c r="BHD15" s="27" t="s">
        <v>2778</v>
      </c>
      <c r="BHE15" s="27" t="s">
        <v>2782</v>
      </c>
      <c r="BHF15" s="27" t="s">
        <v>2786</v>
      </c>
      <c r="BHG15" s="27" t="s">
        <v>2790</v>
      </c>
      <c r="BHH15" s="27" t="s">
        <v>12153</v>
      </c>
      <c r="BHI15" s="27" t="s">
        <v>12154</v>
      </c>
      <c r="BHJ15" s="27" t="s">
        <v>5511</v>
      </c>
      <c r="BHK15" s="27" t="s">
        <v>2794</v>
      </c>
      <c r="BHL15" s="27" t="s">
        <v>12155</v>
      </c>
      <c r="BHM15" s="27" t="s">
        <v>12156</v>
      </c>
      <c r="BHN15" s="27" t="s">
        <v>2803</v>
      </c>
      <c r="BHO15" s="27" t="s">
        <v>5512</v>
      </c>
      <c r="BHP15" s="27" t="s">
        <v>2808</v>
      </c>
      <c r="BHQ15" s="27" t="s">
        <v>2813</v>
      </c>
      <c r="BHR15" s="27" t="s">
        <v>12157</v>
      </c>
      <c r="BHS15" s="27" t="s">
        <v>5513</v>
      </c>
      <c r="BHT15" s="27" t="s">
        <v>5514</v>
      </c>
      <c r="BHU15" s="27" t="s">
        <v>2816</v>
      </c>
      <c r="BHV15" s="27" t="s">
        <v>12158</v>
      </c>
      <c r="BHW15" s="27" t="s">
        <v>2820</v>
      </c>
      <c r="BHX15" s="27" t="s">
        <v>2824</v>
      </c>
      <c r="BHY15" s="27" t="s">
        <v>2828</v>
      </c>
      <c r="BHZ15" s="27" t="s">
        <v>12159</v>
      </c>
      <c r="BIA15" s="27" t="s">
        <v>12160</v>
      </c>
      <c r="BIB15" s="27" t="s">
        <v>12161</v>
      </c>
      <c r="BIC15" s="27" t="s">
        <v>2831</v>
      </c>
      <c r="BID15" s="27" t="s">
        <v>2836</v>
      </c>
      <c r="BIE15" s="27" t="s">
        <v>12162</v>
      </c>
      <c r="BIF15" s="27" t="s">
        <v>12163</v>
      </c>
      <c r="BIG15" s="27" t="s">
        <v>12164</v>
      </c>
      <c r="BIH15" s="27" t="s">
        <v>12165</v>
      </c>
      <c r="BII15" s="27" t="s">
        <v>12166</v>
      </c>
      <c r="BIJ15" s="27" t="s">
        <v>2843</v>
      </c>
      <c r="BIK15" s="27" t="s">
        <v>12167</v>
      </c>
      <c r="BIL15" s="27" t="s">
        <v>2847</v>
      </c>
      <c r="BIM15" s="27" t="s">
        <v>2851</v>
      </c>
      <c r="BIN15" s="27" t="s">
        <v>2856</v>
      </c>
      <c r="BIO15" s="27" t="s">
        <v>5515</v>
      </c>
      <c r="BIP15" s="27" t="s">
        <v>2860</v>
      </c>
      <c r="BIQ15" s="27" t="s">
        <v>12168</v>
      </c>
      <c r="BIR15" s="27" t="s">
        <v>12169</v>
      </c>
      <c r="BIS15" s="27" t="s">
        <v>12170</v>
      </c>
      <c r="BIT15" s="27" t="s">
        <v>12171</v>
      </c>
      <c r="BIU15" s="27" t="s">
        <v>12172</v>
      </c>
      <c r="BIV15" s="27" t="s">
        <v>2864</v>
      </c>
      <c r="BIW15" s="27" t="s">
        <v>12173</v>
      </c>
      <c r="BIX15" s="27" t="s">
        <v>12174</v>
      </c>
      <c r="BIY15" s="27" t="s">
        <v>2868</v>
      </c>
      <c r="BIZ15" s="27" t="s">
        <v>12175</v>
      </c>
      <c r="BJA15" s="27" t="s">
        <v>2873</v>
      </c>
      <c r="BJB15" s="27" t="s">
        <v>5516</v>
      </c>
      <c r="BJC15" s="27" t="s">
        <v>12176</v>
      </c>
      <c r="BJD15" s="27" t="s">
        <v>2877</v>
      </c>
      <c r="BJE15" s="27" t="s">
        <v>12177</v>
      </c>
      <c r="BJF15" s="27" t="s">
        <v>2880</v>
      </c>
      <c r="BJG15" s="27" t="s">
        <v>12178</v>
      </c>
      <c r="BJH15" s="27" t="s">
        <v>12179</v>
      </c>
      <c r="BJI15" s="27" t="s">
        <v>12180</v>
      </c>
      <c r="BJJ15" s="27" t="s">
        <v>12181</v>
      </c>
      <c r="BJK15" s="27" t="s">
        <v>12182</v>
      </c>
      <c r="BJL15" s="27" t="s">
        <v>12183</v>
      </c>
      <c r="BJM15" s="27" t="s">
        <v>12184</v>
      </c>
      <c r="BJN15" s="27" t="s">
        <v>12185</v>
      </c>
      <c r="BJO15" s="27" t="s">
        <v>12186</v>
      </c>
      <c r="BJP15" s="27" t="s">
        <v>2885</v>
      </c>
      <c r="BJQ15" s="27" t="s">
        <v>2888</v>
      </c>
      <c r="BJR15" s="27" t="s">
        <v>2891</v>
      </c>
      <c r="BJS15" s="27" t="s">
        <v>12187</v>
      </c>
      <c r="BJT15" s="27" t="s">
        <v>12188</v>
      </c>
      <c r="BJU15" s="27" t="s">
        <v>12189</v>
      </c>
      <c r="BJV15" s="27" t="s">
        <v>12190</v>
      </c>
      <c r="BJW15" s="27" t="s">
        <v>12191</v>
      </c>
      <c r="BJX15" s="27" t="s">
        <v>12192</v>
      </c>
      <c r="BJY15" s="27" t="s">
        <v>2894</v>
      </c>
      <c r="BJZ15" s="27" t="s">
        <v>2898</v>
      </c>
      <c r="BKA15" s="27" t="s">
        <v>2907</v>
      </c>
      <c r="BKB15" s="27" t="s">
        <v>12193</v>
      </c>
      <c r="BKC15" s="27" t="s">
        <v>2910</v>
      </c>
      <c r="BKD15" s="27" t="s">
        <v>2915</v>
      </c>
      <c r="BKE15" s="27" t="s">
        <v>12194</v>
      </c>
      <c r="BKF15" s="27" t="s">
        <v>12195</v>
      </c>
      <c r="BKG15" s="27" t="s">
        <v>12196</v>
      </c>
      <c r="BKH15" s="27" t="s">
        <v>12197</v>
      </c>
      <c r="BKI15" s="27" t="s">
        <v>12198</v>
      </c>
      <c r="BKJ15" s="27" t="s">
        <v>2920</v>
      </c>
      <c r="BKK15" s="27" t="s">
        <v>2925</v>
      </c>
      <c r="BKL15" s="27" t="s">
        <v>12199</v>
      </c>
      <c r="BKM15" s="27" t="s">
        <v>2929</v>
      </c>
      <c r="BKN15" s="27" t="s">
        <v>12200</v>
      </c>
      <c r="BKO15" s="27" t="s">
        <v>12201</v>
      </c>
      <c r="BKP15" s="27" t="s">
        <v>2938</v>
      </c>
      <c r="BKQ15" s="27" t="s">
        <v>2940</v>
      </c>
      <c r="BKR15" s="27" t="s">
        <v>2944</v>
      </c>
      <c r="BKS15" s="27" t="s">
        <v>12202</v>
      </c>
      <c r="BKT15" s="27" t="s">
        <v>2947</v>
      </c>
      <c r="BKU15" s="27" t="s">
        <v>2952</v>
      </c>
      <c r="BKV15" s="27" t="s">
        <v>12203</v>
      </c>
      <c r="BKW15" s="27" t="s">
        <v>12204</v>
      </c>
      <c r="BKX15" s="27" t="s">
        <v>12205</v>
      </c>
      <c r="BKY15" s="27" t="s">
        <v>2954</v>
      </c>
      <c r="BKZ15" s="27" t="s">
        <v>2958</v>
      </c>
      <c r="BLA15" s="27" t="s">
        <v>2963</v>
      </c>
      <c r="BLB15" s="27" t="s">
        <v>5517</v>
      </c>
      <c r="BLC15" s="27" t="s">
        <v>12206</v>
      </c>
      <c r="BLD15" s="27" t="s">
        <v>2967</v>
      </c>
      <c r="BLE15" s="27" t="s">
        <v>2970</v>
      </c>
      <c r="BLF15" s="27" t="s">
        <v>2975</v>
      </c>
      <c r="BLG15" s="27" t="s">
        <v>12207</v>
      </c>
      <c r="BLH15" s="27" t="s">
        <v>12208</v>
      </c>
      <c r="BLI15" s="27" t="s">
        <v>12209</v>
      </c>
      <c r="BLJ15" s="27" t="s">
        <v>2979</v>
      </c>
      <c r="BLK15" s="27" t="s">
        <v>2984</v>
      </c>
      <c r="BLL15" s="27" t="s">
        <v>12210</v>
      </c>
      <c r="BLM15" s="27" t="s">
        <v>2988</v>
      </c>
      <c r="BLN15" s="27" t="s">
        <v>2990</v>
      </c>
      <c r="BLO15" s="27" t="s">
        <v>2992</v>
      </c>
      <c r="BLP15" s="27" t="s">
        <v>2996</v>
      </c>
      <c r="BLQ15" s="27" t="s">
        <v>3000</v>
      </c>
      <c r="BLR15" s="27" t="s">
        <v>3004</v>
      </c>
      <c r="BLS15" s="27" t="s">
        <v>3008</v>
      </c>
      <c r="BLT15" s="27" t="s">
        <v>12211</v>
      </c>
      <c r="BLU15" s="27" t="s">
        <v>5518</v>
      </c>
      <c r="BLV15" s="27" t="s">
        <v>3011</v>
      </c>
      <c r="BLW15" s="27" t="s">
        <v>3013</v>
      </c>
      <c r="BLX15" s="27" t="s">
        <v>3016</v>
      </c>
      <c r="BLY15" s="27" t="s">
        <v>5519</v>
      </c>
      <c r="BLZ15" s="27" t="s">
        <v>12212</v>
      </c>
      <c r="BMA15" s="27" t="s">
        <v>5520</v>
      </c>
      <c r="BMB15" s="27" t="s">
        <v>12213</v>
      </c>
      <c r="BMC15" s="27" t="s">
        <v>3021</v>
      </c>
      <c r="BMD15" s="27" t="s">
        <v>3025</v>
      </c>
      <c r="BME15" s="27" t="s">
        <v>5521</v>
      </c>
      <c r="BMF15" s="27" t="s">
        <v>3028</v>
      </c>
      <c r="BMG15" s="27" t="s">
        <v>3033</v>
      </c>
      <c r="BMH15" s="27" t="s">
        <v>12214</v>
      </c>
      <c r="BMI15" s="27" t="s">
        <v>12215</v>
      </c>
      <c r="BMJ15" s="27" t="s">
        <v>3038</v>
      </c>
      <c r="BMK15" s="27" t="s">
        <v>12216</v>
      </c>
      <c r="BML15" s="27" t="s">
        <v>3041</v>
      </c>
      <c r="BMM15" s="27" t="s">
        <v>5522</v>
      </c>
      <c r="BMN15" s="27" t="s">
        <v>3046</v>
      </c>
      <c r="BMO15" s="27" t="s">
        <v>12217</v>
      </c>
      <c r="BMP15" s="27" t="s">
        <v>12218</v>
      </c>
      <c r="BMQ15" s="27" t="s">
        <v>5523</v>
      </c>
      <c r="BMR15" s="27" t="s">
        <v>3050</v>
      </c>
      <c r="BMS15" s="27" t="s">
        <v>5524</v>
      </c>
      <c r="BMT15" s="27" t="s">
        <v>3054</v>
      </c>
      <c r="BMU15" s="27" t="s">
        <v>5525</v>
      </c>
      <c r="BMV15" s="27" t="s">
        <v>3059</v>
      </c>
      <c r="BMW15" s="27" t="s">
        <v>5526</v>
      </c>
      <c r="BMX15" s="27" t="s">
        <v>3064</v>
      </c>
      <c r="BMY15" s="27" t="s">
        <v>12219</v>
      </c>
      <c r="BMZ15" s="27" t="s">
        <v>12220</v>
      </c>
      <c r="BNA15" s="27" t="s">
        <v>5527</v>
      </c>
      <c r="BNB15" s="27" t="s">
        <v>12221</v>
      </c>
      <c r="BNC15" s="27" t="s">
        <v>5528</v>
      </c>
      <c r="BND15" s="27" t="s">
        <v>3069</v>
      </c>
      <c r="BNE15" s="27" t="s">
        <v>5529</v>
      </c>
      <c r="BNF15" s="27" t="s">
        <v>3073</v>
      </c>
      <c r="BNG15" s="27" t="s">
        <v>3078</v>
      </c>
      <c r="BNH15" s="27" t="s">
        <v>3082</v>
      </c>
      <c r="BNI15" s="27" t="s">
        <v>3098</v>
      </c>
      <c r="BNJ15" s="27" t="s">
        <v>12222</v>
      </c>
      <c r="BNK15" s="27" t="s">
        <v>12223</v>
      </c>
      <c r="BNL15" s="27" t="s">
        <v>3103</v>
      </c>
      <c r="BNM15" s="27" t="s">
        <v>12224</v>
      </c>
      <c r="BNN15" s="27" t="s">
        <v>3104</v>
      </c>
      <c r="BNO15" s="27" t="s">
        <v>3114</v>
      </c>
      <c r="BNP15" s="27" t="s">
        <v>12225</v>
      </c>
      <c r="BNQ15" s="27" t="s">
        <v>3118</v>
      </c>
      <c r="BNR15" s="27" t="s">
        <v>3121</v>
      </c>
      <c r="BNS15" s="27" t="s">
        <v>3124</v>
      </c>
      <c r="BNT15" s="27" t="s">
        <v>3126</v>
      </c>
      <c r="BNU15" s="27" t="s">
        <v>3129</v>
      </c>
      <c r="BNV15" s="27" t="s">
        <v>3133</v>
      </c>
      <c r="BNW15" s="27" t="s">
        <v>12226</v>
      </c>
      <c r="BNX15" s="27" t="s">
        <v>12227</v>
      </c>
      <c r="BNY15" s="27" t="s">
        <v>5530</v>
      </c>
      <c r="BNZ15" s="27" t="s">
        <v>3138</v>
      </c>
      <c r="BOA15" s="27" t="s">
        <v>12228</v>
      </c>
      <c r="BOB15" s="27" t="s">
        <v>12229</v>
      </c>
      <c r="BOC15" s="27" t="s">
        <v>3142</v>
      </c>
      <c r="BOD15" s="27" t="s">
        <v>5531</v>
      </c>
      <c r="BOE15" s="27" t="s">
        <v>5532</v>
      </c>
      <c r="BOF15" s="27" t="s">
        <v>3146</v>
      </c>
      <c r="BOG15" s="27" t="s">
        <v>12230</v>
      </c>
      <c r="BOH15" s="27" t="s">
        <v>3150</v>
      </c>
      <c r="BOI15" s="27" t="s">
        <v>3153</v>
      </c>
      <c r="BOJ15" s="27" t="s">
        <v>3158</v>
      </c>
      <c r="BOK15" s="27" t="s">
        <v>5533</v>
      </c>
      <c r="BOL15" s="27" t="s">
        <v>3163</v>
      </c>
      <c r="BOM15" s="27" t="s">
        <v>3167</v>
      </c>
      <c r="BON15" s="27" t="s">
        <v>12231</v>
      </c>
      <c r="BOO15" s="27" t="s">
        <v>3171</v>
      </c>
      <c r="BOP15" s="27" t="s">
        <v>12232</v>
      </c>
      <c r="BOQ15" s="27" t="s">
        <v>12233</v>
      </c>
      <c r="BOR15" s="27" t="s">
        <v>3175</v>
      </c>
      <c r="BOS15" s="27" t="s">
        <v>12234</v>
      </c>
      <c r="BOT15" s="27" t="s">
        <v>12235</v>
      </c>
      <c r="BOU15" s="27" t="s">
        <v>12236</v>
      </c>
      <c r="BOV15" s="27" t="s">
        <v>12237</v>
      </c>
      <c r="BOW15" s="27" t="s">
        <v>12238</v>
      </c>
      <c r="BOX15" s="27" t="s">
        <v>12239</v>
      </c>
      <c r="BOY15" s="27" t="s">
        <v>12240</v>
      </c>
      <c r="BOZ15" s="27" t="s">
        <v>12241</v>
      </c>
      <c r="BPA15" s="27" t="s">
        <v>3178</v>
      </c>
      <c r="BPB15" s="27" t="s">
        <v>3183</v>
      </c>
      <c r="BPC15" s="27" t="s">
        <v>3188</v>
      </c>
      <c r="BPD15" s="27" t="s">
        <v>12242</v>
      </c>
      <c r="BPE15" s="27" t="s">
        <v>12243</v>
      </c>
      <c r="BPF15" s="27" t="s">
        <v>12244</v>
      </c>
      <c r="BPG15" s="27" t="s">
        <v>12245</v>
      </c>
      <c r="BPH15" s="27" t="s">
        <v>12246</v>
      </c>
      <c r="BPI15" s="27" t="s">
        <v>3192</v>
      </c>
      <c r="BPJ15" s="27" t="s">
        <v>12247</v>
      </c>
      <c r="BPK15" s="27" t="s">
        <v>12248</v>
      </c>
      <c r="BPL15" s="27" t="s">
        <v>12249</v>
      </c>
      <c r="BPM15" s="27" t="s">
        <v>3197</v>
      </c>
      <c r="BPN15" s="27" t="s">
        <v>3202</v>
      </c>
      <c r="BPO15" s="27" t="s">
        <v>5534</v>
      </c>
      <c r="BPP15" s="27" t="s">
        <v>12250</v>
      </c>
      <c r="BPQ15" s="27" t="s">
        <v>12251</v>
      </c>
      <c r="BPR15" s="27" t="s">
        <v>3204</v>
      </c>
      <c r="BPS15" s="27" t="s">
        <v>12252</v>
      </c>
      <c r="BPT15" s="27" t="s">
        <v>12253</v>
      </c>
      <c r="BPU15" s="27" t="s">
        <v>12254</v>
      </c>
      <c r="BPV15" s="27" t="s">
        <v>12255</v>
      </c>
      <c r="BPW15" s="27" t="s">
        <v>12256</v>
      </c>
      <c r="BPX15" s="27" t="s">
        <v>12257</v>
      </c>
      <c r="BPY15" s="27" t="s">
        <v>3209</v>
      </c>
      <c r="BPZ15" s="27" t="s">
        <v>12258</v>
      </c>
      <c r="BQA15" s="27" t="s">
        <v>3213</v>
      </c>
      <c r="BQB15" s="27" t="s">
        <v>3216</v>
      </c>
      <c r="BQC15" s="27" t="s">
        <v>3220</v>
      </c>
      <c r="BQD15" s="27" t="s">
        <v>12259</v>
      </c>
      <c r="BQE15" s="27" t="s">
        <v>12260</v>
      </c>
      <c r="BQF15" s="27" t="s">
        <v>3223</v>
      </c>
      <c r="BQG15" s="27" t="s">
        <v>12261</v>
      </c>
      <c r="BQH15" s="27" t="s">
        <v>12262</v>
      </c>
      <c r="BQI15" s="27" t="s">
        <v>3228</v>
      </c>
      <c r="BQJ15" s="27" t="s">
        <v>3231</v>
      </c>
      <c r="BQK15" s="27" t="s">
        <v>12263</v>
      </c>
      <c r="BQL15" s="27" t="s">
        <v>12264</v>
      </c>
      <c r="BQM15" s="27" t="s">
        <v>12265</v>
      </c>
      <c r="BQN15" s="27" t="s">
        <v>12266</v>
      </c>
      <c r="BQO15" s="27" t="s">
        <v>12267</v>
      </c>
      <c r="BQP15" s="27" t="s">
        <v>12268</v>
      </c>
      <c r="BQQ15" s="27" t="s">
        <v>3240</v>
      </c>
      <c r="BQR15" s="27" t="s">
        <v>3244</v>
      </c>
      <c r="BQS15" s="27" t="s">
        <v>12269</v>
      </c>
      <c r="BQT15" s="27" t="s">
        <v>12270</v>
      </c>
      <c r="BQU15" s="27" t="s">
        <v>12271</v>
      </c>
      <c r="BQV15" s="27" t="s">
        <v>12272</v>
      </c>
      <c r="BQW15" s="27" t="s">
        <v>12273</v>
      </c>
      <c r="BQX15" s="27" t="s">
        <v>12274</v>
      </c>
      <c r="BQY15" s="27" t="s">
        <v>3248</v>
      </c>
      <c r="BQZ15" s="27" t="s">
        <v>3252</v>
      </c>
      <c r="BRA15" s="27" t="s">
        <v>12275</v>
      </c>
      <c r="BRB15" s="27" t="s">
        <v>3257</v>
      </c>
      <c r="BRC15" s="27" t="s">
        <v>3262</v>
      </c>
      <c r="BRD15" s="27" t="s">
        <v>12276</v>
      </c>
      <c r="BRE15" s="27" t="s">
        <v>3267</v>
      </c>
      <c r="BRF15" s="27" t="s">
        <v>3271</v>
      </c>
      <c r="BRG15" s="27" t="s">
        <v>3276</v>
      </c>
      <c r="BRH15" s="27" t="s">
        <v>3280</v>
      </c>
      <c r="BRI15" s="27" t="s">
        <v>3283</v>
      </c>
      <c r="BRJ15" s="27" t="s">
        <v>3287</v>
      </c>
      <c r="BRK15" s="27" t="s">
        <v>3291</v>
      </c>
      <c r="BRL15" s="27" t="s">
        <v>3296</v>
      </c>
      <c r="BRM15" s="27" t="s">
        <v>3300</v>
      </c>
      <c r="BRN15" s="27" t="s">
        <v>3304</v>
      </c>
      <c r="BRO15" s="27" t="s">
        <v>12277</v>
      </c>
      <c r="BRP15" s="27" t="s">
        <v>3308</v>
      </c>
      <c r="BRQ15" s="27" t="s">
        <v>3313</v>
      </c>
      <c r="BRR15" s="27" t="s">
        <v>12278</v>
      </c>
      <c r="BRS15" s="27" t="s">
        <v>3317</v>
      </c>
      <c r="BRT15" s="27" t="s">
        <v>12279</v>
      </c>
      <c r="BRU15" s="27" t="s">
        <v>3321</v>
      </c>
      <c r="BRV15" s="27" t="s">
        <v>3325</v>
      </c>
      <c r="BRW15" s="27" t="s">
        <v>5535</v>
      </c>
      <c r="BRX15" s="27" t="s">
        <v>5536</v>
      </c>
      <c r="BRY15" s="27" t="s">
        <v>3328</v>
      </c>
      <c r="BRZ15" s="27" t="s">
        <v>3333</v>
      </c>
      <c r="BSA15" s="27" t="s">
        <v>5537</v>
      </c>
      <c r="BSB15" s="27" t="s">
        <v>3342</v>
      </c>
      <c r="BSC15" s="27" t="s">
        <v>12280</v>
      </c>
      <c r="BSD15" s="27" t="s">
        <v>3347</v>
      </c>
      <c r="BSE15" s="27" t="s">
        <v>3351</v>
      </c>
      <c r="BSF15" s="27" t="s">
        <v>3356</v>
      </c>
      <c r="BSG15" s="27" t="s">
        <v>12281</v>
      </c>
      <c r="BSH15" s="27" t="s">
        <v>12282</v>
      </c>
      <c r="BSI15" s="27" t="s">
        <v>5538</v>
      </c>
      <c r="BSJ15" s="27" t="s">
        <v>5539</v>
      </c>
      <c r="BSK15" s="27" t="s">
        <v>3361</v>
      </c>
      <c r="BSL15" s="27" t="s">
        <v>3365</v>
      </c>
      <c r="BSM15" s="27" t="s">
        <v>5540</v>
      </c>
      <c r="BSN15" s="27" t="s">
        <v>3370</v>
      </c>
      <c r="BSO15" s="27" t="s">
        <v>3374</v>
      </c>
      <c r="BSP15" s="27" t="s">
        <v>3378</v>
      </c>
      <c r="BSQ15" s="27" t="s">
        <v>3382</v>
      </c>
      <c r="BSR15" s="27" t="s">
        <v>5541</v>
      </c>
      <c r="BSS15" s="27" t="s">
        <v>12283</v>
      </c>
      <c r="BST15" s="27" t="s">
        <v>3389</v>
      </c>
      <c r="BSU15" s="27" t="s">
        <v>12284</v>
      </c>
      <c r="BSV15" s="27" t="s">
        <v>3394</v>
      </c>
      <c r="BSW15" s="27" t="s">
        <v>3399</v>
      </c>
      <c r="BSX15" s="27" t="s">
        <v>5542</v>
      </c>
      <c r="BSY15" s="27" t="s">
        <v>3404</v>
      </c>
      <c r="BSZ15" s="27" t="s">
        <v>3408</v>
      </c>
      <c r="BTA15" s="27" t="s">
        <v>12285</v>
      </c>
      <c r="BTB15" s="27" t="s">
        <v>12286</v>
      </c>
      <c r="BTC15" s="27" t="s">
        <v>12287</v>
      </c>
      <c r="BTD15" s="27" t="s">
        <v>3413</v>
      </c>
      <c r="BTE15" s="27" t="s">
        <v>3417</v>
      </c>
      <c r="BTF15" s="27" t="s">
        <v>3421</v>
      </c>
      <c r="BTG15" s="27" t="s">
        <v>3429</v>
      </c>
      <c r="BTH15" s="27" t="s">
        <v>3433</v>
      </c>
      <c r="BTI15" s="27" t="s">
        <v>3449</v>
      </c>
      <c r="BTJ15" s="27" t="s">
        <v>3453</v>
      </c>
      <c r="BTK15" s="27" t="s">
        <v>3457</v>
      </c>
      <c r="BTL15" s="27" t="s">
        <v>3461</v>
      </c>
      <c r="BTM15" s="27" t="s">
        <v>3466</v>
      </c>
      <c r="BTN15" s="27" t="s">
        <v>3470</v>
      </c>
      <c r="BTO15" s="27" t="s">
        <v>12288</v>
      </c>
      <c r="BTP15" s="27" t="s">
        <v>3475</v>
      </c>
      <c r="BTQ15" s="27" t="s">
        <v>3478</v>
      </c>
      <c r="BTR15" s="27" t="s">
        <v>3487</v>
      </c>
      <c r="BTS15" s="27" t="s">
        <v>3491</v>
      </c>
      <c r="BTT15" s="27" t="s">
        <v>3493</v>
      </c>
      <c r="BTU15" s="27" t="s">
        <v>12289</v>
      </c>
      <c r="BTV15" s="27" t="s">
        <v>3498</v>
      </c>
      <c r="BTW15" s="27" t="s">
        <v>3506</v>
      </c>
      <c r="BTX15" s="27" t="s">
        <v>3511</v>
      </c>
      <c r="BTY15" s="27" t="s">
        <v>3515</v>
      </c>
      <c r="BTZ15" s="27" t="s">
        <v>12290</v>
      </c>
      <c r="BUA15" s="27" t="s">
        <v>5543</v>
      </c>
      <c r="BUB15" s="27" t="s">
        <v>12291</v>
      </c>
      <c r="BUC15" s="27" t="s">
        <v>12292</v>
      </c>
      <c r="BUD15" s="27" t="s">
        <v>3519</v>
      </c>
      <c r="BUE15" s="27" t="s">
        <v>12293</v>
      </c>
      <c r="BUF15" s="27" t="s">
        <v>3523</v>
      </c>
      <c r="BUG15" s="27" t="s">
        <v>3527</v>
      </c>
      <c r="BUH15" s="27" t="s">
        <v>3535</v>
      </c>
      <c r="BUI15" s="27" t="s">
        <v>12294</v>
      </c>
      <c r="BUJ15" s="27" t="s">
        <v>3540</v>
      </c>
      <c r="BUK15" s="27" t="s">
        <v>12295</v>
      </c>
      <c r="BUL15" s="27" t="s">
        <v>12296</v>
      </c>
      <c r="BUM15" s="27" t="s">
        <v>12297</v>
      </c>
      <c r="BUN15" s="27" t="s">
        <v>12298</v>
      </c>
      <c r="BUO15" s="27" t="s">
        <v>12299</v>
      </c>
      <c r="BUP15" s="27" t="s">
        <v>12300</v>
      </c>
      <c r="BUQ15" s="27" t="s">
        <v>12301</v>
      </c>
      <c r="BUR15" s="27" t="s">
        <v>12302</v>
      </c>
      <c r="BUS15" s="27" t="s">
        <v>12303</v>
      </c>
      <c r="BUT15" s="27" t="s">
        <v>3545</v>
      </c>
      <c r="BUU15" s="27" t="s">
        <v>12304</v>
      </c>
      <c r="BUV15" s="27" t="s">
        <v>3550</v>
      </c>
      <c r="BUW15" s="27" t="s">
        <v>12305</v>
      </c>
      <c r="BUX15" s="27" t="s">
        <v>3554</v>
      </c>
      <c r="BUY15" s="27" t="s">
        <v>12306</v>
      </c>
      <c r="BUZ15" s="27" t="s">
        <v>3558</v>
      </c>
      <c r="BVA15" s="27" t="s">
        <v>3562</v>
      </c>
      <c r="BVB15" s="27" t="s">
        <v>3566</v>
      </c>
      <c r="BVC15" s="27" t="s">
        <v>3570</v>
      </c>
      <c r="BVD15" s="27" t="s">
        <v>3574</v>
      </c>
      <c r="BVE15" s="27" t="s">
        <v>3578</v>
      </c>
      <c r="BVF15" s="27" t="s">
        <v>3582</v>
      </c>
      <c r="BVG15" s="27" t="s">
        <v>3586</v>
      </c>
      <c r="BVH15" s="27" t="s">
        <v>3590</v>
      </c>
      <c r="BVI15" s="27" t="s">
        <v>12307</v>
      </c>
      <c r="BVJ15" s="27" t="s">
        <v>3594</v>
      </c>
      <c r="BVK15" s="27" t="s">
        <v>3598</v>
      </c>
      <c r="BVL15" s="27" t="s">
        <v>3602</v>
      </c>
      <c r="BVM15" s="27" t="s">
        <v>3606</v>
      </c>
      <c r="BVN15" s="27" t="s">
        <v>12308</v>
      </c>
      <c r="BVO15" s="27" t="s">
        <v>12309</v>
      </c>
      <c r="BVP15" s="27" t="s">
        <v>12310</v>
      </c>
      <c r="BVQ15" s="27" t="s">
        <v>12311</v>
      </c>
      <c r="BVR15" s="27" t="s">
        <v>3610</v>
      </c>
      <c r="BVS15" s="27" t="s">
        <v>3615</v>
      </c>
      <c r="BVT15" s="27" t="s">
        <v>3619</v>
      </c>
      <c r="BVU15" s="27" t="s">
        <v>3622</v>
      </c>
      <c r="BVV15" s="27" t="s">
        <v>3626</v>
      </c>
      <c r="BVW15" s="27" t="s">
        <v>12312</v>
      </c>
      <c r="BVX15" s="27" t="s">
        <v>12313</v>
      </c>
      <c r="BVY15" s="27" t="s">
        <v>12314</v>
      </c>
      <c r="BVZ15" s="27" t="s">
        <v>12315</v>
      </c>
      <c r="BWA15" s="27" t="s">
        <v>12316</v>
      </c>
      <c r="BWB15" s="27" t="s">
        <v>12317</v>
      </c>
      <c r="BWC15" s="27" t="s">
        <v>12318</v>
      </c>
      <c r="BWD15" s="27" t="s">
        <v>12319</v>
      </c>
      <c r="BWE15" s="27" t="s">
        <v>12320</v>
      </c>
      <c r="BWF15" s="27" t="s">
        <v>12321</v>
      </c>
      <c r="BWG15" s="27" t="s">
        <v>12322</v>
      </c>
      <c r="BWH15" s="27" t="s">
        <v>12323</v>
      </c>
      <c r="BWI15" s="27" t="s">
        <v>12324</v>
      </c>
      <c r="BWJ15" s="27" t="s">
        <v>12325</v>
      </c>
      <c r="BWK15" s="27" t="s">
        <v>12326</v>
      </c>
      <c r="BWL15" s="27" t="s">
        <v>12327</v>
      </c>
      <c r="BWM15" s="27" t="s">
        <v>12328</v>
      </c>
      <c r="BWN15" s="27" t="s">
        <v>12329</v>
      </c>
      <c r="BWO15" s="27" t="s">
        <v>12330</v>
      </c>
      <c r="BWP15" s="27" t="s">
        <v>12331</v>
      </c>
      <c r="BWQ15" s="27" t="s">
        <v>12332</v>
      </c>
      <c r="BWR15" s="27" t="s">
        <v>12333</v>
      </c>
      <c r="BWS15" s="27" t="s">
        <v>12334</v>
      </c>
      <c r="BWT15" s="27" t="s">
        <v>12335</v>
      </c>
      <c r="BWU15" s="27" t="s">
        <v>12336</v>
      </c>
      <c r="BWV15" s="27" t="s">
        <v>12337</v>
      </c>
      <c r="BWW15" s="27" t="s">
        <v>12338</v>
      </c>
      <c r="BWX15" s="27" t="s">
        <v>12339</v>
      </c>
      <c r="BWY15" s="27" t="s">
        <v>12340</v>
      </c>
      <c r="BWZ15" s="27" t="s">
        <v>12341</v>
      </c>
      <c r="BXA15" s="27" t="s">
        <v>12342</v>
      </c>
      <c r="BXB15" s="27" t="s">
        <v>12343</v>
      </c>
      <c r="BXC15" s="27" t="s">
        <v>12344</v>
      </c>
      <c r="BXD15" s="27" t="s">
        <v>12345</v>
      </c>
      <c r="BXE15" s="27" t="s">
        <v>12346</v>
      </c>
      <c r="BXF15" s="27" t="s">
        <v>12347</v>
      </c>
      <c r="BXG15" s="27" t="s">
        <v>12348</v>
      </c>
      <c r="BXH15" s="27" t="s">
        <v>12349</v>
      </c>
      <c r="BXI15" s="27" t="s">
        <v>12350</v>
      </c>
      <c r="BXJ15" s="27" t="s">
        <v>12351</v>
      </c>
      <c r="BXK15" s="27" t="s">
        <v>12352</v>
      </c>
      <c r="BXL15" s="27" t="s">
        <v>12353</v>
      </c>
      <c r="BXM15" s="27" t="s">
        <v>12354</v>
      </c>
      <c r="BXN15" s="27" t="s">
        <v>12355</v>
      </c>
      <c r="BXO15" s="27" t="s">
        <v>12356</v>
      </c>
      <c r="BXP15" s="27" t="s">
        <v>12357</v>
      </c>
      <c r="BXQ15" s="27" t="s">
        <v>12358</v>
      </c>
      <c r="BXR15" s="27" t="s">
        <v>12359</v>
      </c>
      <c r="BXS15" s="27" t="s">
        <v>3630</v>
      </c>
      <c r="BXT15" s="27" t="s">
        <v>3634</v>
      </c>
      <c r="BXU15" s="27" t="s">
        <v>12360</v>
      </c>
      <c r="BXV15" s="27" t="s">
        <v>12361</v>
      </c>
      <c r="BXW15" s="27" t="s">
        <v>12362</v>
      </c>
      <c r="BXX15" s="27" t="s">
        <v>3639</v>
      </c>
      <c r="BXY15" s="27" t="s">
        <v>5544</v>
      </c>
      <c r="BXZ15" s="27" t="s">
        <v>12363</v>
      </c>
      <c r="BYA15" s="27" t="s">
        <v>12364</v>
      </c>
      <c r="BYB15" s="27" t="s">
        <v>5545</v>
      </c>
      <c r="BYC15" s="27" t="s">
        <v>12365</v>
      </c>
      <c r="BYD15" s="27" t="s">
        <v>5546</v>
      </c>
      <c r="BYE15" s="27" t="s">
        <v>12366</v>
      </c>
      <c r="BYF15" s="27" t="s">
        <v>12367</v>
      </c>
      <c r="BYG15" s="27" t="s">
        <v>5547</v>
      </c>
      <c r="BYH15" s="27" t="s">
        <v>12368</v>
      </c>
      <c r="BYI15" s="27" t="s">
        <v>12369</v>
      </c>
      <c r="BYJ15" s="27" t="s">
        <v>12370</v>
      </c>
      <c r="BYK15" s="27" t="s">
        <v>12371</v>
      </c>
      <c r="BYL15" s="27" t="s">
        <v>3644</v>
      </c>
      <c r="BYM15" s="27" t="s">
        <v>12372</v>
      </c>
      <c r="BYN15" s="27" t="s">
        <v>3648</v>
      </c>
      <c r="BYO15" s="27" t="s">
        <v>12373</v>
      </c>
      <c r="BYP15" s="27" t="s">
        <v>12374</v>
      </c>
      <c r="BYQ15" s="27" t="s">
        <v>12375</v>
      </c>
      <c r="BYR15" s="27" t="s">
        <v>12376</v>
      </c>
      <c r="BYS15" s="27" t="s">
        <v>3652</v>
      </c>
      <c r="BYT15" s="27" t="s">
        <v>12377</v>
      </c>
      <c r="BYU15" s="27" t="s">
        <v>3656</v>
      </c>
      <c r="BYV15" s="27" t="s">
        <v>5548</v>
      </c>
      <c r="BYW15" s="27" t="s">
        <v>5549</v>
      </c>
      <c r="BYX15" s="27" t="s">
        <v>5550</v>
      </c>
      <c r="BYY15" s="27" t="s">
        <v>12378</v>
      </c>
      <c r="BYZ15" s="27" t="s">
        <v>5551</v>
      </c>
      <c r="BZA15" s="27" t="s">
        <v>12379</v>
      </c>
      <c r="BZB15" s="27" t="s">
        <v>3660</v>
      </c>
      <c r="BZC15" s="27" t="s">
        <v>3665</v>
      </c>
      <c r="BZD15" s="27" t="s">
        <v>3669</v>
      </c>
      <c r="BZE15" s="27" t="s">
        <v>5552</v>
      </c>
      <c r="BZF15" s="27" t="s">
        <v>5553</v>
      </c>
      <c r="BZG15" s="27" t="s">
        <v>5554</v>
      </c>
      <c r="BZH15" s="27" t="s">
        <v>3675</v>
      </c>
      <c r="BZI15" s="27" t="s">
        <v>3679</v>
      </c>
      <c r="BZJ15" s="27" t="s">
        <v>12380</v>
      </c>
      <c r="BZK15" s="27" t="s">
        <v>5555</v>
      </c>
      <c r="BZL15" s="27" t="s">
        <v>12381</v>
      </c>
      <c r="BZM15" s="27" t="s">
        <v>12382</v>
      </c>
      <c r="BZN15" s="27" t="s">
        <v>12383</v>
      </c>
      <c r="BZO15" s="27" t="s">
        <v>12384</v>
      </c>
      <c r="BZP15" s="27" t="s">
        <v>12385</v>
      </c>
      <c r="BZQ15" s="27" t="s">
        <v>12386</v>
      </c>
      <c r="BZR15" s="27" t="s">
        <v>12387</v>
      </c>
      <c r="BZS15" s="27" t="s">
        <v>12388</v>
      </c>
      <c r="BZT15" s="27" t="s">
        <v>12389</v>
      </c>
      <c r="BZU15" s="27" t="s">
        <v>12390</v>
      </c>
      <c r="BZV15" s="27" t="s">
        <v>3683</v>
      </c>
      <c r="BZW15" s="27" t="s">
        <v>5556</v>
      </c>
      <c r="BZX15" s="27" t="s">
        <v>3688</v>
      </c>
      <c r="BZY15" s="27" t="s">
        <v>3693</v>
      </c>
      <c r="BZZ15" s="27" t="s">
        <v>12391</v>
      </c>
      <c r="CAA15" s="27" t="s">
        <v>5557</v>
      </c>
      <c r="CAB15" s="27" t="s">
        <v>12392</v>
      </c>
      <c r="CAC15" s="27" t="s">
        <v>3699</v>
      </c>
      <c r="CAD15" s="27" t="s">
        <v>3703</v>
      </c>
      <c r="CAE15" s="27" t="s">
        <v>12393</v>
      </c>
      <c r="CAF15" s="27" t="s">
        <v>12394</v>
      </c>
      <c r="CAG15" s="27" t="s">
        <v>12395</v>
      </c>
      <c r="CAH15" s="27" t="s">
        <v>12396</v>
      </c>
      <c r="CAI15" s="27" t="s">
        <v>3706</v>
      </c>
      <c r="CAJ15" s="27" t="s">
        <v>3711</v>
      </c>
      <c r="CAK15" s="27" t="s">
        <v>12397</v>
      </c>
      <c r="CAL15" s="27" t="s">
        <v>3715</v>
      </c>
      <c r="CAM15" s="27" t="s">
        <v>3720</v>
      </c>
      <c r="CAN15" s="27" t="s">
        <v>3724</v>
      </c>
      <c r="CAO15" s="27" t="s">
        <v>3727</v>
      </c>
      <c r="CAP15" s="27" t="s">
        <v>3731</v>
      </c>
      <c r="CAQ15" s="27" t="s">
        <v>12398</v>
      </c>
      <c r="CAR15" s="27" t="s">
        <v>12399</v>
      </c>
      <c r="CAS15" s="27" t="s">
        <v>12400</v>
      </c>
      <c r="CAT15" s="27" t="s">
        <v>12401</v>
      </c>
      <c r="CAU15" s="27" t="s">
        <v>12402</v>
      </c>
      <c r="CAV15" s="27" t="s">
        <v>12403</v>
      </c>
      <c r="CAW15" s="27" t="s">
        <v>3735</v>
      </c>
      <c r="CAX15" s="27" t="s">
        <v>12404</v>
      </c>
      <c r="CAY15" s="27" t="s">
        <v>3737</v>
      </c>
      <c r="CAZ15" s="27" t="s">
        <v>3742</v>
      </c>
      <c r="CBA15" s="27" t="s">
        <v>3746</v>
      </c>
      <c r="CBB15" s="27" t="s">
        <v>12405</v>
      </c>
      <c r="CBC15" s="27" t="s">
        <v>3749</v>
      </c>
      <c r="CBD15" s="27" t="s">
        <v>3753</v>
      </c>
      <c r="CBE15" s="27" t="s">
        <v>12406</v>
      </c>
      <c r="CBF15" s="27" t="s">
        <v>5558</v>
      </c>
      <c r="CBG15" s="27" t="s">
        <v>5559</v>
      </c>
      <c r="CBH15" s="27" t="s">
        <v>5560</v>
      </c>
      <c r="CBI15" s="27" t="s">
        <v>5561</v>
      </c>
      <c r="CBJ15" s="27" t="s">
        <v>12407</v>
      </c>
      <c r="CBK15" s="27" t="s">
        <v>5562</v>
      </c>
      <c r="CBL15" s="27" t="s">
        <v>3757</v>
      </c>
      <c r="CBM15" s="27" t="s">
        <v>3761</v>
      </c>
      <c r="CBN15" s="27" t="s">
        <v>3764</v>
      </c>
      <c r="CBO15" s="27" t="s">
        <v>5563</v>
      </c>
      <c r="CBP15" s="27" t="s">
        <v>5564</v>
      </c>
      <c r="CBQ15" s="27" t="s">
        <v>5565</v>
      </c>
      <c r="CBR15" s="27" t="s">
        <v>12408</v>
      </c>
      <c r="CBS15" s="27" t="s">
        <v>3768</v>
      </c>
      <c r="CBT15" s="27" t="s">
        <v>3773</v>
      </c>
      <c r="CBU15" s="27" t="s">
        <v>3777</v>
      </c>
      <c r="CBV15" s="27" t="s">
        <v>3781</v>
      </c>
      <c r="CBW15" s="27" t="s">
        <v>5566</v>
      </c>
      <c r="CBX15" s="27" t="s">
        <v>12409</v>
      </c>
      <c r="CBY15" s="27" t="s">
        <v>5567</v>
      </c>
      <c r="CBZ15" s="27" t="s">
        <v>3785</v>
      </c>
      <c r="CCA15" s="27" t="s">
        <v>3789</v>
      </c>
      <c r="CCB15" s="27" t="s">
        <v>3791</v>
      </c>
      <c r="CCC15" s="27" t="s">
        <v>12410</v>
      </c>
      <c r="CCD15" s="27" t="s">
        <v>12411</v>
      </c>
      <c r="CCE15" s="27" t="s">
        <v>12412</v>
      </c>
      <c r="CCF15" s="27" t="s">
        <v>12413</v>
      </c>
      <c r="CCG15" s="27" t="s">
        <v>12414</v>
      </c>
      <c r="CCH15" s="27" t="s">
        <v>12415</v>
      </c>
      <c r="CCI15" s="27" t="s">
        <v>12416</v>
      </c>
      <c r="CCJ15" s="27" t="s">
        <v>3793</v>
      </c>
      <c r="CCK15" s="27" t="s">
        <v>5568</v>
      </c>
      <c r="CCL15" s="27" t="s">
        <v>12417</v>
      </c>
      <c r="CCM15" s="27" t="s">
        <v>12418</v>
      </c>
      <c r="CCN15" s="27" t="s">
        <v>12419</v>
      </c>
      <c r="CCO15" s="27" t="s">
        <v>3798</v>
      </c>
      <c r="CCP15" s="27" t="s">
        <v>3803</v>
      </c>
      <c r="CCQ15" s="27" t="s">
        <v>3805</v>
      </c>
      <c r="CCR15" s="27" t="s">
        <v>3809</v>
      </c>
      <c r="CCS15" s="27" t="s">
        <v>12420</v>
      </c>
      <c r="CCT15" s="27" t="s">
        <v>12421</v>
      </c>
      <c r="CCU15" s="27" t="s">
        <v>3814</v>
      </c>
      <c r="CCV15" s="27" t="s">
        <v>12422</v>
      </c>
      <c r="CCW15" s="27" t="s">
        <v>3816</v>
      </c>
      <c r="CCX15" s="27" t="s">
        <v>3820</v>
      </c>
      <c r="CCY15" s="27" t="s">
        <v>3822</v>
      </c>
      <c r="CCZ15" s="27" t="s">
        <v>3826</v>
      </c>
      <c r="CDA15" s="27" t="s">
        <v>3829</v>
      </c>
      <c r="CDB15" s="27" t="s">
        <v>3831</v>
      </c>
      <c r="CDC15" s="27" t="s">
        <v>3835</v>
      </c>
      <c r="CDD15" s="27" t="s">
        <v>3838</v>
      </c>
      <c r="CDE15" s="27" t="s">
        <v>3843</v>
      </c>
      <c r="CDF15" s="27" t="s">
        <v>3848</v>
      </c>
      <c r="CDG15" s="27" t="s">
        <v>3853</v>
      </c>
      <c r="CDH15" s="27" t="s">
        <v>3857</v>
      </c>
      <c r="CDI15" s="27" t="s">
        <v>3862</v>
      </c>
      <c r="CDJ15" s="27" t="s">
        <v>3866</v>
      </c>
      <c r="CDK15" s="27" t="s">
        <v>5569</v>
      </c>
      <c r="CDL15" s="27" t="s">
        <v>12423</v>
      </c>
      <c r="CDM15" s="27" t="s">
        <v>3870</v>
      </c>
      <c r="CDN15" s="27" t="s">
        <v>3874</v>
      </c>
      <c r="CDO15" s="27" t="s">
        <v>3877</v>
      </c>
      <c r="CDP15" s="27" t="s">
        <v>3881</v>
      </c>
      <c r="CDQ15" s="27" t="s">
        <v>3885</v>
      </c>
      <c r="CDR15" s="27" t="s">
        <v>3888</v>
      </c>
      <c r="CDS15" s="27" t="s">
        <v>5570</v>
      </c>
      <c r="CDT15" s="27" t="s">
        <v>3891</v>
      </c>
      <c r="CDU15" s="27" t="s">
        <v>3895</v>
      </c>
      <c r="CDV15" s="27" t="s">
        <v>5571</v>
      </c>
      <c r="CDW15" s="27" t="s">
        <v>3898</v>
      </c>
      <c r="CDX15" s="27" t="s">
        <v>3900</v>
      </c>
      <c r="CDY15" s="27" t="s">
        <v>3904</v>
      </c>
      <c r="CDZ15" s="27" t="s">
        <v>3908</v>
      </c>
      <c r="CEA15" s="27" t="s">
        <v>3912</v>
      </c>
      <c r="CEB15" s="27" t="s">
        <v>3916</v>
      </c>
      <c r="CEC15" s="27" t="s">
        <v>3920</v>
      </c>
      <c r="CED15" s="27" t="s">
        <v>3925</v>
      </c>
      <c r="CEE15" s="27" t="s">
        <v>3930</v>
      </c>
      <c r="CEF15" s="27" t="s">
        <v>3935</v>
      </c>
      <c r="CEG15" s="27" t="s">
        <v>5572</v>
      </c>
      <c r="CEH15" s="27" t="s">
        <v>3939</v>
      </c>
      <c r="CEI15" s="27" t="s">
        <v>3943</v>
      </c>
      <c r="CEJ15" s="27" t="s">
        <v>3947</v>
      </c>
      <c r="CEK15" s="27" t="s">
        <v>3951</v>
      </c>
      <c r="CEL15" s="27" t="s">
        <v>3955</v>
      </c>
      <c r="CEM15" s="27" t="s">
        <v>3959</v>
      </c>
      <c r="CEN15" s="27" t="s">
        <v>3963</v>
      </c>
      <c r="CEO15" s="27" t="s">
        <v>3968</v>
      </c>
      <c r="CEP15" s="27" t="s">
        <v>3972</v>
      </c>
      <c r="CEQ15" s="27" t="s">
        <v>3976</v>
      </c>
      <c r="CER15" s="27" t="s">
        <v>3980</v>
      </c>
      <c r="CES15" s="27" t="s">
        <v>3984</v>
      </c>
      <c r="CET15" s="27" t="s">
        <v>3988</v>
      </c>
      <c r="CEU15" s="27" t="s">
        <v>12424</v>
      </c>
      <c r="CEV15" s="27" t="s">
        <v>3991</v>
      </c>
      <c r="CEW15" s="27" t="s">
        <v>12425</v>
      </c>
      <c r="CEX15" s="27" t="s">
        <v>12426</v>
      </c>
      <c r="CEY15" s="27" t="s">
        <v>3995</v>
      </c>
      <c r="CEZ15" s="27" t="s">
        <v>3999</v>
      </c>
      <c r="CFA15" s="27" t="s">
        <v>12427</v>
      </c>
      <c r="CFB15" s="27" t="s">
        <v>4003</v>
      </c>
      <c r="CFC15" s="27" t="s">
        <v>12428</v>
      </c>
      <c r="CFD15" s="27" t="s">
        <v>4006</v>
      </c>
      <c r="CFE15" s="27" t="s">
        <v>4010</v>
      </c>
      <c r="CFF15" s="27" t="s">
        <v>4013</v>
      </c>
      <c r="CFG15" s="27" t="s">
        <v>4017</v>
      </c>
      <c r="CFH15" s="27" t="s">
        <v>4022</v>
      </c>
      <c r="CFI15" s="27" t="s">
        <v>4027</v>
      </c>
      <c r="CFJ15" s="27" t="s">
        <v>4031</v>
      </c>
      <c r="CFK15" s="27" t="s">
        <v>4033</v>
      </c>
      <c r="CFL15" s="27" t="s">
        <v>4036</v>
      </c>
      <c r="CFM15" s="27" t="s">
        <v>4039</v>
      </c>
      <c r="CFN15" s="27" t="s">
        <v>4041</v>
      </c>
      <c r="CFO15" s="27" t="s">
        <v>4046</v>
      </c>
      <c r="CFP15" s="27" t="s">
        <v>4050</v>
      </c>
      <c r="CFQ15" s="27" t="s">
        <v>4054</v>
      </c>
      <c r="CFR15" s="27" t="s">
        <v>4056</v>
      </c>
      <c r="CFS15" s="27" t="s">
        <v>4058</v>
      </c>
      <c r="CFT15" s="27" t="s">
        <v>12429</v>
      </c>
      <c r="CFU15" s="27" t="s">
        <v>4060</v>
      </c>
      <c r="CFV15" s="27" t="s">
        <v>12430</v>
      </c>
      <c r="CFW15" s="27" t="s">
        <v>4065</v>
      </c>
      <c r="CFX15" s="27" t="s">
        <v>12431</v>
      </c>
      <c r="CFY15" s="27" t="s">
        <v>12432</v>
      </c>
      <c r="CFZ15" s="27" t="s">
        <v>4070</v>
      </c>
      <c r="CGA15" s="27" t="s">
        <v>4074</v>
      </c>
      <c r="CGB15" s="27" t="s">
        <v>4079</v>
      </c>
      <c r="CGC15" s="27" t="s">
        <v>4083</v>
      </c>
      <c r="CGD15" s="27" t="s">
        <v>4087</v>
      </c>
      <c r="CGE15" s="27" t="s">
        <v>5573</v>
      </c>
      <c r="CGF15" s="27" t="s">
        <v>12433</v>
      </c>
      <c r="CGG15" s="27" t="s">
        <v>12434</v>
      </c>
      <c r="CGH15" s="27" t="s">
        <v>12435</v>
      </c>
      <c r="CGI15" s="27" t="s">
        <v>4096</v>
      </c>
      <c r="CGJ15" s="27" t="s">
        <v>4100</v>
      </c>
      <c r="CGK15" s="27" t="s">
        <v>12436</v>
      </c>
      <c r="CGL15" s="27" t="s">
        <v>4104</v>
      </c>
      <c r="CGM15" s="27" t="s">
        <v>4108</v>
      </c>
      <c r="CGN15" s="27" t="s">
        <v>5574</v>
      </c>
      <c r="CGO15" s="27" t="s">
        <v>4113</v>
      </c>
      <c r="CGP15" s="27" t="s">
        <v>4117</v>
      </c>
      <c r="CGQ15" s="27" t="s">
        <v>4121</v>
      </c>
      <c r="CGR15" s="27" t="s">
        <v>4123</v>
      </c>
      <c r="CGS15" s="27" t="s">
        <v>5575</v>
      </c>
      <c r="CGT15" s="27" t="s">
        <v>4127</v>
      </c>
      <c r="CGU15" s="27" t="s">
        <v>4132</v>
      </c>
      <c r="CGV15" s="27" t="s">
        <v>12437</v>
      </c>
      <c r="CGW15" s="27" t="s">
        <v>12438</v>
      </c>
      <c r="CGX15" s="27" t="s">
        <v>12439</v>
      </c>
      <c r="CGY15" s="27" t="s">
        <v>4136</v>
      </c>
      <c r="CGZ15" s="27" t="s">
        <v>4140</v>
      </c>
      <c r="CHA15" s="27" t="s">
        <v>4144</v>
      </c>
      <c r="CHB15" s="27" t="s">
        <v>12440</v>
      </c>
      <c r="CHC15" s="27" t="s">
        <v>4147</v>
      </c>
      <c r="CHD15" s="27" t="s">
        <v>12441</v>
      </c>
      <c r="CHE15" s="27" t="s">
        <v>12442</v>
      </c>
      <c r="CHF15" s="27" t="s">
        <v>4150</v>
      </c>
      <c r="CHG15" s="27" t="s">
        <v>4154</v>
      </c>
      <c r="CHH15" s="27" t="s">
        <v>4158</v>
      </c>
      <c r="CHI15" s="27" t="s">
        <v>12443</v>
      </c>
      <c r="CHJ15" s="27" t="s">
        <v>12444</v>
      </c>
      <c r="CHK15" s="27" t="s">
        <v>4161</v>
      </c>
      <c r="CHL15" s="27" t="s">
        <v>12445</v>
      </c>
      <c r="CHM15" s="27" t="s">
        <v>4165</v>
      </c>
      <c r="CHN15" s="27" t="s">
        <v>12446</v>
      </c>
      <c r="CHO15" s="27" t="s">
        <v>4169</v>
      </c>
      <c r="CHP15" s="27" t="s">
        <v>4173</v>
      </c>
      <c r="CHQ15" s="27" t="s">
        <v>12447</v>
      </c>
      <c r="CHR15" s="27" t="s">
        <v>4176</v>
      </c>
      <c r="CHS15" s="27" t="s">
        <v>4180</v>
      </c>
      <c r="CHT15" s="27" t="s">
        <v>4183</v>
      </c>
      <c r="CHU15" s="27" t="s">
        <v>12448</v>
      </c>
      <c r="CHV15" s="27" t="s">
        <v>5576</v>
      </c>
      <c r="CHW15" s="27" t="s">
        <v>4185</v>
      </c>
      <c r="CHX15" s="27" t="s">
        <v>12449</v>
      </c>
      <c r="CHY15" s="27" t="s">
        <v>4188</v>
      </c>
      <c r="CHZ15" s="27" t="s">
        <v>4192</v>
      </c>
      <c r="CIA15" s="27" t="s">
        <v>5577</v>
      </c>
      <c r="CIB15" s="27" t="s">
        <v>5578</v>
      </c>
      <c r="CIC15" s="27" t="s">
        <v>12450</v>
      </c>
      <c r="CID15" s="27" t="s">
        <v>4196</v>
      </c>
      <c r="CIE15" s="27" t="s">
        <v>4201</v>
      </c>
      <c r="CIF15" s="27" t="s">
        <v>5579</v>
      </c>
      <c r="CIG15" s="27" t="s">
        <v>4205</v>
      </c>
      <c r="CIH15" s="27" t="s">
        <v>4208</v>
      </c>
      <c r="CII15" s="27" t="s">
        <v>4212</v>
      </c>
      <c r="CIJ15" s="27" t="s">
        <v>4216</v>
      </c>
      <c r="CIK15" s="27" t="s">
        <v>5580</v>
      </c>
      <c r="CIL15" s="27" t="s">
        <v>4220</v>
      </c>
      <c r="CIM15" s="27" t="s">
        <v>4224</v>
      </c>
      <c r="CIN15" s="27" t="s">
        <v>4228</v>
      </c>
      <c r="CIO15" s="27" t="s">
        <v>4233</v>
      </c>
      <c r="CIP15" s="27" t="s">
        <v>4238</v>
      </c>
      <c r="CIQ15" s="27" t="s">
        <v>12451</v>
      </c>
      <c r="CIR15" s="27" t="s">
        <v>12452</v>
      </c>
      <c r="CIS15" s="27" t="s">
        <v>12453</v>
      </c>
      <c r="CIT15" s="27" t="s">
        <v>5581</v>
      </c>
      <c r="CIU15" s="27" t="s">
        <v>4241</v>
      </c>
      <c r="CIV15" s="27" t="s">
        <v>5582</v>
      </c>
      <c r="CIW15" s="27" t="s">
        <v>5583</v>
      </c>
      <c r="CIX15" s="27" t="s">
        <v>4244</v>
      </c>
      <c r="CIY15" s="27" t="s">
        <v>4247</v>
      </c>
      <c r="CIZ15" s="27" t="s">
        <v>4252</v>
      </c>
      <c r="CJA15" s="27" t="s">
        <v>4254</v>
      </c>
      <c r="CJB15" s="27" t="s">
        <v>4258</v>
      </c>
      <c r="CJC15" s="27" t="s">
        <v>4262</v>
      </c>
      <c r="CJD15" s="27" t="s">
        <v>12454</v>
      </c>
      <c r="CJE15" s="27" t="s">
        <v>12455</v>
      </c>
      <c r="CJF15" s="27" t="s">
        <v>4266</v>
      </c>
      <c r="CJG15" s="27" t="s">
        <v>5584</v>
      </c>
      <c r="CJH15" s="27" t="s">
        <v>12456</v>
      </c>
      <c r="CJI15" s="27" t="s">
        <v>5585</v>
      </c>
      <c r="CJJ15" s="27" t="s">
        <v>12457</v>
      </c>
      <c r="CJK15" s="27" t="s">
        <v>12458</v>
      </c>
      <c r="CJL15" s="27" t="s">
        <v>5586</v>
      </c>
      <c r="CJM15" s="27" t="s">
        <v>4268</v>
      </c>
      <c r="CJN15" s="27" t="s">
        <v>12459</v>
      </c>
      <c r="CJO15" s="27" t="s">
        <v>12460</v>
      </c>
      <c r="CJP15" s="27" t="s">
        <v>5587</v>
      </c>
      <c r="CJQ15" s="27" t="s">
        <v>12461</v>
      </c>
      <c r="CJR15" s="27" t="s">
        <v>4272</v>
      </c>
      <c r="CJS15" s="27" t="s">
        <v>12462</v>
      </c>
      <c r="CJT15" s="27" t="s">
        <v>4275</v>
      </c>
      <c r="CJU15" s="27" t="s">
        <v>12463</v>
      </c>
      <c r="CJV15" s="27" t="s">
        <v>5588</v>
      </c>
      <c r="CJW15" s="27" t="s">
        <v>12464</v>
      </c>
      <c r="CJX15" s="27" t="s">
        <v>12465</v>
      </c>
      <c r="CJY15" s="27" t="s">
        <v>4279</v>
      </c>
      <c r="CJZ15" s="27" t="s">
        <v>4283</v>
      </c>
      <c r="CKA15" s="27" t="s">
        <v>12466</v>
      </c>
      <c r="CKB15" s="27" t="s">
        <v>12467</v>
      </c>
      <c r="CKC15" s="27" t="s">
        <v>4287</v>
      </c>
      <c r="CKD15" s="27" t="s">
        <v>12468</v>
      </c>
      <c r="CKE15" s="27" t="s">
        <v>12469</v>
      </c>
      <c r="CKF15" s="27" t="s">
        <v>12470</v>
      </c>
      <c r="CKG15" s="27" t="s">
        <v>12471</v>
      </c>
      <c r="CKH15" s="27" t="s">
        <v>12472</v>
      </c>
      <c r="CKI15" s="27" t="s">
        <v>12473</v>
      </c>
      <c r="CKJ15" s="27" t="s">
        <v>12474</v>
      </c>
      <c r="CKK15" s="27" t="s">
        <v>12475</v>
      </c>
      <c r="CKL15" s="27" t="s">
        <v>12476</v>
      </c>
      <c r="CKM15" s="27" t="s">
        <v>12477</v>
      </c>
      <c r="CKN15" s="27" t="s">
        <v>12478</v>
      </c>
      <c r="CKO15" s="27" t="s">
        <v>12479</v>
      </c>
      <c r="CKP15" s="27" t="s">
        <v>12480</v>
      </c>
      <c r="CKQ15" s="27" t="s">
        <v>12481</v>
      </c>
      <c r="CKR15" s="27" t="s">
        <v>12482</v>
      </c>
      <c r="CKS15" s="27" t="s">
        <v>12483</v>
      </c>
      <c r="CKT15" s="27" t="s">
        <v>12484</v>
      </c>
      <c r="CKU15" s="27" t="s">
        <v>12485</v>
      </c>
      <c r="CKV15" s="27" t="s">
        <v>12486</v>
      </c>
      <c r="CKW15" s="27" t="s">
        <v>12487</v>
      </c>
      <c r="CKX15" s="27" t="s">
        <v>12488</v>
      </c>
      <c r="CKY15" s="27" t="s">
        <v>12489</v>
      </c>
      <c r="CKZ15" s="27" t="s">
        <v>12490</v>
      </c>
      <c r="CLA15" s="27" t="s">
        <v>12491</v>
      </c>
      <c r="CLB15" s="27" t="s">
        <v>12492</v>
      </c>
      <c r="CLC15" s="27" t="s">
        <v>12493</v>
      </c>
      <c r="CLD15" s="27" t="s">
        <v>12494</v>
      </c>
      <c r="CLE15" s="27" t="s">
        <v>12495</v>
      </c>
      <c r="CLF15" s="27" t="s">
        <v>12496</v>
      </c>
      <c r="CLG15" s="27" t="s">
        <v>12497</v>
      </c>
      <c r="CLH15" s="27" t="s">
        <v>12498</v>
      </c>
      <c r="CLI15" s="27" t="s">
        <v>12499</v>
      </c>
      <c r="CLJ15" s="27" t="s">
        <v>12500</v>
      </c>
      <c r="CLK15" s="27" t="s">
        <v>12501</v>
      </c>
      <c r="CLL15" s="27" t="s">
        <v>12502</v>
      </c>
      <c r="CLM15" s="27" t="s">
        <v>12503</v>
      </c>
      <c r="CLN15" s="27" t="s">
        <v>12504</v>
      </c>
      <c r="CLO15" s="27" t="s">
        <v>12505</v>
      </c>
      <c r="CLP15" s="27" t="s">
        <v>12506</v>
      </c>
      <c r="CLQ15" s="27" t="s">
        <v>12507</v>
      </c>
      <c r="CLR15" s="27" t="s">
        <v>12508</v>
      </c>
      <c r="CLS15" s="27" t="s">
        <v>12509</v>
      </c>
      <c r="CLT15" s="27" t="s">
        <v>12510</v>
      </c>
      <c r="CLU15" s="27" t="s">
        <v>12511</v>
      </c>
      <c r="CLV15" s="27" t="s">
        <v>12512</v>
      </c>
      <c r="CLW15" s="27" t="s">
        <v>12513</v>
      </c>
      <c r="CLX15" s="27" t="s">
        <v>12514</v>
      </c>
      <c r="CLY15" s="27" t="s">
        <v>12515</v>
      </c>
      <c r="CLZ15" s="27" t="s">
        <v>12516</v>
      </c>
      <c r="CMA15" s="27" t="s">
        <v>12517</v>
      </c>
      <c r="CMB15" s="27" t="s">
        <v>12518</v>
      </c>
      <c r="CMC15" s="27" t="s">
        <v>12519</v>
      </c>
      <c r="CMD15" s="27" t="s">
        <v>12520</v>
      </c>
      <c r="CME15" s="27" t="s">
        <v>12521</v>
      </c>
      <c r="CMF15" s="27" t="s">
        <v>12522</v>
      </c>
      <c r="CMG15" s="27" t="s">
        <v>12523</v>
      </c>
      <c r="CMH15" s="27" t="s">
        <v>12524</v>
      </c>
      <c r="CMI15" s="27" t="s">
        <v>12525</v>
      </c>
      <c r="CMJ15" s="27" t="s">
        <v>12526</v>
      </c>
      <c r="CMK15" s="27" t="s">
        <v>12527</v>
      </c>
      <c r="CML15" s="27" t="s">
        <v>12528</v>
      </c>
      <c r="CMM15" s="27" t="s">
        <v>12529</v>
      </c>
      <c r="CMN15" s="27" t="s">
        <v>12530</v>
      </c>
      <c r="CMO15" s="27" t="s">
        <v>12531</v>
      </c>
      <c r="CMP15" s="27" t="s">
        <v>12532</v>
      </c>
      <c r="CMQ15" s="27" t="s">
        <v>12533</v>
      </c>
      <c r="CMR15" s="27" t="s">
        <v>12534</v>
      </c>
      <c r="CMS15" s="27" t="s">
        <v>12535</v>
      </c>
      <c r="CMT15" s="27" t="s">
        <v>12536</v>
      </c>
      <c r="CMU15" s="27" t="s">
        <v>12537</v>
      </c>
      <c r="CMV15" s="27" t="s">
        <v>12538</v>
      </c>
      <c r="CMW15" s="27" t="s">
        <v>5589</v>
      </c>
      <c r="CMX15" s="27" t="s">
        <v>12539</v>
      </c>
      <c r="CMY15" s="27" t="s">
        <v>12540</v>
      </c>
      <c r="CMZ15" s="27" t="s">
        <v>4291</v>
      </c>
      <c r="CNA15" s="27" t="s">
        <v>4296</v>
      </c>
      <c r="CNB15" s="27" t="s">
        <v>12541</v>
      </c>
      <c r="CNC15" s="27" t="s">
        <v>12542</v>
      </c>
      <c r="CND15" s="27" t="s">
        <v>4301</v>
      </c>
      <c r="CNE15" s="27" t="s">
        <v>4306</v>
      </c>
      <c r="CNF15" s="27" t="s">
        <v>12543</v>
      </c>
      <c r="CNG15" s="27" t="s">
        <v>4311</v>
      </c>
      <c r="CNH15" s="27" t="s">
        <v>4314</v>
      </c>
      <c r="CNI15" s="27" t="s">
        <v>4317</v>
      </c>
      <c r="CNJ15" s="27" t="s">
        <v>12544</v>
      </c>
      <c r="CNK15" s="27" t="s">
        <v>5590</v>
      </c>
      <c r="CNL15" s="27" t="s">
        <v>12545</v>
      </c>
      <c r="CNM15" s="27" t="s">
        <v>4320</v>
      </c>
      <c r="CNN15" s="27" t="s">
        <v>4326</v>
      </c>
      <c r="CNO15" s="27" t="s">
        <v>5591</v>
      </c>
      <c r="CNP15" s="27" t="s">
        <v>4329</v>
      </c>
      <c r="CNQ15" s="27" t="s">
        <v>4333</v>
      </c>
      <c r="CNR15" s="27" t="s">
        <v>4341</v>
      </c>
      <c r="CNS15" s="27" t="s">
        <v>4345</v>
      </c>
      <c r="CNT15" s="27" t="s">
        <v>4349</v>
      </c>
      <c r="CNU15" s="27" t="s">
        <v>4353</v>
      </c>
      <c r="CNV15" s="27" t="s">
        <v>4356</v>
      </c>
      <c r="CNW15" s="27" t="s">
        <v>12546</v>
      </c>
      <c r="CNX15" s="27" t="s">
        <v>4359</v>
      </c>
      <c r="CNY15" s="27" t="s">
        <v>12547</v>
      </c>
      <c r="CNZ15" s="27" t="s">
        <v>12548</v>
      </c>
      <c r="COA15" s="27" t="s">
        <v>4364</v>
      </c>
      <c r="COB15" s="27" t="s">
        <v>12549</v>
      </c>
      <c r="COC15" s="27" t="s">
        <v>12550</v>
      </c>
      <c r="COD15" s="27" t="s">
        <v>4369</v>
      </c>
      <c r="COE15" s="27" t="s">
        <v>4373</v>
      </c>
      <c r="COF15" s="27" t="s">
        <v>4377</v>
      </c>
      <c r="COG15" s="27" t="s">
        <v>5592</v>
      </c>
      <c r="COH15" s="27" t="s">
        <v>12551</v>
      </c>
      <c r="COI15" s="27" t="s">
        <v>4381</v>
      </c>
      <c r="COJ15" s="27" t="s">
        <v>4385</v>
      </c>
      <c r="COK15" s="27" t="s">
        <v>5593</v>
      </c>
      <c r="COL15" s="27" t="s">
        <v>4388</v>
      </c>
      <c r="COM15" s="27" t="s">
        <v>12552</v>
      </c>
      <c r="CON15" s="27" t="s">
        <v>12553</v>
      </c>
      <c r="COO15" s="27" t="s">
        <v>4392</v>
      </c>
      <c r="COP15" s="27" t="s">
        <v>4396</v>
      </c>
      <c r="COQ15" s="27" t="s">
        <v>4400</v>
      </c>
      <c r="COR15" s="27" t="s">
        <v>4404</v>
      </c>
      <c r="COS15" s="27" t="s">
        <v>5594</v>
      </c>
      <c r="COT15" s="27" t="s">
        <v>5595</v>
      </c>
      <c r="COU15" s="27" t="s">
        <v>4407</v>
      </c>
      <c r="COV15" s="27" t="s">
        <v>4412</v>
      </c>
      <c r="COW15" s="27" t="s">
        <v>4420</v>
      </c>
      <c r="COX15" s="27" t="s">
        <v>5596</v>
      </c>
      <c r="COY15" s="27" t="s">
        <v>12554</v>
      </c>
      <c r="COZ15" s="27" t="s">
        <v>4422</v>
      </c>
      <c r="CPA15" s="27" t="s">
        <v>12555</v>
      </c>
      <c r="CPB15" s="27" t="s">
        <v>12556</v>
      </c>
      <c r="CPC15" s="27" t="s">
        <v>12557</v>
      </c>
      <c r="CPD15" s="27" t="s">
        <v>4426</v>
      </c>
      <c r="CPE15" s="27" t="s">
        <v>12558</v>
      </c>
      <c r="CPF15" s="27" t="s">
        <v>12559</v>
      </c>
      <c r="CPG15" s="27" t="s">
        <v>4430</v>
      </c>
      <c r="CPH15" s="27" t="s">
        <v>12560</v>
      </c>
      <c r="CPI15" s="27" t="s">
        <v>4435</v>
      </c>
      <c r="CPJ15" s="27" t="s">
        <v>4439</v>
      </c>
      <c r="CPK15" s="27" t="s">
        <v>4443</v>
      </c>
      <c r="CPL15" s="27" t="s">
        <v>5597</v>
      </c>
      <c r="CPM15" s="27" t="s">
        <v>4447</v>
      </c>
      <c r="CPN15" s="27" t="s">
        <v>12561</v>
      </c>
      <c r="CPO15" s="27" t="s">
        <v>12562</v>
      </c>
      <c r="CPP15" s="27" t="s">
        <v>4456</v>
      </c>
      <c r="CPQ15" s="27" t="s">
        <v>12563</v>
      </c>
      <c r="CPR15" s="27" t="s">
        <v>5598</v>
      </c>
      <c r="CPS15" s="27" t="s">
        <v>4461</v>
      </c>
      <c r="CPT15" s="27" t="s">
        <v>12564</v>
      </c>
      <c r="CPU15" s="27" t="s">
        <v>12565</v>
      </c>
      <c r="CPV15" s="27" t="s">
        <v>12566</v>
      </c>
      <c r="CPW15" s="27" t="s">
        <v>4465</v>
      </c>
      <c r="CPX15" s="27" t="s">
        <v>4470</v>
      </c>
      <c r="CPY15" s="27" t="s">
        <v>4473</v>
      </c>
      <c r="CPZ15" s="27" t="s">
        <v>4476</v>
      </c>
      <c r="CQA15" s="27" t="s">
        <v>5599</v>
      </c>
      <c r="CQB15" s="27" t="s">
        <v>4479</v>
      </c>
      <c r="CQC15" s="27" t="s">
        <v>4484</v>
      </c>
      <c r="CQD15" s="27" t="s">
        <v>4488</v>
      </c>
      <c r="CQE15" s="27" t="s">
        <v>4491</v>
      </c>
      <c r="CQF15" s="27" t="s">
        <v>4496</v>
      </c>
      <c r="CQG15" s="27" t="s">
        <v>4504</v>
      </c>
      <c r="CQH15" s="27" t="s">
        <v>4507</v>
      </c>
      <c r="CQI15" s="27" t="s">
        <v>12567</v>
      </c>
      <c r="CQJ15" s="27" t="s">
        <v>4515</v>
      </c>
      <c r="CQK15" s="27" t="s">
        <v>4518</v>
      </c>
      <c r="CQL15" s="27" t="s">
        <v>12568</v>
      </c>
      <c r="CQM15" s="27" t="s">
        <v>4523</v>
      </c>
      <c r="CQN15" s="27" t="s">
        <v>4525</v>
      </c>
      <c r="CQO15" s="27" t="s">
        <v>4529</v>
      </c>
      <c r="CQP15" s="27" t="s">
        <v>4533</v>
      </c>
      <c r="CQQ15" s="27" t="s">
        <v>4537</v>
      </c>
      <c r="CQR15" s="27" t="s">
        <v>4541</v>
      </c>
      <c r="CQS15" s="27" t="s">
        <v>4545</v>
      </c>
      <c r="CQT15" s="27" t="s">
        <v>4549</v>
      </c>
      <c r="CQU15" s="27" t="s">
        <v>4553</v>
      </c>
      <c r="CQV15" s="27" t="s">
        <v>4557</v>
      </c>
      <c r="CQW15" s="27" t="s">
        <v>12569</v>
      </c>
      <c r="CQX15" s="27" t="s">
        <v>4561</v>
      </c>
      <c r="CQY15" s="27" t="s">
        <v>4565</v>
      </c>
      <c r="CQZ15" s="27" t="s">
        <v>4573</v>
      </c>
      <c r="CRA15" s="27" t="s">
        <v>12570</v>
      </c>
      <c r="CRB15" s="27" t="s">
        <v>4577</v>
      </c>
      <c r="CRC15" s="27" t="s">
        <v>4581</v>
      </c>
      <c r="CRD15" s="27" t="s">
        <v>12571</v>
      </c>
      <c r="CRE15" s="27" t="s">
        <v>4585</v>
      </c>
      <c r="CRF15" s="27" t="s">
        <v>4590</v>
      </c>
      <c r="CRG15" s="27" t="s">
        <v>4594</v>
      </c>
      <c r="CRH15" s="27" t="s">
        <v>4598</v>
      </c>
      <c r="CRI15" s="27" t="s">
        <v>4602</v>
      </c>
      <c r="CRJ15" s="27" t="s">
        <v>12572</v>
      </c>
      <c r="CRK15" s="27" t="s">
        <v>4606</v>
      </c>
      <c r="CRL15" s="27" t="s">
        <v>12573</v>
      </c>
      <c r="CRM15" s="27" t="s">
        <v>12574</v>
      </c>
      <c r="CRN15" s="27" t="s">
        <v>4609</v>
      </c>
      <c r="CRO15" s="27" t="s">
        <v>4613</v>
      </c>
      <c r="CRP15" s="27" t="s">
        <v>4618</v>
      </c>
      <c r="CRQ15" s="27" t="s">
        <v>4621</v>
      </c>
      <c r="CRR15" s="27" t="s">
        <v>4624</v>
      </c>
      <c r="CRS15" s="27" t="s">
        <v>5600</v>
      </c>
      <c r="CRT15" s="27" t="s">
        <v>4629</v>
      </c>
      <c r="CRU15" s="27" t="s">
        <v>4633</v>
      </c>
      <c r="CRV15" s="27" t="s">
        <v>4637</v>
      </c>
      <c r="CRW15" s="27" t="s">
        <v>4641</v>
      </c>
      <c r="CRX15" s="27" t="s">
        <v>4644</v>
      </c>
      <c r="CRY15" s="27" t="s">
        <v>5601</v>
      </c>
      <c r="CRZ15" s="27" t="s">
        <v>4649</v>
      </c>
      <c r="CSA15" s="27" t="s">
        <v>12575</v>
      </c>
      <c r="CSB15" s="27" t="s">
        <v>4652</v>
      </c>
      <c r="CSC15" s="27" t="s">
        <v>4656</v>
      </c>
      <c r="CSD15" s="27" t="s">
        <v>4660</v>
      </c>
      <c r="CSE15" s="27" t="s">
        <v>4664</v>
      </c>
      <c r="CSF15" s="27" t="s">
        <v>5602</v>
      </c>
      <c r="CSG15" s="27" t="s">
        <v>4672</v>
      </c>
      <c r="CSH15" s="27" t="s">
        <v>4674</v>
      </c>
      <c r="CSI15" s="27" t="s">
        <v>4676</v>
      </c>
      <c r="CSJ15" s="27" t="s">
        <v>4680</v>
      </c>
      <c r="CSK15" s="27" t="s">
        <v>4683</v>
      </c>
      <c r="CSL15" s="27" t="s">
        <v>5603</v>
      </c>
      <c r="CSM15" s="27" t="s">
        <v>12576</v>
      </c>
      <c r="CSN15" s="27" t="s">
        <v>4685</v>
      </c>
      <c r="CSO15" s="27" t="s">
        <v>4688</v>
      </c>
      <c r="CSP15" s="27" t="s">
        <v>4691</v>
      </c>
      <c r="CSQ15" s="27" t="s">
        <v>4695</v>
      </c>
      <c r="CSR15" s="27" t="s">
        <v>4699</v>
      </c>
      <c r="CSS15" s="27" t="s">
        <v>4704</v>
      </c>
      <c r="CST15" s="27" t="s">
        <v>4708</v>
      </c>
      <c r="CSU15" s="27" t="s">
        <v>5604</v>
      </c>
      <c r="CSV15" s="27" t="s">
        <v>4712</v>
      </c>
      <c r="CSW15" s="27" t="s">
        <v>5605</v>
      </c>
      <c r="CSX15" s="27" t="s">
        <v>4714</v>
      </c>
      <c r="CSY15" s="27" t="s">
        <v>4719</v>
      </c>
      <c r="CSZ15" s="27" t="s">
        <v>5606</v>
      </c>
      <c r="CTA15" s="27" t="s">
        <v>12577</v>
      </c>
      <c r="CTB15" s="27" t="s">
        <v>12578</v>
      </c>
      <c r="CTC15" s="27" t="s">
        <v>4723</v>
      </c>
      <c r="CTD15" s="27" t="s">
        <v>12579</v>
      </c>
      <c r="CTE15" s="27" t="s">
        <v>4727</v>
      </c>
      <c r="CTF15" s="27" t="s">
        <v>12580</v>
      </c>
      <c r="CTG15" s="27" t="s">
        <v>5607</v>
      </c>
      <c r="CTH15" s="27" t="s">
        <v>12581</v>
      </c>
      <c r="CTI15" s="27" t="s">
        <v>4730</v>
      </c>
      <c r="CTJ15" s="27" t="s">
        <v>4734</v>
      </c>
      <c r="CTK15" s="27" t="s">
        <v>12582</v>
      </c>
      <c r="CTL15" s="27" t="s">
        <v>12583</v>
      </c>
      <c r="CTM15" s="27" t="s">
        <v>4737</v>
      </c>
      <c r="CTN15" s="27" t="s">
        <v>4740</v>
      </c>
      <c r="CTO15" s="27" t="s">
        <v>4744</v>
      </c>
      <c r="CTP15" s="27" t="s">
        <v>12584</v>
      </c>
      <c r="CTQ15" s="27" t="s">
        <v>12585</v>
      </c>
      <c r="CTR15" s="27" t="s">
        <v>12586</v>
      </c>
      <c r="CTS15" s="27" t="s">
        <v>5608</v>
      </c>
      <c r="CTT15" s="27" t="s">
        <v>12587</v>
      </c>
      <c r="CTU15" s="27" t="s">
        <v>12588</v>
      </c>
      <c r="CTV15" s="27" t="s">
        <v>4750</v>
      </c>
      <c r="CTW15" s="27" t="s">
        <v>4754</v>
      </c>
      <c r="CTX15" s="27" t="s">
        <v>4757</v>
      </c>
      <c r="CTY15" s="27" t="s">
        <v>4761</v>
      </c>
      <c r="CTZ15" s="27" t="s">
        <v>4765</v>
      </c>
      <c r="CUA15" s="27" t="s">
        <v>4769</v>
      </c>
      <c r="CUB15" s="27" t="s">
        <v>4774</v>
      </c>
      <c r="CUC15" s="27" t="s">
        <v>4778</v>
      </c>
      <c r="CUD15" s="27" t="s">
        <v>12589</v>
      </c>
      <c r="CUE15" s="27" t="s">
        <v>12590</v>
      </c>
      <c r="CUF15" s="27" t="s">
        <v>4780</v>
      </c>
      <c r="CUG15" s="27" t="s">
        <v>4783</v>
      </c>
      <c r="CUH15" s="27" t="s">
        <v>4786</v>
      </c>
      <c r="CUI15" s="27" t="s">
        <v>4790</v>
      </c>
      <c r="CUJ15" s="27" t="s">
        <v>12591</v>
      </c>
      <c r="CUK15" s="27" t="s">
        <v>12592</v>
      </c>
      <c r="CUL15" s="27" t="s">
        <v>4794</v>
      </c>
      <c r="CUM15" s="27" t="s">
        <v>4799</v>
      </c>
      <c r="CUN15" s="27" t="s">
        <v>4802</v>
      </c>
      <c r="CUO15" s="27" t="s">
        <v>12593</v>
      </c>
      <c r="CUP15" s="27" t="s">
        <v>4806</v>
      </c>
      <c r="CUQ15" s="27" t="s">
        <v>4810</v>
      </c>
      <c r="CUR15" s="27" t="s">
        <v>4815</v>
      </c>
      <c r="CUS15" s="27" t="s">
        <v>4819</v>
      </c>
      <c r="CUT15" s="27" t="s">
        <v>4823</v>
      </c>
      <c r="CUU15" s="27" t="s">
        <v>4827</v>
      </c>
      <c r="CUV15" s="27" t="s">
        <v>4831</v>
      </c>
      <c r="CUW15" s="27" t="s">
        <v>4836</v>
      </c>
      <c r="CUX15" s="27" t="s">
        <v>5609</v>
      </c>
      <c r="CUY15" s="27" t="s">
        <v>5610</v>
      </c>
      <c r="CUZ15" s="27" t="s">
        <v>12594</v>
      </c>
      <c r="CVA15" s="27" t="s">
        <v>4838</v>
      </c>
      <c r="CVB15" s="27" t="s">
        <v>4841</v>
      </c>
      <c r="CVC15" s="27" t="s">
        <v>4845</v>
      </c>
      <c r="CVD15" s="27" t="s">
        <v>4849</v>
      </c>
      <c r="CVE15" s="27" t="s">
        <v>4853</v>
      </c>
      <c r="CVF15" s="27" t="s">
        <v>4858</v>
      </c>
      <c r="CVG15" s="27" t="s">
        <v>4862</v>
      </c>
      <c r="CVH15" s="27" t="s">
        <v>4866</v>
      </c>
      <c r="CVI15" s="27" t="s">
        <v>4870</v>
      </c>
      <c r="CVJ15" s="27" t="s">
        <v>5611</v>
      </c>
      <c r="CVK15" s="27" t="s">
        <v>4874</v>
      </c>
      <c r="CVL15" s="27" t="s">
        <v>12595</v>
      </c>
      <c r="CVM15" s="27" t="s">
        <v>4878</v>
      </c>
      <c r="CVN15" s="27" t="s">
        <v>4882</v>
      </c>
      <c r="CVO15" s="27" t="s">
        <v>4885</v>
      </c>
      <c r="CVP15" s="27" t="s">
        <v>4888</v>
      </c>
      <c r="CVQ15" s="27" t="s">
        <v>4890</v>
      </c>
      <c r="CVR15" s="27" t="s">
        <v>4892</v>
      </c>
      <c r="CVS15" s="27" t="s">
        <v>5612</v>
      </c>
      <c r="CVT15" s="27" t="s">
        <v>4896</v>
      </c>
      <c r="CVU15" s="27" t="s">
        <v>4900</v>
      </c>
      <c r="CVV15" s="27" t="s">
        <v>5613</v>
      </c>
      <c r="CVW15" s="27" t="s">
        <v>12596</v>
      </c>
      <c r="CVX15" s="27" t="s">
        <v>12597</v>
      </c>
      <c r="CVY15" s="27" t="s">
        <v>12598</v>
      </c>
      <c r="CVZ15" s="27" t="s">
        <v>5614</v>
      </c>
      <c r="CWA15" s="27" t="s">
        <v>5615</v>
      </c>
      <c r="CWB15" s="27" t="s">
        <v>12599</v>
      </c>
      <c r="CWC15" s="27" t="s">
        <v>4903</v>
      </c>
      <c r="CWD15" s="27" t="s">
        <v>12600</v>
      </c>
      <c r="CWE15" s="27" t="s">
        <v>12601</v>
      </c>
      <c r="CWF15" s="27" t="s">
        <v>12602</v>
      </c>
      <c r="CWG15" s="27" t="s">
        <v>4905</v>
      </c>
      <c r="CWH15" s="27" t="s">
        <v>4910</v>
      </c>
      <c r="CWI15" s="27" t="s">
        <v>4914</v>
      </c>
      <c r="CWJ15" s="27" t="s">
        <v>4918</v>
      </c>
      <c r="CWK15" s="27" t="s">
        <v>4922</v>
      </c>
      <c r="CWL15" s="27" t="s">
        <v>4927</v>
      </c>
      <c r="CWM15" s="27" t="s">
        <v>4931</v>
      </c>
      <c r="CWN15" s="27" t="s">
        <v>4936</v>
      </c>
      <c r="CWO15" s="27" t="s">
        <v>4940</v>
      </c>
      <c r="CWP15" s="27" t="s">
        <v>4944</v>
      </c>
      <c r="CWQ15" s="27" t="s">
        <v>4948</v>
      </c>
      <c r="CWR15" s="27" t="s">
        <v>4951</v>
      </c>
      <c r="CWS15" s="27" t="s">
        <v>4955</v>
      </c>
      <c r="CWT15" s="27" t="s">
        <v>4959</v>
      </c>
      <c r="CWU15" s="27" t="s">
        <v>4963</v>
      </c>
      <c r="CWV15" s="27" t="s">
        <v>4967</v>
      </c>
      <c r="CWW15" s="27" t="s">
        <v>12603</v>
      </c>
      <c r="CWX15" s="27" t="s">
        <v>4970</v>
      </c>
      <c r="CWY15" s="27" t="s">
        <v>12604</v>
      </c>
      <c r="CWZ15" s="27" t="s">
        <v>4975</v>
      </c>
      <c r="CXA15" s="27" t="s">
        <v>12605</v>
      </c>
      <c r="CXB15" s="27" t="s">
        <v>12606</v>
      </c>
      <c r="CXC15" s="27" t="s">
        <v>12607</v>
      </c>
      <c r="CXD15" s="27" t="s">
        <v>5616</v>
      </c>
      <c r="CXE15" s="27" t="s">
        <v>5617</v>
      </c>
      <c r="CXF15" s="27" t="s">
        <v>4979</v>
      </c>
      <c r="CXG15" s="27" t="s">
        <v>4983</v>
      </c>
      <c r="CXH15" s="27" t="s">
        <v>12608</v>
      </c>
      <c r="CXI15" s="27" t="s">
        <v>4987</v>
      </c>
      <c r="CXJ15" s="27" t="s">
        <v>4991</v>
      </c>
      <c r="CXK15" s="27" t="s">
        <v>5618</v>
      </c>
      <c r="CXL15" s="27" t="s">
        <v>4995</v>
      </c>
      <c r="CXM15" s="27" t="s">
        <v>4999</v>
      </c>
      <c r="CXN15" s="27" t="s">
        <v>5002</v>
      </c>
      <c r="CXO15" s="27" t="s">
        <v>5004</v>
      </c>
      <c r="CXP15" s="27" t="s">
        <v>5007</v>
      </c>
      <c r="CXQ15" s="27" t="s">
        <v>12609</v>
      </c>
      <c r="CXR15" s="27" t="s">
        <v>5011</v>
      </c>
      <c r="CXS15" s="27" t="s">
        <v>5016</v>
      </c>
      <c r="CXT15" s="27" t="s">
        <v>5619</v>
      </c>
      <c r="CXU15" s="27" t="s">
        <v>5020</v>
      </c>
      <c r="CXV15" s="27" t="s">
        <v>12610</v>
      </c>
      <c r="CXW15" s="27" t="s">
        <v>5024</v>
      </c>
      <c r="CXX15" s="27" t="s">
        <v>12611</v>
      </c>
      <c r="CXY15" s="27" t="s">
        <v>5028</v>
      </c>
      <c r="CXZ15" s="27" t="s">
        <v>12612</v>
      </c>
      <c r="CYA15" s="27" t="s">
        <v>5032</v>
      </c>
      <c r="CYB15" s="27" t="s">
        <v>12613</v>
      </c>
      <c r="CYC15" s="27" t="s">
        <v>12614</v>
      </c>
      <c r="CYD15" s="27" t="s">
        <v>5036</v>
      </c>
      <c r="CYE15" s="27" t="s">
        <v>5040</v>
      </c>
      <c r="CYF15" s="27" t="s">
        <v>5045</v>
      </c>
      <c r="CYG15" s="27" t="s">
        <v>12615</v>
      </c>
      <c r="CYH15" s="27" t="s">
        <v>12616</v>
      </c>
      <c r="CYI15" s="27" t="s">
        <v>5049</v>
      </c>
      <c r="CYJ15" s="27" t="s">
        <v>5053</v>
      </c>
      <c r="CYK15" s="27" t="s">
        <v>5056</v>
      </c>
      <c r="CYL15" s="27" t="s">
        <v>5060</v>
      </c>
      <c r="CYM15" s="27" t="s">
        <v>12617</v>
      </c>
      <c r="CYN15" s="27" t="s">
        <v>5064</v>
      </c>
      <c r="CYO15" s="27" t="s">
        <v>5067</v>
      </c>
      <c r="CYP15" s="27" t="s">
        <v>12618</v>
      </c>
      <c r="CYQ15" s="27" t="s">
        <v>12619</v>
      </c>
      <c r="CYR15" s="27" t="s">
        <v>12620</v>
      </c>
      <c r="CYS15" s="27" t="s">
        <v>12621</v>
      </c>
      <c r="CYT15" s="27" t="s">
        <v>12622</v>
      </c>
      <c r="CYU15" s="27" t="s">
        <v>12623</v>
      </c>
      <c r="CYV15" s="27" t="s">
        <v>12624</v>
      </c>
      <c r="CYW15" s="27" t="s">
        <v>12625</v>
      </c>
      <c r="CYX15" s="27" t="s">
        <v>12626</v>
      </c>
      <c r="CYY15" s="27" t="s">
        <v>12627</v>
      </c>
      <c r="CYZ15" s="27" t="s">
        <v>12628</v>
      </c>
      <c r="CZA15" s="27" t="s">
        <v>12629</v>
      </c>
      <c r="CZB15" s="27" t="s">
        <v>5069</v>
      </c>
      <c r="CZC15" s="27" t="s">
        <v>5620</v>
      </c>
      <c r="CZD15" s="27" t="s">
        <v>12630</v>
      </c>
      <c r="CZE15" s="27" t="s">
        <v>5073</v>
      </c>
      <c r="CZF15" s="27" t="s">
        <v>12631</v>
      </c>
      <c r="CZG15" s="27" t="s">
        <v>5076</v>
      </c>
      <c r="CZH15" s="27" t="s">
        <v>5080</v>
      </c>
      <c r="CZI15" s="27" t="s">
        <v>12632</v>
      </c>
      <c r="CZJ15" s="27" t="s">
        <v>12633</v>
      </c>
      <c r="CZK15" s="27" t="s">
        <v>12634</v>
      </c>
      <c r="CZL15" s="27" t="s">
        <v>5084</v>
      </c>
      <c r="CZM15" s="27" t="s">
        <v>12635</v>
      </c>
      <c r="CZN15" s="27" t="s">
        <v>5089</v>
      </c>
      <c r="CZO15" s="27" t="s">
        <v>5094</v>
      </c>
      <c r="CZP15" s="27" t="s">
        <v>12636</v>
      </c>
      <c r="CZQ15" s="27" t="s">
        <v>5099</v>
      </c>
      <c r="CZR15" s="27" t="s">
        <v>5104</v>
      </c>
      <c r="CZS15" s="27" t="s">
        <v>5107</v>
      </c>
      <c r="CZT15" s="27" t="s">
        <v>5111</v>
      </c>
      <c r="CZU15" s="27" t="s">
        <v>5115</v>
      </c>
      <c r="CZV15" s="27" t="s">
        <v>5119</v>
      </c>
      <c r="CZW15" s="27" t="s">
        <v>12637</v>
      </c>
      <c r="CZX15" s="27" t="s">
        <v>12638</v>
      </c>
      <c r="CZY15" s="27" t="s">
        <v>5123</v>
      </c>
      <c r="CZZ15" s="27" t="s">
        <v>12639</v>
      </c>
      <c r="DAA15" s="27" t="s">
        <v>12640</v>
      </c>
      <c r="DAB15" s="27" t="s">
        <v>12641</v>
      </c>
      <c r="DAC15" s="27" t="s">
        <v>12642</v>
      </c>
      <c r="DAD15" s="27" t="s">
        <v>5128</v>
      </c>
      <c r="DAE15" s="27" t="s">
        <v>12643</v>
      </c>
      <c r="DAF15" s="27" t="s">
        <v>5132</v>
      </c>
      <c r="DAG15" s="27" t="s">
        <v>5137</v>
      </c>
      <c r="DAH15" s="27" t="s">
        <v>12644</v>
      </c>
      <c r="DAI15" s="27" t="s">
        <v>12645</v>
      </c>
      <c r="DAJ15" s="27" t="s">
        <v>12646</v>
      </c>
      <c r="DAK15" s="27" t="s">
        <v>5142</v>
      </c>
      <c r="DAL15" s="27" t="s">
        <v>12647</v>
      </c>
      <c r="DAM15" s="27" t="s">
        <v>5146</v>
      </c>
      <c r="DAN15" s="27" t="s">
        <v>12648</v>
      </c>
      <c r="DAO15" s="27" t="s">
        <v>5150</v>
      </c>
      <c r="DAP15" s="27" t="s">
        <v>5154</v>
      </c>
      <c r="DAQ15" s="27" t="s">
        <v>5159</v>
      </c>
      <c r="DAR15" s="27" t="s">
        <v>5164</v>
      </c>
      <c r="DAS15" s="27" t="s">
        <v>12649</v>
      </c>
      <c r="DAT15" s="27" t="s">
        <v>12650</v>
      </c>
      <c r="DAU15" s="27" t="s">
        <v>12651</v>
      </c>
      <c r="DAV15" s="27" t="s">
        <v>5168</v>
      </c>
      <c r="DAW15" s="27" t="s">
        <v>12652</v>
      </c>
      <c r="DAX15" s="27" t="s">
        <v>12653</v>
      </c>
      <c r="DAY15" s="27" t="s">
        <v>5170</v>
      </c>
      <c r="DAZ15" s="27" t="s">
        <v>5176</v>
      </c>
      <c r="DBA15" s="27" t="s">
        <v>5180</v>
      </c>
      <c r="DBB15" s="27" t="s">
        <v>5184</v>
      </c>
      <c r="DBC15" s="27" t="s">
        <v>5188</v>
      </c>
      <c r="DBD15" s="27" t="s">
        <v>5189</v>
      </c>
      <c r="DBE15" s="27" t="s">
        <v>5194</v>
      </c>
      <c r="DBF15" s="27" t="s">
        <v>5199</v>
      </c>
      <c r="DBG15" s="27" t="s">
        <v>5203</v>
      </c>
      <c r="DBH15" s="27" t="s">
        <v>12654</v>
      </c>
      <c r="DBI15" s="27" t="s">
        <v>5208</v>
      </c>
      <c r="DBJ15" s="27" t="s">
        <v>5213</v>
      </c>
      <c r="DBK15" s="27" t="s">
        <v>5216</v>
      </c>
      <c r="DBL15" s="27" t="s">
        <v>5221</v>
      </c>
      <c r="DBM15" s="27" t="s">
        <v>12655</v>
      </c>
      <c r="DBN15" s="27" t="s">
        <v>5226</v>
      </c>
      <c r="DBO15" s="27" t="s">
        <v>5621</v>
      </c>
      <c r="DBP15" s="27" t="s">
        <v>5230</v>
      </c>
      <c r="DBQ15" s="27" t="s">
        <v>12656</v>
      </c>
      <c r="DBR15" s="27" t="s">
        <v>5234</v>
      </c>
      <c r="DBS15" s="27" t="s">
        <v>5238</v>
      </c>
      <c r="DBT15" s="27" t="s">
        <v>5242</v>
      </c>
      <c r="DBU15" s="27" t="s">
        <v>5246</v>
      </c>
      <c r="DBV15" s="27" t="s">
        <v>12657</v>
      </c>
      <c r="DBW15" s="27" t="s">
        <v>5250</v>
      </c>
      <c r="DBX15" s="27" t="s">
        <v>5254</v>
      </c>
      <c r="DBY15" s="27" t="s">
        <v>12658</v>
      </c>
      <c r="DBZ15" s="27" t="s">
        <v>5262</v>
      </c>
      <c r="DCA15" s="27" t="s">
        <v>12659</v>
      </c>
      <c r="DCB15" s="27" t="s">
        <v>12660</v>
      </c>
      <c r="DCC15" s="27" t="s">
        <v>5622</v>
      </c>
      <c r="DCD15" s="27" t="s">
        <v>12661</v>
      </c>
      <c r="DCE15" s="27" t="s">
        <v>5266</v>
      </c>
      <c r="DCF15" s="27" t="s">
        <v>12662</v>
      </c>
      <c r="DCG15" s="27" t="s">
        <v>12663</v>
      </c>
      <c r="DCH15" s="27" t="s">
        <v>5270</v>
      </c>
      <c r="DCI15" s="27" t="s">
        <v>5274</v>
      </c>
      <c r="DCJ15" s="27" t="s">
        <v>12664</v>
      </c>
      <c r="DCK15" s="27" t="s">
        <v>12665</v>
      </c>
      <c r="DCL15" s="27" t="s">
        <v>5278</v>
      </c>
      <c r="DCM15" s="27" t="s">
        <v>5283</v>
      </c>
      <c r="DCN15" s="27" t="s">
        <v>12666</v>
      </c>
      <c r="DCO15" s="27" t="s">
        <v>5287</v>
      </c>
      <c r="DCP15" s="27" t="s">
        <v>5290</v>
      </c>
      <c r="DCQ15" s="27" t="s">
        <v>5291</v>
      </c>
      <c r="DCR15" s="27" t="s">
        <v>5296</v>
      </c>
      <c r="DCS15" s="27" t="s">
        <v>5300</v>
      </c>
      <c r="DCT15" s="27" t="s">
        <v>5623</v>
      </c>
      <c r="DCU15" s="27" t="s">
        <v>12667</v>
      </c>
      <c r="DCV15" s="27" t="s">
        <v>5304</v>
      </c>
      <c r="DCW15" s="27" t="s">
        <v>12668</v>
      </c>
      <c r="DCX15" s="27" t="s">
        <v>12669</v>
      </c>
      <c r="DCY15" s="27" t="s">
        <v>12670</v>
      </c>
      <c r="DCZ15" s="27" t="s">
        <v>5624</v>
      </c>
      <c r="DDA15" s="27" t="s">
        <v>5625</v>
      </c>
      <c r="DDB15" s="27" t="s">
        <v>12671</v>
      </c>
      <c r="DDC15" s="27" t="s">
        <v>5305</v>
      </c>
      <c r="DDD15" s="27" t="s">
        <v>5626</v>
      </c>
      <c r="DDE15" s="27" t="s">
        <v>12672</v>
      </c>
      <c r="DDF15" s="27" t="s">
        <v>12673</v>
      </c>
      <c r="DDG15" s="27" t="s">
        <v>5309</v>
      </c>
      <c r="DDH15" s="27" t="s">
        <v>12674</v>
      </c>
      <c r="DDI15" s="27" t="s">
        <v>12675</v>
      </c>
      <c r="DDJ15" s="27" t="s">
        <v>12676</v>
      </c>
      <c r="DDK15" s="27" t="s">
        <v>5311</v>
      </c>
      <c r="DDL15" s="27" t="s">
        <v>5315</v>
      </c>
      <c r="DDM15" s="27" t="s">
        <v>12677</v>
      </c>
      <c r="DDN15" s="27" t="s">
        <v>12678</v>
      </c>
      <c r="DDO15" s="27" t="s">
        <v>12679</v>
      </c>
      <c r="DDP15" s="27" t="s">
        <v>12680</v>
      </c>
      <c r="DDQ15" s="27" t="s">
        <v>12681</v>
      </c>
      <c r="DDR15" s="27" t="s">
        <v>12682</v>
      </c>
      <c r="DDS15" s="27" t="s">
        <v>12683</v>
      </c>
      <c r="DDT15" s="27" t="s">
        <v>12684</v>
      </c>
      <c r="DDU15" s="27" t="s">
        <v>12685</v>
      </c>
      <c r="DDV15" s="27" t="s">
        <v>12686</v>
      </c>
      <c r="DDW15" s="27" t="s">
        <v>12687</v>
      </c>
      <c r="DDX15" s="27" t="s">
        <v>12688</v>
      </c>
      <c r="DDY15" s="27" t="s">
        <v>12689</v>
      </c>
      <c r="DDZ15" s="27" t="s">
        <v>12690</v>
      </c>
      <c r="DEA15" s="27" t="s">
        <v>12691</v>
      </c>
      <c r="DEB15" s="27" t="s">
        <v>12692</v>
      </c>
      <c r="DEC15" s="27" t="s">
        <v>12693</v>
      </c>
      <c r="DED15" s="27" t="s">
        <v>12694</v>
      </c>
      <c r="DEE15" s="27" t="s">
        <v>12695</v>
      </c>
      <c r="DEF15" s="27" t="s">
        <v>12696</v>
      </c>
      <c r="DEG15" s="27" t="s">
        <v>12697</v>
      </c>
      <c r="DEH15" s="27" t="s">
        <v>12698</v>
      </c>
      <c r="DEI15" s="27" t="s">
        <v>12699</v>
      </c>
      <c r="DEJ15" s="27" t="s">
        <v>12700</v>
      </c>
      <c r="DEK15" s="27" t="s">
        <v>12701</v>
      </c>
      <c r="DEL15" s="27" t="s">
        <v>12702</v>
      </c>
      <c r="DEM15" s="27" t="s">
        <v>12703</v>
      </c>
      <c r="DEN15" s="27" t="s">
        <v>12704</v>
      </c>
      <c r="DEO15" s="27" t="s">
        <v>12705</v>
      </c>
      <c r="DEP15" s="27" t="s">
        <v>12706</v>
      </c>
      <c r="DEQ15" s="27" t="s">
        <v>12707</v>
      </c>
      <c r="DER15" s="27" t="s">
        <v>11337</v>
      </c>
    </row>
  </sheetData>
  <phoneticPr fontId="17"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sheetPr>
    <tabColor rgb="FF0070C0"/>
  </sheetPr>
  <dimension ref="B2:DER16"/>
  <sheetViews>
    <sheetView workbookViewId="0">
      <selection activeCell="A17" sqref="A17:XFD1048576"/>
    </sheetView>
  </sheetViews>
  <sheetFormatPr defaultRowHeight="12.75"/>
  <cols>
    <col min="2" max="2" width="10.140625" bestFit="1" customWidth="1"/>
    <col min="4" max="4" width="10.140625" bestFit="1" customWidth="1"/>
    <col min="2852" max="2852" width="19.42578125" bestFit="1" customWidth="1"/>
  </cols>
  <sheetData>
    <row r="2" spans="2:2852">
      <c r="C2" s="25" t="s">
        <v>5319</v>
      </c>
      <c r="D2" s="23" t="s">
        <v>5320</v>
      </c>
    </row>
    <row r="3" spans="2:2852">
      <c r="C3" s="25" t="s">
        <v>5321</v>
      </c>
      <c r="D3" s="23">
        <f>52*15</f>
        <v>780</v>
      </c>
    </row>
    <row r="4" spans="2:2852">
      <c r="C4" s="25" t="s">
        <v>5322</v>
      </c>
      <c r="D4" s="24">
        <f>D5-D3*7</f>
        <v>37594</v>
      </c>
    </row>
    <row r="5" spans="2:2852">
      <c r="C5" s="25" t="s">
        <v>5323</v>
      </c>
      <c r="D5" s="24">
        <v>43054</v>
      </c>
    </row>
    <row r="6" spans="2:2852">
      <c r="C6" s="25" t="s">
        <v>5324</v>
      </c>
      <c r="D6" s="23" t="s">
        <v>5325</v>
      </c>
    </row>
    <row r="7" spans="2:2852">
      <c r="C7" s="25" t="s">
        <v>5326</v>
      </c>
      <c r="D7" s="23" t="s">
        <v>5327</v>
      </c>
    </row>
    <row r="8" spans="2:2852">
      <c r="C8" s="25" t="s">
        <v>5328</v>
      </c>
      <c r="D8" s="23" t="s">
        <v>5329</v>
      </c>
    </row>
    <row r="9" spans="2:2852">
      <c r="C9" s="25" t="s">
        <v>5330</v>
      </c>
      <c r="D9" s="23" t="s">
        <v>5331</v>
      </c>
    </row>
    <row r="10" spans="2:2852">
      <c r="C10" s="26" t="s">
        <v>5627</v>
      </c>
      <c r="D10" s="23" t="s">
        <v>5628</v>
      </c>
    </row>
    <row r="11" spans="2:2852">
      <c r="C11" s="25" t="s">
        <v>5629</v>
      </c>
      <c r="D11" s="23" t="s">
        <v>5630</v>
      </c>
    </row>
    <row r="12" spans="2:2852">
      <c r="C12" s="25"/>
      <c r="D12" s="23"/>
    </row>
    <row r="13" spans="2:2852">
      <c r="C13" s="25" t="str">
        <f>LEFT(C14,FIND(" ",C14)-1)</f>
        <v>AADR</v>
      </c>
      <c r="D13" s="25" t="str">
        <f t="shared" ref="D13:BO13" si="0">LEFT(D14,FIND(" ",D14)-1)</f>
        <v>AAIT</v>
      </c>
      <c r="E13" s="25" t="str">
        <f t="shared" si="0"/>
        <v>AAVX</v>
      </c>
      <c r="F13" s="25" t="str">
        <f t="shared" si="0"/>
        <v>AAXJ</v>
      </c>
      <c r="G13" s="25" t="str">
        <f t="shared" si="0"/>
        <v>ABCS</v>
      </c>
      <c r="H13" s="25" t="str">
        <f t="shared" si="0"/>
        <v>ACB</v>
      </c>
      <c r="I13" s="25" t="str">
        <f t="shared" si="0"/>
        <v>ACCU</v>
      </c>
      <c r="J13" s="25" t="str">
        <f t="shared" si="0"/>
        <v>ACIM</v>
      </c>
      <c r="K13" s="25" t="str">
        <f t="shared" si="0"/>
        <v>ACSI</v>
      </c>
      <c r="L13" s="25" t="str">
        <f t="shared" si="0"/>
        <v>ACTX</v>
      </c>
      <c r="M13" s="25" t="str">
        <f t="shared" si="0"/>
        <v>ACWF</v>
      </c>
      <c r="N13" s="25" t="str">
        <f t="shared" si="0"/>
        <v>ACWI</v>
      </c>
      <c r="O13" s="25" t="str">
        <f t="shared" si="0"/>
        <v>ACWV</v>
      </c>
      <c r="P13" s="25" t="str">
        <f t="shared" si="0"/>
        <v>ACWX</v>
      </c>
      <c r="Q13" s="25" t="str">
        <f t="shared" si="0"/>
        <v>ADE</v>
      </c>
      <c r="R13" s="25" t="str">
        <f t="shared" si="0"/>
        <v>ADRA</v>
      </c>
      <c r="S13" s="25" t="str">
        <f t="shared" si="0"/>
        <v>ADRD</v>
      </c>
      <c r="T13" s="25" t="str">
        <f t="shared" si="0"/>
        <v>ADRE</v>
      </c>
      <c r="U13" s="25" t="str">
        <f t="shared" si="0"/>
        <v>ADRU</v>
      </c>
      <c r="V13" s="25" t="str">
        <f t="shared" si="0"/>
        <v>ADZ</v>
      </c>
      <c r="W13" s="25" t="str">
        <f t="shared" si="0"/>
        <v>AEX</v>
      </c>
      <c r="X13" s="25" t="str">
        <f t="shared" si="0"/>
        <v>AFK</v>
      </c>
      <c r="Y13" s="25" t="str">
        <f t="shared" si="0"/>
        <v>AFTY</v>
      </c>
      <c r="Z13" s="25" t="str">
        <f t="shared" si="0"/>
        <v>AGA</v>
      </c>
      <c r="AA13" s="25" t="str">
        <f t="shared" si="0"/>
        <v>AGEM</v>
      </c>
      <c r="AB13" s="25" t="str">
        <f t="shared" si="0"/>
        <v>AGF</v>
      </c>
      <c r="AC13" s="25" t="str">
        <f t="shared" si="0"/>
        <v>AGG</v>
      </c>
      <c r="AD13" s="25" t="str">
        <f t="shared" si="0"/>
        <v>AGGCR</v>
      </c>
      <c r="AE13" s="25" t="str">
        <f t="shared" si="0"/>
        <v>AGGE</v>
      </c>
      <c r="AF13" s="25" t="str">
        <f t="shared" si="0"/>
        <v>AGGP</v>
      </c>
      <c r="AG13" s="25" t="str">
        <f t="shared" si="0"/>
        <v>AGGRD</v>
      </c>
      <c r="AH13" s="25" t="str">
        <f t="shared" si="0"/>
        <v>AGGY</v>
      </c>
      <c r="AI13" s="25" t="str">
        <f t="shared" si="0"/>
        <v>AGLS</v>
      </c>
      <c r="AJ13" s="25" t="str">
        <f t="shared" si="0"/>
        <v>AGND</v>
      </c>
      <c r="AK13" s="25" t="str">
        <f t="shared" si="0"/>
        <v>AGOL</v>
      </c>
      <c r="AL13" s="25" t="str">
        <f t="shared" si="0"/>
        <v>AGQ</v>
      </c>
      <c r="AM13" s="25" t="str">
        <f t="shared" si="0"/>
        <v>AGRG</v>
      </c>
      <c r="AN13" s="25" t="str">
        <f t="shared" si="0"/>
        <v>AGT</v>
      </c>
      <c r="AO13" s="25" t="str">
        <f t="shared" si="0"/>
        <v>AGV</v>
      </c>
      <c r="AP13" s="25" t="str">
        <f t="shared" si="0"/>
        <v>AGZ</v>
      </c>
      <c r="AQ13" s="25" t="str">
        <f t="shared" si="0"/>
        <v>AGZCR</v>
      </c>
      <c r="AR13" s="25" t="str">
        <f t="shared" si="0"/>
        <v>AGZD</v>
      </c>
      <c r="AS13" s="25" t="str">
        <f t="shared" si="0"/>
        <v>AGZRD</v>
      </c>
      <c r="AT13" s="25" t="str">
        <f t="shared" si="0"/>
        <v>AIA</v>
      </c>
      <c r="AU13" s="25" t="str">
        <f t="shared" si="0"/>
        <v>AIRR</v>
      </c>
      <c r="AV13" s="25" t="str">
        <f t="shared" si="0"/>
        <v>AKB</v>
      </c>
      <c r="AW13" s="25" t="str">
        <f t="shared" si="0"/>
        <v>ALD</v>
      </c>
      <c r="AX13" s="25" t="str">
        <f t="shared" si="0"/>
        <v>ALFA</v>
      </c>
      <c r="AY13" s="25" t="str">
        <f t="shared" si="0"/>
        <v>ALFI</v>
      </c>
      <c r="AZ13" s="25" t="str">
        <f t="shared" si="0"/>
        <v>ALTL</v>
      </c>
      <c r="BA13" s="25" t="str">
        <f t="shared" si="0"/>
        <v>ALTS</v>
      </c>
      <c r="BB13" s="25" t="str">
        <f t="shared" si="0"/>
        <v>ALTY</v>
      </c>
      <c r="BC13" s="25" t="str">
        <f t="shared" si="0"/>
        <v>ALUM</v>
      </c>
      <c r="BD13" s="25" t="str">
        <f t="shared" si="0"/>
        <v>AMJ</v>
      </c>
      <c r="BE13" s="25" t="str">
        <f t="shared" si="0"/>
        <v>AMJL</v>
      </c>
      <c r="BF13" s="25" t="str">
        <f t="shared" si="0"/>
        <v>AMLP</v>
      </c>
      <c r="BG13" s="25" t="str">
        <f t="shared" si="0"/>
        <v>AMLX</v>
      </c>
      <c r="BH13" s="25" t="str">
        <f t="shared" si="0"/>
        <v>AMPS</v>
      </c>
      <c r="BI13" s="25" t="str">
        <f t="shared" si="0"/>
        <v>AMU</v>
      </c>
      <c r="BJ13" s="25" t="str">
        <f t="shared" si="0"/>
        <v>AMUB</v>
      </c>
      <c r="BK13" s="25" t="str">
        <f t="shared" si="0"/>
        <v>AMZA</v>
      </c>
      <c r="BL13" s="25" t="str">
        <f t="shared" si="0"/>
        <v>AND</v>
      </c>
      <c r="BM13" s="25" t="str">
        <f t="shared" si="0"/>
        <v>ANGL</v>
      </c>
      <c r="BN13" s="25" t="str">
        <f t="shared" si="0"/>
        <v>AOA</v>
      </c>
      <c r="BO13" s="25" t="str">
        <f t="shared" si="0"/>
        <v>AOK</v>
      </c>
      <c r="BP13" s="25" t="str">
        <f t="shared" ref="BP13:EA13" si="1">LEFT(BP14,FIND(" ",BP14)-1)</f>
        <v>AOM</v>
      </c>
      <c r="BQ13" s="25" t="str">
        <f t="shared" si="1"/>
        <v>AOR</v>
      </c>
      <c r="BR13" s="25" t="str">
        <f t="shared" si="1"/>
        <v>ARCM</v>
      </c>
      <c r="BS13" s="25" t="str">
        <f t="shared" si="1"/>
        <v>ARGT</v>
      </c>
      <c r="BT13" s="25" t="str">
        <f t="shared" si="1"/>
        <v>ARKG</v>
      </c>
      <c r="BU13" s="25" t="str">
        <f t="shared" si="1"/>
        <v>ARKK</v>
      </c>
      <c r="BV13" s="25" t="str">
        <f t="shared" si="1"/>
        <v>ARKQ</v>
      </c>
      <c r="BW13" s="25" t="str">
        <f t="shared" si="1"/>
        <v>ARKW</v>
      </c>
      <c r="BX13" s="25" t="str">
        <f t="shared" si="1"/>
        <v>ASDR</v>
      </c>
      <c r="BY13" s="25" t="str">
        <f t="shared" si="1"/>
        <v>ASEA</v>
      </c>
      <c r="BZ13" s="25" t="str">
        <f t="shared" si="1"/>
        <v>ASET</v>
      </c>
      <c r="CA13" s="25" t="str">
        <f t="shared" si="1"/>
        <v>ASHR</v>
      </c>
      <c r="CB13" s="25" t="str">
        <f t="shared" si="1"/>
        <v>ASHS</v>
      </c>
      <c r="CC13" s="25" t="str">
        <f t="shared" si="1"/>
        <v>ASHX</v>
      </c>
      <c r="CD13" s="25" t="str">
        <f t="shared" si="1"/>
        <v>ASO</v>
      </c>
      <c r="CE13" s="25" t="str">
        <f t="shared" si="1"/>
        <v>ATMP</v>
      </c>
      <c r="CF13" s="25" t="str">
        <f t="shared" si="1"/>
        <v>ATY</v>
      </c>
      <c r="CG13" s="25" t="str">
        <f t="shared" si="1"/>
        <v>AUD</v>
      </c>
      <c r="CH13" s="25" t="str">
        <f t="shared" si="1"/>
        <v>AUNZ</v>
      </c>
      <c r="CI13" s="25" t="str">
        <f t="shared" si="1"/>
        <v>AUS</v>
      </c>
      <c r="CJ13" s="25" t="str">
        <f t="shared" si="1"/>
        <v>AUSE</v>
      </c>
      <c r="CK13" s="25" t="str">
        <f t="shared" si="1"/>
        <v>AVU</v>
      </c>
      <c r="CL13" s="25" t="str">
        <f t="shared" si="1"/>
        <v>AXDI</v>
      </c>
      <c r="CM13" s="25" t="str">
        <f t="shared" si="1"/>
        <v>AXEN</v>
      </c>
      <c r="CN13" s="25" t="str">
        <f t="shared" si="1"/>
        <v>AXFN</v>
      </c>
      <c r="CO13" s="25" t="str">
        <f t="shared" si="1"/>
        <v>AXHE</v>
      </c>
      <c r="CP13" s="25" t="str">
        <f t="shared" si="1"/>
        <v>AXID</v>
      </c>
      <c r="CQ13" s="25" t="str">
        <f t="shared" si="1"/>
        <v>AXIT</v>
      </c>
      <c r="CR13" s="25" t="str">
        <f t="shared" si="1"/>
        <v>AXJL</v>
      </c>
      <c r="CS13" s="25" t="str">
        <f t="shared" si="1"/>
        <v>AXJS</v>
      </c>
      <c r="CT13" s="25" t="str">
        <f t="shared" si="1"/>
        <v>AXJV</v>
      </c>
      <c r="CU13" s="25" t="str">
        <f t="shared" si="1"/>
        <v>AXMT</v>
      </c>
      <c r="CV13" s="25" t="str">
        <f t="shared" si="1"/>
        <v>AXSL</v>
      </c>
      <c r="CW13" s="25" t="str">
        <f t="shared" si="1"/>
        <v>AXTE</v>
      </c>
      <c r="CX13" s="25" t="str">
        <f t="shared" si="1"/>
        <v>AXUT</v>
      </c>
      <c r="CY13" s="25" t="str">
        <f t="shared" si="1"/>
        <v>AYT</v>
      </c>
      <c r="CZ13" s="25" t="str">
        <f t="shared" si="1"/>
        <v>AZIA</v>
      </c>
      <c r="DA13" s="25" t="str">
        <f t="shared" si="1"/>
        <v>BAB</v>
      </c>
      <c r="DB13" s="25" t="str">
        <f t="shared" si="1"/>
        <v>BABS</v>
      </c>
      <c r="DC13" s="25" t="str">
        <f t="shared" si="1"/>
        <v>BABZ</v>
      </c>
      <c r="DD13" s="25" t="str">
        <f t="shared" si="1"/>
        <v>BAL</v>
      </c>
      <c r="DE13" s="25" t="str">
        <f t="shared" si="1"/>
        <v>BALC</v>
      </c>
      <c r="DF13" s="25" t="str">
        <f t="shared" si="1"/>
        <v>BAR</v>
      </c>
      <c r="DG13" s="25" t="str">
        <f t="shared" si="1"/>
        <v>BARL</v>
      </c>
      <c r="DH13" s="25" t="str">
        <f t="shared" si="1"/>
        <v>BARN</v>
      </c>
      <c r="DI13" s="25" t="str">
        <f t="shared" si="1"/>
        <v>BARS</v>
      </c>
      <c r="DJ13" s="25" t="str">
        <f t="shared" si="1"/>
        <v>BBC</v>
      </c>
      <c r="DK13" s="25" t="str">
        <f t="shared" si="1"/>
        <v>BBH</v>
      </c>
      <c r="DL13" s="25" t="str">
        <f t="shared" si="1"/>
        <v>BBHYL</v>
      </c>
      <c r="DM13" s="25" t="str">
        <f t="shared" si="1"/>
        <v>BBP</v>
      </c>
      <c r="DN13" s="25" t="str">
        <f t="shared" si="1"/>
        <v>BBRC</v>
      </c>
      <c r="DO13" s="25" t="str">
        <f t="shared" si="1"/>
        <v>BBVX</v>
      </c>
      <c r="DP13" s="25" t="str">
        <f t="shared" si="1"/>
        <v>BCD</v>
      </c>
      <c r="DQ13" s="25" t="str">
        <f t="shared" si="1"/>
        <v>BCHP</v>
      </c>
      <c r="DR13" s="25" t="str">
        <f t="shared" si="1"/>
        <v>BCI</v>
      </c>
      <c r="DS13" s="25" t="str">
        <f t="shared" si="1"/>
        <v>BCM</v>
      </c>
      <c r="DT13" s="25" t="str">
        <f t="shared" si="1"/>
        <v>BDCL</v>
      </c>
      <c r="DU13" s="25" t="str">
        <f t="shared" si="1"/>
        <v>BDCS</v>
      </c>
      <c r="DV13" s="25" t="str">
        <f t="shared" si="1"/>
        <v>BDCZ</v>
      </c>
      <c r="DW13" s="25" t="str">
        <f t="shared" si="1"/>
        <v>BDD</v>
      </c>
      <c r="DX13" s="25" t="str">
        <f t="shared" si="1"/>
        <v>BDG</v>
      </c>
      <c r="DY13" s="25" t="str">
        <f t="shared" si="1"/>
        <v>BDH</v>
      </c>
      <c r="DZ13" s="25" t="str">
        <f t="shared" si="1"/>
        <v>BEF</v>
      </c>
      <c r="EA13" s="25" t="str">
        <f t="shared" si="1"/>
        <v>BEMO</v>
      </c>
      <c r="EB13" s="25" t="str">
        <f t="shared" ref="EB13:GM13" si="2">LEFT(EB14,FIND(" ",EB14)-1)</f>
        <v>BES</v>
      </c>
      <c r="EC13" s="25" t="str">
        <f t="shared" si="2"/>
        <v>BFIT</v>
      </c>
      <c r="ED13" s="25" t="str">
        <f t="shared" si="2"/>
        <v>BFOR</v>
      </c>
      <c r="EE13" s="25" t="str">
        <f t="shared" si="2"/>
        <v>BHH</v>
      </c>
      <c r="EF13" s="25" t="str">
        <f t="shared" si="2"/>
        <v>BIB</v>
      </c>
      <c r="EG13" s="25" t="str">
        <f t="shared" si="2"/>
        <v>BICK</v>
      </c>
      <c r="EH13" s="25" t="str">
        <f t="shared" si="2"/>
        <v>BIGD</v>
      </c>
      <c r="EI13" s="25" t="str">
        <f t="shared" si="2"/>
        <v>BIK</v>
      </c>
      <c r="EJ13" s="25" t="str">
        <f t="shared" si="2"/>
        <v>BIL</v>
      </c>
      <c r="EK13" s="25" t="str">
        <f t="shared" si="2"/>
        <v>BIS</v>
      </c>
      <c r="EL13" s="25" t="str">
        <f t="shared" si="2"/>
        <v>BITE</v>
      </c>
      <c r="EM13" s="25" t="str">
        <f t="shared" si="2"/>
        <v>BIV</v>
      </c>
      <c r="EN13" s="25" t="str">
        <f t="shared" si="2"/>
        <v>BIZD</v>
      </c>
      <c r="EO13" s="25" t="str">
        <f t="shared" si="2"/>
        <v>BJK</v>
      </c>
      <c r="EP13" s="25" t="str">
        <f t="shared" si="2"/>
        <v>BKF</v>
      </c>
      <c r="EQ13" s="25" t="str">
        <f t="shared" si="2"/>
        <v>BKLN</v>
      </c>
      <c r="ER13" s="25" t="str">
        <f t="shared" si="2"/>
        <v>BLES</v>
      </c>
      <c r="ES13" s="25" t="str">
        <f t="shared" si="2"/>
        <v>BLHY</v>
      </c>
      <c r="ET13" s="25" t="str">
        <f t="shared" si="2"/>
        <v>BLND</v>
      </c>
      <c r="EU13" s="25" t="str">
        <f t="shared" si="2"/>
        <v>BLNG</v>
      </c>
      <c r="EV13" s="25" t="str">
        <f t="shared" si="2"/>
        <v>BLV</v>
      </c>
      <c r="EW13" s="25" t="str">
        <f t="shared" si="2"/>
        <v>BMLA</v>
      </c>
      <c r="EX13" s="25" t="str">
        <f t="shared" si="2"/>
        <v>BMLP</v>
      </c>
      <c r="EY13" s="25" t="str">
        <f t="shared" si="2"/>
        <v>BMV</v>
      </c>
      <c r="EZ13" s="25" t="str">
        <f t="shared" si="2"/>
        <v>BND</v>
      </c>
      <c r="FA13" s="25" t="str">
        <f t="shared" si="2"/>
        <v>BNDC</v>
      </c>
      <c r="FB13" s="25" t="str">
        <f t="shared" si="2"/>
        <v>BNDS</v>
      </c>
      <c r="FC13" s="25" t="str">
        <f t="shared" si="2"/>
        <v>BNDX</v>
      </c>
      <c r="FD13" s="25" t="str">
        <f t="shared" si="2"/>
        <v>BNO</v>
      </c>
      <c r="FE13" s="25" t="str">
        <f t="shared" si="2"/>
        <v>BNPC</v>
      </c>
      <c r="FF13" s="25" t="str">
        <f t="shared" si="2"/>
        <v>BOIL</v>
      </c>
      <c r="FG13" s="25" t="str">
        <f t="shared" si="2"/>
        <v>BOM</v>
      </c>
      <c r="FH13" s="25" t="str">
        <f t="shared" si="2"/>
        <v>BOND</v>
      </c>
      <c r="FI13" s="25" t="str">
        <f t="shared" si="2"/>
        <v>BOS</v>
      </c>
      <c r="FJ13" s="25" t="str">
        <f t="shared" si="2"/>
        <v>BOSS</v>
      </c>
      <c r="FK13" s="25" t="str">
        <f t="shared" si="2"/>
        <v>BOTZ</v>
      </c>
      <c r="FL13" s="25" t="str">
        <f t="shared" si="2"/>
        <v>BRAF</v>
      </c>
      <c r="FM13" s="25" t="str">
        <f t="shared" si="2"/>
        <v>BRAQ</v>
      </c>
      <c r="FN13" s="25" t="str">
        <f t="shared" si="2"/>
        <v>BRAZ</v>
      </c>
      <c r="FO13" s="25" t="str">
        <f t="shared" si="2"/>
        <v>BRF</v>
      </c>
      <c r="FP13" s="25" t="str">
        <f t="shared" si="2"/>
        <v>BRIL</v>
      </c>
      <c r="FQ13" s="25" t="str">
        <f t="shared" si="2"/>
        <v>BRIS</v>
      </c>
      <c r="FR13" s="25" t="str">
        <f t="shared" si="2"/>
        <v>BRU</v>
      </c>
      <c r="FS13" s="25" t="str">
        <f t="shared" si="2"/>
        <v>BRXX</v>
      </c>
      <c r="FT13" s="25" t="str">
        <f t="shared" si="2"/>
        <v>BRZS</v>
      </c>
      <c r="FU13" s="25" t="str">
        <f t="shared" si="2"/>
        <v>BRZU</v>
      </c>
      <c r="FV13" s="25" t="str">
        <f t="shared" si="2"/>
        <v>BSC</v>
      </c>
      <c r="FW13" s="25" t="str">
        <f t="shared" si="2"/>
        <v>BSCBM</v>
      </c>
      <c r="FX13" s="25" t="str">
        <f t="shared" si="2"/>
        <v>BSCC</v>
      </c>
      <c r="FY13" s="25" t="str">
        <f t="shared" si="2"/>
        <v>BSCD</v>
      </c>
      <c r="FZ13" s="25" t="str">
        <f t="shared" si="2"/>
        <v>BSCE</v>
      </c>
      <c r="GA13" s="25" t="str">
        <f t="shared" si="2"/>
        <v>BSCF</v>
      </c>
      <c r="GB13" s="25" t="str">
        <f t="shared" si="2"/>
        <v>BSCG</v>
      </c>
      <c r="GC13" s="25" t="str">
        <f t="shared" si="2"/>
        <v>BSCH</v>
      </c>
      <c r="GD13" s="25" t="str">
        <f t="shared" si="2"/>
        <v>BSCI</v>
      </c>
      <c r="GE13" s="25" t="str">
        <f t="shared" si="2"/>
        <v>BSCJ</v>
      </c>
      <c r="GF13" s="25" t="str">
        <f t="shared" si="2"/>
        <v>BSCK</v>
      </c>
      <c r="GG13" s="25" t="str">
        <f t="shared" si="2"/>
        <v>BSCL</v>
      </c>
      <c r="GH13" s="25" t="str">
        <f t="shared" si="2"/>
        <v>BSCM</v>
      </c>
      <c r="GI13" s="25" t="str">
        <f t="shared" si="2"/>
        <v>BSCN</v>
      </c>
      <c r="GJ13" s="25" t="str">
        <f t="shared" si="2"/>
        <v>BSCO</v>
      </c>
      <c r="GK13" s="25" t="str">
        <f t="shared" si="2"/>
        <v>BSCP</v>
      </c>
      <c r="GL13" s="25" t="str">
        <f t="shared" si="2"/>
        <v>BSCQ</v>
      </c>
      <c r="GM13" s="25" t="str">
        <f t="shared" si="2"/>
        <v>BSJC</v>
      </c>
      <c r="GN13" s="25" t="str">
        <f t="shared" ref="GN13:IY13" si="3">LEFT(GN14,FIND(" ",GN14)-1)</f>
        <v>BSJD</v>
      </c>
      <c r="GO13" s="25" t="str">
        <f t="shared" si="3"/>
        <v>BSJE</v>
      </c>
      <c r="GP13" s="25" t="str">
        <f t="shared" si="3"/>
        <v>BSJF</v>
      </c>
      <c r="GQ13" s="25" t="str">
        <f t="shared" si="3"/>
        <v>BSJG</v>
      </c>
      <c r="GR13" s="25" t="str">
        <f t="shared" si="3"/>
        <v>BSJH</v>
      </c>
      <c r="GS13" s="25" t="str">
        <f t="shared" si="3"/>
        <v>BSJI</v>
      </c>
      <c r="GT13" s="25" t="str">
        <f t="shared" si="3"/>
        <v>BSJJ</v>
      </c>
      <c r="GU13" s="25" t="str">
        <f t="shared" si="3"/>
        <v>BSJK</v>
      </c>
      <c r="GV13" s="25" t="str">
        <f t="shared" si="3"/>
        <v>BSJL</v>
      </c>
      <c r="GW13" s="25" t="str">
        <f t="shared" si="3"/>
        <v>BSJM</v>
      </c>
      <c r="GX13" s="25" t="str">
        <f t="shared" si="3"/>
        <v>BSJN</v>
      </c>
      <c r="GY13" s="25" t="str">
        <f t="shared" si="3"/>
        <v>BSJO</v>
      </c>
      <c r="GZ13" s="25" t="str">
        <f t="shared" si="3"/>
        <v>BSR</v>
      </c>
      <c r="HA13" s="25" t="str">
        <f t="shared" si="3"/>
        <v>BSV</v>
      </c>
      <c r="HB13" s="25" t="str">
        <f t="shared" si="3"/>
        <v>BSWN</v>
      </c>
      <c r="HC13" s="25" t="str">
        <f t="shared" si="3"/>
        <v>BTAH</v>
      </c>
      <c r="HD13" s="25" t="str">
        <f t="shared" si="3"/>
        <v>BTAL</v>
      </c>
      <c r="HE13" s="25" t="str">
        <f t="shared" si="3"/>
        <v>BTEC</v>
      </c>
      <c r="HF13" s="25" t="str">
        <f t="shared" si="3"/>
        <v>BUND</v>
      </c>
      <c r="HG13" s="25" t="str">
        <f t="shared" si="3"/>
        <v>BUNL</v>
      </c>
      <c r="HH13" s="25" t="str">
        <f t="shared" si="3"/>
        <v>BUNT</v>
      </c>
      <c r="HI13" s="25" t="str">
        <f t="shared" si="3"/>
        <v>BUZ</v>
      </c>
      <c r="HJ13" s="25" t="str">
        <f t="shared" si="3"/>
        <v>BVAL</v>
      </c>
      <c r="HK13" s="25" t="str">
        <f t="shared" si="3"/>
        <v>BVL</v>
      </c>
      <c r="HL13" s="25" t="str">
        <f t="shared" si="3"/>
        <v>BVT</v>
      </c>
      <c r="HM13" s="25" t="str">
        <f t="shared" si="3"/>
        <v>BWV</v>
      </c>
      <c r="HN13" s="25" t="str">
        <f t="shared" si="3"/>
        <v>BWX</v>
      </c>
      <c r="HO13" s="25" t="str">
        <f t="shared" si="3"/>
        <v>BWZ</v>
      </c>
      <c r="HP13" s="25" t="str">
        <f t="shared" si="3"/>
        <v>BXDB</v>
      </c>
      <c r="HQ13" s="25" t="str">
        <f t="shared" si="3"/>
        <v>BXDC</v>
      </c>
      <c r="HR13" s="25" t="str">
        <f t="shared" si="3"/>
        <v>BXDD</v>
      </c>
      <c r="HS13" s="25" t="str">
        <f t="shared" si="3"/>
        <v>BXUB</v>
      </c>
      <c r="HT13" s="25" t="str">
        <f t="shared" si="3"/>
        <v>BXUC</v>
      </c>
      <c r="HU13" s="25" t="str">
        <f t="shared" si="3"/>
        <v>BYLD</v>
      </c>
      <c r="HV13" s="25" t="str">
        <f t="shared" si="3"/>
        <v>BZF</v>
      </c>
      <c r="HW13" s="25" t="str">
        <f t="shared" si="3"/>
        <v>BZQ</v>
      </c>
      <c r="HX13" s="25" t="str">
        <f t="shared" si="3"/>
        <v>CACG</v>
      </c>
      <c r="HY13" s="25" t="str">
        <f t="shared" si="3"/>
        <v>CAD</v>
      </c>
      <c r="HZ13" s="25" t="str">
        <f t="shared" si="3"/>
        <v>CAFE</v>
      </c>
      <c r="IA13" s="25" t="str">
        <f t="shared" si="3"/>
        <v>CALF</v>
      </c>
      <c r="IB13" s="25" t="str">
        <f t="shared" si="3"/>
        <v>CANE</v>
      </c>
      <c r="IC13" s="25" t="str">
        <f t="shared" si="3"/>
        <v>CAPE</v>
      </c>
      <c r="ID13" s="25" t="str">
        <f t="shared" si="3"/>
        <v>CAPX</v>
      </c>
      <c r="IE13" s="25" t="str">
        <f t="shared" si="3"/>
        <v>CARZ</v>
      </c>
      <c r="IF13" s="25" t="str">
        <f t="shared" si="3"/>
        <v>CATH</v>
      </c>
      <c r="IG13" s="25" t="str">
        <f t="shared" si="3"/>
        <v>CBND</v>
      </c>
      <c r="IH13" s="25" t="str">
        <f t="shared" si="3"/>
        <v>CBON</v>
      </c>
      <c r="II13" s="25" t="str">
        <f t="shared" si="3"/>
        <v>CCOR</v>
      </c>
      <c r="IJ13" s="25" t="str">
        <f t="shared" si="3"/>
        <v>CCVX</v>
      </c>
      <c r="IK13" s="25" t="str">
        <f t="shared" si="3"/>
        <v>CCX</v>
      </c>
      <c r="IL13" s="25" t="str">
        <f t="shared" si="3"/>
        <v>CCXE</v>
      </c>
      <c r="IM13" s="25" t="str">
        <f t="shared" si="3"/>
        <v>CDC</v>
      </c>
      <c r="IN13" s="25" t="str">
        <f t="shared" si="3"/>
        <v>CDL</v>
      </c>
      <c r="IO13" s="25" t="str">
        <f t="shared" si="3"/>
        <v>CDSUH</v>
      </c>
      <c r="IP13" s="25" t="str">
        <f t="shared" si="3"/>
        <v>CDSUI</v>
      </c>
      <c r="IQ13" s="25" t="str">
        <f t="shared" si="3"/>
        <v>CDSUJ</v>
      </c>
      <c r="IR13" s="25" t="str">
        <f t="shared" si="3"/>
        <v>CEFL</v>
      </c>
      <c r="IS13" s="25" t="str">
        <f t="shared" si="3"/>
        <v>CEFS</v>
      </c>
      <c r="IT13" s="25" t="str">
        <f t="shared" si="3"/>
        <v>CEMB</v>
      </c>
      <c r="IU13" s="25" t="str">
        <f t="shared" si="3"/>
        <v>CEW</v>
      </c>
      <c r="IV13" s="25" t="str">
        <f t="shared" si="3"/>
        <v>CEZ</v>
      </c>
      <c r="IW13" s="25" t="str">
        <f t="shared" si="3"/>
        <v>CFA</v>
      </c>
      <c r="IX13" s="25" t="str">
        <f t="shared" si="3"/>
        <v>CFGE</v>
      </c>
      <c r="IY13" s="25" t="str">
        <f t="shared" si="3"/>
        <v>CFO</v>
      </c>
      <c r="IZ13" s="25" t="str">
        <f t="shared" ref="IZ13:LK13" si="4">LEFT(IZ14,FIND(" ",IZ14)-1)</f>
        <v>CFTCR</v>
      </c>
      <c r="JA13" s="25" t="str">
        <f t="shared" si="4"/>
        <v>CFTRD</v>
      </c>
      <c r="JB13" s="25" t="str">
        <f t="shared" si="4"/>
        <v>CGW</v>
      </c>
      <c r="JC13" s="25" t="str">
        <f t="shared" si="4"/>
        <v>CHAD</v>
      </c>
      <c r="JD13" s="25" t="str">
        <f t="shared" si="4"/>
        <v>CHAU</v>
      </c>
      <c r="JE13" s="25" t="str">
        <f t="shared" si="4"/>
        <v>CHEP</v>
      </c>
      <c r="JF13" s="25" t="str">
        <f t="shared" si="4"/>
        <v>CHIE</v>
      </c>
      <c r="JG13" s="25" t="str">
        <f t="shared" si="4"/>
        <v>CHII</v>
      </c>
      <c r="JH13" s="25" t="str">
        <f t="shared" si="4"/>
        <v>CHIM</v>
      </c>
      <c r="JI13" s="25" t="str">
        <f t="shared" si="4"/>
        <v>CHIQ</v>
      </c>
      <c r="JJ13" s="25" t="str">
        <f t="shared" si="4"/>
        <v>CHIX</v>
      </c>
      <c r="JK13" s="25" t="str">
        <f t="shared" si="4"/>
        <v>CHLC</v>
      </c>
      <c r="JL13" s="25" t="str">
        <f t="shared" si="4"/>
        <v>CHNA</v>
      </c>
      <c r="JM13" s="25" t="str">
        <f t="shared" si="4"/>
        <v>CHNB</v>
      </c>
      <c r="JN13" s="25" t="str">
        <f t="shared" si="4"/>
        <v>CHOC</v>
      </c>
      <c r="JO13" s="25" t="str">
        <f t="shared" si="4"/>
        <v>CHXX</v>
      </c>
      <c r="JP13" s="25" t="str">
        <f t="shared" si="4"/>
        <v>CIBR</v>
      </c>
      <c r="JQ13" s="25" t="str">
        <f t="shared" si="4"/>
        <v>CID</v>
      </c>
      <c r="JR13" s="25" t="str">
        <f t="shared" si="4"/>
        <v>CIL</v>
      </c>
      <c r="JS13" s="25" t="str">
        <f t="shared" si="4"/>
        <v>CIU</v>
      </c>
      <c r="JT13" s="25" t="str">
        <f t="shared" si="4"/>
        <v>CIUCR</v>
      </c>
      <c r="JU13" s="25" t="str">
        <f t="shared" si="4"/>
        <v>CIURD</v>
      </c>
      <c r="JV13" s="25" t="str">
        <f t="shared" si="4"/>
        <v>CIZ</v>
      </c>
      <c r="JW13" s="25" t="str">
        <f t="shared" si="4"/>
        <v>CJNK</v>
      </c>
      <c r="JX13" s="25" t="str">
        <f t="shared" si="4"/>
        <v>CJURD</v>
      </c>
      <c r="JY13" s="25" t="str">
        <f t="shared" si="4"/>
        <v>CLAW</v>
      </c>
      <c r="JZ13" s="25" t="str">
        <f t="shared" si="4"/>
        <v>CLTL</v>
      </c>
      <c r="KA13" s="25" t="str">
        <f t="shared" si="4"/>
        <v>CLY</v>
      </c>
      <c r="KB13" s="25" t="str">
        <f t="shared" si="4"/>
        <v>CLYCR</v>
      </c>
      <c r="KC13" s="25" t="str">
        <f t="shared" si="4"/>
        <v>CLYH</v>
      </c>
      <c r="KD13" s="25" t="str">
        <f t="shared" si="4"/>
        <v>CLYRD</v>
      </c>
      <c r="KE13" s="25" t="str">
        <f t="shared" si="4"/>
        <v>CMBS</v>
      </c>
      <c r="KF13" s="25" t="str">
        <f t="shared" si="4"/>
        <v>CMDT</v>
      </c>
      <c r="KG13" s="25" t="str">
        <f t="shared" si="4"/>
        <v>CMF</v>
      </c>
      <c r="KH13" s="25" t="str">
        <f t="shared" si="4"/>
        <v>CMFCR</v>
      </c>
      <c r="KI13" s="25" t="str">
        <f t="shared" si="4"/>
        <v>CMFRD</v>
      </c>
      <c r="KJ13" s="25" t="str">
        <f t="shared" si="4"/>
        <v>CN</v>
      </c>
      <c r="KK13" s="25" t="str">
        <f t="shared" si="4"/>
        <v>CNCR</v>
      </c>
      <c r="KL13" s="25" t="str">
        <f t="shared" si="4"/>
        <v>CNDA</v>
      </c>
      <c r="KM13" s="25" t="str">
        <f t="shared" si="4"/>
        <v>CNDF</v>
      </c>
      <c r="KN13" s="25" t="str">
        <f t="shared" si="4"/>
        <v>CNHX</v>
      </c>
      <c r="KO13" s="25" t="str">
        <f t="shared" si="4"/>
        <v>CNPF</v>
      </c>
      <c r="KP13" s="25" t="str">
        <f t="shared" si="4"/>
        <v>CNSF</v>
      </c>
      <c r="KQ13" s="25" t="str">
        <f t="shared" si="4"/>
        <v>CNTR</v>
      </c>
      <c r="KR13" s="25" t="str">
        <f t="shared" si="4"/>
        <v>CNXT</v>
      </c>
      <c r="KS13" s="25" t="str">
        <f t="shared" si="4"/>
        <v>CNY</v>
      </c>
      <c r="KT13" s="25" t="str">
        <f t="shared" si="4"/>
        <v>CNYA</v>
      </c>
      <c r="KU13" s="25" t="str">
        <f t="shared" si="4"/>
        <v>COBO</v>
      </c>
      <c r="KV13" s="25" t="str">
        <f t="shared" si="4"/>
        <v>COLX</v>
      </c>
      <c r="KW13" s="25" t="str">
        <f t="shared" si="4"/>
        <v>COM</v>
      </c>
      <c r="KX13" s="25" t="str">
        <f t="shared" si="4"/>
        <v>COMB</v>
      </c>
      <c r="KY13" s="25" t="str">
        <f t="shared" si="4"/>
        <v>COMG</v>
      </c>
      <c r="KZ13" s="25" t="str">
        <f t="shared" si="4"/>
        <v>COMT</v>
      </c>
      <c r="LA13" s="25" t="str">
        <f t="shared" si="4"/>
        <v>COPX</v>
      </c>
      <c r="LB13" s="25" t="str">
        <f t="shared" si="4"/>
        <v>CORN</v>
      </c>
      <c r="LC13" s="25" t="str">
        <f t="shared" si="4"/>
        <v>CORP</v>
      </c>
      <c r="LD13" s="25" t="str">
        <f t="shared" si="4"/>
        <v>COW</v>
      </c>
      <c r="LE13" s="25" t="str">
        <f t="shared" si="4"/>
        <v>COWC</v>
      </c>
      <c r="LF13" s="25" t="str">
        <f t="shared" si="4"/>
        <v>COWL</v>
      </c>
      <c r="LG13" s="25" t="str">
        <f t="shared" si="4"/>
        <v>COWS</v>
      </c>
      <c r="LH13" s="25" t="str">
        <f t="shared" si="4"/>
        <v>COWZ</v>
      </c>
      <c r="LI13" s="25" t="str">
        <f t="shared" si="4"/>
        <v>CPER</v>
      </c>
      <c r="LJ13" s="25" t="str">
        <f t="shared" si="4"/>
        <v>CPI</v>
      </c>
      <c r="LK13" s="25" t="str">
        <f t="shared" si="4"/>
        <v>CQQQ</v>
      </c>
      <c r="LL13" s="25" t="str">
        <f t="shared" ref="LL13:NW13" si="5">LEFT(LL14,FIND(" ",LL14)-1)</f>
        <v>CRAK</v>
      </c>
      <c r="LM13" s="25" t="str">
        <f t="shared" si="5"/>
        <v>CRBA</v>
      </c>
      <c r="LN13" s="25" t="str">
        <f t="shared" si="5"/>
        <v>CRBI</v>
      </c>
      <c r="LO13" s="25" t="str">
        <f t="shared" si="5"/>
        <v>CRBN</v>
      </c>
      <c r="LP13" s="25" t="str">
        <f t="shared" si="5"/>
        <v>CRBQ</v>
      </c>
      <c r="LQ13" s="25" t="str">
        <f t="shared" si="5"/>
        <v>CRDT</v>
      </c>
      <c r="LR13" s="25" t="str">
        <f t="shared" si="5"/>
        <v>CRED</v>
      </c>
      <c r="LS13" s="25" t="str">
        <f t="shared" si="5"/>
        <v>CRO</v>
      </c>
      <c r="LT13" s="25" t="str">
        <f t="shared" si="5"/>
        <v>CROC</v>
      </c>
      <c r="LU13" s="25" t="str">
        <f t="shared" si="5"/>
        <v>CROP</v>
      </c>
      <c r="LV13" s="25" t="str">
        <f t="shared" si="5"/>
        <v>CRUD</v>
      </c>
      <c r="LW13" s="25" t="str">
        <f t="shared" si="5"/>
        <v>CSA</v>
      </c>
      <c r="LX13" s="25" t="str">
        <f t="shared" si="5"/>
        <v>CSB</v>
      </c>
      <c r="LY13" s="25" t="str">
        <f t="shared" si="5"/>
        <v>CSCB</v>
      </c>
      <c r="LZ13" s="25" t="str">
        <f t="shared" si="5"/>
        <v>CSCR</v>
      </c>
      <c r="MA13" s="25" t="str">
        <f t="shared" si="5"/>
        <v>CSD</v>
      </c>
      <c r="MB13" s="25" t="str">
        <f t="shared" si="5"/>
        <v>CSF</v>
      </c>
      <c r="MC13" s="25" t="str">
        <f t="shared" si="5"/>
        <v>CSJ</v>
      </c>
      <c r="MD13" s="25" t="str">
        <f t="shared" si="5"/>
        <v>CSJCR</v>
      </c>
      <c r="ME13" s="25" t="str">
        <f t="shared" si="5"/>
        <v>CSLS</v>
      </c>
      <c r="MF13" s="25" t="str">
        <f t="shared" si="5"/>
        <v>CSM</v>
      </c>
      <c r="MG13" s="25" t="str">
        <f t="shared" si="5"/>
        <v>CSMA</v>
      </c>
      <c r="MH13" s="25" t="str">
        <f t="shared" si="5"/>
        <v>CSMB</v>
      </c>
      <c r="MI13" s="25" t="str">
        <f t="shared" si="5"/>
        <v>CSML</v>
      </c>
      <c r="MJ13" s="25" t="str">
        <f t="shared" si="5"/>
        <v>CSMN</v>
      </c>
      <c r="MK13" s="25" t="str">
        <f t="shared" si="5"/>
        <v>CTNN</v>
      </c>
      <c r="ML13" s="25" t="str">
        <f t="shared" si="5"/>
        <v>CUD</v>
      </c>
      <c r="MM13" s="25" t="str">
        <f t="shared" si="5"/>
        <v>CUMB</v>
      </c>
      <c r="MN13" s="25" t="str">
        <f t="shared" si="5"/>
        <v>CUPM</v>
      </c>
      <c r="MO13" s="25" t="str">
        <f t="shared" si="5"/>
        <v>CURE</v>
      </c>
      <c r="MP13" s="25" t="str">
        <f t="shared" si="5"/>
        <v>CUT</v>
      </c>
      <c r="MQ13" s="25" t="str">
        <f t="shared" si="5"/>
        <v>CVOL</v>
      </c>
      <c r="MR13" s="25" t="str">
        <f t="shared" si="5"/>
        <v>CVRT</v>
      </c>
      <c r="MS13" s="25" t="str">
        <f t="shared" si="5"/>
        <v>CVY</v>
      </c>
      <c r="MT13" s="25" t="str">
        <f t="shared" si="5"/>
        <v>CWAI</v>
      </c>
      <c r="MU13" s="25" t="str">
        <f t="shared" si="5"/>
        <v>CWB</v>
      </c>
      <c r="MV13" s="25" t="str">
        <f t="shared" si="5"/>
        <v>CWEB</v>
      </c>
      <c r="MW13" s="25" t="str">
        <f t="shared" si="5"/>
        <v>CWI</v>
      </c>
      <c r="MX13" s="25" t="str">
        <f t="shared" si="5"/>
        <v>CWS</v>
      </c>
      <c r="MY13" s="25" t="str">
        <f t="shared" si="5"/>
        <v>CXA</v>
      </c>
      <c r="MZ13" s="25" t="str">
        <f t="shared" si="5"/>
        <v>CXSE</v>
      </c>
      <c r="NA13" s="25" t="str">
        <f t="shared" si="5"/>
        <v>CYB</v>
      </c>
      <c r="NB13" s="25" t="str">
        <f t="shared" si="5"/>
        <v>CZA</v>
      </c>
      <c r="NC13" s="25" t="str">
        <f t="shared" si="5"/>
        <v>CZG</v>
      </c>
      <c r="ND13" s="25" t="str">
        <f t="shared" si="5"/>
        <v>DAG</v>
      </c>
      <c r="NE13" s="25" t="str">
        <f t="shared" si="5"/>
        <v>DAX</v>
      </c>
      <c r="NF13" s="25" t="str">
        <f t="shared" si="5"/>
        <v>DBA</v>
      </c>
      <c r="NG13" s="25" t="str">
        <f t="shared" si="5"/>
        <v>DBAP</v>
      </c>
      <c r="NH13" s="25" t="str">
        <f t="shared" si="5"/>
        <v>DBAU</v>
      </c>
      <c r="NI13" s="25" t="str">
        <f t="shared" si="5"/>
        <v>DBAW</v>
      </c>
      <c r="NJ13" s="25" t="str">
        <f t="shared" si="5"/>
        <v>DBB</v>
      </c>
      <c r="NK13" s="25" t="str">
        <f t="shared" si="5"/>
        <v>DBBR</v>
      </c>
      <c r="NL13" s="25" t="str">
        <f t="shared" si="5"/>
        <v>DBC</v>
      </c>
      <c r="NM13" s="25" t="str">
        <f t="shared" si="5"/>
        <v>DBE</v>
      </c>
      <c r="NN13" s="25" t="str">
        <f t="shared" si="5"/>
        <v>DBEF</v>
      </c>
      <c r="NO13" s="25" t="str">
        <f t="shared" si="5"/>
        <v>DBEM</v>
      </c>
      <c r="NP13" s="25" t="str">
        <f t="shared" si="5"/>
        <v>DBES</v>
      </c>
      <c r="NQ13" s="25" t="str">
        <f t="shared" si="5"/>
        <v>DBEU</v>
      </c>
      <c r="NR13" s="25" t="str">
        <f t="shared" si="5"/>
        <v>DBEZ</v>
      </c>
      <c r="NS13" s="25" t="str">
        <f t="shared" si="5"/>
        <v>DBGR</v>
      </c>
      <c r="NT13" s="25" t="str">
        <f t="shared" si="5"/>
        <v>DBIF</v>
      </c>
      <c r="NU13" s="25" t="str">
        <f t="shared" si="5"/>
        <v>DBIT</v>
      </c>
      <c r="NV13" s="25" t="str">
        <f t="shared" si="5"/>
        <v>DBIZ</v>
      </c>
      <c r="NW13" s="25" t="str">
        <f t="shared" si="5"/>
        <v>DBJP</v>
      </c>
      <c r="NX13" s="25" t="str">
        <f t="shared" ref="NX13:QI13" si="6">LEFT(NX14,FIND(" ",NX14)-1)</f>
        <v>DBKO</v>
      </c>
      <c r="NY13" s="25" t="str">
        <f t="shared" si="6"/>
        <v>DBMX</v>
      </c>
      <c r="NZ13" s="25" t="str">
        <f t="shared" si="6"/>
        <v>DBO</v>
      </c>
      <c r="OA13" s="25" t="str">
        <f t="shared" si="6"/>
        <v>DBP</v>
      </c>
      <c r="OB13" s="25" t="str">
        <f t="shared" si="6"/>
        <v>DBR</v>
      </c>
      <c r="OC13" s="25" t="str">
        <f t="shared" si="6"/>
        <v>DBRE</v>
      </c>
      <c r="OD13" s="25" t="str">
        <f t="shared" si="6"/>
        <v>DBS</v>
      </c>
      <c r="OE13" s="25" t="str">
        <f t="shared" si="6"/>
        <v>DBSE</v>
      </c>
      <c r="OF13" s="25" t="str">
        <f t="shared" si="6"/>
        <v>DBSP</v>
      </c>
      <c r="OG13" s="25" t="str">
        <f t="shared" si="6"/>
        <v>DBT</v>
      </c>
      <c r="OH13" s="25" t="str">
        <f t="shared" si="6"/>
        <v>DBU</v>
      </c>
      <c r="OI13" s="25" t="str">
        <f t="shared" si="6"/>
        <v>DBUK</v>
      </c>
      <c r="OJ13" s="25" t="str">
        <f t="shared" si="6"/>
        <v>DBV</v>
      </c>
      <c r="OK13" s="25" t="str">
        <f t="shared" si="6"/>
        <v>DCNG</v>
      </c>
      <c r="OL13" s="25" t="str">
        <f t="shared" si="6"/>
        <v>DCR</v>
      </c>
      <c r="OM13" s="25" t="str">
        <f t="shared" si="6"/>
        <v>DDBI</v>
      </c>
      <c r="ON13" s="25" t="str">
        <f t="shared" si="6"/>
        <v>DDEZ</v>
      </c>
      <c r="OO13" s="25" t="str">
        <f t="shared" si="6"/>
        <v>DDG</v>
      </c>
      <c r="OP13" s="25" t="str">
        <f t="shared" si="6"/>
        <v>DDI</v>
      </c>
      <c r="OQ13" s="25" t="str">
        <f t="shared" si="6"/>
        <v>DDJP</v>
      </c>
      <c r="OR13" s="25" t="str">
        <f t="shared" si="6"/>
        <v>DDLS</v>
      </c>
      <c r="OS13" s="25" t="str">
        <f t="shared" si="6"/>
        <v>DDM</v>
      </c>
      <c r="OT13" s="25" t="str">
        <f t="shared" si="6"/>
        <v>DDP</v>
      </c>
      <c r="OU13" s="25" t="str">
        <f t="shared" si="6"/>
        <v>DDVX</v>
      </c>
      <c r="OV13" s="25" t="str">
        <f t="shared" si="6"/>
        <v>DDWM</v>
      </c>
      <c r="OW13" s="25" t="str">
        <f t="shared" si="6"/>
        <v>DEB</v>
      </c>
      <c r="OX13" s="25" t="str">
        <f t="shared" si="6"/>
        <v>DEE</v>
      </c>
      <c r="OY13" s="25" t="str">
        <f t="shared" si="6"/>
        <v>DEEF</v>
      </c>
      <c r="OZ13" s="25" t="str">
        <f t="shared" si="6"/>
        <v>DEF</v>
      </c>
      <c r="PA13" s="25" t="str">
        <f t="shared" si="6"/>
        <v>DEFA</v>
      </c>
      <c r="PB13" s="25" t="str">
        <f t="shared" si="6"/>
        <v>DEFL</v>
      </c>
      <c r="PC13" s="25" t="str">
        <f t="shared" si="6"/>
        <v>DEM</v>
      </c>
      <c r="PD13" s="25" t="str">
        <f t="shared" si="6"/>
        <v>DEMG</v>
      </c>
      <c r="PE13" s="25" t="str">
        <f t="shared" si="6"/>
        <v>DENT</v>
      </c>
      <c r="PF13" s="25" t="str">
        <f t="shared" si="6"/>
        <v>DES</v>
      </c>
      <c r="PG13" s="25" t="str">
        <f t="shared" si="6"/>
        <v>DESC</v>
      </c>
      <c r="PH13" s="25" t="str">
        <f t="shared" si="6"/>
        <v>DEUS</v>
      </c>
      <c r="PI13" s="25" t="str">
        <f t="shared" si="6"/>
        <v>DEW</v>
      </c>
      <c r="PJ13" s="25" t="str">
        <f t="shared" si="6"/>
        <v>DEWJ</v>
      </c>
      <c r="PK13" s="25" t="str">
        <f t="shared" si="6"/>
        <v>DEZU</v>
      </c>
      <c r="PL13" s="25" t="str">
        <f t="shared" si="6"/>
        <v>DFE</v>
      </c>
      <c r="PM13" s="25" t="str">
        <f t="shared" si="6"/>
        <v>DFEN</v>
      </c>
      <c r="PN13" s="25" t="str">
        <f t="shared" si="6"/>
        <v>DFJ</v>
      </c>
      <c r="PO13" s="25" t="str">
        <f t="shared" si="6"/>
        <v>DFND</v>
      </c>
      <c r="PP13" s="25" t="str">
        <f t="shared" si="6"/>
        <v>DFNL</v>
      </c>
      <c r="PQ13" s="25" t="str">
        <f t="shared" si="6"/>
        <v>DFVL</v>
      </c>
      <c r="PR13" s="25" t="str">
        <f t="shared" si="6"/>
        <v>DFVS</v>
      </c>
      <c r="PS13" s="25" t="str">
        <f t="shared" si="6"/>
        <v>DGAZ</v>
      </c>
      <c r="PT13" s="25" t="str">
        <f t="shared" si="6"/>
        <v>DGG</v>
      </c>
      <c r="PU13" s="25" t="str">
        <f t="shared" si="6"/>
        <v>DGL</v>
      </c>
      <c r="PV13" s="25" t="str">
        <f t="shared" si="6"/>
        <v>DGLD</v>
      </c>
      <c r="PW13" s="25" t="str">
        <f t="shared" si="6"/>
        <v>DGP</v>
      </c>
      <c r="PX13" s="25" t="str">
        <f t="shared" si="6"/>
        <v>DGRE</v>
      </c>
      <c r="PY13" s="25" t="str">
        <f t="shared" si="6"/>
        <v>DGRO</v>
      </c>
      <c r="PZ13" s="25" t="str">
        <f t="shared" si="6"/>
        <v>DGRS</v>
      </c>
      <c r="QA13" s="25" t="str">
        <f t="shared" si="6"/>
        <v>DGRW</v>
      </c>
      <c r="QB13" s="25" t="str">
        <f t="shared" si="6"/>
        <v>DGS</v>
      </c>
      <c r="QC13" s="25" t="str">
        <f t="shared" si="6"/>
        <v>DGT</v>
      </c>
      <c r="QD13" s="25" t="str">
        <f t="shared" si="6"/>
        <v>DGZ</v>
      </c>
      <c r="QE13" s="25" t="str">
        <f t="shared" si="6"/>
        <v>DHDG</v>
      </c>
      <c r="QF13" s="25" t="str">
        <f t="shared" si="6"/>
        <v>DHS</v>
      </c>
      <c r="QG13" s="25" t="str">
        <f t="shared" si="6"/>
        <v>DHVW</v>
      </c>
      <c r="QH13" s="25" t="str">
        <f t="shared" si="6"/>
        <v>DI</v>
      </c>
      <c r="QI13" s="25" t="str">
        <f t="shared" si="6"/>
        <v>DIA</v>
      </c>
      <c r="QJ13" s="25" t="str">
        <f t="shared" ref="QJ13:SU13" si="7">LEFT(QJ14,FIND(" ",QJ14)-1)</f>
        <v>DIG</v>
      </c>
      <c r="QK13" s="25" t="str">
        <f t="shared" si="7"/>
        <v>DIM</v>
      </c>
      <c r="QL13" s="25" t="str">
        <f t="shared" si="7"/>
        <v>DIRT</v>
      </c>
      <c r="QM13" s="25" t="str">
        <f t="shared" si="7"/>
        <v>DIV</v>
      </c>
      <c r="QN13" s="25" t="str">
        <f t="shared" si="7"/>
        <v>DIVA</v>
      </c>
      <c r="QO13" s="25" t="str">
        <f t="shared" si="7"/>
        <v>DIVC</v>
      </c>
      <c r="QP13" s="25" t="str">
        <f t="shared" si="7"/>
        <v>DIVI</v>
      </c>
      <c r="QQ13" s="25" t="str">
        <f t="shared" si="7"/>
        <v>DIVO</v>
      </c>
      <c r="QR13" s="25" t="str">
        <f t="shared" si="7"/>
        <v>DIVS</v>
      </c>
      <c r="QS13" s="25" t="str">
        <f t="shared" si="7"/>
        <v>DIVY</v>
      </c>
      <c r="QT13" s="25" t="str">
        <f t="shared" si="7"/>
        <v>DJCI</v>
      </c>
      <c r="QU13" s="25" t="str">
        <f t="shared" si="7"/>
        <v>DJD</v>
      </c>
      <c r="QV13" s="25" t="str">
        <f t="shared" si="7"/>
        <v>DJP</v>
      </c>
      <c r="QW13" s="25" t="str">
        <f t="shared" si="7"/>
        <v>DJPC</v>
      </c>
      <c r="QX13" s="25" t="str">
        <f t="shared" si="7"/>
        <v>DLBL</v>
      </c>
      <c r="QY13" s="25" t="str">
        <f t="shared" si="7"/>
        <v>DLBS</v>
      </c>
      <c r="QZ13" s="25" t="str">
        <f t="shared" si="7"/>
        <v>DLN</v>
      </c>
      <c r="RA13" s="25" t="str">
        <f t="shared" si="7"/>
        <v>DLS</v>
      </c>
      <c r="RB13" s="25" t="str">
        <f t="shared" si="7"/>
        <v>DMM</v>
      </c>
      <c r="RC13" s="25" t="str">
        <f t="shared" si="7"/>
        <v>DNL</v>
      </c>
      <c r="RD13" s="25" t="str">
        <f t="shared" si="7"/>
        <v>DNO</v>
      </c>
      <c r="RE13" s="25" t="str">
        <f t="shared" si="7"/>
        <v>DOD</v>
      </c>
      <c r="RF13" s="25" t="str">
        <f t="shared" si="7"/>
        <v>DOG</v>
      </c>
      <c r="RG13" s="25" t="str">
        <f t="shared" si="7"/>
        <v>DOIL</v>
      </c>
      <c r="RH13" s="25" t="str">
        <f t="shared" si="7"/>
        <v>DOL</v>
      </c>
      <c r="RI13" s="25" t="str">
        <f t="shared" si="7"/>
        <v>DON</v>
      </c>
      <c r="RJ13" s="25" t="str">
        <f t="shared" si="7"/>
        <v>DOO</v>
      </c>
      <c r="RK13" s="25" t="str">
        <f t="shared" si="7"/>
        <v>DOY</v>
      </c>
      <c r="RL13" s="25" t="str">
        <f t="shared" si="7"/>
        <v>DPC</v>
      </c>
      <c r="RM13" s="25" t="str">
        <f t="shared" si="7"/>
        <v>DPK</v>
      </c>
      <c r="RN13" s="25" t="str">
        <f t="shared" si="7"/>
        <v>DPN</v>
      </c>
      <c r="RO13" s="25" t="str">
        <f t="shared" si="7"/>
        <v>DPST</v>
      </c>
      <c r="RP13" s="25" t="str">
        <f t="shared" si="7"/>
        <v>DPU</v>
      </c>
      <c r="RQ13" s="25" t="str">
        <f t="shared" si="7"/>
        <v>DRF</v>
      </c>
      <c r="RR13" s="25" t="str">
        <f t="shared" si="7"/>
        <v>DRGS</v>
      </c>
      <c r="RS13" s="25" t="str">
        <f t="shared" si="7"/>
        <v>DRIP</v>
      </c>
      <c r="RT13" s="25" t="str">
        <f t="shared" si="7"/>
        <v>DRN</v>
      </c>
      <c r="RU13" s="25" t="str">
        <f t="shared" si="7"/>
        <v>DRR</v>
      </c>
      <c r="RV13" s="25" t="str">
        <f t="shared" si="7"/>
        <v>DRV</v>
      </c>
      <c r="RW13" s="25" t="str">
        <f t="shared" si="7"/>
        <v>DRVN</v>
      </c>
      <c r="RX13" s="25" t="str">
        <f t="shared" si="7"/>
        <v>DRW</v>
      </c>
      <c r="RY13" s="25" t="str">
        <f t="shared" si="7"/>
        <v>DSI</v>
      </c>
      <c r="RZ13" s="25" t="str">
        <f t="shared" si="7"/>
        <v>DSLV</v>
      </c>
      <c r="SA13" s="25" t="str">
        <f t="shared" si="7"/>
        <v>DSTJ</v>
      </c>
      <c r="SB13" s="25" t="str">
        <f t="shared" si="7"/>
        <v>DSUM</v>
      </c>
      <c r="SC13" s="25" t="str">
        <f t="shared" si="7"/>
        <v>DSXJ</v>
      </c>
      <c r="SD13" s="25" t="str">
        <f t="shared" si="7"/>
        <v>DTD</v>
      </c>
      <c r="SE13" s="25" t="str">
        <f t="shared" si="7"/>
        <v>DTH</v>
      </c>
      <c r="SF13" s="25" t="str">
        <f t="shared" si="7"/>
        <v>DTN</v>
      </c>
      <c r="SG13" s="25" t="str">
        <f t="shared" si="7"/>
        <v>DTO</v>
      </c>
      <c r="SH13" s="25" t="str">
        <f t="shared" si="7"/>
        <v>DTUL</v>
      </c>
      <c r="SI13" s="25" t="str">
        <f t="shared" si="7"/>
        <v>DTUS</v>
      </c>
      <c r="SJ13" s="25" t="str">
        <f t="shared" si="7"/>
        <v>DTYL</v>
      </c>
      <c r="SK13" s="25" t="str">
        <f t="shared" si="7"/>
        <v>DTYS</v>
      </c>
      <c r="SL13" s="25" t="str">
        <f t="shared" si="7"/>
        <v>DUG</v>
      </c>
      <c r="SM13" s="25" t="str">
        <f t="shared" si="7"/>
        <v>DULL</v>
      </c>
      <c r="SN13" s="25" t="str">
        <f t="shared" si="7"/>
        <v>DUSA</v>
      </c>
      <c r="SO13" s="25" t="str">
        <f t="shared" si="7"/>
        <v>DUSL</v>
      </c>
      <c r="SP13" s="25" t="str">
        <f t="shared" si="7"/>
        <v>DUST</v>
      </c>
      <c r="SQ13" s="25" t="str">
        <f t="shared" si="7"/>
        <v>DVEM</v>
      </c>
      <c r="SR13" s="25" t="str">
        <f t="shared" si="7"/>
        <v>DVHI</v>
      </c>
      <c r="SS13" s="25" t="str">
        <f t="shared" si="7"/>
        <v>DVHL</v>
      </c>
      <c r="ST13" s="25" t="str">
        <f t="shared" si="7"/>
        <v>DVP</v>
      </c>
      <c r="SU13" s="25" t="str">
        <f t="shared" si="7"/>
        <v>DVY</v>
      </c>
      <c r="SV13" s="25" t="str">
        <f t="shared" ref="SV13:VG13" si="8">LEFT(SV14,FIND(" ",SV14)-1)</f>
        <v>DVYA</v>
      </c>
      <c r="SW13" s="25" t="str">
        <f t="shared" si="8"/>
        <v>DVYE</v>
      </c>
      <c r="SX13" s="25" t="str">
        <f t="shared" si="8"/>
        <v>DVYL</v>
      </c>
      <c r="SY13" s="25" t="str">
        <f t="shared" si="8"/>
        <v>DWAC</v>
      </c>
      <c r="SZ13" s="25" t="str">
        <f t="shared" si="8"/>
        <v>DWAQ</v>
      </c>
      <c r="TA13" s="25" t="str">
        <f t="shared" si="8"/>
        <v>DWAS</v>
      </c>
      <c r="TB13" s="25" t="str">
        <f t="shared" si="8"/>
        <v>DWAT</v>
      </c>
      <c r="TC13" s="25" t="str">
        <f t="shared" si="8"/>
        <v>DWFI</v>
      </c>
      <c r="TD13" s="25" t="str">
        <f t="shared" si="8"/>
        <v>DWIN</v>
      </c>
      <c r="TE13" s="25" t="str">
        <f t="shared" si="8"/>
        <v>DWLD</v>
      </c>
      <c r="TF13" s="25" t="str">
        <f t="shared" si="8"/>
        <v>DWLV</v>
      </c>
      <c r="TG13" s="25" t="str">
        <f t="shared" si="8"/>
        <v>DWM</v>
      </c>
      <c r="TH13" s="25" t="str">
        <f t="shared" si="8"/>
        <v>DWT</v>
      </c>
      <c r="TI13" s="25" t="str">
        <f t="shared" si="8"/>
        <v>DWTIF</v>
      </c>
      <c r="TJ13" s="25" t="str">
        <f t="shared" si="8"/>
        <v>DWTR</v>
      </c>
      <c r="TK13" s="25" t="str">
        <f t="shared" si="8"/>
        <v>DWX</v>
      </c>
      <c r="TL13" s="25" t="str">
        <f t="shared" si="8"/>
        <v>DXD</v>
      </c>
      <c r="TM13" s="25" t="str">
        <f t="shared" si="8"/>
        <v>DXGE</v>
      </c>
      <c r="TN13" s="25" t="str">
        <f t="shared" si="8"/>
        <v>DXJ</v>
      </c>
      <c r="TO13" s="25" t="str">
        <f t="shared" si="8"/>
        <v>DXJC</v>
      </c>
      <c r="TP13" s="25" t="str">
        <f t="shared" si="8"/>
        <v>DXJF</v>
      </c>
      <c r="TQ13" s="25" t="str">
        <f t="shared" si="8"/>
        <v>DXJH</v>
      </c>
      <c r="TR13" s="25" t="str">
        <f t="shared" si="8"/>
        <v>DXJR</v>
      </c>
      <c r="TS13" s="25" t="str">
        <f t="shared" si="8"/>
        <v>DXJS</v>
      </c>
      <c r="TT13" s="25" t="str">
        <f t="shared" si="8"/>
        <v>DXJT</v>
      </c>
      <c r="TU13" s="25" t="str">
        <f t="shared" si="8"/>
        <v>DXKW</v>
      </c>
      <c r="TV13" s="25" t="str">
        <f t="shared" si="8"/>
        <v>DXO</v>
      </c>
      <c r="TW13" s="25" t="str">
        <f t="shared" si="8"/>
        <v>DXPS</v>
      </c>
      <c r="TX13" s="25" t="str">
        <f t="shared" si="8"/>
        <v>DXUS</v>
      </c>
      <c r="TY13" s="25" t="str">
        <f t="shared" si="8"/>
        <v>DYB</v>
      </c>
      <c r="TZ13" s="25" t="str">
        <f t="shared" si="8"/>
        <v>DYLS</v>
      </c>
      <c r="UA13" s="25" t="str">
        <f t="shared" si="8"/>
        <v>DYY</v>
      </c>
      <c r="UB13" s="25" t="str">
        <f t="shared" si="8"/>
        <v>DZK</v>
      </c>
      <c r="UC13" s="25" t="str">
        <f t="shared" si="8"/>
        <v>DZZ</v>
      </c>
      <c r="UD13" s="25" t="str">
        <f t="shared" si="8"/>
        <v>EAPS</v>
      </c>
      <c r="UE13" s="25" t="str">
        <f t="shared" si="8"/>
        <v>EATX</v>
      </c>
      <c r="UF13" s="25" t="str">
        <f t="shared" si="8"/>
        <v>EBND</v>
      </c>
      <c r="UG13" s="25" t="str">
        <f t="shared" si="8"/>
        <v>ECH</v>
      </c>
      <c r="UH13" s="25" t="str">
        <f t="shared" si="8"/>
        <v>ECNS</v>
      </c>
      <c r="UI13" s="25" t="str">
        <f t="shared" si="8"/>
        <v>ECON</v>
      </c>
      <c r="UJ13" s="25" t="str">
        <f t="shared" si="8"/>
        <v>EDBI</v>
      </c>
      <c r="UK13" s="25" t="str">
        <f t="shared" si="8"/>
        <v>EDC</v>
      </c>
      <c r="UL13" s="25" t="str">
        <f t="shared" si="8"/>
        <v>EDEN</v>
      </c>
      <c r="UM13" s="25" t="str">
        <f t="shared" si="8"/>
        <v>EDIV</v>
      </c>
      <c r="UN13" s="25" t="str">
        <f t="shared" si="8"/>
        <v>EDOG</v>
      </c>
      <c r="UO13" s="25" t="str">
        <f t="shared" si="8"/>
        <v>EDOM</v>
      </c>
      <c r="UP13" s="25" t="str">
        <f t="shared" si="8"/>
        <v>EDV</v>
      </c>
      <c r="UQ13" s="25" t="str">
        <f t="shared" si="8"/>
        <v>EDZ</v>
      </c>
      <c r="UR13" s="25" t="str">
        <f t="shared" si="8"/>
        <v>EEB</v>
      </c>
      <c r="US13" s="25" t="str">
        <f t="shared" si="8"/>
        <v>EEH</v>
      </c>
      <c r="UT13" s="25" t="str">
        <f t="shared" si="8"/>
        <v>EELV</v>
      </c>
      <c r="UU13" s="25" t="str">
        <f t="shared" si="8"/>
        <v>EEM</v>
      </c>
      <c r="UV13" s="25" t="str">
        <f t="shared" si="8"/>
        <v>EEMA</v>
      </c>
      <c r="UW13" s="25" t="str">
        <f t="shared" si="8"/>
        <v>EEMCR</v>
      </c>
      <c r="UX13" s="25" t="str">
        <f t="shared" si="8"/>
        <v>EEME</v>
      </c>
      <c r="UY13" s="25" t="str">
        <f t="shared" si="8"/>
        <v>EEML</v>
      </c>
      <c r="UZ13" s="25" t="str">
        <f t="shared" si="8"/>
        <v>EEMO</v>
      </c>
      <c r="VA13" s="25" t="str">
        <f t="shared" si="8"/>
        <v>EEMRD</v>
      </c>
      <c r="VB13" s="25" t="str">
        <f t="shared" si="8"/>
        <v>EEMS</v>
      </c>
      <c r="VC13" s="25" t="str">
        <f t="shared" si="8"/>
        <v>EEMV</v>
      </c>
      <c r="VD13" s="25" t="str">
        <f t="shared" si="8"/>
        <v>EEMX</v>
      </c>
      <c r="VE13" s="25" t="str">
        <f t="shared" si="8"/>
        <v>EEN</v>
      </c>
      <c r="VF13" s="25" t="str">
        <f t="shared" si="8"/>
        <v>EES</v>
      </c>
      <c r="VG13" s="25" t="str">
        <f t="shared" si="8"/>
        <v>EET</v>
      </c>
      <c r="VH13" s="25" t="str">
        <f t="shared" ref="VH13:XS13" si="9">LEFT(VH14,FIND(" ",VH14)-1)</f>
        <v>EEV</v>
      </c>
      <c r="VI13" s="25" t="str">
        <f t="shared" si="9"/>
        <v>EEVX</v>
      </c>
      <c r="VJ13" s="25" t="str">
        <f t="shared" si="9"/>
        <v>EEW</v>
      </c>
      <c r="VK13" s="25" t="str">
        <f t="shared" si="9"/>
        <v>EEZ</v>
      </c>
      <c r="VL13" s="25" t="str">
        <f t="shared" si="9"/>
        <v>EFA</v>
      </c>
      <c r="VM13" s="25" t="str">
        <f t="shared" si="9"/>
        <v>EFAD</v>
      </c>
      <c r="VN13" s="25" t="str">
        <f t="shared" si="9"/>
        <v>EFAS</v>
      </c>
      <c r="VO13" s="25" t="str">
        <f t="shared" si="9"/>
        <v>EFAV</v>
      </c>
      <c r="VP13" s="25" t="str">
        <f t="shared" si="9"/>
        <v>EFAX</v>
      </c>
      <c r="VQ13" s="25" t="str">
        <f t="shared" si="9"/>
        <v>EFFE</v>
      </c>
      <c r="VR13" s="25" t="str">
        <f t="shared" si="9"/>
        <v>EFG</v>
      </c>
      <c r="VS13" s="25" t="str">
        <f t="shared" si="9"/>
        <v>EFNL</v>
      </c>
      <c r="VT13" s="25" t="str">
        <f t="shared" si="9"/>
        <v>EFO</v>
      </c>
      <c r="VU13" s="25" t="str">
        <f t="shared" si="9"/>
        <v>EFU</v>
      </c>
      <c r="VV13" s="25" t="str">
        <f t="shared" si="9"/>
        <v>EFV</v>
      </c>
      <c r="VW13" s="25" t="str">
        <f t="shared" si="9"/>
        <v>EFZ</v>
      </c>
      <c r="VX13" s="25" t="str">
        <f t="shared" si="9"/>
        <v>EGB</v>
      </c>
      <c r="VY13" s="25" t="str">
        <f t="shared" si="9"/>
        <v>EGPT</v>
      </c>
      <c r="VZ13" s="25" t="str">
        <f t="shared" si="9"/>
        <v>EGRW</v>
      </c>
      <c r="WA13" s="25" t="str">
        <f t="shared" si="9"/>
        <v>EIDO</v>
      </c>
      <c r="WB13" s="25" t="str">
        <f t="shared" si="9"/>
        <v>EIPL</v>
      </c>
      <c r="WC13" s="25" t="str">
        <f t="shared" si="9"/>
        <v>EIPO</v>
      </c>
      <c r="WD13" s="25" t="str">
        <f t="shared" si="9"/>
        <v>EIRL</v>
      </c>
      <c r="WE13" s="25" t="str">
        <f t="shared" si="9"/>
        <v>EIS</v>
      </c>
      <c r="WF13" s="25" t="str">
        <f t="shared" si="9"/>
        <v>EKH</v>
      </c>
      <c r="WG13" s="25" t="str">
        <f t="shared" si="9"/>
        <v>ELD</v>
      </c>
      <c r="WH13" s="25" t="str">
        <f t="shared" si="9"/>
        <v>ELKD</v>
      </c>
      <c r="WI13" s="25" t="str">
        <f t="shared" si="9"/>
        <v>ELKE</v>
      </c>
      <c r="WJ13" s="25" t="str">
        <f t="shared" si="9"/>
        <v>ELKU</v>
      </c>
      <c r="WK13" s="25" t="str">
        <f t="shared" si="9"/>
        <v>EMAG</v>
      </c>
      <c r="WL13" s="25" t="str">
        <f t="shared" si="9"/>
        <v>EMB</v>
      </c>
      <c r="WM13" s="25" t="str">
        <f t="shared" si="9"/>
        <v>EMBB</v>
      </c>
      <c r="WN13" s="25" t="str">
        <f t="shared" si="9"/>
        <v>EMBCR</v>
      </c>
      <c r="WO13" s="25" t="str">
        <f t="shared" si="9"/>
        <v>EMBH</v>
      </c>
      <c r="WP13" s="25" t="str">
        <f t="shared" si="9"/>
        <v>EMBU</v>
      </c>
      <c r="WQ13" s="25" t="str">
        <f t="shared" si="9"/>
        <v>EMCB</v>
      </c>
      <c r="WR13" s="25" t="str">
        <f t="shared" si="9"/>
        <v>EMCD</v>
      </c>
      <c r="WS13" s="25" t="str">
        <f t="shared" si="9"/>
        <v>EMCG</v>
      </c>
      <c r="WT13" s="25" t="str">
        <f t="shared" si="9"/>
        <v>EMCR</v>
      </c>
      <c r="WU13" s="25" t="str">
        <f t="shared" si="9"/>
        <v>EMDD</v>
      </c>
      <c r="WV13" s="25" t="str">
        <f t="shared" si="9"/>
        <v>EMDG</v>
      </c>
      <c r="WW13" s="25" t="str">
        <f t="shared" si="9"/>
        <v>EMDI</v>
      </c>
      <c r="WX13" s="25" t="str">
        <f t="shared" si="9"/>
        <v>EMDR</v>
      </c>
      <c r="WY13" s="25" t="str">
        <f t="shared" si="9"/>
        <v>EMDV</v>
      </c>
      <c r="WZ13" s="25" t="str">
        <f t="shared" si="9"/>
        <v>EMER</v>
      </c>
      <c r="XA13" s="25" t="str">
        <f t="shared" si="9"/>
        <v>EMEY</v>
      </c>
      <c r="XB13" s="25" t="str">
        <f t="shared" si="9"/>
        <v>EMFM</v>
      </c>
      <c r="XC13" s="25" t="str">
        <f t="shared" si="9"/>
        <v>EMFN</v>
      </c>
      <c r="XD13" s="25" t="str">
        <f t="shared" si="9"/>
        <v>EMFT</v>
      </c>
      <c r="XE13" s="25" t="str">
        <f t="shared" si="9"/>
        <v>EMGF</v>
      </c>
      <c r="XF13" s="25" t="str">
        <f t="shared" si="9"/>
        <v>EMGX</v>
      </c>
      <c r="XG13" s="25" t="str">
        <f t="shared" si="9"/>
        <v>EMHD</v>
      </c>
      <c r="XH13" s="25" t="str">
        <f t="shared" si="9"/>
        <v>EMHY</v>
      </c>
      <c r="XI13" s="25" t="str">
        <f t="shared" si="9"/>
        <v>EMHZ</v>
      </c>
      <c r="XJ13" s="25" t="str">
        <f t="shared" si="9"/>
        <v>EMIF</v>
      </c>
      <c r="XK13" s="25" t="str">
        <f t="shared" si="9"/>
        <v>EMIH</v>
      </c>
      <c r="XL13" s="25" t="str">
        <f t="shared" si="9"/>
        <v>EMLC</v>
      </c>
      <c r="XM13" s="25" t="str">
        <f t="shared" si="9"/>
        <v>EMLP</v>
      </c>
      <c r="XN13" s="25" t="str">
        <f t="shared" si="9"/>
        <v>EMMT</v>
      </c>
      <c r="XO13" s="25" t="str">
        <f t="shared" si="9"/>
        <v>EMQQ</v>
      </c>
      <c r="XP13" s="25" t="str">
        <f t="shared" si="9"/>
        <v>EMRE</v>
      </c>
      <c r="XQ13" s="25" t="str">
        <f t="shared" si="9"/>
        <v>EMSA</v>
      </c>
      <c r="XR13" s="25" t="str">
        <f t="shared" si="9"/>
        <v>EMSD</v>
      </c>
      <c r="XS13" s="25" t="str">
        <f t="shared" si="9"/>
        <v>EMSH</v>
      </c>
      <c r="XT13" s="25" t="str">
        <f t="shared" ref="XT13:AAE13" si="10">LEFT(XT14,FIND(" ",XT14)-1)</f>
        <v>EMT</v>
      </c>
      <c r="XU13" s="25" t="str">
        <f t="shared" si="10"/>
        <v>EMTL</v>
      </c>
      <c r="XV13" s="25" t="str">
        <f t="shared" si="10"/>
        <v>EMVX</v>
      </c>
      <c r="XW13" s="25" t="str">
        <f t="shared" si="10"/>
        <v>ENFR</v>
      </c>
      <c r="XX13" s="25" t="str">
        <f t="shared" si="10"/>
        <v>ENGN</v>
      </c>
      <c r="XY13" s="25" t="str">
        <f t="shared" si="10"/>
        <v>ENOR</v>
      </c>
      <c r="XZ13" s="25" t="str">
        <f t="shared" si="10"/>
        <v>ENY</v>
      </c>
      <c r="YA13" s="25" t="str">
        <f t="shared" si="10"/>
        <v>ENZL</v>
      </c>
      <c r="YB13" s="25" t="str">
        <f t="shared" si="10"/>
        <v>EPHE</v>
      </c>
      <c r="YC13" s="25" t="str">
        <f t="shared" si="10"/>
        <v>EPI</v>
      </c>
      <c r="YD13" s="25" t="str">
        <f t="shared" si="10"/>
        <v>EPOL</v>
      </c>
      <c r="YE13" s="25" t="str">
        <f t="shared" si="10"/>
        <v>EPP</v>
      </c>
      <c r="YF13" s="25" t="str">
        <f t="shared" si="10"/>
        <v>EPRF</v>
      </c>
      <c r="YG13" s="25" t="str">
        <f t="shared" si="10"/>
        <v>EPRO</v>
      </c>
      <c r="YH13" s="25" t="str">
        <f t="shared" si="10"/>
        <v>EPS</v>
      </c>
      <c r="YI13" s="25" t="str">
        <f t="shared" si="10"/>
        <v>EPU</v>
      </c>
      <c r="YJ13" s="25" t="str">
        <f t="shared" si="10"/>
        <v>EPV</v>
      </c>
      <c r="YK13" s="25" t="str">
        <f t="shared" si="10"/>
        <v>EQAL</v>
      </c>
      <c r="YL13" s="25" t="str">
        <f t="shared" si="10"/>
        <v>EQIN</v>
      </c>
      <c r="YM13" s="25" t="str">
        <f t="shared" si="10"/>
        <v>EQL</v>
      </c>
      <c r="YN13" s="25" t="str">
        <f t="shared" si="10"/>
        <v>EQLT</v>
      </c>
      <c r="YO13" s="25" t="str">
        <f t="shared" si="10"/>
        <v>EQRR</v>
      </c>
      <c r="YP13" s="25" t="str">
        <f t="shared" si="10"/>
        <v>EQWL</v>
      </c>
      <c r="YQ13" s="25" t="str">
        <f t="shared" si="10"/>
        <v>EQWM</v>
      </c>
      <c r="YR13" s="25" t="str">
        <f t="shared" si="10"/>
        <v>EQWS</v>
      </c>
      <c r="YS13" s="25" t="str">
        <f t="shared" si="10"/>
        <v>ERE</v>
      </c>
      <c r="YT13" s="25" t="str">
        <f t="shared" si="10"/>
        <v>ERGF</v>
      </c>
      <c r="YU13" s="25" t="str">
        <f t="shared" si="10"/>
        <v>ERM</v>
      </c>
      <c r="YV13" s="25" t="str">
        <f t="shared" si="10"/>
        <v>ERO</v>
      </c>
      <c r="YW13" s="25" t="str">
        <f t="shared" si="10"/>
        <v>ERUS</v>
      </c>
      <c r="YX13" s="25" t="str">
        <f t="shared" si="10"/>
        <v>ERW</v>
      </c>
      <c r="YY13" s="25" t="str">
        <f t="shared" si="10"/>
        <v>ERX</v>
      </c>
      <c r="YZ13" s="25" t="str">
        <f t="shared" si="10"/>
        <v>ERY</v>
      </c>
      <c r="ZA13" s="25" t="str">
        <f t="shared" si="10"/>
        <v>ERYY</v>
      </c>
      <c r="ZB13" s="25" t="str">
        <f t="shared" si="10"/>
        <v>ESG</v>
      </c>
      <c r="ZC13" s="25" t="str">
        <f t="shared" si="10"/>
        <v>ESGD</v>
      </c>
      <c r="ZD13" s="25" t="str">
        <f t="shared" si="10"/>
        <v>ESGE</v>
      </c>
      <c r="ZE13" s="25" t="str">
        <f t="shared" si="10"/>
        <v>ESGF</v>
      </c>
      <c r="ZF13" s="25" t="str">
        <f t="shared" si="10"/>
        <v>ESGG</v>
      </c>
      <c r="ZG13" s="25" t="str">
        <f t="shared" si="10"/>
        <v>ESGL</v>
      </c>
      <c r="ZH13" s="25" t="str">
        <f t="shared" si="10"/>
        <v>ESGN</v>
      </c>
      <c r="ZI13" s="25" t="str">
        <f t="shared" si="10"/>
        <v>ESGS</v>
      </c>
      <c r="ZJ13" s="25" t="str">
        <f t="shared" si="10"/>
        <v>ESGU</v>
      </c>
      <c r="ZK13" s="25" t="str">
        <f t="shared" si="10"/>
        <v>ESGW</v>
      </c>
      <c r="ZL13" s="25" t="str">
        <f t="shared" si="10"/>
        <v>ESR</v>
      </c>
      <c r="ZM13" s="25" t="str">
        <f t="shared" si="10"/>
        <v>ESTX</v>
      </c>
      <c r="ZN13" s="25" t="str">
        <f t="shared" si="10"/>
        <v>ETFF</v>
      </c>
      <c r="ZO13" s="25" t="str">
        <f t="shared" si="10"/>
        <v>ETFY</v>
      </c>
      <c r="ZP13" s="25" t="str">
        <f t="shared" si="10"/>
        <v>ETHO</v>
      </c>
      <c r="ZQ13" s="25" t="str">
        <f t="shared" si="10"/>
        <v>EU</v>
      </c>
      <c r="ZR13" s="25" t="str">
        <f t="shared" si="10"/>
        <v>EUDG</v>
      </c>
      <c r="ZS13" s="25" t="str">
        <f t="shared" si="10"/>
        <v>EUDV</v>
      </c>
      <c r="ZT13" s="25" t="str">
        <f t="shared" si="10"/>
        <v>EUFL</v>
      </c>
      <c r="ZU13" s="25" t="str">
        <f t="shared" si="10"/>
        <v>EUFN</v>
      </c>
      <c r="ZV13" s="25" t="str">
        <f t="shared" si="10"/>
        <v>EUFS</v>
      </c>
      <c r="ZW13" s="25" t="str">
        <f t="shared" si="10"/>
        <v>EUFX</v>
      </c>
      <c r="ZX13" s="25" t="str">
        <f t="shared" si="10"/>
        <v>EUM</v>
      </c>
      <c r="ZY13" s="25" t="str">
        <f t="shared" si="10"/>
        <v>EUMV</v>
      </c>
      <c r="ZZ13" s="25" t="str">
        <f t="shared" si="10"/>
        <v>EUO</v>
      </c>
      <c r="AAA13" s="25" t="str">
        <f t="shared" si="10"/>
        <v>EURL</v>
      </c>
      <c r="AAB13" s="25" t="str">
        <f t="shared" si="10"/>
        <v>EURZ</v>
      </c>
      <c r="AAC13" s="25" t="str">
        <f t="shared" si="10"/>
        <v>EUSA</v>
      </c>
      <c r="AAD13" s="25" t="str">
        <f t="shared" si="10"/>
        <v>EUSC</v>
      </c>
      <c r="AAE13" s="25" t="str">
        <f t="shared" si="10"/>
        <v>EUXL</v>
      </c>
      <c r="AAF13" s="25" t="str">
        <f t="shared" ref="AAF13:ACQ13" si="11">LEFT(AAF14,FIND(" ",AAF14)-1)</f>
        <v>EVAL</v>
      </c>
      <c r="AAG13" s="25" t="str">
        <f t="shared" si="11"/>
        <v>EVIX</v>
      </c>
      <c r="AAH13" s="25" t="str">
        <f t="shared" si="11"/>
        <v>EVX</v>
      </c>
      <c r="AAI13" s="25" t="str">
        <f t="shared" si="11"/>
        <v>EWA</v>
      </c>
      <c r="AAJ13" s="25" t="str">
        <f t="shared" si="11"/>
        <v>EWAC</v>
      </c>
      <c r="AAK13" s="25" t="str">
        <f t="shared" si="11"/>
        <v>EWAS</v>
      </c>
      <c r="AAL13" s="25" t="str">
        <f t="shared" si="11"/>
        <v>EWC</v>
      </c>
      <c r="AAM13" s="25" t="str">
        <f t="shared" si="11"/>
        <v>EWCS</v>
      </c>
      <c r="AAN13" s="25" t="str">
        <f t="shared" si="11"/>
        <v>EWD</v>
      </c>
      <c r="AAO13" s="25" t="str">
        <f t="shared" si="11"/>
        <v>EWEF</v>
      </c>
      <c r="AAP13" s="25" t="str">
        <f t="shared" si="11"/>
        <v>EWEM</v>
      </c>
      <c r="AAQ13" s="25" t="str">
        <f t="shared" si="11"/>
        <v>EWG</v>
      </c>
      <c r="AAR13" s="25" t="str">
        <f t="shared" si="11"/>
        <v>EWGS</v>
      </c>
      <c r="AAS13" s="25" t="str">
        <f t="shared" si="11"/>
        <v>EWH</v>
      </c>
      <c r="AAT13" s="25" t="str">
        <f t="shared" si="11"/>
        <v>EWHS</v>
      </c>
      <c r="AAU13" s="25" t="str">
        <f t="shared" si="11"/>
        <v>EWI</v>
      </c>
      <c r="AAV13" s="25" t="str">
        <f t="shared" si="11"/>
        <v>EWJ</v>
      </c>
      <c r="AAW13" s="25" t="str">
        <f t="shared" si="11"/>
        <v>EWK</v>
      </c>
      <c r="AAX13" s="25" t="str">
        <f t="shared" si="11"/>
        <v>EWL</v>
      </c>
      <c r="AAY13" s="25" t="str">
        <f t="shared" si="11"/>
        <v>EWM</v>
      </c>
      <c r="AAZ13" s="25" t="str">
        <f t="shared" si="11"/>
        <v>EWMC</v>
      </c>
      <c r="ABA13" s="25" t="str">
        <f t="shared" si="11"/>
        <v>EWMD</v>
      </c>
      <c r="ABB13" s="25" t="str">
        <f t="shared" si="11"/>
        <v>EWN</v>
      </c>
      <c r="ABC13" s="25" t="str">
        <f t="shared" si="11"/>
        <v>EWO</v>
      </c>
      <c r="ABD13" s="25" t="str">
        <f t="shared" si="11"/>
        <v>EWP</v>
      </c>
      <c r="ABE13" s="25" t="str">
        <f t="shared" si="11"/>
        <v>EWQ</v>
      </c>
      <c r="ABF13" s="25" t="str">
        <f t="shared" si="11"/>
        <v>EWRE</v>
      </c>
      <c r="ABG13" s="25" t="str">
        <f t="shared" si="11"/>
        <v>EWRI</v>
      </c>
      <c r="ABH13" s="25" t="str">
        <f t="shared" si="11"/>
        <v>EWS</v>
      </c>
      <c r="ABI13" s="25" t="str">
        <f t="shared" si="11"/>
        <v>EWSC</v>
      </c>
      <c r="ABJ13" s="25" t="str">
        <f t="shared" si="11"/>
        <v>EWSM</v>
      </c>
      <c r="ABK13" s="25" t="str">
        <f t="shared" si="11"/>
        <v>EWSS</v>
      </c>
      <c r="ABL13" s="25" t="str">
        <f t="shared" si="11"/>
        <v>EWT</v>
      </c>
      <c r="ABM13" s="25" t="str">
        <f t="shared" si="11"/>
        <v>EWU</v>
      </c>
      <c r="ABN13" s="25" t="str">
        <f t="shared" si="11"/>
        <v>EWUS</v>
      </c>
      <c r="ABO13" s="25" t="str">
        <f t="shared" si="11"/>
        <v>EWV</v>
      </c>
      <c r="ABP13" s="25" t="str">
        <f t="shared" si="11"/>
        <v>EWW</v>
      </c>
      <c r="ABQ13" s="25" t="str">
        <f t="shared" si="11"/>
        <v>EWX</v>
      </c>
      <c r="ABR13" s="25" t="str">
        <f t="shared" si="11"/>
        <v>EWY</v>
      </c>
      <c r="ABS13" s="25" t="str">
        <f t="shared" si="11"/>
        <v>EWZ</v>
      </c>
      <c r="ABT13" s="25" t="str">
        <f t="shared" si="11"/>
        <v>EWZS</v>
      </c>
      <c r="ABU13" s="25" t="str">
        <f t="shared" si="11"/>
        <v>EXB</v>
      </c>
      <c r="ABV13" s="25" t="str">
        <f t="shared" si="11"/>
        <v>EXI</v>
      </c>
      <c r="ABW13" s="25" t="str">
        <f t="shared" si="11"/>
        <v>EXIV</v>
      </c>
      <c r="ABX13" s="25" t="str">
        <f t="shared" si="11"/>
        <v>EXT</v>
      </c>
      <c r="ABY13" s="25" t="str">
        <f t="shared" si="11"/>
        <v>EYLD</v>
      </c>
      <c r="ABZ13" s="25" t="str">
        <f t="shared" si="11"/>
        <v>EZA</v>
      </c>
      <c r="ACA13" s="25" t="str">
        <f t="shared" si="11"/>
        <v>EZJ</v>
      </c>
      <c r="ACB13" s="25" t="str">
        <f t="shared" si="11"/>
        <v>EZM</v>
      </c>
      <c r="ACC13" s="25" t="str">
        <f t="shared" si="11"/>
        <v>EZU</v>
      </c>
      <c r="ACD13" s="25" t="str">
        <f t="shared" si="11"/>
        <v>EZY</v>
      </c>
      <c r="ACE13" s="25" t="str">
        <f t="shared" si="11"/>
        <v>FAA</v>
      </c>
      <c r="ACF13" s="25" t="str">
        <f t="shared" si="11"/>
        <v>FAAR</v>
      </c>
      <c r="ACG13" s="25" t="str">
        <f t="shared" si="11"/>
        <v>FAB</v>
      </c>
      <c r="ACH13" s="25" t="str">
        <f t="shared" si="11"/>
        <v>FAD</v>
      </c>
      <c r="ACI13" s="25" t="str">
        <f t="shared" si="11"/>
        <v>FALN</v>
      </c>
      <c r="ACJ13" s="25" t="str">
        <f t="shared" si="11"/>
        <v>FAN</v>
      </c>
      <c r="ACK13" s="25" t="str">
        <f t="shared" si="11"/>
        <v>FANZ</v>
      </c>
      <c r="ACL13" s="25" t="str">
        <f t="shared" si="11"/>
        <v>FAS</v>
      </c>
      <c r="ACM13" s="25" t="str">
        <f t="shared" si="11"/>
        <v>FAUS</v>
      </c>
      <c r="ACN13" s="25" t="str">
        <f t="shared" si="11"/>
        <v>FAZ</v>
      </c>
      <c r="ACO13" s="25" t="str">
        <f t="shared" si="11"/>
        <v>FAZZ</v>
      </c>
      <c r="ACP13" s="25" t="str">
        <f t="shared" si="11"/>
        <v>FBG</v>
      </c>
      <c r="ACQ13" s="25" t="str">
        <f t="shared" si="11"/>
        <v>FBGX</v>
      </c>
      <c r="ACR13" s="25" t="str">
        <f t="shared" ref="ACR13:AFC13" si="12">LEFT(ACR14,FIND(" ",ACR14)-1)</f>
        <v>FBND</v>
      </c>
      <c r="ACS13" s="25" t="str">
        <f t="shared" si="12"/>
        <v>FBT</v>
      </c>
      <c r="ACT13" s="25" t="str">
        <f t="shared" si="12"/>
        <v>FBZ</v>
      </c>
      <c r="ACU13" s="25" t="str">
        <f t="shared" si="12"/>
        <v>FCA</v>
      </c>
      <c r="ACV13" s="25" t="str">
        <f t="shared" si="12"/>
        <v>FCAL</v>
      </c>
      <c r="ACW13" s="25" t="str">
        <f t="shared" si="12"/>
        <v>FCAN</v>
      </c>
      <c r="ACX13" s="25" t="str">
        <f t="shared" si="12"/>
        <v>FCD</v>
      </c>
      <c r="ACY13" s="25" t="str">
        <f t="shared" si="12"/>
        <v>FCEF</v>
      </c>
      <c r="ACZ13" s="25" t="str">
        <f t="shared" si="12"/>
        <v>FCFI</v>
      </c>
      <c r="ADA13" s="25" t="str">
        <f t="shared" si="12"/>
        <v>FCG</v>
      </c>
      <c r="ADB13" s="25" t="str">
        <f t="shared" si="12"/>
        <v>FCHI</v>
      </c>
      <c r="ADC13" s="25" t="str">
        <f t="shared" si="12"/>
        <v>FCL</v>
      </c>
      <c r="ADD13" s="25" t="str">
        <f t="shared" si="12"/>
        <v>FCOM</v>
      </c>
      <c r="ADE13" s="25" t="str">
        <f t="shared" si="12"/>
        <v>FCOR</v>
      </c>
      <c r="ADF13" s="25" t="str">
        <f t="shared" si="12"/>
        <v>FCQ</v>
      </c>
      <c r="ADG13" s="25" t="str">
        <f t="shared" si="12"/>
        <v>FCV</v>
      </c>
      <c r="ADH13" s="25" t="str">
        <f t="shared" si="12"/>
        <v>FCVT</v>
      </c>
      <c r="ADI13" s="25" t="str">
        <f t="shared" si="12"/>
        <v>FDD</v>
      </c>
      <c r="ADJ13" s="25" t="str">
        <f t="shared" si="12"/>
        <v>FDIS</v>
      </c>
      <c r="ADK13" s="25" t="str">
        <f t="shared" si="12"/>
        <v>FDIV</v>
      </c>
      <c r="ADL13" s="25" t="str">
        <f t="shared" si="12"/>
        <v>FDL</v>
      </c>
      <c r="ADM13" s="25" t="str">
        <f t="shared" si="12"/>
        <v>FDLO</v>
      </c>
      <c r="ADN13" s="25" t="str">
        <f t="shared" si="12"/>
        <v>FDM</v>
      </c>
      <c r="ADO13" s="25" t="str">
        <f t="shared" si="12"/>
        <v>FDMO</v>
      </c>
      <c r="ADP13" s="25" t="str">
        <f t="shared" si="12"/>
        <v>FDN</v>
      </c>
      <c r="ADQ13" s="25" t="str">
        <f t="shared" si="12"/>
        <v>FDRR</v>
      </c>
      <c r="ADR13" s="25" t="str">
        <f t="shared" si="12"/>
        <v>FDT</v>
      </c>
      <c r="ADS13" s="25" t="str">
        <f t="shared" si="12"/>
        <v>FDTS</v>
      </c>
      <c r="ADT13" s="25" t="str">
        <f t="shared" si="12"/>
        <v>FDVV</v>
      </c>
      <c r="ADU13" s="25" t="str">
        <f t="shared" si="12"/>
        <v>FEEU</v>
      </c>
      <c r="ADV13" s="25" t="str">
        <f t="shared" si="12"/>
        <v>FEF</v>
      </c>
      <c r="ADW13" s="25" t="str">
        <f t="shared" si="12"/>
        <v>FEFN</v>
      </c>
      <c r="ADX13" s="25" t="str">
        <f t="shared" si="12"/>
        <v>FEM</v>
      </c>
      <c r="ADY13" s="25" t="str">
        <f t="shared" si="12"/>
        <v>FEMB</v>
      </c>
      <c r="ADZ13" s="25" t="str">
        <f t="shared" si="12"/>
        <v>FEMS</v>
      </c>
      <c r="AEA13" s="25" t="str">
        <f t="shared" si="12"/>
        <v>FENY</v>
      </c>
      <c r="AEB13" s="25" t="str">
        <f t="shared" si="12"/>
        <v>FEP</v>
      </c>
      <c r="AEC13" s="25" t="str">
        <f t="shared" si="12"/>
        <v>FEU</v>
      </c>
      <c r="AED13" s="25" t="str">
        <f t="shared" si="12"/>
        <v>FEUZ</v>
      </c>
      <c r="AEE13" s="25" t="str">
        <f t="shared" si="12"/>
        <v>FEX</v>
      </c>
      <c r="AEF13" s="25" t="str">
        <f t="shared" si="12"/>
        <v>FEZ</v>
      </c>
      <c r="AEG13" s="25" t="str">
        <f t="shared" si="12"/>
        <v>FFHG</v>
      </c>
      <c r="AEH13" s="25" t="str">
        <f t="shared" si="12"/>
        <v>FFL</v>
      </c>
      <c r="AEI13" s="25" t="str">
        <f t="shared" si="12"/>
        <v>FFR</v>
      </c>
      <c r="AEJ13" s="25" t="str">
        <f t="shared" si="12"/>
        <v>FFTI</v>
      </c>
      <c r="AEK13" s="25" t="str">
        <f t="shared" si="12"/>
        <v>FFTY</v>
      </c>
      <c r="AEL13" s="25" t="str">
        <f t="shared" si="12"/>
        <v>FFVX</v>
      </c>
      <c r="AEM13" s="25" t="str">
        <f t="shared" si="12"/>
        <v>FGD</v>
      </c>
      <c r="AEN13" s="25" t="str">
        <f t="shared" si="12"/>
        <v>FGEM</v>
      </c>
      <c r="AEO13" s="25" t="str">
        <f t="shared" si="12"/>
        <v>FGM</v>
      </c>
      <c r="AEP13" s="25" t="str">
        <f t="shared" si="12"/>
        <v>FHC</v>
      </c>
      <c r="AEQ13" s="25" t="str">
        <f t="shared" si="12"/>
        <v>FHK</v>
      </c>
      <c r="AER13" s="25" t="str">
        <f t="shared" si="12"/>
        <v>FHLC</v>
      </c>
      <c r="AES13" s="25" t="str">
        <f t="shared" si="12"/>
        <v>FIA</v>
      </c>
      <c r="AET13" s="25" t="str">
        <f t="shared" si="12"/>
        <v>FIBG</v>
      </c>
      <c r="AEU13" s="25" t="str">
        <f t="shared" si="12"/>
        <v>FIBR</v>
      </c>
      <c r="AEV13" s="25" t="str">
        <f t="shared" si="12"/>
        <v>FIDU</v>
      </c>
      <c r="AEW13" s="25" t="str">
        <f t="shared" si="12"/>
        <v>FIEE</v>
      </c>
      <c r="AEX13" s="25" t="str">
        <f t="shared" si="12"/>
        <v>FIEG</v>
      </c>
      <c r="AEY13" s="25" t="str">
        <f t="shared" si="12"/>
        <v>FIEU</v>
      </c>
      <c r="AEZ13" s="25" t="str">
        <f t="shared" si="12"/>
        <v>FIGY</v>
      </c>
      <c r="AFA13" s="25" t="str">
        <f t="shared" si="12"/>
        <v>FIHD</v>
      </c>
      <c r="AFB13" s="25" t="str">
        <f t="shared" si="12"/>
        <v>FIHQ</v>
      </c>
      <c r="AFC13" s="25" t="str">
        <f t="shared" si="12"/>
        <v>FIL</v>
      </c>
      <c r="AFD13" s="25" t="str">
        <f t="shared" ref="AFD13:AHO13" si="13">LEFT(AFD14,FIND(" ",AFD14)-1)</f>
        <v>FILL</v>
      </c>
      <c r="AFE13" s="25" t="str">
        <f t="shared" si="13"/>
        <v>FINF</v>
      </c>
      <c r="AFF13" s="25" t="str">
        <f t="shared" si="13"/>
        <v>FINQ</v>
      </c>
      <c r="AFG13" s="25" t="str">
        <f t="shared" si="13"/>
        <v>FINU</v>
      </c>
      <c r="AFH13" s="25" t="str">
        <f t="shared" si="13"/>
        <v>FINX</v>
      </c>
      <c r="AFI13" s="25" t="str">
        <f t="shared" si="13"/>
        <v>FINZ</v>
      </c>
      <c r="AFJ13" s="25" t="str">
        <f t="shared" si="13"/>
        <v>FISN</v>
      </c>
      <c r="AFK13" s="25" t="str">
        <f t="shared" si="13"/>
        <v>FITS</v>
      </c>
      <c r="AFL13" s="25" t="str">
        <f t="shared" si="13"/>
        <v>FIVZ</v>
      </c>
      <c r="AFM13" s="25" t="str">
        <f t="shared" si="13"/>
        <v>FIW</v>
      </c>
      <c r="AFN13" s="25" t="str">
        <f t="shared" si="13"/>
        <v>FIXD</v>
      </c>
      <c r="AFO13" s="25" t="str">
        <f t="shared" si="13"/>
        <v>FJP</v>
      </c>
      <c r="AFP13" s="25" t="str">
        <f t="shared" si="13"/>
        <v>FKL</v>
      </c>
      <c r="AFQ13" s="25" t="str">
        <f t="shared" si="13"/>
        <v>FKO</v>
      </c>
      <c r="AFR13" s="25" t="str">
        <f t="shared" si="13"/>
        <v>FKU</v>
      </c>
      <c r="AFS13" s="25" t="str">
        <f t="shared" si="13"/>
        <v>FLAG</v>
      </c>
      <c r="AFT13" s="25" t="str">
        <f t="shared" si="13"/>
        <v>FLAT</v>
      </c>
      <c r="AFU13" s="25" t="str">
        <f t="shared" si="13"/>
        <v>FLCO</v>
      </c>
      <c r="AFV13" s="25" t="str">
        <f t="shared" si="13"/>
        <v>FLEU</v>
      </c>
      <c r="AFW13" s="25" t="str">
        <f t="shared" si="13"/>
        <v>FLG</v>
      </c>
      <c r="AFX13" s="25" t="str">
        <f t="shared" si="13"/>
        <v>FLGE</v>
      </c>
      <c r="AFY13" s="25" t="str">
        <f t="shared" si="13"/>
        <v>FLIO</v>
      </c>
      <c r="AFZ13" s="25" t="str">
        <f t="shared" si="13"/>
        <v>FLLV</v>
      </c>
      <c r="AGA13" s="25" t="str">
        <f t="shared" si="13"/>
        <v>FLM</v>
      </c>
      <c r="AGB13" s="25" t="str">
        <f t="shared" si="13"/>
        <v>FLN</v>
      </c>
      <c r="AGC13" s="25" t="str">
        <f t="shared" si="13"/>
        <v>FLOT</v>
      </c>
      <c r="AGD13" s="25" t="str">
        <f t="shared" si="13"/>
        <v>FLQD</v>
      </c>
      <c r="AGE13" s="25" t="str">
        <f t="shared" si="13"/>
        <v>FLQE</v>
      </c>
      <c r="AGF13" s="25" t="str">
        <f t="shared" si="13"/>
        <v>FLQG</v>
      </c>
      <c r="AGG13" s="25" t="str">
        <f t="shared" si="13"/>
        <v>FLQH</v>
      </c>
      <c r="AGH13" s="25" t="str">
        <f t="shared" si="13"/>
        <v>FLQL</v>
      </c>
      <c r="AGI13" s="25" t="str">
        <f t="shared" si="13"/>
        <v>FLQM</v>
      </c>
      <c r="AGJ13" s="25" t="str">
        <f t="shared" si="13"/>
        <v>FLQS</v>
      </c>
      <c r="AGK13" s="25" t="str">
        <f t="shared" si="13"/>
        <v>FLRN</v>
      </c>
      <c r="AGL13" s="25" t="str">
        <f t="shared" si="13"/>
        <v>FLRT</v>
      </c>
      <c r="AGM13" s="25" t="str">
        <f t="shared" si="13"/>
        <v>FLTB</v>
      </c>
      <c r="AGN13" s="25" t="str">
        <f t="shared" si="13"/>
        <v>FLTR</v>
      </c>
      <c r="AGO13" s="25" t="str">
        <f t="shared" si="13"/>
        <v>FLYX</v>
      </c>
      <c r="AGP13" s="25" t="str">
        <f t="shared" si="13"/>
        <v>FM</v>
      </c>
      <c r="AGQ13" s="25" t="str">
        <f t="shared" si="13"/>
        <v>FMAT</v>
      </c>
      <c r="AGR13" s="25" t="str">
        <f t="shared" si="13"/>
        <v>FMB</v>
      </c>
      <c r="AGS13" s="25" t="str">
        <f t="shared" si="13"/>
        <v>FMF</v>
      </c>
      <c r="AGT13" s="25" t="str">
        <f t="shared" si="13"/>
        <v>FMK</v>
      </c>
      <c r="AGU13" s="25" t="str">
        <f t="shared" si="13"/>
        <v>FMLP</v>
      </c>
      <c r="AGV13" s="25" t="str">
        <f t="shared" si="13"/>
        <v>FMM</v>
      </c>
      <c r="AGW13" s="25" t="str">
        <f t="shared" si="13"/>
        <v>FMU</v>
      </c>
      <c r="AGX13" s="25" t="str">
        <f t="shared" si="13"/>
        <v>FMV</v>
      </c>
      <c r="AGY13" s="25" t="str">
        <f t="shared" si="13"/>
        <v>FNCF</v>
      </c>
      <c r="AGZ13" s="25" t="str">
        <f t="shared" si="13"/>
        <v>FNCL</v>
      </c>
      <c r="AHA13" s="25" t="str">
        <f t="shared" si="13"/>
        <v>FNDA</v>
      </c>
      <c r="AHB13" s="25" t="str">
        <f t="shared" si="13"/>
        <v>FNDB</v>
      </c>
      <c r="AHC13" s="25" t="str">
        <f t="shared" si="13"/>
        <v>FNDC</v>
      </c>
      <c r="AHD13" s="25" t="str">
        <f t="shared" si="13"/>
        <v>FNDE</v>
      </c>
      <c r="AHE13" s="25" t="str">
        <f t="shared" si="13"/>
        <v>FNDF</v>
      </c>
      <c r="AHF13" s="25" t="str">
        <f t="shared" si="13"/>
        <v>FNDX</v>
      </c>
      <c r="AHG13" s="25" t="str">
        <f t="shared" si="13"/>
        <v>FNG</v>
      </c>
      <c r="AHH13" s="25" t="str">
        <f t="shared" si="13"/>
        <v>FNI</v>
      </c>
      <c r="AHI13" s="25" t="str">
        <f t="shared" si="13"/>
        <v>FNIO</v>
      </c>
      <c r="AHJ13" s="25" t="str">
        <f t="shared" si="13"/>
        <v>FNK</v>
      </c>
      <c r="AHK13" s="25" t="str">
        <f t="shared" si="13"/>
        <v>FNX</v>
      </c>
      <c r="AHL13" s="25" t="str">
        <f t="shared" si="13"/>
        <v>FNY</v>
      </c>
      <c r="AHM13" s="25" t="str">
        <f t="shared" si="13"/>
        <v>FOC</v>
      </c>
      <c r="AHN13" s="25" t="str">
        <f t="shared" si="13"/>
        <v>FOIL</v>
      </c>
      <c r="AHO13" s="25" t="str">
        <f t="shared" si="13"/>
        <v>FOL</v>
      </c>
      <c r="AHP13" s="25" t="str">
        <f t="shared" ref="AHP13:AKA13" si="14">LEFT(AHP14,FIND(" ",AHP14)-1)</f>
        <v>FONE</v>
      </c>
      <c r="AHQ13" s="25" t="str">
        <f t="shared" si="14"/>
        <v>FORX</v>
      </c>
      <c r="AHR13" s="25" t="str">
        <f t="shared" si="14"/>
        <v>FOS</v>
      </c>
      <c r="AHS13" s="25" t="str">
        <f t="shared" si="14"/>
        <v>FPA</v>
      </c>
      <c r="AHT13" s="25" t="str">
        <f t="shared" si="14"/>
        <v>FPE</v>
      </c>
      <c r="AHU13" s="25" t="str">
        <f t="shared" si="14"/>
        <v>FPX</v>
      </c>
      <c r="AHV13" s="25" t="str">
        <f t="shared" si="14"/>
        <v>FPXI</v>
      </c>
      <c r="AHW13" s="25" t="str">
        <f t="shared" si="14"/>
        <v>FQAL</v>
      </c>
      <c r="AHX13" s="25" t="str">
        <f t="shared" si="14"/>
        <v>FRAK</v>
      </c>
      <c r="AHY13" s="25" t="str">
        <f t="shared" si="14"/>
        <v>FREL</v>
      </c>
      <c r="AHZ13" s="25" t="str">
        <f t="shared" si="14"/>
        <v>FRI</v>
      </c>
      <c r="AIA13" s="25" t="str">
        <f t="shared" si="14"/>
        <v>FRL</v>
      </c>
      <c r="AIB13" s="25" t="str">
        <f t="shared" si="14"/>
        <v>FRN</v>
      </c>
      <c r="AIC13" s="25" t="str">
        <f t="shared" si="14"/>
        <v>FSA</v>
      </c>
      <c r="AID13" s="25" t="str">
        <f t="shared" si="14"/>
        <v>FSE</v>
      </c>
      <c r="AIE13" s="25" t="str">
        <f t="shared" si="14"/>
        <v>FSG</v>
      </c>
      <c r="AIF13" s="25" t="str">
        <f t="shared" si="14"/>
        <v>FSTA</v>
      </c>
      <c r="AIG13" s="25" t="str">
        <f t="shared" si="14"/>
        <v>FSU</v>
      </c>
      <c r="AIH13" s="25" t="str">
        <f t="shared" si="14"/>
        <v>FSZ</v>
      </c>
      <c r="AII13" s="25" t="str">
        <f t="shared" si="14"/>
        <v>FTA</v>
      </c>
      <c r="AIJ13" s="25" t="str">
        <f t="shared" si="14"/>
        <v>FTAG</v>
      </c>
      <c r="AIK13" s="25" t="str">
        <f t="shared" si="14"/>
        <v>FTC</v>
      </c>
      <c r="AIL13" s="25" t="str">
        <f t="shared" si="14"/>
        <v>FTCS</v>
      </c>
      <c r="AIM13" s="25" t="str">
        <f t="shared" si="14"/>
        <v>FTEC</v>
      </c>
      <c r="AIN13" s="25" t="str">
        <f t="shared" si="14"/>
        <v>FTGC</v>
      </c>
      <c r="AIO13" s="25" t="str">
        <f t="shared" si="14"/>
        <v>FTHI</v>
      </c>
      <c r="AIP13" s="25" t="str">
        <f t="shared" si="14"/>
        <v>FTLB</v>
      </c>
      <c r="AIQ13" s="25" t="str">
        <f t="shared" si="14"/>
        <v>FTLS</v>
      </c>
      <c r="AIR13" s="25" t="str">
        <f t="shared" si="14"/>
        <v>FTQ</v>
      </c>
      <c r="AIS13" s="25" t="str">
        <f t="shared" si="14"/>
        <v>FTRI</v>
      </c>
      <c r="AIT13" s="25" t="str">
        <f t="shared" si="14"/>
        <v>FTSD</v>
      </c>
      <c r="AIU13" s="25" t="str">
        <f t="shared" si="14"/>
        <v>FTSL</v>
      </c>
      <c r="AIV13" s="25" t="str">
        <f t="shared" si="14"/>
        <v>FTSM</v>
      </c>
      <c r="AIW13" s="25" t="str">
        <f t="shared" si="14"/>
        <v>FTW</v>
      </c>
      <c r="AIX13" s="25" t="str">
        <f t="shared" si="14"/>
        <v>FTXD</v>
      </c>
      <c r="AIY13" s="25" t="str">
        <f t="shared" si="14"/>
        <v>FTXG</v>
      </c>
      <c r="AIZ13" s="25" t="str">
        <f t="shared" si="14"/>
        <v>FTXH</v>
      </c>
      <c r="AJA13" s="25" t="str">
        <f t="shared" si="14"/>
        <v>FTXL</v>
      </c>
      <c r="AJB13" s="25" t="str">
        <f t="shared" si="14"/>
        <v>FTXN</v>
      </c>
      <c r="AJC13" s="25" t="str">
        <f t="shared" si="14"/>
        <v>FTXO</v>
      </c>
      <c r="AJD13" s="25" t="str">
        <f t="shared" si="14"/>
        <v>FTXR</v>
      </c>
      <c r="AJE13" s="25" t="str">
        <f t="shared" si="14"/>
        <v>FUD</v>
      </c>
      <c r="AJF13" s="25" t="str">
        <f t="shared" si="14"/>
        <v>FUE</v>
      </c>
      <c r="AJG13" s="25" t="str">
        <f t="shared" si="14"/>
        <v>FUI</v>
      </c>
      <c r="AJH13" s="25" t="str">
        <f t="shared" si="14"/>
        <v>FUT</v>
      </c>
      <c r="AJI13" s="25" t="str">
        <f t="shared" si="14"/>
        <v>FUTS</v>
      </c>
      <c r="AJJ13" s="25" t="str">
        <f t="shared" si="14"/>
        <v>FUTY</v>
      </c>
      <c r="AJK13" s="25" t="str">
        <f t="shared" si="14"/>
        <v>FV</v>
      </c>
      <c r="AJL13" s="25" t="str">
        <f t="shared" si="14"/>
        <v>FVAL</v>
      </c>
      <c r="AJM13" s="25" t="str">
        <f t="shared" si="14"/>
        <v>FVC</v>
      </c>
      <c r="AJN13" s="25" t="str">
        <f t="shared" si="14"/>
        <v>FVD</v>
      </c>
      <c r="AJO13" s="25" t="str">
        <f t="shared" si="14"/>
        <v>FVL</v>
      </c>
      <c r="AJP13" s="25" t="str">
        <f t="shared" si="14"/>
        <v>FWDB</v>
      </c>
      <c r="AJQ13" s="25" t="str">
        <f t="shared" si="14"/>
        <v>FWDD</v>
      </c>
      <c r="AJR13" s="25" t="str">
        <f t="shared" si="14"/>
        <v>FWDI</v>
      </c>
      <c r="AJS13" s="25" t="str">
        <f t="shared" si="14"/>
        <v>FXA</v>
      </c>
      <c r="AJT13" s="25" t="str">
        <f t="shared" si="14"/>
        <v>FXB</v>
      </c>
      <c r="AJU13" s="25" t="str">
        <f t="shared" si="14"/>
        <v>FXC</v>
      </c>
      <c r="AJV13" s="25" t="str">
        <f t="shared" si="14"/>
        <v>FXCH</v>
      </c>
      <c r="AJW13" s="25" t="str">
        <f t="shared" si="14"/>
        <v>FXD</v>
      </c>
      <c r="AJX13" s="25" t="str">
        <f t="shared" si="14"/>
        <v>FXE</v>
      </c>
      <c r="AJY13" s="25" t="str">
        <f t="shared" si="14"/>
        <v>FXEP</v>
      </c>
      <c r="AJZ13" s="25" t="str">
        <f t="shared" si="14"/>
        <v>FXEU</v>
      </c>
      <c r="AKA13" s="25" t="str">
        <f t="shared" si="14"/>
        <v>FXF</v>
      </c>
      <c r="AKB13" s="25" t="str">
        <f t="shared" ref="AKB13:AMM13" si="15">LEFT(AKB14,FIND(" ",AKB14)-1)</f>
        <v>FXG</v>
      </c>
      <c r="AKC13" s="25" t="str">
        <f t="shared" si="15"/>
        <v>FXH</v>
      </c>
      <c r="AKD13" s="25" t="str">
        <f t="shared" si="15"/>
        <v>FXI</v>
      </c>
      <c r="AKE13" s="25" t="str">
        <f t="shared" si="15"/>
        <v>FXJP</v>
      </c>
      <c r="AKF13" s="25" t="str">
        <f t="shared" si="15"/>
        <v>FXL</v>
      </c>
      <c r="AKG13" s="25" t="str">
        <f t="shared" si="15"/>
        <v>FXM</v>
      </c>
      <c r="AKH13" s="25" t="str">
        <f t="shared" si="15"/>
        <v>FXN</v>
      </c>
      <c r="AKI13" s="25" t="str">
        <f t="shared" si="15"/>
        <v>FXO</v>
      </c>
      <c r="AKJ13" s="25" t="str">
        <f t="shared" si="15"/>
        <v>FXP</v>
      </c>
      <c r="AKK13" s="25" t="str">
        <f t="shared" si="15"/>
        <v>FXR</v>
      </c>
      <c r="AKL13" s="25" t="str">
        <f t="shared" si="15"/>
        <v>FXRU</v>
      </c>
      <c r="AKM13" s="25" t="str">
        <f t="shared" si="15"/>
        <v>FXS</v>
      </c>
      <c r="AKN13" s="25" t="str">
        <f t="shared" si="15"/>
        <v>FXSG</v>
      </c>
      <c r="AKO13" s="25" t="str">
        <f t="shared" si="15"/>
        <v>FXU</v>
      </c>
      <c r="AKP13" s="25" t="str">
        <f t="shared" si="15"/>
        <v>FXY</v>
      </c>
      <c r="AKQ13" s="25" t="str">
        <f t="shared" si="15"/>
        <v>FXZ</v>
      </c>
      <c r="AKR13" s="25" t="str">
        <f t="shared" si="15"/>
        <v>FYC</v>
      </c>
      <c r="AKS13" s="25" t="str">
        <f t="shared" si="15"/>
        <v>FYLD</v>
      </c>
      <c r="AKT13" s="25" t="str">
        <f t="shared" si="15"/>
        <v>FYT</v>
      </c>
      <c r="AKU13" s="25" t="str">
        <f t="shared" si="15"/>
        <v>FYX</v>
      </c>
      <c r="AKV13" s="25" t="str">
        <f t="shared" si="15"/>
        <v>FZB</v>
      </c>
      <c r="AKW13" s="25" t="str">
        <f t="shared" si="15"/>
        <v>GAA</v>
      </c>
      <c r="AKX13" s="25" t="str">
        <f t="shared" si="15"/>
        <v>GAF</v>
      </c>
      <c r="AKY13" s="25" t="str">
        <f t="shared" si="15"/>
        <v>GAL</v>
      </c>
      <c r="AKZ13" s="25" t="str">
        <f t="shared" si="15"/>
        <v>GAMR</v>
      </c>
      <c r="ALA13" s="25" t="str">
        <f t="shared" si="15"/>
        <v>GARD</v>
      </c>
      <c r="ALB13" s="25" t="str">
        <f t="shared" si="15"/>
        <v>GASL</v>
      </c>
      <c r="ALC13" s="25" t="str">
        <f t="shared" si="15"/>
        <v>GASX</v>
      </c>
      <c r="ALD13" s="25" t="str">
        <f t="shared" si="15"/>
        <v>GASZ</v>
      </c>
      <c r="ALE13" s="25" t="str">
        <f t="shared" si="15"/>
        <v>GAZ</v>
      </c>
      <c r="ALF13" s="25" t="str">
        <f t="shared" si="15"/>
        <v>GAZB</v>
      </c>
      <c r="ALG13" s="25" t="str">
        <f t="shared" si="15"/>
        <v>GAZC</v>
      </c>
      <c r="ALH13" s="25" t="str">
        <f t="shared" si="15"/>
        <v>GBB</v>
      </c>
      <c r="ALI13" s="25" t="str">
        <f t="shared" si="15"/>
        <v>GBF</v>
      </c>
      <c r="ALJ13" s="25" t="str">
        <f t="shared" si="15"/>
        <v>GBFCR</v>
      </c>
      <c r="ALK13" s="25" t="str">
        <f t="shared" si="15"/>
        <v>GBFRD</v>
      </c>
      <c r="ALL13" s="25" t="str">
        <f t="shared" si="15"/>
        <v>GBIL</v>
      </c>
      <c r="ALM13" s="25" t="str">
        <f t="shared" si="15"/>
        <v>GCC</v>
      </c>
      <c r="ALN13" s="25" t="str">
        <f t="shared" si="15"/>
        <v>GCE</v>
      </c>
      <c r="ALO13" s="25" t="str">
        <f t="shared" si="15"/>
        <v>GCOW</v>
      </c>
      <c r="ALP13" s="25" t="str">
        <f t="shared" si="15"/>
        <v>GDAY</v>
      </c>
      <c r="ALQ13" s="25" t="str">
        <f t="shared" si="15"/>
        <v>GDJJ</v>
      </c>
      <c r="ALR13" s="25" t="str">
        <f t="shared" si="15"/>
        <v>GDJS</v>
      </c>
      <c r="ALS13" s="25" t="str">
        <f t="shared" si="15"/>
        <v>GDVD</v>
      </c>
      <c r="ALT13" s="25" t="str">
        <f t="shared" si="15"/>
        <v>GDX</v>
      </c>
      <c r="ALU13" s="25" t="str">
        <f t="shared" si="15"/>
        <v>GDXJ</v>
      </c>
      <c r="ALV13" s="25" t="str">
        <f t="shared" si="15"/>
        <v>GDXS</v>
      </c>
      <c r="ALW13" s="25" t="str">
        <f t="shared" si="15"/>
        <v>GDXX</v>
      </c>
      <c r="ALX13" s="25" t="str">
        <f t="shared" si="15"/>
        <v>GEM</v>
      </c>
      <c r="ALY13" s="25" t="str">
        <f t="shared" si="15"/>
        <v>GEMS</v>
      </c>
      <c r="ALZ13" s="25" t="str">
        <f t="shared" si="15"/>
        <v>GENY</v>
      </c>
      <c r="AMA13" s="25" t="str">
        <f t="shared" si="15"/>
        <v>GERJ</v>
      </c>
      <c r="AMB13" s="25" t="str">
        <f t="shared" si="15"/>
        <v>GEUR</v>
      </c>
      <c r="AMC13" s="25" t="str">
        <f t="shared" si="15"/>
        <v>GEX</v>
      </c>
      <c r="AMD13" s="25" t="str">
        <f t="shared" si="15"/>
        <v>GGBP</v>
      </c>
      <c r="AME13" s="25" t="str">
        <f t="shared" si="15"/>
        <v>GGEM</v>
      </c>
      <c r="AMF13" s="25" t="str">
        <f t="shared" si="15"/>
        <v>GGGG</v>
      </c>
      <c r="AMG13" s="25" t="str">
        <f t="shared" si="15"/>
        <v>GGOV</v>
      </c>
      <c r="AMH13" s="25" t="str">
        <f t="shared" si="15"/>
        <v>GHE</v>
      </c>
      <c r="AMI13" s="25" t="str">
        <f t="shared" si="15"/>
        <v>GHII</v>
      </c>
      <c r="AMJ13" s="25" t="str">
        <f t="shared" si="15"/>
        <v>GHS</v>
      </c>
      <c r="AMK13" s="25" t="str">
        <f t="shared" si="15"/>
        <v>GHYG</v>
      </c>
      <c r="AML13" s="25" t="str">
        <f t="shared" si="15"/>
        <v>GIGB</v>
      </c>
      <c r="AMM13" s="25" t="str">
        <f t="shared" si="15"/>
        <v>GII</v>
      </c>
      <c r="AMN13" s="25" t="str">
        <f t="shared" ref="AMN13:AOY13" si="16">LEFT(AMN14,FIND(" ",AMN14)-1)</f>
        <v>GIVE</v>
      </c>
      <c r="AMO13" s="25" t="str">
        <f t="shared" si="16"/>
        <v>GIY</v>
      </c>
      <c r="AMP13" s="25" t="str">
        <f t="shared" si="16"/>
        <v>GKA</v>
      </c>
      <c r="AMQ13" s="25" t="str">
        <f t="shared" si="16"/>
        <v>GKB</v>
      </c>
      <c r="AMR13" s="25" t="str">
        <f t="shared" si="16"/>
        <v>GKC</v>
      </c>
      <c r="AMS13" s="25" t="str">
        <f t="shared" si="16"/>
        <v>GKD</v>
      </c>
      <c r="AMT13" s="25" t="str">
        <f t="shared" si="16"/>
        <v>GKE</v>
      </c>
      <c r="AMU13" s="25" t="str">
        <f t="shared" si="16"/>
        <v>GLD</v>
      </c>
      <c r="AMV13" s="25" t="str">
        <f t="shared" si="16"/>
        <v>GLDE</v>
      </c>
      <c r="AMW13" s="25" t="str">
        <f t="shared" si="16"/>
        <v>GLDI</v>
      </c>
      <c r="AMX13" s="25" t="str">
        <f t="shared" si="16"/>
        <v>GLDW</v>
      </c>
      <c r="AMY13" s="25" t="str">
        <f t="shared" si="16"/>
        <v>GLJCR</v>
      </c>
      <c r="AMZ13" s="25" t="str">
        <f t="shared" si="16"/>
        <v>GLJRD</v>
      </c>
      <c r="ANA13" s="25" t="str">
        <f t="shared" si="16"/>
        <v>GLL</v>
      </c>
      <c r="ANB13" s="25" t="str">
        <f t="shared" si="16"/>
        <v>GLTR</v>
      </c>
      <c r="ANC13" s="25" t="str">
        <f t="shared" si="16"/>
        <v>GMF</v>
      </c>
      <c r="AND13" s="25" t="str">
        <f t="shared" si="16"/>
        <v>GMFL</v>
      </c>
      <c r="ANE13" s="25" t="str">
        <f t="shared" si="16"/>
        <v>GMFS</v>
      </c>
      <c r="ANF13" s="25" t="str">
        <f t="shared" si="16"/>
        <v>GML</v>
      </c>
      <c r="ANG13" s="25" t="str">
        <f t="shared" si="16"/>
        <v>GMM</v>
      </c>
      <c r="ANH13" s="25" t="str">
        <f t="shared" si="16"/>
        <v>GMMB</v>
      </c>
      <c r="ANI13" s="25" t="str">
        <f t="shared" si="16"/>
        <v>GMOM</v>
      </c>
      <c r="ANJ13" s="25" t="str">
        <f t="shared" si="16"/>
        <v>GMTB</v>
      </c>
      <c r="ANK13" s="25" t="str">
        <f t="shared" si="16"/>
        <v>GNAT</v>
      </c>
      <c r="ANL13" s="25" t="str">
        <f t="shared" si="16"/>
        <v>GNMA</v>
      </c>
      <c r="ANM13" s="25" t="str">
        <f t="shared" si="16"/>
        <v>GNR</v>
      </c>
      <c r="ANN13" s="25" t="str">
        <f t="shared" si="16"/>
        <v>GNRX</v>
      </c>
      <c r="ANO13" s="25" t="str">
        <f t="shared" si="16"/>
        <v>GOAU</v>
      </c>
      <c r="ANP13" s="25" t="str">
        <f t="shared" si="16"/>
        <v>GOEX</v>
      </c>
      <c r="ANQ13" s="25" t="str">
        <f t="shared" si="16"/>
        <v>GOS</v>
      </c>
      <c r="ANR13" s="25" t="str">
        <f t="shared" si="16"/>
        <v>GOVT</v>
      </c>
      <c r="ANS13" s="25" t="str">
        <f t="shared" si="16"/>
        <v>GQRE</v>
      </c>
      <c r="ANT13" s="25" t="str">
        <f t="shared" si="16"/>
        <v>GREK</v>
      </c>
      <c r="ANU13" s="25" t="str">
        <f t="shared" si="16"/>
        <v>GRES</v>
      </c>
      <c r="ANV13" s="25" t="str">
        <f t="shared" si="16"/>
        <v>GRI</v>
      </c>
      <c r="ANW13" s="25" t="str">
        <f t="shared" si="16"/>
        <v>GRID</v>
      </c>
      <c r="ANX13" s="25" t="str">
        <f t="shared" si="16"/>
        <v>GRN</v>
      </c>
      <c r="ANY13" s="25" t="str">
        <f t="shared" si="16"/>
        <v>GRNB</v>
      </c>
      <c r="ANZ13" s="25" t="str">
        <f t="shared" si="16"/>
        <v>GRPC</v>
      </c>
      <c r="AOA13" s="25" t="str">
        <f t="shared" si="16"/>
        <v>GRU</v>
      </c>
      <c r="AOB13" s="25" t="str">
        <f t="shared" si="16"/>
        <v>GRWN</v>
      </c>
      <c r="AOC13" s="25" t="str">
        <f t="shared" si="16"/>
        <v>GSAX</v>
      </c>
      <c r="AOD13" s="25" t="str">
        <f t="shared" si="16"/>
        <v>GSC</v>
      </c>
      <c r="AOE13" s="25" t="str">
        <f t="shared" si="16"/>
        <v>GSD</v>
      </c>
      <c r="AOF13" s="25" t="str">
        <f t="shared" si="16"/>
        <v>GSEU</v>
      </c>
      <c r="AOG13" s="25" t="str">
        <f t="shared" si="16"/>
        <v>GSEW</v>
      </c>
      <c r="AOH13" s="25" t="str">
        <f t="shared" si="16"/>
        <v>GSG</v>
      </c>
      <c r="AOI13" s="25" t="str">
        <f t="shared" si="16"/>
        <v>GSGO</v>
      </c>
      <c r="AOJ13" s="25" t="str">
        <f t="shared" si="16"/>
        <v>GSIE</v>
      </c>
      <c r="AOK13" s="25" t="str">
        <f t="shared" si="16"/>
        <v>GSJY</v>
      </c>
      <c r="AOL13" s="25" t="str">
        <f t="shared" si="16"/>
        <v>GSLC</v>
      </c>
      <c r="AOM13" s="25" t="str">
        <f t="shared" si="16"/>
        <v>GSMA</v>
      </c>
      <c r="AON13" s="25" t="str">
        <f t="shared" si="16"/>
        <v>GSO</v>
      </c>
      <c r="AOO13" s="25" t="str">
        <f t="shared" si="16"/>
        <v>GSP</v>
      </c>
      <c r="AOP13" s="25" t="str">
        <f t="shared" si="16"/>
        <v>GSPC</v>
      </c>
      <c r="AOQ13" s="25" t="str">
        <f t="shared" si="16"/>
        <v>GSR</v>
      </c>
      <c r="AOR13" s="25" t="str">
        <f t="shared" si="16"/>
        <v>GSRA</v>
      </c>
      <c r="AOS13" s="25" t="str">
        <f t="shared" si="16"/>
        <v>GSSC</v>
      </c>
      <c r="AOT13" s="25" t="str">
        <f t="shared" si="16"/>
        <v>GSW</v>
      </c>
      <c r="AOU13" s="25" t="str">
        <f t="shared" si="16"/>
        <v>GSY</v>
      </c>
      <c r="AOV13" s="25" t="str">
        <f t="shared" si="16"/>
        <v>GSZ</v>
      </c>
      <c r="AOW13" s="25" t="str">
        <f t="shared" si="16"/>
        <v>GTAA</v>
      </c>
      <c r="AOX13" s="25" t="str">
        <f t="shared" si="16"/>
        <v>GTIP</v>
      </c>
      <c r="AOY13" s="25" t="str">
        <f t="shared" si="16"/>
        <v>GTL</v>
      </c>
      <c r="AOZ13" s="25" t="str">
        <f t="shared" ref="AOZ13:ARK13" si="17">LEFT(AOZ14,FIND(" ",AOZ14)-1)</f>
        <v>GTO</v>
      </c>
      <c r="APA13" s="25" t="str">
        <f t="shared" si="17"/>
        <v>GULF</v>
      </c>
      <c r="APB13" s="25" t="str">
        <f t="shared" si="17"/>
        <v>GULFX</v>
      </c>
      <c r="APC13" s="25" t="str">
        <f t="shared" si="17"/>
        <v>GUNR</v>
      </c>
      <c r="APD13" s="25" t="str">
        <f t="shared" si="17"/>
        <v>GUR</v>
      </c>
      <c r="APE13" s="25" t="str">
        <f t="shared" si="17"/>
        <v>GURI</v>
      </c>
      <c r="APF13" s="25" t="str">
        <f t="shared" si="17"/>
        <v>GURU</v>
      </c>
      <c r="APG13" s="25" t="str">
        <f t="shared" si="17"/>
        <v>GURX</v>
      </c>
      <c r="APH13" s="25" t="str">
        <f t="shared" si="17"/>
        <v>GUSH</v>
      </c>
      <c r="API13" s="25" t="str">
        <f t="shared" si="17"/>
        <v>GVAL</v>
      </c>
      <c r="APJ13" s="25" t="str">
        <f t="shared" si="17"/>
        <v>GVI</v>
      </c>
      <c r="APK13" s="25" t="str">
        <f t="shared" si="17"/>
        <v>GVICR</v>
      </c>
      <c r="APL13" s="25" t="str">
        <f t="shared" si="17"/>
        <v>GVIP</v>
      </c>
      <c r="APM13" s="25" t="str">
        <f t="shared" si="17"/>
        <v>GVIRD</v>
      </c>
      <c r="APN13" s="25" t="str">
        <f t="shared" si="17"/>
        <v>GVT</v>
      </c>
      <c r="APO13" s="25" t="str">
        <f t="shared" si="17"/>
        <v>GWL</v>
      </c>
      <c r="APP13" s="25" t="str">
        <f t="shared" si="17"/>
        <v>GWO</v>
      </c>
      <c r="APQ13" s="25" t="str">
        <f t="shared" si="17"/>
        <v>GWS</v>
      </c>
      <c r="APR13" s="25" t="str">
        <f t="shared" si="17"/>
        <v>GWX</v>
      </c>
      <c r="APS13" s="25" t="str">
        <f t="shared" si="17"/>
        <v>GXC</v>
      </c>
      <c r="APT13" s="25" t="str">
        <f t="shared" si="17"/>
        <v>GXF</v>
      </c>
      <c r="APU13" s="25" t="str">
        <f t="shared" si="17"/>
        <v>GXG</v>
      </c>
      <c r="APV13" s="25" t="str">
        <f t="shared" si="17"/>
        <v>GYEN</v>
      </c>
      <c r="APW13" s="25" t="str">
        <f t="shared" si="17"/>
        <v>GYLD</v>
      </c>
      <c r="APX13" s="25" t="str">
        <f t="shared" si="17"/>
        <v>HACK</v>
      </c>
      <c r="APY13" s="25" t="str">
        <f t="shared" si="17"/>
        <v>HACV</v>
      </c>
      <c r="APZ13" s="25" t="str">
        <f t="shared" si="17"/>
        <v>HACW</v>
      </c>
      <c r="AQA13" s="25" t="str">
        <f t="shared" si="17"/>
        <v>HAHA</v>
      </c>
      <c r="AQB13" s="25" t="str">
        <f t="shared" si="17"/>
        <v>HAKD</v>
      </c>
      <c r="AQC13" s="25" t="str">
        <f t="shared" si="17"/>
        <v>HAKK</v>
      </c>
      <c r="AQD13" s="25" t="str">
        <f t="shared" si="17"/>
        <v>HAO</v>
      </c>
      <c r="AQE13" s="25" t="str">
        <f t="shared" si="17"/>
        <v>HAP</v>
      </c>
      <c r="AQF13" s="25" t="str">
        <f t="shared" si="17"/>
        <v>HAUD</v>
      </c>
      <c r="AQG13" s="25" t="str">
        <f t="shared" si="17"/>
        <v>HAWX</v>
      </c>
      <c r="AQH13" s="25" t="str">
        <f t="shared" si="17"/>
        <v>HBTA</v>
      </c>
      <c r="AQI13" s="25" t="str">
        <f t="shared" si="17"/>
        <v>HBU</v>
      </c>
      <c r="AQJ13" s="25" t="str">
        <f t="shared" si="17"/>
        <v>HBZ</v>
      </c>
      <c r="AQK13" s="25" t="str">
        <f t="shared" si="17"/>
        <v>HCOR</v>
      </c>
      <c r="AQL13" s="25" t="str">
        <f t="shared" si="17"/>
        <v>HCRF</v>
      </c>
      <c r="AQM13" s="25" t="str">
        <f t="shared" si="17"/>
        <v>HDAW</v>
      </c>
      <c r="AQN13" s="25" t="str">
        <f t="shared" si="17"/>
        <v>HDEE</v>
      </c>
      <c r="AQO13" s="25" t="str">
        <f t="shared" si="17"/>
        <v>HDEF</v>
      </c>
      <c r="AQP13" s="25" t="str">
        <f t="shared" si="17"/>
        <v>HDEZ</v>
      </c>
      <c r="AQQ13" s="25" t="str">
        <f t="shared" si="17"/>
        <v>HDG</v>
      </c>
      <c r="AQR13" s="25" t="str">
        <f t="shared" si="17"/>
        <v>HDGE</v>
      </c>
      <c r="AQS13" s="25" t="str">
        <f t="shared" si="17"/>
        <v>HDGI</v>
      </c>
      <c r="AQT13" s="25" t="str">
        <f t="shared" si="17"/>
        <v>HDIV</v>
      </c>
      <c r="AQU13" s="25" t="str">
        <f t="shared" si="17"/>
        <v>HDLS</v>
      </c>
      <c r="AQV13" s="25" t="str">
        <f t="shared" si="17"/>
        <v>HDLV</v>
      </c>
      <c r="AQW13" s="25" t="str">
        <f t="shared" si="17"/>
        <v>HDMV</v>
      </c>
      <c r="AQX13" s="25" t="str">
        <f t="shared" si="17"/>
        <v>HDRW</v>
      </c>
      <c r="AQY13" s="25" t="str">
        <f t="shared" si="17"/>
        <v>HDV</v>
      </c>
      <c r="AQZ13" s="25" t="str">
        <f t="shared" si="17"/>
        <v>HDWM</v>
      </c>
      <c r="ARA13" s="25" t="str">
        <f t="shared" si="17"/>
        <v>HDWX</v>
      </c>
      <c r="ARB13" s="25" t="str">
        <f t="shared" si="17"/>
        <v>HECO</v>
      </c>
      <c r="ARC13" s="25" t="str">
        <f t="shared" si="17"/>
        <v>HEDJ</v>
      </c>
      <c r="ARD13" s="25" t="str">
        <f t="shared" si="17"/>
        <v>HEEM</v>
      </c>
      <c r="ARE13" s="25" t="str">
        <f t="shared" si="17"/>
        <v>HEFA</v>
      </c>
      <c r="ARF13" s="25" t="str">
        <f t="shared" si="17"/>
        <v>HEFV</v>
      </c>
      <c r="ARG13" s="25" t="str">
        <f t="shared" si="17"/>
        <v>HEGE</v>
      </c>
      <c r="ARH13" s="25" t="str">
        <f t="shared" si="17"/>
        <v>HEGJ</v>
      </c>
      <c r="ARI13" s="25" t="str">
        <f t="shared" si="17"/>
        <v>HEMV</v>
      </c>
      <c r="ARJ13" s="25" t="str">
        <f t="shared" si="17"/>
        <v>HEUS</v>
      </c>
      <c r="ARK13" s="25" t="str">
        <f t="shared" si="17"/>
        <v>HEUV</v>
      </c>
      <c r="ARL13" s="25" t="str">
        <f t="shared" ref="ARL13:ATW13" si="18">LEFT(ARL14,FIND(" ",ARL14)-1)</f>
        <v>HEVY</v>
      </c>
      <c r="ARM13" s="25" t="str">
        <f t="shared" si="18"/>
        <v>HEWC</v>
      </c>
      <c r="ARN13" s="25" t="str">
        <f t="shared" si="18"/>
        <v>HEWG</v>
      </c>
      <c r="ARO13" s="25" t="str">
        <f t="shared" si="18"/>
        <v>HEWI</v>
      </c>
      <c r="ARP13" s="25" t="str">
        <f t="shared" si="18"/>
        <v>HEWJ</v>
      </c>
      <c r="ARQ13" s="25" t="str">
        <f t="shared" si="18"/>
        <v>HEWL</v>
      </c>
      <c r="ARR13" s="25" t="str">
        <f t="shared" si="18"/>
        <v>HEWP</v>
      </c>
      <c r="ARS13" s="25" t="str">
        <f t="shared" si="18"/>
        <v>HEWU</v>
      </c>
      <c r="ART13" s="25" t="str">
        <f t="shared" si="18"/>
        <v>HEWW</v>
      </c>
      <c r="ARU13" s="25" t="str">
        <f t="shared" si="18"/>
        <v>HEWY</v>
      </c>
      <c r="ARV13" s="25" t="str">
        <f t="shared" si="18"/>
        <v>HEZU</v>
      </c>
      <c r="ARW13" s="25" t="str">
        <f t="shared" si="18"/>
        <v>HFEZ</v>
      </c>
      <c r="ARX13" s="25" t="str">
        <f t="shared" si="18"/>
        <v>HFIN</v>
      </c>
      <c r="ARY13" s="25" t="str">
        <f t="shared" si="18"/>
        <v>HFXE</v>
      </c>
      <c r="ARZ13" s="25" t="str">
        <f t="shared" si="18"/>
        <v>HFXI</v>
      </c>
      <c r="ASA13" s="25" t="str">
        <f t="shared" si="18"/>
        <v>HFXJ</v>
      </c>
      <c r="ASB13" s="25" t="str">
        <f t="shared" si="18"/>
        <v>HGEM</v>
      </c>
      <c r="ASC13" s="25" t="str">
        <f t="shared" si="18"/>
        <v>HGEU</v>
      </c>
      <c r="ASD13" s="25" t="str">
        <f t="shared" si="18"/>
        <v>HGI</v>
      </c>
      <c r="ASE13" s="25" t="str">
        <f t="shared" si="18"/>
        <v>HGJP</v>
      </c>
      <c r="ASF13" s="25" t="str">
        <f t="shared" si="18"/>
        <v>HGSD</v>
      </c>
      <c r="ASG13" s="25" t="str">
        <f t="shared" si="18"/>
        <v>HHA</v>
      </c>
      <c r="ASH13" s="25" t="str">
        <f t="shared" si="18"/>
        <v>HHB</v>
      </c>
      <c r="ASI13" s="25" t="str">
        <f t="shared" si="18"/>
        <v>HHD</v>
      </c>
      <c r="ASJ13" s="25" t="str">
        <f t="shared" si="18"/>
        <v>HHDG</v>
      </c>
      <c r="ASK13" s="25" t="str">
        <f t="shared" si="18"/>
        <v>HHE</v>
      </c>
      <c r="ASL13" s="25" t="str">
        <f t="shared" si="18"/>
        <v>HHFR</v>
      </c>
      <c r="ASM13" s="25" t="str">
        <f t="shared" si="18"/>
        <v>HHG</v>
      </c>
      <c r="ASN13" s="25" t="str">
        <f t="shared" si="18"/>
        <v>HHHYL</v>
      </c>
      <c r="ASO13" s="25" t="str">
        <f t="shared" si="18"/>
        <v>HHJ</v>
      </c>
      <c r="ASP13" s="25" t="str">
        <f t="shared" si="18"/>
        <v>HHK</v>
      </c>
      <c r="ASQ13" s="25" t="str">
        <f t="shared" si="18"/>
        <v>HHM</v>
      </c>
      <c r="ASR13" s="25" t="str">
        <f t="shared" si="18"/>
        <v>HHN</v>
      </c>
      <c r="ASS13" s="25" t="str">
        <f t="shared" si="18"/>
        <v>HHP</v>
      </c>
      <c r="AST13" s="25" t="str">
        <f t="shared" si="18"/>
        <v>HHQ</v>
      </c>
      <c r="ASU13" s="25" t="str">
        <f t="shared" si="18"/>
        <v>HHR</v>
      </c>
      <c r="ASV13" s="25" t="str">
        <f t="shared" si="18"/>
        <v>HHT</v>
      </c>
      <c r="ASW13" s="25" t="str">
        <f t="shared" si="18"/>
        <v>HHU</v>
      </c>
      <c r="ASX13" s="25" t="str">
        <f t="shared" si="18"/>
        <v>HHV</v>
      </c>
      <c r="ASY13" s="25" t="str">
        <f t="shared" si="18"/>
        <v>HHYX</v>
      </c>
      <c r="ASZ13" s="25" t="str">
        <f t="shared" si="18"/>
        <v>HHZ</v>
      </c>
      <c r="ATA13" s="25" t="str">
        <f t="shared" si="18"/>
        <v>HILO</v>
      </c>
      <c r="ATB13" s="25" t="str">
        <f t="shared" si="18"/>
        <v>HIPS</v>
      </c>
      <c r="ATC13" s="25" t="str">
        <f t="shared" si="18"/>
        <v>HJPX</v>
      </c>
      <c r="ATD13" s="25" t="str">
        <f t="shared" si="18"/>
        <v>HKG</v>
      </c>
      <c r="ATE13" s="25" t="str">
        <f t="shared" si="18"/>
        <v>HKK</v>
      </c>
      <c r="ATF13" s="25" t="str">
        <f t="shared" si="18"/>
        <v>HKOR</v>
      </c>
      <c r="ATG13" s="25" t="str">
        <f t="shared" si="18"/>
        <v>HMTM</v>
      </c>
      <c r="ATH13" s="25" t="str">
        <f t="shared" si="18"/>
        <v>HOLD</v>
      </c>
      <c r="ATI13" s="25" t="str">
        <f t="shared" si="18"/>
        <v>HOML</v>
      </c>
      <c r="ATJ13" s="25" t="str">
        <f t="shared" si="18"/>
        <v>HOMX</v>
      </c>
      <c r="ATK13" s="25" t="str">
        <f t="shared" si="18"/>
        <v>HQBD</v>
      </c>
      <c r="ATL13" s="25" t="str">
        <f t="shared" si="18"/>
        <v>HRD</v>
      </c>
      <c r="ATM13" s="25" t="str">
        <f t="shared" si="18"/>
        <v>HREX</v>
      </c>
      <c r="ATN13" s="25" t="str">
        <f t="shared" si="18"/>
        <v>HRJ</v>
      </c>
      <c r="ATO13" s="25" t="str">
        <f t="shared" si="18"/>
        <v>HRW</v>
      </c>
      <c r="ATP13" s="25" t="str">
        <f t="shared" si="18"/>
        <v>HSCZ</v>
      </c>
      <c r="ATQ13" s="25" t="str">
        <f t="shared" si="18"/>
        <v>HSPX</v>
      </c>
      <c r="ATR13" s="25" t="str">
        <f t="shared" si="18"/>
        <v>HTUS</v>
      </c>
      <c r="ATS13" s="25" t="str">
        <f t="shared" si="18"/>
        <v>HUSE</v>
      </c>
      <c r="ATT13" s="25" t="str">
        <f t="shared" si="18"/>
        <v>HUSV</v>
      </c>
      <c r="ATU13" s="25" t="str">
        <f t="shared" si="18"/>
        <v>HVOL</v>
      </c>
      <c r="ATV13" s="25" t="str">
        <f t="shared" si="18"/>
        <v>HVPW</v>
      </c>
      <c r="ATW13" s="25" t="str">
        <f t="shared" si="18"/>
        <v>HYD</v>
      </c>
      <c r="ATX13" s="25" t="str">
        <f t="shared" ref="ATX13:AWI13" si="19">LEFT(ATX14,FIND(" ",ATX14)-1)</f>
        <v>HYDB</v>
      </c>
      <c r="ATY13" s="25" t="str">
        <f t="shared" si="19"/>
        <v>HYDD</v>
      </c>
      <c r="ATZ13" s="25" t="str">
        <f t="shared" si="19"/>
        <v>HYEM</v>
      </c>
      <c r="AUA13" s="25" t="str">
        <f t="shared" si="19"/>
        <v>HYG</v>
      </c>
      <c r="AUB13" s="25" t="str">
        <f t="shared" si="19"/>
        <v>HYGCR</v>
      </c>
      <c r="AUC13" s="25" t="str">
        <f t="shared" si="19"/>
        <v>HYGH</v>
      </c>
      <c r="AUD13" s="25" t="str">
        <f t="shared" si="19"/>
        <v>HYGRD</v>
      </c>
      <c r="AUE13" s="25" t="str">
        <f t="shared" si="19"/>
        <v>HYHG</v>
      </c>
      <c r="AUF13" s="25" t="str">
        <f t="shared" si="19"/>
        <v>HYIH</v>
      </c>
      <c r="AUG13" s="25" t="str">
        <f t="shared" si="19"/>
        <v>HYLB</v>
      </c>
      <c r="AUH13" s="25" t="str">
        <f t="shared" si="19"/>
        <v>HYLD</v>
      </c>
      <c r="AUI13" s="25" t="str">
        <f t="shared" si="19"/>
        <v>HYLS</v>
      </c>
      <c r="AUJ13" s="25" t="str">
        <f t="shared" si="19"/>
        <v>HYLV</v>
      </c>
      <c r="AUK13" s="25" t="str">
        <f t="shared" si="19"/>
        <v>HYMB</v>
      </c>
      <c r="AUL13" s="25" t="str">
        <f t="shared" si="19"/>
        <v>HYND</v>
      </c>
      <c r="AUM13" s="25" t="str">
        <f t="shared" si="19"/>
        <v>HYS</v>
      </c>
      <c r="AUN13" s="25" t="str">
        <f t="shared" si="19"/>
        <v>HYXE</v>
      </c>
      <c r="AUO13" s="25" t="str">
        <f t="shared" si="19"/>
        <v>HYXU</v>
      </c>
      <c r="AUP13" s="25" t="str">
        <f t="shared" si="19"/>
        <v>HYZD</v>
      </c>
      <c r="AUQ13" s="25" t="str">
        <f t="shared" si="19"/>
        <v>IAGG</v>
      </c>
      <c r="AUR13" s="25" t="str">
        <f t="shared" si="19"/>
        <v>IAH</v>
      </c>
      <c r="AUS13" s="25" t="str">
        <f t="shared" si="19"/>
        <v>IAI</v>
      </c>
      <c r="AUT13" s="25" t="str">
        <f t="shared" si="19"/>
        <v>IAK</v>
      </c>
      <c r="AUU13" s="25" t="str">
        <f t="shared" si="19"/>
        <v>IAT</v>
      </c>
      <c r="AUV13" s="25" t="str">
        <f t="shared" si="19"/>
        <v>IAU</v>
      </c>
      <c r="AUW13" s="25" t="str">
        <f t="shared" si="19"/>
        <v>IBB</v>
      </c>
      <c r="AUX13" s="25" t="str">
        <f t="shared" si="19"/>
        <v>IBCB</v>
      </c>
      <c r="AUY13" s="25" t="str">
        <f t="shared" si="19"/>
        <v>IBCC</v>
      </c>
      <c r="AUZ13" s="25" t="str">
        <f t="shared" si="19"/>
        <v>IBCD</v>
      </c>
      <c r="AVA13" s="25" t="str">
        <f t="shared" si="19"/>
        <v>IBCE</v>
      </c>
      <c r="AVB13" s="25" t="str">
        <f t="shared" si="19"/>
        <v>IBD</v>
      </c>
      <c r="AVC13" s="25" t="str">
        <f t="shared" si="19"/>
        <v>IBDA</v>
      </c>
      <c r="AVD13" s="25" t="str">
        <f t="shared" si="19"/>
        <v>IBDB</v>
      </c>
      <c r="AVE13" s="25" t="str">
        <f t="shared" si="19"/>
        <v>IBDC</v>
      </c>
      <c r="AVF13" s="25" t="str">
        <f t="shared" si="19"/>
        <v>IBDD</v>
      </c>
      <c r="AVG13" s="25" t="str">
        <f t="shared" si="19"/>
        <v>IBDF</v>
      </c>
      <c r="AVH13" s="25" t="str">
        <f t="shared" si="19"/>
        <v>IBDH</v>
      </c>
      <c r="AVI13" s="25" t="str">
        <f t="shared" si="19"/>
        <v>IBDJ</v>
      </c>
      <c r="AVJ13" s="25" t="str">
        <f t="shared" si="19"/>
        <v>IBDK</v>
      </c>
      <c r="AVK13" s="25" t="str">
        <f t="shared" si="19"/>
        <v>IBDL</v>
      </c>
      <c r="AVL13" s="25" t="str">
        <f t="shared" si="19"/>
        <v>IBDM</v>
      </c>
      <c r="AVM13" s="25" t="str">
        <f t="shared" si="19"/>
        <v>IBDN</v>
      </c>
      <c r="AVN13" s="25" t="str">
        <f t="shared" si="19"/>
        <v>IBDO</v>
      </c>
      <c r="AVO13" s="25" t="str">
        <f t="shared" si="19"/>
        <v>IBDP</v>
      </c>
      <c r="AVP13" s="25" t="str">
        <f t="shared" si="19"/>
        <v>IBDQ</v>
      </c>
      <c r="AVQ13" s="25" t="str">
        <f t="shared" si="19"/>
        <v>IBDR</v>
      </c>
      <c r="AVR13" s="25" t="str">
        <f t="shared" si="19"/>
        <v>IBLN</v>
      </c>
      <c r="AVS13" s="25" t="str">
        <f t="shared" si="19"/>
        <v>IBMD</v>
      </c>
      <c r="AVT13" s="25" t="str">
        <f t="shared" si="19"/>
        <v>IBME</v>
      </c>
      <c r="AVU13" s="25" t="str">
        <f t="shared" si="19"/>
        <v>IBMF</v>
      </c>
      <c r="AVV13" s="25" t="str">
        <f t="shared" si="19"/>
        <v>IBMG</v>
      </c>
      <c r="AVW13" s="25" t="str">
        <f t="shared" si="19"/>
        <v>IBMH</v>
      </c>
      <c r="AVX13" s="25" t="str">
        <f t="shared" si="19"/>
        <v>IBMI</v>
      </c>
      <c r="AVY13" s="25" t="str">
        <f t="shared" si="19"/>
        <v>IBMJ</v>
      </c>
      <c r="AVZ13" s="25" t="str">
        <f t="shared" si="19"/>
        <v>IBMK</v>
      </c>
      <c r="AWA13" s="25" t="str">
        <f t="shared" si="19"/>
        <v>IBML</v>
      </c>
      <c r="AWB13" s="25" t="str">
        <f t="shared" si="19"/>
        <v>IBND</v>
      </c>
      <c r="AWC13" s="25" t="str">
        <f t="shared" si="19"/>
        <v>IBUY</v>
      </c>
      <c r="AWD13" s="25" t="str">
        <f t="shared" si="19"/>
        <v>ICAN</v>
      </c>
      <c r="AWE13" s="25" t="str">
        <f t="shared" si="19"/>
        <v>ICF</v>
      </c>
      <c r="AWF13" s="25" t="str">
        <f t="shared" si="19"/>
        <v>ICI</v>
      </c>
      <c r="AWG13" s="25" t="str">
        <f t="shared" si="19"/>
        <v>ICLN</v>
      </c>
      <c r="AWH13" s="25" t="str">
        <f t="shared" si="19"/>
        <v>ICN</v>
      </c>
      <c r="AWI13" s="25" t="str">
        <f t="shared" si="19"/>
        <v>ICOL</v>
      </c>
      <c r="AWJ13" s="25" t="str">
        <f t="shared" ref="AWJ13:AYU13" si="20">LEFT(AWJ14,FIND(" ",AWJ14)-1)</f>
        <v>ICOW</v>
      </c>
      <c r="AWK13" s="25" t="str">
        <f t="shared" si="20"/>
        <v>ICSH</v>
      </c>
      <c r="AWL13" s="25" t="str">
        <f t="shared" si="20"/>
        <v>ICVT</v>
      </c>
      <c r="AWM13" s="25" t="str">
        <f t="shared" si="20"/>
        <v>IDEV</v>
      </c>
      <c r="AWN13" s="25" t="str">
        <f t="shared" si="20"/>
        <v>IDHD</v>
      </c>
      <c r="AWO13" s="25" t="str">
        <f t="shared" si="20"/>
        <v>IDHQ</v>
      </c>
      <c r="AWP13" s="25" t="str">
        <f t="shared" si="20"/>
        <v>IDLB</v>
      </c>
      <c r="AWQ13" s="25" t="str">
        <f t="shared" si="20"/>
        <v>IDLV</v>
      </c>
      <c r="AWR13" s="25" t="str">
        <f t="shared" si="20"/>
        <v>IDMO</v>
      </c>
      <c r="AWS13" s="25" t="str">
        <f t="shared" si="20"/>
        <v>IDOG</v>
      </c>
      <c r="AWT13" s="25" t="str">
        <f t="shared" si="20"/>
        <v>IDU</v>
      </c>
      <c r="AWU13" s="25" t="str">
        <f t="shared" si="20"/>
        <v>IDV</v>
      </c>
      <c r="AWV13" s="25" t="str">
        <f t="shared" si="20"/>
        <v>IDX</v>
      </c>
      <c r="AWW13" s="25" t="str">
        <f t="shared" si="20"/>
        <v>IDXJ</v>
      </c>
      <c r="AWX13" s="25" t="str">
        <f t="shared" si="20"/>
        <v>IEF</v>
      </c>
      <c r="AWY13" s="25" t="str">
        <f t="shared" si="20"/>
        <v>IEFA</v>
      </c>
      <c r="AWZ13" s="25" t="str">
        <f t="shared" si="20"/>
        <v>IEI</v>
      </c>
      <c r="AXA13" s="25" t="str">
        <f t="shared" si="20"/>
        <v>IEIL</v>
      </c>
      <c r="AXB13" s="25" t="str">
        <f t="shared" si="20"/>
        <v>IEIS</v>
      </c>
      <c r="AXC13" s="25" t="str">
        <f t="shared" si="20"/>
        <v>IELG</v>
      </c>
      <c r="AXD13" s="25" t="str">
        <f t="shared" si="20"/>
        <v>IEMF</v>
      </c>
      <c r="AXE13" s="25" t="str">
        <f t="shared" si="20"/>
        <v>IEMG</v>
      </c>
      <c r="AXF13" s="25" t="str">
        <f t="shared" si="20"/>
        <v>IEO</v>
      </c>
      <c r="AXG13" s="25" t="str">
        <f t="shared" si="20"/>
        <v>IESM</v>
      </c>
      <c r="AXH13" s="25" t="str">
        <f t="shared" si="20"/>
        <v>IEUR</v>
      </c>
      <c r="AXI13" s="25" t="str">
        <f t="shared" si="20"/>
        <v>IEUS</v>
      </c>
      <c r="AXJ13" s="25" t="str">
        <f t="shared" si="20"/>
        <v>IEV</v>
      </c>
      <c r="AXK13" s="25" t="str">
        <f t="shared" si="20"/>
        <v>IEZ</v>
      </c>
      <c r="AXL13" s="25" t="str">
        <f t="shared" si="20"/>
        <v>IFAS</v>
      </c>
      <c r="AXM13" s="25" t="str">
        <f t="shared" si="20"/>
        <v>IFEU</v>
      </c>
      <c r="AXN13" s="25" t="str">
        <f t="shared" si="20"/>
        <v>IFGL</v>
      </c>
      <c r="AXO13" s="25" t="str">
        <f t="shared" si="20"/>
        <v>IFIX</v>
      </c>
      <c r="AXP13" s="25" t="str">
        <f t="shared" si="20"/>
        <v>IFLY</v>
      </c>
      <c r="AXQ13" s="25" t="str">
        <f t="shared" si="20"/>
        <v>IFNA</v>
      </c>
      <c r="AXR13" s="25" t="str">
        <f t="shared" si="20"/>
        <v>IFV</v>
      </c>
      <c r="AXS13" s="25" t="str">
        <f t="shared" si="20"/>
        <v>IGE</v>
      </c>
      <c r="AXT13" s="25" t="str">
        <f t="shared" si="20"/>
        <v>IGEB</v>
      </c>
      <c r="AXU13" s="25" t="str">
        <f t="shared" si="20"/>
        <v>IGEM</v>
      </c>
      <c r="AXV13" s="25" t="str">
        <f t="shared" si="20"/>
        <v>IGF</v>
      </c>
      <c r="AXW13" s="25" t="str">
        <f t="shared" si="20"/>
        <v>IGHG</v>
      </c>
      <c r="AXX13" s="25" t="str">
        <f t="shared" si="20"/>
        <v>IGIH</v>
      </c>
      <c r="AXY13" s="25" t="str">
        <f t="shared" si="20"/>
        <v>IGM</v>
      </c>
      <c r="AXZ13" s="25" t="str">
        <f t="shared" si="20"/>
        <v>IGN</v>
      </c>
      <c r="AYA13" s="25" t="str">
        <f t="shared" si="20"/>
        <v>IGOV</v>
      </c>
      <c r="AYB13" s="25" t="str">
        <f t="shared" si="20"/>
        <v>IGRO</v>
      </c>
      <c r="AYC13" s="25" t="str">
        <f t="shared" si="20"/>
        <v>IGS</v>
      </c>
      <c r="AYD13" s="25" t="str">
        <f t="shared" si="20"/>
        <v>IGTY</v>
      </c>
      <c r="AYE13" s="25" t="str">
        <f t="shared" si="20"/>
        <v>IGU</v>
      </c>
      <c r="AYF13" s="25" t="str">
        <f t="shared" si="20"/>
        <v>IGV</v>
      </c>
      <c r="AYG13" s="25" t="str">
        <f t="shared" si="20"/>
        <v>IGVT</v>
      </c>
      <c r="AYH13" s="25" t="str">
        <f t="shared" si="20"/>
        <v>IGWY</v>
      </c>
      <c r="AYI13" s="25" t="str">
        <f t="shared" si="20"/>
        <v>IHDG</v>
      </c>
      <c r="AYJ13" s="25" t="str">
        <f t="shared" si="20"/>
        <v>IHE</v>
      </c>
      <c r="AYK13" s="25" t="str">
        <f t="shared" si="20"/>
        <v>IHF</v>
      </c>
      <c r="AYL13" s="25" t="str">
        <f t="shared" si="20"/>
        <v>IHI</v>
      </c>
      <c r="AYM13" s="25" t="str">
        <f t="shared" si="20"/>
        <v>IHIY</v>
      </c>
      <c r="AYN13" s="25" t="str">
        <f t="shared" si="20"/>
        <v>IHY</v>
      </c>
      <c r="AYO13" s="25" t="str">
        <f t="shared" si="20"/>
        <v>IIH</v>
      </c>
      <c r="AYP13" s="25" t="str">
        <f t="shared" si="20"/>
        <v>IJH</v>
      </c>
      <c r="AYQ13" s="25" t="str">
        <f t="shared" si="20"/>
        <v>IJJ</v>
      </c>
      <c r="AYR13" s="25" t="str">
        <f t="shared" si="20"/>
        <v>IJK</v>
      </c>
      <c r="AYS13" s="25" t="str">
        <f t="shared" si="20"/>
        <v>IJNK</v>
      </c>
      <c r="AYT13" s="25" t="str">
        <f t="shared" si="20"/>
        <v>IJR</v>
      </c>
      <c r="AYU13" s="25" t="str">
        <f t="shared" si="20"/>
        <v>IJS</v>
      </c>
      <c r="AYV13" s="25" t="str">
        <f t="shared" ref="AYV13:BBG13" si="21">LEFT(AYV14,FIND(" ",AYV14)-1)</f>
        <v>IJT</v>
      </c>
      <c r="AYW13" s="25" t="str">
        <f t="shared" si="21"/>
        <v>IKC</v>
      </c>
      <c r="AYX13" s="25" t="str">
        <f t="shared" si="21"/>
        <v>ILB</v>
      </c>
      <c r="AYY13" s="25" t="str">
        <f t="shared" si="21"/>
        <v>ILF</v>
      </c>
      <c r="AYZ13" s="25" t="str">
        <f t="shared" si="21"/>
        <v>ILTB</v>
      </c>
      <c r="AZA13" s="25" t="str">
        <f t="shared" si="21"/>
        <v>IMED</v>
      </c>
      <c r="AZB13" s="25" t="str">
        <f t="shared" si="21"/>
        <v>IMLP</v>
      </c>
      <c r="AZC13" s="25" t="str">
        <f t="shared" si="21"/>
        <v>IMOM</v>
      </c>
      <c r="AZD13" s="25" t="str">
        <f t="shared" si="21"/>
        <v>IMTB</v>
      </c>
      <c r="AZE13" s="25" t="str">
        <f t="shared" si="21"/>
        <v>IMTM</v>
      </c>
      <c r="AZF13" s="25" t="str">
        <f t="shared" si="21"/>
        <v>INCO</v>
      </c>
      <c r="AZG13" s="25" t="str">
        <f t="shared" si="21"/>
        <v>INDA</v>
      </c>
      <c r="AZH13" s="25" t="str">
        <f t="shared" si="21"/>
        <v>INDF</v>
      </c>
      <c r="AZI13" s="25" t="str">
        <f t="shared" si="21"/>
        <v>INDL</v>
      </c>
      <c r="AZJ13" s="25" t="str">
        <f t="shared" si="21"/>
        <v>INDY</v>
      </c>
      <c r="AZK13" s="25" t="str">
        <f t="shared" si="21"/>
        <v>INDZ</v>
      </c>
      <c r="AZL13" s="25" t="str">
        <f t="shared" si="21"/>
        <v>INFL</v>
      </c>
      <c r="AZM13" s="25" t="str">
        <f t="shared" si="21"/>
        <v>INFR</v>
      </c>
      <c r="AZN13" s="25" t="str">
        <f t="shared" si="21"/>
        <v>INKM</v>
      </c>
      <c r="AZO13" s="25" t="str">
        <f t="shared" si="21"/>
        <v>INP</v>
      </c>
      <c r="AZP13" s="25" t="str">
        <f t="shared" si="21"/>
        <v>INR</v>
      </c>
      <c r="AZQ13" s="25" t="str">
        <f t="shared" si="21"/>
        <v>INSD</v>
      </c>
      <c r="AZR13" s="25" t="str">
        <f t="shared" si="21"/>
        <v>INTF</v>
      </c>
      <c r="AZS13" s="25" t="str">
        <f t="shared" si="21"/>
        <v>INXX</v>
      </c>
      <c r="AZT13" s="25" t="str">
        <f t="shared" si="21"/>
        <v>INY</v>
      </c>
      <c r="AZU13" s="25" t="str">
        <f t="shared" si="21"/>
        <v>IOIL</v>
      </c>
      <c r="AZV13" s="25" t="str">
        <f t="shared" si="21"/>
        <v>IOO</v>
      </c>
      <c r="AZW13" s="25" t="str">
        <f t="shared" si="21"/>
        <v>IPAC</v>
      </c>
      <c r="AZX13" s="25" t="str">
        <f t="shared" si="21"/>
        <v>IPAL</v>
      </c>
      <c r="AZY13" s="25" t="str">
        <f t="shared" si="21"/>
        <v>IPAY</v>
      </c>
      <c r="AZZ13" s="25" t="str">
        <f t="shared" si="21"/>
        <v>IPD</v>
      </c>
      <c r="BAA13" s="25" t="str">
        <f t="shared" si="21"/>
        <v>IPE</v>
      </c>
      <c r="BAB13" s="25" t="str">
        <f t="shared" si="21"/>
        <v>IPF</v>
      </c>
      <c r="BAC13" s="25" t="str">
        <f t="shared" si="21"/>
        <v>IPFF</v>
      </c>
      <c r="BAD13" s="25" t="str">
        <f t="shared" si="21"/>
        <v>IPK</v>
      </c>
      <c r="BAE13" s="25" t="str">
        <f t="shared" si="21"/>
        <v>IPKW</v>
      </c>
      <c r="BAF13" s="25" t="str">
        <f t="shared" si="21"/>
        <v>IPLT</v>
      </c>
      <c r="BAG13" s="25" t="str">
        <f t="shared" si="21"/>
        <v>IPN</v>
      </c>
      <c r="BAH13" s="25" t="str">
        <f t="shared" si="21"/>
        <v>IPO</v>
      </c>
      <c r="BAI13" s="25" t="str">
        <f t="shared" si="21"/>
        <v>IPOS</v>
      </c>
      <c r="BAJ13" s="25" t="str">
        <f t="shared" si="21"/>
        <v>IPS</v>
      </c>
      <c r="BAK13" s="25" t="str">
        <f t="shared" si="21"/>
        <v>IPU</v>
      </c>
      <c r="BAL13" s="25" t="str">
        <f t="shared" si="21"/>
        <v>IPW</v>
      </c>
      <c r="BAM13" s="25" t="str">
        <f t="shared" si="21"/>
        <v>IQDE</v>
      </c>
      <c r="BAN13" s="25" t="str">
        <f t="shared" si="21"/>
        <v>IQDF</v>
      </c>
      <c r="BAO13" s="25" t="str">
        <f t="shared" si="21"/>
        <v>IQDG</v>
      </c>
      <c r="BAP13" s="25" t="str">
        <f t="shared" si="21"/>
        <v>IQDY</v>
      </c>
      <c r="BAQ13" s="25" t="str">
        <f t="shared" si="21"/>
        <v>IQE</v>
      </c>
      <c r="BAR13" s="25" t="str">
        <f t="shared" si="21"/>
        <v>IQLT</v>
      </c>
      <c r="BAS13" s="25" t="str">
        <f t="shared" si="21"/>
        <v>IRO</v>
      </c>
      <c r="BAT13" s="25" t="str">
        <f t="shared" si="21"/>
        <v>IRV</v>
      </c>
      <c r="BAU13" s="25" t="str">
        <f t="shared" si="21"/>
        <v>IRY</v>
      </c>
      <c r="BAV13" s="25" t="str">
        <f t="shared" si="21"/>
        <v>ISCF</v>
      </c>
      <c r="BAW13" s="25" t="str">
        <f t="shared" si="21"/>
        <v>ISHG</v>
      </c>
      <c r="BAX13" s="25" t="str">
        <f t="shared" si="21"/>
        <v>ISMD</v>
      </c>
      <c r="BAY13" s="25" t="str">
        <f t="shared" si="21"/>
        <v>ISRA</v>
      </c>
      <c r="BAZ13" s="25" t="str">
        <f t="shared" si="21"/>
        <v>IST</v>
      </c>
      <c r="BBA13" s="25" t="str">
        <f t="shared" si="21"/>
        <v>ISTB</v>
      </c>
      <c r="BBB13" s="25" t="str">
        <f t="shared" si="21"/>
        <v>ISZE</v>
      </c>
      <c r="BBC13" s="25" t="str">
        <f t="shared" si="21"/>
        <v>ITA</v>
      </c>
      <c r="BBD13" s="25" t="str">
        <f t="shared" si="21"/>
        <v>ITB</v>
      </c>
      <c r="BBE13" s="25" t="str">
        <f t="shared" si="21"/>
        <v>ITE</v>
      </c>
      <c r="BBF13" s="25" t="str">
        <f t="shared" si="21"/>
        <v>ITEQ</v>
      </c>
      <c r="BBG13" s="25" t="str">
        <f t="shared" si="21"/>
        <v>ITIP</v>
      </c>
      <c r="BBH13" s="25" t="str">
        <f t="shared" ref="BBH13:BDS13" si="22">LEFT(BBH14,FIND(" ",BBH14)-1)</f>
        <v>ITL</v>
      </c>
      <c r="BBI13" s="25" t="str">
        <f t="shared" si="22"/>
        <v>ITLT</v>
      </c>
      <c r="BBJ13" s="25" t="str">
        <f t="shared" si="22"/>
        <v>ITLY</v>
      </c>
      <c r="BBK13" s="25" t="str">
        <f t="shared" si="22"/>
        <v>ITM</v>
      </c>
      <c r="BBL13" s="25" t="str">
        <f t="shared" si="22"/>
        <v>ITML</v>
      </c>
      <c r="BBM13" s="25" t="str">
        <f t="shared" si="22"/>
        <v>ITMS</v>
      </c>
      <c r="BBN13" s="25" t="str">
        <f t="shared" si="22"/>
        <v>ITOT</v>
      </c>
      <c r="BBO13" s="25" t="str">
        <f t="shared" si="22"/>
        <v>ITR</v>
      </c>
      <c r="BBP13" s="25" t="str">
        <f t="shared" si="22"/>
        <v>IUSB</v>
      </c>
      <c r="BBQ13" s="25" t="str">
        <f t="shared" si="22"/>
        <v>IUSG</v>
      </c>
      <c r="BBR13" s="25" t="str">
        <f t="shared" si="22"/>
        <v>IUSV</v>
      </c>
      <c r="BBS13" s="25" t="str">
        <f t="shared" si="22"/>
        <v>IVAL</v>
      </c>
      <c r="BBT13" s="25" t="str">
        <f t="shared" si="22"/>
        <v>IVE</v>
      </c>
      <c r="BBU13" s="25" t="str">
        <f t="shared" si="22"/>
        <v>IVLU</v>
      </c>
      <c r="BBV13" s="25" t="str">
        <f t="shared" si="22"/>
        <v>IVO</v>
      </c>
      <c r="BBW13" s="25" t="str">
        <f t="shared" si="22"/>
        <v>IVOG</v>
      </c>
      <c r="BBX13" s="25" t="str">
        <f t="shared" si="22"/>
        <v>IVOO</v>
      </c>
      <c r="BBY13" s="25" t="str">
        <f t="shared" si="22"/>
        <v>IVOP</v>
      </c>
      <c r="BBZ13" s="25" t="str">
        <f t="shared" si="22"/>
        <v>IVOV</v>
      </c>
      <c r="BCA13" s="25" t="str">
        <f t="shared" si="22"/>
        <v>IVV</v>
      </c>
      <c r="BCB13" s="25" t="str">
        <f t="shared" si="22"/>
        <v>IVW</v>
      </c>
      <c r="BCC13" s="25" t="str">
        <f t="shared" si="22"/>
        <v>IWB</v>
      </c>
      <c r="BCD13" s="25" t="str">
        <f t="shared" si="22"/>
        <v>IWC</v>
      </c>
      <c r="BCE13" s="25" t="str">
        <f t="shared" si="22"/>
        <v>IWD</v>
      </c>
      <c r="BCF13" s="25" t="str">
        <f t="shared" si="22"/>
        <v>IWF</v>
      </c>
      <c r="BCG13" s="25" t="str">
        <f t="shared" si="22"/>
        <v>IWL</v>
      </c>
      <c r="BCH13" s="25" t="str">
        <f t="shared" si="22"/>
        <v>IWM</v>
      </c>
      <c r="BCI13" s="25" t="str">
        <f t="shared" si="22"/>
        <v>IWN</v>
      </c>
      <c r="BCJ13" s="25" t="str">
        <f t="shared" si="22"/>
        <v>IWO</v>
      </c>
      <c r="BCK13" s="25" t="str">
        <f t="shared" si="22"/>
        <v>IWP</v>
      </c>
      <c r="BCL13" s="25" t="str">
        <f t="shared" si="22"/>
        <v>IWR</v>
      </c>
      <c r="BCM13" s="25" t="str">
        <f t="shared" si="22"/>
        <v>IWS</v>
      </c>
      <c r="BCN13" s="25" t="str">
        <f t="shared" si="22"/>
        <v>IWV</v>
      </c>
      <c r="BCO13" s="25" t="str">
        <f t="shared" si="22"/>
        <v>IWX</v>
      </c>
      <c r="BCP13" s="25" t="str">
        <f t="shared" si="22"/>
        <v>IWY</v>
      </c>
      <c r="BCQ13" s="25" t="str">
        <f t="shared" si="22"/>
        <v>IXC</v>
      </c>
      <c r="BCR13" s="25" t="str">
        <f t="shared" si="22"/>
        <v>IXG</v>
      </c>
      <c r="BCS13" s="25" t="str">
        <f t="shared" si="22"/>
        <v>IXJ</v>
      </c>
      <c r="BCT13" s="25" t="str">
        <f t="shared" si="22"/>
        <v>IXN</v>
      </c>
      <c r="BCU13" s="25" t="str">
        <f t="shared" si="22"/>
        <v>IXP</v>
      </c>
      <c r="BCV13" s="25" t="str">
        <f t="shared" si="22"/>
        <v>IXUS</v>
      </c>
      <c r="BCW13" s="25" t="str">
        <f t="shared" si="22"/>
        <v>IYC</v>
      </c>
      <c r="BCX13" s="25" t="str">
        <f t="shared" si="22"/>
        <v>IYD</v>
      </c>
      <c r="BCY13" s="25" t="str">
        <f t="shared" si="22"/>
        <v>IYE</v>
      </c>
      <c r="BCZ13" s="25" t="str">
        <f t="shared" si="22"/>
        <v>IYF</v>
      </c>
      <c r="BDA13" s="25" t="str">
        <f t="shared" si="22"/>
        <v>IYG</v>
      </c>
      <c r="BDB13" s="25" t="str">
        <f t="shared" si="22"/>
        <v>IYH</v>
      </c>
      <c r="BDC13" s="25" t="str">
        <f t="shared" si="22"/>
        <v>IYJ</v>
      </c>
      <c r="BDD13" s="25" t="str">
        <f t="shared" si="22"/>
        <v>IYK</v>
      </c>
      <c r="BDE13" s="25" t="str">
        <f t="shared" si="22"/>
        <v>IYLD</v>
      </c>
      <c r="BDF13" s="25" t="str">
        <f t="shared" si="22"/>
        <v>IYM</v>
      </c>
      <c r="BDG13" s="25" t="str">
        <f t="shared" si="22"/>
        <v>IYR</v>
      </c>
      <c r="BDH13" s="25" t="str">
        <f t="shared" si="22"/>
        <v>IYT</v>
      </c>
      <c r="BDI13" s="25" t="str">
        <f t="shared" si="22"/>
        <v>IYV</v>
      </c>
      <c r="BDJ13" s="25" t="str">
        <f t="shared" si="22"/>
        <v>IYW</v>
      </c>
      <c r="BDK13" s="25" t="str">
        <f t="shared" si="22"/>
        <v>IYY</v>
      </c>
      <c r="BDL13" s="25" t="str">
        <f t="shared" si="22"/>
        <v>IYZ</v>
      </c>
      <c r="BDM13" s="25" t="str">
        <f t="shared" si="22"/>
        <v>JDG</v>
      </c>
      <c r="BDN13" s="25" t="str">
        <f t="shared" si="22"/>
        <v>JDST</v>
      </c>
      <c r="BDO13" s="25" t="str">
        <f t="shared" si="22"/>
        <v>JEM</v>
      </c>
      <c r="BDP13" s="25" t="str">
        <f t="shared" si="22"/>
        <v>JETS</v>
      </c>
      <c r="BDQ13" s="25" t="str">
        <f t="shared" si="22"/>
        <v>JFT</v>
      </c>
      <c r="BDR13" s="25" t="str">
        <f t="shared" si="22"/>
        <v>JGBB</v>
      </c>
      <c r="BDS13" s="25" t="str">
        <f t="shared" si="22"/>
        <v>JGBD</v>
      </c>
      <c r="BDT13" s="25" t="str">
        <f t="shared" ref="BDT13:BGE13" si="23">LEFT(BDT14,FIND(" ",BDT14)-1)</f>
        <v>JGBL</v>
      </c>
      <c r="BDU13" s="25" t="str">
        <f t="shared" si="23"/>
        <v>JGBS</v>
      </c>
      <c r="BDV13" s="25" t="str">
        <f t="shared" si="23"/>
        <v>JGBT</v>
      </c>
      <c r="BDW13" s="25" t="str">
        <f t="shared" si="23"/>
        <v>JHDG</v>
      </c>
      <c r="BDX13" s="25" t="str">
        <f t="shared" si="23"/>
        <v>JHMA</v>
      </c>
      <c r="BDY13" s="25" t="str">
        <f t="shared" si="23"/>
        <v>JHMC</v>
      </c>
      <c r="BDZ13" s="25" t="str">
        <f t="shared" si="23"/>
        <v>JHMD</v>
      </c>
      <c r="BEA13" s="25" t="str">
        <f t="shared" si="23"/>
        <v>JHME</v>
      </c>
      <c r="BEB13" s="25" t="str">
        <f t="shared" si="23"/>
        <v>JHMF</v>
      </c>
      <c r="BEC13" s="25" t="str">
        <f t="shared" si="23"/>
        <v>JHMH</v>
      </c>
      <c r="BED13" s="25" t="str">
        <f t="shared" si="23"/>
        <v>JHMI</v>
      </c>
      <c r="BEE13" s="25" t="str">
        <f t="shared" si="23"/>
        <v>JHML</v>
      </c>
      <c r="BEF13" s="25" t="str">
        <f t="shared" si="23"/>
        <v>JHMM</v>
      </c>
      <c r="BEG13" s="25" t="str">
        <f t="shared" si="23"/>
        <v>JHMS</v>
      </c>
      <c r="BEH13" s="25" t="str">
        <f t="shared" si="23"/>
        <v>JHMT</v>
      </c>
      <c r="BEI13" s="25" t="str">
        <f t="shared" si="23"/>
        <v>JHMU</v>
      </c>
      <c r="BEJ13" s="25" t="str">
        <f t="shared" si="23"/>
        <v>JJA</v>
      </c>
      <c r="BEK13" s="25" t="str">
        <f t="shared" si="23"/>
        <v>JJAC</v>
      </c>
      <c r="BEL13" s="25" t="str">
        <f t="shared" si="23"/>
        <v>JJC</v>
      </c>
      <c r="BEM13" s="25" t="str">
        <f t="shared" si="23"/>
        <v>JJCC</v>
      </c>
      <c r="BEN13" s="25" t="str">
        <f t="shared" si="23"/>
        <v>JJE</v>
      </c>
      <c r="BEO13" s="25" t="str">
        <f t="shared" si="23"/>
        <v>JJEC</v>
      </c>
      <c r="BEP13" s="25" t="str">
        <f t="shared" si="23"/>
        <v>JJG</v>
      </c>
      <c r="BEQ13" s="25" t="str">
        <f t="shared" si="23"/>
        <v>JJGC</v>
      </c>
      <c r="BER13" s="25" t="str">
        <f t="shared" si="23"/>
        <v>JJM</v>
      </c>
      <c r="BES13" s="25" t="str">
        <f t="shared" si="23"/>
        <v>JJMC</v>
      </c>
      <c r="BET13" s="25" t="str">
        <f t="shared" si="23"/>
        <v>JJN</v>
      </c>
      <c r="BEU13" s="25" t="str">
        <f t="shared" si="23"/>
        <v>JJNC</v>
      </c>
      <c r="BEV13" s="25" t="str">
        <f t="shared" si="23"/>
        <v>JJP</v>
      </c>
      <c r="BEW13" s="25" t="str">
        <f t="shared" si="23"/>
        <v>JJPC</v>
      </c>
      <c r="BEX13" s="25" t="str">
        <f t="shared" si="23"/>
        <v>JJS</v>
      </c>
      <c r="BEY13" s="25" t="str">
        <f t="shared" si="23"/>
        <v>JJSC</v>
      </c>
      <c r="BEZ13" s="25" t="str">
        <f t="shared" si="23"/>
        <v>JJT</v>
      </c>
      <c r="BFA13" s="25" t="str">
        <f t="shared" si="23"/>
        <v>JJTC</v>
      </c>
      <c r="BFB13" s="25" t="str">
        <f t="shared" si="23"/>
        <v>JJU</v>
      </c>
      <c r="BFC13" s="25" t="str">
        <f t="shared" si="23"/>
        <v>JJUC</v>
      </c>
      <c r="BFD13" s="25" t="str">
        <f t="shared" si="23"/>
        <v>JKD</v>
      </c>
      <c r="BFE13" s="25" t="str">
        <f t="shared" si="23"/>
        <v>JKE</v>
      </c>
      <c r="BFF13" s="25" t="str">
        <f t="shared" si="23"/>
        <v>JKF</v>
      </c>
      <c r="BFG13" s="25" t="str">
        <f t="shared" si="23"/>
        <v>JKG</v>
      </c>
      <c r="BFH13" s="25" t="str">
        <f t="shared" si="23"/>
        <v>JKH</v>
      </c>
      <c r="BFI13" s="25" t="str">
        <f t="shared" si="23"/>
        <v>JKI</v>
      </c>
      <c r="BFJ13" s="25" t="str">
        <f t="shared" si="23"/>
        <v>JKJ</v>
      </c>
      <c r="BFK13" s="25" t="str">
        <f t="shared" si="23"/>
        <v>JKK</v>
      </c>
      <c r="BFL13" s="25" t="str">
        <f t="shared" si="23"/>
        <v>JKL</v>
      </c>
      <c r="BFM13" s="25" t="str">
        <f t="shared" si="23"/>
        <v>JNB</v>
      </c>
      <c r="BFN13" s="25" t="str">
        <f t="shared" si="23"/>
        <v>JNK</v>
      </c>
      <c r="BFO13" s="25" t="str">
        <f t="shared" si="23"/>
        <v>JNR</v>
      </c>
      <c r="BFP13" s="25" t="str">
        <f t="shared" si="23"/>
        <v>JNUG</v>
      </c>
      <c r="BFQ13" s="25" t="str">
        <f t="shared" si="23"/>
        <v>JO</v>
      </c>
      <c r="BFR13" s="25" t="str">
        <f t="shared" si="23"/>
        <v>JPEH</v>
      </c>
      <c r="BFS13" s="25" t="str">
        <f t="shared" si="23"/>
        <v>JPEM</v>
      </c>
      <c r="BFT13" s="25" t="str">
        <f t="shared" si="23"/>
        <v>JPEU</v>
      </c>
      <c r="BFU13" s="25" t="str">
        <f t="shared" si="23"/>
        <v>JPGB</v>
      </c>
      <c r="BFV13" s="25" t="str">
        <f t="shared" si="23"/>
        <v>JPGE</v>
      </c>
      <c r="BFW13" s="25" t="str">
        <f t="shared" si="23"/>
        <v>JPHF</v>
      </c>
      <c r="BFX13" s="25" t="str">
        <f t="shared" si="23"/>
        <v>JPHY</v>
      </c>
      <c r="BFY13" s="25" t="str">
        <f t="shared" si="23"/>
        <v>JPIH</v>
      </c>
      <c r="BFZ13" s="25" t="str">
        <f t="shared" si="23"/>
        <v>JPIN</v>
      </c>
      <c r="BGA13" s="25" t="str">
        <f t="shared" si="23"/>
        <v>JPME</v>
      </c>
      <c r="BGB13" s="25" t="str">
        <f t="shared" si="23"/>
        <v>JPMV</v>
      </c>
      <c r="BGC13" s="25" t="str">
        <f t="shared" si="23"/>
        <v>JPN</v>
      </c>
      <c r="BGD13" s="25" t="str">
        <f t="shared" si="23"/>
        <v>JPNH</v>
      </c>
      <c r="BGE13" s="25" t="str">
        <f t="shared" si="23"/>
        <v>JPNL</v>
      </c>
      <c r="BGF13" s="25" t="str">
        <f t="shared" ref="BGF13:BIQ13" si="24">LEFT(BGF14,FIND(" ",BGF14)-1)</f>
        <v>JPNS</v>
      </c>
      <c r="BGG13" s="25" t="str">
        <f t="shared" si="24"/>
        <v>JPP</v>
      </c>
      <c r="BGH13" s="25" t="str">
        <f t="shared" si="24"/>
        <v>JPSE</v>
      </c>
      <c r="BGI13" s="25" t="str">
        <f t="shared" si="24"/>
        <v>JPST</v>
      </c>
      <c r="BGJ13" s="25" t="str">
        <f t="shared" si="24"/>
        <v>JPUS</v>
      </c>
      <c r="BGK13" s="25" t="str">
        <f t="shared" si="24"/>
        <v>JPX</v>
      </c>
      <c r="BGL13" s="25" t="str">
        <f t="shared" si="24"/>
        <v>JPXN</v>
      </c>
      <c r="BGM13" s="25" t="str">
        <f t="shared" si="24"/>
        <v>JRE</v>
      </c>
      <c r="BGN13" s="25" t="str">
        <f t="shared" si="24"/>
        <v>JSC</v>
      </c>
      <c r="BGO13" s="25" t="str">
        <f t="shared" si="24"/>
        <v>JSMD</v>
      </c>
      <c r="BGP13" s="25" t="str">
        <f t="shared" si="24"/>
        <v>JSML</v>
      </c>
      <c r="BGQ13" s="25" t="str">
        <f t="shared" si="24"/>
        <v>JUNE</v>
      </c>
      <c r="BGR13" s="25" t="str">
        <f t="shared" si="24"/>
        <v>JUNR</v>
      </c>
      <c r="BGS13" s="25" t="str">
        <f t="shared" si="24"/>
        <v>JVS</v>
      </c>
      <c r="BGT13" s="25" t="str">
        <f t="shared" si="24"/>
        <v>JXI</v>
      </c>
      <c r="BGU13" s="25" t="str">
        <f t="shared" si="24"/>
        <v>JYF</v>
      </c>
      <c r="BGV13" s="25" t="str">
        <f t="shared" si="24"/>
        <v>JYN</v>
      </c>
      <c r="BGW13" s="25" t="str">
        <f t="shared" si="24"/>
        <v>KBA</v>
      </c>
      <c r="BGX13" s="25" t="str">
        <f t="shared" si="24"/>
        <v>KBE</v>
      </c>
      <c r="BGY13" s="25" t="str">
        <f t="shared" si="24"/>
        <v>KBWB</v>
      </c>
      <c r="BGZ13" s="25" t="str">
        <f t="shared" si="24"/>
        <v>KBWC</v>
      </c>
      <c r="BHA13" s="25" t="str">
        <f t="shared" si="24"/>
        <v>KBWD</v>
      </c>
      <c r="BHB13" s="25" t="str">
        <f t="shared" si="24"/>
        <v>KBWI</v>
      </c>
      <c r="BHC13" s="25" t="str">
        <f t="shared" si="24"/>
        <v>KBWP</v>
      </c>
      <c r="BHD13" s="25" t="str">
        <f t="shared" si="24"/>
        <v>KBWR</v>
      </c>
      <c r="BHE13" s="25" t="str">
        <f t="shared" si="24"/>
        <v>KBWX</v>
      </c>
      <c r="BHF13" s="25" t="str">
        <f t="shared" si="24"/>
        <v>KBWY</v>
      </c>
      <c r="BHG13" s="25" t="str">
        <f t="shared" si="24"/>
        <v>KCE</v>
      </c>
      <c r="BHH13" s="25" t="str">
        <f t="shared" si="24"/>
        <v>KCNY</v>
      </c>
      <c r="BHI13" s="25" t="str">
        <f t="shared" si="24"/>
        <v>KEMP</v>
      </c>
      <c r="BHJ13" s="25" t="str">
        <f t="shared" si="24"/>
        <v>KFYP</v>
      </c>
      <c r="BHK13" s="25" t="str">
        <f t="shared" si="24"/>
        <v>KIE</v>
      </c>
      <c r="BHL13" s="25" t="str">
        <f t="shared" si="24"/>
        <v>KLDW</v>
      </c>
      <c r="BHM13" s="25" t="str">
        <f t="shared" si="24"/>
        <v>KLEM</v>
      </c>
      <c r="BHN13" s="25" t="str">
        <f t="shared" si="24"/>
        <v>KME</v>
      </c>
      <c r="BHO13" s="25" t="str">
        <f t="shared" si="24"/>
        <v>KNOW</v>
      </c>
      <c r="BHP13" s="25" t="str">
        <f t="shared" si="24"/>
        <v>KOL</v>
      </c>
      <c r="BHQ13" s="25" t="str">
        <f t="shared" si="24"/>
        <v>KOLD</v>
      </c>
      <c r="BHR13" s="25" t="str">
        <f t="shared" si="24"/>
        <v>KOR</v>
      </c>
      <c r="BHS13" s="25" t="str">
        <f t="shared" si="24"/>
        <v>KORU</v>
      </c>
      <c r="BHT13" s="25" t="str">
        <f t="shared" si="24"/>
        <v>KORZ</v>
      </c>
      <c r="BHU13" s="25" t="str">
        <f t="shared" si="24"/>
        <v>KRE</v>
      </c>
      <c r="BHV13" s="25" t="str">
        <f t="shared" si="24"/>
        <v>KRMA</v>
      </c>
      <c r="BHW13" s="25" t="str">
        <f t="shared" si="24"/>
        <v>KROO</v>
      </c>
      <c r="BHX13" s="25" t="str">
        <f t="shared" si="24"/>
        <v>KRS</v>
      </c>
      <c r="BHY13" s="25" t="str">
        <f t="shared" si="24"/>
        <v>KRU</v>
      </c>
      <c r="BHZ13" s="25" t="str">
        <f t="shared" si="24"/>
        <v>KSA</v>
      </c>
      <c r="BIA13" s="25" t="str">
        <f t="shared" si="24"/>
        <v>KSF</v>
      </c>
      <c r="BIB13" s="25" t="str">
        <f t="shared" si="24"/>
        <v>KWEB</v>
      </c>
      <c r="BIC13" s="25" t="str">
        <f t="shared" si="24"/>
        <v>KWT</v>
      </c>
      <c r="BID13" s="25" t="str">
        <f t="shared" si="24"/>
        <v>KXI</v>
      </c>
      <c r="BIE13" s="25" t="str">
        <f t="shared" si="24"/>
        <v>LABD</v>
      </c>
      <c r="BIF13" s="25" t="str">
        <f t="shared" si="24"/>
        <v>LABS</v>
      </c>
      <c r="BIG13" s="25" t="str">
        <f t="shared" si="24"/>
        <v>LABU</v>
      </c>
      <c r="BIH13" s="25" t="str">
        <f t="shared" si="24"/>
        <v>LALT</v>
      </c>
      <c r="BII13" s="25" t="str">
        <f t="shared" si="24"/>
        <v>LARE</v>
      </c>
      <c r="BIJ13" s="25" t="str">
        <f t="shared" si="24"/>
        <v>LATM</v>
      </c>
      <c r="BIK13" s="25" t="str">
        <f t="shared" si="24"/>
        <v>LBDC</v>
      </c>
      <c r="BIL13" s="25" t="str">
        <f t="shared" si="24"/>
        <v>LBJ</v>
      </c>
      <c r="BIM13" s="25" t="str">
        <f t="shared" si="24"/>
        <v>LBND</v>
      </c>
      <c r="BIN13" s="25" t="str">
        <f t="shared" si="24"/>
        <v>LBTA</v>
      </c>
      <c r="BIO13" s="25" t="str">
        <f t="shared" si="24"/>
        <v>LCPR</v>
      </c>
      <c r="BIP13" s="25" t="str">
        <f t="shared" si="24"/>
        <v>LD</v>
      </c>
      <c r="BIQ13" s="25" t="str">
        <f t="shared" si="24"/>
        <v>LDC</v>
      </c>
      <c r="BIR13" s="25" t="str">
        <f t="shared" ref="BIR13:BLC13" si="25">LEFT(BIR14,FIND(" ",BIR14)-1)</f>
        <v>LDN</v>
      </c>
      <c r="BIS13" s="25" t="str">
        <f t="shared" si="25"/>
        <v>LDRI</v>
      </c>
      <c r="BIT13" s="25" t="str">
        <f t="shared" si="25"/>
        <v>LDUR</v>
      </c>
      <c r="BIU13" s="25" t="str">
        <f t="shared" si="25"/>
        <v>LEAD</v>
      </c>
      <c r="BIV13" s="25" t="str">
        <f t="shared" si="25"/>
        <v>LEDD</v>
      </c>
      <c r="BIW13" s="25" t="str">
        <f t="shared" si="25"/>
        <v>LEHMM</v>
      </c>
      <c r="BIX13" s="25" t="str">
        <f t="shared" si="25"/>
        <v>LEHMN</v>
      </c>
      <c r="BIY13" s="25" t="str">
        <f t="shared" si="25"/>
        <v>LEMB</v>
      </c>
      <c r="BIZ13" s="25" t="str">
        <f t="shared" si="25"/>
        <v>LEMF</v>
      </c>
      <c r="BJA13" s="25" t="str">
        <f t="shared" si="25"/>
        <v>LGEM</v>
      </c>
      <c r="BJB13" s="25" t="str">
        <f t="shared" si="25"/>
        <v>LGLV</v>
      </c>
      <c r="BJC13" s="25" t="str">
        <f t="shared" si="25"/>
        <v>LGOS</v>
      </c>
      <c r="BJD13" s="25" t="str">
        <f t="shared" si="25"/>
        <v>LHB</v>
      </c>
      <c r="BJE13" s="25" t="str">
        <f t="shared" si="25"/>
        <v>LIS</v>
      </c>
      <c r="BJF13" s="25" t="str">
        <f t="shared" si="25"/>
        <v>LIT</v>
      </c>
      <c r="BJG13" s="25" t="str">
        <f t="shared" si="25"/>
        <v>LKOR</v>
      </c>
      <c r="BJH13" s="25" t="str">
        <f t="shared" si="25"/>
        <v>LLDM</v>
      </c>
      <c r="BJI13" s="25" t="str">
        <f t="shared" si="25"/>
        <v>LLEM</v>
      </c>
      <c r="BJJ13" s="25" t="str">
        <f t="shared" si="25"/>
        <v>LLSC</v>
      </c>
      <c r="BJK13" s="25" t="str">
        <f t="shared" si="25"/>
        <v>LLSP</v>
      </c>
      <c r="BJL13" s="25" t="str">
        <f t="shared" si="25"/>
        <v>LMBS</v>
      </c>
      <c r="BJM13" s="25" t="str">
        <f t="shared" si="25"/>
        <v>LMLP</v>
      </c>
      <c r="BJN13" s="25" t="str">
        <f t="shared" si="25"/>
        <v>LNGR</v>
      </c>
      <c r="BJO13" s="25" t="str">
        <f t="shared" si="25"/>
        <v>LOWC</v>
      </c>
      <c r="BJP13" s="25" t="str">
        <f t="shared" si="25"/>
        <v>LPAL</v>
      </c>
      <c r="BJQ13" s="25" t="str">
        <f t="shared" si="25"/>
        <v>LPLT</v>
      </c>
      <c r="BJR13" s="25" t="str">
        <f t="shared" si="25"/>
        <v>LQD</v>
      </c>
      <c r="BJS13" s="25" t="str">
        <f t="shared" si="25"/>
        <v>LQDCR</v>
      </c>
      <c r="BJT13" s="25" t="str">
        <f t="shared" si="25"/>
        <v>LQDH</v>
      </c>
      <c r="BJU13" s="25" t="str">
        <f t="shared" si="25"/>
        <v>LQDRD</v>
      </c>
      <c r="BJV13" s="25" t="str">
        <f t="shared" si="25"/>
        <v>LRET</v>
      </c>
      <c r="BJW13" s="25" t="str">
        <f t="shared" si="25"/>
        <v>LRGE</v>
      </c>
      <c r="BJX13" s="25" t="str">
        <f t="shared" si="25"/>
        <v>LRGF</v>
      </c>
      <c r="BJY13" s="25" t="str">
        <f t="shared" si="25"/>
        <v>LSC</v>
      </c>
      <c r="BJZ13" s="25" t="str">
        <f t="shared" si="25"/>
        <v>LSKY</v>
      </c>
      <c r="BKA13" s="25" t="str">
        <f t="shared" si="25"/>
        <v>LSTK</v>
      </c>
      <c r="BKB13" s="25" t="str">
        <f t="shared" si="25"/>
        <v>LSVX</v>
      </c>
      <c r="BKC13" s="25" t="str">
        <f t="shared" si="25"/>
        <v>LTL</v>
      </c>
      <c r="BKD13" s="25" t="str">
        <f t="shared" si="25"/>
        <v>LTPZ</v>
      </c>
      <c r="BKE13" s="25" t="str">
        <f t="shared" si="25"/>
        <v>LVHB</v>
      </c>
      <c r="BKF13" s="25" t="str">
        <f t="shared" si="25"/>
        <v>LVHD</v>
      </c>
      <c r="BKG13" s="25" t="str">
        <f t="shared" si="25"/>
        <v>LVHE</v>
      </c>
      <c r="BKH13" s="25" t="str">
        <f t="shared" si="25"/>
        <v>LVHI</v>
      </c>
      <c r="BKI13" s="25" t="str">
        <f t="shared" si="25"/>
        <v>LVIN</v>
      </c>
      <c r="BKJ13" s="25" t="str">
        <f t="shared" si="25"/>
        <v>LVL</v>
      </c>
      <c r="BKK13" s="25" t="str">
        <f t="shared" si="25"/>
        <v>LVOL</v>
      </c>
      <c r="BKL13" s="25" t="str">
        <f t="shared" si="25"/>
        <v>LVUS</v>
      </c>
      <c r="BKM13" s="25" t="str">
        <f t="shared" si="25"/>
        <v>LWC</v>
      </c>
      <c r="BKN13" s="25" t="str">
        <f t="shared" si="25"/>
        <v>LWPEL</v>
      </c>
      <c r="BKO13" s="25" t="str">
        <f t="shared" si="25"/>
        <v>MATF</v>
      </c>
      <c r="BKP13" s="25" t="str">
        <f t="shared" si="25"/>
        <v>MATH</v>
      </c>
      <c r="BKQ13" s="25" t="str">
        <f t="shared" si="25"/>
        <v>MATL</v>
      </c>
      <c r="BKR13" s="25" t="str">
        <f t="shared" si="25"/>
        <v>MATS</v>
      </c>
      <c r="BKS13" s="25" t="str">
        <f t="shared" si="25"/>
        <v>MAUI</v>
      </c>
      <c r="BKT13" s="25" t="str">
        <f t="shared" si="25"/>
        <v>MBB</v>
      </c>
      <c r="BKU13" s="25" t="str">
        <f t="shared" si="25"/>
        <v>MBG</v>
      </c>
      <c r="BKV13" s="25" t="str">
        <f t="shared" si="25"/>
        <v>MBSD</v>
      </c>
      <c r="BKW13" s="25" t="str">
        <f t="shared" si="25"/>
        <v>MCEF</v>
      </c>
      <c r="BKX13" s="25" t="str">
        <f t="shared" si="25"/>
        <v>MCG</v>
      </c>
      <c r="BKY13" s="25" t="str">
        <f t="shared" si="25"/>
        <v>MCHI</v>
      </c>
      <c r="BKZ13" s="25" t="str">
        <f t="shared" si="25"/>
        <v>MCRO</v>
      </c>
      <c r="BLA13" s="25" t="str">
        <f t="shared" si="25"/>
        <v>MDD</v>
      </c>
      <c r="BLB13" s="25" t="str">
        <f t="shared" si="25"/>
        <v>MDIV</v>
      </c>
      <c r="BLC13" s="25" t="str">
        <f t="shared" si="25"/>
        <v>MDLL</v>
      </c>
      <c r="BLD13" s="25" t="str">
        <f t="shared" ref="BLD13:BNO13" si="26">LEFT(BLD14,FIND(" ",BLD14)-1)</f>
        <v>MDY</v>
      </c>
      <c r="BLE13" s="25" t="str">
        <f t="shared" si="26"/>
        <v>MDYG</v>
      </c>
      <c r="BLF13" s="25" t="str">
        <f t="shared" si="26"/>
        <v>MDYV</v>
      </c>
      <c r="BLG13" s="25" t="str">
        <f t="shared" si="26"/>
        <v>MEAR</v>
      </c>
      <c r="BLH13" s="25" t="str">
        <f t="shared" si="26"/>
        <v>MELT</v>
      </c>
      <c r="BLI13" s="25" t="str">
        <f t="shared" si="26"/>
        <v>MENU</v>
      </c>
      <c r="BLJ13" s="25" t="str">
        <f t="shared" si="26"/>
        <v>MES</v>
      </c>
      <c r="BLK13" s="25" t="str">
        <f t="shared" si="26"/>
        <v>MEXS</v>
      </c>
      <c r="BLL13" s="25" t="str">
        <f t="shared" si="26"/>
        <v>MEXX</v>
      </c>
      <c r="BLM13" s="25" t="str">
        <f t="shared" si="26"/>
        <v>MFLA</v>
      </c>
      <c r="BLN13" s="25" t="str">
        <f t="shared" si="26"/>
        <v>MFSA</v>
      </c>
      <c r="BLO13" s="25" t="str">
        <f t="shared" si="26"/>
        <v>MGC</v>
      </c>
      <c r="BLP13" s="25" t="str">
        <f t="shared" si="26"/>
        <v>MGK</v>
      </c>
      <c r="BLQ13" s="25" t="str">
        <f t="shared" si="26"/>
        <v>MGV</v>
      </c>
      <c r="BLR13" s="25" t="str">
        <f t="shared" si="26"/>
        <v>MIDU</v>
      </c>
      <c r="BLS13" s="25" t="str">
        <f t="shared" si="26"/>
        <v>MIDZ</v>
      </c>
      <c r="BLT13" s="25" t="str">
        <f t="shared" si="26"/>
        <v>MILN</v>
      </c>
      <c r="BLU13" s="25" t="str">
        <f t="shared" si="26"/>
        <v>MINC</v>
      </c>
      <c r="BLV13" s="25" t="str">
        <f t="shared" si="26"/>
        <v>MINT</v>
      </c>
      <c r="BLW13" s="25" t="str">
        <f t="shared" si="26"/>
        <v>MKH</v>
      </c>
      <c r="BLX13" s="25" t="str">
        <f t="shared" si="26"/>
        <v>MLN</v>
      </c>
      <c r="BLY13" s="25" t="str">
        <f t="shared" si="26"/>
        <v>MLPA</v>
      </c>
      <c r="BLZ13" s="25" t="str">
        <f t="shared" si="26"/>
        <v>MLPB</v>
      </c>
      <c r="BMA13" s="25" t="str">
        <f t="shared" si="26"/>
        <v>MLPC</v>
      </c>
      <c r="BMB13" s="25" t="str">
        <f t="shared" si="26"/>
        <v>MLPE</v>
      </c>
      <c r="BMC13" s="25" t="str">
        <f t="shared" si="26"/>
        <v>MLPG</v>
      </c>
      <c r="BMD13" s="25" t="str">
        <f t="shared" si="26"/>
        <v>MLPI</v>
      </c>
      <c r="BME13" s="25" t="str">
        <f t="shared" si="26"/>
        <v>MLPJ</v>
      </c>
      <c r="BMF13" s="25" t="str">
        <f t="shared" si="26"/>
        <v>MLPL</v>
      </c>
      <c r="BMG13" s="25" t="str">
        <f t="shared" si="26"/>
        <v>MLPN</v>
      </c>
      <c r="BMH13" s="25" t="str">
        <f t="shared" si="26"/>
        <v>MLPO</v>
      </c>
      <c r="BMI13" s="25" t="str">
        <f t="shared" si="26"/>
        <v>MLPQ</v>
      </c>
      <c r="BMJ13" s="25" t="str">
        <f t="shared" si="26"/>
        <v>MLPS</v>
      </c>
      <c r="BMK13" s="25" t="str">
        <f t="shared" si="26"/>
        <v>MLPV</v>
      </c>
      <c r="BML13" s="25" t="str">
        <f t="shared" si="26"/>
        <v>MLPW</v>
      </c>
      <c r="BMM13" s="25" t="str">
        <f t="shared" si="26"/>
        <v>MLPX</v>
      </c>
      <c r="BMN13" s="25" t="str">
        <f t="shared" si="26"/>
        <v>MLPY</v>
      </c>
      <c r="BMO13" s="25" t="str">
        <f t="shared" si="26"/>
        <v>MLPZ</v>
      </c>
      <c r="BMP13" s="25" t="str">
        <f t="shared" si="26"/>
        <v>MLTI</v>
      </c>
      <c r="BMQ13" s="25" t="str">
        <f t="shared" si="26"/>
        <v>MMTM</v>
      </c>
      <c r="BMR13" s="25" t="str">
        <f t="shared" si="26"/>
        <v>MNA</v>
      </c>
      <c r="BMS13" s="25" t="str">
        <f t="shared" si="26"/>
        <v>MOAT</v>
      </c>
      <c r="BMT13" s="25" t="str">
        <f t="shared" si="26"/>
        <v>MOM</v>
      </c>
      <c r="BMU13" s="25" t="str">
        <f t="shared" si="26"/>
        <v>MONY</v>
      </c>
      <c r="BMV13" s="25" t="str">
        <f t="shared" si="26"/>
        <v>MOO</v>
      </c>
      <c r="BMW13" s="25" t="str">
        <f t="shared" si="26"/>
        <v>MORL</v>
      </c>
      <c r="BMX13" s="25" t="str">
        <f t="shared" si="26"/>
        <v>MORT</v>
      </c>
      <c r="BMY13" s="25" t="str">
        <f t="shared" si="26"/>
        <v>MOTI</v>
      </c>
      <c r="BMZ13" s="25" t="str">
        <f t="shared" si="26"/>
        <v>MPCT</v>
      </c>
      <c r="BNA13" s="25" t="str">
        <f t="shared" si="26"/>
        <v>MRGR</v>
      </c>
      <c r="BNB13" s="25" t="str">
        <f t="shared" si="26"/>
        <v>MRRL</v>
      </c>
      <c r="BNC13" s="25" t="str">
        <f t="shared" si="26"/>
        <v>MSXX</v>
      </c>
      <c r="BND13" s="25" t="str">
        <f t="shared" si="26"/>
        <v>MTK</v>
      </c>
      <c r="BNE13" s="25" t="str">
        <f t="shared" si="26"/>
        <v>MTUM</v>
      </c>
      <c r="BNF13" s="25" t="str">
        <f t="shared" si="26"/>
        <v>MUAA</v>
      </c>
      <c r="BNG13" s="25" t="str">
        <f t="shared" si="26"/>
        <v>MUAB</v>
      </c>
      <c r="BNH13" s="25" t="str">
        <f t="shared" si="26"/>
        <v>MUAC</v>
      </c>
      <c r="BNI13" s="25" t="str">
        <f t="shared" si="26"/>
        <v>MUB</v>
      </c>
      <c r="BNJ13" s="25" t="str">
        <f t="shared" si="26"/>
        <v>MUBCR</v>
      </c>
      <c r="BNK13" s="25" t="str">
        <f t="shared" si="26"/>
        <v>MUBRD</v>
      </c>
      <c r="BNL13" s="25" t="str">
        <f t="shared" si="26"/>
        <v>MUNI</v>
      </c>
      <c r="BNM13" s="25" t="str">
        <f t="shared" si="26"/>
        <v>MVIN</v>
      </c>
      <c r="BNN13" s="25" t="str">
        <f t="shared" si="26"/>
        <v>MVV</v>
      </c>
      <c r="BNO13" s="25" t="str">
        <f t="shared" si="26"/>
        <v>MXI</v>
      </c>
      <c r="BNP13" s="25" t="str">
        <f t="shared" ref="BNP13:BQA13" si="27">LEFT(BNP14,FIND(" ",BNP14)-1)</f>
        <v>MYG</v>
      </c>
      <c r="BNQ13" s="25" t="str">
        <f t="shared" si="27"/>
        <v>MYY</v>
      </c>
      <c r="BNR13" s="25" t="str">
        <f t="shared" si="27"/>
        <v>MZG</v>
      </c>
      <c r="BNS13" s="25" t="str">
        <f t="shared" si="27"/>
        <v>MZN</v>
      </c>
      <c r="BNT13" s="25" t="str">
        <f t="shared" si="27"/>
        <v>MZO</v>
      </c>
      <c r="BNU13" s="25" t="str">
        <f t="shared" si="27"/>
        <v>MZZ</v>
      </c>
      <c r="BNV13" s="25" t="str">
        <f t="shared" si="27"/>
        <v>NAGS</v>
      </c>
      <c r="BNW13" s="25" t="str">
        <f t="shared" si="27"/>
        <v>NAIL</v>
      </c>
      <c r="BNX13" s="25" t="str">
        <f t="shared" si="27"/>
        <v>NANR</v>
      </c>
      <c r="BNY13" s="25" t="str">
        <f t="shared" si="27"/>
        <v>NASH</v>
      </c>
      <c r="BNZ13" s="25" t="str">
        <f t="shared" si="27"/>
        <v>NASI</v>
      </c>
      <c r="BOA13" s="25" t="str">
        <f t="shared" si="27"/>
        <v>NEAR</v>
      </c>
      <c r="BOB13" s="25" t="str">
        <f t="shared" si="27"/>
        <v>NFLT</v>
      </c>
      <c r="BOC13" s="25" t="str">
        <f t="shared" si="27"/>
        <v>NFO</v>
      </c>
      <c r="BOD13" s="25" t="str">
        <f t="shared" si="27"/>
        <v>NFRA</v>
      </c>
      <c r="BOE13" s="25" t="str">
        <f t="shared" si="27"/>
        <v>NGE</v>
      </c>
      <c r="BOF13" s="25" t="str">
        <f t="shared" si="27"/>
        <v>NIB</v>
      </c>
      <c r="BOG13" s="25" t="str">
        <f t="shared" si="27"/>
        <v>NIBC</v>
      </c>
      <c r="BOH13" s="25" t="str">
        <f t="shared" si="27"/>
        <v>NINI</v>
      </c>
      <c r="BOI13" s="25" t="str">
        <f t="shared" si="27"/>
        <v>NKY</v>
      </c>
      <c r="BOJ13" s="25" t="str">
        <f t="shared" si="27"/>
        <v>NLR</v>
      </c>
      <c r="BOK13" s="25" t="str">
        <f t="shared" si="27"/>
        <v>NOBL</v>
      </c>
      <c r="BOL13" s="25" t="str">
        <f t="shared" si="27"/>
        <v>NOMO</v>
      </c>
      <c r="BOM13" s="25" t="str">
        <f t="shared" si="27"/>
        <v>NORW</v>
      </c>
      <c r="BON13" s="25" t="str">
        <f t="shared" si="27"/>
        <v>NUAG</v>
      </c>
      <c r="BOO13" s="25" t="str">
        <f t="shared" si="27"/>
        <v>NUCL</v>
      </c>
      <c r="BOP13" s="25" t="str">
        <f t="shared" si="27"/>
        <v>NUDM</v>
      </c>
      <c r="BOQ13" s="25" t="str">
        <f t="shared" si="27"/>
        <v>NUEM</v>
      </c>
      <c r="BOR13" s="25" t="str">
        <f t="shared" si="27"/>
        <v>NUGT</v>
      </c>
      <c r="BOS13" s="25" t="str">
        <f t="shared" si="27"/>
        <v>NULG</v>
      </c>
      <c r="BOT13" s="25" t="str">
        <f t="shared" si="27"/>
        <v>NULV</v>
      </c>
      <c r="BOU13" s="25" t="str">
        <f t="shared" si="27"/>
        <v>NUMG</v>
      </c>
      <c r="BOV13" s="25" t="str">
        <f t="shared" si="27"/>
        <v>NUMV</v>
      </c>
      <c r="BOW13" s="25" t="str">
        <f t="shared" si="27"/>
        <v>NURE</v>
      </c>
      <c r="BOX13" s="25" t="str">
        <f t="shared" si="27"/>
        <v>NUSA</v>
      </c>
      <c r="BOY13" s="25" t="str">
        <f t="shared" si="27"/>
        <v>NUSC</v>
      </c>
      <c r="BOZ13" s="25" t="str">
        <f t="shared" si="27"/>
        <v>NXT</v>
      </c>
      <c r="BPA13" s="25" t="str">
        <f t="shared" si="27"/>
        <v>NY</v>
      </c>
      <c r="BPB13" s="25" t="str">
        <f t="shared" si="27"/>
        <v>NYC</v>
      </c>
      <c r="BPC13" s="25" t="str">
        <f t="shared" si="27"/>
        <v>NYF</v>
      </c>
      <c r="BPD13" s="25" t="str">
        <f t="shared" si="27"/>
        <v>NYFCR</v>
      </c>
      <c r="BPE13" s="25" t="str">
        <f t="shared" si="27"/>
        <v>NYFRD</v>
      </c>
      <c r="BPF13" s="25" t="str">
        <f t="shared" si="27"/>
        <v>OAPH</v>
      </c>
      <c r="BPG13" s="25" t="str">
        <f t="shared" si="27"/>
        <v>OASI</v>
      </c>
      <c r="BPH13" s="25" t="str">
        <f t="shared" si="27"/>
        <v>OCIO</v>
      </c>
      <c r="BPI13" s="25" t="str">
        <f t="shared" si="27"/>
        <v>OEF</v>
      </c>
      <c r="BPJ13" s="25" t="str">
        <f t="shared" si="27"/>
        <v>OEUH</v>
      </c>
      <c r="BPK13" s="25" t="str">
        <f t="shared" si="27"/>
        <v>OEUR</v>
      </c>
      <c r="BPL13" s="25" t="str">
        <f t="shared" si="27"/>
        <v>OEW</v>
      </c>
      <c r="BPM13" s="25" t="str">
        <f t="shared" si="27"/>
        <v>OFF</v>
      </c>
      <c r="BPN13" s="25" t="str">
        <f t="shared" si="27"/>
        <v>OGEM</v>
      </c>
      <c r="BPO13" s="25" t="str">
        <f t="shared" si="27"/>
        <v>OIH</v>
      </c>
      <c r="BPP13" s="25" t="str">
        <f t="shared" si="27"/>
        <v>OIHYL</v>
      </c>
      <c r="BPQ13" s="25" t="str">
        <f t="shared" si="27"/>
        <v>OIIL</v>
      </c>
      <c r="BPR13" s="25" t="str">
        <f t="shared" si="27"/>
        <v>OIL</v>
      </c>
      <c r="BPS13" s="25" t="str">
        <f t="shared" si="27"/>
        <v>OILB</v>
      </c>
      <c r="BPT13" s="25" t="str">
        <f t="shared" si="27"/>
        <v>OILC</v>
      </c>
      <c r="BPU13" s="25" t="str">
        <f t="shared" si="27"/>
        <v>OILD</v>
      </c>
      <c r="BPV13" s="25" t="str">
        <f t="shared" si="27"/>
        <v>OILK</v>
      </c>
      <c r="BPW13" s="25" t="str">
        <f t="shared" si="27"/>
        <v>OILU</v>
      </c>
      <c r="BPX13" s="25" t="str">
        <f t="shared" si="27"/>
        <v>OILX</v>
      </c>
      <c r="BPY13" s="25" t="str">
        <f t="shared" si="27"/>
        <v>OILZ</v>
      </c>
      <c r="BPZ13" s="25" t="str">
        <f t="shared" si="27"/>
        <v>OLD</v>
      </c>
      <c r="BQA13" s="25" t="str">
        <f t="shared" si="27"/>
        <v>OLEM</v>
      </c>
      <c r="BQB13" s="25" t="str">
        <f t="shared" ref="BQB13:BSM13" si="28">LEFT(BQB14,FIND(" ",BQB14)-1)</f>
        <v>OLO</v>
      </c>
      <c r="BQC13" s="25" t="str">
        <f t="shared" si="28"/>
        <v>ONEF</v>
      </c>
      <c r="BQD13" s="25" t="str">
        <f t="shared" si="28"/>
        <v>ONEK</v>
      </c>
      <c r="BQE13" s="25" t="str">
        <f t="shared" si="28"/>
        <v>ONEO</v>
      </c>
      <c r="BQF13" s="25" t="str">
        <f t="shared" si="28"/>
        <v>ONEQ</v>
      </c>
      <c r="BQG13" s="25" t="str">
        <f t="shared" si="28"/>
        <v>ONEV</v>
      </c>
      <c r="BQH13" s="25" t="str">
        <f t="shared" si="28"/>
        <v>ONEY</v>
      </c>
      <c r="BQI13" s="25" t="str">
        <f t="shared" si="28"/>
        <v>ONG</v>
      </c>
      <c r="BQJ13" s="25" t="str">
        <f t="shared" si="28"/>
        <v>ONN</v>
      </c>
      <c r="BQK13" s="25" t="str">
        <f t="shared" si="28"/>
        <v>ONTL</v>
      </c>
      <c r="BQL13" s="25" t="str">
        <f t="shared" si="28"/>
        <v>OOL</v>
      </c>
      <c r="BQM13" s="25" t="str">
        <f t="shared" si="28"/>
        <v>OOS</v>
      </c>
      <c r="BQN13" s="25" t="str">
        <f t="shared" si="28"/>
        <v>OPD</v>
      </c>
      <c r="BQO13" s="25" t="str">
        <f t="shared" si="28"/>
        <v>ORG</v>
      </c>
      <c r="BQP13" s="25" t="str">
        <f t="shared" si="28"/>
        <v>OSMS</v>
      </c>
      <c r="BQQ13" s="25" t="str">
        <f t="shared" si="28"/>
        <v>OTP</v>
      </c>
      <c r="BQR13" s="25" t="str">
        <f t="shared" si="28"/>
        <v>OTR</v>
      </c>
      <c r="BQS13" s="25" t="str">
        <f t="shared" si="28"/>
        <v>OTS</v>
      </c>
      <c r="BQT13" s="25" t="str">
        <f t="shared" si="28"/>
        <v>OUNZ</v>
      </c>
      <c r="BQU13" s="25" t="str">
        <f t="shared" si="28"/>
        <v>OUSA</v>
      </c>
      <c r="BQV13" s="25" t="str">
        <f t="shared" si="28"/>
        <v>OUSM</v>
      </c>
      <c r="BQW13" s="25" t="str">
        <f t="shared" si="28"/>
        <v>OVLC</v>
      </c>
      <c r="BQX13" s="25" t="str">
        <f t="shared" si="28"/>
        <v>PAEU</v>
      </c>
      <c r="BQY13" s="25" t="str">
        <f t="shared" si="28"/>
        <v>PAF</v>
      </c>
      <c r="BQZ13" s="25" t="str">
        <f t="shared" si="28"/>
        <v>PAGG</v>
      </c>
      <c r="BRA13" s="25" t="str">
        <f t="shared" si="28"/>
        <v>PAK</v>
      </c>
      <c r="BRB13" s="25" t="str">
        <f t="shared" si="28"/>
        <v>PALL</v>
      </c>
      <c r="BRC13" s="25" t="str">
        <f t="shared" si="28"/>
        <v>PAO</v>
      </c>
      <c r="BRD13" s="25" t="str">
        <f t="shared" si="28"/>
        <v>PAVE</v>
      </c>
      <c r="BRE13" s="25" t="str">
        <f t="shared" si="28"/>
        <v>PBD</v>
      </c>
      <c r="BRF13" s="25" t="str">
        <f t="shared" si="28"/>
        <v>PBE</v>
      </c>
      <c r="BRG13" s="25" t="str">
        <f t="shared" si="28"/>
        <v>PBJ</v>
      </c>
      <c r="BRH13" s="25" t="str">
        <f t="shared" si="28"/>
        <v>PBP</v>
      </c>
      <c r="BRI13" s="25" t="str">
        <f t="shared" si="28"/>
        <v>PBS</v>
      </c>
      <c r="BRJ13" s="25" t="str">
        <f t="shared" si="28"/>
        <v>PBTQ</v>
      </c>
      <c r="BRK13" s="25" t="str">
        <f t="shared" si="28"/>
        <v>PBW</v>
      </c>
      <c r="BRL13" s="25" t="str">
        <f t="shared" si="28"/>
        <v>PCA</v>
      </c>
      <c r="BRM13" s="25" t="str">
        <f t="shared" si="28"/>
        <v>PCEF</v>
      </c>
      <c r="BRN13" s="25" t="str">
        <f t="shared" si="28"/>
        <v>PCY</v>
      </c>
      <c r="BRO13" s="25" t="str">
        <f t="shared" si="28"/>
        <v>PDBC</v>
      </c>
      <c r="BRP13" s="25" t="str">
        <f t="shared" si="28"/>
        <v>PDN</v>
      </c>
      <c r="BRQ13" s="25" t="str">
        <f t="shared" si="28"/>
        <v>PDP</v>
      </c>
      <c r="BRR13" s="25" t="str">
        <f t="shared" si="28"/>
        <v>PDQ</v>
      </c>
      <c r="BRS13" s="25" t="str">
        <f t="shared" si="28"/>
        <v>PEF</v>
      </c>
      <c r="BRT13" s="25" t="str">
        <f t="shared" si="28"/>
        <v>PEH</v>
      </c>
      <c r="BRU13" s="25" t="str">
        <f t="shared" si="28"/>
        <v>PEJ</v>
      </c>
      <c r="BRV13" s="25" t="str">
        <f t="shared" si="28"/>
        <v>PEK</v>
      </c>
      <c r="BRW13" s="25" t="str">
        <f t="shared" si="28"/>
        <v>PERM</v>
      </c>
      <c r="BRX13" s="25" t="str">
        <f t="shared" si="28"/>
        <v>PEX</v>
      </c>
      <c r="BRY13" s="25" t="str">
        <f t="shared" si="28"/>
        <v>PEY</v>
      </c>
      <c r="BRZ13" s="25" t="str">
        <f t="shared" si="28"/>
        <v>PEZ</v>
      </c>
      <c r="BSA13" s="25" t="str">
        <f t="shared" si="28"/>
        <v>PFEM</v>
      </c>
      <c r="BSB13" s="25" t="str">
        <f t="shared" si="28"/>
        <v>PFF</v>
      </c>
      <c r="BSC13" s="25" t="str">
        <f t="shared" si="28"/>
        <v>PFFR</v>
      </c>
      <c r="BSD13" s="25" t="str">
        <f t="shared" si="28"/>
        <v>PFI</v>
      </c>
      <c r="BSE13" s="25" t="str">
        <f t="shared" si="28"/>
        <v>PFIG</v>
      </c>
      <c r="BSF13" s="25" t="str">
        <f t="shared" si="28"/>
        <v>PFM</v>
      </c>
      <c r="BSG13" s="25" t="str">
        <f t="shared" si="28"/>
        <v>PFP</v>
      </c>
      <c r="BSH13" s="25" t="str">
        <f t="shared" si="28"/>
        <v>PFV</v>
      </c>
      <c r="BSI13" s="25" t="str">
        <f t="shared" si="28"/>
        <v>PFXF</v>
      </c>
      <c r="BSJ13" s="25" t="str">
        <f t="shared" si="28"/>
        <v>PGAL</v>
      </c>
      <c r="BSK13" s="25" t="str">
        <f t="shared" si="28"/>
        <v>PGD</v>
      </c>
      <c r="BSL13" s="25" t="str">
        <f t="shared" si="28"/>
        <v>PGF</v>
      </c>
      <c r="BSM13" s="25" t="str">
        <f t="shared" si="28"/>
        <v>PGHY</v>
      </c>
      <c r="BSN13" s="25" t="str">
        <f t="shared" ref="BSN13:BUY13" si="29">LEFT(BSN14,FIND(" ",BSN14)-1)</f>
        <v>PGJ</v>
      </c>
      <c r="BSO13" s="25" t="str">
        <f t="shared" si="29"/>
        <v>PGM</v>
      </c>
      <c r="BSP13" s="25" t="str">
        <f t="shared" si="29"/>
        <v>PGX</v>
      </c>
      <c r="BSQ13" s="25" t="str">
        <f t="shared" si="29"/>
        <v>PHB</v>
      </c>
      <c r="BSR13" s="25" t="str">
        <f t="shared" si="29"/>
        <v>PHDG</v>
      </c>
      <c r="BSS13" s="25" t="str">
        <f t="shared" si="29"/>
        <v>PHJ</v>
      </c>
      <c r="BST13" s="25" t="str">
        <f t="shared" si="29"/>
        <v>PHO</v>
      </c>
      <c r="BSU13" s="25" t="str">
        <f t="shared" si="29"/>
        <v>PHW</v>
      </c>
      <c r="BSV13" s="25" t="str">
        <f t="shared" si="29"/>
        <v>PIC</v>
      </c>
      <c r="BSW13" s="25" t="str">
        <f t="shared" si="29"/>
        <v>PICB</v>
      </c>
      <c r="BSX13" s="25" t="str">
        <f t="shared" si="29"/>
        <v>PICK</v>
      </c>
      <c r="BSY13" s="25" t="str">
        <f t="shared" si="29"/>
        <v>PID</v>
      </c>
      <c r="BSZ13" s="25" t="str">
        <f t="shared" si="29"/>
        <v>PIE</v>
      </c>
      <c r="BTA13" s="25" t="str">
        <f t="shared" si="29"/>
        <v>PIEL</v>
      </c>
      <c r="BTB13" s="25" t="str">
        <f t="shared" si="29"/>
        <v>PILL</v>
      </c>
      <c r="BTC13" s="25" t="str">
        <f t="shared" si="29"/>
        <v>PILS</v>
      </c>
      <c r="BTD13" s="25" t="str">
        <f t="shared" si="29"/>
        <v>PIN</v>
      </c>
      <c r="BTE13" s="25" t="str">
        <f t="shared" si="29"/>
        <v>PIO</v>
      </c>
      <c r="BTF13" s="25" t="str">
        <f t="shared" si="29"/>
        <v>PIQ</v>
      </c>
      <c r="BTG13" s="25" t="str">
        <f t="shared" si="29"/>
        <v>PIZ</v>
      </c>
      <c r="BTH13" s="25" t="str">
        <f t="shared" si="29"/>
        <v>PJB</v>
      </c>
      <c r="BTI13" s="25" t="str">
        <f t="shared" si="29"/>
        <v>PJO</v>
      </c>
      <c r="BTJ13" s="25" t="str">
        <f t="shared" si="29"/>
        <v>PJP</v>
      </c>
      <c r="BTK13" s="25" t="str">
        <f t="shared" si="29"/>
        <v>PKB</v>
      </c>
      <c r="BTL13" s="25" t="str">
        <f t="shared" si="29"/>
        <v>PKN</v>
      </c>
      <c r="BTM13" s="25" t="str">
        <f t="shared" si="29"/>
        <v>PKOL</v>
      </c>
      <c r="BTN13" s="25" t="str">
        <f t="shared" si="29"/>
        <v>PKW</v>
      </c>
      <c r="BTO13" s="25" t="str">
        <f t="shared" si="29"/>
        <v>PLAC</v>
      </c>
      <c r="BTP13" s="25" t="str">
        <f t="shared" si="29"/>
        <v>PLK</v>
      </c>
      <c r="BTQ13" s="25" t="str">
        <f t="shared" si="29"/>
        <v>PLND</v>
      </c>
      <c r="BTR13" s="25" t="str">
        <f t="shared" si="29"/>
        <v>PLW</v>
      </c>
      <c r="BTS13" s="25" t="str">
        <f t="shared" si="29"/>
        <v>PMA</v>
      </c>
      <c r="BTT13" s="25" t="str">
        <f t="shared" si="29"/>
        <v>PMNA</v>
      </c>
      <c r="BTU13" s="25" t="str">
        <f t="shared" si="29"/>
        <v>PMPT</v>
      </c>
      <c r="BTV13" s="25" t="str">
        <f t="shared" si="29"/>
        <v>PMR</v>
      </c>
      <c r="BTW13" s="25" t="str">
        <f t="shared" si="29"/>
        <v>PNQI</v>
      </c>
      <c r="BTX13" s="25" t="str">
        <f t="shared" si="29"/>
        <v>PNXQ</v>
      </c>
      <c r="BTY13" s="25" t="str">
        <f t="shared" si="29"/>
        <v>PPA</v>
      </c>
      <c r="BTZ13" s="25" t="str">
        <f t="shared" si="29"/>
        <v>PPE</v>
      </c>
      <c r="BUA13" s="25" t="str">
        <f t="shared" si="29"/>
        <v>PPH</v>
      </c>
      <c r="BUB13" s="25" t="str">
        <f t="shared" si="29"/>
        <v>PPHYL</v>
      </c>
      <c r="BUC13" s="25" t="str">
        <f t="shared" si="29"/>
        <v>PPLN</v>
      </c>
      <c r="BUD13" s="25" t="str">
        <f t="shared" si="29"/>
        <v>PPLT</v>
      </c>
      <c r="BUE13" s="25" t="str">
        <f t="shared" si="29"/>
        <v>PPRM</v>
      </c>
      <c r="BUF13" s="25" t="str">
        <f t="shared" si="29"/>
        <v>PQBW</v>
      </c>
      <c r="BUG13" s="25" t="str">
        <f t="shared" si="29"/>
        <v>PQSC</v>
      </c>
      <c r="BUH13" s="25" t="str">
        <f t="shared" si="29"/>
        <v>PRB</v>
      </c>
      <c r="BUI13" s="25" t="str">
        <f t="shared" si="29"/>
        <v>PREF</v>
      </c>
      <c r="BUJ13" s="25" t="str">
        <f t="shared" si="29"/>
        <v>PRF</v>
      </c>
      <c r="BUK13" s="25" t="str">
        <f t="shared" si="29"/>
        <v>PRFE</v>
      </c>
      <c r="BUL13" s="25" t="str">
        <f t="shared" si="29"/>
        <v>PRFF</v>
      </c>
      <c r="BUM13" s="25" t="str">
        <f t="shared" si="29"/>
        <v>PRFG</v>
      </c>
      <c r="BUN13" s="25" t="str">
        <f t="shared" si="29"/>
        <v>PRFH</v>
      </c>
      <c r="BUO13" s="25" t="str">
        <f t="shared" si="29"/>
        <v>PRFM</v>
      </c>
      <c r="BUP13" s="25" t="str">
        <f t="shared" si="29"/>
        <v>PRFN</v>
      </c>
      <c r="BUQ13" s="25" t="str">
        <f t="shared" si="29"/>
        <v>PRFQ</v>
      </c>
      <c r="BUR13" s="25" t="str">
        <f t="shared" si="29"/>
        <v>PRFS</v>
      </c>
      <c r="BUS13" s="25" t="str">
        <f t="shared" si="29"/>
        <v>PRFU</v>
      </c>
      <c r="BUT13" s="25" t="str">
        <f t="shared" si="29"/>
        <v>PRFZ</v>
      </c>
      <c r="BUU13" s="25" t="str">
        <f t="shared" si="29"/>
        <v>PRME</v>
      </c>
      <c r="BUV13" s="25" t="str">
        <f t="shared" si="29"/>
        <v>PRN</v>
      </c>
      <c r="BUW13" s="25" t="str">
        <f t="shared" si="29"/>
        <v>PRNT</v>
      </c>
      <c r="BUX13" s="25" t="str">
        <f t="shared" si="29"/>
        <v>PSAU</v>
      </c>
      <c r="BUY13" s="25" t="str">
        <f t="shared" si="29"/>
        <v>PSC</v>
      </c>
      <c r="BUZ13" s="25" t="str">
        <f t="shared" ref="BUZ13:BXK13" si="30">LEFT(BUZ14,FIND(" ",BUZ14)-1)</f>
        <v>PSCC</v>
      </c>
      <c r="BVA13" s="25" t="str">
        <f t="shared" si="30"/>
        <v>PSCD</v>
      </c>
      <c r="BVB13" s="25" t="str">
        <f t="shared" si="30"/>
        <v>PSCE</v>
      </c>
      <c r="BVC13" s="25" t="str">
        <f t="shared" si="30"/>
        <v>PSCF</v>
      </c>
      <c r="BVD13" s="25" t="str">
        <f t="shared" si="30"/>
        <v>PSCH</v>
      </c>
      <c r="BVE13" s="25" t="str">
        <f t="shared" si="30"/>
        <v>PSCI</v>
      </c>
      <c r="BVF13" s="25" t="str">
        <f t="shared" si="30"/>
        <v>PSCM</v>
      </c>
      <c r="BVG13" s="25" t="str">
        <f t="shared" si="30"/>
        <v>PSCT</v>
      </c>
      <c r="BVH13" s="25" t="str">
        <f t="shared" si="30"/>
        <v>PSCU</v>
      </c>
      <c r="BVI13" s="25" t="str">
        <f t="shared" si="30"/>
        <v>PSET</v>
      </c>
      <c r="BVJ13" s="25" t="str">
        <f t="shared" si="30"/>
        <v>PSI</v>
      </c>
      <c r="BVK13" s="25" t="str">
        <f t="shared" si="30"/>
        <v>PSJ</v>
      </c>
      <c r="BVL13" s="25" t="str">
        <f t="shared" si="30"/>
        <v>PSK</v>
      </c>
      <c r="BVM13" s="25" t="str">
        <f t="shared" si="30"/>
        <v>PSL</v>
      </c>
      <c r="BVN13" s="25" t="str">
        <f t="shared" si="30"/>
        <v>PSMB</v>
      </c>
      <c r="BVO13" s="25" t="str">
        <f t="shared" si="30"/>
        <v>PSMC</v>
      </c>
      <c r="BVP13" s="25" t="str">
        <f t="shared" si="30"/>
        <v>PSMG</v>
      </c>
      <c r="BVQ13" s="25" t="str">
        <f t="shared" si="30"/>
        <v>PSMM</v>
      </c>
      <c r="BVR13" s="25" t="str">
        <f t="shared" si="30"/>
        <v>PSP</v>
      </c>
      <c r="BVS13" s="25" t="str">
        <f t="shared" si="30"/>
        <v>PSQ</v>
      </c>
      <c r="BVT13" s="25" t="str">
        <f t="shared" si="30"/>
        <v>PSR</v>
      </c>
      <c r="BVU13" s="25" t="str">
        <f t="shared" si="30"/>
        <v>PST</v>
      </c>
      <c r="BVV13" s="25" t="str">
        <f t="shared" si="30"/>
        <v>PSTL</v>
      </c>
      <c r="BVW13" s="25" t="str">
        <f t="shared" si="30"/>
        <v>PTD</v>
      </c>
      <c r="BVX13" s="25" t="str">
        <f t="shared" si="30"/>
        <v>PTE</v>
      </c>
      <c r="BVY13" s="25" t="str">
        <f t="shared" si="30"/>
        <v>PTEU</v>
      </c>
      <c r="BVZ13" s="25" t="str">
        <f t="shared" si="30"/>
        <v>PTF</v>
      </c>
      <c r="BWA13" s="25" t="str">
        <f t="shared" si="30"/>
        <v>PTH</v>
      </c>
      <c r="BWB13" s="25" t="str">
        <f t="shared" si="30"/>
        <v>PTJ</v>
      </c>
      <c r="BWC13" s="25" t="str">
        <f t="shared" si="30"/>
        <v>PTLC</v>
      </c>
      <c r="BWD13" s="25" t="str">
        <f t="shared" si="30"/>
        <v>PTM</v>
      </c>
      <c r="BWE13" s="25" t="str">
        <f t="shared" si="30"/>
        <v>PTMC</v>
      </c>
      <c r="BWF13" s="25" t="str">
        <f t="shared" si="30"/>
        <v>PTNQ</v>
      </c>
      <c r="BWG13" s="25" t="str">
        <f t="shared" si="30"/>
        <v>PTO</v>
      </c>
      <c r="BWH13" s="25" t="str">
        <f t="shared" si="30"/>
        <v>PTRP</v>
      </c>
      <c r="BWI13" s="25" t="str">
        <f t="shared" si="30"/>
        <v>PUA</v>
      </c>
      <c r="BWJ13" s="25" t="str">
        <f t="shared" si="30"/>
        <v>PUF</v>
      </c>
      <c r="BWK13" s="25" t="str">
        <f t="shared" si="30"/>
        <v>PUI</v>
      </c>
      <c r="BWL13" s="25" t="str">
        <f t="shared" si="30"/>
        <v>PUTW</v>
      </c>
      <c r="BWM13" s="25" t="str">
        <f t="shared" si="30"/>
        <v>PUTX</v>
      </c>
      <c r="BWN13" s="25" t="str">
        <f t="shared" si="30"/>
        <v>PUW</v>
      </c>
      <c r="BWO13" s="25" t="str">
        <f t="shared" si="30"/>
        <v>PVI</v>
      </c>
      <c r="BWP13" s="25" t="str">
        <f t="shared" si="30"/>
        <v>PVM</v>
      </c>
      <c r="BWQ13" s="25" t="str">
        <f t="shared" si="30"/>
        <v>PWB</v>
      </c>
      <c r="BWR13" s="25" t="str">
        <f t="shared" si="30"/>
        <v>PWC</v>
      </c>
      <c r="BWS13" s="25" t="str">
        <f t="shared" si="30"/>
        <v>PWD</v>
      </c>
      <c r="BWT13" s="25" t="str">
        <f t="shared" si="30"/>
        <v>PWND</v>
      </c>
      <c r="BWU13" s="25" t="str">
        <f t="shared" si="30"/>
        <v>PWV</v>
      </c>
      <c r="BWV13" s="25" t="str">
        <f t="shared" si="30"/>
        <v>PWZ</v>
      </c>
      <c r="BWW13" s="25" t="str">
        <f t="shared" si="30"/>
        <v>PXE</v>
      </c>
      <c r="BWX13" s="25" t="str">
        <f t="shared" si="30"/>
        <v>PXF</v>
      </c>
      <c r="BWY13" s="25" t="str">
        <f t="shared" si="30"/>
        <v>PXH</v>
      </c>
      <c r="BWZ13" s="25" t="str">
        <f t="shared" si="30"/>
        <v>PXI</v>
      </c>
      <c r="BXA13" s="25" t="str">
        <f t="shared" si="30"/>
        <v>PXJ</v>
      </c>
      <c r="BXB13" s="25" t="str">
        <f t="shared" si="30"/>
        <v>PXLG</v>
      </c>
      <c r="BXC13" s="25" t="str">
        <f t="shared" si="30"/>
        <v>PXLV</v>
      </c>
      <c r="BXD13" s="25" t="str">
        <f t="shared" si="30"/>
        <v>PXMG</v>
      </c>
      <c r="BXE13" s="25" t="str">
        <f t="shared" si="30"/>
        <v>PXMV</v>
      </c>
      <c r="BXF13" s="25" t="str">
        <f t="shared" si="30"/>
        <v>PXN</v>
      </c>
      <c r="BXG13" s="25" t="str">
        <f t="shared" si="30"/>
        <v>PXQ</v>
      </c>
      <c r="BXH13" s="25" t="str">
        <f t="shared" si="30"/>
        <v>PXR</v>
      </c>
      <c r="BXI13" s="25" t="str">
        <f t="shared" si="30"/>
        <v>PXSG</v>
      </c>
      <c r="BXJ13" s="25" t="str">
        <f t="shared" si="30"/>
        <v>PXSV</v>
      </c>
      <c r="BXK13" s="25" t="str">
        <f t="shared" si="30"/>
        <v>PY</v>
      </c>
      <c r="BXL13" s="25" t="str">
        <f t="shared" ref="BXL13:BZW13" si="31">LEFT(BXL14,FIND(" ",BXL14)-1)</f>
        <v>PYH</v>
      </c>
      <c r="BXM13" s="25" t="str">
        <f t="shared" si="31"/>
        <v>PYZ</v>
      </c>
      <c r="BXN13" s="25" t="str">
        <f t="shared" si="31"/>
        <v>PZA</v>
      </c>
      <c r="BXO13" s="25" t="str">
        <f t="shared" si="31"/>
        <v>PZD</v>
      </c>
      <c r="BXP13" s="25" t="str">
        <f t="shared" si="31"/>
        <v>PZI</v>
      </c>
      <c r="BXQ13" s="25" t="str">
        <f t="shared" si="31"/>
        <v>PZJ</v>
      </c>
      <c r="BXR13" s="25" t="str">
        <f t="shared" si="31"/>
        <v>PZT</v>
      </c>
      <c r="BXS13" s="25" t="str">
        <f t="shared" si="31"/>
        <v>QABA</v>
      </c>
      <c r="BXT13" s="25" t="str">
        <f t="shared" si="31"/>
        <v>QAI</v>
      </c>
      <c r="BXU13" s="25" t="str">
        <f t="shared" si="31"/>
        <v>QAT</v>
      </c>
      <c r="BXV13" s="25" t="str">
        <f t="shared" si="31"/>
        <v>QAUS</v>
      </c>
      <c r="BXW13" s="25" t="str">
        <f t="shared" si="31"/>
        <v>QCAN</v>
      </c>
      <c r="BXX13" s="25" t="str">
        <f t="shared" si="31"/>
        <v>QCLN</v>
      </c>
      <c r="BXY13" s="25" t="str">
        <f t="shared" si="31"/>
        <v>QDEF</v>
      </c>
      <c r="BXZ13" s="25" t="str">
        <f t="shared" si="31"/>
        <v>QDEM</v>
      </c>
      <c r="BYA13" s="25" t="str">
        <f t="shared" si="31"/>
        <v>QDEU</v>
      </c>
      <c r="BYB13" s="25" t="str">
        <f t="shared" si="31"/>
        <v>QDF</v>
      </c>
      <c r="BYC13" s="25" t="str">
        <f t="shared" si="31"/>
        <v>QDXU</v>
      </c>
      <c r="BYD13" s="25" t="str">
        <f t="shared" si="31"/>
        <v>QDYN</v>
      </c>
      <c r="BYE13" s="25" t="str">
        <f t="shared" si="31"/>
        <v>QED</v>
      </c>
      <c r="BYF13" s="25" t="str">
        <f t="shared" si="31"/>
        <v>QEFA</v>
      </c>
      <c r="BYG13" s="25" t="str">
        <f t="shared" si="31"/>
        <v>QEH</v>
      </c>
      <c r="BYH13" s="25" t="str">
        <f t="shared" si="31"/>
        <v>QEM</v>
      </c>
      <c r="BYI13" s="25" t="str">
        <f t="shared" si="31"/>
        <v>QEMM</v>
      </c>
      <c r="BYJ13" s="25" t="str">
        <f t="shared" si="31"/>
        <v>QESP</v>
      </c>
      <c r="BYK13" s="25" t="str">
        <f t="shared" si="31"/>
        <v>QGBR</v>
      </c>
      <c r="BYL13" s="25" t="str">
        <f t="shared" si="31"/>
        <v>QGEM</v>
      </c>
      <c r="BYM13" s="25" t="str">
        <f t="shared" si="31"/>
        <v>QGTA</v>
      </c>
      <c r="BYN13" s="25" t="str">
        <f t="shared" si="31"/>
        <v>QID</v>
      </c>
      <c r="BYO13" s="25" t="str">
        <f t="shared" si="31"/>
        <v>QINC</v>
      </c>
      <c r="BYP13" s="25" t="str">
        <f t="shared" si="31"/>
        <v>QJPN</v>
      </c>
      <c r="BYQ13" s="25" t="str">
        <f t="shared" si="31"/>
        <v>QKOR</v>
      </c>
      <c r="BYR13" s="25" t="str">
        <f t="shared" si="31"/>
        <v>QLC</v>
      </c>
      <c r="BYS13" s="25" t="str">
        <f t="shared" si="31"/>
        <v>QLD</v>
      </c>
      <c r="BYT13" s="25" t="str">
        <f t="shared" si="31"/>
        <v>QLS</v>
      </c>
      <c r="BYU13" s="25" t="str">
        <f t="shared" si="31"/>
        <v>QLT</v>
      </c>
      <c r="BYV13" s="25" t="str">
        <f t="shared" si="31"/>
        <v>QLTA</v>
      </c>
      <c r="BYW13" s="25" t="str">
        <f t="shared" si="31"/>
        <v>QLTB</v>
      </c>
      <c r="BYX13" s="25" t="str">
        <f t="shared" si="31"/>
        <v>QLTC</v>
      </c>
      <c r="BYY13" s="25" t="str">
        <f t="shared" si="31"/>
        <v>QMEX</v>
      </c>
      <c r="BYZ13" s="25" t="str">
        <f t="shared" si="31"/>
        <v>QMN</v>
      </c>
      <c r="BZA13" s="25" t="str">
        <f t="shared" si="31"/>
        <v>QMOM</v>
      </c>
      <c r="BZB13" s="25" t="str">
        <f t="shared" si="31"/>
        <v>QQEW</v>
      </c>
      <c r="BZC13" s="25" t="str">
        <f t="shared" si="31"/>
        <v>QQQ</v>
      </c>
      <c r="BZD13" s="25" t="str">
        <f t="shared" si="31"/>
        <v>QQQC</v>
      </c>
      <c r="BZE13" s="25" t="str">
        <f t="shared" si="31"/>
        <v>QQQE</v>
      </c>
      <c r="BZF13" s="25" t="str">
        <f t="shared" si="31"/>
        <v>QQQM</v>
      </c>
      <c r="BZG13" s="25" t="str">
        <f t="shared" si="31"/>
        <v>QQQV</v>
      </c>
      <c r="BZH13" s="25" t="str">
        <f t="shared" si="31"/>
        <v>QQXT</v>
      </c>
      <c r="BZI13" s="25" t="str">
        <f t="shared" si="31"/>
        <v>QTEC</v>
      </c>
      <c r="BZJ13" s="25" t="str">
        <f t="shared" si="31"/>
        <v>QTWN</v>
      </c>
      <c r="BZK13" s="25" t="str">
        <f t="shared" si="31"/>
        <v>QUAL</v>
      </c>
      <c r="BZL13" s="25" t="str">
        <f t="shared" si="31"/>
        <v>QUS</v>
      </c>
      <c r="BZM13" s="25" t="str">
        <f t="shared" si="31"/>
        <v>QVAL</v>
      </c>
      <c r="BZN13" s="25" t="str">
        <f t="shared" si="31"/>
        <v>QVM</v>
      </c>
      <c r="BZO13" s="25" t="str">
        <f t="shared" si="31"/>
        <v>QWLD</v>
      </c>
      <c r="BZP13" s="25" t="str">
        <f t="shared" si="31"/>
        <v>QXGG</v>
      </c>
      <c r="BZQ13" s="25" t="str">
        <f t="shared" si="31"/>
        <v>QXMI</v>
      </c>
      <c r="BZR13" s="25" t="str">
        <f t="shared" si="31"/>
        <v>QXRR</v>
      </c>
      <c r="BZS13" s="25" t="str">
        <f t="shared" si="31"/>
        <v>QXTR</v>
      </c>
      <c r="BZT13" s="25" t="str">
        <f t="shared" si="31"/>
        <v>QXUS</v>
      </c>
      <c r="BZU13" s="25" t="str">
        <f t="shared" si="31"/>
        <v>QYLD</v>
      </c>
      <c r="BZV13" s="25" t="str">
        <f t="shared" si="31"/>
        <v>RALS</v>
      </c>
      <c r="BZW13" s="25" t="str">
        <f t="shared" si="31"/>
        <v>RAVI</v>
      </c>
      <c r="BZX13" s="25" t="str">
        <f t="shared" ref="BZX13:CCI13" si="32">LEFT(BZX14,FIND(" ",BZX14)-1)</f>
        <v>RBL</v>
      </c>
      <c r="BZY13" s="25" t="str">
        <f t="shared" si="32"/>
        <v>RCD</v>
      </c>
      <c r="BZZ13" s="25" t="str">
        <f t="shared" si="32"/>
        <v>RCOM</v>
      </c>
      <c r="CAA13" s="25" t="str">
        <f t="shared" si="32"/>
        <v>RDIV</v>
      </c>
      <c r="CAB13" s="25" t="str">
        <f t="shared" si="32"/>
        <v>RDVY</v>
      </c>
      <c r="CAC13" s="25" t="str">
        <f t="shared" si="32"/>
        <v>REA</v>
      </c>
      <c r="CAD13" s="25" t="str">
        <f t="shared" si="32"/>
        <v>REC</v>
      </c>
      <c r="CAE13" s="25" t="str">
        <f t="shared" si="32"/>
        <v>REEM</v>
      </c>
      <c r="CAF13" s="25" t="str">
        <f t="shared" si="32"/>
        <v>REET</v>
      </c>
      <c r="CAG13" s="25" t="str">
        <f t="shared" si="32"/>
        <v>REFA</v>
      </c>
      <c r="CAH13" s="25" t="str">
        <f t="shared" si="32"/>
        <v>REGL</v>
      </c>
      <c r="CAI13" s="25" t="str">
        <f t="shared" si="32"/>
        <v>REK</v>
      </c>
      <c r="CAJ13" s="25" t="str">
        <f t="shared" si="32"/>
        <v>REM</v>
      </c>
      <c r="CAK13" s="25" t="str">
        <f t="shared" si="32"/>
        <v>REML</v>
      </c>
      <c r="CAL13" s="25" t="str">
        <f t="shared" si="32"/>
        <v>REMX</v>
      </c>
      <c r="CAM13" s="25" t="str">
        <f t="shared" si="32"/>
        <v>RETL</v>
      </c>
      <c r="CAN13" s="25" t="str">
        <f t="shared" si="32"/>
        <v>RETS</v>
      </c>
      <c r="CAO13" s="25" t="str">
        <f t="shared" si="32"/>
        <v>REW</v>
      </c>
      <c r="CAP13" s="25" t="str">
        <f t="shared" si="32"/>
        <v>REZ</v>
      </c>
      <c r="CAQ13" s="25" t="str">
        <f t="shared" si="32"/>
        <v>RFAP</v>
      </c>
      <c r="CAR13" s="25" t="str">
        <f t="shared" si="32"/>
        <v>RFCI</v>
      </c>
      <c r="CAS13" s="25" t="str">
        <f t="shared" si="32"/>
        <v>RFDA</v>
      </c>
      <c r="CAT13" s="25" t="str">
        <f t="shared" si="32"/>
        <v>RFDI</v>
      </c>
      <c r="CAU13" s="25" t="str">
        <f t="shared" si="32"/>
        <v>RFEM</v>
      </c>
      <c r="CAV13" s="25" t="str">
        <f t="shared" si="32"/>
        <v>RFEU</v>
      </c>
      <c r="CAW13" s="25" t="str">
        <f t="shared" si="32"/>
        <v>RFF</v>
      </c>
      <c r="CAX13" s="25" t="str">
        <f t="shared" si="32"/>
        <v>RFFC</v>
      </c>
      <c r="CAY13" s="25" t="str">
        <f t="shared" si="32"/>
        <v>RFG</v>
      </c>
      <c r="CAZ13" s="25" t="str">
        <f t="shared" si="32"/>
        <v>RFL</v>
      </c>
      <c r="CBA13" s="25" t="str">
        <f t="shared" si="32"/>
        <v>RFN</v>
      </c>
      <c r="CBB13" s="25" t="str">
        <f t="shared" si="32"/>
        <v>RFUN</v>
      </c>
      <c r="CBC13" s="25" t="str">
        <f t="shared" si="32"/>
        <v>RFV</v>
      </c>
      <c r="CBD13" s="25" t="str">
        <f t="shared" si="32"/>
        <v>RGI</v>
      </c>
      <c r="CBE13" s="25" t="str">
        <f t="shared" si="32"/>
        <v>RGLB</v>
      </c>
      <c r="CBF13" s="25" t="str">
        <f t="shared" si="32"/>
        <v>RGRA</v>
      </c>
      <c r="CBG13" s="25" t="str">
        <f t="shared" si="32"/>
        <v>RGRC</v>
      </c>
      <c r="CBH13" s="25" t="str">
        <f t="shared" si="32"/>
        <v>RGRE</v>
      </c>
      <c r="CBI13" s="25" t="str">
        <f t="shared" si="32"/>
        <v>RGRI</v>
      </c>
      <c r="CBJ13" s="25" t="str">
        <f t="shared" si="32"/>
        <v>RGRO</v>
      </c>
      <c r="CBK13" s="25" t="str">
        <f t="shared" si="32"/>
        <v>RGRP</v>
      </c>
      <c r="CBL13" s="25" t="str">
        <f t="shared" si="32"/>
        <v>RHM</v>
      </c>
      <c r="CBM13" s="25" t="str">
        <f t="shared" si="32"/>
        <v>RHO</v>
      </c>
      <c r="CBN13" s="25" t="str">
        <f t="shared" si="32"/>
        <v>RHS</v>
      </c>
      <c r="CBO13" s="25" t="str">
        <f t="shared" si="32"/>
        <v>RIGS</v>
      </c>
      <c r="CBP13" s="25" t="str">
        <f t="shared" si="32"/>
        <v>RINF</v>
      </c>
      <c r="CBQ13" s="25" t="str">
        <f t="shared" si="32"/>
        <v>RING</v>
      </c>
      <c r="CBR13" s="25" t="str">
        <f t="shared" si="32"/>
        <v>RISE</v>
      </c>
      <c r="CBS13" s="25" t="str">
        <f t="shared" si="32"/>
        <v>RJA</v>
      </c>
      <c r="CBT13" s="25" t="str">
        <f t="shared" si="32"/>
        <v>RJI</v>
      </c>
      <c r="CBU13" s="25" t="str">
        <f t="shared" si="32"/>
        <v>RJN</v>
      </c>
      <c r="CBV13" s="25" t="str">
        <f t="shared" si="32"/>
        <v>RJZ</v>
      </c>
      <c r="CBW13" s="25" t="str">
        <f t="shared" si="32"/>
        <v>RKH</v>
      </c>
      <c r="CBX13" s="25" t="str">
        <f t="shared" si="32"/>
        <v>RKHYL</v>
      </c>
      <c r="CBY13" s="25" t="str">
        <f t="shared" si="32"/>
        <v>RLY</v>
      </c>
      <c r="CBZ13" s="25" t="str">
        <f t="shared" si="32"/>
        <v>RMB</v>
      </c>
      <c r="CCA13" s="25" t="str">
        <f t="shared" si="32"/>
        <v>RMM</v>
      </c>
      <c r="CCB13" s="25" t="str">
        <f t="shared" si="32"/>
        <v>RMS</v>
      </c>
      <c r="CCC13" s="25" t="str">
        <f t="shared" si="32"/>
        <v>RNDM</v>
      </c>
      <c r="CCD13" s="25" t="str">
        <f t="shared" si="32"/>
        <v>RNDV</v>
      </c>
      <c r="CCE13" s="25" t="str">
        <f t="shared" si="32"/>
        <v>RNEM</v>
      </c>
      <c r="CCF13" s="25" t="str">
        <f t="shared" si="32"/>
        <v>RNLC</v>
      </c>
      <c r="CCG13" s="25" t="str">
        <f t="shared" si="32"/>
        <v>RNMC</v>
      </c>
      <c r="CCH13" s="25" t="str">
        <f t="shared" si="32"/>
        <v>RNSC</v>
      </c>
      <c r="CCI13" s="25" t="str">
        <f t="shared" si="32"/>
        <v>ROAM</v>
      </c>
      <c r="CCJ13" s="25" t="str">
        <f t="shared" ref="CCJ13:CEU13" si="33">LEFT(CCJ14,FIND(" ",CCJ14)-1)</f>
        <v>ROB</v>
      </c>
      <c r="CCK13" s="25" t="str">
        <f t="shared" si="33"/>
        <v>ROBO</v>
      </c>
      <c r="CCL13" s="25" t="str">
        <f t="shared" si="33"/>
        <v>RODI</v>
      </c>
      <c r="CCM13" s="25" t="str">
        <f t="shared" si="33"/>
        <v>RODM</v>
      </c>
      <c r="CCN13" s="25" t="str">
        <f t="shared" si="33"/>
        <v>ROGS</v>
      </c>
      <c r="CCO13" s="25" t="str">
        <f t="shared" si="33"/>
        <v>ROI</v>
      </c>
      <c r="CCP13" s="25" t="str">
        <f t="shared" si="33"/>
        <v>ROLA</v>
      </c>
      <c r="CCQ13" s="25" t="str">
        <f t="shared" si="33"/>
        <v>ROM</v>
      </c>
      <c r="CCR13" s="25" t="str">
        <f t="shared" si="33"/>
        <v>ROOF</v>
      </c>
      <c r="CCS13" s="25" t="str">
        <f t="shared" si="33"/>
        <v>RORE</v>
      </c>
      <c r="CCT13" s="25" t="str">
        <f t="shared" si="33"/>
        <v>RORO</v>
      </c>
      <c r="CCU13" s="25" t="str">
        <f t="shared" si="33"/>
        <v>ROSA</v>
      </c>
      <c r="CCV13" s="25" t="str">
        <f t="shared" si="33"/>
        <v>ROUS</v>
      </c>
      <c r="CCW13" s="25" t="str">
        <f t="shared" si="33"/>
        <v>RPG</v>
      </c>
      <c r="CCX13" s="25" t="str">
        <f t="shared" si="33"/>
        <v>RPQ</v>
      </c>
      <c r="CCY13" s="25" t="str">
        <f t="shared" si="33"/>
        <v>RPV</v>
      </c>
      <c r="CCZ13" s="25" t="str">
        <f t="shared" si="33"/>
        <v>RPX</v>
      </c>
      <c r="CDA13" s="25" t="str">
        <f t="shared" si="33"/>
        <v>RRF</v>
      </c>
      <c r="CDB13" s="25" t="str">
        <f t="shared" si="33"/>
        <v>RRY</v>
      </c>
      <c r="CDC13" s="25" t="str">
        <f t="shared" si="33"/>
        <v>RRZ</v>
      </c>
      <c r="CDD13" s="25" t="str">
        <f t="shared" si="33"/>
        <v>RSP</v>
      </c>
      <c r="CDE13" s="25" t="str">
        <f t="shared" si="33"/>
        <v>RSU</v>
      </c>
      <c r="CDF13" s="25" t="str">
        <f t="shared" si="33"/>
        <v>RSUN</v>
      </c>
      <c r="CDG13" s="25" t="str">
        <f t="shared" si="33"/>
        <v>RSW</v>
      </c>
      <c r="CDH13" s="25" t="str">
        <f t="shared" si="33"/>
        <v>RSX</v>
      </c>
      <c r="CDI13" s="25" t="str">
        <f t="shared" si="33"/>
        <v>RSXJ</v>
      </c>
      <c r="CDJ13" s="25" t="str">
        <f t="shared" si="33"/>
        <v>RTG</v>
      </c>
      <c r="CDK13" s="25" t="str">
        <f t="shared" si="33"/>
        <v>RTH</v>
      </c>
      <c r="CDL13" s="25" t="str">
        <f t="shared" si="33"/>
        <v>RTHYL</v>
      </c>
      <c r="CDM13" s="25" t="str">
        <f t="shared" si="33"/>
        <v>RTL</v>
      </c>
      <c r="CDN13" s="25" t="str">
        <f t="shared" si="33"/>
        <v>RTLA</v>
      </c>
      <c r="CDO13" s="25" t="str">
        <f t="shared" si="33"/>
        <v>RTM</v>
      </c>
      <c r="CDP13" s="25" t="str">
        <f t="shared" si="33"/>
        <v>RTR</v>
      </c>
      <c r="CDQ13" s="25" t="str">
        <f t="shared" si="33"/>
        <v>RTSA</v>
      </c>
      <c r="CDR13" s="25" t="str">
        <f t="shared" si="33"/>
        <v>RTW</v>
      </c>
      <c r="CDS13" s="25" t="str">
        <f t="shared" si="33"/>
        <v>RUDR</v>
      </c>
      <c r="CDT13" s="25" t="str">
        <f t="shared" si="33"/>
        <v>RUSL</v>
      </c>
      <c r="CDU13" s="25" t="str">
        <f t="shared" si="33"/>
        <v>RUSS</v>
      </c>
      <c r="CDV13" s="25" t="str">
        <f t="shared" si="33"/>
        <v>RVNU</v>
      </c>
      <c r="CDW13" s="25" t="str">
        <f t="shared" si="33"/>
        <v>RWG</v>
      </c>
      <c r="CDX13" s="25" t="str">
        <f t="shared" si="33"/>
        <v>RWJ</v>
      </c>
      <c r="CDY13" s="25" t="str">
        <f t="shared" si="33"/>
        <v>RWK</v>
      </c>
      <c r="CDZ13" s="25" t="str">
        <f t="shared" si="33"/>
        <v>RWL</v>
      </c>
      <c r="CEA13" s="25" t="str">
        <f t="shared" si="33"/>
        <v>RWM</v>
      </c>
      <c r="CEB13" s="25" t="str">
        <f t="shared" si="33"/>
        <v>RWO</v>
      </c>
      <c r="CEC13" s="25" t="str">
        <f t="shared" si="33"/>
        <v>RWR</v>
      </c>
      <c r="CED13" s="25" t="str">
        <f t="shared" si="33"/>
        <v>RWV</v>
      </c>
      <c r="CEE13" s="25" t="str">
        <f t="shared" si="33"/>
        <v>RWW</v>
      </c>
      <c r="CEF13" s="25" t="str">
        <f t="shared" si="33"/>
        <v>RWX</v>
      </c>
      <c r="CEG13" s="25" t="str">
        <f t="shared" si="33"/>
        <v>RWXL</v>
      </c>
      <c r="CEH13" s="25" t="str">
        <f t="shared" si="33"/>
        <v>RXD</v>
      </c>
      <c r="CEI13" s="25" t="str">
        <f t="shared" si="33"/>
        <v>RXI</v>
      </c>
      <c r="CEJ13" s="25" t="str">
        <f t="shared" si="33"/>
        <v>RXL</v>
      </c>
      <c r="CEK13" s="25" t="str">
        <f t="shared" si="33"/>
        <v>RYE</v>
      </c>
      <c r="CEL13" s="25" t="str">
        <f t="shared" si="33"/>
        <v>RYF</v>
      </c>
      <c r="CEM13" s="25" t="str">
        <f t="shared" si="33"/>
        <v>RYH</v>
      </c>
      <c r="CEN13" s="25" t="str">
        <f t="shared" si="33"/>
        <v>RYJ</v>
      </c>
      <c r="CEO13" s="25" t="str">
        <f t="shared" si="33"/>
        <v>RYT</v>
      </c>
      <c r="CEP13" s="25" t="str">
        <f t="shared" si="33"/>
        <v>RYU</v>
      </c>
      <c r="CEQ13" s="25" t="str">
        <f t="shared" si="33"/>
        <v>RZG</v>
      </c>
      <c r="CER13" s="25" t="str">
        <f t="shared" si="33"/>
        <v>RZV</v>
      </c>
      <c r="CES13" s="25" t="str">
        <f t="shared" si="33"/>
        <v>SAA</v>
      </c>
      <c r="CET13" s="25" t="str">
        <f t="shared" si="33"/>
        <v>SAGG</v>
      </c>
      <c r="CEU13" s="25" t="str">
        <f t="shared" si="33"/>
        <v>SAW</v>
      </c>
      <c r="CEV13" s="25" t="str">
        <f t="shared" ref="CEV13:CHG13" si="34">LEFT(CEV14,FIND(" ",CEV14)-1)</f>
        <v>SBB</v>
      </c>
      <c r="CEW13" s="25" t="str">
        <f t="shared" si="34"/>
        <v>SBEU</v>
      </c>
      <c r="CEX13" s="25" t="str">
        <f t="shared" si="34"/>
        <v>SBIO</v>
      </c>
      <c r="CEY13" s="25" t="str">
        <f t="shared" si="34"/>
        <v>SBM</v>
      </c>
      <c r="CEZ13" s="25" t="str">
        <f t="shared" si="34"/>
        <v>SBND</v>
      </c>
      <c r="CFA13" s="25" t="str">
        <f t="shared" si="34"/>
        <v>SBUS</v>
      </c>
      <c r="CFB13" s="25" t="str">
        <f t="shared" si="34"/>
        <v>SBV</v>
      </c>
      <c r="CFC13" s="25" t="str">
        <f t="shared" si="34"/>
        <v>SCAP</v>
      </c>
      <c r="CFD13" s="25" t="str">
        <f t="shared" si="34"/>
        <v>SCC</v>
      </c>
      <c r="CFE13" s="25" t="str">
        <f t="shared" si="34"/>
        <v>SCHA</v>
      </c>
      <c r="CFF13" s="25" t="str">
        <f t="shared" si="34"/>
        <v>SCHB</v>
      </c>
      <c r="CFG13" s="25" t="str">
        <f t="shared" si="34"/>
        <v>SCHC</v>
      </c>
      <c r="CFH13" s="25" t="str">
        <f t="shared" si="34"/>
        <v>SCHD</v>
      </c>
      <c r="CFI13" s="25" t="str">
        <f t="shared" si="34"/>
        <v>SCHE</v>
      </c>
      <c r="CFJ13" s="25" t="str">
        <f t="shared" si="34"/>
        <v>SCHF</v>
      </c>
      <c r="CFK13" s="25" t="str">
        <f t="shared" si="34"/>
        <v>SCHG</v>
      </c>
      <c r="CFL13" s="25" t="str">
        <f t="shared" si="34"/>
        <v>SCHH</v>
      </c>
      <c r="CFM13" s="25" t="str">
        <f t="shared" si="34"/>
        <v>SCHM</v>
      </c>
      <c r="CFN13" s="25" t="str">
        <f t="shared" si="34"/>
        <v>SCHO</v>
      </c>
      <c r="CFO13" s="25" t="str">
        <f t="shared" si="34"/>
        <v>SCHP</v>
      </c>
      <c r="CFP13" s="25" t="str">
        <f t="shared" si="34"/>
        <v>SCHR</v>
      </c>
      <c r="CFQ13" s="25" t="str">
        <f t="shared" si="34"/>
        <v>SCHV</v>
      </c>
      <c r="CFR13" s="25" t="str">
        <f t="shared" si="34"/>
        <v>SCHX</v>
      </c>
      <c r="CFS13" s="25" t="str">
        <f t="shared" si="34"/>
        <v>SCHZ</v>
      </c>
      <c r="CFT13" s="25" t="str">
        <f t="shared" si="34"/>
        <v>SCID</v>
      </c>
      <c r="CFU13" s="25" t="str">
        <f t="shared" si="34"/>
        <v>SCIF</v>
      </c>
      <c r="CFV13" s="25" t="str">
        <f t="shared" si="34"/>
        <v>SCIJ</v>
      </c>
      <c r="CFW13" s="25" t="str">
        <f t="shared" si="34"/>
        <v>SCIN</v>
      </c>
      <c r="CFX13" s="25" t="str">
        <f t="shared" si="34"/>
        <v>SCIU</v>
      </c>
      <c r="CFY13" s="25" t="str">
        <f t="shared" si="34"/>
        <v>SCIX</v>
      </c>
      <c r="CFZ13" s="25" t="str">
        <f t="shared" si="34"/>
        <v>SCJ</v>
      </c>
      <c r="CGA13" s="25" t="str">
        <f t="shared" si="34"/>
        <v>SCLP</v>
      </c>
      <c r="CGB13" s="25" t="str">
        <f t="shared" si="34"/>
        <v>SCO</v>
      </c>
      <c r="CGC13" s="25" t="str">
        <f t="shared" si="34"/>
        <v>SCOG</v>
      </c>
      <c r="CGD13" s="25" t="str">
        <f t="shared" si="34"/>
        <v>SCPB</v>
      </c>
      <c r="CGE13" s="25" t="str">
        <f t="shared" si="34"/>
        <v>SCPR</v>
      </c>
      <c r="CGF13" s="25" t="str">
        <f t="shared" si="34"/>
        <v>SCTO</v>
      </c>
      <c r="CGG13" s="25" t="str">
        <f t="shared" si="34"/>
        <v>SCTRL</v>
      </c>
      <c r="CGH13" s="25" t="str">
        <f t="shared" si="34"/>
        <v>SCV</v>
      </c>
      <c r="CGI13" s="25" t="str">
        <f t="shared" si="34"/>
        <v>SCZ</v>
      </c>
      <c r="CGJ13" s="25" t="str">
        <f t="shared" si="34"/>
        <v>SDD</v>
      </c>
      <c r="CGK13" s="25" t="str">
        <f t="shared" si="34"/>
        <v>SDEM</v>
      </c>
      <c r="CGL13" s="25" t="str">
        <f t="shared" si="34"/>
        <v>SDIV</v>
      </c>
      <c r="CGM13" s="25" t="str">
        <f t="shared" si="34"/>
        <v>SDK</v>
      </c>
      <c r="CGN13" s="25" t="str">
        <f t="shared" si="34"/>
        <v>SDOG</v>
      </c>
      <c r="CGO13" s="25" t="str">
        <f t="shared" si="34"/>
        <v>SDOW</v>
      </c>
      <c r="CGP13" s="25" t="str">
        <f t="shared" si="34"/>
        <v>SDP</v>
      </c>
      <c r="CGQ13" s="25" t="str">
        <f t="shared" si="34"/>
        <v>SDS</v>
      </c>
      <c r="CGR13" s="25" t="str">
        <f t="shared" si="34"/>
        <v>SDY</v>
      </c>
      <c r="CGS13" s="25" t="str">
        <f t="shared" si="34"/>
        <v>SDYL</v>
      </c>
      <c r="CGT13" s="25" t="str">
        <f t="shared" si="34"/>
        <v>SEA</v>
      </c>
      <c r="CGU13" s="25" t="str">
        <f t="shared" si="34"/>
        <v>SEF</v>
      </c>
      <c r="CGV13" s="25" t="str">
        <f t="shared" si="34"/>
        <v>SEMF</v>
      </c>
      <c r="CGW13" s="25" t="str">
        <f t="shared" si="34"/>
        <v>SFHY</v>
      </c>
      <c r="CGX13" s="25" t="str">
        <f t="shared" si="34"/>
        <v>SFIG</v>
      </c>
      <c r="CGY13" s="25" t="str">
        <f t="shared" si="34"/>
        <v>SFK</v>
      </c>
      <c r="CGZ13" s="25" t="str">
        <f t="shared" si="34"/>
        <v>SFLA</v>
      </c>
      <c r="CHA13" s="25" t="str">
        <f t="shared" si="34"/>
        <v>SFSA</v>
      </c>
      <c r="CHB13" s="25" t="str">
        <f t="shared" si="34"/>
        <v>SFV</v>
      </c>
      <c r="CHC13" s="25" t="str">
        <f t="shared" si="34"/>
        <v>SGAR</v>
      </c>
      <c r="CHD13" s="25" t="str">
        <f t="shared" si="34"/>
        <v>SGDJ</v>
      </c>
      <c r="CHE13" s="25" t="str">
        <f t="shared" si="34"/>
        <v>SGDM</v>
      </c>
      <c r="CHF13" s="25" t="str">
        <f t="shared" si="34"/>
        <v>SGG</v>
      </c>
      <c r="CHG13" s="25" t="str">
        <f t="shared" si="34"/>
        <v>SGGG</v>
      </c>
      <c r="CHH13" s="25" t="str">
        <f t="shared" ref="CHH13:CJS13" si="35">LEFT(CHH14,FIND(" ",CHH14)-1)</f>
        <v>SGOL</v>
      </c>
      <c r="CHI13" s="25" t="str">
        <f t="shared" si="35"/>
        <v>SGQI</v>
      </c>
      <c r="CHJ13" s="25" t="str">
        <f t="shared" si="35"/>
        <v>SGT</v>
      </c>
      <c r="CHK13" s="25" t="str">
        <f t="shared" si="35"/>
        <v>SH</v>
      </c>
      <c r="CHL13" s="25" t="str">
        <f t="shared" si="35"/>
        <v>SHAG</v>
      </c>
      <c r="CHM13" s="25" t="str">
        <f t="shared" si="35"/>
        <v>SHBT</v>
      </c>
      <c r="CHN13" s="25" t="str">
        <f t="shared" si="35"/>
        <v>SHE</v>
      </c>
      <c r="CHO13" s="25" t="str">
        <f t="shared" si="35"/>
        <v>SHM</v>
      </c>
      <c r="CHP13" s="25" t="str">
        <f t="shared" si="35"/>
        <v>SHMO</v>
      </c>
      <c r="CHQ13" s="25" t="str">
        <f t="shared" si="35"/>
        <v>SHNY</v>
      </c>
      <c r="CHR13" s="25" t="str">
        <f t="shared" si="35"/>
        <v>SHV</v>
      </c>
      <c r="CHS13" s="25" t="str">
        <f t="shared" si="35"/>
        <v>SHVY</v>
      </c>
      <c r="CHT13" s="25" t="str">
        <f t="shared" si="35"/>
        <v>SHY</v>
      </c>
      <c r="CHU13" s="25" t="str">
        <f t="shared" si="35"/>
        <v>SHYD</v>
      </c>
      <c r="CHV13" s="25" t="str">
        <f t="shared" si="35"/>
        <v>SHYG</v>
      </c>
      <c r="CHW13" s="25" t="str">
        <f t="shared" si="35"/>
        <v>SICK</v>
      </c>
      <c r="CHX13" s="25" t="str">
        <f t="shared" si="35"/>
        <v>SIH</v>
      </c>
      <c r="CHY13" s="25" t="str">
        <f t="shared" si="35"/>
        <v>SIJ</v>
      </c>
      <c r="CHZ13" s="25" t="str">
        <f t="shared" si="35"/>
        <v>SIL</v>
      </c>
      <c r="CIA13" s="25" t="str">
        <f t="shared" si="35"/>
        <v>SILJ</v>
      </c>
      <c r="CIB13" s="25" t="str">
        <f t="shared" si="35"/>
        <v>SINF</v>
      </c>
      <c r="CIC13" s="25" t="str">
        <f t="shared" si="35"/>
        <v>SIPE</v>
      </c>
      <c r="CID13" s="25" t="str">
        <f t="shared" si="35"/>
        <v>SIVR</v>
      </c>
      <c r="CIE13" s="25" t="str">
        <f t="shared" si="35"/>
        <v>SIZ</v>
      </c>
      <c r="CIF13" s="25" t="str">
        <f t="shared" si="35"/>
        <v>SIZE</v>
      </c>
      <c r="CIG13" s="25" t="str">
        <f t="shared" si="35"/>
        <v>SJB</v>
      </c>
      <c r="CIH13" s="25" t="str">
        <f t="shared" si="35"/>
        <v>SJF</v>
      </c>
      <c r="CII13" s="25" t="str">
        <f t="shared" si="35"/>
        <v>SJH</v>
      </c>
      <c r="CIJ13" s="25" t="str">
        <f t="shared" si="35"/>
        <v>SJL</v>
      </c>
      <c r="CIK13" s="25" t="str">
        <f t="shared" si="35"/>
        <v>SJNK</v>
      </c>
      <c r="CIL13" s="25" t="str">
        <f t="shared" si="35"/>
        <v>SKF</v>
      </c>
      <c r="CIM13" s="25" t="str">
        <f t="shared" si="35"/>
        <v>SKK</v>
      </c>
      <c r="CIN13" s="25" t="str">
        <f t="shared" si="35"/>
        <v>SKOR</v>
      </c>
      <c r="CIO13" s="25" t="str">
        <f t="shared" si="35"/>
        <v>SKYY</v>
      </c>
      <c r="CIP13" s="25" t="str">
        <f t="shared" si="35"/>
        <v>SLBT</v>
      </c>
      <c r="CIQ13" s="25" t="str">
        <f t="shared" si="35"/>
        <v>SLDR</v>
      </c>
      <c r="CIR13" s="25" t="str">
        <f t="shared" si="35"/>
        <v>SLIM</v>
      </c>
      <c r="CIS13" s="25" t="str">
        <f t="shared" si="35"/>
        <v>SLOW</v>
      </c>
      <c r="CIT13" s="25" t="str">
        <f t="shared" si="35"/>
        <v>SLQD</v>
      </c>
      <c r="CIU13" s="25" t="str">
        <f t="shared" si="35"/>
        <v>SLV</v>
      </c>
      <c r="CIV13" s="25" t="str">
        <f t="shared" si="35"/>
        <v>SLVO</v>
      </c>
      <c r="CIW13" s="25" t="str">
        <f t="shared" si="35"/>
        <v>SLVP</v>
      </c>
      <c r="CIX13" s="25" t="str">
        <f t="shared" si="35"/>
        <v>SLVY</v>
      </c>
      <c r="CIY13" s="25" t="str">
        <f t="shared" si="35"/>
        <v>SLX</v>
      </c>
      <c r="CIZ13" s="25" t="str">
        <f t="shared" si="35"/>
        <v>SLY</v>
      </c>
      <c r="CJA13" s="25" t="str">
        <f t="shared" si="35"/>
        <v>SLYG</v>
      </c>
      <c r="CJB13" s="25" t="str">
        <f t="shared" si="35"/>
        <v>SLYV</v>
      </c>
      <c r="CJC13" s="25" t="str">
        <f t="shared" si="35"/>
        <v>SMB</v>
      </c>
      <c r="CJD13" s="25" t="str">
        <f t="shared" si="35"/>
        <v>SMCP</v>
      </c>
      <c r="CJE13" s="25" t="str">
        <f t="shared" si="35"/>
        <v>SMD</v>
      </c>
      <c r="CJF13" s="25" t="str">
        <f t="shared" si="35"/>
        <v>SMDD</v>
      </c>
      <c r="CJG13" s="25" t="str">
        <f t="shared" si="35"/>
        <v>SMDV</v>
      </c>
      <c r="CJH13" s="25" t="str">
        <f t="shared" si="35"/>
        <v>SMEZ</v>
      </c>
      <c r="CJI13" s="25" t="str">
        <f t="shared" si="35"/>
        <v>SMH</v>
      </c>
      <c r="CJJ13" s="25" t="str">
        <f t="shared" si="35"/>
        <v>SMHD</v>
      </c>
      <c r="CJK13" s="25" t="str">
        <f t="shared" si="35"/>
        <v>SMHYL</v>
      </c>
      <c r="CJL13" s="25" t="str">
        <f t="shared" si="35"/>
        <v>SMIN</v>
      </c>
      <c r="CJM13" s="25" t="str">
        <f t="shared" si="35"/>
        <v>SMK</v>
      </c>
      <c r="CJN13" s="25" t="str">
        <f t="shared" si="35"/>
        <v>SMLF</v>
      </c>
      <c r="CJO13" s="25" t="str">
        <f t="shared" si="35"/>
        <v>SMLL</v>
      </c>
      <c r="CJP13" s="25" t="str">
        <f t="shared" si="35"/>
        <v>SMLV</v>
      </c>
      <c r="CJQ13" s="25" t="str">
        <f t="shared" si="35"/>
        <v>SMMD</v>
      </c>
      <c r="CJR13" s="25" t="str">
        <f t="shared" si="35"/>
        <v>SMMU</v>
      </c>
      <c r="CJS13" s="25" t="str">
        <f t="shared" si="35"/>
        <v>SMMV</v>
      </c>
      <c r="CJT13" s="25" t="str">
        <f t="shared" ref="CJT13:CME13" si="36">LEFT(CJT14,FIND(" ",CJT14)-1)</f>
        <v>SMN</v>
      </c>
      <c r="CJU13" s="25" t="str">
        <f t="shared" si="36"/>
        <v>SNB</v>
      </c>
      <c r="CJV13" s="25" t="str">
        <f t="shared" si="36"/>
        <v>SNLN</v>
      </c>
      <c r="CJW13" s="25" t="str">
        <f t="shared" si="36"/>
        <v>SNO</v>
      </c>
      <c r="CJX13" s="25" t="str">
        <f t="shared" si="36"/>
        <v>SNSR</v>
      </c>
      <c r="CJY13" s="25" t="str">
        <f t="shared" si="36"/>
        <v>SOCL</v>
      </c>
      <c r="CJZ13" s="25" t="str">
        <f t="shared" si="36"/>
        <v>SOIL</v>
      </c>
      <c r="CKA13" s="25" t="str">
        <f t="shared" si="36"/>
        <v>SOP</v>
      </c>
      <c r="CKB13" s="25" t="str">
        <f t="shared" si="36"/>
        <v>SOVB</v>
      </c>
      <c r="CKC13" s="25" t="str">
        <f t="shared" si="36"/>
        <v>SOXL</v>
      </c>
      <c r="CKD13" s="25" t="str">
        <f t="shared" si="36"/>
        <v>SOXS</v>
      </c>
      <c r="CKE13" s="25" t="str">
        <f t="shared" si="36"/>
        <v>SOXX</v>
      </c>
      <c r="CKF13" s="25" t="str">
        <f t="shared" si="36"/>
        <v>SOYB</v>
      </c>
      <c r="CKG13" s="25" t="str">
        <f t="shared" si="36"/>
        <v>SPDN</v>
      </c>
      <c r="CKH13" s="25" t="str">
        <f t="shared" si="36"/>
        <v>SPFF</v>
      </c>
      <c r="CKI13" s="25" t="str">
        <f t="shared" si="36"/>
        <v>SPGH</v>
      </c>
      <c r="CKJ13" s="25" t="str">
        <f t="shared" si="36"/>
        <v>SPHB</v>
      </c>
      <c r="CKK13" s="25" t="str">
        <f t="shared" si="36"/>
        <v>SPHD</v>
      </c>
      <c r="CKL13" s="25" t="str">
        <f t="shared" si="36"/>
        <v>SPHQ</v>
      </c>
      <c r="CKM13" s="25" t="str">
        <f t="shared" si="36"/>
        <v>SPLV</v>
      </c>
      <c r="CKN13" s="25" t="str">
        <f t="shared" si="36"/>
        <v>SPLX</v>
      </c>
      <c r="CKO13" s="25" t="str">
        <f t="shared" si="36"/>
        <v>SPLZ</v>
      </c>
      <c r="CKP13" s="25" t="str">
        <f t="shared" si="36"/>
        <v>SPMO</v>
      </c>
      <c r="CKQ13" s="25" t="str">
        <f t="shared" si="36"/>
        <v>SPMV</v>
      </c>
      <c r="CKR13" s="25" t="str">
        <f t="shared" si="36"/>
        <v>SPUN</v>
      </c>
      <c r="CKS13" s="25" t="str">
        <f t="shared" si="36"/>
        <v>SPUU</v>
      </c>
      <c r="CKT13" s="25" t="str">
        <f t="shared" si="36"/>
        <v>SPVM</v>
      </c>
      <c r="CKU13" s="25" t="str">
        <f t="shared" si="36"/>
        <v>SPVU</v>
      </c>
      <c r="CKV13" s="25" t="str">
        <f t="shared" si="36"/>
        <v>SPXE</v>
      </c>
      <c r="CKW13" s="25" t="str">
        <f t="shared" si="36"/>
        <v>SPXH</v>
      </c>
      <c r="CKX13" s="25" t="str">
        <f t="shared" si="36"/>
        <v>SPXL</v>
      </c>
      <c r="CKY13" s="25" t="str">
        <f t="shared" si="36"/>
        <v>SPXN</v>
      </c>
      <c r="CKZ13" s="25" t="str">
        <f t="shared" si="36"/>
        <v>SPXS</v>
      </c>
      <c r="CLA13" s="25" t="str">
        <f t="shared" si="36"/>
        <v>SPXT</v>
      </c>
      <c r="CLB13" s="25" t="str">
        <f t="shared" si="36"/>
        <v>SPXU</v>
      </c>
      <c r="CLC13" s="25" t="str">
        <f t="shared" si="36"/>
        <v>SPXV</v>
      </c>
      <c r="CLD13" s="25" t="str">
        <f t="shared" si="36"/>
        <v>SPY</v>
      </c>
      <c r="CLE13" s="25" t="str">
        <f t="shared" si="36"/>
        <v>SPYB</v>
      </c>
      <c r="CLF13" s="25" t="str">
        <f t="shared" si="36"/>
        <v>SPYD</v>
      </c>
      <c r="CLG13" s="25" t="str">
        <f t="shared" si="36"/>
        <v>SPYG</v>
      </c>
      <c r="CLH13" s="25" t="str">
        <f t="shared" si="36"/>
        <v>SPYV</v>
      </c>
      <c r="CLI13" s="25" t="str">
        <f t="shared" si="36"/>
        <v>SPYX</v>
      </c>
      <c r="CLJ13" s="25" t="str">
        <f t="shared" si="36"/>
        <v>SQLV</v>
      </c>
      <c r="CLK13" s="25" t="str">
        <f t="shared" si="36"/>
        <v>SQQQ</v>
      </c>
      <c r="CLL13" s="25" t="str">
        <f t="shared" si="36"/>
        <v>SQZZ</v>
      </c>
      <c r="CLM13" s="25" t="str">
        <f t="shared" si="36"/>
        <v>SRET</v>
      </c>
      <c r="CLN13" s="25" t="str">
        <f t="shared" si="36"/>
        <v>SRLN</v>
      </c>
      <c r="CLO13" s="25" t="str">
        <f t="shared" si="36"/>
        <v>SRS</v>
      </c>
      <c r="CLP13" s="25" t="str">
        <f t="shared" si="36"/>
        <v>SRTY</v>
      </c>
      <c r="CLQ13" s="25" t="str">
        <f t="shared" si="36"/>
        <v>SSAM</v>
      </c>
      <c r="CLR13" s="25" t="str">
        <f t="shared" si="36"/>
        <v>SSDD</v>
      </c>
      <c r="CLS13" s="25" t="str">
        <f t="shared" si="36"/>
        <v>SSDL</v>
      </c>
      <c r="CLT13" s="25" t="str">
        <f t="shared" si="36"/>
        <v>SSG</v>
      </c>
      <c r="CLU13" s="25" t="str">
        <f t="shared" si="36"/>
        <v>SSK</v>
      </c>
      <c r="CLV13" s="25" t="str">
        <f t="shared" si="36"/>
        <v>SSO</v>
      </c>
      <c r="CLW13" s="25" t="str">
        <f t="shared" si="36"/>
        <v>SST</v>
      </c>
      <c r="CLX13" s="25" t="str">
        <f t="shared" si="36"/>
        <v>STIP</v>
      </c>
      <c r="CLY13" s="25" t="str">
        <f t="shared" si="36"/>
        <v>STOT</v>
      </c>
      <c r="CLZ13" s="25" t="str">
        <f t="shared" si="36"/>
        <v>STPP</v>
      </c>
      <c r="CMA13" s="25" t="str">
        <f t="shared" si="36"/>
        <v>STPZ</v>
      </c>
      <c r="CMB13" s="25" t="str">
        <f t="shared" si="36"/>
        <v>STXX</v>
      </c>
      <c r="CMC13" s="25" t="str">
        <f t="shared" si="36"/>
        <v>SUB</v>
      </c>
      <c r="CMD13" s="25" t="str">
        <f t="shared" si="36"/>
        <v>SUBCR</v>
      </c>
      <c r="CME13" s="25" t="str">
        <f t="shared" si="36"/>
        <v>SUBD</v>
      </c>
      <c r="CMF13" s="25" t="str">
        <f t="shared" ref="CMF13:COQ13" si="37">LEFT(CMF14,FIND(" ",CMF14)-1)</f>
        <v>SUBRD</v>
      </c>
      <c r="CMG13" s="25" t="str">
        <f t="shared" si="37"/>
        <v>SUSA</v>
      </c>
      <c r="CMH13" s="25" t="str">
        <f t="shared" si="37"/>
        <v>SUSB</v>
      </c>
      <c r="CMI13" s="25" t="str">
        <f t="shared" si="37"/>
        <v>SUSC</v>
      </c>
      <c r="CMJ13" s="25" t="str">
        <f t="shared" si="37"/>
        <v>SVD</v>
      </c>
      <c r="CMK13" s="25" t="str">
        <f t="shared" si="37"/>
        <v>SVXY</v>
      </c>
      <c r="CML13" s="25" t="str">
        <f t="shared" si="37"/>
        <v>SWHYL</v>
      </c>
      <c r="CMM13" s="25" t="str">
        <f t="shared" si="37"/>
        <v>SWIN</v>
      </c>
      <c r="CMN13" s="25" t="str">
        <f t="shared" si="37"/>
        <v>SYE</v>
      </c>
      <c r="CMO13" s="25" t="str">
        <f t="shared" si="37"/>
        <v>SYG</v>
      </c>
      <c r="CMP13" s="25" t="str">
        <f t="shared" si="37"/>
        <v>SYLD</v>
      </c>
      <c r="CMQ13" s="25" t="str">
        <f t="shared" si="37"/>
        <v>SYTL</v>
      </c>
      <c r="CMR13" s="25" t="str">
        <f t="shared" si="37"/>
        <v>SYV</v>
      </c>
      <c r="CMS13" s="25" t="str">
        <f t="shared" si="37"/>
        <v>SZG</v>
      </c>
      <c r="CMT13" s="25" t="str">
        <f t="shared" si="37"/>
        <v>SZK</v>
      </c>
      <c r="CMU13" s="25" t="str">
        <f t="shared" si="37"/>
        <v>SZO</v>
      </c>
      <c r="CMV13" s="25" t="str">
        <f t="shared" si="37"/>
        <v>SZR</v>
      </c>
      <c r="CMW13" s="25" t="str">
        <f t="shared" si="37"/>
        <v>TAGS</v>
      </c>
      <c r="CMX13" s="25" t="str">
        <f t="shared" si="37"/>
        <v>TAIL</v>
      </c>
      <c r="CMY13" s="25" t="str">
        <f t="shared" si="37"/>
        <v>TALL</v>
      </c>
      <c r="CMZ13" s="25" t="str">
        <f t="shared" si="37"/>
        <v>TAN</v>
      </c>
      <c r="CNA13" s="25" t="str">
        <f t="shared" si="37"/>
        <v>TAO</v>
      </c>
      <c r="CNB13" s="25" t="str">
        <f t="shared" si="37"/>
        <v>TAPR</v>
      </c>
      <c r="CNC13" s="25" t="str">
        <f t="shared" si="37"/>
        <v>TAV</v>
      </c>
      <c r="CND13" s="25" t="str">
        <f t="shared" si="37"/>
        <v>TBAR</v>
      </c>
      <c r="CNE13" s="25" t="str">
        <f t="shared" si="37"/>
        <v>TBF</v>
      </c>
      <c r="CNF13" s="25" t="str">
        <f t="shared" si="37"/>
        <v>TBLU</v>
      </c>
      <c r="CNG13" s="25" t="str">
        <f t="shared" si="37"/>
        <v>TBT</v>
      </c>
      <c r="CNH13" s="25" t="str">
        <f t="shared" si="37"/>
        <v>TBX</v>
      </c>
      <c r="CNI13" s="25" t="str">
        <f t="shared" si="37"/>
        <v>TBZ</v>
      </c>
      <c r="CNJ13" s="25" t="str">
        <f t="shared" si="37"/>
        <v>TCHF</v>
      </c>
      <c r="CNK13" s="25" t="str">
        <f t="shared" si="37"/>
        <v>TCHI</v>
      </c>
      <c r="CNL13" s="25" t="str">
        <f t="shared" si="37"/>
        <v>TCTL</v>
      </c>
      <c r="CNM13" s="25" t="str">
        <f t="shared" si="37"/>
        <v>TDD</v>
      </c>
      <c r="CNN13" s="25" t="str">
        <f t="shared" si="37"/>
        <v>TDH</v>
      </c>
      <c r="CNO13" s="25" t="str">
        <f t="shared" si="37"/>
        <v>TDIV</v>
      </c>
      <c r="CNP13" s="25" t="str">
        <f t="shared" si="37"/>
        <v>TDN</v>
      </c>
      <c r="CNQ13" s="25" t="str">
        <f t="shared" si="37"/>
        <v>TDTF</v>
      </c>
      <c r="CNR13" s="25" t="str">
        <f t="shared" si="37"/>
        <v>TDTT</v>
      </c>
      <c r="CNS13" s="25" t="str">
        <f t="shared" si="37"/>
        <v>TDV</v>
      </c>
      <c r="CNT13" s="25" t="str">
        <f t="shared" si="37"/>
        <v>TDX</v>
      </c>
      <c r="CNU13" s="25" t="str">
        <f t="shared" si="37"/>
        <v>TECL</v>
      </c>
      <c r="CNV13" s="25" t="str">
        <f t="shared" si="37"/>
        <v>TECS</v>
      </c>
      <c r="CNW13" s="25" t="str">
        <f t="shared" si="37"/>
        <v>TECZ</v>
      </c>
      <c r="CNX13" s="25" t="str">
        <f t="shared" si="37"/>
        <v>TENZ</v>
      </c>
      <c r="CNY13" s="25" t="str">
        <f t="shared" si="37"/>
        <v>TERM</v>
      </c>
      <c r="CNZ13" s="25" t="str">
        <f t="shared" si="37"/>
        <v>TETF</v>
      </c>
      <c r="COA13" s="25" t="str">
        <f t="shared" si="37"/>
        <v>TFI</v>
      </c>
      <c r="COB13" s="25" t="str">
        <f t="shared" si="37"/>
        <v>TFLO</v>
      </c>
      <c r="COC13" s="25" t="str">
        <f t="shared" si="37"/>
        <v>TFT</v>
      </c>
      <c r="COD13" s="25" t="str">
        <f t="shared" si="37"/>
        <v>TGEM</v>
      </c>
      <c r="COE13" s="25" t="str">
        <f t="shared" si="37"/>
        <v>TGR</v>
      </c>
      <c r="COF13" s="25" t="str">
        <f t="shared" si="37"/>
        <v>THD</v>
      </c>
      <c r="COG13" s="25" t="str">
        <f t="shared" si="37"/>
        <v>THHY</v>
      </c>
      <c r="COH13" s="25" t="str">
        <f t="shared" si="37"/>
        <v>THRK</v>
      </c>
      <c r="COI13" s="25" t="str">
        <f t="shared" si="37"/>
        <v>TILT</v>
      </c>
      <c r="COJ13" s="25" t="str">
        <f t="shared" si="37"/>
        <v>TIP</v>
      </c>
      <c r="COK13" s="25" t="str">
        <f t="shared" si="37"/>
        <v>TIPX</v>
      </c>
      <c r="COL13" s="25" t="str">
        <f t="shared" si="37"/>
        <v>TIPZ</v>
      </c>
      <c r="COM13" s="25" t="str">
        <f t="shared" si="37"/>
        <v>TLDH</v>
      </c>
      <c r="CON13" s="25" t="str">
        <f t="shared" si="37"/>
        <v>TLEH</v>
      </c>
      <c r="COO13" s="25" t="str">
        <f t="shared" si="37"/>
        <v>TLH</v>
      </c>
      <c r="COP13" s="25" t="str">
        <f t="shared" si="37"/>
        <v>TLL</v>
      </c>
      <c r="COQ13" s="25" t="str">
        <f t="shared" si="37"/>
        <v>TLO</v>
      </c>
      <c r="COR13" s="25" t="str">
        <f t="shared" ref="COR13:CRC13" si="38">LEFT(COR14,FIND(" ",COR14)-1)</f>
        <v>TLT</v>
      </c>
      <c r="COS13" s="25" t="str">
        <f t="shared" si="38"/>
        <v>TLTD</v>
      </c>
      <c r="COT13" s="25" t="str">
        <f t="shared" si="38"/>
        <v>TLTE</v>
      </c>
      <c r="COU13" s="25" t="str">
        <f t="shared" si="38"/>
        <v>TMF</v>
      </c>
      <c r="COV13" s="25" t="str">
        <f t="shared" si="38"/>
        <v>TMV</v>
      </c>
      <c r="COW13" s="25" t="str">
        <f t="shared" si="38"/>
        <v>TNA</v>
      </c>
      <c r="COX13" s="25" t="str">
        <f t="shared" si="38"/>
        <v>TNDQ</v>
      </c>
      <c r="COY13" s="25" t="str">
        <f t="shared" si="38"/>
        <v>TOFR</v>
      </c>
      <c r="COZ13" s="25" t="str">
        <f t="shared" si="38"/>
        <v>TOK</v>
      </c>
      <c r="CPA13" s="25" t="str">
        <f t="shared" si="38"/>
        <v>TOLZ</v>
      </c>
      <c r="CPB13" s="25" t="str">
        <f t="shared" si="38"/>
        <v>TONS</v>
      </c>
      <c r="CPC13" s="25" t="str">
        <f t="shared" si="38"/>
        <v>TOTL</v>
      </c>
      <c r="CPD13" s="25" t="str">
        <f t="shared" si="38"/>
        <v>TOTS</v>
      </c>
      <c r="CPE13" s="25" t="str">
        <f t="shared" si="38"/>
        <v>TOU</v>
      </c>
      <c r="CPF13" s="25" t="str">
        <f t="shared" si="38"/>
        <v>TPOR</v>
      </c>
      <c r="CPG13" s="25" t="str">
        <f t="shared" si="38"/>
        <v>TPS</v>
      </c>
      <c r="CPH13" s="25" t="str">
        <f t="shared" si="38"/>
        <v>TPYP</v>
      </c>
      <c r="CPI13" s="25" t="str">
        <f t="shared" si="38"/>
        <v>TQQQ</v>
      </c>
      <c r="CPJ13" s="25" t="str">
        <f t="shared" si="38"/>
        <v>TRND</v>
      </c>
      <c r="CPK13" s="25" t="str">
        <f t="shared" si="38"/>
        <v>TRNM</v>
      </c>
      <c r="CPL13" s="25" t="str">
        <f t="shared" si="38"/>
        <v>TRSK</v>
      </c>
      <c r="CPM13" s="25" t="str">
        <f t="shared" si="38"/>
        <v>TRSY</v>
      </c>
      <c r="CPN13" s="25" t="str">
        <f t="shared" si="38"/>
        <v>TTAC</v>
      </c>
      <c r="CPO13" s="25" t="str">
        <f t="shared" si="38"/>
        <v>TTAI</v>
      </c>
      <c r="CPP13" s="25" t="str">
        <f t="shared" si="38"/>
        <v>TTFS</v>
      </c>
      <c r="CPQ13" s="25" t="str">
        <f t="shared" si="38"/>
        <v>TTHYL</v>
      </c>
      <c r="CPR13" s="25" t="str">
        <f t="shared" si="38"/>
        <v>TTT</v>
      </c>
      <c r="CPS13" s="25" t="str">
        <f t="shared" si="38"/>
        <v>TUR</v>
      </c>
      <c r="CPT13" s="25" t="str">
        <f t="shared" si="38"/>
        <v>TUSA</v>
      </c>
      <c r="CPU13" s="25" t="str">
        <f t="shared" si="38"/>
        <v>TUTI</v>
      </c>
      <c r="CPV13" s="25" t="str">
        <f t="shared" si="38"/>
        <v>TUTT</v>
      </c>
      <c r="CPW13" s="25" t="str">
        <f t="shared" si="38"/>
        <v>TUZ</v>
      </c>
      <c r="CPX13" s="25" t="str">
        <f t="shared" si="38"/>
        <v>TVIX</v>
      </c>
      <c r="CPY13" s="25" t="str">
        <f t="shared" si="38"/>
        <v>TVIZ</v>
      </c>
      <c r="CPZ13" s="25" t="str">
        <f t="shared" si="38"/>
        <v>TWM</v>
      </c>
      <c r="CQA13" s="25" t="str">
        <f t="shared" si="38"/>
        <v>TWOK</v>
      </c>
      <c r="CQB13" s="25" t="str">
        <f t="shared" si="38"/>
        <v>TWOL</v>
      </c>
      <c r="CQC13" s="25" t="str">
        <f t="shared" si="38"/>
        <v>TWON</v>
      </c>
      <c r="CQD13" s="25" t="str">
        <f t="shared" si="38"/>
        <v>TWOZ</v>
      </c>
      <c r="CQE13" s="25" t="str">
        <f t="shared" si="38"/>
        <v>TWQ</v>
      </c>
      <c r="CQF13" s="25" t="str">
        <f t="shared" si="38"/>
        <v>TWTI</v>
      </c>
      <c r="CQG13" s="25" t="str">
        <f t="shared" si="38"/>
        <v>TYBS</v>
      </c>
      <c r="CQH13" s="25" t="str">
        <f t="shared" si="38"/>
        <v>TYD</v>
      </c>
      <c r="CQI13" s="25" t="str">
        <f t="shared" si="38"/>
        <v>TYI</v>
      </c>
      <c r="CQJ13" s="25" t="str">
        <f t="shared" si="38"/>
        <v>TYNS</v>
      </c>
      <c r="CQK13" s="25" t="str">
        <f t="shared" si="38"/>
        <v>TYO</v>
      </c>
      <c r="CQL13" s="25" t="str">
        <f t="shared" si="38"/>
        <v>TYTE</v>
      </c>
      <c r="CQM13" s="25" t="str">
        <f t="shared" si="38"/>
        <v>TZA</v>
      </c>
      <c r="CQN13" s="25" t="str">
        <f t="shared" si="38"/>
        <v>TZD</v>
      </c>
      <c r="CQO13" s="25" t="str">
        <f t="shared" si="38"/>
        <v>TZE</v>
      </c>
      <c r="CQP13" s="25" t="str">
        <f t="shared" si="38"/>
        <v>TZG</v>
      </c>
      <c r="CQQ13" s="25" t="str">
        <f t="shared" si="38"/>
        <v>TZI</v>
      </c>
      <c r="CQR13" s="25" t="str">
        <f t="shared" si="38"/>
        <v>TZL</v>
      </c>
      <c r="CQS13" s="25" t="str">
        <f t="shared" si="38"/>
        <v>TZO</v>
      </c>
      <c r="CQT13" s="25" t="str">
        <f t="shared" si="38"/>
        <v>TZV</v>
      </c>
      <c r="CQU13" s="25" t="str">
        <f t="shared" si="38"/>
        <v>TZW</v>
      </c>
      <c r="CQV13" s="25" t="str">
        <f t="shared" si="38"/>
        <v>TZY</v>
      </c>
      <c r="CQW13" s="25" t="str">
        <f t="shared" si="38"/>
        <v>UAE</v>
      </c>
      <c r="CQX13" s="25" t="str">
        <f t="shared" si="38"/>
        <v>UAG</v>
      </c>
      <c r="CQY13" s="25" t="str">
        <f t="shared" si="38"/>
        <v>UBC</v>
      </c>
      <c r="CQZ13" s="25" t="str">
        <f t="shared" si="38"/>
        <v>UBG</v>
      </c>
      <c r="CRA13" s="25" t="str">
        <f t="shared" si="38"/>
        <v>UBIO</v>
      </c>
      <c r="CRB13" s="25" t="str">
        <f t="shared" si="38"/>
        <v>UBM</v>
      </c>
      <c r="CRC13" s="25" t="str">
        <f t="shared" si="38"/>
        <v>UBN</v>
      </c>
      <c r="CRD13" s="25" t="str">
        <f t="shared" ref="CRD13:CTO13" si="39">LEFT(CRD14,FIND(" ",CRD14)-1)</f>
        <v>UBND</v>
      </c>
      <c r="CRE13" s="25" t="str">
        <f t="shared" si="39"/>
        <v>UBR</v>
      </c>
      <c r="CRF13" s="25" t="str">
        <f t="shared" si="39"/>
        <v>UBT</v>
      </c>
      <c r="CRG13" s="25" t="str">
        <f t="shared" si="39"/>
        <v>UCC</v>
      </c>
      <c r="CRH13" s="25" t="str">
        <f t="shared" si="39"/>
        <v>UCD</v>
      </c>
      <c r="CRI13" s="25" t="str">
        <f t="shared" si="39"/>
        <v>UCI</v>
      </c>
      <c r="CRJ13" s="25" t="str">
        <f t="shared" si="39"/>
        <v>UCIB</v>
      </c>
      <c r="CRK13" s="25" t="str">
        <f t="shared" si="39"/>
        <v>UCO</v>
      </c>
      <c r="CRL13" s="25" t="str">
        <f t="shared" si="39"/>
        <v>UCR</v>
      </c>
      <c r="CRM13" s="25" t="str">
        <f t="shared" si="39"/>
        <v>UDBI</v>
      </c>
      <c r="CRN13" s="25" t="str">
        <f t="shared" si="39"/>
        <v>UDN</v>
      </c>
      <c r="CRO13" s="25" t="str">
        <f t="shared" si="39"/>
        <v>UDNT</v>
      </c>
      <c r="CRP13" s="25" t="str">
        <f t="shared" si="39"/>
        <v>UDOW</v>
      </c>
      <c r="CRQ13" s="25" t="str">
        <f t="shared" si="39"/>
        <v>UEM</v>
      </c>
      <c r="CRR13" s="25" t="str">
        <f t="shared" si="39"/>
        <v>UGA</v>
      </c>
      <c r="CRS13" s="25" t="str">
        <f t="shared" si="39"/>
        <v>UGAZ</v>
      </c>
      <c r="CRT13" s="25" t="str">
        <f t="shared" si="39"/>
        <v>UGE</v>
      </c>
      <c r="CRU13" s="25" t="str">
        <f t="shared" si="39"/>
        <v>UGEM</v>
      </c>
      <c r="CRV13" s="25" t="str">
        <f t="shared" si="39"/>
        <v>UGL</v>
      </c>
      <c r="CRW13" s="25" t="str">
        <f t="shared" si="39"/>
        <v>UGLD</v>
      </c>
      <c r="CRX13" s="25" t="str">
        <f t="shared" si="39"/>
        <v>UHN</v>
      </c>
      <c r="CRY13" s="25" t="str">
        <f t="shared" si="39"/>
        <v>UINF</v>
      </c>
      <c r="CRZ13" s="25" t="str">
        <f t="shared" si="39"/>
        <v>UJB</v>
      </c>
      <c r="CSA13" s="25" t="str">
        <f t="shared" si="39"/>
        <v>UK</v>
      </c>
      <c r="CSB13" s="25" t="str">
        <f t="shared" si="39"/>
        <v>UKF</v>
      </c>
      <c r="CSC13" s="25" t="str">
        <f t="shared" si="39"/>
        <v>UKK</v>
      </c>
      <c r="CSD13" s="25" t="str">
        <f t="shared" si="39"/>
        <v>UKW</v>
      </c>
      <c r="CSE13" s="25" t="str">
        <f t="shared" si="39"/>
        <v>ULE</v>
      </c>
      <c r="CSF13" s="25" t="str">
        <f t="shared" si="39"/>
        <v>ULST</v>
      </c>
      <c r="CSG13" s="25" t="str">
        <f t="shared" si="39"/>
        <v>UMDD</v>
      </c>
      <c r="CSH13" s="25" t="str">
        <f t="shared" si="39"/>
        <v>UMM</v>
      </c>
      <c r="CSI13" s="25" t="str">
        <f t="shared" si="39"/>
        <v>UMX</v>
      </c>
      <c r="CSJ13" s="25" t="str">
        <f t="shared" si="39"/>
        <v>UNG</v>
      </c>
      <c r="CSK13" s="25" t="str">
        <f t="shared" si="39"/>
        <v>UNL</v>
      </c>
      <c r="CSL13" s="25" t="str">
        <f t="shared" si="39"/>
        <v>UOIL</v>
      </c>
      <c r="CSM13" s="25" t="str">
        <f t="shared" si="39"/>
        <v>UOP</v>
      </c>
      <c r="CSN13" s="25" t="str">
        <f t="shared" si="39"/>
        <v>UOY</v>
      </c>
      <c r="CSO13" s="25" t="str">
        <f t="shared" si="39"/>
        <v>UPRO</v>
      </c>
      <c r="CSP13" s="25" t="str">
        <f t="shared" si="39"/>
        <v>UPV</v>
      </c>
      <c r="CSQ13" s="25" t="str">
        <f t="shared" si="39"/>
        <v>UPW</v>
      </c>
      <c r="CSR13" s="25" t="str">
        <f t="shared" si="39"/>
        <v>URA</v>
      </c>
      <c r="CSS13" s="25" t="str">
        <f t="shared" si="39"/>
        <v>URE</v>
      </c>
      <c r="CST13" s="25" t="str">
        <f t="shared" si="39"/>
        <v>URR</v>
      </c>
      <c r="CSU13" s="25" t="str">
        <f t="shared" si="39"/>
        <v>URTH</v>
      </c>
      <c r="CSV13" s="25" t="str">
        <f t="shared" si="39"/>
        <v>URTY</v>
      </c>
      <c r="CSW13" s="25" t="str">
        <f t="shared" si="39"/>
        <v>USAG</v>
      </c>
      <c r="CSX13" s="25" t="str">
        <f t="shared" si="39"/>
        <v>USCI</v>
      </c>
      <c r="CSY13" s="25" t="str">
        <f t="shared" si="39"/>
        <v>USD</v>
      </c>
      <c r="CSZ13" s="25" t="str">
        <f t="shared" si="39"/>
        <v>USDU</v>
      </c>
      <c r="CTA13" s="25" t="str">
        <f t="shared" si="39"/>
        <v>USEQ</v>
      </c>
      <c r="CTB13" s="25" t="str">
        <f t="shared" si="39"/>
        <v>USFR</v>
      </c>
      <c r="CTC13" s="25" t="str">
        <f t="shared" si="39"/>
        <v>USL</v>
      </c>
      <c r="CTD13" s="25" t="str">
        <f t="shared" si="39"/>
        <v>USLB</v>
      </c>
      <c r="CTE13" s="25" t="str">
        <f t="shared" si="39"/>
        <v>USLV</v>
      </c>
      <c r="CTF13" s="25" t="str">
        <f t="shared" si="39"/>
        <v>USMF</v>
      </c>
      <c r="CTG13" s="25" t="str">
        <f t="shared" si="39"/>
        <v>USMI</v>
      </c>
      <c r="CTH13" s="25" t="str">
        <f t="shared" si="39"/>
        <v>USMR</v>
      </c>
      <c r="CTI13" s="25" t="str">
        <f t="shared" si="39"/>
        <v>USMV</v>
      </c>
      <c r="CTJ13" s="25" t="str">
        <f t="shared" si="39"/>
        <v>USO</v>
      </c>
      <c r="CTK13" s="25" t="str">
        <f t="shared" si="39"/>
        <v>USOI</v>
      </c>
      <c r="CTL13" s="25" t="str">
        <f t="shared" si="39"/>
        <v>USRT</v>
      </c>
      <c r="CTM13" s="25" t="str">
        <f t="shared" si="39"/>
        <v>UST</v>
      </c>
      <c r="CTN13" s="25" t="str">
        <f t="shared" si="39"/>
        <v>USV</v>
      </c>
      <c r="CTO13" s="25" t="str">
        <f t="shared" si="39"/>
        <v>USY</v>
      </c>
      <c r="CTP13" s="25" t="str">
        <f t="shared" ref="CTP13:CWA13" si="40">LEFT(CTP14,FIND(" ",CTP14)-1)</f>
        <v>UTES</v>
      </c>
      <c r="CTQ13" s="25" t="str">
        <f t="shared" si="40"/>
        <v>UTHYL</v>
      </c>
      <c r="CTR13" s="25" t="str">
        <f t="shared" si="40"/>
        <v>UTLF</v>
      </c>
      <c r="CTS13" s="25" t="str">
        <f t="shared" si="40"/>
        <v>UTLT</v>
      </c>
      <c r="CTT13" s="25" t="str">
        <f t="shared" si="40"/>
        <v>UTLZ</v>
      </c>
      <c r="CTU13" s="25" t="str">
        <f t="shared" si="40"/>
        <v>UTSL</v>
      </c>
      <c r="CTV13" s="25" t="str">
        <f t="shared" si="40"/>
        <v>UUP</v>
      </c>
      <c r="CTW13" s="25" t="str">
        <f t="shared" si="40"/>
        <v>UUPT</v>
      </c>
      <c r="CTX13" s="25" t="str">
        <f t="shared" si="40"/>
        <v>UVG</v>
      </c>
      <c r="CTY13" s="25" t="str">
        <f t="shared" si="40"/>
        <v>UVT</v>
      </c>
      <c r="CTZ13" s="25" t="str">
        <f t="shared" si="40"/>
        <v>UVU</v>
      </c>
      <c r="CUA13" s="25" t="str">
        <f t="shared" si="40"/>
        <v>UVXY</v>
      </c>
      <c r="CUB13" s="25" t="str">
        <f t="shared" si="40"/>
        <v>UWC</v>
      </c>
      <c r="CUC13" s="25" t="str">
        <f t="shared" si="40"/>
        <v>UWM</v>
      </c>
      <c r="CUD13" s="25" t="str">
        <f t="shared" si="40"/>
        <v>UWT</v>
      </c>
      <c r="CUE13" s="25" t="str">
        <f t="shared" si="40"/>
        <v>UWTIF</v>
      </c>
      <c r="CUF13" s="25" t="str">
        <f t="shared" si="40"/>
        <v>UXI</v>
      </c>
      <c r="CUG13" s="25" t="str">
        <f t="shared" si="40"/>
        <v>UXJ</v>
      </c>
      <c r="CUH13" s="25" t="str">
        <f t="shared" si="40"/>
        <v>UYG</v>
      </c>
      <c r="CUI13" s="25" t="str">
        <f t="shared" si="40"/>
        <v>UYM</v>
      </c>
      <c r="CUJ13" s="25" t="str">
        <f t="shared" si="40"/>
        <v>VALX</v>
      </c>
      <c r="CUK13" s="25" t="str">
        <f t="shared" si="40"/>
        <v>VAMO</v>
      </c>
      <c r="CUL13" s="25" t="str">
        <f t="shared" si="40"/>
        <v>VAW</v>
      </c>
      <c r="CUM13" s="25" t="str">
        <f t="shared" si="40"/>
        <v>VB</v>
      </c>
      <c r="CUN13" s="25" t="str">
        <f t="shared" si="40"/>
        <v>VBK</v>
      </c>
      <c r="CUO13" s="25" t="str">
        <f t="shared" si="40"/>
        <v>VBND</v>
      </c>
      <c r="CUP13" s="25" t="str">
        <f t="shared" si="40"/>
        <v>VBR</v>
      </c>
      <c r="CUQ13" s="25" t="str">
        <f t="shared" si="40"/>
        <v>VCIT</v>
      </c>
      <c r="CUR13" s="25" t="str">
        <f t="shared" si="40"/>
        <v>VCLT</v>
      </c>
      <c r="CUS13" s="25" t="str">
        <f t="shared" si="40"/>
        <v>VCR</v>
      </c>
      <c r="CUT13" s="25" t="str">
        <f t="shared" si="40"/>
        <v>VCSH</v>
      </c>
      <c r="CUU13" s="25" t="str">
        <f t="shared" si="40"/>
        <v>VDC</v>
      </c>
      <c r="CUV13" s="25" t="str">
        <f t="shared" si="40"/>
        <v>VDE</v>
      </c>
      <c r="CUW13" s="25" t="str">
        <f t="shared" si="40"/>
        <v>VEA</v>
      </c>
      <c r="CUX13" s="25" t="str">
        <f t="shared" si="40"/>
        <v>VEGA</v>
      </c>
      <c r="CUY13" s="25" t="str">
        <f t="shared" si="40"/>
        <v>VEGI</v>
      </c>
      <c r="CUZ13" s="25" t="str">
        <f t="shared" si="40"/>
        <v>VESH</v>
      </c>
      <c r="CVA13" s="25" t="str">
        <f t="shared" si="40"/>
        <v>VEU</v>
      </c>
      <c r="CVB13" s="25" t="str">
        <f t="shared" si="40"/>
        <v>VFH</v>
      </c>
      <c r="CVC13" s="25" t="str">
        <f t="shared" si="40"/>
        <v>VGEM</v>
      </c>
      <c r="CVD13" s="25" t="str">
        <f t="shared" si="40"/>
        <v>VGIT</v>
      </c>
      <c r="CVE13" s="25" t="str">
        <f t="shared" si="40"/>
        <v>VGK</v>
      </c>
      <c r="CVF13" s="25" t="str">
        <f t="shared" si="40"/>
        <v>VGLT</v>
      </c>
      <c r="CVG13" s="25" t="str">
        <f t="shared" si="40"/>
        <v>VGSH</v>
      </c>
      <c r="CVH13" s="25" t="str">
        <f t="shared" si="40"/>
        <v>VGT</v>
      </c>
      <c r="CVI13" s="25" t="str">
        <f t="shared" si="40"/>
        <v>VHT</v>
      </c>
      <c r="CVJ13" s="25" t="str">
        <f t="shared" si="40"/>
        <v>VIDI</v>
      </c>
      <c r="CVK13" s="25" t="str">
        <f t="shared" si="40"/>
        <v>VIG</v>
      </c>
      <c r="CVL13" s="25" t="str">
        <f t="shared" si="40"/>
        <v>VIGI</v>
      </c>
      <c r="CVM13" s="25" t="str">
        <f t="shared" si="40"/>
        <v>VIIX</v>
      </c>
      <c r="CVN13" s="25" t="str">
        <f t="shared" si="40"/>
        <v>VIIZ</v>
      </c>
      <c r="CVO13" s="25" t="str">
        <f t="shared" si="40"/>
        <v>VIOG</v>
      </c>
      <c r="CVP13" s="25" t="str">
        <f t="shared" si="40"/>
        <v>VIOO</v>
      </c>
      <c r="CVQ13" s="25" t="str">
        <f t="shared" si="40"/>
        <v>VIOV</v>
      </c>
      <c r="CVR13" s="25" t="str">
        <f t="shared" si="40"/>
        <v>VIS</v>
      </c>
      <c r="CVS13" s="25" t="str">
        <f t="shared" si="40"/>
        <v>VIXH</v>
      </c>
      <c r="CVT13" s="25" t="str">
        <f t="shared" si="40"/>
        <v>VIXM</v>
      </c>
      <c r="CVU13" s="25" t="str">
        <f t="shared" si="40"/>
        <v>VIXY</v>
      </c>
      <c r="CVV13" s="25" t="str">
        <f t="shared" si="40"/>
        <v>VLAT</v>
      </c>
      <c r="CVW13" s="25" t="str">
        <f t="shared" si="40"/>
        <v>VLLV</v>
      </c>
      <c r="CVX13" s="25" t="str">
        <f t="shared" si="40"/>
        <v>VLML</v>
      </c>
      <c r="CVY13" s="25" t="str">
        <f t="shared" si="40"/>
        <v>VLSM</v>
      </c>
      <c r="CVZ13" s="25" t="str">
        <f t="shared" si="40"/>
        <v>VLU</v>
      </c>
      <c r="CWA13" s="25" t="str">
        <f t="shared" si="40"/>
        <v>VLUE</v>
      </c>
      <c r="CWB13" s="25" t="str">
        <f t="shared" ref="CWB13:CYM13" si="41">LEFT(CWB14,FIND(" ",CWB14)-1)</f>
        <v>VMAX</v>
      </c>
      <c r="CWC13" s="25" t="str">
        <f t="shared" si="41"/>
        <v>VMBS</v>
      </c>
      <c r="CWD13" s="25" t="str">
        <f t="shared" si="41"/>
        <v>VMIN</v>
      </c>
      <c r="CWE13" s="25" t="str">
        <f t="shared" si="41"/>
        <v>VMOT</v>
      </c>
      <c r="CWF13" s="25" t="str">
        <f t="shared" si="41"/>
        <v>VNLA</v>
      </c>
      <c r="CWG13" s="25" t="str">
        <f t="shared" si="41"/>
        <v>VNM</v>
      </c>
      <c r="CWH13" s="25" t="str">
        <f t="shared" si="41"/>
        <v>VNQ</v>
      </c>
      <c r="CWI13" s="25" t="str">
        <f t="shared" si="41"/>
        <v>VNQI</v>
      </c>
      <c r="CWJ13" s="25" t="str">
        <f t="shared" si="41"/>
        <v>VO</v>
      </c>
      <c r="CWK13" s="25" t="str">
        <f t="shared" si="41"/>
        <v>VOE</v>
      </c>
      <c r="CWL13" s="25" t="str">
        <f t="shared" si="41"/>
        <v>VONE</v>
      </c>
      <c r="CWM13" s="25" t="str">
        <f t="shared" si="41"/>
        <v>VONG</v>
      </c>
      <c r="CWN13" s="25" t="str">
        <f t="shared" si="41"/>
        <v>VONV</v>
      </c>
      <c r="CWO13" s="25" t="str">
        <f t="shared" si="41"/>
        <v>VOO</v>
      </c>
      <c r="CWP13" s="25" t="str">
        <f t="shared" si="41"/>
        <v>VOOG</v>
      </c>
      <c r="CWQ13" s="25" t="str">
        <f t="shared" si="41"/>
        <v>VOOV</v>
      </c>
      <c r="CWR13" s="25" t="str">
        <f t="shared" si="41"/>
        <v>VOT</v>
      </c>
      <c r="CWS13" s="25" t="str">
        <f t="shared" si="41"/>
        <v>VOX</v>
      </c>
      <c r="CWT13" s="25" t="str">
        <f t="shared" si="41"/>
        <v>VPL</v>
      </c>
      <c r="CWU13" s="25" t="str">
        <f t="shared" si="41"/>
        <v>VPU</v>
      </c>
      <c r="CWV13" s="25" t="str">
        <f t="shared" si="41"/>
        <v>VQT</v>
      </c>
      <c r="CWW13" s="25" t="str">
        <f t="shared" si="41"/>
        <v>VQTS</v>
      </c>
      <c r="CWX13" s="25" t="str">
        <f t="shared" si="41"/>
        <v>VRD</v>
      </c>
      <c r="CWY13" s="25" t="str">
        <f t="shared" si="41"/>
        <v>VRIG</v>
      </c>
      <c r="CWZ13" s="25" t="str">
        <f t="shared" si="41"/>
        <v>VROM</v>
      </c>
      <c r="CXA13" s="25" t="str">
        <f t="shared" si="41"/>
        <v>VRP</v>
      </c>
      <c r="CXB13" s="25" t="str">
        <f t="shared" si="41"/>
        <v>VSDA</v>
      </c>
      <c r="CXC13" s="25" t="str">
        <f t="shared" si="41"/>
        <v>VSMV</v>
      </c>
      <c r="CXD13" s="25" t="str">
        <f t="shared" si="41"/>
        <v>VSPR</v>
      </c>
      <c r="CXE13" s="25" t="str">
        <f t="shared" si="41"/>
        <v>VSPY</v>
      </c>
      <c r="CXF13" s="25" t="str">
        <f t="shared" si="41"/>
        <v>VSS</v>
      </c>
      <c r="CXG13" s="25" t="str">
        <f t="shared" si="41"/>
        <v>VT</v>
      </c>
      <c r="CXH13" s="25" t="str">
        <f t="shared" si="41"/>
        <v>VTEB</v>
      </c>
      <c r="CXI13" s="25" t="str">
        <f t="shared" si="41"/>
        <v>VTHR</v>
      </c>
      <c r="CXJ13" s="25" t="str">
        <f t="shared" si="41"/>
        <v>VTI</v>
      </c>
      <c r="CXK13" s="25" t="str">
        <f t="shared" si="41"/>
        <v>VTIP</v>
      </c>
      <c r="CXL13" s="25" t="str">
        <f t="shared" si="41"/>
        <v>VTV</v>
      </c>
      <c r="CXM13" s="25" t="str">
        <f t="shared" si="41"/>
        <v>VTWG</v>
      </c>
      <c r="CXN13" s="25" t="str">
        <f t="shared" si="41"/>
        <v>VTWO</v>
      </c>
      <c r="CXO13" s="25" t="str">
        <f t="shared" si="41"/>
        <v>VTWV</v>
      </c>
      <c r="CXP13" s="25" t="str">
        <f t="shared" si="41"/>
        <v>VUG</v>
      </c>
      <c r="CXQ13" s="25" t="str">
        <f t="shared" si="41"/>
        <v>VUSE</v>
      </c>
      <c r="CXR13" s="25" t="str">
        <f t="shared" si="41"/>
        <v>VV</v>
      </c>
      <c r="CXS13" s="25" t="str">
        <f t="shared" si="41"/>
        <v>VWO</v>
      </c>
      <c r="CXT13" s="25" t="str">
        <f t="shared" si="41"/>
        <v>VWOB</v>
      </c>
      <c r="CXU13" s="25" t="str">
        <f t="shared" si="41"/>
        <v>VXAA</v>
      </c>
      <c r="CXV13" s="25" t="str">
        <f t="shared" si="41"/>
        <v>VXAL</v>
      </c>
      <c r="CXW13" s="25" t="str">
        <f t="shared" si="41"/>
        <v>VXBB</v>
      </c>
      <c r="CXX13" s="25" t="str">
        <f t="shared" si="41"/>
        <v>VXBL</v>
      </c>
      <c r="CXY13" s="25" t="str">
        <f t="shared" si="41"/>
        <v>VXCC</v>
      </c>
      <c r="CXZ13" s="25" t="str">
        <f t="shared" si="41"/>
        <v>VXCL</v>
      </c>
      <c r="CYA13" s="25" t="str">
        <f t="shared" si="41"/>
        <v>VXDD</v>
      </c>
      <c r="CYB13" s="25" t="str">
        <f t="shared" si="41"/>
        <v>VXDL</v>
      </c>
      <c r="CYC13" s="25" t="str">
        <f t="shared" si="41"/>
        <v>VXDN</v>
      </c>
      <c r="CYD13" s="25" t="str">
        <f t="shared" si="41"/>
        <v>VXEE</v>
      </c>
      <c r="CYE13" s="25" t="str">
        <f t="shared" si="41"/>
        <v>VXF</v>
      </c>
      <c r="CYF13" s="25" t="str">
        <f t="shared" si="41"/>
        <v>VXFF</v>
      </c>
      <c r="CYG13" s="25" t="str">
        <f t="shared" si="41"/>
        <v>VXFL</v>
      </c>
      <c r="CYH13" s="25" t="str">
        <f t="shared" si="41"/>
        <v>VXUP</v>
      </c>
      <c r="CYI13" s="25" t="str">
        <f t="shared" si="41"/>
        <v>VXUS</v>
      </c>
      <c r="CYJ13" s="25" t="str">
        <f t="shared" si="41"/>
        <v>VXX</v>
      </c>
      <c r="CYK13" s="25" t="str">
        <f t="shared" si="41"/>
        <v>VXZ</v>
      </c>
      <c r="CYL13" s="25" t="str">
        <f t="shared" si="41"/>
        <v>VYM</v>
      </c>
      <c r="CYM13" s="25" t="str">
        <f t="shared" si="41"/>
        <v>VYMI</v>
      </c>
      <c r="CYN13" s="25" t="str">
        <f t="shared" ref="CYN13:DAY13" si="42">LEFT(CYN14,FIND(" ",CYN14)-1)</f>
        <v>VZZ</v>
      </c>
      <c r="CYO13" s="25" t="str">
        <f t="shared" si="42"/>
        <v>VZZB</v>
      </c>
      <c r="CYP13" s="25" t="str">
        <f t="shared" si="42"/>
        <v>WBIA</v>
      </c>
      <c r="CYQ13" s="25" t="str">
        <f t="shared" si="42"/>
        <v>WBIB</v>
      </c>
      <c r="CYR13" s="25" t="str">
        <f t="shared" si="42"/>
        <v>WBIC</v>
      </c>
      <c r="CYS13" s="25" t="str">
        <f t="shared" si="42"/>
        <v>WBID</v>
      </c>
      <c r="CYT13" s="25" t="str">
        <f t="shared" si="42"/>
        <v>WBIE</v>
      </c>
      <c r="CYU13" s="25" t="str">
        <f t="shared" si="42"/>
        <v>WBIF</v>
      </c>
      <c r="CYV13" s="25" t="str">
        <f t="shared" si="42"/>
        <v>WBIG</v>
      </c>
      <c r="CYW13" s="25" t="str">
        <f t="shared" si="42"/>
        <v>WBIH</v>
      </c>
      <c r="CYX13" s="25" t="str">
        <f t="shared" si="42"/>
        <v>WBII</v>
      </c>
      <c r="CYY13" s="25" t="str">
        <f t="shared" si="42"/>
        <v>WBIL</v>
      </c>
      <c r="CYZ13" s="25" t="str">
        <f t="shared" si="42"/>
        <v>WBIR</v>
      </c>
      <c r="CZA13" s="25" t="str">
        <f t="shared" si="42"/>
        <v>WBIY</v>
      </c>
      <c r="CZB13" s="25" t="str">
        <f t="shared" si="42"/>
        <v>WCAT</v>
      </c>
      <c r="CZC13" s="25" t="str">
        <f t="shared" si="42"/>
        <v>WDIV</v>
      </c>
      <c r="CZD13" s="25" t="str">
        <f t="shared" si="42"/>
        <v>WDRW</v>
      </c>
      <c r="CZE13" s="25" t="str">
        <f t="shared" si="42"/>
        <v>WDTI</v>
      </c>
      <c r="CZF13" s="25" t="str">
        <f t="shared" si="42"/>
        <v>WEAR</v>
      </c>
      <c r="CZG13" s="25" t="str">
        <f t="shared" si="42"/>
        <v>WEAT</v>
      </c>
      <c r="CZH13" s="25" t="str">
        <f t="shared" si="42"/>
        <v>WEET</v>
      </c>
      <c r="CZI13" s="25" t="str">
        <f t="shared" si="42"/>
        <v>WEXP</v>
      </c>
      <c r="CZJ13" s="25" t="str">
        <f t="shared" si="42"/>
        <v>WFHY</v>
      </c>
      <c r="CZK13" s="25" t="str">
        <f t="shared" si="42"/>
        <v>WFIG</v>
      </c>
      <c r="CZL13" s="25" t="str">
        <f t="shared" si="42"/>
        <v>WFVK</v>
      </c>
      <c r="CZM13" s="25" t="str">
        <f t="shared" si="42"/>
        <v>WIL</v>
      </c>
      <c r="CZN13" s="25" t="str">
        <f t="shared" si="42"/>
        <v>WIP</v>
      </c>
      <c r="CZO13" s="25" t="str">
        <f t="shared" si="42"/>
        <v>WITE</v>
      </c>
      <c r="CZP13" s="25" t="str">
        <f t="shared" si="42"/>
        <v>WIZE</v>
      </c>
      <c r="CZQ13" s="25" t="str">
        <f t="shared" si="42"/>
        <v>WMCR</v>
      </c>
      <c r="CZR13" s="25" t="str">
        <f t="shared" si="42"/>
        <v>WMH</v>
      </c>
      <c r="CZS13" s="25" t="str">
        <f t="shared" si="42"/>
        <v>WMW</v>
      </c>
      <c r="CZT13" s="25" t="str">
        <f t="shared" si="42"/>
        <v>WOOD</v>
      </c>
      <c r="CZU13" s="25" t="str">
        <f t="shared" si="42"/>
        <v>WPS</v>
      </c>
      <c r="CZV13" s="25" t="str">
        <f t="shared" si="42"/>
        <v>WREI</v>
      </c>
      <c r="CZW13" s="25" t="str">
        <f t="shared" si="42"/>
        <v>WSI</v>
      </c>
      <c r="CZX13" s="25" t="str">
        <f t="shared" si="42"/>
        <v>WSKY</v>
      </c>
      <c r="CZY13" s="25" t="str">
        <f t="shared" si="42"/>
        <v>WSTE</v>
      </c>
      <c r="CZZ13" s="25" t="str">
        <f t="shared" si="42"/>
        <v>WTID</v>
      </c>
      <c r="DAA13" s="25" t="str">
        <f t="shared" si="42"/>
        <v>WTIU</v>
      </c>
      <c r="DAB13" s="25" t="str">
        <f t="shared" si="42"/>
        <v>WTRX</v>
      </c>
      <c r="DAC13" s="25" t="str">
        <f t="shared" si="42"/>
        <v>WUSA</v>
      </c>
      <c r="DAD13" s="25" t="str">
        <f t="shared" si="42"/>
        <v>WXSP</v>
      </c>
      <c r="DAE13" s="25" t="str">
        <f t="shared" si="42"/>
        <v>WYDE</v>
      </c>
      <c r="DAF13" s="25" t="str">
        <f t="shared" si="42"/>
        <v>XAR</v>
      </c>
      <c r="DAG13" s="25" t="str">
        <f t="shared" si="42"/>
        <v>XBI</v>
      </c>
      <c r="DAH13" s="25" t="str">
        <f t="shared" si="42"/>
        <v>XCEM</v>
      </c>
      <c r="DAI13" s="25" t="str">
        <f t="shared" si="42"/>
        <v>XD</v>
      </c>
      <c r="DAJ13" s="25" t="str">
        <f t="shared" si="42"/>
        <v>XE</v>
      </c>
      <c r="DAK13" s="25" t="str">
        <f t="shared" si="42"/>
        <v>XES</v>
      </c>
      <c r="DAL13" s="25" t="str">
        <f t="shared" si="42"/>
        <v>XF</v>
      </c>
      <c r="DAM13" s="25" t="str">
        <f t="shared" si="42"/>
        <v>XGC</v>
      </c>
      <c r="DAN13" s="25" t="str">
        <f t="shared" si="42"/>
        <v>XH</v>
      </c>
      <c r="DAO13" s="25" t="str">
        <f t="shared" si="42"/>
        <v>XHB</v>
      </c>
      <c r="DAP13" s="25" t="str">
        <f t="shared" si="42"/>
        <v>XHE</v>
      </c>
      <c r="DAQ13" s="25" t="str">
        <f t="shared" si="42"/>
        <v>XHMO</v>
      </c>
      <c r="DAR13" s="25" t="str">
        <f t="shared" si="42"/>
        <v>XHS</v>
      </c>
      <c r="DAS13" s="25" t="str">
        <f t="shared" si="42"/>
        <v>XI</v>
      </c>
      <c r="DAT13" s="25" t="str">
        <f t="shared" si="42"/>
        <v>XINA</v>
      </c>
      <c r="DAU13" s="25" t="str">
        <f t="shared" si="42"/>
        <v>XITK</v>
      </c>
      <c r="DAV13" s="25" t="str">
        <f t="shared" si="42"/>
        <v>XIV</v>
      </c>
      <c r="DAW13" s="25" t="str">
        <f t="shared" si="42"/>
        <v>XIVH</v>
      </c>
      <c r="DAX13" s="25" t="str">
        <f t="shared" si="42"/>
        <v>XK</v>
      </c>
      <c r="DAY13" s="25" t="str">
        <f t="shared" si="42"/>
        <v>XLB</v>
      </c>
      <c r="DAZ13" s="25" t="str">
        <f t="shared" ref="DAZ13:DDK13" si="43">LEFT(DAZ14,FIND(" ",DAZ14)-1)</f>
        <v>XLBT</v>
      </c>
      <c r="DBA13" s="25" t="str">
        <f t="shared" si="43"/>
        <v>XLE</v>
      </c>
      <c r="DBB13" s="25" t="str">
        <f t="shared" si="43"/>
        <v>XLF</v>
      </c>
      <c r="DBC13" s="25" t="str">
        <f t="shared" si="43"/>
        <v>XLFS</v>
      </c>
      <c r="DBD13" s="25" t="str">
        <f t="shared" si="43"/>
        <v>XLG</v>
      </c>
      <c r="DBE13" s="25" t="str">
        <f t="shared" si="43"/>
        <v>XLI</v>
      </c>
      <c r="DBF13" s="25" t="str">
        <f t="shared" si="43"/>
        <v>XLK</v>
      </c>
      <c r="DBG13" s="25" t="str">
        <f t="shared" si="43"/>
        <v>XLP</v>
      </c>
      <c r="DBH13" s="25" t="str">
        <f t="shared" si="43"/>
        <v>XLRE</v>
      </c>
      <c r="DBI13" s="25" t="str">
        <f t="shared" si="43"/>
        <v>XLU</v>
      </c>
      <c r="DBJ13" s="25" t="str">
        <f t="shared" si="43"/>
        <v>XLV</v>
      </c>
      <c r="DBK13" s="25" t="str">
        <f t="shared" si="43"/>
        <v>XLVO</v>
      </c>
      <c r="DBL13" s="25" t="str">
        <f t="shared" si="43"/>
        <v>XLY</v>
      </c>
      <c r="DBM13" s="25" t="str">
        <f t="shared" si="43"/>
        <v>XM</v>
      </c>
      <c r="DBN13" s="25" t="str">
        <f t="shared" si="43"/>
        <v>XME</v>
      </c>
      <c r="DBO13" s="25" t="str">
        <f t="shared" si="43"/>
        <v>XMLV</v>
      </c>
      <c r="DBP13" s="25" t="str">
        <f t="shared" si="43"/>
        <v>XMPT</v>
      </c>
      <c r="DBQ13" s="25" t="str">
        <f t="shared" si="43"/>
        <v>XMX</v>
      </c>
      <c r="DBR13" s="25" t="str">
        <f t="shared" si="43"/>
        <v>XOIL</v>
      </c>
      <c r="DBS13" s="25" t="str">
        <f t="shared" si="43"/>
        <v>XOP</v>
      </c>
      <c r="DBT13" s="25" t="str">
        <f t="shared" si="43"/>
        <v>XPH</v>
      </c>
      <c r="DBU13" s="25" t="str">
        <f t="shared" si="43"/>
        <v>XPP</v>
      </c>
      <c r="DBV13" s="25" t="str">
        <f t="shared" si="43"/>
        <v>XRLV</v>
      </c>
      <c r="DBW13" s="25" t="str">
        <f t="shared" si="43"/>
        <v>XRO</v>
      </c>
      <c r="DBX13" s="25" t="str">
        <f t="shared" si="43"/>
        <v>XRT</v>
      </c>
      <c r="DBY13" s="25" t="str">
        <f t="shared" si="43"/>
        <v>XS</v>
      </c>
      <c r="DBZ13" s="25" t="str">
        <f t="shared" si="43"/>
        <v>XSD</v>
      </c>
      <c r="DCA13" s="25" t="str">
        <f t="shared" si="43"/>
        <v>XSHD</v>
      </c>
      <c r="DCB13" s="25" t="str">
        <f t="shared" si="43"/>
        <v>XSHQ</v>
      </c>
      <c r="DCC13" s="25" t="str">
        <f t="shared" si="43"/>
        <v>XSLV</v>
      </c>
      <c r="DCD13" s="25" t="str">
        <f t="shared" si="43"/>
        <v>XSOE</v>
      </c>
      <c r="DCE13" s="25" t="str">
        <f t="shared" si="43"/>
        <v>XSW</v>
      </c>
      <c r="DCF13" s="25" t="str">
        <f t="shared" si="43"/>
        <v>XT</v>
      </c>
      <c r="DCG13" s="25" t="str">
        <f t="shared" si="43"/>
        <v>XTH</v>
      </c>
      <c r="DCH13" s="25" t="str">
        <f t="shared" si="43"/>
        <v>XTL</v>
      </c>
      <c r="DCI13" s="25" t="str">
        <f t="shared" si="43"/>
        <v>XTN</v>
      </c>
      <c r="DCJ13" s="25" t="str">
        <f t="shared" si="43"/>
        <v>XU</v>
      </c>
      <c r="DCK13" s="25" t="str">
        <f t="shared" si="43"/>
        <v>XUSA</v>
      </c>
      <c r="DCL13" s="25" t="str">
        <f t="shared" si="43"/>
        <v>XVIX</v>
      </c>
      <c r="DCM13" s="25" t="str">
        <f t="shared" si="43"/>
        <v>XVZ</v>
      </c>
      <c r="DCN13" s="25" t="str">
        <f t="shared" si="43"/>
        <v>XWEB</v>
      </c>
      <c r="DCO13" s="25" t="str">
        <f t="shared" si="43"/>
        <v>XXV</v>
      </c>
      <c r="DCP13" s="25" t="str">
        <f t="shared" si="43"/>
        <v>YANG</v>
      </c>
      <c r="DCQ13" s="25" t="str">
        <f t="shared" si="43"/>
        <v>YAO</v>
      </c>
      <c r="DCR13" s="25" t="str">
        <f t="shared" si="43"/>
        <v>YCL</v>
      </c>
      <c r="DCS13" s="25" t="str">
        <f t="shared" si="43"/>
        <v>YCS</v>
      </c>
      <c r="DCT13" s="25" t="str">
        <f t="shared" si="43"/>
        <v>YDIV</v>
      </c>
      <c r="DCU13" s="25" t="str">
        <f t="shared" si="43"/>
        <v>YGRO</v>
      </c>
      <c r="DCV13" s="25" t="str">
        <f t="shared" si="43"/>
        <v>YINN</v>
      </c>
      <c r="DCW13" s="25" t="str">
        <f t="shared" si="43"/>
        <v>YLCO</v>
      </c>
      <c r="DCX13" s="25" t="str">
        <f t="shared" si="43"/>
        <v>YLD</v>
      </c>
      <c r="DCY13" s="25" t="str">
        <f t="shared" si="43"/>
        <v>YLDE</v>
      </c>
      <c r="DCZ13" s="25" t="str">
        <f t="shared" si="43"/>
        <v>YMLI</v>
      </c>
      <c r="DDA13" s="25" t="str">
        <f t="shared" si="43"/>
        <v>YMLP</v>
      </c>
      <c r="DDB13" s="25" t="str">
        <f t="shared" si="43"/>
        <v>YPRO</v>
      </c>
      <c r="DDC13" s="25" t="str">
        <f t="shared" si="43"/>
        <v>YXI</v>
      </c>
      <c r="DDD13" s="25" t="str">
        <f t="shared" si="43"/>
        <v>YYY</v>
      </c>
      <c r="DDE13" s="25" t="str">
        <f t="shared" si="43"/>
        <v>ZBIO</v>
      </c>
      <c r="DDF13" s="25" t="str">
        <f t="shared" si="43"/>
        <v>ZDIV</v>
      </c>
      <c r="DDG13" s="25" t="str">
        <f t="shared" si="43"/>
        <v>ZIV</v>
      </c>
      <c r="DDH13" s="25" t="str">
        <f t="shared" si="43"/>
        <v>ZLRG</v>
      </c>
      <c r="DDI13" s="25" t="str">
        <f t="shared" si="43"/>
        <v>ZMLP</v>
      </c>
      <c r="DDJ13" s="25" t="str">
        <f t="shared" si="43"/>
        <v>ZPRF</v>
      </c>
      <c r="DDK13" s="25" t="str">
        <f t="shared" si="43"/>
        <v>ZROZ</v>
      </c>
      <c r="DDL13" s="25" t="str">
        <f t="shared" ref="DDL13:DER13" si="44">LEFT(DDL14,FIND(" ",DDL14)-1)</f>
        <v>ZSL</v>
      </c>
      <c r="DDM13" s="25" t="str">
        <f t="shared" si="44"/>
        <v>ZSML</v>
      </c>
      <c r="DDN13" s="25" t="str">
        <f t="shared" si="44"/>
        <v>0483657D</v>
      </c>
      <c r="DDO13" s="25" t="str">
        <f t="shared" si="44"/>
        <v>0726920D</v>
      </c>
      <c r="DDP13" s="25" t="str">
        <f t="shared" si="44"/>
        <v>0825160D</v>
      </c>
      <c r="DDQ13" s="25" t="str">
        <f t="shared" si="44"/>
        <v>0883241D</v>
      </c>
      <c r="DDR13" s="25" t="str">
        <f t="shared" si="44"/>
        <v>0943548D</v>
      </c>
      <c r="DDS13" s="25" t="str">
        <f t="shared" si="44"/>
        <v>1087100D</v>
      </c>
      <c r="DDT13" s="25" t="str">
        <f t="shared" si="44"/>
        <v>1088024D</v>
      </c>
      <c r="DDU13" s="25" t="str">
        <f t="shared" si="44"/>
        <v>1133802D</v>
      </c>
      <c r="DDV13" s="25" t="str">
        <f t="shared" si="44"/>
        <v>1281676D</v>
      </c>
      <c r="DDW13" s="25" t="str">
        <f t="shared" si="44"/>
        <v>1288015D</v>
      </c>
      <c r="DDX13" s="25" t="str">
        <f t="shared" si="44"/>
        <v>1340233D</v>
      </c>
      <c r="DDY13" s="25" t="str">
        <f t="shared" si="44"/>
        <v>1341067D</v>
      </c>
      <c r="DDZ13" s="25" t="str">
        <f t="shared" si="44"/>
        <v>1370035D</v>
      </c>
      <c r="DEA13" s="25" t="str">
        <f t="shared" si="44"/>
        <v>1418066D</v>
      </c>
      <c r="DEB13" s="25" t="str">
        <f t="shared" si="44"/>
        <v>1449312D</v>
      </c>
      <c r="DEC13" s="25" t="str">
        <f t="shared" si="44"/>
        <v>1486752D</v>
      </c>
      <c r="DED13" s="25" t="str">
        <f t="shared" si="44"/>
        <v>1496577D</v>
      </c>
      <c r="DEE13" s="25" t="str">
        <f t="shared" si="44"/>
        <v>1496578D</v>
      </c>
      <c r="DEF13" s="25" t="str">
        <f t="shared" si="44"/>
        <v>1496666D</v>
      </c>
      <c r="DEG13" s="25" t="str">
        <f t="shared" si="44"/>
        <v>1506815D</v>
      </c>
      <c r="DEH13" s="25" t="str">
        <f t="shared" si="44"/>
        <v>2236682Q</v>
      </c>
      <c r="DEI13" s="25" t="str">
        <f t="shared" si="44"/>
        <v>2269064Q</v>
      </c>
      <c r="DEJ13" s="25" t="str">
        <f t="shared" si="44"/>
        <v>280348Q</v>
      </c>
      <c r="DEK13" s="25" t="str">
        <f t="shared" si="44"/>
        <v>2867208Q</v>
      </c>
      <c r="DEL13" s="25" t="str">
        <f t="shared" si="44"/>
        <v>3088277Q</v>
      </c>
      <c r="DEM13" s="25" t="str">
        <f t="shared" si="44"/>
        <v>3280650Q</v>
      </c>
      <c r="DEN13" s="25" t="str">
        <f t="shared" si="44"/>
        <v>3312324Q</v>
      </c>
      <c r="DEO13" s="25" t="str">
        <f t="shared" si="44"/>
        <v>339872Q</v>
      </c>
      <c r="DEP13" s="25" t="str">
        <f t="shared" si="44"/>
        <v>3867929Q</v>
      </c>
      <c r="DEQ13" s="25" t="str">
        <f t="shared" si="44"/>
        <v>4624406Q</v>
      </c>
      <c r="DER13" s="25" t="str">
        <f t="shared" si="44"/>
        <v>8763481Z</v>
      </c>
    </row>
    <row r="14" spans="2:2852">
      <c r="C14" s="27" t="s">
        <v>9062</v>
      </c>
      <c r="D14" s="27" t="s">
        <v>8630</v>
      </c>
      <c r="E14" s="27" t="s">
        <v>5696</v>
      </c>
      <c r="F14" s="27" t="s">
        <v>8511</v>
      </c>
      <c r="G14" s="27" t="s">
        <v>6605</v>
      </c>
      <c r="H14" s="27" t="s">
        <v>6222</v>
      </c>
      <c r="I14" s="27" t="s">
        <v>7356</v>
      </c>
      <c r="J14" s="27" t="s">
        <v>7428</v>
      </c>
      <c r="K14" s="27" t="s">
        <v>10984</v>
      </c>
      <c r="L14" s="27" t="s">
        <v>10188</v>
      </c>
      <c r="M14" s="27" t="s">
        <v>10181</v>
      </c>
      <c r="N14" s="27" t="s">
        <v>6084</v>
      </c>
      <c r="O14" s="27" t="s">
        <v>5787</v>
      </c>
      <c r="P14" s="27" t="s">
        <v>6633</v>
      </c>
      <c r="Q14" s="27" t="s">
        <v>7354</v>
      </c>
      <c r="R14" s="27" t="s">
        <v>6232</v>
      </c>
      <c r="S14" s="27" t="s">
        <v>8626</v>
      </c>
      <c r="T14" s="27" t="s">
        <v>8112</v>
      </c>
      <c r="U14" s="27" t="s">
        <v>6230</v>
      </c>
      <c r="V14" s="27" t="s">
        <v>8943</v>
      </c>
      <c r="W14" s="27" t="s">
        <v>7473</v>
      </c>
      <c r="X14" s="27" t="s">
        <v>7619</v>
      </c>
      <c r="Y14" s="27" t="s">
        <v>10114</v>
      </c>
      <c r="Z14" s="27" t="s">
        <v>6328</v>
      </c>
      <c r="AA14" s="27" t="s">
        <v>8339</v>
      </c>
      <c r="AB14" s="27" t="s">
        <v>6696</v>
      </c>
      <c r="AC14" s="27" t="s">
        <v>6611</v>
      </c>
      <c r="AD14" s="27" t="s">
        <v>8330</v>
      </c>
      <c r="AE14" s="27" t="s">
        <v>10750</v>
      </c>
      <c r="AF14" s="27" t="s">
        <v>10747</v>
      </c>
      <c r="AG14" s="27" t="s">
        <v>8326</v>
      </c>
      <c r="AH14" s="27" t="s">
        <v>10321</v>
      </c>
      <c r="AI14" s="27" t="s">
        <v>8333</v>
      </c>
      <c r="AJ14" s="27" t="s">
        <v>9611</v>
      </c>
      <c r="AK14" s="27" t="s">
        <v>8051</v>
      </c>
      <c r="AL14" s="27" t="s">
        <v>7617</v>
      </c>
      <c r="AM14" s="27" t="s">
        <v>9051</v>
      </c>
      <c r="AN14" s="27" t="s">
        <v>11199</v>
      </c>
      <c r="AO14" s="27" t="s">
        <v>6063</v>
      </c>
      <c r="AP14" s="27" t="s">
        <v>6169</v>
      </c>
      <c r="AQ14" s="27" t="s">
        <v>7511</v>
      </c>
      <c r="AR14" s="27" t="s">
        <v>9609</v>
      </c>
      <c r="AS14" s="27" t="s">
        <v>7705</v>
      </c>
      <c r="AT14" s="27" t="s">
        <v>6499</v>
      </c>
      <c r="AU14" s="27" t="s">
        <v>9705</v>
      </c>
      <c r="AV14" s="27" t="s">
        <v>6065</v>
      </c>
      <c r="AW14" s="27" t="s">
        <v>7939</v>
      </c>
      <c r="AX14" s="27" t="s">
        <v>9160</v>
      </c>
      <c r="AY14" s="27" t="s">
        <v>10523</v>
      </c>
      <c r="AZ14" s="27" t="s">
        <v>9226</v>
      </c>
      <c r="BA14" s="27" t="s">
        <v>9953</v>
      </c>
      <c r="BB14" s="27" t="s">
        <v>10328</v>
      </c>
      <c r="BC14" s="27" t="s">
        <v>5864</v>
      </c>
      <c r="BD14" s="27" t="s">
        <v>8382</v>
      </c>
      <c r="BE14" s="27" t="s">
        <v>10763</v>
      </c>
      <c r="BF14" s="27" t="s">
        <v>8719</v>
      </c>
      <c r="BG14" s="27" t="s">
        <v>11227</v>
      </c>
      <c r="BH14" s="27" t="s">
        <v>7873</v>
      </c>
      <c r="BI14" s="27" t="s">
        <v>9200</v>
      </c>
      <c r="BJ14" s="27" t="s">
        <v>10467</v>
      </c>
      <c r="BK14" s="27" t="s">
        <v>9944</v>
      </c>
      <c r="BL14" s="27" t="s">
        <v>7751</v>
      </c>
      <c r="BM14" s="27" t="s">
        <v>9114</v>
      </c>
      <c r="BN14" s="27" t="s">
        <v>7201</v>
      </c>
      <c r="BO14" s="27" t="s">
        <v>7650</v>
      </c>
      <c r="BP14" s="27" t="s">
        <v>7654</v>
      </c>
      <c r="BQ14" s="27" t="s">
        <v>7773</v>
      </c>
      <c r="BR14" s="27" t="s">
        <v>11180</v>
      </c>
      <c r="BS14" s="27" t="s">
        <v>7610</v>
      </c>
      <c r="BT14" s="27" t="s">
        <v>9975</v>
      </c>
      <c r="BU14" s="27" t="s">
        <v>9973</v>
      </c>
      <c r="BV14" s="27" t="s">
        <v>9935</v>
      </c>
      <c r="BW14" s="27" t="s">
        <v>9939</v>
      </c>
      <c r="BX14" s="27" t="s">
        <v>9360</v>
      </c>
      <c r="BY14" s="27" t="s">
        <v>8449</v>
      </c>
      <c r="BZ14" s="27" t="s">
        <v>10544</v>
      </c>
      <c r="CA14" s="27" t="s">
        <v>9570</v>
      </c>
      <c r="CB14" s="27" t="s">
        <v>9757</v>
      </c>
      <c r="CC14" s="27" t="s">
        <v>10493</v>
      </c>
      <c r="CD14" s="27" t="s">
        <v>8673</v>
      </c>
      <c r="CE14" s="27" t="s">
        <v>9343</v>
      </c>
      <c r="CF14" s="27" t="s">
        <v>5903</v>
      </c>
      <c r="CG14" s="27" t="s">
        <v>6023</v>
      </c>
      <c r="CH14" s="27" t="s">
        <v>7852</v>
      </c>
      <c r="CI14" s="27" t="s">
        <v>7152</v>
      </c>
      <c r="CJ14" s="27" t="s">
        <v>8007</v>
      </c>
      <c r="CK14" s="27" t="s">
        <v>6847</v>
      </c>
      <c r="CL14" s="27" t="s">
        <v>7687</v>
      </c>
      <c r="CM14" s="27" t="s">
        <v>7797</v>
      </c>
      <c r="CN14" s="27" t="s">
        <v>6975</v>
      </c>
      <c r="CO14" s="27" t="s">
        <v>8346</v>
      </c>
      <c r="CP14" s="27" t="s">
        <v>7078</v>
      </c>
      <c r="CQ14" s="27" t="s">
        <v>7811</v>
      </c>
      <c r="CR14" s="27" t="s">
        <v>6082</v>
      </c>
      <c r="CS14" s="27" t="s">
        <v>5833</v>
      </c>
      <c r="CT14" s="27" t="s">
        <v>9773</v>
      </c>
      <c r="CU14" s="27" t="s">
        <v>6627</v>
      </c>
      <c r="CV14" s="27" t="s">
        <v>6908</v>
      </c>
      <c r="CW14" s="27" t="s">
        <v>7074</v>
      </c>
      <c r="CX14" s="27" t="s">
        <v>7801</v>
      </c>
      <c r="CY14" s="27" t="s">
        <v>8930</v>
      </c>
      <c r="CZ14" s="27" t="s">
        <v>9351</v>
      </c>
      <c r="DA14" s="27" t="s">
        <v>6095</v>
      </c>
      <c r="DB14" s="27" t="s">
        <v>8421</v>
      </c>
      <c r="DC14" s="27" t="s">
        <v>8368</v>
      </c>
      <c r="DD14" s="27" t="s">
        <v>6560</v>
      </c>
      <c r="DE14" s="27" t="s">
        <v>8550</v>
      </c>
      <c r="DF14" s="27" t="s">
        <v>9731</v>
      </c>
      <c r="DG14" s="27" t="s">
        <v>5764</v>
      </c>
      <c r="DH14" s="27" t="s">
        <v>6326</v>
      </c>
      <c r="DI14" s="27" t="s">
        <v>9733</v>
      </c>
      <c r="DJ14" s="27" t="s">
        <v>10020</v>
      </c>
      <c r="DK14" s="27" t="s">
        <v>6129</v>
      </c>
      <c r="DL14" s="27" t="s">
        <v>7309</v>
      </c>
      <c r="DM14" s="27" t="s">
        <v>10023</v>
      </c>
      <c r="DN14" s="27" t="s">
        <v>9218</v>
      </c>
      <c r="DO14" s="27" t="s">
        <v>8818</v>
      </c>
      <c r="DP14" s="27" t="s">
        <v>11159</v>
      </c>
      <c r="DQ14" s="27" t="s">
        <v>9737</v>
      </c>
      <c r="DR14" s="27" t="s">
        <v>11157</v>
      </c>
      <c r="DS14" s="27" t="s">
        <v>6480</v>
      </c>
      <c r="DT14" s="27" t="s">
        <v>5658</v>
      </c>
      <c r="DU14" s="27" t="s">
        <v>7646</v>
      </c>
      <c r="DV14" s="27" t="s">
        <v>10463</v>
      </c>
      <c r="DW14" s="27" t="s">
        <v>8216</v>
      </c>
      <c r="DX14" s="27" t="s">
        <v>8620</v>
      </c>
      <c r="DY14" s="27" t="s">
        <v>7370</v>
      </c>
      <c r="DZ14" s="27" t="s">
        <v>11151</v>
      </c>
      <c r="EA14" s="27" t="s">
        <v>10795</v>
      </c>
      <c r="EB14" s="27" t="s">
        <v>8638</v>
      </c>
      <c r="EC14" s="27" t="s">
        <v>10745</v>
      </c>
      <c r="ED14" s="27" t="s">
        <v>9417</v>
      </c>
      <c r="EE14" s="27" t="s">
        <v>8493</v>
      </c>
      <c r="EF14" s="27" t="s">
        <v>7491</v>
      </c>
      <c r="EG14" s="27" t="s">
        <v>9016</v>
      </c>
      <c r="EH14" s="27" t="s">
        <v>10335</v>
      </c>
      <c r="EI14" s="27" t="s">
        <v>8503</v>
      </c>
      <c r="EJ14" s="27" t="s">
        <v>8251</v>
      </c>
      <c r="EK14" s="27" t="s">
        <v>6551</v>
      </c>
      <c r="EL14" s="27" t="s">
        <v>10499</v>
      </c>
      <c r="EM14" s="27" t="s">
        <v>7580</v>
      </c>
      <c r="EN14" s="27" t="s">
        <v>9317</v>
      </c>
      <c r="EO14" s="27" t="s">
        <v>6659</v>
      </c>
      <c r="EP14" s="27" t="s">
        <v>6308</v>
      </c>
      <c r="EQ14" s="27" t="s">
        <v>7880</v>
      </c>
      <c r="ER14" s="27" t="s">
        <v>11131</v>
      </c>
      <c r="ES14" s="27" t="s">
        <v>11024</v>
      </c>
      <c r="ET14" s="27" t="s">
        <v>9131</v>
      </c>
      <c r="EU14" s="27" t="s">
        <v>8990</v>
      </c>
      <c r="EV14" s="27" t="s">
        <v>8168</v>
      </c>
      <c r="EW14" s="27" t="s">
        <v>10768</v>
      </c>
      <c r="EX14" s="27" t="s">
        <v>11053</v>
      </c>
      <c r="EY14" s="27" t="s">
        <v>6489</v>
      </c>
      <c r="EZ14" s="27" t="s">
        <v>6681</v>
      </c>
      <c r="FA14" s="27" t="s">
        <v>11012</v>
      </c>
      <c r="FB14" s="27" t="s">
        <v>6703</v>
      </c>
      <c r="FC14" s="27" t="s">
        <v>9421</v>
      </c>
      <c r="FD14" s="27" t="s">
        <v>6497</v>
      </c>
      <c r="FE14" s="27" t="s">
        <v>9169</v>
      </c>
      <c r="FF14" s="27" t="s">
        <v>6997</v>
      </c>
      <c r="FG14" s="27" t="s">
        <v>6189</v>
      </c>
      <c r="FH14" s="27" t="s">
        <v>8306</v>
      </c>
      <c r="FI14" s="27" t="s">
        <v>6416</v>
      </c>
      <c r="FJ14" s="27" t="s">
        <v>11121</v>
      </c>
      <c r="FK14" s="27" t="s">
        <v>10913</v>
      </c>
      <c r="FL14" s="27" t="s">
        <v>6865</v>
      </c>
      <c r="FM14" s="27" t="s">
        <v>9018</v>
      </c>
      <c r="FN14" s="27" t="s">
        <v>8232</v>
      </c>
      <c r="FO14" s="27" t="s">
        <v>8871</v>
      </c>
      <c r="FP14" s="27" t="s">
        <v>7763</v>
      </c>
      <c r="FQ14" s="27" t="s">
        <v>7392</v>
      </c>
      <c r="FR14" s="27" t="s">
        <v>6486</v>
      </c>
      <c r="FS14" s="27" t="s">
        <v>8444</v>
      </c>
      <c r="FT14" s="27" t="s">
        <v>9394</v>
      </c>
      <c r="FU14" s="27" t="s">
        <v>9364</v>
      </c>
      <c r="FV14" s="27" t="s">
        <v>8694</v>
      </c>
      <c r="FW14" s="27" t="s">
        <v>8132</v>
      </c>
      <c r="FX14" s="27" t="s">
        <v>7297</v>
      </c>
      <c r="FY14" s="27" t="s">
        <v>7095</v>
      </c>
      <c r="FZ14" s="27" t="s">
        <v>7283</v>
      </c>
      <c r="GA14" s="27" t="s">
        <v>9064</v>
      </c>
      <c r="GB14" s="27" t="s">
        <v>7793</v>
      </c>
      <c r="GC14" s="27" t="s">
        <v>8453</v>
      </c>
      <c r="GD14" s="27" t="s">
        <v>9100</v>
      </c>
      <c r="GE14" s="27" t="s">
        <v>9092</v>
      </c>
      <c r="GF14" s="27" t="s">
        <v>9090</v>
      </c>
      <c r="GG14" s="27" t="s">
        <v>9459</v>
      </c>
      <c r="GH14" s="27" t="s">
        <v>6892</v>
      </c>
      <c r="GI14" s="27" t="s">
        <v>9913</v>
      </c>
      <c r="GJ14" s="27" t="s">
        <v>9911</v>
      </c>
      <c r="GK14" s="27" t="s">
        <v>10485</v>
      </c>
      <c r="GL14" s="27" t="s">
        <v>10911</v>
      </c>
      <c r="GM14" s="27" t="s">
        <v>7889</v>
      </c>
      <c r="GN14" s="27" t="s">
        <v>7891</v>
      </c>
      <c r="GO14" s="27" t="s">
        <v>9070</v>
      </c>
      <c r="GP14" s="27" t="s">
        <v>7632</v>
      </c>
      <c r="GQ14" s="27" t="s">
        <v>9133</v>
      </c>
      <c r="GR14" s="27" t="s">
        <v>9135</v>
      </c>
      <c r="GS14" s="27" t="s">
        <v>9137</v>
      </c>
      <c r="GT14" s="27" t="s">
        <v>9507</v>
      </c>
      <c r="GU14" s="27" t="s">
        <v>9511</v>
      </c>
      <c r="GV14" s="27" t="s">
        <v>9909</v>
      </c>
      <c r="GW14" s="27" t="s">
        <v>9905</v>
      </c>
      <c r="GX14" s="27" t="s">
        <v>10487</v>
      </c>
      <c r="GY14" s="27" t="s">
        <v>10909</v>
      </c>
      <c r="GZ14" s="27" t="s">
        <v>6925</v>
      </c>
      <c r="HA14" s="27" t="s">
        <v>8238</v>
      </c>
      <c r="HB14" s="27" t="s">
        <v>10841</v>
      </c>
      <c r="HC14" s="27" t="s">
        <v>8783</v>
      </c>
      <c r="HD14" s="27" t="s">
        <v>7823</v>
      </c>
      <c r="HE14" s="27" t="s">
        <v>10871</v>
      </c>
      <c r="HF14" s="27" t="s">
        <v>8883</v>
      </c>
      <c r="HG14" s="27" t="s">
        <v>7390</v>
      </c>
      <c r="HH14" s="27" t="s">
        <v>6994</v>
      </c>
      <c r="HI14" s="27" t="s">
        <v>10713</v>
      </c>
      <c r="HJ14" s="27" t="s">
        <v>11262</v>
      </c>
      <c r="HK14" s="27" t="s">
        <v>6397</v>
      </c>
      <c r="HL14" s="27" t="s">
        <v>6575</v>
      </c>
      <c r="HM14" s="27" t="s">
        <v>7125</v>
      </c>
      <c r="HN14" s="27" t="s">
        <v>8617</v>
      </c>
      <c r="HO14" s="27" t="s">
        <v>8929</v>
      </c>
      <c r="HP14" s="27" t="s">
        <v>6564</v>
      </c>
      <c r="HQ14" s="27" t="s">
        <v>6390</v>
      </c>
      <c r="HR14" s="27" t="s">
        <v>7364</v>
      </c>
      <c r="HS14" s="27" t="s">
        <v>8264</v>
      </c>
      <c r="HT14" s="27" t="s">
        <v>8664</v>
      </c>
      <c r="HU14" s="27" t="s">
        <v>9735</v>
      </c>
      <c r="HV14" s="27" t="s">
        <v>6273</v>
      </c>
      <c r="HW14" s="27" t="s">
        <v>8992</v>
      </c>
      <c r="HX14" s="27" t="s">
        <v>11217</v>
      </c>
      <c r="HY14" s="27" t="s">
        <v>5794</v>
      </c>
      <c r="HZ14" s="27" t="s">
        <v>6651</v>
      </c>
      <c r="IA14" s="27" t="s">
        <v>11266</v>
      </c>
      <c r="IB14" s="27" t="s">
        <v>8292</v>
      </c>
      <c r="IC14" s="27" t="s">
        <v>9242</v>
      </c>
      <c r="ID14" s="27" t="s">
        <v>10209</v>
      </c>
      <c r="IE14" s="27" t="s">
        <v>6191</v>
      </c>
      <c r="IF14" s="27" t="s">
        <v>10719</v>
      </c>
      <c r="IG14" s="27" t="s">
        <v>6355</v>
      </c>
      <c r="IH14" s="27" t="s">
        <v>9989</v>
      </c>
      <c r="II14" s="27" t="s">
        <v>11250</v>
      </c>
      <c r="IJ14" s="27" t="s">
        <v>8472</v>
      </c>
      <c r="IK14" s="27" t="s">
        <v>7081</v>
      </c>
      <c r="IL14" s="27" t="s">
        <v>5665</v>
      </c>
      <c r="IM14" s="27" t="s">
        <v>9825</v>
      </c>
      <c r="IN14" s="27" t="s">
        <v>10311</v>
      </c>
      <c r="IO14" s="27" t="s">
        <v>5897</v>
      </c>
      <c r="IP14" s="27" t="s">
        <v>6073</v>
      </c>
      <c r="IQ14" s="27" t="s">
        <v>8296</v>
      </c>
      <c r="IR14" s="27" t="s">
        <v>9600</v>
      </c>
      <c r="IS14" s="27" t="s">
        <v>11136</v>
      </c>
      <c r="IT14" s="27" t="s">
        <v>9116</v>
      </c>
      <c r="IU14" s="27" t="s">
        <v>8491</v>
      </c>
      <c r="IV14" s="27" t="s">
        <v>10677</v>
      </c>
      <c r="IW14" s="27" t="s">
        <v>9830</v>
      </c>
      <c r="IX14" s="27" t="s">
        <v>9841</v>
      </c>
      <c r="IY14" s="27" t="s">
        <v>9828</v>
      </c>
      <c r="IZ14" s="27" t="s">
        <v>8914</v>
      </c>
      <c r="JA14" s="27" t="s">
        <v>6224</v>
      </c>
      <c r="JB14" s="27" t="s">
        <v>8174</v>
      </c>
      <c r="JC14" s="27" t="s">
        <v>10172</v>
      </c>
      <c r="JD14" s="27" t="s">
        <v>10168</v>
      </c>
      <c r="JE14" s="27" t="s">
        <v>8844</v>
      </c>
      <c r="JF14" s="27" t="s">
        <v>6269</v>
      </c>
      <c r="JG14" s="27" t="s">
        <v>8960</v>
      </c>
      <c r="JH14" s="27" t="s">
        <v>8602</v>
      </c>
      <c r="JI14" s="27" t="s">
        <v>7677</v>
      </c>
      <c r="JJ14" s="27" t="s">
        <v>7828</v>
      </c>
      <c r="JK14" s="27" t="s">
        <v>8018</v>
      </c>
      <c r="JL14" s="27" t="s">
        <v>9531</v>
      </c>
      <c r="JM14" s="27" t="s">
        <v>9997</v>
      </c>
      <c r="JN14" s="27" t="s">
        <v>7594</v>
      </c>
      <c r="JO14" s="27" t="s">
        <v>8433</v>
      </c>
      <c r="JP14" s="27" t="s">
        <v>10306</v>
      </c>
      <c r="JQ14" s="27" t="s">
        <v>10355</v>
      </c>
      <c r="JR14" s="27" t="s">
        <v>10357</v>
      </c>
      <c r="JS14" s="27" t="s">
        <v>8161</v>
      </c>
      <c r="JT14" s="27" t="s">
        <v>8257</v>
      </c>
      <c r="JU14" s="27" t="s">
        <v>8323</v>
      </c>
      <c r="JV14" s="27" t="s">
        <v>9929</v>
      </c>
      <c r="JW14" s="27" t="s">
        <v>9181</v>
      </c>
      <c r="JX14" s="27" t="s">
        <v>9014</v>
      </c>
      <c r="JY14" s="27" t="s">
        <v>10372</v>
      </c>
      <c r="JZ14" s="27" t="s">
        <v>11093</v>
      </c>
      <c r="KA14" s="27" t="s">
        <v>8903</v>
      </c>
      <c r="KB14" s="27" t="s">
        <v>6349</v>
      </c>
      <c r="KC14" s="27" t="s">
        <v>10347</v>
      </c>
      <c r="KD14" s="27" t="s">
        <v>6766</v>
      </c>
      <c r="KE14" s="27" t="s">
        <v>7406</v>
      </c>
      <c r="KF14" s="27" t="s">
        <v>9480</v>
      </c>
      <c r="KG14" s="27" t="s">
        <v>6831</v>
      </c>
      <c r="KH14" s="27" t="s">
        <v>6144</v>
      </c>
      <c r="KI14" s="27" t="s">
        <v>8009</v>
      </c>
      <c r="KJ14" s="27" t="s">
        <v>9749</v>
      </c>
      <c r="KK14" s="27" t="s">
        <v>10459</v>
      </c>
      <c r="KL14" s="27" t="s">
        <v>8415</v>
      </c>
      <c r="KM14" s="27" t="s">
        <v>10755</v>
      </c>
      <c r="KN14" s="27" t="s">
        <v>10489</v>
      </c>
      <c r="KO14" s="27" t="s">
        <v>8690</v>
      </c>
      <c r="KP14" s="27" t="s">
        <v>10760</v>
      </c>
      <c r="KQ14" s="27" t="s">
        <v>9644</v>
      </c>
      <c r="KR14" s="27" t="s">
        <v>9848</v>
      </c>
      <c r="KS14" s="27" t="s">
        <v>8655</v>
      </c>
      <c r="KT14" s="27" t="s">
        <v>10808</v>
      </c>
      <c r="KU14" s="27" t="s">
        <v>9153</v>
      </c>
      <c r="KV14" s="27" t="s">
        <v>8984</v>
      </c>
      <c r="KW14" s="27" t="s">
        <v>11172</v>
      </c>
      <c r="KX14" s="27" t="s">
        <v>11248</v>
      </c>
      <c r="KY14" s="27" t="s">
        <v>11245</v>
      </c>
      <c r="KZ14" s="27" t="s">
        <v>9956</v>
      </c>
      <c r="LA14" s="27" t="s">
        <v>7178</v>
      </c>
      <c r="LB14" s="27" t="s">
        <v>8395</v>
      </c>
      <c r="LC14" s="27" t="s">
        <v>8741</v>
      </c>
      <c r="LD14" s="27" t="s">
        <v>8901</v>
      </c>
      <c r="LE14" s="27" t="s">
        <v>9057</v>
      </c>
      <c r="LF14" s="27" t="s">
        <v>7525</v>
      </c>
      <c r="LG14" s="27" t="s">
        <v>7523</v>
      </c>
      <c r="LH14" s="27" t="s">
        <v>11051</v>
      </c>
      <c r="LI14" s="27" t="s">
        <v>6121</v>
      </c>
      <c r="LJ14" s="27" t="s">
        <v>6558</v>
      </c>
      <c r="LK14" s="27" t="s">
        <v>7548</v>
      </c>
      <c r="LL14" s="27" t="s">
        <v>10374</v>
      </c>
      <c r="LM14" s="27" t="s">
        <v>6776</v>
      </c>
      <c r="LN14" s="27" t="s">
        <v>7638</v>
      </c>
      <c r="LO14" s="27" t="s">
        <v>10016</v>
      </c>
      <c r="LP14" s="27" t="s">
        <v>8669</v>
      </c>
      <c r="LQ14" s="27" t="s">
        <v>9313</v>
      </c>
      <c r="LR14" s="27" t="s">
        <v>6271</v>
      </c>
      <c r="LS14" s="27" t="s">
        <v>8571</v>
      </c>
      <c r="LT14" s="27" t="s">
        <v>9204</v>
      </c>
      <c r="LU14" s="27" t="s">
        <v>7932</v>
      </c>
      <c r="LV14" s="27" t="s">
        <v>8248</v>
      </c>
      <c r="LW14" s="27" t="s">
        <v>10313</v>
      </c>
      <c r="LX14" s="27" t="s">
        <v>10316</v>
      </c>
      <c r="LY14" s="27" t="s">
        <v>9423</v>
      </c>
      <c r="LZ14" s="27" t="s">
        <v>9425</v>
      </c>
      <c r="MA14" s="27" t="s">
        <v>6099</v>
      </c>
      <c r="MB14" s="27" t="s">
        <v>9859</v>
      </c>
      <c r="MC14" s="27" t="s">
        <v>8925</v>
      </c>
      <c r="MD14" s="27" t="s">
        <v>7659</v>
      </c>
      <c r="ME14" s="27" t="s">
        <v>8397</v>
      </c>
      <c r="MF14" s="27" t="s">
        <v>7493</v>
      </c>
      <c r="MG14" s="27" t="s">
        <v>8063</v>
      </c>
      <c r="MH14" s="27" t="s">
        <v>8360</v>
      </c>
      <c r="MI14" s="27" t="s">
        <v>11237</v>
      </c>
      <c r="MJ14" s="27" t="s">
        <v>8024</v>
      </c>
      <c r="MK14" s="27" t="s">
        <v>7596</v>
      </c>
      <c r="ML14" s="27" t="s">
        <v>8194</v>
      </c>
      <c r="MM14" s="27" t="s">
        <v>11097</v>
      </c>
      <c r="MN14" s="27" t="s">
        <v>7744</v>
      </c>
      <c r="MO14" s="27" t="s">
        <v>8542</v>
      </c>
      <c r="MP14" s="27" t="s">
        <v>8934</v>
      </c>
      <c r="MQ14" s="27" t="s">
        <v>7260</v>
      </c>
      <c r="MR14" s="27" t="s">
        <v>6949</v>
      </c>
      <c r="MS14" s="27" t="s">
        <v>5941</v>
      </c>
      <c r="MT14" s="27" t="s">
        <v>11174</v>
      </c>
      <c r="MU14" s="27" t="s">
        <v>6736</v>
      </c>
      <c r="MV14" s="27" t="s">
        <v>10994</v>
      </c>
      <c r="MW14" s="27" t="s">
        <v>6170</v>
      </c>
      <c r="MX14" s="27" t="s">
        <v>10949</v>
      </c>
      <c r="MY14" s="27" t="s">
        <v>6372</v>
      </c>
      <c r="MZ14" s="27" t="s">
        <v>9232</v>
      </c>
      <c r="NA14" s="27" t="s">
        <v>6491</v>
      </c>
      <c r="NB14" s="27" t="s">
        <v>7002</v>
      </c>
      <c r="NC14" s="27" t="s">
        <v>7565</v>
      </c>
      <c r="ND14" s="27" t="s">
        <v>6336</v>
      </c>
      <c r="NE14" s="27" t="s">
        <v>9967</v>
      </c>
      <c r="NF14" s="27" t="s">
        <v>7400</v>
      </c>
      <c r="NG14" s="27" t="s">
        <v>9505</v>
      </c>
      <c r="NH14" s="27" t="s">
        <v>10383</v>
      </c>
      <c r="NI14" s="27" t="s">
        <v>9638</v>
      </c>
      <c r="NJ14" s="27" t="s">
        <v>7900</v>
      </c>
      <c r="NK14" s="27" t="s">
        <v>5680</v>
      </c>
      <c r="NL14" s="27" t="s">
        <v>8722</v>
      </c>
      <c r="NM14" s="27" t="s">
        <v>9076</v>
      </c>
      <c r="NN14" s="27" t="s">
        <v>8043</v>
      </c>
      <c r="NO14" s="27" t="s">
        <v>5752</v>
      </c>
      <c r="NP14" s="27" t="s">
        <v>10379</v>
      </c>
      <c r="NQ14" s="27" t="s">
        <v>9513</v>
      </c>
      <c r="NR14" s="27" t="s">
        <v>10014</v>
      </c>
      <c r="NS14" s="27" t="s">
        <v>5838</v>
      </c>
      <c r="NT14" s="27" t="s">
        <v>10166</v>
      </c>
      <c r="NU14" s="27" t="s">
        <v>10389</v>
      </c>
      <c r="NV14" s="27" t="s">
        <v>9290</v>
      </c>
      <c r="NW14" s="27" t="s">
        <v>6278</v>
      </c>
      <c r="NX14" s="27" t="s">
        <v>9642</v>
      </c>
      <c r="NY14" s="27" t="s">
        <v>9640</v>
      </c>
      <c r="NZ14" s="27" t="s">
        <v>7819</v>
      </c>
      <c r="OA14" s="27" t="s">
        <v>7898</v>
      </c>
      <c r="OB14" s="27" t="s">
        <v>7711</v>
      </c>
      <c r="OC14" s="27" t="s">
        <v>10164</v>
      </c>
      <c r="OD14" s="27" t="s">
        <v>7516</v>
      </c>
      <c r="OE14" s="27" t="s">
        <v>10385</v>
      </c>
      <c r="OF14" s="27" t="s">
        <v>10387</v>
      </c>
      <c r="OG14" s="27" t="s">
        <v>6582</v>
      </c>
      <c r="OH14" s="27" t="s">
        <v>6813</v>
      </c>
      <c r="OI14" s="27" t="s">
        <v>9509</v>
      </c>
      <c r="OJ14" s="27" t="s">
        <v>7461</v>
      </c>
      <c r="OK14" s="27" t="s">
        <v>6649</v>
      </c>
      <c r="OL14" s="27" t="s">
        <v>5934</v>
      </c>
      <c r="OM14" s="27" t="s">
        <v>10589</v>
      </c>
      <c r="ON14" s="27" t="s">
        <v>10598</v>
      </c>
      <c r="OO14" s="27" t="s">
        <v>5914</v>
      </c>
      <c r="OP14" s="27" t="s">
        <v>8354</v>
      </c>
      <c r="OQ14" s="27" t="s">
        <v>10602</v>
      </c>
      <c r="OR14" s="27" t="s">
        <v>10603</v>
      </c>
      <c r="OS14" s="27" t="s">
        <v>8440</v>
      </c>
      <c r="OT14" s="27" t="s">
        <v>6293</v>
      </c>
      <c r="OU14" s="27" t="s">
        <v>5970</v>
      </c>
      <c r="OV14" s="27" t="s">
        <v>10600</v>
      </c>
      <c r="OW14" s="27" t="s">
        <v>7056</v>
      </c>
      <c r="OX14" s="27" t="s">
        <v>5856</v>
      </c>
      <c r="OY14" s="27" t="s">
        <v>10540</v>
      </c>
      <c r="OZ14" s="27" t="s">
        <v>8864</v>
      </c>
      <c r="PA14" s="27" t="s">
        <v>10608</v>
      </c>
      <c r="PB14" s="27" t="s">
        <v>5727</v>
      </c>
      <c r="PC14" s="27" t="s">
        <v>7402</v>
      </c>
      <c r="PD14" s="27" t="s">
        <v>10715</v>
      </c>
      <c r="PE14" s="27" t="s">
        <v>6403</v>
      </c>
      <c r="PF14" s="27" t="s">
        <v>8885</v>
      </c>
      <c r="PG14" s="27" t="s">
        <v>10824</v>
      </c>
      <c r="PH14" s="27" t="s">
        <v>10538</v>
      </c>
      <c r="PI14" s="27" t="s">
        <v>7368</v>
      </c>
      <c r="PJ14" s="27" t="s">
        <v>10610</v>
      </c>
      <c r="PK14" s="27" t="s">
        <v>10606</v>
      </c>
      <c r="PL14" s="27" t="s">
        <v>8875</v>
      </c>
      <c r="PM14" s="27" t="s">
        <v>11225</v>
      </c>
      <c r="PN14" s="27" t="s">
        <v>6127</v>
      </c>
      <c r="PO14" s="27" t="s">
        <v>10609</v>
      </c>
      <c r="PP14" s="27" t="s">
        <v>11077</v>
      </c>
      <c r="PQ14" s="27" t="s">
        <v>8692</v>
      </c>
      <c r="PR14" s="27" t="s">
        <v>8337</v>
      </c>
      <c r="PS14" s="27" t="s">
        <v>7777</v>
      </c>
      <c r="PT14" s="27" t="s">
        <v>7916</v>
      </c>
      <c r="PU14" s="27" t="s">
        <v>7642</v>
      </c>
      <c r="PV14" s="27" t="s">
        <v>6808</v>
      </c>
      <c r="PW14" s="27" t="s">
        <v>7252</v>
      </c>
      <c r="PX14" s="27" t="s">
        <v>9470</v>
      </c>
      <c r="PY14" s="27" t="s">
        <v>9807</v>
      </c>
      <c r="PZ14" s="27" t="s">
        <v>9466</v>
      </c>
      <c r="QA14" s="27" t="s">
        <v>9407</v>
      </c>
      <c r="QB14" s="27" t="s">
        <v>9040</v>
      </c>
      <c r="QC14" s="27" t="s">
        <v>6946</v>
      </c>
      <c r="QD14" s="27" t="s">
        <v>8584</v>
      </c>
      <c r="QE14" s="27" t="s">
        <v>10987</v>
      </c>
      <c r="QF14" s="27" t="s">
        <v>6939</v>
      </c>
      <c r="QG14" s="27" t="s">
        <v>10193</v>
      </c>
      <c r="QH14" s="27" t="s">
        <v>9654</v>
      </c>
      <c r="QI14" s="27" t="s">
        <v>6789</v>
      </c>
      <c r="QJ14" s="27" t="s">
        <v>7922</v>
      </c>
      <c r="QK14" s="27" t="s">
        <v>8188</v>
      </c>
      <c r="QL14" s="27" t="s">
        <v>6944</v>
      </c>
      <c r="QM14" s="27" t="s">
        <v>9339</v>
      </c>
      <c r="QN14" s="27" t="s">
        <v>10048</v>
      </c>
      <c r="QO14" s="27" t="s">
        <v>9907</v>
      </c>
      <c r="QP14" s="27" t="s">
        <v>9854</v>
      </c>
      <c r="QQ14" s="27" t="s">
        <v>11049</v>
      </c>
      <c r="QR14" s="27" t="s">
        <v>9088</v>
      </c>
      <c r="QS14" s="27" t="s">
        <v>10027</v>
      </c>
      <c r="QT14" s="27" t="s">
        <v>7459</v>
      </c>
      <c r="QU14" s="27" t="s">
        <v>10579</v>
      </c>
      <c r="QV14" s="27" t="s">
        <v>5947</v>
      </c>
      <c r="QW14" s="27" t="s">
        <v>7876</v>
      </c>
      <c r="QX14" s="27" t="s">
        <v>7742</v>
      </c>
      <c r="QY14" s="27" t="s">
        <v>7487</v>
      </c>
      <c r="QZ14" s="27" t="s">
        <v>6086</v>
      </c>
      <c r="RA14" s="27" t="s">
        <v>6088</v>
      </c>
      <c r="RB14" s="27" t="s">
        <v>8668</v>
      </c>
      <c r="RC14" s="27" t="s">
        <v>8135</v>
      </c>
      <c r="RD14" s="27" t="s">
        <v>8671</v>
      </c>
      <c r="RE14" s="27" t="s">
        <v>7592</v>
      </c>
      <c r="RF14" s="27" t="s">
        <v>7058</v>
      </c>
      <c r="RG14" s="27" t="s">
        <v>6817</v>
      </c>
      <c r="RH14" s="27" t="s">
        <v>6456</v>
      </c>
      <c r="RI14" s="27" t="s">
        <v>6458</v>
      </c>
      <c r="RJ14" s="27" t="s">
        <v>7455</v>
      </c>
      <c r="RK14" s="27" t="s">
        <v>7947</v>
      </c>
      <c r="RL14" s="27" t="s">
        <v>6805</v>
      </c>
      <c r="RM14" s="27" t="s">
        <v>7080</v>
      </c>
      <c r="RN14" s="27" t="s">
        <v>6425</v>
      </c>
      <c r="RO14" s="27" t="s">
        <v>10376</v>
      </c>
      <c r="RP14" s="27" t="s">
        <v>6289</v>
      </c>
      <c r="RQ14" s="27" t="s">
        <v>6578</v>
      </c>
      <c r="RR14" s="27" t="s">
        <v>7469</v>
      </c>
      <c r="RS14" s="27" t="s">
        <v>10214</v>
      </c>
      <c r="RT14" s="27" t="s">
        <v>8280</v>
      </c>
      <c r="RU14" s="27" t="s">
        <v>8364</v>
      </c>
      <c r="RV14" s="27" t="s">
        <v>6959</v>
      </c>
      <c r="RW14" s="27" t="s">
        <v>10234</v>
      </c>
      <c r="RX14" s="27" t="s">
        <v>7559</v>
      </c>
      <c r="RY14" s="27" t="s">
        <v>6040</v>
      </c>
      <c r="RZ14" s="27" t="s">
        <v>6584</v>
      </c>
      <c r="SA14" s="27" t="s">
        <v>8499</v>
      </c>
      <c r="SB14" s="27" t="s">
        <v>5710</v>
      </c>
      <c r="SC14" s="27" t="s">
        <v>8501</v>
      </c>
      <c r="SD14" s="27" t="s">
        <v>8151</v>
      </c>
      <c r="SE14" s="27" t="s">
        <v>7457</v>
      </c>
      <c r="SF14" s="27" t="s">
        <v>8598</v>
      </c>
      <c r="SG14" s="27" t="s">
        <v>8917</v>
      </c>
      <c r="SH14" s="27" t="s">
        <v>7740</v>
      </c>
      <c r="SI14" s="27" t="s">
        <v>8391</v>
      </c>
      <c r="SJ14" s="27" t="s">
        <v>7127</v>
      </c>
      <c r="SK14" s="27" t="s">
        <v>7483</v>
      </c>
      <c r="SL14" s="27" t="s">
        <v>7092</v>
      </c>
      <c r="SM14" s="27" t="s">
        <v>10902</v>
      </c>
      <c r="SN14" s="27" t="s">
        <v>11068</v>
      </c>
      <c r="SO14" s="27" t="s">
        <v>11223</v>
      </c>
      <c r="SP14" s="27" t="s">
        <v>7759</v>
      </c>
      <c r="SQ14" s="27" t="s">
        <v>10700</v>
      </c>
      <c r="SR14" s="27" t="s">
        <v>9501</v>
      </c>
      <c r="SS14" s="27" t="s">
        <v>9589</v>
      </c>
      <c r="ST14" s="27" t="s">
        <v>9922</v>
      </c>
      <c r="SU14" s="27" t="s">
        <v>8092</v>
      </c>
      <c r="SV14" s="27" t="s">
        <v>7374</v>
      </c>
      <c r="SW14" s="27" t="s">
        <v>9084</v>
      </c>
      <c r="SX14" s="27" t="s">
        <v>9151</v>
      </c>
      <c r="SY14" s="27" t="s">
        <v>10933</v>
      </c>
      <c r="SZ14" s="27" t="s">
        <v>7195</v>
      </c>
      <c r="TA14" s="27" t="s">
        <v>9208</v>
      </c>
      <c r="TB14" s="27" t="s">
        <v>9933</v>
      </c>
      <c r="TC14" s="27" t="s">
        <v>10772</v>
      </c>
      <c r="TD14" s="27" t="s">
        <v>10669</v>
      </c>
      <c r="TE14" s="27" t="s">
        <v>11079</v>
      </c>
      <c r="TF14" s="27" t="s">
        <v>10857</v>
      </c>
      <c r="TG14" s="27" t="s">
        <v>6441</v>
      </c>
      <c r="TH14" s="27" t="s">
        <v>11030</v>
      </c>
      <c r="TI14" s="27" t="s">
        <v>8304</v>
      </c>
      <c r="TJ14" s="27" t="s">
        <v>10477</v>
      </c>
      <c r="TK14" s="27" t="s">
        <v>6362</v>
      </c>
      <c r="TL14" s="27" t="s">
        <v>7552</v>
      </c>
      <c r="TM14" s="27" t="s">
        <v>9544</v>
      </c>
      <c r="TN14" s="27" t="s">
        <v>8873</v>
      </c>
      <c r="TO14" s="27" t="s">
        <v>9725</v>
      </c>
      <c r="TP14" s="27" t="s">
        <v>9729</v>
      </c>
      <c r="TQ14" s="27" t="s">
        <v>9721</v>
      </c>
      <c r="TR14" s="27" t="s">
        <v>9727</v>
      </c>
      <c r="TS14" s="27" t="s">
        <v>9449</v>
      </c>
      <c r="TT14" s="27" t="s">
        <v>9723</v>
      </c>
      <c r="TU14" s="27" t="s">
        <v>9583</v>
      </c>
      <c r="TV14" s="27" t="s">
        <v>7083</v>
      </c>
      <c r="TW14" s="27" t="s">
        <v>9447</v>
      </c>
      <c r="TX14" s="27" t="s">
        <v>10241</v>
      </c>
      <c r="TY14" s="27" t="s">
        <v>10587</v>
      </c>
      <c r="TZ14" s="27" t="s">
        <v>10583</v>
      </c>
      <c r="UA14" s="27" t="s">
        <v>6794</v>
      </c>
      <c r="UB14" s="27" t="s">
        <v>6202</v>
      </c>
      <c r="UC14" s="27" t="s">
        <v>8164</v>
      </c>
      <c r="UD14" s="27" t="s">
        <v>7690</v>
      </c>
      <c r="UE14" s="27" t="s">
        <v>5932</v>
      </c>
      <c r="UF14" s="27" t="s">
        <v>8824</v>
      </c>
      <c r="UG14" s="27" t="s">
        <v>6935</v>
      </c>
      <c r="UH14" s="27" t="s">
        <v>7735</v>
      </c>
      <c r="UI14" s="27" t="s">
        <v>7445</v>
      </c>
      <c r="UJ14" s="27" t="s">
        <v>10594</v>
      </c>
      <c r="UK14" s="27" t="s">
        <v>7076</v>
      </c>
      <c r="UL14" s="27" t="s">
        <v>8056</v>
      </c>
      <c r="UM14" s="27" t="s">
        <v>8822</v>
      </c>
      <c r="UN14" s="27" t="s">
        <v>9719</v>
      </c>
      <c r="UO14" s="27" t="s">
        <v>10507</v>
      </c>
      <c r="UP14" s="27" t="s">
        <v>7104</v>
      </c>
      <c r="UQ14" s="27" t="s">
        <v>8446</v>
      </c>
      <c r="UR14" s="27" t="s">
        <v>7271</v>
      </c>
      <c r="US14" s="27" t="s">
        <v>8697</v>
      </c>
      <c r="UT14" s="27" t="s">
        <v>7004</v>
      </c>
      <c r="UU14" s="27" t="s">
        <v>8055</v>
      </c>
      <c r="UV14" s="27" t="s">
        <v>8109</v>
      </c>
      <c r="UW14" s="27" t="s">
        <v>6983</v>
      </c>
      <c r="UX14" s="27" t="s">
        <v>8163</v>
      </c>
      <c r="UY14" s="27" t="s">
        <v>8890</v>
      </c>
      <c r="UZ14" s="27" t="s">
        <v>8750</v>
      </c>
      <c r="VA14" s="27" t="s">
        <v>8685</v>
      </c>
      <c r="VB14" s="27" t="s">
        <v>7737</v>
      </c>
      <c r="VC14" s="27" t="s">
        <v>8879</v>
      </c>
      <c r="VD14" s="27" t="s">
        <v>10980</v>
      </c>
      <c r="VE14" s="27" t="s">
        <v>7150</v>
      </c>
      <c r="VF14" s="27" t="s">
        <v>7893</v>
      </c>
      <c r="VG14" s="27" t="s">
        <v>8731</v>
      </c>
      <c r="VH14" s="27" t="s">
        <v>7336</v>
      </c>
      <c r="VI14" s="27" t="s">
        <v>6251</v>
      </c>
      <c r="VJ14" s="27" t="s">
        <v>8753</v>
      </c>
      <c r="VK14" s="27" t="s">
        <v>7895</v>
      </c>
      <c r="VL14" s="27" t="s">
        <v>8830</v>
      </c>
      <c r="VM14" s="27" t="s">
        <v>9869</v>
      </c>
      <c r="VN14" s="27" t="s">
        <v>11010</v>
      </c>
      <c r="VO14" s="27" t="s">
        <v>8141</v>
      </c>
      <c r="VP14" s="27" t="s">
        <v>10974</v>
      </c>
      <c r="VQ14" s="27" t="s">
        <v>9971</v>
      </c>
      <c r="VR14" s="27" t="s">
        <v>6286</v>
      </c>
      <c r="VS14" s="27" t="s">
        <v>6151</v>
      </c>
      <c r="VT14" s="27" t="s">
        <v>7102</v>
      </c>
      <c r="VU14" s="27" t="s">
        <v>7985</v>
      </c>
      <c r="VV14" s="27" t="s">
        <v>6275</v>
      </c>
      <c r="VW14" s="27" t="s">
        <v>8855</v>
      </c>
      <c r="VX14" s="27" t="s">
        <v>8947</v>
      </c>
      <c r="VY14" s="27" t="s">
        <v>7854</v>
      </c>
      <c r="VZ14" s="27" t="s">
        <v>8303</v>
      </c>
      <c r="WA14" s="27" t="s">
        <v>6602</v>
      </c>
      <c r="WB14" s="27" t="s">
        <v>6071</v>
      </c>
      <c r="WC14" s="27" t="s">
        <v>7781</v>
      </c>
      <c r="WD14" s="27" t="s">
        <v>6828</v>
      </c>
      <c r="WE14" s="27" t="s">
        <v>6974</v>
      </c>
      <c r="WF14" s="27" t="s">
        <v>6163</v>
      </c>
      <c r="WG14" s="27" t="s">
        <v>8688</v>
      </c>
      <c r="WH14" s="27" t="s">
        <v>10568</v>
      </c>
      <c r="WI14" s="27" t="s">
        <v>10570</v>
      </c>
      <c r="WJ14" s="27" t="s">
        <v>10572</v>
      </c>
      <c r="WK14" s="27" t="s">
        <v>7930</v>
      </c>
      <c r="WL14" s="27" t="s">
        <v>8220</v>
      </c>
      <c r="WM14" s="27" t="s">
        <v>9598</v>
      </c>
      <c r="WN14" s="27" t="s">
        <v>8974</v>
      </c>
      <c r="WO14" s="27" t="s">
        <v>10345</v>
      </c>
      <c r="WP14" s="27" t="s">
        <v>11216</v>
      </c>
      <c r="WQ14" s="27" t="s">
        <v>8403</v>
      </c>
      <c r="WR14" s="27" t="s">
        <v>9177</v>
      </c>
      <c r="WS14" s="27" t="s">
        <v>9515</v>
      </c>
      <c r="WT14" s="27" t="s">
        <v>9244</v>
      </c>
      <c r="WU14" s="27" t="s">
        <v>9216</v>
      </c>
      <c r="WV14" s="27" t="s">
        <v>9453</v>
      </c>
      <c r="WW14" s="27" t="s">
        <v>9005</v>
      </c>
      <c r="WX14" s="27" t="s">
        <v>9362</v>
      </c>
      <c r="WY14" s="27" t="s">
        <v>10617</v>
      </c>
      <c r="WZ14" s="27" t="s">
        <v>5975</v>
      </c>
      <c r="XA14" s="27" t="s">
        <v>6734</v>
      </c>
      <c r="XB14" s="27" t="s">
        <v>9585</v>
      </c>
      <c r="XC14" s="27" t="s">
        <v>8757</v>
      </c>
      <c r="XD14" s="27" t="s">
        <v>8790</v>
      </c>
      <c r="XE14" s="27" t="s">
        <v>10574</v>
      </c>
      <c r="XF14" s="27" t="s">
        <v>8772</v>
      </c>
      <c r="XG14" s="27" t="s">
        <v>9495</v>
      </c>
      <c r="XH14" s="27" t="s">
        <v>9110</v>
      </c>
      <c r="XI14" s="27" t="s">
        <v>9955</v>
      </c>
      <c r="XJ14" s="27" t="s">
        <v>6615</v>
      </c>
      <c r="XK14" s="27" t="s">
        <v>10101</v>
      </c>
      <c r="XL14" s="27" t="s">
        <v>9038</v>
      </c>
      <c r="XM14" s="27" t="s">
        <v>9188</v>
      </c>
      <c r="XN14" s="27" t="s">
        <v>9044</v>
      </c>
      <c r="XO14" s="27" t="s">
        <v>9991</v>
      </c>
      <c r="XP14" s="27" t="s">
        <v>9927</v>
      </c>
      <c r="XQ14" s="27" t="s">
        <v>7420</v>
      </c>
      <c r="XR14" s="27" t="s">
        <v>10509</v>
      </c>
      <c r="XS14" s="27" t="s">
        <v>9594</v>
      </c>
      <c r="XT14" s="27" t="s">
        <v>6986</v>
      </c>
      <c r="XU14" s="27" t="s">
        <v>10709</v>
      </c>
      <c r="XV14" s="27" t="s">
        <v>7319</v>
      </c>
      <c r="XW14" s="27" t="s">
        <v>9574</v>
      </c>
      <c r="XX14" s="27" t="s">
        <v>7574</v>
      </c>
      <c r="XY14" s="27" t="s">
        <v>5953</v>
      </c>
      <c r="XZ14" s="27" t="s">
        <v>6835</v>
      </c>
      <c r="YA14" s="27" t="s">
        <v>7838</v>
      </c>
      <c r="YB14" s="27" t="s">
        <v>6663</v>
      </c>
      <c r="YC14" s="27" t="s">
        <v>7615</v>
      </c>
      <c r="YD14" s="27" t="s">
        <v>8318</v>
      </c>
      <c r="YE14" s="27" t="s">
        <v>5800</v>
      </c>
      <c r="YF14" s="27" t="s">
        <v>10770</v>
      </c>
      <c r="YG14" s="27" t="s">
        <v>9198</v>
      </c>
      <c r="YH14" s="27" t="s">
        <v>7636</v>
      </c>
      <c r="YI14" s="27" t="s">
        <v>6871</v>
      </c>
      <c r="YJ14" s="27" t="s">
        <v>8373</v>
      </c>
      <c r="YK14" s="27" t="s">
        <v>10030</v>
      </c>
      <c r="YL14" s="27" t="s">
        <v>7256</v>
      </c>
      <c r="YM14" s="27" t="s">
        <v>8210</v>
      </c>
      <c r="YN14" s="27" t="s">
        <v>9691</v>
      </c>
      <c r="YO14" s="27" t="s">
        <v>11311</v>
      </c>
      <c r="YP14" s="27" t="s">
        <v>9034</v>
      </c>
      <c r="YQ14" s="27" t="s">
        <v>8634</v>
      </c>
      <c r="YR14" s="27" t="s">
        <v>7244</v>
      </c>
      <c r="YS14" s="27" t="s">
        <v>7350</v>
      </c>
      <c r="YT14" s="27" t="s">
        <v>10756</v>
      </c>
      <c r="YU14" s="27" t="s">
        <v>11190</v>
      </c>
      <c r="YV14" s="27" t="s">
        <v>8636</v>
      </c>
      <c r="YW14" s="27" t="s">
        <v>7790</v>
      </c>
      <c r="YX14" s="27" t="s">
        <v>9468</v>
      </c>
      <c r="YY14" s="27" t="s">
        <v>7803</v>
      </c>
      <c r="YZ14" s="27" t="s">
        <v>7692</v>
      </c>
      <c r="ZA14" s="27" t="s">
        <v>10702</v>
      </c>
      <c r="ZB14" s="27" t="s">
        <v>10853</v>
      </c>
      <c r="ZC14" s="27" t="s">
        <v>10836</v>
      </c>
      <c r="ZD14" s="27" t="s">
        <v>10834</v>
      </c>
      <c r="ZE14" s="27" t="s">
        <v>10982</v>
      </c>
      <c r="ZF14" s="27" t="s">
        <v>10851</v>
      </c>
      <c r="ZG14" s="27" t="s">
        <v>10989</v>
      </c>
      <c r="ZH14" s="27" t="s">
        <v>10802</v>
      </c>
      <c r="ZI14" s="27" t="s">
        <v>10798</v>
      </c>
      <c r="ZJ14" s="27" t="s">
        <v>11022</v>
      </c>
      <c r="ZK14" s="27" t="s">
        <v>10800</v>
      </c>
      <c r="ZL14" s="27" t="s">
        <v>7955</v>
      </c>
      <c r="ZM14" s="27" t="s">
        <v>9919</v>
      </c>
      <c r="ZN14" s="27" t="s">
        <v>10575</v>
      </c>
      <c r="ZO14" s="27" t="s">
        <v>6531</v>
      </c>
      <c r="ZP14" s="27" t="s">
        <v>10529</v>
      </c>
      <c r="ZQ14" s="27" t="s">
        <v>6670</v>
      </c>
      <c r="ZR14" s="27" t="s">
        <v>9755</v>
      </c>
      <c r="ZS14" s="27" t="s">
        <v>10406</v>
      </c>
      <c r="ZT14" s="27" t="s">
        <v>10861</v>
      </c>
      <c r="ZU14" s="27" t="s">
        <v>7398</v>
      </c>
      <c r="ZV14" s="27" t="s">
        <v>10868</v>
      </c>
      <c r="ZW14" s="27" t="s">
        <v>9190</v>
      </c>
      <c r="ZX14" s="27" t="s">
        <v>8941</v>
      </c>
      <c r="ZY14" s="27" t="s">
        <v>9775</v>
      </c>
      <c r="ZZ14" s="27" t="s">
        <v>6313</v>
      </c>
      <c r="AAA14" s="27" t="s">
        <v>9652</v>
      </c>
      <c r="AAB14" s="27" t="s">
        <v>9650</v>
      </c>
      <c r="AAC14" s="27" t="s">
        <v>6462</v>
      </c>
      <c r="AAD14" s="27" t="s">
        <v>10110</v>
      </c>
      <c r="AAE14" s="27" t="s">
        <v>11309</v>
      </c>
      <c r="AAF14" s="27" t="s">
        <v>6800</v>
      </c>
      <c r="AAG14" s="27" t="s">
        <v>11210</v>
      </c>
      <c r="AAH14" s="27" t="s">
        <v>8205</v>
      </c>
      <c r="AAI14" s="27" t="s">
        <v>7542</v>
      </c>
      <c r="AAJ14" s="27" t="s">
        <v>7747</v>
      </c>
      <c r="AAK14" s="27" t="s">
        <v>5791</v>
      </c>
      <c r="AAL14" s="27" t="s">
        <v>7434</v>
      </c>
      <c r="AAM14" s="27" t="s">
        <v>8573</v>
      </c>
      <c r="AAN14" s="27" t="s">
        <v>7333</v>
      </c>
      <c r="AAO14" s="27" t="s">
        <v>8413</v>
      </c>
      <c r="AAP14" s="27" t="s">
        <v>9020</v>
      </c>
      <c r="AAQ14" s="27" t="s">
        <v>7546</v>
      </c>
      <c r="AAR14" s="27" t="s">
        <v>6957</v>
      </c>
      <c r="AAS14" s="27" t="s">
        <v>7850</v>
      </c>
      <c r="AAT14" s="27" t="s">
        <v>7826</v>
      </c>
      <c r="AAU14" s="27" t="s">
        <v>8794</v>
      </c>
      <c r="AAV14" s="27" t="s">
        <v>6757</v>
      </c>
      <c r="AAW14" s="27" t="s">
        <v>7432</v>
      </c>
      <c r="AAX14" s="27" t="s">
        <v>7325</v>
      </c>
      <c r="AAY14" s="27" t="s">
        <v>6763</v>
      </c>
      <c r="AAZ14" s="27" t="s">
        <v>8343</v>
      </c>
      <c r="ABA14" s="27" t="s">
        <v>7068</v>
      </c>
      <c r="ABB14" s="27" t="s">
        <v>8481</v>
      </c>
      <c r="ABC14" s="27" t="s">
        <v>7841</v>
      </c>
      <c r="ABD14" s="27" t="s">
        <v>7936</v>
      </c>
      <c r="ABE14" s="27" t="s">
        <v>8792</v>
      </c>
      <c r="ABF14" s="27" t="s">
        <v>10367</v>
      </c>
      <c r="ABG14" s="27" t="s">
        <v>6911</v>
      </c>
      <c r="ABH14" s="27" t="s">
        <v>5706</v>
      </c>
      <c r="ABI14" s="27" t="s">
        <v>7675</v>
      </c>
      <c r="ABJ14" s="27" t="s">
        <v>8798</v>
      </c>
      <c r="ABK14" s="27" t="s">
        <v>8483</v>
      </c>
      <c r="ABL14" s="27" t="s">
        <v>5990</v>
      </c>
      <c r="ABM14" s="27" t="s">
        <v>7329</v>
      </c>
      <c r="ABN14" s="27" t="s">
        <v>8149</v>
      </c>
      <c r="ABO14" s="27" t="s">
        <v>7588</v>
      </c>
      <c r="ABP14" s="27" t="s">
        <v>7162</v>
      </c>
      <c r="ABQ14" s="27" t="s">
        <v>8962</v>
      </c>
      <c r="ABR14" s="27" t="s">
        <v>8828</v>
      </c>
      <c r="ABS14" s="27" t="s">
        <v>7168</v>
      </c>
      <c r="ABT14" s="27" t="s">
        <v>7576</v>
      </c>
      <c r="ABU14" s="27" t="s">
        <v>8083</v>
      </c>
      <c r="ABV14" s="27" t="s">
        <v>6027</v>
      </c>
      <c r="ABW14" s="27" t="s">
        <v>11212</v>
      </c>
      <c r="ABX14" s="27" t="s">
        <v>7809</v>
      </c>
      <c r="ABY14" s="27" t="s">
        <v>10657</v>
      </c>
      <c r="ABZ14" s="27" t="s">
        <v>6211</v>
      </c>
      <c r="ACA14" s="27" t="s">
        <v>6867</v>
      </c>
      <c r="ACB14" s="27" t="s">
        <v>8777</v>
      </c>
      <c r="ACC14" s="27" t="s">
        <v>7380</v>
      </c>
      <c r="ACD14" s="27" t="s">
        <v>8775</v>
      </c>
      <c r="ACE14" s="27" t="s">
        <v>8921</v>
      </c>
      <c r="ACF14" s="27" t="s">
        <v>10752</v>
      </c>
      <c r="ACG14" s="27" t="s">
        <v>6296</v>
      </c>
      <c r="ACH14" s="27" t="s">
        <v>8644</v>
      </c>
      <c r="ACI14" s="27" t="s">
        <v>10813</v>
      </c>
      <c r="ACJ14" s="27" t="s">
        <v>5916</v>
      </c>
      <c r="ACK14" s="27" t="s">
        <v>11306</v>
      </c>
      <c r="ACL14" s="27" t="s">
        <v>6930</v>
      </c>
      <c r="ACM14" s="27" t="s">
        <v>8915</v>
      </c>
      <c r="ACN14" s="27" t="s">
        <v>7315</v>
      </c>
      <c r="ACO14" s="27" t="s">
        <v>10703</v>
      </c>
      <c r="ACP14" s="27" t="s">
        <v>9172</v>
      </c>
      <c r="ACQ14" s="27" t="s">
        <v>9791</v>
      </c>
      <c r="ACR14" s="27" t="s">
        <v>9947</v>
      </c>
      <c r="ACS14" s="27" t="s">
        <v>7250</v>
      </c>
      <c r="ACT14" s="27" t="s">
        <v>6617</v>
      </c>
      <c r="ACU14" s="27" t="s">
        <v>8348</v>
      </c>
      <c r="ACV14" s="27" t="s">
        <v>11274</v>
      </c>
      <c r="ACW14" s="27" t="s">
        <v>6406</v>
      </c>
      <c r="ACX14" s="27" t="s">
        <v>8465</v>
      </c>
      <c r="ACY14" s="27" t="s">
        <v>10963</v>
      </c>
      <c r="ACZ14" s="27" t="s">
        <v>10236</v>
      </c>
      <c r="ADA14" s="27" t="s">
        <v>8779</v>
      </c>
      <c r="ADB14" s="27" t="s">
        <v>7957</v>
      </c>
      <c r="ADC14" s="27" t="s">
        <v>8461</v>
      </c>
      <c r="ADD14" s="27" t="s">
        <v>9546</v>
      </c>
      <c r="ADE14" s="27" t="s">
        <v>9949</v>
      </c>
      <c r="ADF14" s="27" t="s">
        <v>8579</v>
      </c>
      <c r="ADG14" s="27" t="s">
        <v>8677</v>
      </c>
      <c r="ADH14" s="27" t="s">
        <v>10517</v>
      </c>
      <c r="ADI14" s="27" t="s">
        <v>8234</v>
      </c>
      <c r="ADJ14" s="27" t="s">
        <v>9552</v>
      </c>
      <c r="ADK14" s="27" t="s">
        <v>9867</v>
      </c>
      <c r="ADL14" s="27" t="s">
        <v>6055</v>
      </c>
      <c r="ADM14" s="27" t="s">
        <v>10894</v>
      </c>
      <c r="ADN14" s="27" t="s">
        <v>8423</v>
      </c>
      <c r="ADO14" s="27" t="s">
        <v>10890</v>
      </c>
      <c r="ADP14" s="27" t="s">
        <v>6353</v>
      </c>
      <c r="ADQ14" s="27" t="s">
        <v>10892</v>
      </c>
      <c r="ADR14" s="27" t="s">
        <v>7072</v>
      </c>
      <c r="ADS14" s="27" t="s">
        <v>8420</v>
      </c>
      <c r="ADT14" s="27" t="s">
        <v>10884</v>
      </c>
      <c r="ADU14" s="27" t="s">
        <v>9405</v>
      </c>
      <c r="ADV14" s="27" t="s">
        <v>6216</v>
      </c>
      <c r="ADW14" s="27" t="s">
        <v>7227</v>
      </c>
      <c r="ADX14" s="27" t="s">
        <v>6837</v>
      </c>
      <c r="ADY14" s="27" t="s">
        <v>9983</v>
      </c>
      <c r="ADZ14" s="27" t="s">
        <v>7263</v>
      </c>
      <c r="AEA14" s="27" t="s">
        <v>9564</v>
      </c>
      <c r="AEB14" s="27" t="s">
        <v>7795</v>
      </c>
      <c r="AEC14" s="27" t="s">
        <v>6204</v>
      </c>
      <c r="AED14" s="27" t="s">
        <v>9963</v>
      </c>
      <c r="AEE14" s="27" t="s">
        <v>7287</v>
      </c>
      <c r="AEF14" s="27" t="s">
        <v>7534</v>
      </c>
      <c r="AEG14" s="27" t="s">
        <v>11254</v>
      </c>
      <c r="AEH14" s="27" t="s">
        <v>8770</v>
      </c>
      <c r="AEI14" s="27" t="s">
        <v>6970</v>
      </c>
      <c r="AEJ14" s="27" t="s">
        <v>11252</v>
      </c>
      <c r="AEK14" s="27" t="s">
        <v>10157</v>
      </c>
      <c r="AEL14" s="27" t="s">
        <v>8816</v>
      </c>
      <c r="AEM14" s="27" t="s">
        <v>7652</v>
      </c>
      <c r="AEN14" s="27" t="s">
        <v>6693</v>
      </c>
      <c r="AEO14" s="27" t="s">
        <v>6419</v>
      </c>
      <c r="AEP14" s="27" t="s">
        <v>8577</v>
      </c>
      <c r="AEQ14" s="27" t="s">
        <v>7176</v>
      </c>
      <c r="AER14" s="27" t="s">
        <v>9556</v>
      </c>
      <c r="AES14" s="27" t="s">
        <v>9941</v>
      </c>
      <c r="AET14" s="27" t="s">
        <v>9538</v>
      </c>
      <c r="AEU14" s="27" t="s">
        <v>10097</v>
      </c>
      <c r="AEV14" s="27" t="s">
        <v>9550</v>
      </c>
      <c r="AEW14" s="27" t="s">
        <v>10628</v>
      </c>
      <c r="AEX14" s="27" t="s">
        <v>9529</v>
      </c>
      <c r="AEY14" s="27" t="s">
        <v>9499</v>
      </c>
      <c r="AEZ14" s="27" t="s">
        <v>9403</v>
      </c>
      <c r="AFA14" s="27" t="s">
        <v>10630</v>
      </c>
      <c r="AFB14" s="27" t="s">
        <v>10619</v>
      </c>
      <c r="AFC14" s="27" t="s">
        <v>9068</v>
      </c>
      <c r="AFD14" s="27" t="s">
        <v>7713</v>
      </c>
      <c r="AFE14" s="27" t="s">
        <v>7907</v>
      </c>
      <c r="AFF14" s="27" t="s">
        <v>10880</v>
      </c>
      <c r="AFG14" s="27" t="s">
        <v>9196</v>
      </c>
      <c r="AFH14" s="27" t="s">
        <v>10915</v>
      </c>
      <c r="AFI14" s="27" t="s">
        <v>9194</v>
      </c>
      <c r="AFJ14" s="27" t="s">
        <v>5748</v>
      </c>
      <c r="AFK14" s="27" t="s">
        <v>10778</v>
      </c>
      <c r="AFL14" s="27" t="s">
        <v>6747</v>
      </c>
      <c r="AFM14" s="27" t="s">
        <v>7904</v>
      </c>
      <c r="AFN14" s="27" t="s">
        <v>11119</v>
      </c>
      <c r="AFO14" s="27" t="s">
        <v>7673</v>
      </c>
      <c r="AFP14" s="27" t="s">
        <v>6111</v>
      </c>
      <c r="AFQ14" s="27" t="s">
        <v>6619</v>
      </c>
      <c r="AFR14" s="27" t="s">
        <v>6410</v>
      </c>
      <c r="AFS14" s="27" t="s">
        <v>9311</v>
      </c>
      <c r="AFT14" s="27" t="s">
        <v>7054</v>
      </c>
      <c r="AFU14" s="27" t="s">
        <v>10953</v>
      </c>
      <c r="AFV14" s="27" t="s">
        <v>10998</v>
      </c>
      <c r="AFW14" s="27" t="s">
        <v>7624</v>
      </c>
      <c r="AFX14" s="27" t="s">
        <v>9787</v>
      </c>
      <c r="AFY14" s="27" t="s">
        <v>11095</v>
      </c>
      <c r="AFZ14" s="27" t="s">
        <v>10927</v>
      </c>
      <c r="AGA14" s="27" t="s">
        <v>7035</v>
      </c>
      <c r="AGB14" s="27" t="s">
        <v>6843</v>
      </c>
      <c r="AGC14" s="27" t="s">
        <v>7746</v>
      </c>
      <c r="AGD14" s="27" t="s">
        <v>10788</v>
      </c>
      <c r="AGE14" s="27" t="s">
        <v>10786</v>
      </c>
      <c r="AGF14" s="27" t="s">
        <v>10782</v>
      </c>
      <c r="AGG14" s="27" t="s">
        <v>10784</v>
      </c>
      <c r="AGH14" s="27" t="s">
        <v>11206</v>
      </c>
      <c r="AGI14" s="27" t="s">
        <v>11203</v>
      </c>
      <c r="AGJ14" s="27" t="s">
        <v>11201</v>
      </c>
      <c r="AGK14" s="27" t="s">
        <v>7518</v>
      </c>
      <c r="AGL14" s="27" t="s">
        <v>10086</v>
      </c>
      <c r="AGM14" s="27" t="s">
        <v>9951</v>
      </c>
      <c r="AGN14" s="27" t="s">
        <v>8814</v>
      </c>
      <c r="AGO14" s="27" t="s">
        <v>6902</v>
      </c>
      <c r="AGP14" s="27" t="s">
        <v>9228</v>
      </c>
      <c r="AGQ14" s="27" t="s">
        <v>9558</v>
      </c>
      <c r="AGR14" s="27" t="s">
        <v>9758</v>
      </c>
      <c r="AGS14" s="27" t="s">
        <v>9478</v>
      </c>
      <c r="AGT14" s="27" t="s">
        <v>8604</v>
      </c>
      <c r="AGU14" s="27" t="s">
        <v>9789</v>
      </c>
      <c r="AGV14" s="27" t="s">
        <v>7887</v>
      </c>
      <c r="AGW14" s="27" t="s">
        <v>7394</v>
      </c>
      <c r="AGX14" s="27" t="s">
        <v>7679</v>
      </c>
      <c r="AGY14" s="27" t="s">
        <v>10762</v>
      </c>
      <c r="AGZ14" s="27" t="s">
        <v>9554</v>
      </c>
      <c r="AHA14" s="27" t="s">
        <v>9491</v>
      </c>
      <c r="AHB14" s="27" t="s">
        <v>9484</v>
      </c>
      <c r="AHC14" s="27" t="s">
        <v>9490</v>
      </c>
      <c r="AHD14" s="27" t="s">
        <v>9493</v>
      </c>
      <c r="AHE14" s="27" t="s">
        <v>9488</v>
      </c>
      <c r="AHF14" s="27" t="s">
        <v>9486</v>
      </c>
      <c r="AHG14" s="27" t="s">
        <v>11315</v>
      </c>
      <c r="AHH14" s="27" t="s">
        <v>7119</v>
      </c>
      <c r="AHI14" s="27" t="s">
        <v>6140</v>
      </c>
      <c r="AHJ14" s="27" t="s">
        <v>8728</v>
      </c>
      <c r="AHK14" s="27" t="s">
        <v>7582</v>
      </c>
      <c r="AHL14" s="27" t="s">
        <v>7681</v>
      </c>
      <c r="AHM14" s="27" t="s">
        <v>8298</v>
      </c>
      <c r="AHN14" s="27" t="s">
        <v>8988</v>
      </c>
      <c r="AHO14" s="27" t="s">
        <v>7159</v>
      </c>
      <c r="AHP14" s="27" t="s">
        <v>6576</v>
      </c>
      <c r="AHQ14" s="27" t="s">
        <v>9321</v>
      </c>
      <c r="AHR14" s="27" t="s">
        <v>8463</v>
      </c>
      <c r="AHS14" s="27" t="s">
        <v>6883</v>
      </c>
      <c r="AHT14" s="27" t="s">
        <v>9315</v>
      </c>
      <c r="AHU14" s="27" t="s">
        <v>8575</v>
      </c>
      <c r="AHV14" s="27" t="s">
        <v>9965</v>
      </c>
      <c r="AHW14" s="27" t="s">
        <v>10888</v>
      </c>
      <c r="AHX14" s="27" t="s">
        <v>7540</v>
      </c>
      <c r="AHY14" s="27" t="s">
        <v>10067</v>
      </c>
      <c r="AHZ14" s="27" t="s">
        <v>6338</v>
      </c>
      <c r="AIA14" s="27" t="s">
        <v>7885</v>
      </c>
      <c r="AIB14" s="27" t="s">
        <v>6044</v>
      </c>
      <c r="AIC14" s="27" t="s">
        <v>5820</v>
      </c>
      <c r="AID14" s="27" t="s">
        <v>5798</v>
      </c>
      <c r="AIE14" s="27" t="s">
        <v>8820</v>
      </c>
      <c r="AIF14" s="27" t="s">
        <v>9560</v>
      </c>
      <c r="AIG14" s="27" t="s">
        <v>5701</v>
      </c>
      <c r="AIH14" s="27" t="s">
        <v>8919</v>
      </c>
      <c r="AII14" s="27" t="s">
        <v>7281</v>
      </c>
      <c r="AIJ14" s="27" t="s">
        <v>6821</v>
      </c>
      <c r="AIK14" s="27" t="s">
        <v>6136</v>
      </c>
      <c r="AIL14" s="27" t="s">
        <v>8534</v>
      </c>
      <c r="AIM14" s="27" t="s">
        <v>9562</v>
      </c>
      <c r="AIN14" s="27" t="s">
        <v>9568</v>
      </c>
      <c r="AIO14" s="27" t="s">
        <v>9621</v>
      </c>
      <c r="AIP14" s="27" t="s">
        <v>9617</v>
      </c>
      <c r="AIQ14" s="27" t="s">
        <v>9894</v>
      </c>
      <c r="AIR14" s="27" t="s">
        <v>7626</v>
      </c>
      <c r="AIS14" s="27" t="s">
        <v>8405</v>
      </c>
      <c r="AIT14" s="27" t="s">
        <v>9580</v>
      </c>
      <c r="AIU14" s="27" t="s">
        <v>9392</v>
      </c>
      <c r="AIV14" s="27" t="s">
        <v>9863</v>
      </c>
      <c r="AIW14" s="27" t="s">
        <v>6596</v>
      </c>
      <c r="AIX14" s="27" t="s">
        <v>10935</v>
      </c>
      <c r="AIY14" s="27" t="s">
        <v>10945</v>
      </c>
      <c r="AIZ14" s="27" t="s">
        <v>10943</v>
      </c>
      <c r="AJA14" s="27" t="s">
        <v>10941</v>
      </c>
      <c r="AJB14" s="27" t="s">
        <v>10937</v>
      </c>
      <c r="AJC14" s="27" t="s">
        <v>10947</v>
      </c>
      <c r="AJD14" s="27" t="s">
        <v>10939</v>
      </c>
      <c r="AJE14" s="27" t="s">
        <v>8590</v>
      </c>
      <c r="AJF14" s="27" t="s">
        <v>7608</v>
      </c>
      <c r="AJG14" s="27" t="s">
        <v>7097</v>
      </c>
      <c r="AJH14" s="27" t="s">
        <v>10631</v>
      </c>
      <c r="AJI14" s="27" t="s">
        <v>9924</v>
      </c>
      <c r="AJJ14" s="27" t="s">
        <v>9548</v>
      </c>
      <c r="AJK14" s="27" t="s">
        <v>9678</v>
      </c>
      <c r="AJL14" s="27" t="s">
        <v>10886</v>
      </c>
      <c r="AJM14" s="27" t="s">
        <v>10671</v>
      </c>
      <c r="AJN14" s="27" t="s">
        <v>6209</v>
      </c>
      <c r="AJO14" s="27" t="s">
        <v>8097</v>
      </c>
      <c r="AJP14" s="27" t="s">
        <v>7648</v>
      </c>
      <c r="AJQ14" s="27" t="s">
        <v>9078</v>
      </c>
      <c r="AJR14" s="27" t="s">
        <v>8781</v>
      </c>
      <c r="AJS14" s="27" t="s">
        <v>7989</v>
      </c>
      <c r="AJT14" s="27" t="s">
        <v>8095</v>
      </c>
      <c r="AJU14" s="27" t="s">
        <v>8857</v>
      </c>
      <c r="AJV14" s="27" t="s">
        <v>8039</v>
      </c>
      <c r="AJW14" s="27" t="s">
        <v>8170</v>
      </c>
      <c r="AJX14" s="27" t="s">
        <v>8600</v>
      </c>
      <c r="AJY14" s="27" t="s">
        <v>10469</v>
      </c>
      <c r="AJZ14" s="27" t="s">
        <v>10191</v>
      </c>
      <c r="AKA14" s="27" t="s">
        <v>5919</v>
      </c>
      <c r="AKB14" s="27" t="s">
        <v>7289</v>
      </c>
      <c r="AKC14" s="27" t="s">
        <v>8240</v>
      </c>
      <c r="AKD14" s="27" t="s">
        <v>5996</v>
      </c>
      <c r="AKE14" s="27" t="s">
        <v>10473</v>
      </c>
      <c r="AKF14" s="27" t="s">
        <v>7285</v>
      </c>
      <c r="AKG14" s="27" t="s">
        <v>7987</v>
      </c>
      <c r="AKH14" s="27" t="s">
        <v>6133</v>
      </c>
      <c r="AKI14" s="27" t="s">
        <v>6683</v>
      </c>
      <c r="AKJ14" s="27" t="s">
        <v>8646</v>
      </c>
      <c r="AKK14" s="27" t="s">
        <v>8932</v>
      </c>
      <c r="AKL14" s="27" t="s">
        <v>6500</v>
      </c>
      <c r="AKM14" s="27" t="s">
        <v>7991</v>
      </c>
      <c r="AKN14" s="27" t="s">
        <v>9323</v>
      </c>
      <c r="AKO14" s="27" t="s">
        <v>6131</v>
      </c>
      <c r="AKP14" s="27" t="s">
        <v>7821</v>
      </c>
      <c r="AKQ14" s="27" t="s">
        <v>6341</v>
      </c>
      <c r="AKR14" s="27" t="s">
        <v>6898</v>
      </c>
      <c r="AKS14" s="27" t="s">
        <v>9596</v>
      </c>
      <c r="AKT14" s="27" t="s">
        <v>7683</v>
      </c>
      <c r="AKU14" s="27" t="s">
        <v>8242</v>
      </c>
      <c r="AKV14" s="27" t="s">
        <v>7070</v>
      </c>
      <c r="AKW14" s="27" t="s">
        <v>10018</v>
      </c>
      <c r="AKX14" s="27" t="s">
        <v>8612</v>
      </c>
      <c r="AKY14" s="27" t="s">
        <v>9141</v>
      </c>
      <c r="AKZ14" s="27" t="s">
        <v>10665</v>
      </c>
      <c r="ALA14" s="27" t="s">
        <v>10604</v>
      </c>
      <c r="ALB14" s="27" t="s">
        <v>7144</v>
      </c>
      <c r="ALC14" s="27" t="s">
        <v>10550</v>
      </c>
      <c r="ALD14" s="27" t="s">
        <v>7238</v>
      </c>
      <c r="ALE14" s="27" t="s">
        <v>5842</v>
      </c>
      <c r="ALF14" s="27" t="s">
        <v>11143</v>
      </c>
      <c r="ALG14" s="27" t="s">
        <v>9053</v>
      </c>
      <c r="ALH14" s="27" t="s">
        <v>8236</v>
      </c>
      <c r="ALI14" s="27" t="s">
        <v>6101</v>
      </c>
      <c r="ALJ14" s="27" t="s">
        <v>6767</v>
      </c>
      <c r="ALK14" s="27" t="s">
        <v>6343</v>
      </c>
      <c r="ALL14" s="27" t="s">
        <v>10903</v>
      </c>
      <c r="ALM14" s="27" t="s">
        <v>6431</v>
      </c>
      <c r="ALN14" s="27" t="s">
        <v>8370</v>
      </c>
      <c r="ALO14" s="27" t="s">
        <v>10564</v>
      </c>
      <c r="ALP14" s="27" t="s">
        <v>9206</v>
      </c>
      <c r="ALQ14" s="27" t="s">
        <v>10079</v>
      </c>
      <c r="ALR14" s="27" t="s">
        <v>10073</v>
      </c>
      <c r="ALS14" s="27" t="s">
        <v>11229</v>
      </c>
      <c r="ALT14" s="27" t="s">
        <v>6008</v>
      </c>
      <c r="ALU14" s="27" t="s">
        <v>8826</v>
      </c>
      <c r="ALV14" s="27" t="s">
        <v>10075</v>
      </c>
      <c r="ALW14" s="27" t="s">
        <v>10077</v>
      </c>
      <c r="ALX14" s="27" t="s">
        <v>10449</v>
      </c>
      <c r="ALY14" s="27" t="s">
        <v>9282</v>
      </c>
      <c r="ALZ14" s="27" t="s">
        <v>10873</v>
      </c>
      <c r="AMA14" s="27" t="s">
        <v>5784</v>
      </c>
      <c r="AMB14" s="27" t="s">
        <v>9682</v>
      </c>
      <c r="AMC14" s="27" t="s">
        <v>6138</v>
      </c>
      <c r="AMD14" s="27" t="s">
        <v>9686</v>
      </c>
      <c r="AME14" s="27" t="s">
        <v>7424</v>
      </c>
      <c r="AMF14" s="27" t="s">
        <v>6914</v>
      </c>
      <c r="AMG14" s="27" t="s">
        <v>6322</v>
      </c>
      <c r="AMH14" s="27" t="s">
        <v>10698</v>
      </c>
      <c r="AMI14" s="27" t="s">
        <v>10069</v>
      </c>
      <c r="AMJ14" s="27" t="s">
        <v>10695</v>
      </c>
      <c r="AMK14" s="27" t="s">
        <v>9098</v>
      </c>
      <c r="AML14" s="27" t="s">
        <v>11260</v>
      </c>
      <c r="AMM14" s="27" t="s">
        <v>8614</v>
      </c>
      <c r="AMN14" s="27" t="s">
        <v>9158</v>
      </c>
      <c r="AMO14" s="27" t="s">
        <v>6267</v>
      </c>
      <c r="AMP14" s="27" t="s">
        <v>8653</v>
      </c>
      <c r="AMQ14" s="27" t="s">
        <v>6525</v>
      </c>
      <c r="AMR14" s="27" t="s">
        <v>6357</v>
      </c>
      <c r="AMS14" s="27" t="s">
        <v>6724</v>
      </c>
      <c r="AMT14" s="27" t="s">
        <v>7606</v>
      </c>
      <c r="AMU14" s="27" t="s">
        <v>6253</v>
      </c>
      <c r="AMV14" s="27" t="s">
        <v>9680</v>
      </c>
      <c r="AMW14" s="27" t="s">
        <v>9309</v>
      </c>
      <c r="AMX14" s="27" t="s">
        <v>11107</v>
      </c>
      <c r="AMY14" s="27" t="s">
        <v>6414</v>
      </c>
      <c r="AMZ14" s="27" t="s">
        <v>8259</v>
      </c>
      <c r="ANA14" s="27" t="s">
        <v>7628</v>
      </c>
      <c r="ANB14" s="27" t="s">
        <v>8768</v>
      </c>
      <c r="ANC14" s="27" t="s">
        <v>6331</v>
      </c>
      <c r="AND14" s="27" t="s">
        <v>11270</v>
      </c>
      <c r="ANE14" s="27" t="s">
        <v>7924</v>
      </c>
      <c r="ANF14" s="27" t="s">
        <v>8521</v>
      </c>
      <c r="ANG14" s="27" t="s">
        <v>6830</v>
      </c>
      <c r="ANH14" s="27" t="s">
        <v>7791</v>
      </c>
      <c r="ANI14" s="27" t="s">
        <v>9979</v>
      </c>
      <c r="ANJ14" s="27" t="s">
        <v>6861</v>
      </c>
      <c r="ANK14" s="27" t="s">
        <v>8695</v>
      </c>
      <c r="ANL14" s="27" t="s">
        <v>6226</v>
      </c>
      <c r="ANM14" s="27" t="s">
        <v>8751</v>
      </c>
      <c r="ANN14" s="27" t="s">
        <v>10613</v>
      </c>
      <c r="ANO14" s="27" t="s">
        <v>11294</v>
      </c>
      <c r="ANP14" s="27" t="s">
        <v>5719</v>
      </c>
      <c r="ANQ14" s="27" t="s">
        <v>10655</v>
      </c>
      <c r="ANR14" s="27" t="s">
        <v>9045</v>
      </c>
      <c r="ANS14" s="27" t="s">
        <v>9587</v>
      </c>
      <c r="ANT14" s="27" t="s">
        <v>7273</v>
      </c>
      <c r="ANU14" s="27" t="s">
        <v>8949</v>
      </c>
      <c r="ANV14" s="27" t="s">
        <v>7066</v>
      </c>
      <c r="ANW14" s="27" t="s">
        <v>6977</v>
      </c>
      <c r="ANX14" s="27" t="s">
        <v>6806</v>
      </c>
      <c r="ANY14" s="27" t="s">
        <v>11139</v>
      </c>
      <c r="ANZ14" s="27" t="s">
        <v>7254</v>
      </c>
      <c r="AOA14" s="27" t="s">
        <v>8713</v>
      </c>
      <c r="AOB14" s="27" t="s">
        <v>8278</v>
      </c>
      <c r="AOC14" s="27" t="s">
        <v>9305</v>
      </c>
      <c r="AOD14" s="27" t="s">
        <v>6538</v>
      </c>
      <c r="AOE14" s="27" t="s">
        <v>10532</v>
      </c>
      <c r="AOF14" s="27" t="s">
        <v>10661</v>
      </c>
      <c r="AOG14" s="27" t="s">
        <v>11300</v>
      </c>
      <c r="AOH14" s="27" t="s">
        <v>6276</v>
      </c>
      <c r="AOI14" s="27" t="s">
        <v>9300</v>
      </c>
      <c r="AOJ14" s="27" t="s">
        <v>10525</v>
      </c>
      <c r="AOK14" s="27" t="s">
        <v>10659</v>
      </c>
      <c r="AOL14" s="27" t="s">
        <v>10417</v>
      </c>
      <c r="AOM14" s="27" t="s">
        <v>9298</v>
      </c>
      <c r="AON14" s="27" t="s">
        <v>6772</v>
      </c>
      <c r="AOO14" s="27" t="s">
        <v>6395</v>
      </c>
      <c r="AOP14" s="27" t="s">
        <v>7453</v>
      </c>
      <c r="AOQ14" s="27" t="s">
        <v>7382</v>
      </c>
      <c r="AOR14" s="27" t="s">
        <v>9303</v>
      </c>
      <c r="AOS14" s="27" t="s">
        <v>11298</v>
      </c>
      <c r="AOT14" s="27" t="s">
        <v>8745</v>
      </c>
      <c r="AOU14" s="27" t="s">
        <v>7941</v>
      </c>
      <c r="AOV14" s="27" t="s">
        <v>7858</v>
      </c>
      <c r="AOW14" s="27" t="s">
        <v>9036</v>
      </c>
      <c r="AOX14" s="27" t="s">
        <v>8536</v>
      </c>
      <c r="AOY14" s="27" t="s">
        <v>10648</v>
      </c>
      <c r="AOZ14" s="27" t="s">
        <v>10626</v>
      </c>
      <c r="APA14" s="27" t="s">
        <v>6380</v>
      </c>
      <c r="APB14" s="27" t="s">
        <v>9576</v>
      </c>
      <c r="APC14" s="27" t="s">
        <v>7113</v>
      </c>
      <c r="APD14" s="27" t="s">
        <v>8080</v>
      </c>
      <c r="APE14" s="27" t="s">
        <v>9709</v>
      </c>
      <c r="APF14" s="27" t="s">
        <v>9167</v>
      </c>
      <c r="APG14" s="27" t="s">
        <v>9707</v>
      </c>
      <c r="APH14" s="27" t="s">
        <v>10221</v>
      </c>
      <c r="API14" s="27" t="s">
        <v>9713</v>
      </c>
      <c r="APJ14" s="27" t="s">
        <v>7267</v>
      </c>
      <c r="APK14" s="27" t="s">
        <v>6570</v>
      </c>
      <c r="APL14" s="27" t="s">
        <v>11000</v>
      </c>
      <c r="APM14" s="27" t="s">
        <v>6965</v>
      </c>
      <c r="APN14" s="27" t="s">
        <v>6841</v>
      </c>
      <c r="APO14" s="27" t="s">
        <v>8911</v>
      </c>
      <c r="APP14" s="27" t="s">
        <v>8294</v>
      </c>
      <c r="APQ14" s="27" t="s">
        <v>10642</v>
      </c>
      <c r="APR14" s="27" t="s">
        <v>6019</v>
      </c>
      <c r="APS14" s="27" t="s">
        <v>5738</v>
      </c>
      <c r="APT14" s="27" t="s">
        <v>5844</v>
      </c>
      <c r="APU14" s="27" t="s">
        <v>7866</v>
      </c>
      <c r="APV14" s="27" t="s">
        <v>9684</v>
      </c>
      <c r="APW14" s="27" t="s">
        <v>9148</v>
      </c>
      <c r="APX14" s="27" t="s">
        <v>9993</v>
      </c>
      <c r="APY14" s="27" t="s">
        <v>10515</v>
      </c>
      <c r="APZ14" s="27" t="s">
        <v>10296</v>
      </c>
      <c r="AQA14" s="27" t="s">
        <v>10491</v>
      </c>
      <c r="AQB14" s="27" t="s">
        <v>10411</v>
      </c>
      <c r="AQC14" s="27" t="s">
        <v>10416</v>
      </c>
      <c r="AQD14" s="27" t="s">
        <v>8994</v>
      </c>
      <c r="AQE14" s="27" t="s">
        <v>6443</v>
      </c>
      <c r="AQF14" s="27" t="s">
        <v>10282</v>
      </c>
      <c r="AQG14" s="27" t="s">
        <v>10298</v>
      </c>
      <c r="AQH14" s="27" t="s">
        <v>9043</v>
      </c>
      <c r="AQI14" s="27" t="s">
        <v>10270</v>
      </c>
      <c r="AQJ14" s="27" t="s">
        <v>10274</v>
      </c>
      <c r="AQK14" s="27" t="s">
        <v>11149</v>
      </c>
      <c r="AQL14" s="27" t="s">
        <v>10758</v>
      </c>
      <c r="AQM14" s="27" t="s">
        <v>10359</v>
      </c>
      <c r="AQN14" s="27" t="s">
        <v>10365</v>
      </c>
      <c r="AQO14" s="27" t="s">
        <v>10363</v>
      </c>
      <c r="AQP14" s="27" t="s">
        <v>10364</v>
      </c>
      <c r="AQQ14" s="27" t="s">
        <v>6029</v>
      </c>
      <c r="AQR14" s="27" t="s">
        <v>7197</v>
      </c>
      <c r="AQS14" s="27" t="s">
        <v>9461</v>
      </c>
      <c r="AQT14" s="27" t="s">
        <v>9086</v>
      </c>
      <c r="AQU14" s="27" t="s">
        <v>10243</v>
      </c>
      <c r="AQV14" s="27" t="s">
        <v>9938</v>
      </c>
      <c r="AQW14" s="27" t="s">
        <v>10877</v>
      </c>
      <c r="AQX14" s="27" t="s">
        <v>10505</v>
      </c>
      <c r="AQY14" s="27" t="s">
        <v>8758</v>
      </c>
      <c r="AQZ14" s="27" t="s">
        <v>10318</v>
      </c>
      <c r="ARA14" s="27" t="s">
        <v>10403</v>
      </c>
      <c r="ARB14" s="27" t="s">
        <v>9185</v>
      </c>
      <c r="ARC14" s="27" t="s">
        <v>8226</v>
      </c>
      <c r="ARD14" s="27" t="s">
        <v>9926</v>
      </c>
      <c r="ARE14" s="27" t="s">
        <v>9672</v>
      </c>
      <c r="ARF14" s="27" t="s">
        <v>10511</v>
      </c>
      <c r="ARG14" s="27" t="s">
        <v>10251</v>
      </c>
      <c r="ARH14" s="27" t="s">
        <v>10253</v>
      </c>
      <c r="ARI14" s="27" t="s">
        <v>10513</v>
      </c>
      <c r="ARJ14" s="27" t="s">
        <v>10512</v>
      </c>
      <c r="ARK14" s="27" t="s">
        <v>10516</v>
      </c>
      <c r="ARL14" s="27" t="s">
        <v>8377</v>
      </c>
      <c r="ARM14" s="27" t="s">
        <v>10287</v>
      </c>
      <c r="ARN14" s="27" t="s">
        <v>9670</v>
      </c>
      <c r="ARO14" s="27" t="s">
        <v>10289</v>
      </c>
      <c r="ARP14" s="27" t="s">
        <v>9666</v>
      </c>
      <c r="ARQ14" s="27" t="s">
        <v>10297</v>
      </c>
      <c r="ARR14" s="27" t="s">
        <v>10286</v>
      </c>
      <c r="ARS14" s="27" t="s">
        <v>10299</v>
      </c>
      <c r="ART14" s="27" t="s">
        <v>10291</v>
      </c>
      <c r="ARU14" s="27" t="s">
        <v>10284</v>
      </c>
      <c r="ARV14" s="27" t="s">
        <v>9836</v>
      </c>
      <c r="ARW14" s="27" t="s">
        <v>10255</v>
      </c>
      <c r="ARX14" s="27" t="s">
        <v>9592</v>
      </c>
      <c r="ARY14" s="27" t="s">
        <v>10349</v>
      </c>
      <c r="ARZ14" s="27" t="s">
        <v>10351</v>
      </c>
      <c r="ASA14" s="27" t="s">
        <v>10352</v>
      </c>
      <c r="ASB14" s="27" t="s">
        <v>7719</v>
      </c>
      <c r="ASC14" s="27" t="s">
        <v>10280</v>
      </c>
      <c r="ASD14" s="27" t="s">
        <v>8881</v>
      </c>
      <c r="ASE14" s="27" t="s">
        <v>10278</v>
      </c>
      <c r="ASF14" s="27" t="s">
        <v>10542</v>
      </c>
      <c r="ASG14" s="27" t="s">
        <v>6057</v>
      </c>
      <c r="ASH14" s="27" t="s">
        <v>7137</v>
      </c>
      <c r="ASI14" s="27" t="s">
        <v>5939</v>
      </c>
      <c r="ASJ14" s="27" t="s">
        <v>10224</v>
      </c>
      <c r="ASK14" s="27" t="s">
        <v>7117</v>
      </c>
      <c r="ASL14" s="27" t="s">
        <v>10232</v>
      </c>
      <c r="ASM14" s="27" t="s">
        <v>6672</v>
      </c>
      <c r="ASN14" s="27" t="s">
        <v>5998</v>
      </c>
      <c r="ASO14" s="27" t="s">
        <v>7135</v>
      </c>
      <c r="ASP14" s="27" t="s">
        <v>7976</v>
      </c>
      <c r="ASQ14" s="27" t="s">
        <v>7972</v>
      </c>
      <c r="ASR14" s="27" t="s">
        <v>6833</v>
      </c>
      <c r="ASS14" s="27" t="s">
        <v>8845</v>
      </c>
      <c r="AST14" s="27" t="s">
        <v>5840</v>
      </c>
      <c r="ASU14" s="27" t="s">
        <v>7974</v>
      </c>
      <c r="ASV14" s="27" t="s">
        <v>8389</v>
      </c>
      <c r="ASW14" s="27" t="s">
        <v>6061</v>
      </c>
      <c r="ASX14" s="27" t="s">
        <v>8033</v>
      </c>
      <c r="ASY14" s="27" t="s">
        <v>10353</v>
      </c>
      <c r="ASZ14" s="27" t="s">
        <v>5880</v>
      </c>
      <c r="ATA14" s="27" t="s">
        <v>8487</v>
      </c>
      <c r="ATB14" s="27" t="s">
        <v>10034</v>
      </c>
      <c r="ATC14" s="27" t="s">
        <v>10455</v>
      </c>
      <c r="ATD14" s="27" t="s">
        <v>6103</v>
      </c>
      <c r="ATE14" s="27" t="s">
        <v>8799</v>
      </c>
      <c r="ATF14" s="27" t="s">
        <v>9699</v>
      </c>
      <c r="ATG14" s="27" t="s">
        <v>7184</v>
      </c>
      <c r="ATH14" s="27" t="s">
        <v>9646</v>
      </c>
      <c r="ATI14" s="27" t="s">
        <v>10127</v>
      </c>
      <c r="ATJ14" s="27" t="s">
        <v>10134</v>
      </c>
      <c r="ATK14" s="27" t="s">
        <v>11145</v>
      </c>
      <c r="ATL14" s="27" t="s">
        <v>5813</v>
      </c>
      <c r="ATM14" s="27" t="s">
        <v>10401</v>
      </c>
      <c r="ATN14" s="27" t="s">
        <v>8640</v>
      </c>
      <c r="ATO14" s="27" t="s">
        <v>7043</v>
      </c>
      <c r="ATP14" s="27" t="s">
        <v>10301</v>
      </c>
      <c r="ATQ14" s="27" t="s">
        <v>9440</v>
      </c>
      <c r="ATR14" s="27" t="s">
        <v>10276</v>
      </c>
      <c r="ATS14" s="27" t="s">
        <v>9210</v>
      </c>
      <c r="ATT14" s="27" t="s">
        <v>10875</v>
      </c>
      <c r="ATU14" s="27" t="s">
        <v>7864</v>
      </c>
      <c r="ATV14" s="27" t="s">
        <v>9337</v>
      </c>
      <c r="ATW14" s="27" t="s">
        <v>7258</v>
      </c>
      <c r="ATX14" s="27" t="s">
        <v>11333</v>
      </c>
      <c r="ATY14" s="27" t="s">
        <v>10811</v>
      </c>
      <c r="ATZ14" s="27" t="s">
        <v>9147</v>
      </c>
      <c r="AUA14" s="27" t="s">
        <v>7579</v>
      </c>
      <c r="AUB14" s="27" t="s">
        <v>6479</v>
      </c>
      <c r="AUC14" s="27" t="s">
        <v>9767</v>
      </c>
      <c r="AUD14" s="27" t="s">
        <v>6477</v>
      </c>
      <c r="AUE14" s="27" t="s">
        <v>9401</v>
      </c>
      <c r="AUF14" s="27" t="s">
        <v>10099</v>
      </c>
      <c r="AUG14" s="27" t="s">
        <v>11026</v>
      </c>
      <c r="AUH14" s="27" t="s">
        <v>6177</v>
      </c>
      <c r="AUI14" s="27" t="s">
        <v>9335</v>
      </c>
      <c r="AUJ14" s="27" t="s">
        <v>11109</v>
      </c>
      <c r="AUK14" s="27" t="s">
        <v>8888</v>
      </c>
      <c r="AUL14" s="27" t="s">
        <v>9615</v>
      </c>
      <c r="AUM14" s="27" t="s">
        <v>7025</v>
      </c>
      <c r="AUN14" s="27" t="s">
        <v>10815</v>
      </c>
      <c r="AUO14" s="27" t="s">
        <v>9102</v>
      </c>
      <c r="AUP14" s="27" t="s">
        <v>9613</v>
      </c>
      <c r="AUQ14" s="27" t="s">
        <v>10536</v>
      </c>
      <c r="AUR14" s="27" t="s">
        <v>7331</v>
      </c>
      <c r="AUS14" s="27" t="s">
        <v>7622</v>
      </c>
      <c r="AUT14" s="27" t="s">
        <v>7094</v>
      </c>
      <c r="AUU14" s="27" t="s">
        <v>9066</v>
      </c>
      <c r="AUV14" s="27" t="s">
        <v>7480</v>
      </c>
      <c r="AUW14" s="27" t="s">
        <v>6234</v>
      </c>
      <c r="AUX14" s="27" t="s">
        <v>9370</v>
      </c>
      <c r="AUY14" s="27" t="s">
        <v>9341</v>
      </c>
      <c r="AUZ14" s="27" t="s">
        <v>9372</v>
      </c>
      <c r="AVA14" s="27" t="s">
        <v>9368</v>
      </c>
      <c r="AVB14" s="27" t="s">
        <v>11313</v>
      </c>
      <c r="AVC14" s="27" t="s">
        <v>9430</v>
      </c>
      <c r="AVD14" s="27" t="s">
        <v>9431</v>
      </c>
      <c r="AVE14" s="27" t="s">
        <v>9426</v>
      </c>
      <c r="AVF14" s="27" t="s">
        <v>9427</v>
      </c>
      <c r="AVG14" s="27" t="s">
        <v>9763</v>
      </c>
      <c r="AVH14" s="27" t="s">
        <v>9771</v>
      </c>
      <c r="AVI14" s="27" t="s">
        <v>10119</v>
      </c>
      <c r="AVJ14" s="27" t="s">
        <v>10117</v>
      </c>
      <c r="AVK14" s="27" t="s">
        <v>10007</v>
      </c>
      <c r="AVL14" s="27" t="s">
        <v>10121</v>
      </c>
      <c r="AVM14" s="27" t="s">
        <v>10123</v>
      </c>
      <c r="AVN14" s="27" t="s">
        <v>10136</v>
      </c>
      <c r="AVO14" s="27" t="s">
        <v>10138</v>
      </c>
      <c r="AVP14" s="27" t="s">
        <v>10128</v>
      </c>
      <c r="AVQ14" s="27" t="s">
        <v>10921</v>
      </c>
      <c r="AVR14" s="27" t="s">
        <v>9861</v>
      </c>
      <c r="AVS14" s="27" t="s">
        <v>5887</v>
      </c>
      <c r="AVT14" s="27" t="s">
        <v>5891</v>
      </c>
      <c r="AVU14" s="27" t="s">
        <v>8528</v>
      </c>
      <c r="AVV14" s="27" t="s">
        <v>9345</v>
      </c>
      <c r="AVW14" s="27" t="s">
        <v>9668</v>
      </c>
      <c r="AVX14" s="27" t="s">
        <v>9865</v>
      </c>
      <c r="AVY14" s="27" t="s">
        <v>10397</v>
      </c>
      <c r="AVZ14" s="27" t="s">
        <v>10395</v>
      </c>
      <c r="AWA14" s="27" t="s">
        <v>11186</v>
      </c>
      <c r="AWB14" s="27" t="s">
        <v>6613</v>
      </c>
      <c r="AWC14" s="27" t="s">
        <v>10721</v>
      </c>
      <c r="AWD14" s="27" t="s">
        <v>11177</v>
      </c>
      <c r="AWE14" s="27" t="s">
        <v>6607</v>
      </c>
      <c r="AWF14" s="27" t="s">
        <v>6990</v>
      </c>
      <c r="AWG14" s="27" t="s">
        <v>6668</v>
      </c>
      <c r="AWH14" s="27" t="s">
        <v>8218</v>
      </c>
      <c r="AWI14" s="27" t="s">
        <v>9428</v>
      </c>
      <c r="AWJ14" s="27" t="s">
        <v>11268</v>
      </c>
      <c r="AWK14" s="27" t="s">
        <v>9601</v>
      </c>
      <c r="AWL14" s="27" t="s">
        <v>10239</v>
      </c>
      <c r="AWM14" s="27" t="s">
        <v>11153</v>
      </c>
      <c r="AWN14" s="27" t="s">
        <v>11018</v>
      </c>
      <c r="AWO14" s="27" t="s">
        <v>8250</v>
      </c>
      <c r="AWP14" s="27" t="s">
        <v>10521</v>
      </c>
      <c r="AWQ14" s="27" t="s">
        <v>6815</v>
      </c>
      <c r="AWR14" s="27" t="s">
        <v>7001</v>
      </c>
      <c r="AWS14" s="27" t="s">
        <v>9451</v>
      </c>
      <c r="AWT14" s="27" t="s">
        <v>7981</v>
      </c>
      <c r="AWU14" s="27" t="s">
        <v>6364</v>
      </c>
      <c r="AWV14" s="27" t="s">
        <v>6770</v>
      </c>
      <c r="AWW14" s="27" t="s">
        <v>9108</v>
      </c>
      <c r="AWX14" s="27" t="s">
        <v>6069</v>
      </c>
      <c r="AWY14" s="27" t="s">
        <v>9253</v>
      </c>
      <c r="AWZ14" s="27" t="s">
        <v>8159</v>
      </c>
      <c r="AXA14" s="27" t="s">
        <v>9690</v>
      </c>
      <c r="AXB14" s="27" t="s">
        <v>9688</v>
      </c>
      <c r="AXC14" s="27" t="s">
        <v>9380</v>
      </c>
      <c r="AXD14" s="27" t="s">
        <v>9628</v>
      </c>
      <c r="AXE14" s="27" t="s">
        <v>9257</v>
      </c>
      <c r="AXF14" s="27" t="s">
        <v>6937</v>
      </c>
      <c r="AXG14" s="27" t="s">
        <v>9386</v>
      </c>
      <c r="AXH14" s="27" t="s">
        <v>9797</v>
      </c>
      <c r="AXI14" s="27" t="s">
        <v>7630</v>
      </c>
      <c r="AXJ14" s="27" t="s">
        <v>6119</v>
      </c>
      <c r="AXK14" s="27" t="s">
        <v>6900</v>
      </c>
      <c r="AXL14" s="27" t="s">
        <v>6553</v>
      </c>
      <c r="AXM14" s="27" t="s">
        <v>6549</v>
      </c>
      <c r="AXN14" s="27" t="s">
        <v>8258</v>
      </c>
      <c r="AXO14" s="27" t="s">
        <v>10978</v>
      </c>
      <c r="AXP14" s="27" t="s">
        <v>10667</v>
      </c>
      <c r="AXQ14" s="27" t="s">
        <v>6400</v>
      </c>
      <c r="AXR14" s="27" t="s">
        <v>9846</v>
      </c>
      <c r="AXS14" s="27" t="s">
        <v>6541</v>
      </c>
      <c r="AXT14" s="27" t="s">
        <v>11329</v>
      </c>
      <c r="AXU14" s="27" t="s">
        <v>10847</v>
      </c>
      <c r="AXV14" s="27" t="s">
        <v>8276</v>
      </c>
      <c r="AXW14" s="27" t="s">
        <v>9578</v>
      </c>
      <c r="AXX14" s="27" t="s">
        <v>10103</v>
      </c>
      <c r="AXY14" s="27" t="s">
        <v>7386</v>
      </c>
      <c r="AXZ14" s="27" t="s">
        <v>8078</v>
      </c>
      <c r="AYA14" s="27" t="s">
        <v>8978</v>
      </c>
      <c r="AYB14" s="27" t="s">
        <v>10766</v>
      </c>
      <c r="AYC14" s="27" t="s">
        <v>8513</v>
      </c>
      <c r="AYD14" s="27" t="s">
        <v>9821</v>
      </c>
      <c r="AYE14" s="27" t="s">
        <v>6160</v>
      </c>
      <c r="AYF14" s="27" t="s">
        <v>7967</v>
      </c>
      <c r="AYG14" s="27" t="s">
        <v>10976</v>
      </c>
      <c r="AYH14" s="27" t="s">
        <v>9819</v>
      </c>
      <c r="AYI14" s="27" t="s">
        <v>9753</v>
      </c>
      <c r="AYJ14" s="27" t="s">
        <v>8970</v>
      </c>
      <c r="AYK14" s="27" t="s">
        <v>7503</v>
      </c>
      <c r="AYL14" s="27" t="s">
        <v>7505</v>
      </c>
      <c r="AYM14" s="27" t="s">
        <v>10979</v>
      </c>
      <c r="AYN14" s="27" t="s">
        <v>9112</v>
      </c>
      <c r="AYO14" s="27" t="s">
        <v>5769</v>
      </c>
      <c r="AYP14" s="27" t="s">
        <v>7443</v>
      </c>
      <c r="AYQ14" s="27" t="s">
        <v>5910</v>
      </c>
      <c r="AYR14" s="27" t="s">
        <v>6109</v>
      </c>
      <c r="AYS14" s="27" t="s">
        <v>9711</v>
      </c>
      <c r="AYT14" s="27" t="s">
        <v>8588</v>
      </c>
      <c r="AYU14" s="27" t="s">
        <v>8124</v>
      </c>
      <c r="AYV14" s="27" t="s">
        <v>5767</v>
      </c>
      <c r="AYW14" s="27" t="s">
        <v>8120</v>
      </c>
      <c r="AYX14" s="27" t="s">
        <v>9145</v>
      </c>
      <c r="AYY14" s="27" t="s">
        <v>6135</v>
      </c>
      <c r="AYZ14" s="27" t="s">
        <v>6124</v>
      </c>
      <c r="AZA14" s="27" t="s">
        <v>10882</v>
      </c>
      <c r="AZB14" s="27" t="s">
        <v>9288</v>
      </c>
      <c r="AZC14" s="27" t="s">
        <v>10585</v>
      </c>
      <c r="AZD14" s="27" t="s">
        <v>10996</v>
      </c>
      <c r="AZE14" s="27" t="s">
        <v>10045</v>
      </c>
      <c r="AZF14" s="27" t="s">
        <v>6004</v>
      </c>
      <c r="AZG14" s="27" t="s">
        <v>8147</v>
      </c>
      <c r="AZH14" s="27" t="s">
        <v>10759</v>
      </c>
      <c r="AZI14" s="27" t="s">
        <v>7757</v>
      </c>
      <c r="AZJ14" s="27" t="s">
        <v>8416</v>
      </c>
      <c r="AZK14" s="27" t="s">
        <v>6171</v>
      </c>
      <c r="AZL14" s="27" t="s">
        <v>7208</v>
      </c>
      <c r="AZM14" s="27" t="s">
        <v>11037</v>
      </c>
      <c r="AZN14" s="27" t="s">
        <v>9143</v>
      </c>
      <c r="AZO14" s="27" t="s">
        <v>6075</v>
      </c>
      <c r="AZP14" s="27" t="s">
        <v>8182</v>
      </c>
      <c r="AZQ14" s="27" t="s">
        <v>8540</v>
      </c>
      <c r="AZR14" s="27" t="s">
        <v>10183</v>
      </c>
      <c r="AZS14" s="27" t="s">
        <v>5926</v>
      </c>
      <c r="AZT14" s="27" t="s">
        <v>7157</v>
      </c>
      <c r="AZU14" s="27" t="s">
        <v>6188</v>
      </c>
      <c r="AZV14" s="27" t="s">
        <v>6455</v>
      </c>
      <c r="AZW14" s="27" t="s">
        <v>9801</v>
      </c>
      <c r="AZX14" s="27" t="s">
        <v>6408</v>
      </c>
      <c r="AZY14" s="27" t="s">
        <v>10339</v>
      </c>
      <c r="AZZ14" s="27" t="s">
        <v>7915</v>
      </c>
      <c r="BAA14" s="27" t="s">
        <v>7301</v>
      </c>
      <c r="BAB14" s="27" t="s">
        <v>6859</v>
      </c>
      <c r="BAC14" s="27" t="s">
        <v>5868</v>
      </c>
      <c r="BAD14" s="27" t="s">
        <v>7441</v>
      </c>
      <c r="BAE14" s="27" t="s">
        <v>9695</v>
      </c>
      <c r="BAF14" s="27" t="s">
        <v>7999</v>
      </c>
      <c r="BAG14" s="27" t="s">
        <v>8290</v>
      </c>
      <c r="BAH14" s="27" t="s">
        <v>9535</v>
      </c>
      <c r="BAI14" s="27" t="s">
        <v>9931</v>
      </c>
      <c r="BAJ14" s="27" t="s">
        <v>7667</v>
      </c>
      <c r="BAK14" s="27" t="s">
        <v>6470</v>
      </c>
      <c r="BAL14" s="27" t="s">
        <v>6855</v>
      </c>
      <c r="BAM14" s="27" t="s">
        <v>9374</v>
      </c>
      <c r="BAN14" s="27" t="s">
        <v>9376</v>
      </c>
      <c r="BAO14" s="27" t="s">
        <v>10693</v>
      </c>
      <c r="BAP14" s="27" t="s">
        <v>9377</v>
      </c>
      <c r="BAQ14" s="27" t="s">
        <v>5875</v>
      </c>
      <c r="BAR14" s="27" t="s">
        <v>10047</v>
      </c>
      <c r="BAS14" s="27" t="s">
        <v>8982</v>
      </c>
      <c r="BAT14" s="27" t="s">
        <v>7669</v>
      </c>
      <c r="BAU14" s="27" t="s">
        <v>8954</v>
      </c>
      <c r="BAV14" s="27" t="s">
        <v>10179</v>
      </c>
      <c r="BAW14" s="27" t="s">
        <v>6598</v>
      </c>
      <c r="BAX14" s="27" t="s">
        <v>11134</v>
      </c>
      <c r="BAY14" s="27" t="s">
        <v>9438</v>
      </c>
      <c r="BAZ14" s="27" t="s">
        <v>7665</v>
      </c>
      <c r="BBA14" s="27" t="s">
        <v>9261</v>
      </c>
      <c r="BBB14" s="27" t="s">
        <v>10260</v>
      </c>
      <c r="BBC14" s="27" t="s">
        <v>7883</v>
      </c>
      <c r="BBD14" s="27" t="s">
        <v>8455</v>
      </c>
      <c r="BBE14" s="27" t="s">
        <v>6311</v>
      </c>
      <c r="BBF14" s="27" t="s">
        <v>10501</v>
      </c>
      <c r="BBG14" s="27" t="s">
        <v>7187</v>
      </c>
      <c r="BBH14" s="27" t="s">
        <v>8632</v>
      </c>
      <c r="BBI14" s="27" t="s">
        <v>7706</v>
      </c>
      <c r="BBJ14" s="27" t="s">
        <v>6889</v>
      </c>
      <c r="BBK14" s="27" t="s">
        <v>6445</v>
      </c>
      <c r="BBL14" s="27" t="s">
        <v>10923</v>
      </c>
      <c r="BBM14" s="27" t="s">
        <v>10925</v>
      </c>
      <c r="BBN14" s="27" t="s">
        <v>8907</v>
      </c>
      <c r="BBO14" s="27" t="s">
        <v>7578</v>
      </c>
      <c r="BBP14" s="27" t="s">
        <v>9793</v>
      </c>
      <c r="BBQ14" s="27" t="s">
        <v>6429</v>
      </c>
      <c r="BBR14" s="27" t="s">
        <v>8554</v>
      </c>
      <c r="BBS14" s="27" t="s">
        <v>10025</v>
      </c>
      <c r="BBT14" s="27" t="s">
        <v>8956</v>
      </c>
      <c r="BBU14" s="27" t="s">
        <v>10259</v>
      </c>
      <c r="BBV14" s="27" t="s">
        <v>7449</v>
      </c>
      <c r="BBW14" s="27" t="s">
        <v>6918</v>
      </c>
      <c r="BBX14" s="27" t="s">
        <v>6641</v>
      </c>
      <c r="BBY14" s="27" t="s">
        <v>5895</v>
      </c>
      <c r="BBZ14" s="27" t="s">
        <v>6916</v>
      </c>
      <c r="BCA14" s="27" t="s">
        <v>8477</v>
      </c>
      <c r="BCB14" s="27" t="s">
        <v>8958</v>
      </c>
      <c r="BCC14" s="27" t="s">
        <v>8867</v>
      </c>
      <c r="BCD14" s="27" t="s">
        <v>8014</v>
      </c>
      <c r="BCE14" s="27" t="s">
        <v>8130</v>
      </c>
      <c r="BCF14" s="27" t="s">
        <v>6879</v>
      </c>
      <c r="BCG14" s="27" t="s">
        <v>6580</v>
      </c>
      <c r="BCH14" s="27" t="s">
        <v>8005</v>
      </c>
      <c r="BCI14" s="27" t="s">
        <v>6427</v>
      </c>
      <c r="BCJ14" s="27" t="s">
        <v>8126</v>
      </c>
      <c r="BCK14" s="27" t="s">
        <v>8831</v>
      </c>
      <c r="BCL14" s="27" t="s">
        <v>8047</v>
      </c>
      <c r="BCM14" s="27" t="s">
        <v>8833</v>
      </c>
      <c r="BCN14" s="27" t="s">
        <v>6869</v>
      </c>
      <c r="BCO14" s="27" t="s">
        <v>6785</v>
      </c>
      <c r="BCP14" s="27" t="s">
        <v>7231</v>
      </c>
      <c r="BCQ14" s="27" t="s">
        <v>6978</v>
      </c>
      <c r="BCR14" s="27" t="s">
        <v>6568</v>
      </c>
      <c r="BCS14" s="27" t="s">
        <v>8975</v>
      </c>
      <c r="BCT14" s="27" t="s">
        <v>8686</v>
      </c>
      <c r="BCU14" s="27" t="s">
        <v>6968</v>
      </c>
      <c r="BCV14" s="27" t="s">
        <v>9251</v>
      </c>
      <c r="BCW14" s="27" t="s">
        <v>7979</v>
      </c>
      <c r="BCX14" s="27" t="s">
        <v>5901</v>
      </c>
      <c r="BCY14" s="27" t="s">
        <v>7240</v>
      </c>
      <c r="BCZ14" s="27" t="s">
        <v>8003</v>
      </c>
      <c r="BDA14" s="27" t="s">
        <v>6347</v>
      </c>
      <c r="BDB14" s="27" t="s">
        <v>5854</v>
      </c>
      <c r="BDC14" s="27" t="s">
        <v>5893</v>
      </c>
      <c r="BDD14" s="27" t="s">
        <v>5849</v>
      </c>
      <c r="BDE14" s="27" t="s">
        <v>9096</v>
      </c>
      <c r="BDF14" s="27" t="s">
        <v>7248</v>
      </c>
      <c r="BDG14" s="27" t="s">
        <v>8532</v>
      </c>
      <c r="BDH14" s="27" t="s">
        <v>6749</v>
      </c>
      <c r="BDI14" s="27" t="s">
        <v>6434</v>
      </c>
      <c r="BDJ14" s="27" t="s">
        <v>8561</v>
      </c>
      <c r="BDK14" s="27" t="s">
        <v>7242</v>
      </c>
      <c r="BDL14" s="27" t="s">
        <v>8675</v>
      </c>
      <c r="BDM14" s="27" t="s">
        <v>10212</v>
      </c>
      <c r="BDN14" s="27" t="s">
        <v>9522</v>
      </c>
      <c r="BDO14" s="27" t="s">
        <v>6876</v>
      </c>
      <c r="BDP14" s="27" t="s">
        <v>10185</v>
      </c>
      <c r="BDQ14" s="27" t="s">
        <v>7950</v>
      </c>
      <c r="BDR14" s="27" t="s">
        <v>9605</v>
      </c>
      <c r="BDS14" s="27" t="s">
        <v>5817</v>
      </c>
      <c r="BDT14" s="27" t="s">
        <v>7133</v>
      </c>
      <c r="BDU14" s="27" t="s">
        <v>6466</v>
      </c>
      <c r="BDV14" s="27" t="s">
        <v>6677</v>
      </c>
      <c r="BDW14" s="27" t="s">
        <v>10160</v>
      </c>
      <c r="BDX14" s="27" t="s">
        <v>10685</v>
      </c>
      <c r="BDY14" s="27" t="s">
        <v>10429</v>
      </c>
      <c r="BDZ14" s="27" t="s">
        <v>11047</v>
      </c>
      <c r="BEA14" s="27" t="s">
        <v>10681</v>
      </c>
      <c r="BEB14" s="27" t="s">
        <v>10435</v>
      </c>
      <c r="BEC14" s="27" t="s">
        <v>10425</v>
      </c>
      <c r="BED14" s="27" t="s">
        <v>10679</v>
      </c>
      <c r="BEE14" s="27" t="s">
        <v>10420</v>
      </c>
      <c r="BEF14" s="27" t="s">
        <v>10427</v>
      </c>
      <c r="BEG14" s="27" t="s">
        <v>10687</v>
      </c>
      <c r="BEH14" s="27" t="s">
        <v>10423</v>
      </c>
      <c r="BEI14" s="27" t="s">
        <v>10683</v>
      </c>
      <c r="BEJ14" s="27" t="s">
        <v>8176</v>
      </c>
      <c r="BEK14" s="27" t="s">
        <v>7447</v>
      </c>
      <c r="BEL14" s="27" t="s">
        <v>8178</v>
      </c>
      <c r="BEM14" s="27" t="s">
        <v>7783</v>
      </c>
      <c r="BEN14" s="27" t="s">
        <v>8319</v>
      </c>
      <c r="BEO14" s="27" t="s">
        <v>7299</v>
      </c>
      <c r="BEP14" s="27" t="s">
        <v>6503</v>
      </c>
      <c r="BEQ14" s="27" t="s">
        <v>7451</v>
      </c>
      <c r="BER14" s="27" t="s">
        <v>7225</v>
      </c>
      <c r="BES14" s="27" t="s">
        <v>8544</v>
      </c>
      <c r="BET14" s="27" t="s">
        <v>8936</v>
      </c>
      <c r="BEU14" s="27" t="s">
        <v>7295</v>
      </c>
      <c r="BEV14" s="27" t="s">
        <v>7775</v>
      </c>
      <c r="BEW14" s="27" t="s">
        <v>7039</v>
      </c>
      <c r="BEX14" s="27" t="s">
        <v>9008</v>
      </c>
      <c r="BEY14" s="27" t="s">
        <v>8766</v>
      </c>
      <c r="BEZ14" s="27" t="s">
        <v>6803</v>
      </c>
      <c r="BFA14" s="27" t="s">
        <v>7584</v>
      </c>
      <c r="BFB14" s="27" t="s">
        <v>8998</v>
      </c>
      <c r="BFC14" s="27" t="s">
        <v>8429</v>
      </c>
      <c r="BFD14" s="27" t="s">
        <v>7949</v>
      </c>
      <c r="BFE14" s="27" t="s">
        <v>5722</v>
      </c>
      <c r="BFF14" s="27" t="s">
        <v>6295</v>
      </c>
      <c r="BFG14" s="27" t="s">
        <v>8061</v>
      </c>
      <c r="BFH14" s="27" t="s">
        <v>6801</v>
      </c>
      <c r="BFI14" s="27" t="s">
        <v>8497</v>
      </c>
      <c r="BFJ14" s="27" t="s">
        <v>5825</v>
      </c>
      <c r="BFK14" s="27" t="s">
        <v>8840</v>
      </c>
      <c r="BFL14" s="27" t="s">
        <v>8841</v>
      </c>
      <c r="BFM14" s="27" t="s">
        <v>6468</v>
      </c>
      <c r="BFN14" s="27" t="s">
        <v>8118</v>
      </c>
      <c r="BFO14" s="27" t="s">
        <v>8526</v>
      </c>
      <c r="BFP14" s="27" t="s">
        <v>9520</v>
      </c>
      <c r="BFQ14" s="27" t="s">
        <v>7203</v>
      </c>
      <c r="BFR14" s="27" t="s">
        <v>10691</v>
      </c>
      <c r="BFS14" s="27" t="s">
        <v>10038</v>
      </c>
      <c r="BFT14" s="27" t="s">
        <v>10581</v>
      </c>
      <c r="BFU14" s="27" t="s">
        <v>11182</v>
      </c>
      <c r="BFV14" s="27" t="s">
        <v>9813</v>
      </c>
      <c r="BFW14" s="27" t="s">
        <v>10898</v>
      </c>
      <c r="BFX14" s="27" t="s">
        <v>10900</v>
      </c>
      <c r="BFY14" s="27" t="s">
        <v>10692</v>
      </c>
      <c r="BFZ14" s="27" t="s">
        <v>9985</v>
      </c>
      <c r="BGA14" s="27" t="s">
        <v>10749</v>
      </c>
      <c r="BGB14" s="27" t="s">
        <v>9777</v>
      </c>
      <c r="BGC14" s="27" t="s">
        <v>10272</v>
      </c>
      <c r="BGD14" s="27" t="s">
        <v>10377</v>
      </c>
      <c r="BGE14" s="27" t="s">
        <v>9443</v>
      </c>
      <c r="BGF14" s="27" t="s">
        <v>9445</v>
      </c>
      <c r="BGG14" s="27" t="s">
        <v>7527</v>
      </c>
      <c r="BGH14" s="27" t="s">
        <v>11006</v>
      </c>
      <c r="BGI14" s="27" t="s">
        <v>11234</v>
      </c>
      <c r="BGJ14" s="27" t="s">
        <v>10451</v>
      </c>
      <c r="BGK14" s="27" t="s">
        <v>6701</v>
      </c>
      <c r="BGL14" s="27" t="s">
        <v>8897</v>
      </c>
      <c r="BGM14" s="27" t="s">
        <v>8509</v>
      </c>
      <c r="BGN14" s="27" t="s">
        <v>6360</v>
      </c>
      <c r="BGO14" s="27" t="s">
        <v>10652</v>
      </c>
      <c r="BGP14" s="27" t="s">
        <v>10646</v>
      </c>
      <c r="BGQ14" s="27" t="s">
        <v>10689</v>
      </c>
      <c r="BGR14" s="27" t="s">
        <v>8107</v>
      </c>
      <c r="BGS14" s="27" t="s">
        <v>6507</v>
      </c>
      <c r="BGT14" s="27" t="s">
        <v>6179</v>
      </c>
      <c r="BGU14" s="27" t="s">
        <v>6495</v>
      </c>
      <c r="BGV14" s="27" t="s">
        <v>8927</v>
      </c>
      <c r="BGW14" s="27" t="s">
        <v>9697</v>
      </c>
      <c r="BGX14" s="27" t="s">
        <v>8204</v>
      </c>
      <c r="BGY14" s="27" t="s">
        <v>5808</v>
      </c>
      <c r="BGZ14" s="27" t="s">
        <v>6779</v>
      </c>
      <c r="BHA14" s="27" t="s">
        <v>8733</v>
      </c>
      <c r="BHB14" s="27" t="s">
        <v>7943</v>
      </c>
      <c r="BHC14" s="27" t="s">
        <v>8735</v>
      </c>
      <c r="BHD14" s="27" t="s">
        <v>8153</v>
      </c>
      <c r="BHE14" s="27" t="s">
        <v>7703</v>
      </c>
      <c r="BHF14" s="27" t="s">
        <v>7699</v>
      </c>
      <c r="BHG14" s="27" t="s">
        <v>6340</v>
      </c>
      <c r="BHH14" s="27" t="s">
        <v>10005</v>
      </c>
      <c r="BHI14" s="27" t="s">
        <v>10071</v>
      </c>
      <c r="BHJ14" s="27" t="s">
        <v>9463</v>
      </c>
      <c r="BHK14" s="27" t="s">
        <v>7510</v>
      </c>
      <c r="BHL14" s="27" t="s">
        <v>10319</v>
      </c>
      <c r="BHM14" s="27" t="s">
        <v>10323</v>
      </c>
      <c r="BHN14" s="27" t="s">
        <v>8282</v>
      </c>
      <c r="BHO14" s="27" t="s">
        <v>8105</v>
      </c>
      <c r="BHP14" s="27" t="s">
        <v>8200</v>
      </c>
      <c r="BHQ14" s="27" t="s">
        <v>8977</v>
      </c>
      <c r="BHR14" s="27" t="s">
        <v>10955</v>
      </c>
      <c r="BHS14" s="27" t="s">
        <v>9366</v>
      </c>
      <c r="BHT14" s="27" t="s">
        <v>9390</v>
      </c>
      <c r="BHU14" s="27" t="s">
        <v>8912</v>
      </c>
      <c r="BHV14" s="27" t="s">
        <v>10849</v>
      </c>
      <c r="BHW14" s="27" t="s">
        <v>7556</v>
      </c>
      <c r="BHX14" s="27" t="s">
        <v>6981</v>
      </c>
      <c r="BHY14" s="27" t="s">
        <v>9030</v>
      </c>
      <c r="BHZ14" s="27" t="s">
        <v>10408</v>
      </c>
      <c r="BIA14" s="27" t="s">
        <v>7416</v>
      </c>
      <c r="BIB14" s="27" t="s">
        <v>9472</v>
      </c>
      <c r="BIC14" s="27" t="s">
        <v>7568</v>
      </c>
      <c r="BID14" s="27" t="s">
        <v>7532</v>
      </c>
      <c r="BIE14" s="27" t="s">
        <v>10217</v>
      </c>
      <c r="BIF14" s="27" t="s">
        <v>10559</v>
      </c>
      <c r="BIG14" s="27" t="s">
        <v>10219</v>
      </c>
      <c r="BIH14" s="27" t="s">
        <v>9761</v>
      </c>
      <c r="BII14" s="27" t="s">
        <v>10497</v>
      </c>
      <c r="BIJ14" s="27" t="s">
        <v>7418</v>
      </c>
      <c r="BIK14" s="27" t="s">
        <v>10482</v>
      </c>
      <c r="BIL14" s="27" t="s">
        <v>7567</v>
      </c>
      <c r="BIM14" s="27" t="s">
        <v>7963</v>
      </c>
      <c r="BIN14" s="27" t="s">
        <v>8505</v>
      </c>
      <c r="BIO14" s="27" t="s">
        <v>6759</v>
      </c>
      <c r="BIP14" s="27" t="s">
        <v>9003</v>
      </c>
      <c r="BIQ14" s="27" t="s">
        <v>7037</v>
      </c>
      <c r="BIR14" s="27" t="s">
        <v>8996</v>
      </c>
      <c r="BIS14" s="27" t="s">
        <v>9895</v>
      </c>
      <c r="BIT14" s="27" t="s">
        <v>9648</v>
      </c>
      <c r="BIU14" s="27" t="s">
        <v>10611</v>
      </c>
      <c r="BIV14" s="27" t="s">
        <v>6484</v>
      </c>
      <c r="BIW14" s="27" t="s">
        <v>6369</v>
      </c>
      <c r="BIX14" s="27" t="s">
        <v>6557</v>
      </c>
      <c r="BIY14" s="27" t="s">
        <v>6953</v>
      </c>
      <c r="BIZ14" s="27" t="s">
        <v>9623</v>
      </c>
      <c r="BJA14" s="27" t="s">
        <v>8371</v>
      </c>
      <c r="BJB14" s="27" t="s">
        <v>9329</v>
      </c>
      <c r="BJC14" s="27" t="s">
        <v>9155</v>
      </c>
      <c r="BJD14" s="27" t="s">
        <v>6090</v>
      </c>
      <c r="BJE14" s="27" t="s">
        <v>7212</v>
      </c>
      <c r="BJF14" s="27" t="s">
        <v>7291</v>
      </c>
      <c r="BJG14" s="27" t="s">
        <v>10437</v>
      </c>
      <c r="BJH14" s="27" t="s">
        <v>10040</v>
      </c>
      <c r="BJI14" s="27" t="s">
        <v>10036</v>
      </c>
      <c r="BJJ14" s="27" t="s">
        <v>10042</v>
      </c>
      <c r="BJK14" s="27" t="s">
        <v>10043</v>
      </c>
      <c r="BJL14" s="27" t="s">
        <v>9981</v>
      </c>
      <c r="BJM14" s="27" t="s">
        <v>9824</v>
      </c>
      <c r="BJN14" s="27" t="s">
        <v>10743</v>
      </c>
      <c r="BJO14" s="27" t="s">
        <v>9999</v>
      </c>
      <c r="BJP14" s="27" t="s">
        <v>5956</v>
      </c>
      <c r="BJQ14" s="27" t="s">
        <v>6885</v>
      </c>
      <c r="BJR14" s="27" t="s">
        <v>8476</v>
      </c>
      <c r="BJS14" s="27" t="s">
        <v>9015</v>
      </c>
      <c r="BJT14" s="27" t="s">
        <v>9769</v>
      </c>
      <c r="BJU14" s="27" t="s">
        <v>6787</v>
      </c>
      <c r="BJV14" s="27" t="s">
        <v>10190</v>
      </c>
      <c r="BJW14" s="27" t="s">
        <v>11241</v>
      </c>
      <c r="BJX14" s="27" t="s">
        <v>10184</v>
      </c>
      <c r="BJY14" s="27" t="s">
        <v>5984</v>
      </c>
      <c r="BJZ14" s="27" t="s">
        <v>8715</v>
      </c>
      <c r="BKA14" s="27" t="s">
        <v>6942</v>
      </c>
      <c r="BKB14" s="27" t="s">
        <v>10838</v>
      </c>
      <c r="BKC14" s="27" t="s">
        <v>7730</v>
      </c>
      <c r="BKD14" s="27" t="s">
        <v>6512</v>
      </c>
      <c r="BKE14" s="27" t="s">
        <v>10969</v>
      </c>
      <c r="BKF14" s="27" t="s">
        <v>10592</v>
      </c>
      <c r="BKG14" s="27" t="s">
        <v>11008</v>
      </c>
      <c r="BKH14" s="27" t="s">
        <v>10855</v>
      </c>
      <c r="BKI14" s="27" t="s">
        <v>11233</v>
      </c>
      <c r="BKJ14" s="27" t="s">
        <v>7824</v>
      </c>
      <c r="BKK14" s="27" t="s">
        <v>8755</v>
      </c>
      <c r="BKL14" s="27" t="s">
        <v>11231</v>
      </c>
      <c r="BKM14" s="27" t="s">
        <v>7277</v>
      </c>
      <c r="BKN14" s="27" t="s">
        <v>7770</v>
      </c>
      <c r="BKO14" s="27" t="s">
        <v>10757</v>
      </c>
      <c r="BKP14" s="27" t="s">
        <v>7106</v>
      </c>
      <c r="BKQ14" s="27" t="s">
        <v>7875</v>
      </c>
      <c r="BKR14" s="27" t="s">
        <v>7210</v>
      </c>
      <c r="BKS14" s="27" t="s">
        <v>9839</v>
      </c>
      <c r="BKT14" s="27" t="s">
        <v>6667</v>
      </c>
      <c r="BKU14" s="27" t="s">
        <v>6106</v>
      </c>
      <c r="BKV14" s="27" t="s">
        <v>9892</v>
      </c>
      <c r="BKW14" s="27" t="s">
        <v>10961</v>
      </c>
      <c r="BKX14" s="27" t="s">
        <v>8172</v>
      </c>
      <c r="BKY14" s="27" t="s">
        <v>8512</v>
      </c>
      <c r="BKZ14" s="27" t="s">
        <v>7590</v>
      </c>
      <c r="BLA14" s="27" t="s">
        <v>6881</v>
      </c>
      <c r="BLB14" s="27" t="s">
        <v>9220</v>
      </c>
      <c r="BLC14" s="27" t="s">
        <v>9850</v>
      </c>
      <c r="BLD14" s="27" t="s">
        <v>5962</v>
      </c>
      <c r="BLE14" s="27" t="s">
        <v>8909</v>
      </c>
      <c r="BLF14" s="27" t="s">
        <v>6010</v>
      </c>
      <c r="BLG14" s="27" t="s">
        <v>10112</v>
      </c>
      <c r="BLH14" s="27" t="s">
        <v>10863</v>
      </c>
      <c r="BLI14" s="27" t="s">
        <v>11002</v>
      </c>
      <c r="BLJ14" s="27" t="s">
        <v>6796</v>
      </c>
      <c r="BLK14" s="27" t="s">
        <v>6674</v>
      </c>
      <c r="BLL14" s="27" t="s">
        <v>11221</v>
      </c>
      <c r="BLM14" s="27" t="s">
        <v>6195</v>
      </c>
      <c r="BLN14" s="27" t="s">
        <v>5860</v>
      </c>
      <c r="BLO14" s="27" t="s">
        <v>8893</v>
      </c>
      <c r="BLP14" s="27" t="s">
        <v>6046</v>
      </c>
      <c r="BLQ14" s="27" t="s">
        <v>8071</v>
      </c>
      <c r="BLR14" s="27" t="s">
        <v>5811</v>
      </c>
      <c r="BLS14" s="27" t="s">
        <v>5687</v>
      </c>
      <c r="BLT14" s="27" t="s">
        <v>10741</v>
      </c>
      <c r="BLU14" s="27" t="s">
        <v>9347</v>
      </c>
      <c r="BLV14" s="27" t="s">
        <v>9024</v>
      </c>
      <c r="BLW14" s="27" t="s">
        <v>8899</v>
      </c>
      <c r="BLX14" s="27" t="s">
        <v>8737</v>
      </c>
      <c r="BLY14" s="27" t="s">
        <v>9124</v>
      </c>
      <c r="BLZ14" s="27" t="s">
        <v>10479</v>
      </c>
      <c r="BMA14" s="27" t="s">
        <v>9516</v>
      </c>
      <c r="BMB14" s="27" t="s">
        <v>10866</v>
      </c>
      <c r="BMC14" s="27" t="s">
        <v>6241</v>
      </c>
      <c r="BMD14" s="27" t="s">
        <v>7489</v>
      </c>
      <c r="BME14" s="27" t="s">
        <v>9307</v>
      </c>
      <c r="BMF14" s="27" t="s">
        <v>7671</v>
      </c>
      <c r="BMG14" s="27" t="s">
        <v>6199</v>
      </c>
      <c r="BMH14" s="27" t="s">
        <v>10001</v>
      </c>
      <c r="BMI14" s="27" t="s">
        <v>10624</v>
      </c>
      <c r="BMJ14" s="27" t="s">
        <v>7788</v>
      </c>
      <c r="BMK14" s="27" t="s">
        <v>10337</v>
      </c>
      <c r="BML14" s="27" t="s">
        <v>5889</v>
      </c>
      <c r="BMM14" s="27" t="s">
        <v>9482</v>
      </c>
      <c r="BMN14" s="27" t="s">
        <v>6093</v>
      </c>
      <c r="BMO14" s="27" t="s">
        <v>10621</v>
      </c>
      <c r="BMP14" s="27" t="s">
        <v>10457</v>
      </c>
      <c r="BMQ14" s="27" t="s">
        <v>9255</v>
      </c>
      <c r="BMR14" s="27" t="s">
        <v>9042</v>
      </c>
      <c r="BMS14" s="27" t="s">
        <v>9129</v>
      </c>
      <c r="BMT14" s="27" t="s">
        <v>6810</v>
      </c>
      <c r="BMU14" s="27" t="s">
        <v>7269</v>
      </c>
      <c r="BMV14" s="27" t="s">
        <v>6186</v>
      </c>
      <c r="BMW14" s="27" t="s">
        <v>9248</v>
      </c>
      <c r="BMX14" s="27" t="s">
        <v>7206</v>
      </c>
      <c r="BMY14" s="27" t="s">
        <v>10333</v>
      </c>
      <c r="BMZ14" s="27" t="s">
        <v>10724</v>
      </c>
      <c r="BNA14" s="27" t="s">
        <v>9286</v>
      </c>
      <c r="BNB14" s="27" t="s">
        <v>10484</v>
      </c>
      <c r="BNC14" s="27" t="s">
        <v>9279</v>
      </c>
      <c r="BND14" s="27" t="s">
        <v>5772</v>
      </c>
      <c r="BNE14" s="27" t="s">
        <v>9382</v>
      </c>
      <c r="BNF14" s="27" t="s">
        <v>7830</v>
      </c>
      <c r="BNG14" s="27" t="s">
        <v>5744</v>
      </c>
      <c r="BNH14" s="27" t="s">
        <v>7236</v>
      </c>
      <c r="BNI14" s="27" t="s">
        <v>6025</v>
      </c>
      <c r="BNJ14" s="27" t="s">
        <v>6374</v>
      </c>
      <c r="BNK14" s="27" t="s">
        <v>8102</v>
      </c>
      <c r="BNL14" s="27" t="s">
        <v>8270</v>
      </c>
      <c r="BNM14" s="27" t="s">
        <v>10971</v>
      </c>
      <c r="BNN14" s="27" t="s">
        <v>8748</v>
      </c>
      <c r="BNO14" s="27" t="s">
        <v>8913</v>
      </c>
      <c r="BNP14" s="27" t="s">
        <v>6635</v>
      </c>
      <c r="BNQ14" s="27" t="s">
        <v>6158</v>
      </c>
      <c r="BNR14" s="27" t="s">
        <v>6629</v>
      </c>
      <c r="BNS14" s="27" t="s">
        <v>6284</v>
      </c>
      <c r="BNT14" s="27" t="s">
        <v>6464</v>
      </c>
      <c r="BNU14" s="27" t="s">
        <v>6609</v>
      </c>
      <c r="BNV14" s="27" t="s">
        <v>8362</v>
      </c>
      <c r="BNW14" s="27" t="s">
        <v>10382</v>
      </c>
      <c r="BNX14" s="27" t="s">
        <v>10577</v>
      </c>
      <c r="BNY14" s="27" t="s">
        <v>9474</v>
      </c>
      <c r="BNZ14" s="27" t="s">
        <v>6536</v>
      </c>
      <c r="BOA14" s="27" t="s">
        <v>9503</v>
      </c>
      <c r="BOB14" s="27" t="s">
        <v>10360</v>
      </c>
      <c r="BOC14" s="27" t="s">
        <v>5873</v>
      </c>
      <c r="BOD14" s="27" t="s">
        <v>9533</v>
      </c>
      <c r="BOE14" s="27" t="s">
        <v>9355</v>
      </c>
      <c r="BOF14" s="27" t="s">
        <v>7779</v>
      </c>
      <c r="BOG14" s="27" t="s">
        <v>9055</v>
      </c>
      <c r="BOH14" s="27" t="s">
        <v>8375</v>
      </c>
      <c r="BOI14" s="27" t="s">
        <v>5822</v>
      </c>
      <c r="BOJ14" s="27" t="s">
        <v>7172</v>
      </c>
      <c r="BOK14" s="27" t="s">
        <v>9527</v>
      </c>
      <c r="BOL14" s="27" t="s">
        <v>7906</v>
      </c>
      <c r="BOM14" s="27" t="s">
        <v>7139</v>
      </c>
      <c r="BON14" s="27" t="s">
        <v>10906</v>
      </c>
      <c r="BOO14" s="27" t="s">
        <v>7738</v>
      </c>
      <c r="BOP14" s="27" t="s">
        <v>11258</v>
      </c>
      <c r="BOQ14" s="27" t="s">
        <v>11256</v>
      </c>
      <c r="BOR14" s="27" t="s">
        <v>8730</v>
      </c>
      <c r="BOS14" s="27" t="s">
        <v>11043</v>
      </c>
      <c r="BOT14" s="27" t="s">
        <v>11035</v>
      </c>
      <c r="BOU14" s="27" t="s">
        <v>11033</v>
      </c>
      <c r="BOV14" s="27" t="s">
        <v>11045</v>
      </c>
      <c r="BOW14" s="27" t="s">
        <v>11041</v>
      </c>
      <c r="BOX14" s="27" t="s">
        <v>11147</v>
      </c>
      <c r="BOY14" s="27" t="s">
        <v>11039</v>
      </c>
      <c r="BOZ14" s="27" t="s">
        <v>7529</v>
      </c>
      <c r="BPA14" s="27" t="s">
        <v>8887</v>
      </c>
      <c r="BPB14" s="27" t="s">
        <v>5974</v>
      </c>
      <c r="BPC14" s="27" t="s">
        <v>5937</v>
      </c>
      <c r="BPD14" s="27" t="s">
        <v>8877</v>
      </c>
      <c r="BPE14" s="27" t="s">
        <v>7753</v>
      </c>
      <c r="BPF14" s="27" t="s">
        <v>10394</v>
      </c>
      <c r="BPG14" s="27" t="s">
        <v>10370</v>
      </c>
      <c r="BPH14" s="27" t="s">
        <v>11290</v>
      </c>
      <c r="BPI14" s="27" t="s">
        <v>5816</v>
      </c>
      <c r="BPJ14" s="27" t="s">
        <v>10393</v>
      </c>
      <c r="BPK14" s="27" t="s">
        <v>10368</v>
      </c>
      <c r="BPL14" s="27" t="s">
        <v>10832</v>
      </c>
      <c r="BPM14" s="27" t="s">
        <v>7993</v>
      </c>
      <c r="BPN14" s="27" t="s">
        <v>7554</v>
      </c>
      <c r="BPO14" s="27" t="s">
        <v>6555</v>
      </c>
      <c r="BPP14" s="27" t="s">
        <v>6472</v>
      </c>
      <c r="BPQ14" s="27" t="s">
        <v>10622</v>
      </c>
      <c r="BPR14" s="27" t="s">
        <v>5755</v>
      </c>
      <c r="BPS14" s="27" t="s">
        <v>11014</v>
      </c>
      <c r="BPT14" s="27" t="s">
        <v>7787</v>
      </c>
      <c r="BPU14" s="27" t="s">
        <v>11166</v>
      </c>
      <c r="BPV14" s="27" t="s">
        <v>10959</v>
      </c>
      <c r="BPW14" s="27" t="s">
        <v>11170</v>
      </c>
      <c r="BPX14" s="27" t="s">
        <v>10632</v>
      </c>
      <c r="BPY14" s="27" t="s">
        <v>7467</v>
      </c>
      <c r="BPZ14" s="27" t="s">
        <v>10774</v>
      </c>
      <c r="BQA14" s="27" t="s">
        <v>6698</v>
      </c>
      <c r="BQB14" s="27" t="s">
        <v>7086</v>
      </c>
      <c r="BQC14" s="27" t="s">
        <v>6791</v>
      </c>
      <c r="BQD14" s="27" t="s">
        <v>8202</v>
      </c>
      <c r="BQE14" s="27" t="s">
        <v>10553</v>
      </c>
      <c r="BQF14" s="27" t="s">
        <v>8066</v>
      </c>
      <c r="BQG14" s="27" t="s">
        <v>10555</v>
      </c>
      <c r="BQH14" s="27" t="s">
        <v>10557</v>
      </c>
      <c r="BQI14" s="27" t="s">
        <v>6655</v>
      </c>
      <c r="BQJ14" s="27" t="s">
        <v>8489</v>
      </c>
      <c r="BQK14" s="27" t="s">
        <v>11161</v>
      </c>
      <c r="BQL14" s="27" t="s">
        <v>10653</v>
      </c>
      <c r="BQM14" s="27" t="s">
        <v>10644</v>
      </c>
      <c r="BQN14" s="27" t="s">
        <v>10717</v>
      </c>
      <c r="BQO14" s="27" t="s">
        <v>10780</v>
      </c>
      <c r="BQP14" s="27" t="s">
        <v>9739</v>
      </c>
      <c r="BQQ14" s="27" t="s">
        <v>7303</v>
      </c>
      <c r="BQR14" s="27" t="s">
        <v>6287</v>
      </c>
      <c r="BQS14" s="27" t="s">
        <v>10650</v>
      </c>
      <c r="BQT14" s="27" t="s">
        <v>9126</v>
      </c>
      <c r="BQU14" s="27" t="s">
        <v>10330</v>
      </c>
      <c r="BQV14" s="27" t="s">
        <v>11087</v>
      </c>
      <c r="BQW14" s="27" t="s">
        <v>10739</v>
      </c>
      <c r="BQX14" s="27" t="s">
        <v>10562</v>
      </c>
      <c r="BQY14" s="27" t="s">
        <v>6505</v>
      </c>
      <c r="BQZ14" s="27" t="s">
        <v>7012</v>
      </c>
      <c r="BRA14" s="27" t="s">
        <v>10176</v>
      </c>
      <c r="BRB14" s="27" t="s">
        <v>7656</v>
      </c>
      <c r="BRC14" s="27" t="s">
        <v>6719</v>
      </c>
      <c r="BRD14" s="27" t="s">
        <v>11141</v>
      </c>
      <c r="BRE14" s="27" t="s">
        <v>8648</v>
      </c>
      <c r="BRF14" s="27" t="s">
        <v>8192</v>
      </c>
      <c r="BRG14" s="27" t="s">
        <v>5922</v>
      </c>
      <c r="BRH14" s="27" t="s">
        <v>6739</v>
      </c>
      <c r="BRI14" s="27" t="s">
        <v>7471</v>
      </c>
      <c r="BRJ14" s="27" t="s">
        <v>7463</v>
      </c>
      <c r="BRK14" s="27" t="s">
        <v>7343</v>
      </c>
      <c r="BRL14" s="27" t="s">
        <v>7006</v>
      </c>
      <c r="BRM14" s="27" t="s">
        <v>7413</v>
      </c>
      <c r="BRN14" s="27" t="s">
        <v>6730</v>
      </c>
      <c r="BRO14" s="27" t="s">
        <v>9987</v>
      </c>
      <c r="BRP14" s="27" t="s">
        <v>7235</v>
      </c>
      <c r="BRQ14" s="27" t="s">
        <v>7229</v>
      </c>
      <c r="BRR14" s="27" t="s">
        <v>8085</v>
      </c>
      <c r="BRS14" s="27" t="s">
        <v>8253</v>
      </c>
      <c r="BRT14" s="27" t="s">
        <v>6351</v>
      </c>
      <c r="BRU14" s="27" t="s">
        <v>6097</v>
      </c>
      <c r="BRV14" s="27" t="s">
        <v>8968</v>
      </c>
      <c r="BRW14" s="27" t="s">
        <v>8628</v>
      </c>
      <c r="BRX14" s="27" t="s">
        <v>9333</v>
      </c>
      <c r="BRY14" s="27" t="s">
        <v>6679</v>
      </c>
      <c r="BRZ14" s="27" t="s">
        <v>6710</v>
      </c>
      <c r="BSA14" s="27" t="s">
        <v>9396</v>
      </c>
      <c r="BSB14" s="27" t="s">
        <v>6586</v>
      </c>
      <c r="BSC14" s="27" t="s">
        <v>11115</v>
      </c>
      <c r="BSD14" s="27" t="s">
        <v>8711</v>
      </c>
      <c r="BSE14" s="27" t="s">
        <v>8022</v>
      </c>
      <c r="BSF14" s="27" t="s">
        <v>6853</v>
      </c>
      <c r="BSG14" s="27" t="s">
        <v>8255</v>
      </c>
      <c r="BSH14" s="27" t="s">
        <v>10931</v>
      </c>
      <c r="BSI14" s="27" t="s">
        <v>9183</v>
      </c>
      <c r="BSJ14" s="27" t="s">
        <v>9590</v>
      </c>
      <c r="BSK14" s="27" t="s">
        <v>8284</v>
      </c>
      <c r="BSL14" s="27" t="s">
        <v>8228</v>
      </c>
      <c r="BSM14" s="27" t="s">
        <v>9432</v>
      </c>
      <c r="BSN14" s="27" t="s">
        <v>7279</v>
      </c>
      <c r="BSO14" s="27" t="s">
        <v>9006</v>
      </c>
      <c r="BSP14" s="27" t="s">
        <v>8950</v>
      </c>
      <c r="BSQ14" s="27" t="s">
        <v>6783</v>
      </c>
      <c r="BSR14" s="27" t="s">
        <v>9284</v>
      </c>
      <c r="BSS14" s="27" t="s">
        <v>7983</v>
      </c>
      <c r="BST14" s="27" t="s">
        <v>7189</v>
      </c>
      <c r="BSU14" s="27" t="s">
        <v>7848</v>
      </c>
      <c r="BSV14" s="27" t="s">
        <v>7376</v>
      </c>
      <c r="BSW14" s="27" t="s">
        <v>6291</v>
      </c>
      <c r="BSX14" s="27" t="s">
        <v>7014</v>
      </c>
      <c r="BSY14" s="27" t="s">
        <v>8088</v>
      </c>
      <c r="BSZ14" s="27" t="s">
        <v>8869</v>
      </c>
      <c r="BTA14" s="27" t="s">
        <v>10560</v>
      </c>
      <c r="BTB14" s="27" t="s">
        <v>10413</v>
      </c>
      <c r="BTC14" s="27" t="s">
        <v>10415</v>
      </c>
      <c r="BTD14" s="27" t="s">
        <v>8037</v>
      </c>
      <c r="BTE14" s="27" t="s">
        <v>7317</v>
      </c>
      <c r="BTF14" s="27" t="s">
        <v>7115</v>
      </c>
      <c r="BTG14" s="27" t="s">
        <v>6002</v>
      </c>
      <c r="BTH14" s="27" t="s">
        <v>8086</v>
      </c>
      <c r="BTI14" s="27" t="s">
        <v>6154</v>
      </c>
      <c r="BTJ14" s="27" t="s">
        <v>8196</v>
      </c>
      <c r="BTK14" s="27" t="s">
        <v>8786</v>
      </c>
      <c r="BTL14" s="27" t="s">
        <v>7052</v>
      </c>
      <c r="BTM14" s="27" t="s">
        <v>6421</v>
      </c>
      <c r="BTN14" s="27" t="s">
        <v>8157</v>
      </c>
      <c r="BTO14" s="27" t="s">
        <v>8764</v>
      </c>
      <c r="BTP14" s="27" t="s">
        <v>8356</v>
      </c>
      <c r="BTQ14" s="27" t="s">
        <v>6922</v>
      </c>
      <c r="BTR14" s="27" t="s">
        <v>6543</v>
      </c>
      <c r="BTS14" s="27" t="s">
        <v>7366</v>
      </c>
      <c r="BTT14" s="27" t="s">
        <v>7182</v>
      </c>
      <c r="BTU14" s="27" t="s">
        <v>10869</v>
      </c>
      <c r="BTV14" s="27" t="s">
        <v>8592</v>
      </c>
      <c r="BTW14" s="27" t="s">
        <v>6017</v>
      </c>
      <c r="BTX14" s="27" t="s">
        <v>6643</v>
      </c>
      <c r="BTY14" s="27" t="s">
        <v>8207</v>
      </c>
      <c r="BTZ14" s="27" t="s">
        <v>8103</v>
      </c>
      <c r="BUA14" s="27" t="s">
        <v>5761</v>
      </c>
      <c r="BUB14" s="27" t="s">
        <v>8556</v>
      </c>
      <c r="BUC14" s="27" t="s">
        <v>11264</v>
      </c>
      <c r="BUD14" s="27" t="s">
        <v>9012</v>
      </c>
      <c r="BUE14" s="27" t="s">
        <v>7029</v>
      </c>
      <c r="BUF14" s="27" t="s">
        <v>6741</v>
      </c>
      <c r="BUG14" s="27" t="s">
        <v>6631</v>
      </c>
      <c r="BUH14" s="27" t="s">
        <v>8939</v>
      </c>
      <c r="BUI14" s="27" t="s">
        <v>11304</v>
      </c>
      <c r="BUJ14" s="27" t="s">
        <v>6451</v>
      </c>
      <c r="BUK14" s="27" t="s">
        <v>6032</v>
      </c>
      <c r="BUL14" s="27" t="s">
        <v>6588</v>
      </c>
      <c r="BUM14" s="27" t="s">
        <v>6034</v>
      </c>
      <c r="BUN14" s="27" t="s">
        <v>6193</v>
      </c>
      <c r="BUO14" s="27" t="s">
        <v>8214</v>
      </c>
      <c r="BUP14" s="27" t="s">
        <v>6592</v>
      </c>
      <c r="BUQ14" s="27" t="s">
        <v>6590</v>
      </c>
      <c r="BUR14" s="27" t="s">
        <v>6383</v>
      </c>
      <c r="BUS14" s="27" t="s">
        <v>6197</v>
      </c>
      <c r="BUT14" s="27" t="s">
        <v>6378</v>
      </c>
      <c r="BUU14" s="27" t="s">
        <v>10534</v>
      </c>
      <c r="BUV14" s="27" t="s">
        <v>6839</v>
      </c>
      <c r="BUW14" s="27" t="s">
        <v>10820</v>
      </c>
      <c r="BUX14" s="27" t="s">
        <v>7008</v>
      </c>
      <c r="BUY14" s="27" t="s">
        <v>10919</v>
      </c>
      <c r="BUZ14" s="27" t="s">
        <v>7698</v>
      </c>
      <c r="BVA14" s="27" t="s">
        <v>6722</v>
      </c>
      <c r="BVB14" s="27" t="s">
        <v>6529</v>
      </c>
      <c r="BVC14" s="27" t="s">
        <v>7696</v>
      </c>
      <c r="BVD14" s="27" t="s">
        <v>6566</v>
      </c>
      <c r="BVE14" s="27" t="s">
        <v>6547</v>
      </c>
      <c r="BVF14" s="27" t="s">
        <v>7701</v>
      </c>
      <c r="BVG14" s="27" t="s">
        <v>8972</v>
      </c>
      <c r="BVH14" s="27" t="s">
        <v>6318</v>
      </c>
      <c r="BVI14" s="27" t="s">
        <v>10675</v>
      </c>
      <c r="BVJ14" s="27" t="s">
        <v>6263</v>
      </c>
      <c r="BVK14" s="27" t="s">
        <v>6261</v>
      </c>
      <c r="BVL14" s="27" t="s">
        <v>8222</v>
      </c>
      <c r="BVM14" s="27" t="s">
        <v>7598</v>
      </c>
      <c r="BVN14" s="27" t="s">
        <v>11123</v>
      </c>
      <c r="BVO14" s="27" t="s">
        <v>11129</v>
      </c>
      <c r="BVP14" s="27" t="s">
        <v>11127</v>
      </c>
      <c r="BVQ14" s="27" t="s">
        <v>11125</v>
      </c>
      <c r="BVR14" s="27" t="s">
        <v>7561</v>
      </c>
      <c r="BVS14" s="27" t="s">
        <v>6042</v>
      </c>
      <c r="BVT14" s="27" t="s">
        <v>7123</v>
      </c>
      <c r="BVU14" s="27" t="s">
        <v>6514</v>
      </c>
      <c r="BVV14" s="27" t="s">
        <v>7717</v>
      </c>
      <c r="BVW14" s="27" t="s">
        <v>6657</v>
      </c>
      <c r="BVX14" s="27" t="s">
        <v>7836</v>
      </c>
      <c r="BVY14" s="27" t="s">
        <v>10566</v>
      </c>
      <c r="BVZ14" s="27" t="s">
        <v>8530</v>
      </c>
      <c r="BWA14" s="27" t="s">
        <v>7233</v>
      </c>
      <c r="BWB14" s="27" t="s">
        <v>5847</v>
      </c>
      <c r="BWC14" s="27" t="s">
        <v>10230</v>
      </c>
      <c r="BWD14" s="27" t="s">
        <v>6874</v>
      </c>
      <c r="BWE14" s="27" t="s">
        <v>10227</v>
      </c>
      <c r="BWF14" s="27" t="s">
        <v>10245</v>
      </c>
      <c r="BWG14" s="27" t="s">
        <v>6920</v>
      </c>
      <c r="BWH14" s="27" t="s">
        <v>6257</v>
      </c>
      <c r="BWI14" s="27" t="s">
        <v>8650</v>
      </c>
      <c r="BWJ14" s="27" t="s">
        <v>8681</v>
      </c>
      <c r="BWK14" s="27" t="s">
        <v>7909</v>
      </c>
      <c r="BWL14" s="27" t="s">
        <v>10634</v>
      </c>
      <c r="BWM14" s="27" t="s">
        <v>10308</v>
      </c>
      <c r="BWN14" s="27" t="s">
        <v>6245</v>
      </c>
      <c r="BWO14" s="27" t="s">
        <v>5758</v>
      </c>
      <c r="BWP14" s="27" t="s">
        <v>8230</v>
      </c>
      <c r="BWQ14" s="27" t="s">
        <v>7358</v>
      </c>
      <c r="BWR14" s="27" t="s">
        <v>6067</v>
      </c>
      <c r="BWS14" s="27" t="s">
        <v>5851</v>
      </c>
      <c r="BWT14" s="27" t="s">
        <v>8116</v>
      </c>
      <c r="BWU14" s="27" t="s">
        <v>8878</v>
      </c>
      <c r="BWV14" s="27" t="s">
        <v>8331</v>
      </c>
      <c r="BWW14" s="27" t="s">
        <v>7544</v>
      </c>
      <c r="BWX14" s="27" t="s">
        <v>6156</v>
      </c>
      <c r="BWY14" s="27" t="s">
        <v>6845</v>
      </c>
      <c r="BWZ14" s="27" t="s">
        <v>6705</v>
      </c>
      <c r="BXA14" s="27" t="s">
        <v>7911</v>
      </c>
      <c r="BXB14" s="27" t="s">
        <v>7041</v>
      </c>
      <c r="BXC14" s="27" t="s">
        <v>7101</v>
      </c>
      <c r="BXD14" s="27" t="s">
        <v>8569</v>
      </c>
      <c r="BXE14" s="27" t="s">
        <v>8139</v>
      </c>
      <c r="BXF14" s="27" t="s">
        <v>6167</v>
      </c>
      <c r="BXG14" s="27" t="s">
        <v>6259</v>
      </c>
      <c r="BXH14" s="27" t="s">
        <v>7216</v>
      </c>
      <c r="BXI14" s="27" t="s">
        <v>8570</v>
      </c>
      <c r="BXJ14" s="27" t="s">
        <v>6947</v>
      </c>
      <c r="BXK14" s="27" t="s">
        <v>10673</v>
      </c>
      <c r="BXL14" s="27" t="s">
        <v>7265</v>
      </c>
      <c r="BXM14" s="27" t="s">
        <v>8709</v>
      </c>
      <c r="BXN14" s="27" t="s">
        <v>8324</v>
      </c>
      <c r="BXO14" s="27" t="s">
        <v>8145</v>
      </c>
      <c r="BXP14" s="27" t="s">
        <v>9049</v>
      </c>
      <c r="BXQ14" s="27" t="s">
        <v>8842</v>
      </c>
      <c r="BXR14" s="27" t="s">
        <v>7499</v>
      </c>
      <c r="BXS14" s="27" t="s">
        <v>6510</v>
      </c>
      <c r="BXT14" s="27" t="s">
        <v>6594</v>
      </c>
      <c r="BXU14" s="27" t="s">
        <v>9741</v>
      </c>
      <c r="BXV14" s="27" t="s">
        <v>9795</v>
      </c>
      <c r="BXW14" s="27" t="s">
        <v>9811</v>
      </c>
      <c r="BXX14" s="27" t="s">
        <v>6665</v>
      </c>
      <c r="BXY14" s="27" t="s">
        <v>9294</v>
      </c>
      <c r="BXZ14" s="27" t="s">
        <v>9660</v>
      </c>
      <c r="BYA14" s="27" t="s">
        <v>9805</v>
      </c>
      <c r="BYB14" s="27" t="s">
        <v>9292</v>
      </c>
      <c r="BYC14" s="27" t="s">
        <v>9658</v>
      </c>
      <c r="BYD14" s="27" t="s">
        <v>9296</v>
      </c>
      <c r="BYE14" s="27" t="s">
        <v>10148</v>
      </c>
      <c r="BYF14" s="27" t="s">
        <v>9779</v>
      </c>
      <c r="BYG14" s="27" t="s">
        <v>9212</v>
      </c>
      <c r="BYH14" s="27" t="s">
        <v>9665</v>
      </c>
      <c r="BYI14" s="27" t="s">
        <v>9781</v>
      </c>
      <c r="BYJ14" s="27" t="s">
        <v>9803</v>
      </c>
      <c r="BYK14" s="27" t="s">
        <v>9809</v>
      </c>
      <c r="BYL14" s="27" t="s">
        <v>8436</v>
      </c>
      <c r="BYM14" s="27" t="s">
        <v>10453</v>
      </c>
      <c r="BYN14" s="27" t="s">
        <v>6214</v>
      </c>
      <c r="BYO14" s="27" t="s">
        <v>9703</v>
      </c>
      <c r="BYP14" s="27" t="s">
        <v>9799</v>
      </c>
      <c r="BYQ14" s="27" t="s">
        <v>9917</v>
      </c>
      <c r="BYR14" s="27" t="s">
        <v>10440</v>
      </c>
      <c r="BYS14" s="27" t="s">
        <v>6000</v>
      </c>
      <c r="BYT14" s="27" t="s">
        <v>10150</v>
      </c>
      <c r="BYU14" s="27" t="s">
        <v>7410</v>
      </c>
      <c r="BYV14" s="27" t="s">
        <v>8760</v>
      </c>
      <c r="BYW14" s="27" t="s">
        <v>9122</v>
      </c>
      <c r="BYX14" s="27" t="s">
        <v>9118</v>
      </c>
      <c r="BYY14" s="27" t="s">
        <v>9915</v>
      </c>
      <c r="BYZ14" s="27" t="s">
        <v>9238</v>
      </c>
      <c r="BZA14" s="27" t="s">
        <v>10548</v>
      </c>
      <c r="BZB14" s="27" t="s">
        <v>8582</v>
      </c>
      <c r="BZC14" s="27" t="s">
        <v>7997</v>
      </c>
      <c r="BZD14" s="27" t="s">
        <v>8964</v>
      </c>
      <c r="BZE14" s="27" t="s">
        <v>9026</v>
      </c>
      <c r="BZF14" s="27" t="s">
        <v>5871</v>
      </c>
      <c r="BZG14" s="27" t="s">
        <v>6036</v>
      </c>
      <c r="BZH14" s="27" t="s">
        <v>6661</v>
      </c>
      <c r="BZI14" s="27" t="s">
        <v>7191</v>
      </c>
      <c r="BZJ14" s="27" t="s">
        <v>9903</v>
      </c>
      <c r="BZK14" s="27" t="s">
        <v>9457</v>
      </c>
      <c r="BZL14" s="27" t="s">
        <v>10170</v>
      </c>
      <c r="BZM14" s="27" t="s">
        <v>9960</v>
      </c>
      <c r="BZN14" s="27" t="s">
        <v>10105</v>
      </c>
      <c r="BZO14" s="27" t="s">
        <v>9785</v>
      </c>
      <c r="BZP14" s="27" t="s">
        <v>11111</v>
      </c>
      <c r="BZQ14" s="27" t="s">
        <v>11104</v>
      </c>
      <c r="BZR14" s="27" t="s">
        <v>11105</v>
      </c>
      <c r="BZS14" s="27" t="s">
        <v>11102</v>
      </c>
      <c r="BZT14" s="27" t="s">
        <v>9662</v>
      </c>
      <c r="BZU14" s="27" t="s">
        <v>9603</v>
      </c>
      <c r="BZV14" s="27" t="s">
        <v>6966</v>
      </c>
      <c r="BZW14" s="27" t="s">
        <v>9240</v>
      </c>
      <c r="BZX14" s="27" t="s">
        <v>8289</v>
      </c>
      <c r="BZY14" s="27" t="s">
        <v>6335</v>
      </c>
      <c r="BZZ14" s="27" t="s">
        <v>10878</v>
      </c>
      <c r="CAA14" s="27" t="s">
        <v>9518</v>
      </c>
      <c r="CAB14" s="27" t="s">
        <v>9619</v>
      </c>
      <c r="CAC14" s="27" t="s">
        <v>5987</v>
      </c>
      <c r="CAD14" s="27" t="s">
        <v>8866</v>
      </c>
      <c r="CAE14" s="27" t="s">
        <v>11325</v>
      </c>
      <c r="CAF14" s="27" t="s">
        <v>9834</v>
      </c>
      <c r="CAG14" s="27" t="s">
        <v>11331</v>
      </c>
      <c r="CAH14" s="27" t="s">
        <v>10063</v>
      </c>
      <c r="CAI14" s="27" t="s">
        <v>6304</v>
      </c>
      <c r="CAJ14" s="27" t="s">
        <v>8862</v>
      </c>
      <c r="CAK14" s="27" t="s">
        <v>10826</v>
      </c>
      <c r="CAL14" s="27" t="s">
        <v>7033</v>
      </c>
      <c r="CAM14" s="27" t="s">
        <v>7142</v>
      </c>
      <c r="CAN14" s="27" t="s">
        <v>5690</v>
      </c>
      <c r="CAO14" s="27" t="s">
        <v>5908</v>
      </c>
      <c r="CAP14" s="27" t="s">
        <v>6685</v>
      </c>
      <c r="CAQ14" s="27" t="s">
        <v>10708</v>
      </c>
      <c r="CAR14" s="27" t="s">
        <v>10806</v>
      </c>
      <c r="CAS14" s="27" t="s">
        <v>10791</v>
      </c>
      <c r="CAT14" s="27" t="s">
        <v>10705</v>
      </c>
      <c r="CAU14" s="27" t="s">
        <v>10810</v>
      </c>
      <c r="CAV14" s="27" t="s">
        <v>10707</v>
      </c>
      <c r="CAW14" s="27" t="s">
        <v>6418</v>
      </c>
      <c r="CAX14" s="27" t="s">
        <v>10793</v>
      </c>
      <c r="CAY14" s="27" t="s">
        <v>6827</v>
      </c>
      <c r="CAZ14" s="27" t="s">
        <v>8559</v>
      </c>
      <c r="CBA14" s="27" t="s">
        <v>8558</v>
      </c>
      <c r="CBB14" s="27" t="s">
        <v>10804</v>
      </c>
      <c r="CBC14" s="27" t="s">
        <v>5735</v>
      </c>
      <c r="CBD14" s="27" t="s">
        <v>8075</v>
      </c>
      <c r="CBE14" s="27" t="s">
        <v>11321</v>
      </c>
      <c r="CBF14" s="27" t="s">
        <v>9274</v>
      </c>
      <c r="CBG14" s="27" t="s">
        <v>9263</v>
      </c>
      <c r="CBH14" s="27" t="s">
        <v>9270</v>
      </c>
      <c r="CBI14" s="27" t="s">
        <v>9265</v>
      </c>
      <c r="CBJ14" s="27" t="s">
        <v>10058</v>
      </c>
      <c r="CBK14" s="27" t="s">
        <v>9272</v>
      </c>
      <c r="CBL14" s="27" t="s">
        <v>8001</v>
      </c>
      <c r="CBM14" s="27" t="s">
        <v>6906</v>
      </c>
      <c r="CBN14" s="27" t="s">
        <v>6051</v>
      </c>
      <c r="CBO14" s="27" t="s">
        <v>9523</v>
      </c>
      <c r="CBP14" s="27" t="s">
        <v>8784</v>
      </c>
      <c r="CBQ14" s="27" t="s">
        <v>7846</v>
      </c>
      <c r="CBR14" s="27" t="s">
        <v>10084</v>
      </c>
      <c r="CBS14" s="27" t="s">
        <v>7732</v>
      </c>
      <c r="CBT14" s="27" t="s">
        <v>8359</v>
      </c>
      <c r="CBU14" s="27" t="s">
        <v>6851</v>
      </c>
      <c r="CBV14" s="27" t="s">
        <v>8358</v>
      </c>
      <c r="CBW14" s="27" t="s">
        <v>8059</v>
      </c>
      <c r="CBX14" s="27" t="s">
        <v>5978</v>
      </c>
      <c r="CBY14" s="27" t="s">
        <v>9139</v>
      </c>
      <c r="CBZ14" s="27" t="s">
        <v>8020</v>
      </c>
      <c r="CCA14" s="27" t="s">
        <v>7844</v>
      </c>
      <c r="CCB14" s="27" t="s">
        <v>8594</v>
      </c>
      <c r="CCC14" s="27" t="s">
        <v>11282</v>
      </c>
      <c r="CCD14" s="27" t="s">
        <v>11276</v>
      </c>
      <c r="CCE14" s="27" t="s">
        <v>11272</v>
      </c>
      <c r="CCF14" s="27" t="s">
        <v>11278</v>
      </c>
      <c r="CCG14" s="27" t="s">
        <v>11284</v>
      </c>
      <c r="CCH14" s="27" t="s">
        <v>11280</v>
      </c>
      <c r="CCI14" s="27" t="s">
        <v>10093</v>
      </c>
      <c r="CCJ14" s="27" t="s">
        <v>8321</v>
      </c>
      <c r="CCK14" s="27" t="s">
        <v>9566</v>
      </c>
      <c r="CCL14" s="27" t="s">
        <v>9899</v>
      </c>
      <c r="CCM14" s="27" t="s">
        <v>10090</v>
      </c>
      <c r="CCN14" s="27" t="s">
        <v>10144</v>
      </c>
      <c r="CCO14" s="27" t="s">
        <v>7305</v>
      </c>
      <c r="CCP14" s="27" t="s">
        <v>7023</v>
      </c>
      <c r="CCQ14" s="27" t="s">
        <v>8808</v>
      </c>
      <c r="CCR14" s="27" t="s">
        <v>7064</v>
      </c>
      <c r="CCS14" s="27" t="s">
        <v>10965</v>
      </c>
      <c r="CCT14" s="27" t="s">
        <v>9897</v>
      </c>
      <c r="CCU14" s="27" t="s">
        <v>8031</v>
      </c>
      <c r="CCV14" s="27" t="s">
        <v>10095</v>
      </c>
      <c r="CCW14" s="27" t="s">
        <v>8515</v>
      </c>
      <c r="CCX14" s="27" t="s">
        <v>8663</v>
      </c>
      <c r="CCY14" s="27" t="s">
        <v>6857</v>
      </c>
      <c r="CCZ14" s="27" t="s">
        <v>8945</v>
      </c>
      <c r="CDA14" s="27" t="s">
        <v>5776</v>
      </c>
      <c r="CDB14" s="27" t="s">
        <v>7663</v>
      </c>
      <c r="CDC14" s="27" t="s">
        <v>8495</v>
      </c>
      <c r="CDD14" s="27" t="s">
        <v>8631</v>
      </c>
      <c r="CDE14" s="27" t="s">
        <v>7913</v>
      </c>
      <c r="CDF14" s="27" t="s">
        <v>8073</v>
      </c>
      <c r="CDG14" s="27" t="s">
        <v>7661</v>
      </c>
      <c r="CDH14" s="27" t="s">
        <v>6689</v>
      </c>
      <c r="CDI14" s="27" t="s">
        <v>8724</v>
      </c>
      <c r="CDJ14" s="27" t="s">
        <v>8128</v>
      </c>
      <c r="CDK14" s="27" t="s">
        <v>7327</v>
      </c>
      <c r="CDL14" s="27" t="s">
        <v>5972</v>
      </c>
      <c r="CDM14" s="27" t="s">
        <v>7293</v>
      </c>
      <c r="CDN14" s="27" t="s">
        <v>8029</v>
      </c>
      <c r="CDO14" s="27" t="s">
        <v>8094</v>
      </c>
      <c r="CDP14" s="27" t="s">
        <v>7174</v>
      </c>
      <c r="CDQ14" s="27" t="s">
        <v>8891</v>
      </c>
      <c r="CDR14" s="27" t="s">
        <v>6910</v>
      </c>
      <c r="CDS14" s="27" t="s">
        <v>9357</v>
      </c>
      <c r="CDT14" s="27" t="s">
        <v>7520</v>
      </c>
      <c r="CDU14" s="27" t="s">
        <v>7404</v>
      </c>
      <c r="CDV14" s="27" t="s">
        <v>9411</v>
      </c>
      <c r="CDW14" s="27" t="s">
        <v>6404</v>
      </c>
      <c r="CDX14" s="27" t="s">
        <v>8272</v>
      </c>
      <c r="CDY14" s="27" t="s">
        <v>8274</v>
      </c>
      <c r="CDZ14" s="27" t="s">
        <v>6219</v>
      </c>
      <c r="CEA14" s="27" t="s">
        <v>8905</v>
      </c>
      <c r="CEB14" s="27" t="s">
        <v>7465</v>
      </c>
      <c r="CEC14" s="27" t="s">
        <v>5780</v>
      </c>
      <c r="CED14" s="27" t="s">
        <v>7604</v>
      </c>
      <c r="CEE14" s="27" t="s">
        <v>8860</v>
      </c>
      <c r="CEF14" s="27" t="s">
        <v>6184</v>
      </c>
      <c r="CEG14" s="27" t="s">
        <v>9094</v>
      </c>
      <c r="CEH14" s="27" t="s">
        <v>7920</v>
      </c>
      <c r="CEI14" s="27" t="s">
        <v>7164</v>
      </c>
      <c r="CEJ14" s="27" t="s">
        <v>8806</v>
      </c>
      <c r="CEK14" s="27" t="s">
        <v>8523</v>
      </c>
      <c r="CEL14" s="27" t="s">
        <v>5837</v>
      </c>
      <c r="CEM14" s="27" t="s">
        <v>7222</v>
      </c>
      <c r="CEN14" s="27" t="s">
        <v>8596</v>
      </c>
      <c r="CEO14" s="27" t="s">
        <v>5835</v>
      </c>
      <c r="CEP14" s="27" t="s">
        <v>7969</v>
      </c>
      <c r="CEQ14" s="27" t="s">
        <v>7965</v>
      </c>
      <c r="CER14" s="27" t="s">
        <v>8074</v>
      </c>
      <c r="CES14" s="27" t="s">
        <v>8608</v>
      </c>
      <c r="CET14" s="27" t="s">
        <v>7131</v>
      </c>
      <c r="CEU14" s="27" t="s">
        <v>7031</v>
      </c>
      <c r="CEV14" s="27" t="s">
        <v>8198</v>
      </c>
      <c r="CEW14" s="27" t="s">
        <v>10054</v>
      </c>
      <c r="CEX14" s="27" t="s">
        <v>10032</v>
      </c>
      <c r="CEY14" s="27" t="s">
        <v>6534</v>
      </c>
      <c r="CEZ14" s="27" t="s">
        <v>8847</v>
      </c>
      <c r="CFA14" s="27" t="s">
        <v>10056</v>
      </c>
      <c r="CFB14" s="27" t="s">
        <v>8705</v>
      </c>
      <c r="CFC14" s="27" t="s">
        <v>10845</v>
      </c>
      <c r="CFD14" s="27" t="s">
        <v>5779</v>
      </c>
      <c r="CFE14" s="27" t="s">
        <v>5740</v>
      </c>
      <c r="CFF14" s="27" t="s">
        <v>7970</v>
      </c>
      <c r="CFG14" s="27" t="s">
        <v>6562</v>
      </c>
      <c r="CFH14" s="27" t="s">
        <v>8312</v>
      </c>
      <c r="CFI14" s="27" t="s">
        <v>8606</v>
      </c>
      <c r="CFJ14" s="27" t="s">
        <v>8524</v>
      </c>
      <c r="CFK14" s="27" t="s">
        <v>6792</v>
      </c>
      <c r="CFL14" s="27" t="s">
        <v>7199</v>
      </c>
      <c r="CFM14" s="27" t="s">
        <v>7193</v>
      </c>
      <c r="CFN14" s="27" t="s">
        <v>7785</v>
      </c>
      <c r="CFO14" s="27" t="s">
        <v>7220</v>
      </c>
      <c r="CFP14" s="27" t="s">
        <v>8399</v>
      </c>
      <c r="CFQ14" s="27" t="s">
        <v>8836</v>
      </c>
      <c r="CFR14" s="27" t="s">
        <v>6049</v>
      </c>
      <c r="CFS14" s="27" t="s">
        <v>7708</v>
      </c>
      <c r="CFT14" s="27" t="s">
        <v>10202</v>
      </c>
      <c r="CFU14" s="27" t="s">
        <v>7027</v>
      </c>
      <c r="CFV14" s="27" t="s">
        <v>10200</v>
      </c>
      <c r="CFW14" s="27" t="s">
        <v>8341</v>
      </c>
      <c r="CFX14" s="27" t="s">
        <v>10198</v>
      </c>
      <c r="CFY14" s="27" t="s">
        <v>10196</v>
      </c>
      <c r="CFZ14" s="27" t="s">
        <v>7378</v>
      </c>
      <c r="CGA14" s="27" t="s">
        <v>6980</v>
      </c>
      <c r="CGB14" s="27" t="s">
        <v>6316</v>
      </c>
      <c r="CGC14" s="27" t="s">
        <v>7062</v>
      </c>
      <c r="CGD14" s="27" t="s">
        <v>7978</v>
      </c>
      <c r="CGE14" s="27" t="s">
        <v>7021</v>
      </c>
      <c r="CGF14" s="27" t="s">
        <v>9969</v>
      </c>
      <c r="CGG14" s="27" t="s">
        <v>6460</v>
      </c>
      <c r="CGH14" s="27" t="s">
        <v>6493</v>
      </c>
      <c r="CGI14" s="27" t="s">
        <v>8923</v>
      </c>
      <c r="CGJ14" s="27" t="s">
        <v>7485</v>
      </c>
      <c r="CGK14" s="27" t="s">
        <v>10140</v>
      </c>
      <c r="CGL14" s="27" t="s">
        <v>6011</v>
      </c>
      <c r="CGM14" s="27" t="s">
        <v>7815</v>
      </c>
      <c r="CGN14" s="27" t="s">
        <v>9192</v>
      </c>
      <c r="CGO14" s="27" t="s">
        <v>6745</v>
      </c>
      <c r="CGP14" s="27" t="s">
        <v>8451</v>
      </c>
      <c r="CGQ14" s="27" t="s">
        <v>6059</v>
      </c>
      <c r="CGR14" s="27" t="s">
        <v>7513</v>
      </c>
      <c r="CGS14" s="27" t="s">
        <v>9152</v>
      </c>
      <c r="CGT14" s="27" t="s">
        <v>6236</v>
      </c>
      <c r="CGU14" s="27" t="s">
        <v>7313</v>
      </c>
      <c r="CGV14" s="27" t="s">
        <v>9625</v>
      </c>
      <c r="CGW14" s="27" t="s">
        <v>10730</v>
      </c>
      <c r="CGX14" s="27" t="s">
        <v>10732</v>
      </c>
      <c r="CGY14" s="27" t="s">
        <v>9072</v>
      </c>
      <c r="CGZ14" s="27" t="s">
        <v>5862</v>
      </c>
      <c r="CHA14" s="27" t="s">
        <v>8035</v>
      </c>
      <c r="CHB14" s="27" t="s">
        <v>6963</v>
      </c>
      <c r="CHC14" s="27" t="s">
        <v>6482</v>
      </c>
      <c r="CHD14" s="27" t="s">
        <v>10152</v>
      </c>
      <c r="CHE14" s="27" t="s">
        <v>9844</v>
      </c>
      <c r="CHF14" s="27" t="s">
        <v>7019</v>
      </c>
      <c r="CHG14" s="27" t="s">
        <v>8796</v>
      </c>
      <c r="CHH14" s="27" t="s">
        <v>8352</v>
      </c>
      <c r="CHI14" s="27" t="s">
        <v>11007</v>
      </c>
      <c r="CHJ14" s="27" t="s">
        <v>7570</v>
      </c>
      <c r="CHK14" s="27" t="s">
        <v>8012</v>
      </c>
      <c r="CHL14" s="27" t="s">
        <v>11243</v>
      </c>
      <c r="CHM14" s="27" t="s">
        <v>6941</v>
      </c>
      <c r="CHN14" s="27" t="s">
        <v>10663</v>
      </c>
      <c r="CHO14" s="27" t="s">
        <v>7161</v>
      </c>
      <c r="CHP14" s="27" t="s">
        <v>6932</v>
      </c>
      <c r="CHQ14" s="27" t="s">
        <v>10896</v>
      </c>
      <c r="CHR14" s="27" t="s">
        <v>6474</v>
      </c>
      <c r="CHS14" s="27" t="s">
        <v>8407</v>
      </c>
      <c r="CHT14" s="27" t="s">
        <v>7348</v>
      </c>
      <c r="CHU14" s="27" t="s">
        <v>9634</v>
      </c>
      <c r="CHV14" s="27" t="s">
        <v>9542</v>
      </c>
      <c r="CHW14" s="27" t="s">
        <v>10551</v>
      </c>
      <c r="CHX14" s="27" t="s">
        <v>7495</v>
      </c>
      <c r="CHY14" s="27" t="s">
        <v>5674</v>
      </c>
      <c r="CHZ14" s="27" t="s">
        <v>8622</v>
      </c>
      <c r="CIA14" s="27" t="s">
        <v>9276</v>
      </c>
      <c r="CIB14" s="27" t="s">
        <v>7557</v>
      </c>
      <c r="CIC14" s="27" t="s">
        <v>9693</v>
      </c>
      <c r="CID14" s="27" t="s">
        <v>8952</v>
      </c>
      <c r="CIE14" s="27" t="s">
        <v>8506</v>
      </c>
      <c r="CIF14" s="27" t="s">
        <v>9384</v>
      </c>
      <c r="CIG14" s="27" t="s">
        <v>5944</v>
      </c>
      <c r="CIH14" s="27" t="s">
        <v>7111</v>
      </c>
      <c r="CII14" s="27" t="s">
        <v>7897</v>
      </c>
      <c r="CIJ14" s="27" t="s">
        <v>9073</v>
      </c>
      <c r="CIK14" s="27" t="s">
        <v>7478</v>
      </c>
      <c r="CIL14" s="27" t="s">
        <v>6207</v>
      </c>
      <c r="CIM14" s="27" t="s">
        <v>8581</v>
      </c>
      <c r="CIN14" s="27" t="s">
        <v>9995</v>
      </c>
      <c r="CIO14" s="27" t="s">
        <v>8427</v>
      </c>
      <c r="CIP14" s="27" t="s">
        <v>7772</v>
      </c>
      <c r="CIQ14" s="27" t="s">
        <v>10302</v>
      </c>
      <c r="CIR14" s="27" t="s">
        <v>10776</v>
      </c>
      <c r="CIS14" s="27" t="s">
        <v>10304</v>
      </c>
      <c r="CIT14" s="27" t="s">
        <v>9540</v>
      </c>
      <c r="CIU14" s="27" t="s">
        <v>8563</v>
      </c>
      <c r="CIV14" s="27" t="s">
        <v>9378</v>
      </c>
      <c r="CIW14" s="27" t="s">
        <v>6180</v>
      </c>
      <c r="CIX14" s="27" t="s">
        <v>7372</v>
      </c>
      <c r="CIY14" s="27" t="s">
        <v>6182</v>
      </c>
      <c r="CIZ14" s="27" t="s">
        <v>6165</v>
      </c>
      <c r="CJA14" s="27" t="s">
        <v>7497</v>
      </c>
      <c r="CJB14" s="27" t="s">
        <v>8316</v>
      </c>
      <c r="CJC14" s="27" t="s">
        <v>6453</v>
      </c>
      <c r="CJD14" s="27" t="s">
        <v>10173</v>
      </c>
      <c r="CJE14" s="27" t="s">
        <v>8090</v>
      </c>
      <c r="CJF14" s="27" t="s">
        <v>6933</v>
      </c>
      <c r="CJG14" s="27" t="s">
        <v>10060</v>
      </c>
      <c r="CJH14" s="27" t="s">
        <v>9783</v>
      </c>
      <c r="CJI14" s="27" t="s">
        <v>5966</v>
      </c>
      <c r="CJJ14" s="27" t="s">
        <v>10062</v>
      </c>
      <c r="CJK14" s="27" t="s">
        <v>5912</v>
      </c>
      <c r="CJL14" s="27" t="s">
        <v>6955</v>
      </c>
      <c r="CJM14" s="27" t="s">
        <v>8707</v>
      </c>
      <c r="CJN14" s="27" t="s">
        <v>10182</v>
      </c>
      <c r="CJO14" s="27" t="s">
        <v>9853</v>
      </c>
      <c r="CJP14" s="27" t="s">
        <v>9331</v>
      </c>
      <c r="CJQ14" s="27" t="s">
        <v>11302</v>
      </c>
      <c r="CJR14" s="27" t="s">
        <v>6282</v>
      </c>
      <c r="CJS14" s="27" t="s">
        <v>10905</v>
      </c>
      <c r="CJT14" s="27" t="s">
        <v>5774</v>
      </c>
      <c r="CJU14" s="27" t="s">
        <v>6572</v>
      </c>
      <c r="CJV14" s="27" t="s">
        <v>9267</v>
      </c>
      <c r="CJW14" s="27" t="s">
        <v>8679</v>
      </c>
      <c r="CJX14" s="27" t="s">
        <v>10917</v>
      </c>
      <c r="CJY14" s="27" t="s">
        <v>8438</v>
      </c>
      <c r="CJZ14" s="27" t="s">
        <v>7436</v>
      </c>
      <c r="CKA14" s="27" t="s">
        <v>10266</v>
      </c>
      <c r="CKB14" s="27" t="s">
        <v>10640</v>
      </c>
      <c r="CKC14" s="27" t="s">
        <v>6015</v>
      </c>
      <c r="CKD14" s="27" t="s">
        <v>6996</v>
      </c>
      <c r="CKE14" s="27" t="s">
        <v>8519</v>
      </c>
      <c r="CKF14" s="27" t="s">
        <v>6999</v>
      </c>
      <c r="CKG14" s="27" t="s">
        <v>10790</v>
      </c>
      <c r="CKH14" s="27" t="s">
        <v>9202</v>
      </c>
      <c r="CKI14" s="27" t="s">
        <v>8334</v>
      </c>
      <c r="CKJ14" s="27" t="s">
        <v>8442</v>
      </c>
      <c r="CKK14" s="27" t="s">
        <v>9249</v>
      </c>
      <c r="CKL14" s="27" t="s">
        <v>5827</v>
      </c>
      <c r="CKM14" s="27" t="s">
        <v>8800</v>
      </c>
      <c r="CKN14" s="27" t="s">
        <v>9717</v>
      </c>
      <c r="CKO14" s="27" t="s">
        <v>11060</v>
      </c>
      <c r="CKP14" s="27" t="s">
        <v>10475</v>
      </c>
      <c r="CKQ14" s="27" t="s">
        <v>11335</v>
      </c>
      <c r="CKR14" s="27" t="s">
        <v>10257</v>
      </c>
      <c r="CKS14" s="27" t="s">
        <v>9765</v>
      </c>
      <c r="CKT14" s="27" t="s">
        <v>11163</v>
      </c>
      <c r="CKU14" s="27" t="s">
        <v>10480</v>
      </c>
      <c r="CKV14" s="27" t="s">
        <v>10445</v>
      </c>
      <c r="CKW14" s="27" t="s">
        <v>9434</v>
      </c>
      <c r="CKX14" s="27" t="s">
        <v>7688</v>
      </c>
      <c r="CKY14" s="27" t="s">
        <v>10431</v>
      </c>
      <c r="CKZ14" s="27" t="s">
        <v>7817</v>
      </c>
      <c r="CLA14" s="27" t="s">
        <v>10433</v>
      </c>
      <c r="CLB14" s="27" t="s">
        <v>7346</v>
      </c>
      <c r="CLC14" s="27" t="s">
        <v>10447</v>
      </c>
      <c r="CLD14" s="27" t="s">
        <v>5924</v>
      </c>
      <c r="CLE14" s="27" t="s">
        <v>10065</v>
      </c>
      <c r="CLF14" s="27" t="s">
        <v>10495</v>
      </c>
      <c r="CLG14" s="27" t="s">
        <v>6712</v>
      </c>
      <c r="CLH14" s="27" t="s">
        <v>7694</v>
      </c>
      <c r="CLI14" s="27" t="s">
        <v>10546</v>
      </c>
      <c r="CLJ14" s="27" t="s">
        <v>11319</v>
      </c>
      <c r="CLK14" s="27" t="s">
        <v>6753</v>
      </c>
      <c r="CLL14" s="27" t="s">
        <v>11155</v>
      </c>
      <c r="CLM14" s="27" t="s">
        <v>10142</v>
      </c>
      <c r="CLN14" s="27" t="s">
        <v>9353</v>
      </c>
      <c r="CLO14" s="27" t="s">
        <v>5906</v>
      </c>
      <c r="CLP14" s="27" t="s">
        <v>6306</v>
      </c>
      <c r="CLQ14" s="27" t="s">
        <v>8586</v>
      </c>
      <c r="CLR14" s="27" t="s">
        <v>6228</v>
      </c>
      <c r="CLS14" s="27" t="s">
        <v>5684</v>
      </c>
      <c r="CLT14" s="27" t="s">
        <v>6205</v>
      </c>
      <c r="CLU14" s="27" t="s">
        <v>6761</v>
      </c>
      <c r="CLV14" s="27" t="s">
        <v>6988</v>
      </c>
      <c r="CLW14" s="27" t="s">
        <v>7522</v>
      </c>
      <c r="CLX14" s="27" t="s">
        <v>6623</v>
      </c>
      <c r="CLY14" s="27" t="s">
        <v>10711</v>
      </c>
      <c r="CLZ14" s="27" t="s">
        <v>7860</v>
      </c>
      <c r="CMA14" s="27" t="s">
        <v>6894</v>
      </c>
      <c r="CMB14" s="27" t="s">
        <v>9977</v>
      </c>
      <c r="CMC14" s="27" t="s">
        <v>7749</v>
      </c>
      <c r="CMD14" s="27" t="s">
        <v>7205</v>
      </c>
      <c r="CME14" s="27" t="s">
        <v>9744</v>
      </c>
      <c r="CMF14" s="27" t="s">
        <v>7016</v>
      </c>
      <c r="CMG14" s="27" t="s">
        <v>6333</v>
      </c>
      <c r="CMH14" s="27" t="s">
        <v>11317</v>
      </c>
      <c r="CMI14" s="27" t="s">
        <v>11327</v>
      </c>
      <c r="CMJ14" s="27" t="s">
        <v>7501</v>
      </c>
      <c r="CMK14" s="27" t="s">
        <v>8244</v>
      </c>
      <c r="CML14" s="27" t="s">
        <v>6077</v>
      </c>
      <c r="CMM14" s="27" t="s">
        <v>11056</v>
      </c>
      <c r="CMN14" s="27" t="s">
        <v>9636</v>
      </c>
      <c r="CMO14" s="27" t="s">
        <v>9630</v>
      </c>
      <c r="CMP14" s="27" t="s">
        <v>9398</v>
      </c>
      <c r="CMQ14" s="27" t="s">
        <v>9852</v>
      </c>
      <c r="CMR14" s="27" t="s">
        <v>9632</v>
      </c>
      <c r="CMS14" s="27" t="s">
        <v>8328</v>
      </c>
      <c r="CMT14" s="27" t="s">
        <v>5677</v>
      </c>
      <c r="CMU14" s="27" t="s">
        <v>5750</v>
      </c>
      <c r="CMV14" s="27" t="s">
        <v>6726</v>
      </c>
      <c r="CMW14" s="27" t="s">
        <v>9106</v>
      </c>
      <c r="CMX14" s="27" t="s">
        <v>11184</v>
      </c>
      <c r="CMY14" s="27" t="s">
        <v>10822</v>
      </c>
      <c r="CMZ14" s="27" t="s">
        <v>8726</v>
      </c>
      <c r="CNA14" s="27" t="s">
        <v>8810</v>
      </c>
      <c r="CNB14" s="27" t="s">
        <v>9832</v>
      </c>
      <c r="CNC14" s="27" t="s">
        <v>5829</v>
      </c>
      <c r="CND14" s="27" t="s">
        <v>7538</v>
      </c>
      <c r="CNE14" s="27" t="s">
        <v>7862</v>
      </c>
      <c r="CNF14" s="27" t="s">
        <v>11117</v>
      </c>
      <c r="CNG14" s="27" t="s">
        <v>7761</v>
      </c>
      <c r="CNH14" s="27" t="s">
        <v>7799</v>
      </c>
      <c r="CNI14" s="27" t="s">
        <v>7396</v>
      </c>
      <c r="CNJ14" s="27" t="s">
        <v>10761</v>
      </c>
      <c r="CNK14" s="27" t="s">
        <v>9120</v>
      </c>
      <c r="CNL14" s="27" t="s">
        <v>10991</v>
      </c>
      <c r="CNM14" s="27" t="s">
        <v>6079</v>
      </c>
      <c r="CNN14" s="27" t="s">
        <v>6384</v>
      </c>
      <c r="CNO14" s="27" t="s">
        <v>9222</v>
      </c>
      <c r="CNP14" s="27" t="s">
        <v>5882</v>
      </c>
      <c r="CNQ14" s="27" t="s">
        <v>8459</v>
      </c>
      <c r="CNR14" s="27" t="s">
        <v>6707</v>
      </c>
      <c r="CNS14" s="27" t="s">
        <v>6387</v>
      </c>
      <c r="CNT14" s="27" t="s">
        <v>8548</v>
      </c>
      <c r="CNU14" s="27" t="s">
        <v>8447</v>
      </c>
      <c r="CNV14" s="27" t="s">
        <v>5670</v>
      </c>
      <c r="CNW14" s="27" t="s">
        <v>10704</v>
      </c>
      <c r="CNX14" s="27" t="s">
        <v>6521</v>
      </c>
      <c r="CNY14" s="27" t="s">
        <v>11188</v>
      </c>
      <c r="CNZ14" s="27" t="s">
        <v>11194</v>
      </c>
      <c r="COA14" s="27" t="s">
        <v>6984</v>
      </c>
      <c r="COB14" s="27" t="s">
        <v>9676</v>
      </c>
      <c r="COC14" s="27" t="s">
        <v>7154</v>
      </c>
      <c r="COD14" s="27" t="s">
        <v>6972</v>
      </c>
      <c r="COE14" s="27" t="s">
        <v>7129</v>
      </c>
      <c r="COF14" s="27" t="s">
        <v>6116</v>
      </c>
      <c r="COG14" s="27" t="s">
        <v>9349</v>
      </c>
      <c r="COH14" s="27" t="s">
        <v>8016</v>
      </c>
      <c r="COI14" s="27" t="s">
        <v>7926</v>
      </c>
      <c r="COJ14" s="27" t="s">
        <v>8838</v>
      </c>
      <c r="COK14" s="27" t="s">
        <v>9415</v>
      </c>
      <c r="COL14" s="27" t="s">
        <v>8966</v>
      </c>
      <c r="COM14" s="27" t="s">
        <v>10527</v>
      </c>
      <c r="CON14" s="27" t="s">
        <v>10531</v>
      </c>
      <c r="COO14" s="27" t="s">
        <v>6300</v>
      </c>
      <c r="COP14" s="27" t="s">
        <v>6647</v>
      </c>
      <c r="COQ14" s="27" t="s">
        <v>8652</v>
      </c>
      <c r="COR14" s="27" t="s">
        <v>6743</v>
      </c>
      <c r="COS14" s="27" t="s">
        <v>9236</v>
      </c>
      <c r="COT14" s="27" t="s">
        <v>9234</v>
      </c>
      <c r="COU14" s="27" t="s">
        <v>7482</v>
      </c>
      <c r="COV14" s="27" t="s">
        <v>7218</v>
      </c>
      <c r="COW14" s="27" t="s">
        <v>6849</v>
      </c>
      <c r="COX14" s="27" t="s">
        <v>7338</v>
      </c>
      <c r="COY14" s="27" t="s">
        <v>9901</v>
      </c>
      <c r="COZ14" s="27" t="s">
        <v>7586</v>
      </c>
      <c r="CPA14" s="27" t="s">
        <v>9715</v>
      </c>
      <c r="CPB14" s="27" t="s">
        <v>9214</v>
      </c>
      <c r="CPC14" s="27" t="s">
        <v>10088</v>
      </c>
      <c r="CPD14" s="27" t="s">
        <v>8425</v>
      </c>
      <c r="CPE14" s="27" t="s">
        <v>7805</v>
      </c>
      <c r="CPF14" s="27" t="s">
        <v>11214</v>
      </c>
      <c r="CPG14" s="27" t="s">
        <v>8538</v>
      </c>
      <c r="CPH14" s="27" t="s">
        <v>10293</v>
      </c>
      <c r="CPI14" s="27" t="s">
        <v>8479</v>
      </c>
      <c r="CPJ14" s="27" t="s">
        <v>8701</v>
      </c>
      <c r="CPK14" s="27" t="s">
        <v>9032</v>
      </c>
      <c r="CPL14" s="27" t="s">
        <v>9436</v>
      </c>
      <c r="CPM14" s="27" t="s">
        <v>8041</v>
      </c>
      <c r="CPN14" s="27" t="s">
        <v>10957</v>
      </c>
      <c r="CPO14" s="27" t="s">
        <v>11292</v>
      </c>
      <c r="CPP14" s="27" t="s">
        <v>7766</v>
      </c>
      <c r="CPQ14" s="27" t="s">
        <v>6423</v>
      </c>
      <c r="CPR14" s="27" t="s">
        <v>9104</v>
      </c>
      <c r="CPS14" s="27" t="s">
        <v>7045</v>
      </c>
      <c r="CPT14" s="27" t="s">
        <v>7223</v>
      </c>
      <c r="CPU14" s="27" t="s">
        <v>10247</v>
      </c>
      <c r="CPV14" s="27" t="s">
        <v>10081</v>
      </c>
      <c r="CPW14" s="27" t="s">
        <v>6691</v>
      </c>
      <c r="CPX14" s="27" t="s">
        <v>7180</v>
      </c>
      <c r="CPY14" s="27" t="s">
        <v>6781</v>
      </c>
      <c r="CPZ14" s="27" t="s">
        <v>6142</v>
      </c>
      <c r="CQA14" s="27" t="s">
        <v>9455</v>
      </c>
      <c r="CQB14" s="27" t="s">
        <v>6961</v>
      </c>
      <c r="CQC14" s="27" t="s">
        <v>7857</v>
      </c>
      <c r="CQD14" s="27" t="s">
        <v>8435</v>
      </c>
      <c r="CQE14" s="27" t="s">
        <v>6265</v>
      </c>
      <c r="CQF14" s="27" t="s">
        <v>8049</v>
      </c>
      <c r="CQG14" s="27" t="s">
        <v>8739</v>
      </c>
      <c r="CQH14" s="27" t="s">
        <v>6527</v>
      </c>
      <c r="CQI14" s="27" t="s">
        <v>6896</v>
      </c>
      <c r="CQJ14" s="27" t="s">
        <v>7141</v>
      </c>
      <c r="CQK14" s="27" t="s">
        <v>6700</v>
      </c>
      <c r="CQL14" s="27" t="s">
        <v>9816</v>
      </c>
      <c r="CQM14" s="27" t="s">
        <v>9022</v>
      </c>
      <c r="CQN14" s="27" t="s">
        <v>7010</v>
      </c>
      <c r="CQO14" s="27" t="s">
        <v>6728</v>
      </c>
      <c r="CQP14" s="27" t="s">
        <v>7768</v>
      </c>
      <c r="CQQ14" s="27" t="s">
        <v>9000</v>
      </c>
      <c r="CQR14" s="27" t="s">
        <v>7644</v>
      </c>
      <c r="CQS14" s="27" t="s">
        <v>8300</v>
      </c>
      <c r="CQT14" s="27" t="s">
        <v>8720</v>
      </c>
      <c r="CQU14" s="27" t="s">
        <v>8467</v>
      </c>
      <c r="CQV14" s="27" t="s">
        <v>8026</v>
      </c>
      <c r="CQW14" s="27" t="s">
        <v>9746</v>
      </c>
      <c r="CQX14" s="27" t="s">
        <v>6516</v>
      </c>
      <c r="CQY14" s="27" t="s">
        <v>6114</v>
      </c>
      <c r="CQZ14" s="27" t="s">
        <v>7050</v>
      </c>
      <c r="CRA14" s="27" t="s">
        <v>10261</v>
      </c>
      <c r="CRB14" s="27" t="s">
        <v>8180</v>
      </c>
      <c r="CRC14" s="27" t="s">
        <v>7048</v>
      </c>
      <c r="CRD14" s="27" t="s">
        <v>10249</v>
      </c>
      <c r="CRE14" s="27" t="s">
        <v>8314</v>
      </c>
      <c r="CRF14" s="27" t="s">
        <v>6904</v>
      </c>
      <c r="CRG14" s="27" t="s">
        <v>8804</v>
      </c>
      <c r="CRH14" s="27" t="s">
        <v>7311</v>
      </c>
      <c r="CRI14" s="27" t="s">
        <v>8045</v>
      </c>
      <c r="CRJ14" s="27" t="s">
        <v>10465</v>
      </c>
      <c r="CRK14" s="27" t="s">
        <v>6714</v>
      </c>
      <c r="CRL14" s="27" t="s">
        <v>7995</v>
      </c>
      <c r="CRM14" s="27" t="s">
        <v>10596</v>
      </c>
      <c r="CRN14" s="27" t="s">
        <v>6021</v>
      </c>
      <c r="CRO14" s="27" t="s">
        <v>8762</v>
      </c>
      <c r="CRP14" s="27" t="s">
        <v>5980</v>
      </c>
      <c r="CRQ14" s="27" t="s">
        <v>5803</v>
      </c>
      <c r="CRR14" s="27" t="s">
        <v>6436</v>
      </c>
      <c r="CRS14" s="27" t="s">
        <v>8110</v>
      </c>
      <c r="CRT14" s="27" t="s">
        <v>8802</v>
      </c>
      <c r="CRU14" s="27" t="s">
        <v>7721</v>
      </c>
      <c r="CRV14" s="27" t="s">
        <v>6345</v>
      </c>
      <c r="CRW14" s="27" t="s">
        <v>6437</v>
      </c>
      <c r="CRX14" s="27" t="s">
        <v>8344</v>
      </c>
      <c r="CRY14" s="27" t="s">
        <v>8387</v>
      </c>
      <c r="CRZ14" s="27" t="s">
        <v>6038</v>
      </c>
      <c r="CSA14" s="27" t="s">
        <v>10154</v>
      </c>
      <c r="CSB14" s="27" t="s">
        <v>7813</v>
      </c>
      <c r="CSC14" s="27" t="s">
        <v>7634</v>
      </c>
      <c r="CSD14" s="27" t="s">
        <v>7109</v>
      </c>
      <c r="CSE14" s="27" t="s">
        <v>7323</v>
      </c>
      <c r="CSF14" s="27" t="s">
        <v>9525</v>
      </c>
      <c r="CSG14" s="27" t="s">
        <v>5704</v>
      </c>
      <c r="CSH14" s="27" t="s">
        <v>6600</v>
      </c>
      <c r="CSI14" s="27" t="s">
        <v>8683</v>
      </c>
      <c r="CSJ14" s="27" t="s">
        <v>8642</v>
      </c>
      <c r="CSK14" s="27" t="s">
        <v>7640</v>
      </c>
      <c r="CSL14" s="27" t="s">
        <v>9010</v>
      </c>
      <c r="CSM14" s="27" t="s">
        <v>10268</v>
      </c>
      <c r="CSN14" s="27" t="s">
        <v>7945</v>
      </c>
      <c r="CSO14" s="27" t="s">
        <v>7107</v>
      </c>
      <c r="CSP14" s="27" t="s">
        <v>8224</v>
      </c>
      <c r="CSQ14" s="27" t="s">
        <v>6687</v>
      </c>
      <c r="CSR14" s="27" t="s">
        <v>7121</v>
      </c>
      <c r="CSS14" s="27" t="s">
        <v>7902</v>
      </c>
      <c r="CST14" s="27" t="s">
        <v>8980</v>
      </c>
      <c r="CSU14" s="27" t="s">
        <v>7832</v>
      </c>
      <c r="CSV14" s="27" t="s">
        <v>6302</v>
      </c>
      <c r="CSW14" s="27" t="s">
        <v>7928</v>
      </c>
      <c r="CSX14" s="27" t="s">
        <v>6768</v>
      </c>
      <c r="CSY14" s="27" t="s">
        <v>9074</v>
      </c>
      <c r="CSZ14" s="27" t="s">
        <v>9607</v>
      </c>
      <c r="CTA14" s="27" t="s">
        <v>11323</v>
      </c>
      <c r="CTB14" s="27" t="s">
        <v>9674</v>
      </c>
      <c r="CTC14" s="27" t="s">
        <v>5993</v>
      </c>
      <c r="CTD14" s="27" t="s">
        <v>10519</v>
      </c>
      <c r="CTE14" s="27" t="s">
        <v>8666</v>
      </c>
      <c r="CTF14" s="27" t="s">
        <v>11296</v>
      </c>
      <c r="CTG14" s="27" t="s">
        <v>9179</v>
      </c>
      <c r="CTH14" s="27" t="s">
        <v>10929</v>
      </c>
      <c r="CTI14" s="27" t="s">
        <v>8143</v>
      </c>
      <c r="CTJ14" s="27" t="s">
        <v>8624</v>
      </c>
      <c r="CTK14" s="27" t="s">
        <v>11197</v>
      </c>
      <c r="CTL14" s="27" t="s">
        <v>6298</v>
      </c>
      <c r="CTM14" s="27" t="s">
        <v>7834</v>
      </c>
      <c r="CTN14" s="27" t="s">
        <v>8895</v>
      </c>
      <c r="CTO14" s="27" t="s">
        <v>6887</v>
      </c>
      <c r="CTP14" s="27" t="s">
        <v>10442</v>
      </c>
      <c r="CTQ14" s="27" t="s">
        <v>8155</v>
      </c>
      <c r="CTR14" s="27" t="s">
        <v>10754</v>
      </c>
      <c r="CTS14" s="27" t="s">
        <v>9409</v>
      </c>
      <c r="CTT14" s="27" t="s">
        <v>11062</v>
      </c>
      <c r="CTU14" s="27" t="s">
        <v>11219</v>
      </c>
      <c r="CTV14" s="27" t="s">
        <v>8209</v>
      </c>
      <c r="CTW14" s="27" t="s">
        <v>7430</v>
      </c>
      <c r="CTX14" s="27" t="s">
        <v>7514</v>
      </c>
      <c r="CTY14" s="27" t="s">
        <v>8470</v>
      </c>
      <c r="CTZ14" s="27" t="s">
        <v>8774</v>
      </c>
      <c r="CUA14" s="27" t="s">
        <v>6798</v>
      </c>
      <c r="CUB14" s="27" t="s">
        <v>8212</v>
      </c>
      <c r="CUC14" s="27" t="s">
        <v>5958</v>
      </c>
      <c r="CUD14" s="27" t="s">
        <v>11031</v>
      </c>
      <c r="CUE14" s="27" t="s">
        <v>8393</v>
      </c>
      <c r="CUF14" s="27" t="s">
        <v>7918</v>
      </c>
      <c r="CUG14" s="27" t="s">
        <v>8310</v>
      </c>
      <c r="CUH14" s="27" t="s">
        <v>7088</v>
      </c>
      <c r="CUI14" s="27" t="s">
        <v>7090</v>
      </c>
      <c r="CUJ14" s="27" t="s">
        <v>10011</v>
      </c>
      <c r="CUK14" s="27" t="s">
        <v>10404</v>
      </c>
      <c r="CUL14" s="27" t="s">
        <v>5982</v>
      </c>
      <c r="CUM14" s="27" t="s">
        <v>8137</v>
      </c>
      <c r="CUN14" s="27" t="s">
        <v>6147</v>
      </c>
      <c r="CUO14" s="27" t="s">
        <v>9958</v>
      </c>
      <c r="CUP14" s="27" t="s">
        <v>6545</v>
      </c>
      <c r="CUQ14" s="27" t="s">
        <v>8409</v>
      </c>
      <c r="CUR14" s="27" t="s">
        <v>8507</v>
      </c>
      <c r="CUS14" s="27" t="s">
        <v>8659</v>
      </c>
      <c r="CUT14" s="27" t="s">
        <v>7869</v>
      </c>
      <c r="CUU14" s="27" t="s">
        <v>5964</v>
      </c>
      <c r="CUV14" s="27" t="s">
        <v>6449</v>
      </c>
      <c r="CUW14" s="27" t="s">
        <v>6366</v>
      </c>
      <c r="CUX14" s="27" t="s">
        <v>9230</v>
      </c>
      <c r="CUY14" s="27" t="s">
        <v>8431</v>
      </c>
      <c r="CUZ14" s="27" t="s">
        <v>11288</v>
      </c>
      <c r="CVA14" s="27" t="s">
        <v>5731</v>
      </c>
      <c r="CVB14" s="27" t="s">
        <v>8081</v>
      </c>
      <c r="CVC14" s="27" t="s">
        <v>8743</v>
      </c>
      <c r="CVD14" s="27" t="s">
        <v>7384</v>
      </c>
      <c r="CVE14" s="27" t="s">
        <v>6447</v>
      </c>
      <c r="CVF14" s="27" t="s">
        <v>7550</v>
      </c>
      <c r="CVG14" s="27" t="s">
        <v>7755</v>
      </c>
      <c r="CVH14" s="27" t="s">
        <v>8610</v>
      </c>
      <c r="CVI14" s="27" t="s">
        <v>5693</v>
      </c>
      <c r="CVJ14" s="27" t="s">
        <v>9572</v>
      </c>
      <c r="CVK14" s="27" t="s">
        <v>7613</v>
      </c>
      <c r="CVL14" s="27" t="s">
        <v>10636</v>
      </c>
      <c r="CVM14" s="27" t="s">
        <v>8401</v>
      </c>
      <c r="CVN14" s="27" t="s">
        <v>5716</v>
      </c>
      <c r="CVO14" s="27" t="s">
        <v>7321</v>
      </c>
      <c r="CVP14" s="27" t="s">
        <v>8350</v>
      </c>
      <c r="CVQ14" s="27" t="s">
        <v>6645</v>
      </c>
      <c r="CVR14" s="27" t="s">
        <v>8661</v>
      </c>
      <c r="CVS14" s="27" t="s">
        <v>9224</v>
      </c>
      <c r="CVT14" s="27" t="s">
        <v>8379</v>
      </c>
      <c r="CVU14" s="27" t="s">
        <v>8010</v>
      </c>
      <c r="CVV14" s="27" t="s">
        <v>7536</v>
      </c>
      <c r="CVW14" s="27" t="s">
        <v>10125</v>
      </c>
      <c r="CVX14" s="27" t="s">
        <v>10132</v>
      </c>
      <c r="CVY14" s="27" t="s">
        <v>10130</v>
      </c>
      <c r="CVZ14" s="27" t="s">
        <v>9259</v>
      </c>
      <c r="CWA14" s="27" t="s">
        <v>9388</v>
      </c>
      <c r="CWB14" s="27" t="s">
        <v>10735</v>
      </c>
      <c r="CWC14" s="27" t="s">
        <v>8411</v>
      </c>
      <c r="CWD14" s="27" t="s">
        <v>10737</v>
      </c>
      <c r="CWE14" s="27" t="s">
        <v>11208</v>
      </c>
      <c r="CWF14" s="27" t="s">
        <v>11004</v>
      </c>
      <c r="CWG14" s="27" t="s">
        <v>7507</v>
      </c>
      <c r="CWH14" s="27" t="s">
        <v>8076</v>
      </c>
      <c r="CWI14" s="27" t="s">
        <v>9047</v>
      </c>
      <c r="CWJ14" s="27" t="s">
        <v>8657</v>
      </c>
      <c r="CWK14" s="27" t="s">
        <v>5725</v>
      </c>
      <c r="CWL14" s="27" t="s">
        <v>7563</v>
      </c>
      <c r="CWM14" s="27" t="s">
        <v>7728</v>
      </c>
      <c r="CWN14" s="27" t="s">
        <v>8260</v>
      </c>
      <c r="CWO14" s="27" t="s">
        <v>7685</v>
      </c>
      <c r="CWP14" s="27" t="s">
        <v>6637</v>
      </c>
      <c r="CWQ14" s="27" t="s">
        <v>6928</v>
      </c>
      <c r="CWR14" s="27" t="s">
        <v>5866</v>
      </c>
      <c r="CWS14" s="27" t="s">
        <v>5949</v>
      </c>
      <c r="CWT14" s="27" t="s">
        <v>6951</v>
      </c>
      <c r="CWU14" s="27" t="s">
        <v>7341</v>
      </c>
      <c r="CWV14" s="27" t="s">
        <v>6639</v>
      </c>
      <c r="CWW14" s="27" t="s">
        <v>10003</v>
      </c>
      <c r="CWX14" s="27" t="s">
        <v>8069</v>
      </c>
      <c r="CWY14" s="27" t="s">
        <v>10951</v>
      </c>
      <c r="CWZ14" s="27" t="s">
        <v>8418</v>
      </c>
      <c r="CXA14" s="27" t="s">
        <v>9751</v>
      </c>
      <c r="CXB14" s="27" t="s">
        <v>11192</v>
      </c>
      <c r="CXC14" s="27" t="s">
        <v>11286</v>
      </c>
      <c r="CXD14" s="27" t="s">
        <v>9082</v>
      </c>
      <c r="CXE14" s="27" t="s">
        <v>7146</v>
      </c>
      <c r="CXF14" s="27" t="s">
        <v>8717</v>
      </c>
      <c r="CXG14" s="27" t="s">
        <v>8385</v>
      </c>
      <c r="CXH14" s="27" t="s">
        <v>10391</v>
      </c>
      <c r="CXI14" s="27" t="s">
        <v>8266</v>
      </c>
      <c r="CXJ14" s="27" t="s">
        <v>6393</v>
      </c>
      <c r="CXK14" s="27" t="s">
        <v>9246</v>
      </c>
      <c r="CXL14" s="27" t="s">
        <v>6249</v>
      </c>
      <c r="CXM14" s="27" t="s">
        <v>6625</v>
      </c>
      <c r="CXN14" s="27" t="s">
        <v>8262</v>
      </c>
      <c r="CXO14" s="27" t="s">
        <v>8703</v>
      </c>
      <c r="CXP14" s="27" t="s">
        <v>6149</v>
      </c>
      <c r="CXQ14" s="27" t="s">
        <v>9663</v>
      </c>
      <c r="CXR14" s="27" t="s">
        <v>8567</v>
      </c>
      <c r="CXS14" s="27" t="s">
        <v>6013</v>
      </c>
      <c r="CXT14" s="27" t="s">
        <v>9419</v>
      </c>
      <c r="CXU14" s="27" t="s">
        <v>5782</v>
      </c>
      <c r="CXV14" s="27" t="s">
        <v>7438</v>
      </c>
      <c r="CXW14" s="27" t="s">
        <v>6247</v>
      </c>
      <c r="CXX14" s="27" t="s">
        <v>9059</v>
      </c>
      <c r="CXY14" s="27" t="s">
        <v>5789</v>
      </c>
      <c r="CXZ14" s="27" t="s">
        <v>8546</v>
      </c>
      <c r="CYA14" s="27" t="s">
        <v>5968</v>
      </c>
      <c r="CYB14" s="27" t="s">
        <v>7476</v>
      </c>
      <c r="CYC14" s="27" t="s">
        <v>10204</v>
      </c>
      <c r="CYD14" s="27" t="s">
        <v>7148</v>
      </c>
      <c r="CYE14" s="27" t="s">
        <v>8853</v>
      </c>
      <c r="CYF14" s="27" t="s">
        <v>8474</v>
      </c>
      <c r="CYG14" s="27" t="s">
        <v>7600</v>
      </c>
      <c r="CYH14" s="27" t="s">
        <v>10207</v>
      </c>
      <c r="CYI14" s="27" t="s">
        <v>8268</v>
      </c>
      <c r="CYJ14" s="27" t="s">
        <v>8485</v>
      </c>
      <c r="CYK14" s="27" t="s">
        <v>7170</v>
      </c>
      <c r="CYL14" s="27" t="s">
        <v>6376</v>
      </c>
      <c r="CYM14" s="27" t="s">
        <v>10638</v>
      </c>
      <c r="CYN14" s="27" t="s">
        <v>7422</v>
      </c>
      <c r="CYO14" s="27" t="s">
        <v>7710</v>
      </c>
      <c r="CYP14" s="27" t="s">
        <v>9871</v>
      </c>
      <c r="CYQ14" s="27" t="s">
        <v>9874</v>
      </c>
      <c r="CYR14" s="27" t="s">
        <v>9876</v>
      </c>
      <c r="CYS14" s="27" t="s">
        <v>9890</v>
      </c>
      <c r="CYT14" s="27" t="s">
        <v>9886</v>
      </c>
      <c r="CYU14" s="27" t="s">
        <v>9888</v>
      </c>
      <c r="CYV14" s="27" t="s">
        <v>9878</v>
      </c>
      <c r="CYW14" s="27" t="s">
        <v>9884</v>
      </c>
      <c r="CYX14" s="27" t="s">
        <v>9882</v>
      </c>
      <c r="CYY14" s="27" t="s">
        <v>9880</v>
      </c>
      <c r="CYZ14" s="27" t="s">
        <v>10859</v>
      </c>
      <c r="CZA14" s="27" t="s">
        <v>11016</v>
      </c>
      <c r="CZB14" s="27" t="s">
        <v>7715</v>
      </c>
      <c r="CZC14" s="27" t="s">
        <v>9413</v>
      </c>
      <c r="CZD14" s="27" t="s">
        <v>10381</v>
      </c>
      <c r="CZE14" s="27" t="s">
        <v>7723</v>
      </c>
      <c r="CZF14" s="27" t="s">
        <v>11028</v>
      </c>
      <c r="CZG14" s="27" t="s">
        <v>6716</v>
      </c>
      <c r="CZH14" s="27" t="s">
        <v>6653</v>
      </c>
      <c r="CZI14" s="27" t="s">
        <v>10341</v>
      </c>
      <c r="CZJ14" s="27" t="s">
        <v>10733</v>
      </c>
      <c r="CZK14" s="27" t="s">
        <v>10728</v>
      </c>
      <c r="CZL14" s="27" t="s">
        <v>7765</v>
      </c>
      <c r="CZM14" s="27" t="s">
        <v>9837</v>
      </c>
      <c r="CZN14" s="27" t="s">
        <v>7733</v>
      </c>
      <c r="CZO14" s="27" t="s">
        <v>8699</v>
      </c>
      <c r="CZP14" s="27" t="s">
        <v>10726</v>
      </c>
      <c r="CZQ14" s="27" t="s">
        <v>8859</v>
      </c>
      <c r="CZR14" s="27" t="s">
        <v>6006</v>
      </c>
      <c r="CZS14" s="27" t="s">
        <v>6774</v>
      </c>
      <c r="CZT14" s="27" t="s">
        <v>5733</v>
      </c>
      <c r="CZU14" s="27" t="s">
        <v>6175</v>
      </c>
      <c r="CZV14" s="27" t="s">
        <v>8381</v>
      </c>
      <c r="CZW14" s="27" t="s">
        <v>6052</v>
      </c>
      <c r="CZX14" s="27" t="s">
        <v>10967</v>
      </c>
      <c r="CZY14" s="27" t="s">
        <v>8986</v>
      </c>
      <c r="CZZ14" s="27" t="s">
        <v>11089</v>
      </c>
      <c r="DAA14" s="27" t="s">
        <v>11091</v>
      </c>
      <c r="DAB14" s="27" t="s">
        <v>10864</v>
      </c>
      <c r="DAC14" s="27" t="s">
        <v>10343</v>
      </c>
      <c r="DAD14" s="27" t="s">
        <v>8288</v>
      </c>
      <c r="DAE14" s="27" t="s">
        <v>9823</v>
      </c>
      <c r="DAF14" s="27" t="s">
        <v>8788</v>
      </c>
      <c r="DAG14" s="27" t="s">
        <v>7345</v>
      </c>
      <c r="DAH14" s="27" t="s">
        <v>10399</v>
      </c>
      <c r="DAI14" s="27" t="s">
        <v>11058</v>
      </c>
      <c r="DAJ14" s="27" t="s">
        <v>11081</v>
      </c>
      <c r="DAK14" s="27" t="s">
        <v>8246</v>
      </c>
      <c r="DAL14" s="27" t="s">
        <v>11075</v>
      </c>
      <c r="DAM14" s="27" t="s">
        <v>8517</v>
      </c>
      <c r="DAN14" s="27" t="s">
        <v>11073</v>
      </c>
      <c r="DAO14" s="27" t="s">
        <v>8565</v>
      </c>
      <c r="DAP14" s="27" t="s">
        <v>7060</v>
      </c>
      <c r="DAQ14" s="27" t="s">
        <v>6238</v>
      </c>
      <c r="DAR14" s="27" t="s">
        <v>9080</v>
      </c>
      <c r="DAS14" s="27" t="s">
        <v>11071</v>
      </c>
      <c r="DAT14" s="27" t="s">
        <v>10503</v>
      </c>
      <c r="DAU14" s="27" t="s">
        <v>10615</v>
      </c>
      <c r="DAV14" s="27" t="s">
        <v>6280</v>
      </c>
      <c r="DAW14" s="27" t="s">
        <v>10843</v>
      </c>
      <c r="DAX14" s="27" t="s">
        <v>11085</v>
      </c>
      <c r="DAY14" s="27" t="s">
        <v>6324</v>
      </c>
      <c r="DAZ14" s="27" t="s">
        <v>9061</v>
      </c>
      <c r="DBA14" s="27" t="s">
        <v>7961</v>
      </c>
      <c r="DBB14" s="27" t="s">
        <v>5878</v>
      </c>
      <c r="DBC14" s="27" t="s">
        <v>10461</v>
      </c>
      <c r="DBD14" s="27" t="s">
        <v>8849</v>
      </c>
      <c r="DBE14" s="27" t="s">
        <v>6823</v>
      </c>
      <c r="DBF14" s="27" t="s">
        <v>6048</v>
      </c>
      <c r="DBG14" s="27" t="s">
        <v>6320</v>
      </c>
      <c r="DBH14" s="27" t="s">
        <v>10471</v>
      </c>
      <c r="DBI14" s="27" t="s">
        <v>6824</v>
      </c>
      <c r="DBJ14" s="27" t="s">
        <v>6826</v>
      </c>
      <c r="DBK14" s="27" t="s">
        <v>6243</v>
      </c>
      <c r="DBL14" s="27" t="s">
        <v>7959</v>
      </c>
      <c r="DBM14" s="27" t="s">
        <v>11083</v>
      </c>
      <c r="DBN14" s="27" t="s">
        <v>6368</v>
      </c>
      <c r="DBO14" s="27" t="s">
        <v>9327</v>
      </c>
      <c r="DBP14" s="27" t="s">
        <v>7934</v>
      </c>
      <c r="DBQ14" s="27" t="s">
        <v>11113</v>
      </c>
      <c r="DBR14" s="27" t="s">
        <v>8366</v>
      </c>
      <c r="DBS14" s="27" t="s">
        <v>6173</v>
      </c>
      <c r="DBT14" s="27" t="s">
        <v>8099</v>
      </c>
      <c r="DBU14" s="27" t="s">
        <v>7099</v>
      </c>
      <c r="DBV14" s="27" t="s">
        <v>10162</v>
      </c>
      <c r="DBW14" s="27" t="s">
        <v>8100</v>
      </c>
      <c r="DBX14" s="27" t="s">
        <v>8616</v>
      </c>
      <c r="DBY14" s="27" t="s">
        <v>11064</v>
      </c>
      <c r="DBZ14" s="27" t="s">
        <v>5931</v>
      </c>
      <c r="DCA14" s="27" t="s">
        <v>11020</v>
      </c>
      <c r="DCB14" s="27" t="s">
        <v>11168</v>
      </c>
      <c r="DCC14" s="27" t="s">
        <v>9325</v>
      </c>
      <c r="DCD14" s="27" t="s">
        <v>10009</v>
      </c>
      <c r="DCE14" s="27" t="s">
        <v>7360</v>
      </c>
      <c r="DCF14" s="27" t="s">
        <v>10146</v>
      </c>
      <c r="DCG14" s="27" t="s">
        <v>10830</v>
      </c>
      <c r="DCH14" s="27" t="s">
        <v>8747</v>
      </c>
      <c r="DCI14" s="27" t="s">
        <v>7726</v>
      </c>
      <c r="DCJ14" s="27" t="s">
        <v>11066</v>
      </c>
      <c r="DCK14" s="27" t="s">
        <v>11099</v>
      </c>
      <c r="DCL14" s="27" t="s">
        <v>7362</v>
      </c>
      <c r="DCM14" s="27" t="s">
        <v>8812</v>
      </c>
      <c r="DCN14" s="27" t="s">
        <v>10828</v>
      </c>
      <c r="DCO14" s="27" t="s">
        <v>7727</v>
      </c>
      <c r="DCP14" s="27" t="s">
        <v>7246</v>
      </c>
      <c r="DCQ14" s="27" t="s">
        <v>7166</v>
      </c>
      <c r="DCR14" s="27" t="s">
        <v>7307</v>
      </c>
      <c r="DCS14" s="27" t="s">
        <v>7602</v>
      </c>
      <c r="DCT14" s="27" t="s">
        <v>9497</v>
      </c>
      <c r="DCU14" s="27" t="s">
        <v>9856</v>
      </c>
      <c r="DCV14" s="27" t="s">
        <v>7572</v>
      </c>
      <c r="DCW14" s="27" t="s">
        <v>10222</v>
      </c>
      <c r="DCX14" s="27" t="s">
        <v>10325</v>
      </c>
      <c r="DCY14" s="27" t="s">
        <v>11239</v>
      </c>
      <c r="DCZ14" s="27" t="s">
        <v>9319</v>
      </c>
      <c r="DDA14" s="27" t="s">
        <v>7352</v>
      </c>
      <c r="DDB14" s="27" t="s">
        <v>9701</v>
      </c>
      <c r="DDC14" s="27" t="s">
        <v>8308</v>
      </c>
      <c r="DDD14" s="27" t="s">
        <v>9175</v>
      </c>
      <c r="DDE14" s="27" t="s">
        <v>10264</v>
      </c>
      <c r="DDF14" s="27" t="s">
        <v>9165</v>
      </c>
      <c r="DDG14" s="27" t="s">
        <v>8835</v>
      </c>
      <c r="DDH14" s="27" t="s">
        <v>10050</v>
      </c>
      <c r="DDI14" s="27" t="s">
        <v>9656</v>
      </c>
      <c r="DDJ14" s="27" t="s">
        <v>10107</v>
      </c>
      <c r="DDK14" s="27" t="s">
        <v>6755</v>
      </c>
      <c r="DDL14" s="27" t="s">
        <v>6751</v>
      </c>
      <c r="DDM14" s="27" t="s">
        <v>10052</v>
      </c>
      <c r="DDN14" s="27" t="s">
        <v>6439</v>
      </c>
      <c r="DDO14" s="27" t="s">
        <v>6819</v>
      </c>
      <c r="DDP14" s="27" t="s">
        <v>6255</v>
      </c>
      <c r="DDQ14" s="27" t="s">
        <v>6992</v>
      </c>
      <c r="DDR14" s="27" t="s">
        <v>9163</v>
      </c>
      <c r="DDS14" s="27" t="s">
        <v>8286</v>
      </c>
      <c r="DDT14" s="27" t="s">
        <v>8166</v>
      </c>
      <c r="DDU14" s="27" t="s">
        <v>7276</v>
      </c>
      <c r="DDV14" s="27" t="s">
        <v>7185</v>
      </c>
      <c r="DDW14" s="27" t="s">
        <v>7388</v>
      </c>
      <c r="DDX14" s="27" t="s">
        <v>7871</v>
      </c>
      <c r="DDY14" s="27" t="s">
        <v>6518</v>
      </c>
      <c r="DDZ14" s="27" t="s">
        <v>8552</v>
      </c>
      <c r="DEA14" s="27" t="s">
        <v>9028</v>
      </c>
      <c r="DEB14" s="27" t="s">
        <v>8938</v>
      </c>
      <c r="DEC14" s="27" t="s">
        <v>8457</v>
      </c>
      <c r="DED14" s="27" t="s">
        <v>10819</v>
      </c>
      <c r="DEE14" s="27" t="s">
        <v>10817</v>
      </c>
      <c r="DEF14" s="27" t="s">
        <v>7426</v>
      </c>
      <c r="DEG14" s="27" t="s">
        <v>6863</v>
      </c>
      <c r="DEH14" s="27" t="s">
        <v>7807</v>
      </c>
      <c r="DEI14" s="27" t="s">
        <v>8053</v>
      </c>
      <c r="DEJ14" s="27" t="s">
        <v>8114</v>
      </c>
      <c r="DEK14" s="27" t="s">
        <v>5960</v>
      </c>
      <c r="DEL14" s="27" t="s">
        <v>8851</v>
      </c>
      <c r="DEM14" s="27" t="s">
        <v>8122</v>
      </c>
      <c r="DEN14" s="27" t="s">
        <v>8190</v>
      </c>
      <c r="DEO14" s="27" t="s">
        <v>6523</v>
      </c>
      <c r="DEP14" s="27" t="s">
        <v>8618</v>
      </c>
      <c r="DEQ14" s="27" t="s">
        <v>8185</v>
      </c>
      <c r="DER14" s="27" t="s">
        <v>7878</v>
      </c>
    </row>
    <row r="15" spans="2:2852">
      <c r="C15" t="str">
        <f>C14&amp;" equity"</f>
        <v>AADR US equity</v>
      </c>
      <c r="D15" t="str">
        <f t="shared" ref="D15:BO15" si="45">D14&amp;" equity"</f>
        <v>AAIT US equity</v>
      </c>
      <c r="E15" t="str">
        <f t="shared" si="45"/>
        <v>AAVX US equity</v>
      </c>
      <c r="F15" t="str">
        <f t="shared" si="45"/>
        <v>AAXJ US equity</v>
      </c>
      <c r="G15" t="str">
        <f t="shared" si="45"/>
        <v>ABCS US equity</v>
      </c>
      <c r="H15" t="str">
        <f t="shared" si="45"/>
        <v>ACB US equity</v>
      </c>
      <c r="I15" t="str">
        <f t="shared" si="45"/>
        <v>ACCU US equity</v>
      </c>
      <c r="J15" t="str">
        <f t="shared" si="45"/>
        <v>ACIM US equity</v>
      </c>
      <c r="K15" t="str">
        <f t="shared" si="45"/>
        <v>ACSI US equity</v>
      </c>
      <c r="L15" t="str">
        <f t="shared" si="45"/>
        <v>ACTX US equity</v>
      </c>
      <c r="M15" t="str">
        <f t="shared" si="45"/>
        <v>ACWF US equity</v>
      </c>
      <c r="N15" t="str">
        <f t="shared" si="45"/>
        <v>ACWI US equity</v>
      </c>
      <c r="O15" t="str">
        <f t="shared" si="45"/>
        <v>ACWV US equity</v>
      </c>
      <c r="P15" t="str">
        <f t="shared" si="45"/>
        <v>ACWX US equity</v>
      </c>
      <c r="Q15" t="str">
        <f t="shared" si="45"/>
        <v>ADE US equity</v>
      </c>
      <c r="R15" t="str">
        <f t="shared" si="45"/>
        <v>ADRA US equity</v>
      </c>
      <c r="S15" t="str">
        <f t="shared" si="45"/>
        <v>ADRD US equity</v>
      </c>
      <c r="T15" t="str">
        <f t="shared" si="45"/>
        <v>ADRE US equity</v>
      </c>
      <c r="U15" t="str">
        <f t="shared" si="45"/>
        <v>ADRU US equity</v>
      </c>
      <c r="V15" t="str">
        <f t="shared" si="45"/>
        <v>ADZ US equity</v>
      </c>
      <c r="W15" t="str">
        <f t="shared" si="45"/>
        <v>AEX US equity</v>
      </c>
      <c r="X15" t="str">
        <f t="shared" si="45"/>
        <v>AFK US equity</v>
      </c>
      <c r="Y15" t="str">
        <f t="shared" si="45"/>
        <v>AFTY US equity</v>
      </c>
      <c r="Z15" t="str">
        <f t="shared" si="45"/>
        <v>AGA US equity</v>
      </c>
      <c r="AA15" t="str">
        <f t="shared" si="45"/>
        <v>AGEM US equity</v>
      </c>
      <c r="AB15" t="str">
        <f t="shared" si="45"/>
        <v>AGF US equity</v>
      </c>
      <c r="AC15" t="str">
        <f t="shared" si="45"/>
        <v>AGG US equity</v>
      </c>
      <c r="AD15" t="str">
        <f t="shared" si="45"/>
        <v>AGGCR US equity</v>
      </c>
      <c r="AE15" t="str">
        <f t="shared" si="45"/>
        <v>AGGE US equity</v>
      </c>
      <c r="AF15" t="str">
        <f t="shared" si="45"/>
        <v>AGGP US equity</v>
      </c>
      <c r="AG15" t="str">
        <f t="shared" si="45"/>
        <v>AGGRD US equity</v>
      </c>
      <c r="AH15" t="str">
        <f t="shared" si="45"/>
        <v>AGGY US equity</v>
      </c>
      <c r="AI15" t="str">
        <f t="shared" si="45"/>
        <v>AGLS US equity</v>
      </c>
      <c r="AJ15" t="str">
        <f t="shared" si="45"/>
        <v>AGND US equity</v>
      </c>
      <c r="AK15" t="str">
        <f t="shared" si="45"/>
        <v>AGOL US equity</v>
      </c>
      <c r="AL15" t="str">
        <f t="shared" si="45"/>
        <v>AGQ US equity</v>
      </c>
      <c r="AM15" t="str">
        <f t="shared" si="45"/>
        <v>AGRG US equity</v>
      </c>
      <c r="AN15" t="str">
        <f t="shared" si="45"/>
        <v>AGT US equity</v>
      </c>
      <c r="AO15" t="str">
        <f t="shared" si="45"/>
        <v>AGV US equity</v>
      </c>
      <c r="AP15" t="str">
        <f t="shared" si="45"/>
        <v>AGZ US equity</v>
      </c>
      <c r="AQ15" t="str">
        <f t="shared" si="45"/>
        <v>AGZCR US equity</v>
      </c>
      <c r="AR15" t="str">
        <f t="shared" si="45"/>
        <v>AGZD US equity</v>
      </c>
      <c r="AS15" t="str">
        <f t="shared" si="45"/>
        <v>AGZRD US equity</v>
      </c>
      <c r="AT15" t="str">
        <f t="shared" si="45"/>
        <v>AIA US equity</v>
      </c>
      <c r="AU15" t="str">
        <f t="shared" si="45"/>
        <v>AIRR US equity</v>
      </c>
      <c r="AV15" t="str">
        <f t="shared" si="45"/>
        <v>AKB US equity</v>
      </c>
      <c r="AW15" t="str">
        <f t="shared" si="45"/>
        <v>ALD US equity</v>
      </c>
      <c r="AX15" t="str">
        <f t="shared" si="45"/>
        <v>ALFA US equity</v>
      </c>
      <c r="AY15" t="str">
        <f t="shared" si="45"/>
        <v>ALFI US equity</v>
      </c>
      <c r="AZ15" t="str">
        <f t="shared" si="45"/>
        <v>ALTL US equity</v>
      </c>
      <c r="BA15" t="str">
        <f t="shared" si="45"/>
        <v>ALTS US equity</v>
      </c>
      <c r="BB15" t="str">
        <f t="shared" si="45"/>
        <v>ALTY US equity</v>
      </c>
      <c r="BC15" t="str">
        <f t="shared" si="45"/>
        <v>ALUM US equity</v>
      </c>
      <c r="BD15" t="str">
        <f t="shared" si="45"/>
        <v>AMJ US equity</v>
      </c>
      <c r="BE15" t="str">
        <f t="shared" si="45"/>
        <v>AMJL US equity</v>
      </c>
      <c r="BF15" t="str">
        <f t="shared" si="45"/>
        <v>AMLP US equity</v>
      </c>
      <c r="BG15" t="str">
        <f t="shared" si="45"/>
        <v>AMLX US equity</v>
      </c>
      <c r="BH15" t="str">
        <f t="shared" si="45"/>
        <v>AMPS US equity</v>
      </c>
      <c r="BI15" t="str">
        <f t="shared" si="45"/>
        <v>AMU US equity</v>
      </c>
      <c r="BJ15" t="str">
        <f t="shared" si="45"/>
        <v>AMUB US equity</v>
      </c>
      <c r="BK15" t="str">
        <f t="shared" si="45"/>
        <v>AMZA US equity</v>
      </c>
      <c r="BL15" t="str">
        <f t="shared" si="45"/>
        <v>AND US equity</v>
      </c>
      <c r="BM15" t="str">
        <f t="shared" si="45"/>
        <v>ANGL US equity</v>
      </c>
      <c r="BN15" t="str">
        <f t="shared" si="45"/>
        <v>AOA US equity</v>
      </c>
      <c r="BO15" t="str">
        <f t="shared" si="45"/>
        <v>AOK US equity</v>
      </c>
      <c r="BP15" t="str">
        <f t="shared" ref="BP15:EA15" si="46">BP14&amp;" equity"</f>
        <v>AOM US equity</v>
      </c>
      <c r="BQ15" t="str">
        <f t="shared" si="46"/>
        <v>AOR US equity</v>
      </c>
      <c r="BR15" t="str">
        <f t="shared" si="46"/>
        <v>ARCM US equity</v>
      </c>
      <c r="BS15" t="str">
        <f t="shared" si="46"/>
        <v>ARGT US equity</v>
      </c>
      <c r="BT15" t="str">
        <f t="shared" si="46"/>
        <v>ARKG US equity</v>
      </c>
      <c r="BU15" t="str">
        <f t="shared" si="46"/>
        <v>ARKK US equity</v>
      </c>
      <c r="BV15" t="str">
        <f t="shared" si="46"/>
        <v>ARKQ US equity</v>
      </c>
      <c r="BW15" t="str">
        <f t="shared" si="46"/>
        <v>ARKW US equity</v>
      </c>
      <c r="BX15" t="str">
        <f t="shared" si="46"/>
        <v>ASDR US equity</v>
      </c>
      <c r="BY15" t="str">
        <f t="shared" si="46"/>
        <v>ASEA US equity</v>
      </c>
      <c r="BZ15" t="str">
        <f t="shared" si="46"/>
        <v>ASET US equity</v>
      </c>
      <c r="CA15" t="str">
        <f t="shared" si="46"/>
        <v>ASHR US equity</v>
      </c>
      <c r="CB15" t="str">
        <f t="shared" si="46"/>
        <v>ASHS US equity</v>
      </c>
      <c r="CC15" t="str">
        <f t="shared" si="46"/>
        <v>ASHX US equity</v>
      </c>
      <c r="CD15" t="str">
        <f t="shared" si="46"/>
        <v>ASO US equity</v>
      </c>
      <c r="CE15" t="str">
        <f t="shared" si="46"/>
        <v>ATMP US equity</v>
      </c>
      <c r="CF15" t="str">
        <f t="shared" si="46"/>
        <v>ATY US equity</v>
      </c>
      <c r="CG15" t="str">
        <f t="shared" si="46"/>
        <v>AUD US equity</v>
      </c>
      <c r="CH15" t="str">
        <f t="shared" si="46"/>
        <v>AUNZ US equity</v>
      </c>
      <c r="CI15" t="str">
        <f t="shared" si="46"/>
        <v>AUS US equity</v>
      </c>
      <c r="CJ15" t="str">
        <f t="shared" si="46"/>
        <v>AUSE US equity</v>
      </c>
      <c r="CK15" t="str">
        <f t="shared" si="46"/>
        <v>AVU US equity</v>
      </c>
      <c r="CL15" t="str">
        <f t="shared" si="46"/>
        <v>AXDI US equity</v>
      </c>
      <c r="CM15" t="str">
        <f t="shared" si="46"/>
        <v>AXEN US equity</v>
      </c>
      <c r="CN15" t="str">
        <f t="shared" si="46"/>
        <v>AXFN US equity</v>
      </c>
      <c r="CO15" t="str">
        <f t="shared" si="46"/>
        <v>AXHE US equity</v>
      </c>
      <c r="CP15" t="str">
        <f t="shared" si="46"/>
        <v>AXID US equity</v>
      </c>
      <c r="CQ15" t="str">
        <f t="shared" si="46"/>
        <v>AXIT US equity</v>
      </c>
      <c r="CR15" t="str">
        <f t="shared" si="46"/>
        <v>AXJL US equity</v>
      </c>
      <c r="CS15" t="str">
        <f t="shared" si="46"/>
        <v>AXJS US equity</v>
      </c>
      <c r="CT15" t="str">
        <f t="shared" si="46"/>
        <v>AXJV US equity</v>
      </c>
      <c r="CU15" t="str">
        <f t="shared" si="46"/>
        <v>AXMT US equity</v>
      </c>
      <c r="CV15" t="str">
        <f t="shared" si="46"/>
        <v>AXSL US equity</v>
      </c>
      <c r="CW15" t="str">
        <f t="shared" si="46"/>
        <v>AXTE US equity</v>
      </c>
      <c r="CX15" t="str">
        <f t="shared" si="46"/>
        <v>AXUT US equity</v>
      </c>
      <c r="CY15" t="str">
        <f t="shared" si="46"/>
        <v>AYT US equity</v>
      </c>
      <c r="CZ15" t="str">
        <f t="shared" si="46"/>
        <v>AZIA US equity</v>
      </c>
      <c r="DA15" t="str">
        <f t="shared" si="46"/>
        <v>BAB US equity</v>
      </c>
      <c r="DB15" t="str">
        <f t="shared" si="46"/>
        <v>BABS US equity</v>
      </c>
      <c r="DC15" t="str">
        <f t="shared" si="46"/>
        <v>BABZ US equity</v>
      </c>
      <c r="DD15" t="str">
        <f t="shared" si="46"/>
        <v>BAL US equity</v>
      </c>
      <c r="DE15" t="str">
        <f t="shared" si="46"/>
        <v>BALC US equity</v>
      </c>
      <c r="DF15" t="str">
        <f t="shared" si="46"/>
        <v>BAR US equity</v>
      </c>
      <c r="DG15" t="str">
        <f t="shared" si="46"/>
        <v>BARL US equity</v>
      </c>
      <c r="DH15" t="str">
        <f t="shared" si="46"/>
        <v>BARN US equity</v>
      </c>
      <c r="DI15" t="str">
        <f t="shared" si="46"/>
        <v>BARS US equity</v>
      </c>
      <c r="DJ15" t="str">
        <f t="shared" si="46"/>
        <v>BBC US equity</v>
      </c>
      <c r="DK15" t="str">
        <f t="shared" si="46"/>
        <v>BBH US equity</v>
      </c>
      <c r="DL15" t="str">
        <f t="shared" si="46"/>
        <v>BBHYL US equity</v>
      </c>
      <c r="DM15" t="str">
        <f t="shared" si="46"/>
        <v>BBP US equity</v>
      </c>
      <c r="DN15" t="str">
        <f t="shared" si="46"/>
        <v>BBRC US equity</v>
      </c>
      <c r="DO15" t="str">
        <f t="shared" si="46"/>
        <v>BBVX US equity</v>
      </c>
      <c r="DP15" t="str">
        <f t="shared" si="46"/>
        <v>BCD US equity</v>
      </c>
      <c r="DQ15" t="str">
        <f t="shared" si="46"/>
        <v>BCHP US equity</v>
      </c>
      <c r="DR15" t="str">
        <f t="shared" si="46"/>
        <v>BCI US equity</v>
      </c>
      <c r="DS15" t="str">
        <f t="shared" si="46"/>
        <v>BCM US equity</v>
      </c>
      <c r="DT15" t="str">
        <f t="shared" si="46"/>
        <v>BDCL US equity</v>
      </c>
      <c r="DU15" t="str">
        <f t="shared" si="46"/>
        <v>BDCS US equity</v>
      </c>
      <c r="DV15" t="str">
        <f t="shared" si="46"/>
        <v>BDCZ US equity</v>
      </c>
      <c r="DW15" t="str">
        <f t="shared" si="46"/>
        <v>BDD US equity</v>
      </c>
      <c r="DX15" t="str">
        <f t="shared" si="46"/>
        <v>BDG US equity</v>
      </c>
      <c r="DY15" t="str">
        <f t="shared" si="46"/>
        <v>BDH US equity</v>
      </c>
      <c r="DZ15" t="str">
        <f t="shared" si="46"/>
        <v>BEF US equity</v>
      </c>
      <c r="EA15" t="str">
        <f t="shared" si="46"/>
        <v>BEMO US equity</v>
      </c>
      <c r="EB15" t="str">
        <f t="shared" ref="EB15:GM15" si="47">EB14&amp;" equity"</f>
        <v>BES US equity</v>
      </c>
      <c r="EC15" t="str">
        <f t="shared" si="47"/>
        <v>BFIT US equity</v>
      </c>
      <c r="ED15" t="str">
        <f t="shared" si="47"/>
        <v>BFOR US equity</v>
      </c>
      <c r="EE15" t="str">
        <f t="shared" si="47"/>
        <v>BHH US equity</v>
      </c>
      <c r="EF15" t="str">
        <f t="shared" si="47"/>
        <v>BIB US equity</v>
      </c>
      <c r="EG15" t="str">
        <f t="shared" si="47"/>
        <v>BICK US equity</v>
      </c>
      <c r="EH15" t="str">
        <f t="shared" si="47"/>
        <v>BIGD US equity</v>
      </c>
      <c r="EI15" t="str">
        <f t="shared" si="47"/>
        <v>BIK US equity</v>
      </c>
      <c r="EJ15" t="str">
        <f t="shared" si="47"/>
        <v>BIL US equity</v>
      </c>
      <c r="EK15" t="str">
        <f t="shared" si="47"/>
        <v>BIS US equity</v>
      </c>
      <c r="EL15" t="str">
        <f t="shared" si="47"/>
        <v>BITE US equity</v>
      </c>
      <c r="EM15" t="str">
        <f t="shared" si="47"/>
        <v>BIV US equity</v>
      </c>
      <c r="EN15" t="str">
        <f t="shared" si="47"/>
        <v>BIZD US equity</v>
      </c>
      <c r="EO15" t="str">
        <f t="shared" si="47"/>
        <v>BJK US equity</v>
      </c>
      <c r="EP15" t="str">
        <f t="shared" si="47"/>
        <v>BKF US equity</v>
      </c>
      <c r="EQ15" t="str">
        <f t="shared" si="47"/>
        <v>BKLN US equity</v>
      </c>
      <c r="ER15" t="str">
        <f t="shared" si="47"/>
        <v>BLES US equity</v>
      </c>
      <c r="ES15" t="str">
        <f t="shared" si="47"/>
        <v>BLHY US equity</v>
      </c>
      <c r="ET15" t="str">
        <f t="shared" si="47"/>
        <v>BLND US equity</v>
      </c>
      <c r="EU15" t="str">
        <f t="shared" si="47"/>
        <v>BLNG US equity</v>
      </c>
      <c r="EV15" t="str">
        <f t="shared" si="47"/>
        <v>BLV US equity</v>
      </c>
      <c r="EW15" t="str">
        <f t="shared" si="47"/>
        <v>BMLA US equity</v>
      </c>
      <c r="EX15" t="str">
        <f t="shared" si="47"/>
        <v>BMLP US equity</v>
      </c>
      <c r="EY15" t="str">
        <f t="shared" si="47"/>
        <v>BMV US equity</v>
      </c>
      <c r="EZ15" t="str">
        <f t="shared" si="47"/>
        <v>BND US equity</v>
      </c>
      <c r="FA15" t="str">
        <f t="shared" si="47"/>
        <v>BNDC US equity</v>
      </c>
      <c r="FB15" t="str">
        <f t="shared" si="47"/>
        <v>BNDS US equity</v>
      </c>
      <c r="FC15" t="str">
        <f t="shared" si="47"/>
        <v>BNDX US equity</v>
      </c>
      <c r="FD15" t="str">
        <f t="shared" si="47"/>
        <v>BNO US equity</v>
      </c>
      <c r="FE15" t="str">
        <f t="shared" si="47"/>
        <v>BNPC US equity</v>
      </c>
      <c r="FF15" t="str">
        <f t="shared" si="47"/>
        <v>BOIL US equity</v>
      </c>
      <c r="FG15" t="str">
        <f t="shared" si="47"/>
        <v>BOM US equity</v>
      </c>
      <c r="FH15" t="str">
        <f t="shared" si="47"/>
        <v>BOND US equity</v>
      </c>
      <c r="FI15" t="str">
        <f t="shared" si="47"/>
        <v>BOS US equity</v>
      </c>
      <c r="FJ15" t="str">
        <f t="shared" si="47"/>
        <v>BOSS US equity</v>
      </c>
      <c r="FK15" t="str">
        <f t="shared" si="47"/>
        <v>BOTZ US equity</v>
      </c>
      <c r="FL15" t="str">
        <f t="shared" si="47"/>
        <v>BRAF US equity</v>
      </c>
      <c r="FM15" t="str">
        <f t="shared" si="47"/>
        <v>BRAQ US equity</v>
      </c>
      <c r="FN15" t="str">
        <f t="shared" si="47"/>
        <v>BRAZ US equity</v>
      </c>
      <c r="FO15" t="str">
        <f t="shared" si="47"/>
        <v>BRF US equity</v>
      </c>
      <c r="FP15" t="str">
        <f t="shared" si="47"/>
        <v>BRIL US equity</v>
      </c>
      <c r="FQ15" t="str">
        <f t="shared" si="47"/>
        <v>BRIS US equity</v>
      </c>
      <c r="FR15" t="str">
        <f t="shared" si="47"/>
        <v>BRU US equity</v>
      </c>
      <c r="FS15" t="str">
        <f t="shared" si="47"/>
        <v>BRXX US equity</v>
      </c>
      <c r="FT15" t="str">
        <f t="shared" si="47"/>
        <v>BRZS US equity</v>
      </c>
      <c r="FU15" t="str">
        <f t="shared" si="47"/>
        <v>BRZU US equity</v>
      </c>
      <c r="FV15" t="str">
        <f t="shared" si="47"/>
        <v>BSC US equity</v>
      </c>
      <c r="FW15" t="str">
        <f t="shared" si="47"/>
        <v>BSCBM US equity</v>
      </c>
      <c r="FX15" t="str">
        <f t="shared" si="47"/>
        <v>BSCC US equity</v>
      </c>
      <c r="FY15" t="str">
        <f t="shared" si="47"/>
        <v>BSCD US equity</v>
      </c>
      <c r="FZ15" t="str">
        <f t="shared" si="47"/>
        <v>BSCE US equity</v>
      </c>
      <c r="GA15" t="str">
        <f t="shared" si="47"/>
        <v>BSCF US equity</v>
      </c>
      <c r="GB15" t="str">
        <f t="shared" si="47"/>
        <v>BSCG US equity</v>
      </c>
      <c r="GC15" t="str">
        <f t="shared" si="47"/>
        <v>BSCH US equity</v>
      </c>
      <c r="GD15" t="str">
        <f t="shared" si="47"/>
        <v>BSCI US equity</v>
      </c>
      <c r="GE15" t="str">
        <f t="shared" si="47"/>
        <v>BSCJ US equity</v>
      </c>
      <c r="GF15" t="str">
        <f t="shared" si="47"/>
        <v>BSCK US equity</v>
      </c>
      <c r="GG15" t="str">
        <f t="shared" si="47"/>
        <v>BSCL US equity</v>
      </c>
      <c r="GH15" t="str">
        <f t="shared" si="47"/>
        <v>BSCM US equity</v>
      </c>
      <c r="GI15" t="str">
        <f t="shared" si="47"/>
        <v>BSCN US equity</v>
      </c>
      <c r="GJ15" t="str">
        <f t="shared" si="47"/>
        <v>BSCO US equity</v>
      </c>
      <c r="GK15" t="str">
        <f t="shared" si="47"/>
        <v>BSCP US equity</v>
      </c>
      <c r="GL15" t="str">
        <f t="shared" si="47"/>
        <v>BSCQ US equity</v>
      </c>
      <c r="GM15" t="str">
        <f t="shared" si="47"/>
        <v>BSJC US equity</v>
      </c>
      <c r="GN15" t="str">
        <f t="shared" ref="GN15:IY15" si="48">GN14&amp;" equity"</f>
        <v>BSJD US equity</v>
      </c>
      <c r="GO15" t="str">
        <f t="shared" si="48"/>
        <v>BSJE US equity</v>
      </c>
      <c r="GP15" t="str">
        <f t="shared" si="48"/>
        <v>BSJF US equity</v>
      </c>
      <c r="GQ15" t="str">
        <f t="shared" si="48"/>
        <v>BSJG US equity</v>
      </c>
      <c r="GR15" t="str">
        <f t="shared" si="48"/>
        <v>BSJH US equity</v>
      </c>
      <c r="GS15" t="str">
        <f t="shared" si="48"/>
        <v>BSJI US equity</v>
      </c>
      <c r="GT15" t="str">
        <f t="shared" si="48"/>
        <v>BSJJ US equity</v>
      </c>
      <c r="GU15" t="str">
        <f t="shared" si="48"/>
        <v>BSJK US equity</v>
      </c>
      <c r="GV15" t="str">
        <f t="shared" si="48"/>
        <v>BSJL US equity</v>
      </c>
      <c r="GW15" t="str">
        <f t="shared" si="48"/>
        <v>BSJM US equity</v>
      </c>
      <c r="GX15" t="str">
        <f t="shared" si="48"/>
        <v>BSJN US equity</v>
      </c>
      <c r="GY15" t="str">
        <f t="shared" si="48"/>
        <v>BSJO US equity</v>
      </c>
      <c r="GZ15" t="str">
        <f t="shared" si="48"/>
        <v>BSR US equity</v>
      </c>
      <c r="HA15" t="str">
        <f t="shared" si="48"/>
        <v>BSV US equity</v>
      </c>
      <c r="HB15" t="str">
        <f t="shared" si="48"/>
        <v>BSWN US equity</v>
      </c>
      <c r="HC15" t="str">
        <f t="shared" si="48"/>
        <v>BTAH US equity</v>
      </c>
      <c r="HD15" t="str">
        <f t="shared" si="48"/>
        <v>BTAL US equity</v>
      </c>
      <c r="HE15" t="str">
        <f t="shared" si="48"/>
        <v>BTEC US equity</v>
      </c>
      <c r="HF15" t="str">
        <f t="shared" si="48"/>
        <v>BUND US equity</v>
      </c>
      <c r="HG15" t="str">
        <f t="shared" si="48"/>
        <v>BUNL US equity</v>
      </c>
      <c r="HH15" t="str">
        <f t="shared" si="48"/>
        <v>BUNT US equity</v>
      </c>
      <c r="HI15" t="str">
        <f t="shared" si="48"/>
        <v>BUZ US equity</v>
      </c>
      <c r="HJ15" t="str">
        <f t="shared" si="48"/>
        <v>BVAL US equity</v>
      </c>
      <c r="HK15" t="str">
        <f t="shared" si="48"/>
        <v>BVL US equity</v>
      </c>
      <c r="HL15" t="str">
        <f t="shared" si="48"/>
        <v>BVT US equity</v>
      </c>
      <c r="HM15" t="str">
        <f t="shared" si="48"/>
        <v>BWV US equity</v>
      </c>
      <c r="HN15" t="str">
        <f t="shared" si="48"/>
        <v>BWX US equity</v>
      </c>
      <c r="HO15" t="str">
        <f t="shared" si="48"/>
        <v>BWZ US equity</v>
      </c>
      <c r="HP15" t="str">
        <f t="shared" si="48"/>
        <v>BXDB US equity</v>
      </c>
      <c r="HQ15" t="str">
        <f t="shared" si="48"/>
        <v>BXDC US equity</v>
      </c>
      <c r="HR15" t="str">
        <f t="shared" si="48"/>
        <v>BXDD US equity</v>
      </c>
      <c r="HS15" t="str">
        <f t="shared" si="48"/>
        <v>BXUB US equity</v>
      </c>
      <c r="HT15" t="str">
        <f t="shared" si="48"/>
        <v>BXUC US equity</v>
      </c>
      <c r="HU15" t="str">
        <f t="shared" si="48"/>
        <v>BYLD US equity</v>
      </c>
      <c r="HV15" t="str">
        <f t="shared" si="48"/>
        <v>BZF US equity</v>
      </c>
      <c r="HW15" t="str">
        <f t="shared" si="48"/>
        <v>BZQ US equity</v>
      </c>
      <c r="HX15" t="str">
        <f t="shared" si="48"/>
        <v>CACG US equity</v>
      </c>
      <c r="HY15" t="str">
        <f t="shared" si="48"/>
        <v>CAD US equity</v>
      </c>
      <c r="HZ15" t="str">
        <f t="shared" si="48"/>
        <v>CAFE US equity</v>
      </c>
      <c r="IA15" t="str">
        <f t="shared" si="48"/>
        <v>CALF US equity</v>
      </c>
      <c r="IB15" t="str">
        <f t="shared" si="48"/>
        <v>CANE US equity</v>
      </c>
      <c r="IC15" t="str">
        <f t="shared" si="48"/>
        <v>CAPE US equity</v>
      </c>
      <c r="ID15" t="str">
        <f t="shared" si="48"/>
        <v>CAPX US equity</v>
      </c>
      <c r="IE15" t="str">
        <f t="shared" si="48"/>
        <v>CARZ US equity</v>
      </c>
      <c r="IF15" t="str">
        <f t="shared" si="48"/>
        <v>CATH US equity</v>
      </c>
      <c r="IG15" t="str">
        <f t="shared" si="48"/>
        <v>CBND US equity</v>
      </c>
      <c r="IH15" t="str">
        <f t="shared" si="48"/>
        <v>CBON US equity</v>
      </c>
      <c r="II15" t="str">
        <f t="shared" si="48"/>
        <v>CCOR US equity</v>
      </c>
      <c r="IJ15" t="str">
        <f t="shared" si="48"/>
        <v>CCVX US equity</v>
      </c>
      <c r="IK15" t="str">
        <f t="shared" si="48"/>
        <v>CCX US equity</v>
      </c>
      <c r="IL15" t="str">
        <f t="shared" si="48"/>
        <v>CCXE US equity</v>
      </c>
      <c r="IM15" t="str">
        <f t="shared" si="48"/>
        <v>CDC US equity</v>
      </c>
      <c r="IN15" t="str">
        <f t="shared" si="48"/>
        <v>CDL US equity</v>
      </c>
      <c r="IO15" t="str">
        <f t="shared" si="48"/>
        <v>CDSUH US equity</v>
      </c>
      <c r="IP15" t="str">
        <f t="shared" si="48"/>
        <v>CDSUI US equity</v>
      </c>
      <c r="IQ15" t="str">
        <f t="shared" si="48"/>
        <v>CDSUJ US equity</v>
      </c>
      <c r="IR15" t="str">
        <f t="shared" si="48"/>
        <v>CEFL US equity</v>
      </c>
      <c r="IS15" t="str">
        <f t="shared" si="48"/>
        <v>CEFS US equity</v>
      </c>
      <c r="IT15" t="str">
        <f t="shared" si="48"/>
        <v>CEMB US equity</v>
      </c>
      <c r="IU15" t="str">
        <f t="shared" si="48"/>
        <v>CEW US equity</v>
      </c>
      <c r="IV15" t="str">
        <f t="shared" si="48"/>
        <v>CEZ US equity</v>
      </c>
      <c r="IW15" t="str">
        <f t="shared" si="48"/>
        <v>CFA US equity</v>
      </c>
      <c r="IX15" t="str">
        <f t="shared" si="48"/>
        <v>CFGE US equity</v>
      </c>
      <c r="IY15" t="str">
        <f t="shared" si="48"/>
        <v>CFO US equity</v>
      </c>
      <c r="IZ15" t="str">
        <f t="shared" ref="IZ15:LK15" si="49">IZ14&amp;" equity"</f>
        <v>CFTCR US equity</v>
      </c>
      <c r="JA15" t="str">
        <f t="shared" si="49"/>
        <v>CFTRD US equity</v>
      </c>
      <c r="JB15" t="str">
        <f t="shared" si="49"/>
        <v>CGW US equity</v>
      </c>
      <c r="JC15" t="str">
        <f t="shared" si="49"/>
        <v>CHAD US equity</v>
      </c>
      <c r="JD15" t="str">
        <f t="shared" si="49"/>
        <v>CHAU US equity</v>
      </c>
      <c r="JE15" t="str">
        <f t="shared" si="49"/>
        <v>CHEP US equity</v>
      </c>
      <c r="JF15" t="str">
        <f t="shared" si="49"/>
        <v>CHIE US equity</v>
      </c>
      <c r="JG15" t="str">
        <f t="shared" si="49"/>
        <v>CHII US equity</v>
      </c>
      <c r="JH15" t="str">
        <f t="shared" si="49"/>
        <v>CHIM US equity</v>
      </c>
      <c r="JI15" t="str">
        <f t="shared" si="49"/>
        <v>CHIQ US equity</v>
      </c>
      <c r="JJ15" t="str">
        <f t="shared" si="49"/>
        <v>CHIX US equity</v>
      </c>
      <c r="JK15" t="str">
        <f t="shared" si="49"/>
        <v>CHLC US equity</v>
      </c>
      <c r="JL15" t="str">
        <f t="shared" si="49"/>
        <v>CHNA US equity</v>
      </c>
      <c r="JM15" t="str">
        <f t="shared" si="49"/>
        <v>CHNB US equity</v>
      </c>
      <c r="JN15" t="str">
        <f t="shared" si="49"/>
        <v>CHOC US equity</v>
      </c>
      <c r="JO15" t="str">
        <f t="shared" si="49"/>
        <v>CHXX US equity</v>
      </c>
      <c r="JP15" t="str">
        <f t="shared" si="49"/>
        <v>CIBR US equity</v>
      </c>
      <c r="JQ15" t="str">
        <f t="shared" si="49"/>
        <v>CID US equity</v>
      </c>
      <c r="JR15" t="str">
        <f t="shared" si="49"/>
        <v>CIL US equity</v>
      </c>
      <c r="JS15" t="str">
        <f t="shared" si="49"/>
        <v>CIU US equity</v>
      </c>
      <c r="JT15" t="str">
        <f t="shared" si="49"/>
        <v>CIUCR US equity</v>
      </c>
      <c r="JU15" t="str">
        <f t="shared" si="49"/>
        <v>CIURD US equity</v>
      </c>
      <c r="JV15" t="str">
        <f t="shared" si="49"/>
        <v>CIZ US equity</v>
      </c>
      <c r="JW15" t="str">
        <f t="shared" si="49"/>
        <v>CJNK US equity</v>
      </c>
      <c r="JX15" t="str">
        <f t="shared" si="49"/>
        <v>CJURD US equity</v>
      </c>
      <c r="JY15" t="str">
        <f t="shared" si="49"/>
        <v>CLAW US equity</v>
      </c>
      <c r="JZ15" t="str">
        <f t="shared" si="49"/>
        <v>CLTL US equity</v>
      </c>
      <c r="KA15" t="str">
        <f t="shared" si="49"/>
        <v>CLY US equity</v>
      </c>
      <c r="KB15" t="str">
        <f t="shared" si="49"/>
        <v>CLYCR US equity</v>
      </c>
      <c r="KC15" t="str">
        <f t="shared" si="49"/>
        <v>CLYH US equity</v>
      </c>
      <c r="KD15" t="str">
        <f t="shared" si="49"/>
        <v>CLYRD US equity</v>
      </c>
      <c r="KE15" t="str">
        <f t="shared" si="49"/>
        <v>CMBS US equity</v>
      </c>
      <c r="KF15" t="str">
        <f t="shared" si="49"/>
        <v>CMDT US equity</v>
      </c>
      <c r="KG15" t="str">
        <f t="shared" si="49"/>
        <v>CMF US equity</v>
      </c>
      <c r="KH15" t="str">
        <f t="shared" si="49"/>
        <v>CMFCR US equity</v>
      </c>
      <c r="KI15" t="str">
        <f t="shared" si="49"/>
        <v>CMFRD US equity</v>
      </c>
      <c r="KJ15" t="str">
        <f t="shared" si="49"/>
        <v>CN US equity</v>
      </c>
      <c r="KK15" t="str">
        <f t="shared" si="49"/>
        <v>CNCR US equity</v>
      </c>
      <c r="KL15" t="str">
        <f t="shared" si="49"/>
        <v>CNDA US equity</v>
      </c>
      <c r="KM15" t="str">
        <f t="shared" si="49"/>
        <v>CNDF US equity</v>
      </c>
      <c r="KN15" t="str">
        <f t="shared" si="49"/>
        <v>CNHX US equity</v>
      </c>
      <c r="KO15" t="str">
        <f t="shared" si="49"/>
        <v>CNPF US equity</v>
      </c>
      <c r="KP15" t="str">
        <f t="shared" si="49"/>
        <v>CNSF US equity</v>
      </c>
      <c r="KQ15" t="str">
        <f t="shared" si="49"/>
        <v>CNTR US equity</v>
      </c>
      <c r="KR15" t="str">
        <f t="shared" si="49"/>
        <v>CNXT US equity</v>
      </c>
      <c r="KS15" t="str">
        <f t="shared" si="49"/>
        <v>CNY US equity</v>
      </c>
      <c r="KT15" t="str">
        <f t="shared" si="49"/>
        <v>CNYA US equity</v>
      </c>
      <c r="KU15" t="str">
        <f t="shared" si="49"/>
        <v>COBO US equity</v>
      </c>
      <c r="KV15" t="str">
        <f t="shared" si="49"/>
        <v>COLX US equity</v>
      </c>
      <c r="KW15" t="str">
        <f t="shared" si="49"/>
        <v>COM US equity</v>
      </c>
      <c r="KX15" t="str">
        <f t="shared" si="49"/>
        <v>COMB US equity</v>
      </c>
      <c r="KY15" t="str">
        <f t="shared" si="49"/>
        <v>COMG US equity</v>
      </c>
      <c r="KZ15" t="str">
        <f t="shared" si="49"/>
        <v>COMT US equity</v>
      </c>
      <c r="LA15" t="str">
        <f t="shared" si="49"/>
        <v>COPX US equity</v>
      </c>
      <c r="LB15" t="str">
        <f t="shared" si="49"/>
        <v>CORN US equity</v>
      </c>
      <c r="LC15" t="str">
        <f t="shared" si="49"/>
        <v>CORP US equity</v>
      </c>
      <c r="LD15" t="str">
        <f t="shared" si="49"/>
        <v>COW US equity</v>
      </c>
      <c r="LE15" t="str">
        <f t="shared" si="49"/>
        <v>COWC US equity</v>
      </c>
      <c r="LF15" t="str">
        <f t="shared" si="49"/>
        <v>COWL US equity</v>
      </c>
      <c r="LG15" t="str">
        <f t="shared" si="49"/>
        <v>COWS US equity</v>
      </c>
      <c r="LH15" t="str">
        <f t="shared" si="49"/>
        <v>COWZ US equity</v>
      </c>
      <c r="LI15" t="str">
        <f t="shared" si="49"/>
        <v>CPER US equity</v>
      </c>
      <c r="LJ15" t="str">
        <f t="shared" si="49"/>
        <v>CPI US equity</v>
      </c>
      <c r="LK15" t="str">
        <f t="shared" si="49"/>
        <v>CQQQ US equity</v>
      </c>
      <c r="LL15" t="str">
        <f t="shared" ref="LL15:NW15" si="50">LL14&amp;" equity"</f>
        <v>CRAK US equity</v>
      </c>
      <c r="LM15" t="str">
        <f t="shared" si="50"/>
        <v>CRBA US equity</v>
      </c>
      <c r="LN15" t="str">
        <f t="shared" si="50"/>
        <v>CRBI US equity</v>
      </c>
      <c r="LO15" t="str">
        <f t="shared" si="50"/>
        <v>CRBN US equity</v>
      </c>
      <c r="LP15" t="str">
        <f t="shared" si="50"/>
        <v>CRBQ US equity</v>
      </c>
      <c r="LQ15" t="str">
        <f t="shared" si="50"/>
        <v>CRDT US equity</v>
      </c>
      <c r="LR15" t="str">
        <f t="shared" si="50"/>
        <v>CRED US equity</v>
      </c>
      <c r="LS15" t="str">
        <f t="shared" si="50"/>
        <v>CRO US equity</v>
      </c>
      <c r="LT15" t="str">
        <f t="shared" si="50"/>
        <v>CROC US equity</v>
      </c>
      <c r="LU15" t="str">
        <f t="shared" si="50"/>
        <v>CROP US equity</v>
      </c>
      <c r="LV15" t="str">
        <f t="shared" si="50"/>
        <v>CRUD US equity</v>
      </c>
      <c r="LW15" t="str">
        <f t="shared" si="50"/>
        <v>CSA US equity</v>
      </c>
      <c r="LX15" t="str">
        <f t="shared" si="50"/>
        <v>CSB US equity</v>
      </c>
      <c r="LY15" t="str">
        <f t="shared" si="50"/>
        <v>CSCB US equity</v>
      </c>
      <c r="LZ15" t="str">
        <f t="shared" si="50"/>
        <v>CSCR US equity</v>
      </c>
      <c r="MA15" t="str">
        <f t="shared" si="50"/>
        <v>CSD US equity</v>
      </c>
      <c r="MB15" t="str">
        <f t="shared" si="50"/>
        <v>CSF US equity</v>
      </c>
      <c r="MC15" t="str">
        <f t="shared" si="50"/>
        <v>CSJ US equity</v>
      </c>
      <c r="MD15" t="str">
        <f t="shared" si="50"/>
        <v>CSJCR US equity</v>
      </c>
      <c r="ME15" t="str">
        <f t="shared" si="50"/>
        <v>CSLS US equity</v>
      </c>
      <c r="MF15" t="str">
        <f t="shared" si="50"/>
        <v>CSM US equity</v>
      </c>
      <c r="MG15" t="str">
        <f t="shared" si="50"/>
        <v>CSMA US equity</v>
      </c>
      <c r="MH15" t="str">
        <f t="shared" si="50"/>
        <v>CSMB US equity</v>
      </c>
      <c r="MI15" t="str">
        <f t="shared" si="50"/>
        <v>CSML US equity</v>
      </c>
      <c r="MJ15" t="str">
        <f t="shared" si="50"/>
        <v>CSMN US equity</v>
      </c>
      <c r="MK15" t="str">
        <f t="shared" si="50"/>
        <v>CTNN US equity</v>
      </c>
      <c r="ML15" t="str">
        <f t="shared" si="50"/>
        <v>CUD US equity</v>
      </c>
      <c r="MM15" t="str">
        <f t="shared" si="50"/>
        <v>CUMB US equity</v>
      </c>
      <c r="MN15" t="str">
        <f t="shared" si="50"/>
        <v>CUPM US equity</v>
      </c>
      <c r="MO15" t="str">
        <f t="shared" si="50"/>
        <v>CURE US equity</v>
      </c>
      <c r="MP15" t="str">
        <f t="shared" si="50"/>
        <v>CUT US equity</v>
      </c>
      <c r="MQ15" t="str">
        <f t="shared" si="50"/>
        <v>CVOL US equity</v>
      </c>
      <c r="MR15" t="str">
        <f t="shared" si="50"/>
        <v>CVRT US equity</v>
      </c>
      <c r="MS15" t="str">
        <f t="shared" si="50"/>
        <v>CVY US equity</v>
      </c>
      <c r="MT15" t="str">
        <f t="shared" si="50"/>
        <v>CWAI US equity</v>
      </c>
      <c r="MU15" t="str">
        <f t="shared" si="50"/>
        <v>CWB US equity</v>
      </c>
      <c r="MV15" t="str">
        <f t="shared" si="50"/>
        <v>CWEB US equity</v>
      </c>
      <c r="MW15" t="str">
        <f t="shared" si="50"/>
        <v>CWI US equity</v>
      </c>
      <c r="MX15" t="str">
        <f t="shared" si="50"/>
        <v>CWS US equity</v>
      </c>
      <c r="MY15" t="str">
        <f t="shared" si="50"/>
        <v>CXA US equity</v>
      </c>
      <c r="MZ15" t="str">
        <f t="shared" si="50"/>
        <v>CXSE US equity</v>
      </c>
      <c r="NA15" t="str">
        <f t="shared" si="50"/>
        <v>CYB US equity</v>
      </c>
      <c r="NB15" t="str">
        <f t="shared" si="50"/>
        <v>CZA US equity</v>
      </c>
      <c r="NC15" t="str">
        <f t="shared" si="50"/>
        <v>CZG US equity</v>
      </c>
      <c r="ND15" t="str">
        <f t="shared" si="50"/>
        <v>DAG US equity</v>
      </c>
      <c r="NE15" t="str">
        <f t="shared" si="50"/>
        <v>DAX US equity</v>
      </c>
      <c r="NF15" t="str">
        <f t="shared" si="50"/>
        <v>DBA US equity</v>
      </c>
      <c r="NG15" t="str">
        <f t="shared" si="50"/>
        <v>DBAP US equity</v>
      </c>
      <c r="NH15" t="str">
        <f t="shared" si="50"/>
        <v>DBAU US equity</v>
      </c>
      <c r="NI15" t="str">
        <f t="shared" si="50"/>
        <v>DBAW US equity</v>
      </c>
      <c r="NJ15" t="str">
        <f t="shared" si="50"/>
        <v>DBB US equity</v>
      </c>
      <c r="NK15" t="str">
        <f t="shared" si="50"/>
        <v>DBBR US equity</v>
      </c>
      <c r="NL15" t="str">
        <f t="shared" si="50"/>
        <v>DBC US equity</v>
      </c>
      <c r="NM15" t="str">
        <f t="shared" si="50"/>
        <v>DBE US equity</v>
      </c>
      <c r="NN15" t="str">
        <f t="shared" si="50"/>
        <v>DBEF US equity</v>
      </c>
      <c r="NO15" t="str">
        <f t="shared" si="50"/>
        <v>DBEM US equity</v>
      </c>
      <c r="NP15" t="str">
        <f t="shared" si="50"/>
        <v>DBES US equity</v>
      </c>
      <c r="NQ15" t="str">
        <f t="shared" si="50"/>
        <v>DBEU US equity</v>
      </c>
      <c r="NR15" t="str">
        <f t="shared" si="50"/>
        <v>DBEZ US equity</v>
      </c>
      <c r="NS15" t="str">
        <f t="shared" si="50"/>
        <v>DBGR US equity</v>
      </c>
      <c r="NT15" t="str">
        <f t="shared" si="50"/>
        <v>DBIF US equity</v>
      </c>
      <c r="NU15" t="str">
        <f t="shared" si="50"/>
        <v>DBIT US equity</v>
      </c>
      <c r="NV15" t="str">
        <f t="shared" si="50"/>
        <v>DBIZ US equity</v>
      </c>
      <c r="NW15" t="str">
        <f t="shared" si="50"/>
        <v>DBJP US equity</v>
      </c>
      <c r="NX15" t="str">
        <f t="shared" ref="NX15:QI15" si="51">NX14&amp;" equity"</f>
        <v>DBKO US equity</v>
      </c>
      <c r="NY15" t="str">
        <f t="shared" si="51"/>
        <v>DBMX US equity</v>
      </c>
      <c r="NZ15" t="str">
        <f t="shared" si="51"/>
        <v>DBO US equity</v>
      </c>
      <c r="OA15" t="str">
        <f t="shared" si="51"/>
        <v>DBP US equity</v>
      </c>
      <c r="OB15" t="str">
        <f t="shared" si="51"/>
        <v>DBR US equity</v>
      </c>
      <c r="OC15" t="str">
        <f t="shared" si="51"/>
        <v>DBRE US equity</v>
      </c>
      <c r="OD15" t="str">
        <f t="shared" si="51"/>
        <v>DBS US equity</v>
      </c>
      <c r="OE15" t="str">
        <f t="shared" si="51"/>
        <v>DBSE US equity</v>
      </c>
      <c r="OF15" t="str">
        <f t="shared" si="51"/>
        <v>DBSP US equity</v>
      </c>
      <c r="OG15" t="str">
        <f t="shared" si="51"/>
        <v>DBT US equity</v>
      </c>
      <c r="OH15" t="str">
        <f t="shared" si="51"/>
        <v>DBU US equity</v>
      </c>
      <c r="OI15" t="str">
        <f t="shared" si="51"/>
        <v>DBUK US equity</v>
      </c>
      <c r="OJ15" t="str">
        <f t="shared" si="51"/>
        <v>DBV US equity</v>
      </c>
      <c r="OK15" t="str">
        <f t="shared" si="51"/>
        <v>DCNG US equity</v>
      </c>
      <c r="OL15" t="str">
        <f t="shared" si="51"/>
        <v>DCR US equity</v>
      </c>
      <c r="OM15" t="str">
        <f t="shared" si="51"/>
        <v>DDBI US equity</v>
      </c>
      <c r="ON15" t="str">
        <f t="shared" si="51"/>
        <v>DDEZ US equity</v>
      </c>
      <c r="OO15" t="str">
        <f t="shared" si="51"/>
        <v>DDG US equity</v>
      </c>
      <c r="OP15" t="str">
        <f t="shared" si="51"/>
        <v>DDI US equity</v>
      </c>
      <c r="OQ15" t="str">
        <f t="shared" si="51"/>
        <v>DDJP US equity</v>
      </c>
      <c r="OR15" t="str">
        <f t="shared" si="51"/>
        <v>DDLS US equity</v>
      </c>
      <c r="OS15" t="str">
        <f t="shared" si="51"/>
        <v>DDM US equity</v>
      </c>
      <c r="OT15" t="str">
        <f t="shared" si="51"/>
        <v>DDP US equity</v>
      </c>
      <c r="OU15" t="str">
        <f t="shared" si="51"/>
        <v>DDVX US equity</v>
      </c>
      <c r="OV15" t="str">
        <f t="shared" si="51"/>
        <v>DDWM US equity</v>
      </c>
      <c r="OW15" t="str">
        <f t="shared" si="51"/>
        <v>DEB US equity</v>
      </c>
      <c r="OX15" t="str">
        <f t="shared" si="51"/>
        <v>DEE US equity</v>
      </c>
      <c r="OY15" t="str">
        <f t="shared" si="51"/>
        <v>DEEF US equity</v>
      </c>
      <c r="OZ15" t="str">
        <f t="shared" si="51"/>
        <v>DEF US equity</v>
      </c>
      <c r="PA15" t="str">
        <f t="shared" si="51"/>
        <v>DEFA US equity</v>
      </c>
      <c r="PB15" t="str">
        <f t="shared" si="51"/>
        <v>DEFL US equity</v>
      </c>
      <c r="PC15" t="str">
        <f t="shared" si="51"/>
        <v>DEM US equity</v>
      </c>
      <c r="PD15" t="str">
        <f t="shared" si="51"/>
        <v>DEMG US equity</v>
      </c>
      <c r="PE15" t="str">
        <f t="shared" si="51"/>
        <v>DENT US equity</v>
      </c>
      <c r="PF15" t="str">
        <f t="shared" si="51"/>
        <v>DES US equity</v>
      </c>
      <c r="PG15" t="str">
        <f t="shared" si="51"/>
        <v>DESC US equity</v>
      </c>
      <c r="PH15" t="str">
        <f t="shared" si="51"/>
        <v>DEUS US equity</v>
      </c>
      <c r="PI15" t="str">
        <f t="shared" si="51"/>
        <v>DEW US equity</v>
      </c>
      <c r="PJ15" t="str">
        <f t="shared" si="51"/>
        <v>DEWJ US equity</v>
      </c>
      <c r="PK15" t="str">
        <f t="shared" si="51"/>
        <v>DEZU US equity</v>
      </c>
      <c r="PL15" t="str">
        <f t="shared" si="51"/>
        <v>DFE US equity</v>
      </c>
      <c r="PM15" t="str">
        <f t="shared" si="51"/>
        <v>DFEN US equity</v>
      </c>
      <c r="PN15" t="str">
        <f t="shared" si="51"/>
        <v>DFJ US equity</v>
      </c>
      <c r="PO15" t="str">
        <f t="shared" si="51"/>
        <v>DFND US equity</v>
      </c>
      <c r="PP15" t="str">
        <f t="shared" si="51"/>
        <v>DFNL US equity</v>
      </c>
      <c r="PQ15" t="str">
        <f t="shared" si="51"/>
        <v>DFVL US equity</v>
      </c>
      <c r="PR15" t="str">
        <f t="shared" si="51"/>
        <v>DFVS US equity</v>
      </c>
      <c r="PS15" t="str">
        <f t="shared" si="51"/>
        <v>DGAZ US equity</v>
      </c>
      <c r="PT15" t="str">
        <f t="shared" si="51"/>
        <v>DGG US equity</v>
      </c>
      <c r="PU15" t="str">
        <f t="shared" si="51"/>
        <v>DGL US equity</v>
      </c>
      <c r="PV15" t="str">
        <f t="shared" si="51"/>
        <v>DGLD US equity</v>
      </c>
      <c r="PW15" t="str">
        <f t="shared" si="51"/>
        <v>DGP US equity</v>
      </c>
      <c r="PX15" t="str">
        <f t="shared" si="51"/>
        <v>DGRE US equity</v>
      </c>
      <c r="PY15" t="str">
        <f t="shared" si="51"/>
        <v>DGRO US equity</v>
      </c>
      <c r="PZ15" t="str">
        <f t="shared" si="51"/>
        <v>DGRS US equity</v>
      </c>
      <c r="QA15" t="str">
        <f t="shared" si="51"/>
        <v>DGRW US equity</v>
      </c>
      <c r="QB15" t="str">
        <f t="shared" si="51"/>
        <v>DGS US equity</v>
      </c>
      <c r="QC15" t="str">
        <f t="shared" si="51"/>
        <v>DGT US equity</v>
      </c>
      <c r="QD15" t="str">
        <f t="shared" si="51"/>
        <v>DGZ US equity</v>
      </c>
      <c r="QE15" t="str">
        <f t="shared" si="51"/>
        <v>DHDG US equity</v>
      </c>
      <c r="QF15" t="str">
        <f t="shared" si="51"/>
        <v>DHS US equity</v>
      </c>
      <c r="QG15" t="str">
        <f t="shared" si="51"/>
        <v>DHVW US equity</v>
      </c>
      <c r="QH15" t="str">
        <f t="shared" si="51"/>
        <v>DI US equity</v>
      </c>
      <c r="QI15" t="str">
        <f t="shared" si="51"/>
        <v>DIA US equity</v>
      </c>
      <c r="QJ15" t="str">
        <f t="shared" ref="QJ15:SU15" si="52">QJ14&amp;" equity"</f>
        <v>DIG US equity</v>
      </c>
      <c r="QK15" t="str">
        <f t="shared" si="52"/>
        <v>DIM US equity</v>
      </c>
      <c r="QL15" t="str">
        <f t="shared" si="52"/>
        <v>DIRT US equity</v>
      </c>
      <c r="QM15" t="str">
        <f t="shared" si="52"/>
        <v>DIV US equity</v>
      </c>
      <c r="QN15" t="str">
        <f t="shared" si="52"/>
        <v>DIVA US equity</v>
      </c>
      <c r="QO15" t="str">
        <f t="shared" si="52"/>
        <v>DIVC US equity</v>
      </c>
      <c r="QP15" t="str">
        <f t="shared" si="52"/>
        <v>DIVI US equity</v>
      </c>
      <c r="QQ15" t="str">
        <f t="shared" si="52"/>
        <v>DIVO US equity</v>
      </c>
      <c r="QR15" t="str">
        <f t="shared" si="52"/>
        <v>DIVS US equity</v>
      </c>
      <c r="QS15" t="str">
        <f t="shared" si="52"/>
        <v>DIVY US equity</v>
      </c>
      <c r="QT15" t="str">
        <f t="shared" si="52"/>
        <v>DJCI US equity</v>
      </c>
      <c r="QU15" t="str">
        <f t="shared" si="52"/>
        <v>DJD US equity</v>
      </c>
      <c r="QV15" t="str">
        <f t="shared" si="52"/>
        <v>DJP US equity</v>
      </c>
      <c r="QW15" t="str">
        <f t="shared" si="52"/>
        <v>DJPC US equity</v>
      </c>
      <c r="QX15" t="str">
        <f t="shared" si="52"/>
        <v>DLBL US equity</v>
      </c>
      <c r="QY15" t="str">
        <f t="shared" si="52"/>
        <v>DLBS US equity</v>
      </c>
      <c r="QZ15" t="str">
        <f t="shared" si="52"/>
        <v>DLN US equity</v>
      </c>
      <c r="RA15" t="str">
        <f t="shared" si="52"/>
        <v>DLS US equity</v>
      </c>
      <c r="RB15" t="str">
        <f t="shared" si="52"/>
        <v>DMM US equity</v>
      </c>
      <c r="RC15" t="str">
        <f t="shared" si="52"/>
        <v>DNL US equity</v>
      </c>
      <c r="RD15" t="str">
        <f t="shared" si="52"/>
        <v>DNO US equity</v>
      </c>
      <c r="RE15" t="str">
        <f t="shared" si="52"/>
        <v>DOD US equity</v>
      </c>
      <c r="RF15" t="str">
        <f t="shared" si="52"/>
        <v>DOG US equity</v>
      </c>
      <c r="RG15" t="str">
        <f t="shared" si="52"/>
        <v>DOIL US equity</v>
      </c>
      <c r="RH15" t="str">
        <f t="shared" si="52"/>
        <v>DOL US equity</v>
      </c>
      <c r="RI15" t="str">
        <f t="shared" si="52"/>
        <v>DON US equity</v>
      </c>
      <c r="RJ15" t="str">
        <f t="shared" si="52"/>
        <v>DOO US equity</v>
      </c>
      <c r="RK15" t="str">
        <f t="shared" si="52"/>
        <v>DOY US equity</v>
      </c>
      <c r="RL15" t="str">
        <f t="shared" si="52"/>
        <v>DPC US equity</v>
      </c>
      <c r="RM15" t="str">
        <f t="shared" si="52"/>
        <v>DPK US equity</v>
      </c>
      <c r="RN15" t="str">
        <f t="shared" si="52"/>
        <v>DPN US equity</v>
      </c>
      <c r="RO15" t="str">
        <f t="shared" si="52"/>
        <v>DPST US equity</v>
      </c>
      <c r="RP15" t="str">
        <f t="shared" si="52"/>
        <v>DPU US equity</v>
      </c>
      <c r="RQ15" t="str">
        <f t="shared" si="52"/>
        <v>DRF US equity</v>
      </c>
      <c r="RR15" t="str">
        <f t="shared" si="52"/>
        <v>DRGS US equity</v>
      </c>
      <c r="RS15" t="str">
        <f t="shared" si="52"/>
        <v>DRIP US equity</v>
      </c>
      <c r="RT15" t="str">
        <f t="shared" si="52"/>
        <v>DRN US equity</v>
      </c>
      <c r="RU15" t="str">
        <f t="shared" si="52"/>
        <v>DRR US equity</v>
      </c>
      <c r="RV15" t="str">
        <f t="shared" si="52"/>
        <v>DRV US equity</v>
      </c>
      <c r="RW15" t="str">
        <f t="shared" si="52"/>
        <v>DRVN US equity</v>
      </c>
      <c r="RX15" t="str">
        <f t="shared" si="52"/>
        <v>DRW US equity</v>
      </c>
      <c r="RY15" t="str">
        <f t="shared" si="52"/>
        <v>DSI US equity</v>
      </c>
      <c r="RZ15" t="str">
        <f t="shared" si="52"/>
        <v>DSLV US equity</v>
      </c>
      <c r="SA15" t="str">
        <f t="shared" si="52"/>
        <v>DSTJ US equity</v>
      </c>
      <c r="SB15" t="str">
        <f t="shared" si="52"/>
        <v>DSUM US equity</v>
      </c>
      <c r="SC15" t="str">
        <f t="shared" si="52"/>
        <v>DSXJ US equity</v>
      </c>
      <c r="SD15" t="str">
        <f t="shared" si="52"/>
        <v>DTD US equity</v>
      </c>
      <c r="SE15" t="str">
        <f t="shared" si="52"/>
        <v>DTH US equity</v>
      </c>
      <c r="SF15" t="str">
        <f t="shared" si="52"/>
        <v>DTN US equity</v>
      </c>
      <c r="SG15" t="str">
        <f t="shared" si="52"/>
        <v>DTO US equity</v>
      </c>
      <c r="SH15" t="str">
        <f t="shared" si="52"/>
        <v>DTUL US equity</v>
      </c>
      <c r="SI15" t="str">
        <f t="shared" si="52"/>
        <v>DTUS US equity</v>
      </c>
      <c r="SJ15" t="str">
        <f t="shared" si="52"/>
        <v>DTYL US equity</v>
      </c>
      <c r="SK15" t="str">
        <f t="shared" si="52"/>
        <v>DTYS US equity</v>
      </c>
      <c r="SL15" t="str">
        <f t="shared" si="52"/>
        <v>DUG US equity</v>
      </c>
      <c r="SM15" t="str">
        <f t="shared" si="52"/>
        <v>DULL US equity</v>
      </c>
      <c r="SN15" t="str">
        <f t="shared" si="52"/>
        <v>DUSA US equity</v>
      </c>
      <c r="SO15" t="str">
        <f t="shared" si="52"/>
        <v>DUSL US equity</v>
      </c>
      <c r="SP15" t="str">
        <f t="shared" si="52"/>
        <v>DUST US equity</v>
      </c>
      <c r="SQ15" t="str">
        <f t="shared" si="52"/>
        <v>DVEM US equity</v>
      </c>
      <c r="SR15" t="str">
        <f t="shared" si="52"/>
        <v>DVHI US equity</v>
      </c>
      <c r="SS15" t="str">
        <f t="shared" si="52"/>
        <v>DVHL US equity</v>
      </c>
      <c r="ST15" t="str">
        <f t="shared" si="52"/>
        <v>DVP US equity</v>
      </c>
      <c r="SU15" t="str">
        <f t="shared" si="52"/>
        <v>DVY US equity</v>
      </c>
      <c r="SV15" t="str">
        <f t="shared" ref="SV15:VG15" si="53">SV14&amp;" equity"</f>
        <v>DVYA US equity</v>
      </c>
      <c r="SW15" t="str">
        <f t="shared" si="53"/>
        <v>DVYE US equity</v>
      </c>
      <c r="SX15" t="str">
        <f t="shared" si="53"/>
        <v>DVYL US equity</v>
      </c>
      <c r="SY15" t="str">
        <f t="shared" si="53"/>
        <v>DWAC US equity</v>
      </c>
      <c r="SZ15" t="str">
        <f t="shared" si="53"/>
        <v>DWAQ US equity</v>
      </c>
      <c r="TA15" t="str">
        <f t="shared" si="53"/>
        <v>DWAS US equity</v>
      </c>
      <c r="TB15" t="str">
        <f t="shared" si="53"/>
        <v>DWAT US equity</v>
      </c>
      <c r="TC15" t="str">
        <f t="shared" si="53"/>
        <v>DWFI US equity</v>
      </c>
      <c r="TD15" t="str">
        <f t="shared" si="53"/>
        <v>DWIN US equity</v>
      </c>
      <c r="TE15" t="str">
        <f t="shared" si="53"/>
        <v>DWLD US equity</v>
      </c>
      <c r="TF15" t="str">
        <f t="shared" si="53"/>
        <v>DWLV US equity</v>
      </c>
      <c r="TG15" t="str">
        <f t="shared" si="53"/>
        <v>DWM US equity</v>
      </c>
      <c r="TH15" t="str">
        <f t="shared" si="53"/>
        <v>DWT US equity</v>
      </c>
      <c r="TI15" t="str">
        <f t="shared" si="53"/>
        <v>DWTIF US equity</v>
      </c>
      <c r="TJ15" t="str">
        <f t="shared" si="53"/>
        <v>DWTR US equity</v>
      </c>
      <c r="TK15" t="str">
        <f t="shared" si="53"/>
        <v>DWX US equity</v>
      </c>
      <c r="TL15" t="str">
        <f t="shared" si="53"/>
        <v>DXD US equity</v>
      </c>
      <c r="TM15" t="str">
        <f t="shared" si="53"/>
        <v>DXGE US equity</v>
      </c>
      <c r="TN15" t="str">
        <f t="shared" si="53"/>
        <v>DXJ US equity</v>
      </c>
      <c r="TO15" t="str">
        <f t="shared" si="53"/>
        <v>DXJC US equity</v>
      </c>
      <c r="TP15" t="str">
        <f t="shared" si="53"/>
        <v>DXJF US equity</v>
      </c>
      <c r="TQ15" t="str">
        <f t="shared" si="53"/>
        <v>DXJH US equity</v>
      </c>
      <c r="TR15" t="str">
        <f t="shared" si="53"/>
        <v>DXJR US equity</v>
      </c>
      <c r="TS15" t="str">
        <f t="shared" si="53"/>
        <v>DXJS US equity</v>
      </c>
      <c r="TT15" t="str">
        <f t="shared" si="53"/>
        <v>DXJT US equity</v>
      </c>
      <c r="TU15" t="str">
        <f t="shared" si="53"/>
        <v>DXKW US equity</v>
      </c>
      <c r="TV15" t="str">
        <f t="shared" si="53"/>
        <v>DXO US equity</v>
      </c>
      <c r="TW15" t="str">
        <f t="shared" si="53"/>
        <v>DXPS US equity</v>
      </c>
      <c r="TX15" t="str">
        <f t="shared" si="53"/>
        <v>DXUS US equity</v>
      </c>
      <c r="TY15" t="str">
        <f t="shared" si="53"/>
        <v>DYB US equity</v>
      </c>
      <c r="TZ15" t="str">
        <f t="shared" si="53"/>
        <v>DYLS US equity</v>
      </c>
      <c r="UA15" t="str">
        <f t="shared" si="53"/>
        <v>DYY US equity</v>
      </c>
      <c r="UB15" t="str">
        <f t="shared" si="53"/>
        <v>DZK US equity</v>
      </c>
      <c r="UC15" t="str">
        <f t="shared" si="53"/>
        <v>DZZ US equity</v>
      </c>
      <c r="UD15" t="str">
        <f t="shared" si="53"/>
        <v>EAPS US equity</v>
      </c>
      <c r="UE15" t="str">
        <f t="shared" si="53"/>
        <v>EATX US equity</v>
      </c>
      <c r="UF15" t="str">
        <f t="shared" si="53"/>
        <v>EBND US equity</v>
      </c>
      <c r="UG15" t="str">
        <f t="shared" si="53"/>
        <v>ECH US equity</v>
      </c>
      <c r="UH15" t="str">
        <f t="shared" si="53"/>
        <v>ECNS US equity</v>
      </c>
      <c r="UI15" t="str">
        <f t="shared" si="53"/>
        <v>ECON US equity</v>
      </c>
      <c r="UJ15" t="str">
        <f t="shared" si="53"/>
        <v>EDBI US equity</v>
      </c>
      <c r="UK15" t="str">
        <f t="shared" si="53"/>
        <v>EDC US equity</v>
      </c>
      <c r="UL15" t="str">
        <f t="shared" si="53"/>
        <v>EDEN US equity</v>
      </c>
      <c r="UM15" t="str">
        <f t="shared" si="53"/>
        <v>EDIV US equity</v>
      </c>
      <c r="UN15" t="str">
        <f t="shared" si="53"/>
        <v>EDOG US equity</v>
      </c>
      <c r="UO15" t="str">
        <f t="shared" si="53"/>
        <v>EDOM US equity</v>
      </c>
      <c r="UP15" t="str">
        <f t="shared" si="53"/>
        <v>EDV US equity</v>
      </c>
      <c r="UQ15" t="str">
        <f t="shared" si="53"/>
        <v>EDZ US equity</v>
      </c>
      <c r="UR15" t="str">
        <f t="shared" si="53"/>
        <v>EEB US equity</v>
      </c>
      <c r="US15" t="str">
        <f t="shared" si="53"/>
        <v>EEH US equity</v>
      </c>
      <c r="UT15" t="str">
        <f t="shared" si="53"/>
        <v>EELV US equity</v>
      </c>
      <c r="UU15" t="str">
        <f t="shared" si="53"/>
        <v>EEM US equity</v>
      </c>
      <c r="UV15" t="str">
        <f t="shared" si="53"/>
        <v>EEMA US equity</v>
      </c>
      <c r="UW15" t="str">
        <f t="shared" si="53"/>
        <v>EEMCR US equity</v>
      </c>
      <c r="UX15" t="str">
        <f t="shared" si="53"/>
        <v>EEME US equity</v>
      </c>
      <c r="UY15" t="str">
        <f t="shared" si="53"/>
        <v>EEML US equity</v>
      </c>
      <c r="UZ15" t="str">
        <f t="shared" si="53"/>
        <v>EEMO US equity</v>
      </c>
      <c r="VA15" t="str">
        <f t="shared" si="53"/>
        <v>EEMRD US equity</v>
      </c>
      <c r="VB15" t="str">
        <f t="shared" si="53"/>
        <v>EEMS US equity</v>
      </c>
      <c r="VC15" t="str">
        <f t="shared" si="53"/>
        <v>EEMV US equity</v>
      </c>
      <c r="VD15" t="str">
        <f t="shared" si="53"/>
        <v>EEMX US equity</v>
      </c>
      <c r="VE15" t="str">
        <f t="shared" si="53"/>
        <v>EEN US equity</v>
      </c>
      <c r="VF15" t="str">
        <f t="shared" si="53"/>
        <v>EES US equity</v>
      </c>
      <c r="VG15" t="str">
        <f t="shared" si="53"/>
        <v>EET US equity</v>
      </c>
      <c r="VH15" t="str">
        <f t="shared" ref="VH15:XS15" si="54">VH14&amp;" equity"</f>
        <v>EEV US equity</v>
      </c>
      <c r="VI15" t="str">
        <f t="shared" si="54"/>
        <v>EEVX US equity</v>
      </c>
      <c r="VJ15" t="str">
        <f t="shared" si="54"/>
        <v>EEW US equity</v>
      </c>
      <c r="VK15" t="str">
        <f t="shared" si="54"/>
        <v>EEZ US equity</v>
      </c>
      <c r="VL15" t="str">
        <f t="shared" si="54"/>
        <v>EFA US equity</v>
      </c>
      <c r="VM15" t="str">
        <f t="shared" si="54"/>
        <v>EFAD US equity</v>
      </c>
      <c r="VN15" t="str">
        <f t="shared" si="54"/>
        <v>EFAS US equity</v>
      </c>
      <c r="VO15" t="str">
        <f t="shared" si="54"/>
        <v>EFAV US equity</v>
      </c>
      <c r="VP15" t="str">
        <f t="shared" si="54"/>
        <v>EFAX US equity</v>
      </c>
      <c r="VQ15" t="str">
        <f t="shared" si="54"/>
        <v>EFFE US equity</v>
      </c>
      <c r="VR15" t="str">
        <f t="shared" si="54"/>
        <v>EFG US equity</v>
      </c>
      <c r="VS15" t="str">
        <f t="shared" si="54"/>
        <v>EFNL US equity</v>
      </c>
      <c r="VT15" t="str">
        <f t="shared" si="54"/>
        <v>EFO US equity</v>
      </c>
      <c r="VU15" t="str">
        <f t="shared" si="54"/>
        <v>EFU US equity</v>
      </c>
      <c r="VV15" t="str">
        <f t="shared" si="54"/>
        <v>EFV US equity</v>
      </c>
      <c r="VW15" t="str">
        <f t="shared" si="54"/>
        <v>EFZ US equity</v>
      </c>
      <c r="VX15" t="str">
        <f t="shared" si="54"/>
        <v>EGB US equity</v>
      </c>
      <c r="VY15" t="str">
        <f t="shared" si="54"/>
        <v>EGPT US equity</v>
      </c>
      <c r="VZ15" t="str">
        <f t="shared" si="54"/>
        <v>EGRW US equity</v>
      </c>
      <c r="WA15" t="str">
        <f t="shared" si="54"/>
        <v>EIDO US equity</v>
      </c>
      <c r="WB15" t="str">
        <f t="shared" si="54"/>
        <v>EIPL US equity</v>
      </c>
      <c r="WC15" t="str">
        <f t="shared" si="54"/>
        <v>EIPO US equity</v>
      </c>
      <c r="WD15" t="str">
        <f t="shared" si="54"/>
        <v>EIRL US equity</v>
      </c>
      <c r="WE15" t="str">
        <f t="shared" si="54"/>
        <v>EIS US equity</v>
      </c>
      <c r="WF15" t="str">
        <f t="shared" si="54"/>
        <v>EKH US equity</v>
      </c>
      <c r="WG15" t="str">
        <f t="shared" si="54"/>
        <v>ELD US equity</v>
      </c>
      <c r="WH15" t="str">
        <f t="shared" si="54"/>
        <v>ELKD US equity</v>
      </c>
      <c r="WI15" t="str">
        <f t="shared" si="54"/>
        <v>ELKE US equity</v>
      </c>
      <c r="WJ15" t="str">
        <f t="shared" si="54"/>
        <v>ELKU US equity</v>
      </c>
      <c r="WK15" t="str">
        <f t="shared" si="54"/>
        <v>EMAG US equity</v>
      </c>
      <c r="WL15" t="str">
        <f t="shared" si="54"/>
        <v>EMB US equity</v>
      </c>
      <c r="WM15" t="str">
        <f t="shared" si="54"/>
        <v>EMBB US equity</v>
      </c>
      <c r="WN15" t="str">
        <f t="shared" si="54"/>
        <v>EMBCR US equity</v>
      </c>
      <c r="WO15" t="str">
        <f t="shared" si="54"/>
        <v>EMBH US equity</v>
      </c>
      <c r="WP15" t="str">
        <f t="shared" si="54"/>
        <v>EMBU US equity</v>
      </c>
      <c r="WQ15" t="str">
        <f t="shared" si="54"/>
        <v>EMCB US equity</v>
      </c>
      <c r="WR15" t="str">
        <f t="shared" si="54"/>
        <v>EMCD US equity</v>
      </c>
      <c r="WS15" t="str">
        <f t="shared" si="54"/>
        <v>EMCG US equity</v>
      </c>
      <c r="WT15" t="str">
        <f t="shared" si="54"/>
        <v>EMCR US equity</v>
      </c>
      <c r="WU15" t="str">
        <f t="shared" si="54"/>
        <v>EMDD US equity</v>
      </c>
      <c r="WV15" t="str">
        <f t="shared" si="54"/>
        <v>EMDG US equity</v>
      </c>
      <c r="WW15" t="str">
        <f t="shared" si="54"/>
        <v>EMDI US equity</v>
      </c>
      <c r="WX15" t="str">
        <f t="shared" si="54"/>
        <v>EMDR US equity</v>
      </c>
      <c r="WY15" t="str">
        <f t="shared" si="54"/>
        <v>EMDV US equity</v>
      </c>
      <c r="WZ15" t="str">
        <f t="shared" si="54"/>
        <v>EMER US equity</v>
      </c>
      <c r="XA15" t="str">
        <f t="shared" si="54"/>
        <v>EMEY US equity</v>
      </c>
      <c r="XB15" t="str">
        <f t="shared" si="54"/>
        <v>EMFM US equity</v>
      </c>
      <c r="XC15" t="str">
        <f t="shared" si="54"/>
        <v>EMFN US equity</v>
      </c>
      <c r="XD15" t="str">
        <f t="shared" si="54"/>
        <v>EMFT US equity</v>
      </c>
      <c r="XE15" t="str">
        <f t="shared" si="54"/>
        <v>EMGF US equity</v>
      </c>
      <c r="XF15" t="str">
        <f t="shared" si="54"/>
        <v>EMGX US equity</v>
      </c>
      <c r="XG15" t="str">
        <f t="shared" si="54"/>
        <v>EMHD US equity</v>
      </c>
      <c r="XH15" t="str">
        <f t="shared" si="54"/>
        <v>EMHY US equity</v>
      </c>
      <c r="XI15" t="str">
        <f t="shared" si="54"/>
        <v>EMHZ US equity</v>
      </c>
      <c r="XJ15" t="str">
        <f t="shared" si="54"/>
        <v>EMIF US equity</v>
      </c>
      <c r="XK15" t="str">
        <f t="shared" si="54"/>
        <v>EMIH US equity</v>
      </c>
      <c r="XL15" t="str">
        <f t="shared" si="54"/>
        <v>EMLC US equity</v>
      </c>
      <c r="XM15" t="str">
        <f t="shared" si="54"/>
        <v>EMLP US equity</v>
      </c>
      <c r="XN15" t="str">
        <f t="shared" si="54"/>
        <v>EMMT US equity</v>
      </c>
      <c r="XO15" t="str">
        <f t="shared" si="54"/>
        <v>EMQQ US equity</v>
      </c>
      <c r="XP15" t="str">
        <f t="shared" si="54"/>
        <v>EMRE US equity</v>
      </c>
      <c r="XQ15" t="str">
        <f t="shared" si="54"/>
        <v>EMSA US equity</v>
      </c>
      <c r="XR15" t="str">
        <f t="shared" si="54"/>
        <v>EMSD US equity</v>
      </c>
      <c r="XS15" t="str">
        <f t="shared" si="54"/>
        <v>EMSH US equity</v>
      </c>
      <c r="XT15" t="str">
        <f t="shared" ref="XT15:AAE15" si="55">XT14&amp;" equity"</f>
        <v>EMT US equity</v>
      </c>
      <c r="XU15" t="str">
        <f t="shared" si="55"/>
        <v>EMTL US equity</v>
      </c>
      <c r="XV15" t="str">
        <f t="shared" si="55"/>
        <v>EMVX US equity</v>
      </c>
      <c r="XW15" t="str">
        <f t="shared" si="55"/>
        <v>ENFR US equity</v>
      </c>
      <c r="XX15" t="str">
        <f t="shared" si="55"/>
        <v>ENGN US equity</v>
      </c>
      <c r="XY15" t="str">
        <f t="shared" si="55"/>
        <v>ENOR US equity</v>
      </c>
      <c r="XZ15" t="str">
        <f t="shared" si="55"/>
        <v>ENY US equity</v>
      </c>
      <c r="YA15" t="str">
        <f t="shared" si="55"/>
        <v>ENZL US equity</v>
      </c>
      <c r="YB15" t="str">
        <f t="shared" si="55"/>
        <v>EPHE US equity</v>
      </c>
      <c r="YC15" t="str">
        <f t="shared" si="55"/>
        <v>EPI US equity</v>
      </c>
      <c r="YD15" t="str">
        <f t="shared" si="55"/>
        <v>EPOL US equity</v>
      </c>
      <c r="YE15" t="str">
        <f t="shared" si="55"/>
        <v>EPP US equity</v>
      </c>
      <c r="YF15" t="str">
        <f t="shared" si="55"/>
        <v>EPRF US equity</v>
      </c>
      <c r="YG15" t="str">
        <f t="shared" si="55"/>
        <v>EPRO US equity</v>
      </c>
      <c r="YH15" t="str">
        <f t="shared" si="55"/>
        <v>EPS US equity</v>
      </c>
      <c r="YI15" t="str">
        <f t="shared" si="55"/>
        <v>EPU US equity</v>
      </c>
      <c r="YJ15" t="str">
        <f t="shared" si="55"/>
        <v>EPV US equity</v>
      </c>
      <c r="YK15" t="str">
        <f t="shared" si="55"/>
        <v>EQAL US equity</v>
      </c>
      <c r="YL15" t="str">
        <f t="shared" si="55"/>
        <v>EQIN US equity</v>
      </c>
      <c r="YM15" t="str">
        <f t="shared" si="55"/>
        <v>EQL US equity</v>
      </c>
      <c r="YN15" t="str">
        <f t="shared" si="55"/>
        <v>EQLT US equity</v>
      </c>
      <c r="YO15" t="str">
        <f t="shared" si="55"/>
        <v>EQRR US equity</v>
      </c>
      <c r="YP15" t="str">
        <f t="shared" si="55"/>
        <v>EQWL US equity</v>
      </c>
      <c r="YQ15" t="str">
        <f t="shared" si="55"/>
        <v>EQWM US equity</v>
      </c>
      <c r="YR15" t="str">
        <f t="shared" si="55"/>
        <v>EQWS US equity</v>
      </c>
      <c r="YS15" t="str">
        <f t="shared" si="55"/>
        <v>ERE US equity</v>
      </c>
      <c r="YT15" t="str">
        <f t="shared" si="55"/>
        <v>ERGF US equity</v>
      </c>
      <c r="YU15" t="str">
        <f t="shared" si="55"/>
        <v>ERM US equity</v>
      </c>
      <c r="YV15" t="str">
        <f t="shared" si="55"/>
        <v>ERO US equity</v>
      </c>
      <c r="YW15" t="str">
        <f t="shared" si="55"/>
        <v>ERUS US equity</v>
      </c>
      <c r="YX15" t="str">
        <f t="shared" si="55"/>
        <v>ERW US equity</v>
      </c>
      <c r="YY15" t="str">
        <f t="shared" si="55"/>
        <v>ERX US equity</v>
      </c>
      <c r="YZ15" t="str">
        <f t="shared" si="55"/>
        <v>ERY US equity</v>
      </c>
      <c r="ZA15" t="str">
        <f t="shared" si="55"/>
        <v>ERYY US equity</v>
      </c>
      <c r="ZB15" t="str">
        <f t="shared" si="55"/>
        <v>ESG US equity</v>
      </c>
      <c r="ZC15" t="str">
        <f t="shared" si="55"/>
        <v>ESGD US equity</v>
      </c>
      <c r="ZD15" t="str">
        <f t="shared" si="55"/>
        <v>ESGE US equity</v>
      </c>
      <c r="ZE15" t="str">
        <f t="shared" si="55"/>
        <v>ESGF US equity</v>
      </c>
      <c r="ZF15" t="str">
        <f t="shared" si="55"/>
        <v>ESGG US equity</v>
      </c>
      <c r="ZG15" t="str">
        <f t="shared" si="55"/>
        <v>ESGL US equity</v>
      </c>
      <c r="ZH15" t="str">
        <f t="shared" si="55"/>
        <v>ESGN US equity</v>
      </c>
      <c r="ZI15" t="str">
        <f t="shared" si="55"/>
        <v>ESGS US equity</v>
      </c>
      <c r="ZJ15" t="str">
        <f t="shared" si="55"/>
        <v>ESGU US equity</v>
      </c>
      <c r="ZK15" t="str">
        <f t="shared" si="55"/>
        <v>ESGW US equity</v>
      </c>
      <c r="ZL15" t="str">
        <f t="shared" si="55"/>
        <v>ESR US equity</v>
      </c>
      <c r="ZM15" t="str">
        <f t="shared" si="55"/>
        <v>ESTX US equity</v>
      </c>
      <c r="ZN15" t="str">
        <f t="shared" si="55"/>
        <v>ETFF US equity</v>
      </c>
      <c r="ZO15" t="str">
        <f t="shared" si="55"/>
        <v>ETFY US equity</v>
      </c>
      <c r="ZP15" t="str">
        <f t="shared" si="55"/>
        <v>ETHO US equity</v>
      </c>
      <c r="ZQ15" t="str">
        <f t="shared" si="55"/>
        <v>EU US equity</v>
      </c>
      <c r="ZR15" t="str">
        <f t="shared" si="55"/>
        <v>EUDG US equity</v>
      </c>
      <c r="ZS15" t="str">
        <f t="shared" si="55"/>
        <v>EUDV US equity</v>
      </c>
      <c r="ZT15" t="str">
        <f t="shared" si="55"/>
        <v>EUFL US equity</v>
      </c>
      <c r="ZU15" t="str">
        <f t="shared" si="55"/>
        <v>EUFN US equity</v>
      </c>
      <c r="ZV15" t="str">
        <f t="shared" si="55"/>
        <v>EUFS US equity</v>
      </c>
      <c r="ZW15" t="str">
        <f t="shared" si="55"/>
        <v>EUFX US equity</v>
      </c>
      <c r="ZX15" t="str">
        <f t="shared" si="55"/>
        <v>EUM US equity</v>
      </c>
      <c r="ZY15" t="str">
        <f t="shared" si="55"/>
        <v>EUMV US equity</v>
      </c>
      <c r="ZZ15" t="str">
        <f t="shared" si="55"/>
        <v>EUO US equity</v>
      </c>
      <c r="AAA15" t="str">
        <f t="shared" si="55"/>
        <v>EURL US equity</v>
      </c>
      <c r="AAB15" t="str">
        <f t="shared" si="55"/>
        <v>EURZ US equity</v>
      </c>
      <c r="AAC15" t="str">
        <f t="shared" si="55"/>
        <v>EUSA US equity</v>
      </c>
      <c r="AAD15" t="str">
        <f t="shared" si="55"/>
        <v>EUSC US equity</v>
      </c>
      <c r="AAE15" t="str">
        <f t="shared" si="55"/>
        <v>EUXL US equity</v>
      </c>
      <c r="AAF15" t="str">
        <f t="shared" ref="AAF15:ACQ15" si="56">AAF14&amp;" equity"</f>
        <v>EVAL US equity</v>
      </c>
      <c r="AAG15" t="str">
        <f t="shared" si="56"/>
        <v>EVIX US equity</v>
      </c>
      <c r="AAH15" t="str">
        <f t="shared" si="56"/>
        <v>EVX US equity</v>
      </c>
      <c r="AAI15" t="str">
        <f t="shared" si="56"/>
        <v>EWA US equity</v>
      </c>
      <c r="AAJ15" t="str">
        <f t="shared" si="56"/>
        <v>EWAC US equity</v>
      </c>
      <c r="AAK15" t="str">
        <f t="shared" si="56"/>
        <v>EWAS US equity</v>
      </c>
      <c r="AAL15" t="str">
        <f t="shared" si="56"/>
        <v>EWC US equity</v>
      </c>
      <c r="AAM15" t="str">
        <f t="shared" si="56"/>
        <v>EWCS US equity</v>
      </c>
      <c r="AAN15" t="str">
        <f t="shared" si="56"/>
        <v>EWD US equity</v>
      </c>
      <c r="AAO15" t="str">
        <f t="shared" si="56"/>
        <v>EWEF US equity</v>
      </c>
      <c r="AAP15" t="str">
        <f t="shared" si="56"/>
        <v>EWEM US equity</v>
      </c>
      <c r="AAQ15" t="str">
        <f t="shared" si="56"/>
        <v>EWG US equity</v>
      </c>
      <c r="AAR15" t="str">
        <f t="shared" si="56"/>
        <v>EWGS US equity</v>
      </c>
      <c r="AAS15" t="str">
        <f t="shared" si="56"/>
        <v>EWH US equity</v>
      </c>
      <c r="AAT15" t="str">
        <f t="shared" si="56"/>
        <v>EWHS US equity</v>
      </c>
      <c r="AAU15" t="str">
        <f t="shared" si="56"/>
        <v>EWI US equity</v>
      </c>
      <c r="AAV15" t="str">
        <f t="shared" si="56"/>
        <v>EWJ US equity</v>
      </c>
      <c r="AAW15" t="str">
        <f t="shared" si="56"/>
        <v>EWK US equity</v>
      </c>
      <c r="AAX15" t="str">
        <f t="shared" si="56"/>
        <v>EWL US equity</v>
      </c>
      <c r="AAY15" t="str">
        <f t="shared" si="56"/>
        <v>EWM US equity</v>
      </c>
      <c r="AAZ15" t="str">
        <f t="shared" si="56"/>
        <v>EWMC US equity</v>
      </c>
      <c r="ABA15" t="str">
        <f t="shared" si="56"/>
        <v>EWMD US equity</v>
      </c>
      <c r="ABB15" t="str">
        <f t="shared" si="56"/>
        <v>EWN US equity</v>
      </c>
      <c r="ABC15" t="str">
        <f t="shared" si="56"/>
        <v>EWO US equity</v>
      </c>
      <c r="ABD15" t="str">
        <f t="shared" si="56"/>
        <v>EWP US equity</v>
      </c>
      <c r="ABE15" t="str">
        <f t="shared" si="56"/>
        <v>EWQ US equity</v>
      </c>
      <c r="ABF15" t="str">
        <f t="shared" si="56"/>
        <v>EWRE US equity</v>
      </c>
      <c r="ABG15" t="str">
        <f t="shared" si="56"/>
        <v>EWRI US equity</v>
      </c>
      <c r="ABH15" t="str">
        <f t="shared" si="56"/>
        <v>EWS US equity</v>
      </c>
      <c r="ABI15" t="str">
        <f t="shared" si="56"/>
        <v>EWSC US equity</v>
      </c>
      <c r="ABJ15" t="str">
        <f t="shared" si="56"/>
        <v>EWSM US equity</v>
      </c>
      <c r="ABK15" t="str">
        <f t="shared" si="56"/>
        <v>EWSS US equity</v>
      </c>
      <c r="ABL15" t="str">
        <f t="shared" si="56"/>
        <v>EWT US equity</v>
      </c>
      <c r="ABM15" t="str">
        <f t="shared" si="56"/>
        <v>EWU US equity</v>
      </c>
      <c r="ABN15" t="str">
        <f t="shared" si="56"/>
        <v>EWUS US equity</v>
      </c>
      <c r="ABO15" t="str">
        <f t="shared" si="56"/>
        <v>EWV US equity</v>
      </c>
      <c r="ABP15" t="str">
        <f t="shared" si="56"/>
        <v>EWW US equity</v>
      </c>
      <c r="ABQ15" t="str">
        <f t="shared" si="56"/>
        <v>EWX US equity</v>
      </c>
      <c r="ABR15" t="str">
        <f t="shared" si="56"/>
        <v>EWY US equity</v>
      </c>
      <c r="ABS15" t="str">
        <f t="shared" si="56"/>
        <v>EWZ US equity</v>
      </c>
      <c r="ABT15" t="str">
        <f t="shared" si="56"/>
        <v>EWZS US equity</v>
      </c>
      <c r="ABU15" t="str">
        <f t="shared" si="56"/>
        <v>EXB US equity</v>
      </c>
      <c r="ABV15" t="str">
        <f t="shared" si="56"/>
        <v>EXI US equity</v>
      </c>
      <c r="ABW15" t="str">
        <f t="shared" si="56"/>
        <v>EXIV US equity</v>
      </c>
      <c r="ABX15" t="str">
        <f t="shared" si="56"/>
        <v>EXT US equity</v>
      </c>
      <c r="ABY15" t="str">
        <f t="shared" si="56"/>
        <v>EYLD US equity</v>
      </c>
      <c r="ABZ15" t="str">
        <f t="shared" si="56"/>
        <v>EZA US equity</v>
      </c>
      <c r="ACA15" t="str">
        <f t="shared" si="56"/>
        <v>EZJ US equity</v>
      </c>
      <c r="ACB15" t="str">
        <f t="shared" si="56"/>
        <v>EZM US equity</v>
      </c>
      <c r="ACC15" t="str">
        <f t="shared" si="56"/>
        <v>EZU US equity</v>
      </c>
      <c r="ACD15" t="str">
        <f t="shared" si="56"/>
        <v>EZY US equity</v>
      </c>
      <c r="ACE15" t="str">
        <f t="shared" si="56"/>
        <v>FAA US equity</v>
      </c>
      <c r="ACF15" t="str">
        <f t="shared" si="56"/>
        <v>FAAR US equity</v>
      </c>
      <c r="ACG15" t="str">
        <f t="shared" si="56"/>
        <v>FAB US equity</v>
      </c>
      <c r="ACH15" t="str">
        <f t="shared" si="56"/>
        <v>FAD US equity</v>
      </c>
      <c r="ACI15" t="str">
        <f t="shared" si="56"/>
        <v>FALN US equity</v>
      </c>
      <c r="ACJ15" t="str">
        <f t="shared" si="56"/>
        <v>FAN US equity</v>
      </c>
      <c r="ACK15" t="str">
        <f t="shared" si="56"/>
        <v>FANZ US equity</v>
      </c>
      <c r="ACL15" t="str">
        <f t="shared" si="56"/>
        <v>FAS US equity</v>
      </c>
      <c r="ACM15" t="str">
        <f t="shared" si="56"/>
        <v>FAUS US equity</v>
      </c>
      <c r="ACN15" t="str">
        <f t="shared" si="56"/>
        <v>FAZ US equity</v>
      </c>
      <c r="ACO15" t="str">
        <f t="shared" si="56"/>
        <v>FAZZ US equity</v>
      </c>
      <c r="ACP15" t="str">
        <f t="shared" si="56"/>
        <v>FBG US equity</v>
      </c>
      <c r="ACQ15" t="str">
        <f t="shared" si="56"/>
        <v>FBGX US equity</v>
      </c>
      <c r="ACR15" t="str">
        <f t="shared" ref="ACR15:AFC15" si="57">ACR14&amp;" equity"</f>
        <v>FBND US equity</v>
      </c>
      <c r="ACS15" t="str">
        <f t="shared" si="57"/>
        <v>FBT US equity</v>
      </c>
      <c r="ACT15" t="str">
        <f t="shared" si="57"/>
        <v>FBZ US equity</v>
      </c>
      <c r="ACU15" t="str">
        <f t="shared" si="57"/>
        <v>FCA US equity</v>
      </c>
      <c r="ACV15" t="str">
        <f t="shared" si="57"/>
        <v>FCAL US equity</v>
      </c>
      <c r="ACW15" t="str">
        <f t="shared" si="57"/>
        <v>FCAN US equity</v>
      </c>
      <c r="ACX15" t="str">
        <f t="shared" si="57"/>
        <v>FCD US equity</v>
      </c>
      <c r="ACY15" t="str">
        <f t="shared" si="57"/>
        <v>FCEF US equity</v>
      </c>
      <c r="ACZ15" t="str">
        <f t="shared" si="57"/>
        <v>FCFI US equity</v>
      </c>
      <c r="ADA15" t="str">
        <f t="shared" si="57"/>
        <v>FCG US equity</v>
      </c>
      <c r="ADB15" t="str">
        <f t="shared" si="57"/>
        <v>FCHI US equity</v>
      </c>
      <c r="ADC15" t="str">
        <f t="shared" si="57"/>
        <v>FCL US equity</v>
      </c>
      <c r="ADD15" t="str">
        <f t="shared" si="57"/>
        <v>FCOM US equity</v>
      </c>
      <c r="ADE15" t="str">
        <f t="shared" si="57"/>
        <v>FCOR US equity</v>
      </c>
      <c r="ADF15" t="str">
        <f t="shared" si="57"/>
        <v>FCQ US equity</v>
      </c>
      <c r="ADG15" t="str">
        <f t="shared" si="57"/>
        <v>FCV US equity</v>
      </c>
      <c r="ADH15" t="str">
        <f t="shared" si="57"/>
        <v>FCVT US equity</v>
      </c>
      <c r="ADI15" t="str">
        <f t="shared" si="57"/>
        <v>FDD US equity</v>
      </c>
      <c r="ADJ15" t="str">
        <f t="shared" si="57"/>
        <v>FDIS US equity</v>
      </c>
      <c r="ADK15" t="str">
        <f t="shared" si="57"/>
        <v>FDIV US equity</v>
      </c>
      <c r="ADL15" t="str">
        <f t="shared" si="57"/>
        <v>FDL US equity</v>
      </c>
      <c r="ADM15" t="str">
        <f t="shared" si="57"/>
        <v>FDLO US equity</v>
      </c>
      <c r="ADN15" t="str">
        <f t="shared" si="57"/>
        <v>FDM US equity</v>
      </c>
      <c r="ADO15" t="str">
        <f t="shared" si="57"/>
        <v>FDMO US equity</v>
      </c>
      <c r="ADP15" t="str">
        <f t="shared" si="57"/>
        <v>FDN US equity</v>
      </c>
      <c r="ADQ15" t="str">
        <f t="shared" si="57"/>
        <v>FDRR US equity</v>
      </c>
      <c r="ADR15" t="str">
        <f t="shared" si="57"/>
        <v>FDT US equity</v>
      </c>
      <c r="ADS15" t="str">
        <f t="shared" si="57"/>
        <v>FDTS US equity</v>
      </c>
      <c r="ADT15" t="str">
        <f t="shared" si="57"/>
        <v>FDVV US equity</v>
      </c>
      <c r="ADU15" t="str">
        <f t="shared" si="57"/>
        <v>FEEU US equity</v>
      </c>
      <c r="ADV15" t="str">
        <f t="shared" si="57"/>
        <v>FEF US equity</v>
      </c>
      <c r="ADW15" t="str">
        <f t="shared" si="57"/>
        <v>FEFN US equity</v>
      </c>
      <c r="ADX15" t="str">
        <f t="shared" si="57"/>
        <v>FEM US equity</v>
      </c>
      <c r="ADY15" t="str">
        <f t="shared" si="57"/>
        <v>FEMB US equity</v>
      </c>
      <c r="ADZ15" t="str">
        <f t="shared" si="57"/>
        <v>FEMS US equity</v>
      </c>
      <c r="AEA15" t="str">
        <f t="shared" si="57"/>
        <v>FENY US equity</v>
      </c>
      <c r="AEB15" t="str">
        <f t="shared" si="57"/>
        <v>FEP US equity</v>
      </c>
      <c r="AEC15" t="str">
        <f t="shared" si="57"/>
        <v>FEU US equity</v>
      </c>
      <c r="AED15" t="str">
        <f t="shared" si="57"/>
        <v>FEUZ US equity</v>
      </c>
      <c r="AEE15" t="str">
        <f t="shared" si="57"/>
        <v>FEX US equity</v>
      </c>
      <c r="AEF15" t="str">
        <f t="shared" si="57"/>
        <v>FEZ US equity</v>
      </c>
      <c r="AEG15" t="str">
        <f t="shared" si="57"/>
        <v>FFHG US equity</v>
      </c>
      <c r="AEH15" t="str">
        <f t="shared" si="57"/>
        <v>FFL US equity</v>
      </c>
      <c r="AEI15" t="str">
        <f t="shared" si="57"/>
        <v>FFR US equity</v>
      </c>
      <c r="AEJ15" t="str">
        <f t="shared" si="57"/>
        <v>FFTI US equity</v>
      </c>
      <c r="AEK15" t="str">
        <f t="shared" si="57"/>
        <v>FFTY US equity</v>
      </c>
      <c r="AEL15" t="str">
        <f t="shared" si="57"/>
        <v>FFVX US equity</v>
      </c>
      <c r="AEM15" t="str">
        <f t="shared" si="57"/>
        <v>FGD US equity</v>
      </c>
      <c r="AEN15" t="str">
        <f t="shared" si="57"/>
        <v>FGEM US equity</v>
      </c>
      <c r="AEO15" t="str">
        <f t="shared" si="57"/>
        <v>FGM US equity</v>
      </c>
      <c r="AEP15" t="str">
        <f t="shared" si="57"/>
        <v>FHC US equity</v>
      </c>
      <c r="AEQ15" t="str">
        <f t="shared" si="57"/>
        <v>FHK US equity</v>
      </c>
      <c r="AER15" t="str">
        <f t="shared" si="57"/>
        <v>FHLC US equity</v>
      </c>
      <c r="AES15" t="str">
        <f t="shared" si="57"/>
        <v>FIA US equity</v>
      </c>
      <c r="AET15" t="str">
        <f t="shared" si="57"/>
        <v>FIBG US equity</v>
      </c>
      <c r="AEU15" t="str">
        <f t="shared" si="57"/>
        <v>FIBR US equity</v>
      </c>
      <c r="AEV15" t="str">
        <f t="shared" si="57"/>
        <v>FIDU US equity</v>
      </c>
      <c r="AEW15" t="str">
        <f t="shared" si="57"/>
        <v>FIEE US equity</v>
      </c>
      <c r="AEX15" t="str">
        <f t="shared" si="57"/>
        <v>FIEG US equity</v>
      </c>
      <c r="AEY15" t="str">
        <f t="shared" si="57"/>
        <v>FIEU US equity</v>
      </c>
      <c r="AEZ15" t="str">
        <f t="shared" si="57"/>
        <v>FIGY US equity</v>
      </c>
      <c r="AFA15" t="str">
        <f t="shared" si="57"/>
        <v>FIHD US equity</v>
      </c>
      <c r="AFB15" t="str">
        <f t="shared" si="57"/>
        <v>FIHQ US equity</v>
      </c>
      <c r="AFC15" t="str">
        <f t="shared" si="57"/>
        <v>FIL US equity</v>
      </c>
      <c r="AFD15" t="str">
        <f t="shared" ref="AFD15:AHO15" si="58">AFD14&amp;" equity"</f>
        <v>FILL US equity</v>
      </c>
      <c r="AFE15" t="str">
        <f t="shared" si="58"/>
        <v>FINF US equity</v>
      </c>
      <c r="AFF15" t="str">
        <f t="shared" si="58"/>
        <v>FINQ US equity</v>
      </c>
      <c r="AFG15" t="str">
        <f t="shared" si="58"/>
        <v>FINU US equity</v>
      </c>
      <c r="AFH15" t="str">
        <f t="shared" si="58"/>
        <v>FINX US equity</v>
      </c>
      <c r="AFI15" t="str">
        <f t="shared" si="58"/>
        <v>FINZ US equity</v>
      </c>
      <c r="AFJ15" t="str">
        <f t="shared" si="58"/>
        <v>FISN US equity</v>
      </c>
      <c r="AFK15" t="str">
        <f t="shared" si="58"/>
        <v>FITS US equity</v>
      </c>
      <c r="AFL15" t="str">
        <f t="shared" si="58"/>
        <v>FIVZ US equity</v>
      </c>
      <c r="AFM15" t="str">
        <f t="shared" si="58"/>
        <v>FIW US equity</v>
      </c>
      <c r="AFN15" t="str">
        <f t="shared" si="58"/>
        <v>FIXD US equity</v>
      </c>
      <c r="AFO15" t="str">
        <f t="shared" si="58"/>
        <v>FJP US equity</v>
      </c>
      <c r="AFP15" t="str">
        <f t="shared" si="58"/>
        <v>FKL US equity</v>
      </c>
      <c r="AFQ15" t="str">
        <f t="shared" si="58"/>
        <v>FKO US equity</v>
      </c>
      <c r="AFR15" t="str">
        <f t="shared" si="58"/>
        <v>FKU US equity</v>
      </c>
      <c r="AFS15" t="str">
        <f t="shared" si="58"/>
        <v>FLAG US equity</v>
      </c>
      <c r="AFT15" t="str">
        <f t="shared" si="58"/>
        <v>FLAT US equity</v>
      </c>
      <c r="AFU15" t="str">
        <f t="shared" si="58"/>
        <v>FLCO US equity</v>
      </c>
      <c r="AFV15" t="str">
        <f t="shared" si="58"/>
        <v>FLEU US equity</v>
      </c>
      <c r="AFW15" t="str">
        <f t="shared" si="58"/>
        <v>FLG US equity</v>
      </c>
      <c r="AFX15" t="str">
        <f t="shared" si="58"/>
        <v>FLGE US equity</v>
      </c>
      <c r="AFY15" t="str">
        <f t="shared" si="58"/>
        <v>FLIO US equity</v>
      </c>
      <c r="AFZ15" t="str">
        <f t="shared" si="58"/>
        <v>FLLV US equity</v>
      </c>
      <c r="AGA15" t="str">
        <f t="shared" si="58"/>
        <v>FLM US equity</v>
      </c>
      <c r="AGB15" t="str">
        <f t="shared" si="58"/>
        <v>FLN US equity</v>
      </c>
      <c r="AGC15" t="str">
        <f t="shared" si="58"/>
        <v>FLOT US equity</v>
      </c>
      <c r="AGD15" t="str">
        <f t="shared" si="58"/>
        <v>FLQD US equity</v>
      </c>
      <c r="AGE15" t="str">
        <f t="shared" si="58"/>
        <v>FLQE US equity</v>
      </c>
      <c r="AGF15" t="str">
        <f t="shared" si="58"/>
        <v>FLQG US equity</v>
      </c>
      <c r="AGG15" t="str">
        <f t="shared" si="58"/>
        <v>FLQH US equity</v>
      </c>
      <c r="AGH15" t="str">
        <f t="shared" si="58"/>
        <v>FLQL US equity</v>
      </c>
      <c r="AGI15" t="str">
        <f t="shared" si="58"/>
        <v>FLQM US equity</v>
      </c>
      <c r="AGJ15" t="str">
        <f t="shared" si="58"/>
        <v>FLQS US equity</v>
      </c>
      <c r="AGK15" t="str">
        <f t="shared" si="58"/>
        <v>FLRN US equity</v>
      </c>
      <c r="AGL15" t="str">
        <f t="shared" si="58"/>
        <v>FLRT US equity</v>
      </c>
      <c r="AGM15" t="str">
        <f t="shared" si="58"/>
        <v>FLTB US equity</v>
      </c>
      <c r="AGN15" t="str">
        <f t="shared" si="58"/>
        <v>FLTR US equity</v>
      </c>
      <c r="AGO15" t="str">
        <f t="shared" si="58"/>
        <v>FLYX US equity</v>
      </c>
      <c r="AGP15" t="str">
        <f t="shared" si="58"/>
        <v>FM US equity</v>
      </c>
      <c r="AGQ15" t="str">
        <f t="shared" si="58"/>
        <v>FMAT US equity</v>
      </c>
      <c r="AGR15" t="str">
        <f t="shared" si="58"/>
        <v>FMB US equity</v>
      </c>
      <c r="AGS15" t="str">
        <f t="shared" si="58"/>
        <v>FMF US equity</v>
      </c>
      <c r="AGT15" t="str">
        <f t="shared" si="58"/>
        <v>FMK US equity</v>
      </c>
      <c r="AGU15" t="str">
        <f t="shared" si="58"/>
        <v>FMLP US equity</v>
      </c>
      <c r="AGV15" t="str">
        <f t="shared" si="58"/>
        <v>FMM US equity</v>
      </c>
      <c r="AGW15" t="str">
        <f t="shared" si="58"/>
        <v>FMU US equity</v>
      </c>
      <c r="AGX15" t="str">
        <f t="shared" si="58"/>
        <v>FMV US equity</v>
      </c>
      <c r="AGY15" t="str">
        <f t="shared" si="58"/>
        <v>FNCF US equity</v>
      </c>
      <c r="AGZ15" t="str">
        <f t="shared" si="58"/>
        <v>FNCL US equity</v>
      </c>
      <c r="AHA15" t="str">
        <f t="shared" si="58"/>
        <v>FNDA US equity</v>
      </c>
      <c r="AHB15" t="str">
        <f t="shared" si="58"/>
        <v>FNDB US equity</v>
      </c>
      <c r="AHC15" t="str">
        <f t="shared" si="58"/>
        <v>FNDC US equity</v>
      </c>
      <c r="AHD15" t="str">
        <f t="shared" si="58"/>
        <v>FNDE US equity</v>
      </c>
      <c r="AHE15" t="str">
        <f t="shared" si="58"/>
        <v>FNDF US equity</v>
      </c>
      <c r="AHF15" t="str">
        <f t="shared" si="58"/>
        <v>FNDX US equity</v>
      </c>
      <c r="AHG15" t="str">
        <f t="shared" si="58"/>
        <v>FNG US equity</v>
      </c>
      <c r="AHH15" t="str">
        <f t="shared" si="58"/>
        <v>FNI US equity</v>
      </c>
      <c r="AHI15" t="str">
        <f t="shared" si="58"/>
        <v>FNIO US equity</v>
      </c>
      <c r="AHJ15" t="str">
        <f t="shared" si="58"/>
        <v>FNK US equity</v>
      </c>
      <c r="AHK15" t="str">
        <f t="shared" si="58"/>
        <v>FNX US equity</v>
      </c>
      <c r="AHL15" t="str">
        <f t="shared" si="58"/>
        <v>FNY US equity</v>
      </c>
      <c r="AHM15" t="str">
        <f t="shared" si="58"/>
        <v>FOC US equity</v>
      </c>
      <c r="AHN15" t="str">
        <f t="shared" si="58"/>
        <v>FOIL US equity</v>
      </c>
      <c r="AHO15" t="str">
        <f t="shared" si="58"/>
        <v>FOL US equity</v>
      </c>
      <c r="AHP15" t="str">
        <f t="shared" ref="AHP15:AKA15" si="59">AHP14&amp;" equity"</f>
        <v>FONE US equity</v>
      </c>
      <c r="AHQ15" t="str">
        <f t="shared" si="59"/>
        <v>FORX US equity</v>
      </c>
      <c r="AHR15" t="str">
        <f t="shared" si="59"/>
        <v>FOS US equity</v>
      </c>
      <c r="AHS15" t="str">
        <f t="shared" si="59"/>
        <v>FPA US equity</v>
      </c>
      <c r="AHT15" t="str">
        <f t="shared" si="59"/>
        <v>FPE US equity</v>
      </c>
      <c r="AHU15" t="str">
        <f t="shared" si="59"/>
        <v>FPX US equity</v>
      </c>
      <c r="AHV15" t="str">
        <f t="shared" si="59"/>
        <v>FPXI US equity</v>
      </c>
      <c r="AHW15" t="str">
        <f t="shared" si="59"/>
        <v>FQAL US equity</v>
      </c>
      <c r="AHX15" t="str">
        <f t="shared" si="59"/>
        <v>FRAK US equity</v>
      </c>
      <c r="AHY15" t="str">
        <f t="shared" si="59"/>
        <v>FREL US equity</v>
      </c>
      <c r="AHZ15" t="str">
        <f t="shared" si="59"/>
        <v>FRI US equity</v>
      </c>
      <c r="AIA15" t="str">
        <f t="shared" si="59"/>
        <v>FRL US equity</v>
      </c>
      <c r="AIB15" t="str">
        <f t="shared" si="59"/>
        <v>FRN US equity</v>
      </c>
      <c r="AIC15" t="str">
        <f t="shared" si="59"/>
        <v>FSA US equity</v>
      </c>
      <c r="AID15" t="str">
        <f t="shared" si="59"/>
        <v>FSE US equity</v>
      </c>
      <c r="AIE15" t="str">
        <f t="shared" si="59"/>
        <v>FSG US equity</v>
      </c>
      <c r="AIF15" t="str">
        <f t="shared" si="59"/>
        <v>FSTA US equity</v>
      </c>
      <c r="AIG15" t="str">
        <f t="shared" si="59"/>
        <v>FSU US equity</v>
      </c>
      <c r="AIH15" t="str">
        <f t="shared" si="59"/>
        <v>FSZ US equity</v>
      </c>
      <c r="AII15" t="str">
        <f t="shared" si="59"/>
        <v>FTA US equity</v>
      </c>
      <c r="AIJ15" t="str">
        <f t="shared" si="59"/>
        <v>FTAG US equity</v>
      </c>
      <c r="AIK15" t="str">
        <f t="shared" si="59"/>
        <v>FTC US equity</v>
      </c>
      <c r="AIL15" t="str">
        <f t="shared" si="59"/>
        <v>FTCS US equity</v>
      </c>
      <c r="AIM15" t="str">
        <f t="shared" si="59"/>
        <v>FTEC US equity</v>
      </c>
      <c r="AIN15" t="str">
        <f t="shared" si="59"/>
        <v>FTGC US equity</v>
      </c>
      <c r="AIO15" t="str">
        <f t="shared" si="59"/>
        <v>FTHI US equity</v>
      </c>
      <c r="AIP15" t="str">
        <f t="shared" si="59"/>
        <v>FTLB US equity</v>
      </c>
      <c r="AIQ15" t="str">
        <f t="shared" si="59"/>
        <v>FTLS US equity</v>
      </c>
      <c r="AIR15" t="str">
        <f t="shared" si="59"/>
        <v>FTQ US equity</v>
      </c>
      <c r="AIS15" t="str">
        <f t="shared" si="59"/>
        <v>FTRI US equity</v>
      </c>
      <c r="AIT15" t="str">
        <f t="shared" si="59"/>
        <v>FTSD US equity</v>
      </c>
      <c r="AIU15" t="str">
        <f t="shared" si="59"/>
        <v>FTSL US equity</v>
      </c>
      <c r="AIV15" t="str">
        <f t="shared" si="59"/>
        <v>FTSM US equity</v>
      </c>
      <c r="AIW15" t="str">
        <f t="shared" si="59"/>
        <v>FTW US equity</v>
      </c>
      <c r="AIX15" t="str">
        <f t="shared" si="59"/>
        <v>FTXD US equity</v>
      </c>
      <c r="AIY15" t="str">
        <f t="shared" si="59"/>
        <v>FTXG US equity</v>
      </c>
      <c r="AIZ15" t="str">
        <f t="shared" si="59"/>
        <v>FTXH US equity</v>
      </c>
      <c r="AJA15" t="str">
        <f t="shared" si="59"/>
        <v>FTXL US equity</v>
      </c>
      <c r="AJB15" t="str">
        <f t="shared" si="59"/>
        <v>FTXN US equity</v>
      </c>
      <c r="AJC15" t="str">
        <f t="shared" si="59"/>
        <v>FTXO US equity</v>
      </c>
      <c r="AJD15" t="str">
        <f t="shared" si="59"/>
        <v>FTXR US equity</v>
      </c>
      <c r="AJE15" t="str">
        <f t="shared" si="59"/>
        <v>FUD US equity</v>
      </c>
      <c r="AJF15" t="str">
        <f t="shared" si="59"/>
        <v>FUE US equity</v>
      </c>
      <c r="AJG15" t="str">
        <f t="shared" si="59"/>
        <v>FUI US equity</v>
      </c>
      <c r="AJH15" t="str">
        <f t="shared" si="59"/>
        <v>FUT US equity</v>
      </c>
      <c r="AJI15" t="str">
        <f t="shared" si="59"/>
        <v>FUTS US equity</v>
      </c>
      <c r="AJJ15" t="str">
        <f t="shared" si="59"/>
        <v>FUTY US equity</v>
      </c>
      <c r="AJK15" t="str">
        <f t="shared" si="59"/>
        <v>FV US equity</v>
      </c>
      <c r="AJL15" t="str">
        <f t="shared" si="59"/>
        <v>FVAL US equity</v>
      </c>
      <c r="AJM15" t="str">
        <f t="shared" si="59"/>
        <v>FVC US equity</v>
      </c>
      <c r="AJN15" t="str">
        <f t="shared" si="59"/>
        <v>FVD US equity</v>
      </c>
      <c r="AJO15" t="str">
        <f t="shared" si="59"/>
        <v>FVL US equity</v>
      </c>
      <c r="AJP15" t="str">
        <f t="shared" si="59"/>
        <v>FWDB US equity</v>
      </c>
      <c r="AJQ15" t="str">
        <f t="shared" si="59"/>
        <v>FWDD US equity</v>
      </c>
      <c r="AJR15" t="str">
        <f t="shared" si="59"/>
        <v>FWDI US equity</v>
      </c>
      <c r="AJS15" t="str">
        <f t="shared" si="59"/>
        <v>FXA US equity</v>
      </c>
      <c r="AJT15" t="str">
        <f t="shared" si="59"/>
        <v>FXB US equity</v>
      </c>
      <c r="AJU15" t="str">
        <f t="shared" si="59"/>
        <v>FXC US equity</v>
      </c>
      <c r="AJV15" t="str">
        <f t="shared" si="59"/>
        <v>FXCH US equity</v>
      </c>
      <c r="AJW15" t="str">
        <f t="shared" si="59"/>
        <v>FXD US equity</v>
      </c>
      <c r="AJX15" t="str">
        <f t="shared" si="59"/>
        <v>FXE US equity</v>
      </c>
      <c r="AJY15" t="str">
        <f t="shared" si="59"/>
        <v>FXEP US equity</v>
      </c>
      <c r="AJZ15" t="str">
        <f t="shared" si="59"/>
        <v>FXEU US equity</v>
      </c>
      <c r="AKA15" t="str">
        <f t="shared" si="59"/>
        <v>FXF US equity</v>
      </c>
      <c r="AKB15" t="str">
        <f t="shared" ref="AKB15:AMM15" si="60">AKB14&amp;" equity"</f>
        <v>FXG US equity</v>
      </c>
      <c r="AKC15" t="str">
        <f t="shared" si="60"/>
        <v>FXH US equity</v>
      </c>
      <c r="AKD15" t="str">
        <f t="shared" si="60"/>
        <v>FXI US equity</v>
      </c>
      <c r="AKE15" t="str">
        <f t="shared" si="60"/>
        <v>FXJP US equity</v>
      </c>
      <c r="AKF15" t="str">
        <f t="shared" si="60"/>
        <v>FXL US equity</v>
      </c>
      <c r="AKG15" t="str">
        <f t="shared" si="60"/>
        <v>FXM US equity</v>
      </c>
      <c r="AKH15" t="str">
        <f t="shared" si="60"/>
        <v>FXN US equity</v>
      </c>
      <c r="AKI15" t="str">
        <f t="shared" si="60"/>
        <v>FXO US equity</v>
      </c>
      <c r="AKJ15" t="str">
        <f t="shared" si="60"/>
        <v>FXP US equity</v>
      </c>
      <c r="AKK15" t="str">
        <f t="shared" si="60"/>
        <v>FXR US equity</v>
      </c>
      <c r="AKL15" t="str">
        <f t="shared" si="60"/>
        <v>FXRU US equity</v>
      </c>
      <c r="AKM15" t="str">
        <f t="shared" si="60"/>
        <v>FXS US equity</v>
      </c>
      <c r="AKN15" t="str">
        <f t="shared" si="60"/>
        <v>FXSG US equity</v>
      </c>
      <c r="AKO15" t="str">
        <f t="shared" si="60"/>
        <v>FXU US equity</v>
      </c>
      <c r="AKP15" t="str">
        <f t="shared" si="60"/>
        <v>FXY US equity</v>
      </c>
      <c r="AKQ15" t="str">
        <f t="shared" si="60"/>
        <v>FXZ US equity</v>
      </c>
      <c r="AKR15" t="str">
        <f t="shared" si="60"/>
        <v>FYC US equity</v>
      </c>
      <c r="AKS15" t="str">
        <f t="shared" si="60"/>
        <v>FYLD US equity</v>
      </c>
      <c r="AKT15" t="str">
        <f t="shared" si="60"/>
        <v>FYT US equity</v>
      </c>
      <c r="AKU15" t="str">
        <f t="shared" si="60"/>
        <v>FYX US equity</v>
      </c>
      <c r="AKV15" t="str">
        <f t="shared" si="60"/>
        <v>FZB US equity</v>
      </c>
      <c r="AKW15" t="str">
        <f t="shared" si="60"/>
        <v>GAA US equity</v>
      </c>
      <c r="AKX15" t="str">
        <f t="shared" si="60"/>
        <v>GAF US equity</v>
      </c>
      <c r="AKY15" t="str">
        <f t="shared" si="60"/>
        <v>GAL US equity</v>
      </c>
      <c r="AKZ15" t="str">
        <f t="shared" si="60"/>
        <v>GAMR US equity</v>
      </c>
      <c r="ALA15" t="str">
        <f t="shared" si="60"/>
        <v>GARD US equity</v>
      </c>
      <c r="ALB15" t="str">
        <f t="shared" si="60"/>
        <v>GASL US equity</v>
      </c>
      <c r="ALC15" t="str">
        <f t="shared" si="60"/>
        <v>GASX US equity</v>
      </c>
      <c r="ALD15" t="str">
        <f t="shared" si="60"/>
        <v>GASZ US equity</v>
      </c>
      <c r="ALE15" t="str">
        <f t="shared" si="60"/>
        <v>GAZ US equity</v>
      </c>
      <c r="ALF15" t="str">
        <f t="shared" si="60"/>
        <v>GAZB US equity</v>
      </c>
      <c r="ALG15" t="str">
        <f t="shared" si="60"/>
        <v>GAZC US equity</v>
      </c>
      <c r="ALH15" t="str">
        <f t="shared" si="60"/>
        <v>GBB US equity</v>
      </c>
      <c r="ALI15" t="str">
        <f t="shared" si="60"/>
        <v>GBF US equity</v>
      </c>
      <c r="ALJ15" t="str">
        <f t="shared" si="60"/>
        <v>GBFCR US equity</v>
      </c>
      <c r="ALK15" t="str">
        <f t="shared" si="60"/>
        <v>GBFRD US equity</v>
      </c>
      <c r="ALL15" t="str">
        <f t="shared" si="60"/>
        <v>GBIL US equity</v>
      </c>
      <c r="ALM15" t="str">
        <f t="shared" si="60"/>
        <v>GCC US equity</v>
      </c>
      <c r="ALN15" t="str">
        <f t="shared" si="60"/>
        <v>GCE US equity</v>
      </c>
      <c r="ALO15" t="str">
        <f t="shared" si="60"/>
        <v>GCOW US equity</v>
      </c>
      <c r="ALP15" t="str">
        <f t="shared" si="60"/>
        <v>GDAY US equity</v>
      </c>
      <c r="ALQ15" t="str">
        <f t="shared" si="60"/>
        <v>GDJJ US equity</v>
      </c>
      <c r="ALR15" t="str">
        <f t="shared" si="60"/>
        <v>GDJS US equity</v>
      </c>
      <c r="ALS15" t="str">
        <f t="shared" si="60"/>
        <v>GDVD US equity</v>
      </c>
      <c r="ALT15" t="str">
        <f t="shared" si="60"/>
        <v>GDX US equity</v>
      </c>
      <c r="ALU15" t="str">
        <f t="shared" si="60"/>
        <v>GDXJ US equity</v>
      </c>
      <c r="ALV15" t="str">
        <f t="shared" si="60"/>
        <v>GDXS US equity</v>
      </c>
      <c r="ALW15" t="str">
        <f t="shared" si="60"/>
        <v>GDXX US equity</v>
      </c>
      <c r="ALX15" t="str">
        <f t="shared" si="60"/>
        <v>GEM US equity</v>
      </c>
      <c r="ALY15" t="str">
        <f t="shared" si="60"/>
        <v>GEMS US equity</v>
      </c>
      <c r="ALZ15" t="str">
        <f t="shared" si="60"/>
        <v>GENY US equity</v>
      </c>
      <c r="AMA15" t="str">
        <f t="shared" si="60"/>
        <v>GERJ US equity</v>
      </c>
      <c r="AMB15" t="str">
        <f t="shared" si="60"/>
        <v>GEUR US equity</v>
      </c>
      <c r="AMC15" t="str">
        <f t="shared" si="60"/>
        <v>GEX US equity</v>
      </c>
      <c r="AMD15" t="str">
        <f t="shared" si="60"/>
        <v>GGBP US equity</v>
      </c>
      <c r="AME15" t="str">
        <f t="shared" si="60"/>
        <v>GGEM US equity</v>
      </c>
      <c r="AMF15" t="str">
        <f t="shared" si="60"/>
        <v>GGGG US equity</v>
      </c>
      <c r="AMG15" t="str">
        <f t="shared" si="60"/>
        <v>GGOV US equity</v>
      </c>
      <c r="AMH15" t="str">
        <f t="shared" si="60"/>
        <v>GHE US equity</v>
      </c>
      <c r="AMI15" t="str">
        <f t="shared" si="60"/>
        <v>GHII US equity</v>
      </c>
      <c r="AMJ15" t="str">
        <f t="shared" si="60"/>
        <v>GHS US equity</v>
      </c>
      <c r="AMK15" t="str">
        <f t="shared" si="60"/>
        <v>GHYG US equity</v>
      </c>
      <c r="AML15" t="str">
        <f t="shared" si="60"/>
        <v>GIGB US equity</v>
      </c>
      <c r="AMM15" t="str">
        <f t="shared" si="60"/>
        <v>GII US equity</v>
      </c>
      <c r="AMN15" t="str">
        <f t="shared" ref="AMN15:AOY15" si="61">AMN14&amp;" equity"</f>
        <v>GIVE US equity</v>
      </c>
      <c r="AMO15" t="str">
        <f t="shared" si="61"/>
        <v>GIY US equity</v>
      </c>
      <c r="AMP15" t="str">
        <f t="shared" si="61"/>
        <v>GKA US equity</v>
      </c>
      <c r="AMQ15" t="str">
        <f t="shared" si="61"/>
        <v>GKB US equity</v>
      </c>
      <c r="AMR15" t="str">
        <f t="shared" si="61"/>
        <v>GKC US equity</v>
      </c>
      <c r="AMS15" t="str">
        <f t="shared" si="61"/>
        <v>GKD US equity</v>
      </c>
      <c r="AMT15" t="str">
        <f t="shared" si="61"/>
        <v>GKE US equity</v>
      </c>
      <c r="AMU15" t="str">
        <f t="shared" si="61"/>
        <v>GLD US equity</v>
      </c>
      <c r="AMV15" t="str">
        <f t="shared" si="61"/>
        <v>GLDE US equity</v>
      </c>
      <c r="AMW15" t="str">
        <f t="shared" si="61"/>
        <v>GLDI US equity</v>
      </c>
      <c r="AMX15" t="str">
        <f t="shared" si="61"/>
        <v>GLDW US equity</v>
      </c>
      <c r="AMY15" t="str">
        <f t="shared" si="61"/>
        <v>GLJCR US equity</v>
      </c>
      <c r="AMZ15" t="str">
        <f t="shared" si="61"/>
        <v>GLJRD US equity</v>
      </c>
      <c r="ANA15" t="str">
        <f t="shared" si="61"/>
        <v>GLL US equity</v>
      </c>
      <c r="ANB15" t="str">
        <f t="shared" si="61"/>
        <v>GLTR US equity</v>
      </c>
      <c r="ANC15" t="str">
        <f t="shared" si="61"/>
        <v>GMF US equity</v>
      </c>
      <c r="AND15" t="str">
        <f t="shared" si="61"/>
        <v>GMFL US equity</v>
      </c>
      <c r="ANE15" t="str">
        <f t="shared" si="61"/>
        <v>GMFS US equity</v>
      </c>
      <c r="ANF15" t="str">
        <f t="shared" si="61"/>
        <v>GML US equity</v>
      </c>
      <c r="ANG15" t="str">
        <f t="shared" si="61"/>
        <v>GMM US equity</v>
      </c>
      <c r="ANH15" t="str">
        <f t="shared" si="61"/>
        <v>GMMB US equity</v>
      </c>
      <c r="ANI15" t="str">
        <f t="shared" si="61"/>
        <v>GMOM US equity</v>
      </c>
      <c r="ANJ15" t="str">
        <f t="shared" si="61"/>
        <v>GMTB US equity</v>
      </c>
      <c r="ANK15" t="str">
        <f t="shared" si="61"/>
        <v>GNAT US equity</v>
      </c>
      <c r="ANL15" t="str">
        <f t="shared" si="61"/>
        <v>GNMA US equity</v>
      </c>
      <c r="ANM15" t="str">
        <f t="shared" si="61"/>
        <v>GNR US equity</v>
      </c>
      <c r="ANN15" t="str">
        <f t="shared" si="61"/>
        <v>GNRX US equity</v>
      </c>
      <c r="ANO15" t="str">
        <f t="shared" si="61"/>
        <v>GOAU US equity</v>
      </c>
      <c r="ANP15" t="str">
        <f t="shared" si="61"/>
        <v>GOEX US equity</v>
      </c>
      <c r="ANQ15" t="str">
        <f t="shared" si="61"/>
        <v>GOS US equity</v>
      </c>
      <c r="ANR15" t="str">
        <f t="shared" si="61"/>
        <v>GOVT US equity</v>
      </c>
      <c r="ANS15" t="str">
        <f t="shared" si="61"/>
        <v>GQRE US equity</v>
      </c>
      <c r="ANT15" t="str">
        <f t="shared" si="61"/>
        <v>GREK US equity</v>
      </c>
      <c r="ANU15" t="str">
        <f t="shared" si="61"/>
        <v>GRES US equity</v>
      </c>
      <c r="ANV15" t="str">
        <f t="shared" si="61"/>
        <v>GRI US equity</v>
      </c>
      <c r="ANW15" t="str">
        <f t="shared" si="61"/>
        <v>GRID US equity</v>
      </c>
      <c r="ANX15" t="str">
        <f t="shared" si="61"/>
        <v>GRN US equity</v>
      </c>
      <c r="ANY15" t="str">
        <f t="shared" si="61"/>
        <v>GRNB US equity</v>
      </c>
      <c r="ANZ15" t="str">
        <f t="shared" si="61"/>
        <v>GRPC US equity</v>
      </c>
      <c r="AOA15" t="str">
        <f t="shared" si="61"/>
        <v>GRU US equity</v>
      </c>
      <c r="AOB15" t="str">
        <f t="shared" si="61"/>
        <v>GRWN US equity</v>
      </c>
      <c r="AOC15" t="str">
        <f t="shared" si="61"/>
        <v>GSAX US equity</v>
      </c>
      <c r="AOD15" t="str">
        <f t="shared" si="61"/>
        <v>GSC US equity</v>
      </c>
      <c r="AOE15" t="str">
        <f t="shared" si="61"/>
        <v>GSD US equity</v>
      </c>
      <c r="AOF15" t="str">
        <f t="shared" si="61"/>
        <v>GSEU US equity</v>
      </c>
      <c r="AOG15" t="str">
        <f t="shared" si="61"/>
        <v>GSEW US equity</v>
      </c>
      <c r="AOH15" t="str">
        <f t="shared" si="61"/>
        <v>GSG US equity</v>
      </c>
      <c r="AOI15" t="str">
        <f t="shared" si="61"/>
        <v>GSGO US equity</v>
      </c>
      <c r="AOJ15" t="str">
        <f t="shared" si="61"/>
        <v>GSIE US equity</v>
      </c>
      <c r="AOK15" t="str">
        <f t="shared" si="61"/>
        <v>GSJY US equity</v>
      </c>
      <c r="AOL15" t="str">
        <f t="shared" si="61"/>
        <v>GSLC US equity</v>
      </c>
      <c r="AOM15" t="str">
        <f t="shared" si="61"/>
        <v>GSMA US equity</v>
      </c>
      <c r="AON15" t="str">
        <f t="shared" si="61"/>
        <v>GSO US equity</v>
      </c>
      <c r="AOO15" t="str">
        <f t="shared" si="61"/>
        <v>GSP US equity</v>
      </c>
      <c r="AOP15" t="str">
        <f t="shared" si="61"/>
        <v>GSPC US equity</v>
      </c>
      <c r="AOQ15" t="str">
        <f t="shared" si="61"/>
        <v>GSR US equity</v>
      </c>
      <c r="AOR15" t="str">
        <f t="shared" si="61"/>
        <v>GSRA US equity</v>
      </c>
      <c r="AOS15" t="str">
        <f t="shared" si="61"/>
        <v>GSSC US equity</v>
      </c>
      <c r="AOT15" t="str">
        <f t="shared" si="61"/>
        <v>GSW US equity</v>
      </c>
      <c r="AOU15" t="str">
        <f t="shared" si="61"/>
        <v>GSY US equity</v>
      </c>
      <c r="AOV15" t="str">
        <f t="shared" si="61"/>
        <v>GSZ US equity</v>
      </c>
      <c r="AOW15" t="str">
        <f t="shared" si="61"/>
        <v>GTAA US equity</v>
      </c>
      <c r="AOX15" t="str">
        <f t="shared" si="61"/>
        <v>GTIP US equity</v>
      </c>
      <c r="AOY15" t="str">
        <f t="shared" si="61"/>
        <v>GTL US equity</v>
      </c>
      <c r="AOZ15" t="str">
        <f t="shared" ref="AOZ15:ARK15" si="62">AOZ14&amp;" equity"</f>
        <v>GTO US equity</v>
      </c>
      <c r="APA15" t="str">
        <f t="shared" si="62"/>
        <v>GULF US equity</v>
      </c>
      <c r="APB15" t="str">
        <f t="shared" si="62"/>
        <v>GULFX US equity</v>
      </c>
      <c r="APC15" t="str">
        <f t="shared" si="62"/>
        <v>GUNR US equity</v>
      </c>
      <c r="APD15" t="str">
        <f t="shared" si="62"/>
        <v>GUR US equity</v>
      </c>
      <c r="APE15" t="str">
        <f t="shared" si="62"/>
        <v>GURI US equity</v>
      </c>
      <c r="APF15" t="str">
        <f t="shared" si="62"/>
        <v>GURU US equity</v>
      </c>
      <c r="APG15" t="str">
        <f t="shared" si="62"/>
        <v>GURX US equity</v>
      </c>
      <c r="APH15" t="str">
        <f t="shared" si="62"/>
        <v>GUSH US equity</v>
      </c>
      <c r="API15" t="str">
        <f t="shared" si="62"/>
        <v>GVAL US equity</v>
      </c>
      <c r="APJ15" t="str">
        <f t="shared" si="62"/>
        <v>GVI US equity</v>
      </c>
      <c r="APK15" t="str">
        <f t="shared" si="62"/>
        <v>GVICR US equity</v>
      </c>
      <c r="APL15" t="str">
        <f t="shared" si="62"/>
        <v>GVIP US equity</v>
      </c>
      <c r="APM15" t="str">
        <f t="shared" si="62"/>
        <v>GVIRD US equity</v>
      </c>
      <c r="APN15" t="str">
        <f t="shared" si="62"/>
        <v>GVT US equity</v>
      </c>
      <c r="APO15" t="str">
        <f t="shared" si="62"/>
        <v>GWL US equity</v>
      </c>
      <c r="APP15" t="str">
        <f t="shared" si="62"/>
        <v>GWO US equity</v>
      </c>
      <c r="APQ15" t="str">
        <f t="shared" si="62"/>
        <v>GWS US equity</v>
      </c>
      <c r="APR15" t="str">
        <f t="shared" si="62"/>
        <v>GWX US equity</v>
      </c>
      <c r="APS15" t="str">
        <f t="shared" si="62"/>
        <v>GXC US equity</v>
      </c>
      <c r="APT15" t="str">
        <f t="shared" si="62"/>
        <v>GXF US equity</v>
      </c>
      <c r="APU15" t="str">
        <f t="shared" si="62"/>
        <v>GXG US equity</v>
      </c>
      <c r="APV15" t="str">
        <f t="shared" si="62"/>
        <v>GYEN US equity</v>
      </c>
      <c r="APW15" t="str">
        <f t="shared" si="62"/>
        <v>GYLD US equity</v>
      </c>
      <c r="APX15" t="str">
        <f t="shared" si="62"/>
        <v>HACK US equity</v>
      </c>
      <c r="APY15" t="str">
        <f t="shared" si="62"/>
        <v>HACV US equity</v>
      </c>
      <c r="APZ15" t="str">
        <f t="shared" si="62"/>
        <v>HACW US equity</v>
      </c>
      <c r="AQA15" t="str">
        <f t="shared" si="62"/>
        <v>HAHA US equity</v>
      </c>
      <c r="AQB15" t="str">
        <f t="shared" si="62"/>
        <v>HAKD US equity</v>
      </c>
      <c r="AQC15" t="str">
        <f t="shared" si="62"/>
        <v>HAKK US equity</v>
      </c>
      <c r="AQD15" t="str">
        <f t="shared" si="62"/>
        <v>HAO US equity</v>
      </c>
      <c r="AQE15" t="str">
        <f t="shared" si="62"/>
        <v>HAP US equity</v>
      </c>
      <c r="AQF15" t="str">
        <f t="shared" si="62"/>
        <v>HAUD US equity</v>
      </c>
      <c r="AQG15" t="str">
        <f t="shared" si="62"/>
        <v>HAWX US equity</v>
      </c>
      <c r="AQH15" t="str">
        <f t="shared" si="62"/>
        <v>HBTA US equity</v>
      </c>
      <c r="AQI15" t="str">
        <f t="shared" si="62"/>
        <v>HBU US equity</v>
      </c>
      <c r="AQJ15" t="str">
        <f t="shared" si="62"/>
        <v>HBZ US equity</v>
      </c>
      <c r="AQK15" t="str">
        <f t="shared" si="62"/>
        <v>HCOR US equity</v>
      </c>
      <c r="AQL15" t="str">
        <f t="shared" si="62"/>
        <v>HCRF US equity</v>
      </c>
      <c r="AQM15" t="str">
        <f t="shared" si="62"/>
        <v>HDAW US equity</v>
      </c>
      <c r="AQN15" t="str">
        <f t="shared" si="62"/>
        <v>HDEE US equity</v>
      </c>
      <c r="AQO15" t="str">
        <f t="shared" si="62"/>
        <v>HDEF US equity</v>
      </c>
      <c r="AQP15" t="str">
        <f t="shared" si="62"/>
        <v>HDEZ US equity</v>
      </c>
      <c r="AQQ15" t="str">
        <f t="shared" si="62"/>
        <v>HDG US equity</v>
      </c>
      <c r="AQR15" t="str">
        <f t="shared" si="62"/>
        <v>HDGE US equity</v>
      </c>
      <c r="AQS15" t="str">
        <f t="shared" si="62"/>
        <v>HDGI US equity</v>
      </c>
      <c r="AQT15" t="str">
        <f t="shared" si="62"/>
        <v>HDIV US equity</v>
      </c>
      <c r="AQU15" t="str">
        <f t="shared" si="62"/>
        <v>HDLS US equity</v>
      </c>
      <c r="AQV15" t="str">
        <f t="shared" si="62"/>
        <v>HDLV US equity</v>
      </c>
      <c r="AQW15" t="str">
        <f t="shared" si="62"/>
        <v>HDMV US equity</v>
      </c>
      <c r="AQX15" t="str">
        <f t="shared" si="62"/>
        <v>HDRW US equity</v>
      </c>
      <c r="AQY15" t="str">
        <f t="shared" si="62"/>
        <v>HDV US equity</v>
      </c>
      <c r="AQZ15" t="str">
        <f t="shared" si="62"/>
        <v>HDWM US equity</v>
      </c>
      <c r="ARA15" t="str">
        <f t="shared" si="62"/>
        <v>HDWX US equity</v>
      </c>
      <c r="ARB15" t="str">
        <f t="shared" si="62"/>
        <v>HECO US equity</v>
      </c>
      <c r="ARC15" t="str">
        <f t="shared" si="62"/>
        <v>HEDJ US equity</v>
      </c>
      <c r="ARD15" t="str">
        <f t="shared" si="62"/>
        <v>HEEM US equity</v>
      </c>
      <c r="ARE15" t="str">
        <f t="shared" si="62"/>
        <v>HEFA US equity</v>
      </c>
      <c r="ARF15" t="str">
        <f t="shared" si="62"/>
        <v>HEFV US equity</v>
      </c>
      <c r="ARG15" t="str">
        <f t="shared" si="62"/>
        <v>HEGE US equity</v>
      </c>
      <c r="ARH15" t="str">
        <f t="shared" si="62"/>
        <v>HEGJ US equity</v>
      </c>
      <c r="ARI15" t="str">
        <f t="shared" si="62"/>
        <v>HEMV US equity</v>
      </c>
      <c r="ARJ15" t="str">
        <f t="shared" si="62"/>
        <v>HEUS US equity</v>
      </c>
      <c r="ARK15" t="str">
        <f t="shared" si="62"/>
        <v>HEUV US equity</v>
      </c>
      <c r="ARL15" t="str">
        <f t="shared" ref="ARL15:ATW15" si="63">ARL14&amp;" equity"</f>
        <v>HEVY US equity</v>
      </c>
      <c r="ARM15" t="str">
        <f t="shared" si="63"/>
        <v>HEWC US equity</v>
      </c>
      <c r="ARN15" t="str">
        <f t="shared" si="63"/>
        <v>HEWG US equity</v>
      </c>
      <c r="ARO15" t="str">
        <f t="shared" si="63"/>
        <v>HEWI US equity</v>
      </c>
      <c r="ARP15" t="str">
        <f t="shared" si="63"/>
        <v>HEWJ US equity</v>
      </c>
      <c r="ARQ15" t="str">
        <f t="shared" si="63"/>
        <v>HEWL US equity</v>
      </c>
      <c r="ARR15" t="str">
        <f t="shared" si="63"/>
        <v>HEWP US equity</v>
      </c>
      <c r="ARS15" t="str">
        <f t="shared" si="63"/>
        <v>HEWU US equity</v>
      </c>
      <c r="ART15" t="str">
        <f t="shared" si="63"/>
        <v>HEWW US equity</v>
      </c>
      <c r="ARU15" t="str">
        <f t="shared" si="63"/>
        <v>HEWY US equity</v>
      </c>
      <c r="ARV15" t="str">
        <f t="shared" si="63"/>
        <v>HEZU US equity</v>
      </c>
      <c r="ARW15" t="str">
        <f t="shared" si="63"/>
        <v>HFEZ US equity</v>
      </c>
      <c r="ARX15" t="str">
        <f t="shared" si="63"/>
        <v>HFIN US equity</v>
      </c>
      <c r="ARY15" t="str">
        <f t="shared" si="63"/>
        <v>HFXE US equity</v>
      </c>
      <c r="ARZ15" t="str">
        <f t="shared" si="63"/>
        <v>HFXI US equity</v>
      </c>
      <c r="ASA15" t="str">
        <f t="shared" si="63"/>
        <v>HFXJ US equity</v>
      </c>
      <c r="ASB15" t="str">
        <f t="shared" si="63"/>
        <v>HGEM US equity</v>
      </c>
      <c r="ASC15" t="str">
        <f t="shared" si="63"/>
        <v>HGEU US equity</v>
      </c>
      <c r="ASD15" t="str">
        <f t="shared" si="63"/>
        <v>HGI US equity</v>
      </c>
      <c r="ASE15" t="str">
        <f t="shared" si="63"/>
        <v>HGJP US equity</v>
      </c>
      <c r="ASF15" t="str">
        <f t="shared" si="63"/>
        <v>HGSD US equity</v>
      </c>
      <c r="ASG15" t="str">
        <f t="shared" si="63"/>
        <v>HHA US equity</v>
      </c>
      <c r="ASH15" t="str">
        <f t="shared" si="63"/>
        <v>HHB US equity</v>
      </c>
      <c r="ASI15" t="str">
        <f t="shared" si="63"/>
        <v>HHD US equity</v>
      </c>
      <c r="ASJ15" t="str">
        <f t="shared" si="63"/>
        <v>HHDG US equity</v>
      </c>
      <c r="ASK15" t="str">
        <f t="shared" si="63"/>
        <v>HHE US equity</v>
      </c>
      <c r="ASL15" t="str">
        <f t="shared" si="63"/>
        <v>HHFR US equity</v>
      </c>
      <c r="ASM15" t="str">
        <f t="shared" si="63"/>
        <v>HHG US equity</v>
      </c>
      <c r="ASN15" t="str">
        <f t="shared" si="63"/>
        <v>HHHYL US equity</v>
      </c>
      <c r="ASO15" t="str">
        <f t="shared" si="63"/>
        <v>HHJ US equity</v>
      </c>
      <c r="ASP15" t="str">
        <f t="shared" si="63"/>
        <v>HHK US equity</v>
      </c>
      <c r="ASQ15" t="str">
        <f t="shared" si="63"/>
        <v>HHM US equity</v>
      </c>
      <c r="ASR15" t="str">
        <f t="shared" si="63"/>
        <v>HHN US equity</v>
      </c>
      <c r="ASS15" t="str">
        <f t="shared" si="63"/>
        <v>HHP US equity</v>
      </c>
      <c r="AST15" t="str">
        <f t="shared" si="63"/>
        <v>HHQ US equity</v>
      </c>
      <c r="ASU15" t="str">
        <f t="shared" si="63"/>
        <v>HHR US equity</v>
      </c>
      <c r="ASV15" t="str">
        <f t="shared" si="63"/>
        <v>HHT US equity</v>
      </c>
      <c r="ASW15" t="str">
        <f t="shared" si="63"/>
        <v>HHU US equity</v>
      </c>
      <c r="ASX15" t="str">
        <f t="shared" si="63"/>
        <v>HHV US equity</v>
      </c>
      <c r="ASY15" t="str">
        <f t="shared" si="63"/>
        <v>HHYX US equity</v>
      </c>
      <c r="ASZ15" t="str">
        <f t="shared" si="63"/>
        <v>HHZ US equity</v>
      </c>
      <c r="ATA15" t="str">
        <f t="shared" si="63"/>
        <v>HILO US equity</v>
      </c>
      <c r="ATB15" t="str">
        <f t="shared" si="63"/>
        <v>HIPS US equity</v>
      </c>
      <c r="ATC15" t="str">
        <f t="shared" si="63"/>
        <v>HJPX US equity</v>
      </c>
      <c r="ATD15" t="str">
        <f t="shared" si="63"/>
        <v>HKG US equity</v>
      </c>
      <c r="ATE15" t="str">
        <f t="shared" si="63"/>
        <v>HKK US equity</v>
      </c>
      <c r="ATF15" t="str">
        <f t="shared" si="63"/>
        <v>HKOR US equity</v>
      </c>
      <c r="ATG15" t="str">
        <f t="shared" si="63"/>
        <v>HMTM US equity</v>
      </c>
      <c r="ATH15" t="str">
        <f t="shared" si="63"/>
        <v>HOLD US equity</v>
      </c>
      <c r="ATI15" t="str">
        <f t="shared" si="63"/>
        <v>HOML US equity</v>
      </c>
      <c r="ATJ15" t="str">
        <f t="shared" si="63"/>
        <v>HOMX US equity</v>
      </c>
      <c r="ATK15" t="str">
        <f t="shared" si="63"/>
        <v>HQBD US equity</v>
      </c>
      <c r="ATL15" t="str">
        <f t="shared" si="63"/>
        <v>HRD US equity</v>
      </c>
      <c r="ATM15" t="str">
        <f t="shared" si="63"/>
        <v>HREX US equity</v>
      </c>
      <c r="ATN15" t="str">
        <f t="shared" si="63"/>
        <v>HRJ US equity</v>
      </c>
      <c r="ATO15" t="str">
        <f t="shared" si="63"/>
        <v>HRW US equity</v>
      </c>
      <c r="ATP15" t="str">
        <f t="shared" si="63"/>
        <v>HSCZ US equity</v>
      </c>
      <c r="ATQ15" t="str">
        <f t="shared" si="63"/>
        <v>HSPX US equity</v>
      </c>
      <c r="ATR15" t="str">
        <f t="shared" si="63"/>
        <v>HTUS US equity</v>
      </c>
      <c r="ATS15" t="str">
        <f t="shared" si="63"/>
        <v>HUSE US equity</v>
      </c>
      <c r="ATT15" t="str">
        <f t="shared" si="63"/>
        <v>HUSV US equity</v>
      </c>
      <c r="ATU15" t="str">
        <f t="shared" si="63"/>
        <v>HVOL US equity</v>
      </c>
      <c r="ATV15" t="str">
        <f t="shared" si="63"/>
        <v>HVPW US equity</v>
      </c>
      <c r="ATW15" t="str">
        <f t="shared" si="63"/>
        <v>HYD US equity</v>
      </c>
      <c r="ATX15" t="str">
        <f t="shared" ref="ATX15:AWI15" si="64">ATX14&amp;" equity"</f>
        <v>HYDB US equity</v>
      </c>
      <c r="ATY15" t="str">
        <f t="shared" si="64"/>
        <v>HYDD US equity</v>
      </c>
      <c r="ATZ15" t="str">
        <f t="shared" si="64"/>
        <v>HYEM US equity</v>
      </c>
      <c r="AUA15" t="str">
        <f t="shared" si="64"/>
        <v>HYG US equity</v>
      </c>
      <c r="AUB15" t="str">
        <f t="shared" si="64"/>
        <v>HYGCR US equity</v>
      </c>
      <c r="AUC15" t="str">
        <f t="shared" si="64"/>
        <v>HYGH US equity</v>
      </c>
      <c r="AUD15" t="str">
        <f t="shared" si="64"/>
        <v>HYGRD US equity</v>
      </c>
      <c r="AUE15" t="str">
        <f t="shared" si="64"/>
        <v>HYHG US equity</v>
      </c>
      <c r="AUF15" t="str">
        <f t="shared" si="64"/>
        <v>HYIH US equity</v>
      </c>
      <c r="AUG15" t="str">
        <f t="shared" si="64"/>
        <v>HYLB US equity</v>
      </c>
      <c r="AUH15" t="str">
        <f t="shared" si="64"/>
        <v>HYLD US equity</v>
      </c>
      <c r="AUI15" t="str">
        <f t="shared" si="64"/>
        <v>HYLS US equity</v>
      </c>
      <c r="AUJ15" t="str">
        <f t="shared" si="64"/>
        <v>HYLV US equity</v>
      </c>
      <c r="AUK15" t="str">
        <f t="shared" si="64"/>
        <v>HYMB US equity</v>
      </c>
      <c r="AUL15" t="str">
        <f t="shared" si="64"/>
        <v>HYND US equity</v>
      </c>
      <c r="AUM15" t="str">
        <f t="shared" si="64"/>
        <v>HYS US equity</v>
      </c>
      <c r="AUN15" t="str">
        <f t="shared" si="64"/>
        <v>HYXE US equity</v>
      </c>
      <c r="AUO15" t="str">
        <f t="shared" si="64"/>
        <v>HYXU US equity</v>
      </c>
      <c r="AUP15" t="str">
        <f t="shared" si="64"/>
        <v>HYZD US equity</v>
      </c>
      <c r="AUQ15" t="str">
        <f t="shared" si="64"/>
        <v>IAGG US equity</v>
      </c>
      <c r="AUR15" t="str">
        <f t="shared" si="64"/>
        <v>IAH US equity</v>
      </c>
      <c r="AUS15" t="str">
        <f t="shared" si="64"/>
        <v>IAI US equity</v>
      </c>
      <c r="AUT15" t="str">
        <f t="shared" si="64"/>
        <v>IAK US equity</v>
      </c>
      <c r="AUU15" t="str">
        <f t="shared" si="64"/>
        <v>IAT US equity</v>
      </c>
      <c r="AUV15" t="str">
        <f t="shared" si="64"/>
        <v>IAU US equity</v>
      </c>
      <c r="AUW15" t="str">
        <f t="shared" si="64"/>
        <v>IBB US equity</v>
      </c>
      <c r="AUX15" t="str">
        <f t="shared" si="64"/>
        <v>IBCB US equity</v>
      </c>
      <c r="AUY15" t="str">
        <f t="shared" si="64"/>
        <v>IBCC US equity</v>
      </c>
      <c r="AUZ15" t="str">
        <f t="shared" si="64"/>
        <v>IBCD US equity</v>
      </c>
      <c r="AVA15" t="str">
        <f t="shared" si="64"/>
        <v>IBCE US equity</v>
      </c>
      <c r="AVB15" t="str">
        <f t="shared" si="64"/>
        <v>IBD US equity</v>
      </c>
      <c r="AVC15" t="str">
        <f t="shared" si="64"/>
        <v>IBDA US equity</v>
      </c>
      <c r="AVD15" t="str">
        <f t="shared" si="64"/>
        <v>IBDB US equity</v>
      </c>
      <c r="AVE15" t="str">
        <f t="shared" si="64"/>
        <v>IBDC US equity</v>
      </c>
      <c r="AVF15" t="str">
        <f t="shared" si="64"/>
        <v>IBDD US equity</v>
      </c>
      <c r="AVG15" t="str">
        <f t="shared" si="64"/>
        <v>IBDF US equity</v>
      </c>
      <c r="AVH15" t="str">
        <f t="shared" si="64"/>
        <v>IBDH US equity</v>
      </c>
      <c r="AVI15" t="str">
        <f t="shared" si="64"/>
        <v>IBDJ US equity</v>
      </c>
      <c r="AVJ15" t="str">
        <f t="shared" si="64"/>
        <v>IBDK US equity</v>
      </c>
      <c r="AVK15" t="str">
        <f t="shared" si="64"/>
        <v>IBDL US equity</v>
      </c>
      <c r="AVL15" t="str">
        <f t="shared" si="64"/>
        <v>IBDM US equity</v>
      </c>
      <c r="AVM15" t="str">
        <f t="shared" si="64"/>
        <v>IBDN US equity</v>
      </c>
      <c r="AVN15" t="str">
        <f t="shared" si="64"/>
        <v>IBDO US equity</v>
      </c>
      <c r="AVO15" t="str">
        <f t="shared" si="64"/>
        <v>IBDP US equity</v>
      </c>
      <c r="AVP15" t="str">
        <f t="shared" si="64"/>
        <v>IBDQ US equity</v>
      </c>
      <c r="AVQ15" t="str">
        <f t="shared" si="64"/>
        <v>IBDR US equity</v>
      </c>
      <c r="AVR15" t="str">
        <f t="shared" si="64"/>
        <v>IBLN US equity</v>
      </c>
      <c r="AVS15" t="str">
        <f t="shared" si="64"/>
        <v>IBMD US equity</v>
      </c>
      <c r="AVT15" t="str">
        <f t="shared" si="64"/>
        <v>IBME US equity</v>
      </c>
      <c r="AVU15" t="str">
        <f t="shared" si="64"/>
        <v>IBMF US equity</v>
      </c>
      <c r="AVV15" t="str">
        <f t="shared" si="64"/>
        <v>IBMG US equity</v>
      </c>
      <c r="AVW15" t="str">
        <f t="shared" si="64"/>
        <v>IBMH US equity</v>
      </c>
      <c r="AVX15" t="str">
        <f t="shared" si="64"/>
        <v>IBMI US equity</v>
      </c>
      <c r="AVY15" t="str">
        <f t="shared" si="64"/>
        <v>IBMJ US equity</v>
      </c>
      <c r="AVZ15" t="str">
        <f t="shared" si="64"/>
        <v>IBMK US equity</v>
      </c>
      <c r="AWA15" t="str">
        <f t="shared" si="64"/>
        <v>IBML US equity</v>
      </c>
      <c r="AWB15" t="str">
        <f t="shared" si="64"/>
        <v>IBND US equity</v>
      </c>
      <c r="AWC15" t="str">
        <f t="shared" si="64"/>
        <v>IBUY US equity</v>
      </c>
      <c r="AWD15" t="str">
        <f t="shared" si="64"/>
        <v>ICAN US equity</v>
      </c>
      <c r="AWE15" t="str">
        <f t="shared" si="64"/>
        <v>ICF US equity</v>
      </c>
      <c r="AWF15" t="str">
        <f t="shared" si="64"/>
        <v>ICI US equity</v>
      </c>
      <c r="AWG15" t="str">
        <f t="shared" si="64"/>
        <v>ICLN US equity</v>
      </c>
      <c r="AWH15" t="str">
        <f t="shared" si="64"/>
        <v>ICN US equity</v>
      </c>
      <c r="AWI15" t="str">
        <f t="shared" si="64"/>
        <v>ICOL US equity</v>
      </c>
      <c r="AWJ15" t="str">
        <f t="shared" ref="AWJ15:AYU15" si="65">AWJ14&amp;" equity"</f>
        <v>ICOW US equity</v>
      </c>
      <c r="AWK15" t="str">
        <f t="shared" si="65"/>
        <v>ICSH US equity</v>
      </c>
      <c r="AWL15" t="str">
        <f t="shared" si="65"/>
        <v>ICVT US equity</v>
      </c>
      <c r="AWM15" t="str">
        <f t="shared" si="65"/>
        <v>IDEV US equity</v>
      </c>
      <c r="AWN15" t="str">
        <f t="shared" si="65"/>
        <v>IDHD US equity</v>
      </c>
      <c r="AWO15" t="str">
        <f t="shared" si="65"/>
        <v>IDHQ US equity</v>
      </c>
      <c r="AWP15" t="str">
        <f t="shared" si="65"/>
        <v>IDLB US equity</v>
      </c>
      <c r="AWQ15" t="str">
        <f t="shared" si="65"/>
        <v>IDLV US equity</v>
      </c>
      <c r="AWR15" t="str">
        <f t="shared" si="65"/>
        <v>IDMO US equity</v>
      </c>
      <c r="AWS15" t="str">
        <f t="shared" si="65"/>
        <v>IDOG US equity</v>
      </c>
      <c r="AWT15" t="str">
        <f t="shared" si="65"/>
        <v>IDU US equity</v>
      </c>
      <c r="AWU15" t="str">
        <f t="shared" si="65"/>
        <v>IDV US equity</v>
      </c>
      <c r="AWV15" t="str">
        <f t="shared" si="65"/>
        <v>IDX US equity</v>
      </c>
      <c r="AWW15" t="str">
        <f t="shared" si="65"/>
        <v>IDXJ US equity</v>
      </c>
      <c r="AWX15" t="str">
        <f t="shared" si="65"/>
        <v>IEF US equity</v>
      </c>
      <c r="AWY15" t="str">
        <f t="shared" si="65"/>
        <v>IEFA US equity</v>
      </c>
      <c r="AWZ15" t="str">
        <f t="shared" si="65"/>
        <v>IEI US equity</v>
      </c>
      <c r="AXA15" t="str">
        <f t="shared" si="65"/>
        <v>IEIL US equity</v>
      </c>
      <c r="AXB15" t="str">
        <f t="shared" si="65"/>
        <v>IEIS US equity</v>
      </c>
      <c r="AXC15" t="str">
        <f t="shared" si="65"/>
        <v>IELG US equity</v>
      </c>
      <c r="AXD15" t="str">
        <f t="shared" si="65"/>
        <v>IEMF US equity</v>
      </c>
      <c r="AXE15" t="str">
        <f t="shared" si="65"/>
        <v>IEMG US equity</v>
      </c>
      <c r="AXF15" t="str">
        <f t="shared" si="65"/>
        <v>IEO US equity</v>
      </c>
      <c r="AXG15" t="str">
        <f t="shared" si="65"/>
        <v>IESM US equity</v>
      </c>
      <c r="AXH15" t="str">
        <f t="shared" si="65"/>
        <v>IEUR US equity</v>
      </c>
      <c r="AXI15" t="str">
        <f t="shared" si="65"/>
        <v>IEUS US equity</v>
      </c>
      <c r="AXJ15" t="str">
        <f t="shared" si="65"/>
        <v>IEV US equity</v>
      </c>
      <c r="AXK15" t="str">
        <f t="shared" si="65"/>
        <v>IEZ US equity</v>
      </c>
      <c r="AXL15" t="str">
        <f t="shared" si="65"/>
        <v>IFAS US equity</v>
      </c>
      <c r="AXM15" t="str">
        <f t="shared" si="65"/>
        <v>IFEU US equity</v>
      </c>
      <c r="AXN15" t="str">
        <f t="shared" si="65"/>
        <v>IFGL US equity</v>
      </c>
      <c r="AXO15" t="str">
        <f t="shared" si="65"/>
        <v>IFIX US equity</v>
      </c>
      <c r="AXP15" t="str">
        <f t="shared" si="65"/>
        <v>IFLY US equity</v>
      </c>
      <c r="AXQ15" t="str">
        <f t="shared" si="65"/>
        <v>IFNA US equity</v>
      </c>
      <c r="AXR15" t="str">
        <f t="shared" si="65"/>
        <v>IFV US equity</v>
      </c>
      <c r="AXS15" t="str">
        <f t="shared" si="65"/>
        <v>IGE US equity</v>
      </c>
      <c r="AXT15" t="str">
        <f t="shared" si="65"/>
        <v>IGEB US equity</v>
      </c>
      <c r="AXU15" t="str">
        <f t="shared" si="65"/>
        <v>IGEM US equity</v>
      </c>
      <c r="AXV15" t="str">
        <f t="shared" si="65"/>
        <v>IGF US equity</v>
      </c>
      <c r="AXW15" t="str">
        <f t="shared" si="65"/>
        <v>IGHG US equity</v>
      </c>
      <c r="AXX15" t="str">
        <f t="shared" si="65"/>
        <v>IGIH US equity</v>
      </c>
      <c r="AXY15" t="str">
        <f t="shared" si="65"/>
        <v>IGM US equity</v>
      </c>
      <c r="AXZ15" t="str">
        <f t="shared" si="65"/>
        <v>IGN US equity</v>
      </c>
      <c r="AYA15" t="str">
        <f t="shared" si="65"/>
        <v>IGOV US equity</v>
      </c>
      <c r="AYB15" t="str">
        <f t="shared" si="65"/>
        <v>IGRO US equity</v>
      </c>
      <c r="AYC15" t="str">
        <f t="shared" si="65"/>
        <v>IGS US equity</v>
      </c>
      <c r="AYD15" t="str">
        <f t="shared" si="65"/>
        <v>IGTY US equity</v>
      </c>
      <c r="AYE15" t="str">
        <f t="shared" si="65"/>
        <v>IGU US equity</v>
      </c>
      <c r="AYF15" t="str">
        <f t="shared" si="65"/>
        <v>IGV US equity</v>
      </c>
      <c r="AYG15" t="str">
        <f t="shared" si="65"/>
        <v>IGVT US equity</v>
      </c>
      <c r="AYH15" t="str">
        <f t="shared" si="65"/>
        <v>IGWY US equity</v>
      </c>
      <c r="AYI15" t="str">
        <f t="shared" si="65"/>
        <v>IHDG US equity</v>
      </c>
      <c r="AYJ15" t="str">
        <f t="shared" si="65"/>
        <v>IHE US equity</v>
      </c>
      <c r="AYK15" t="str">
        <f t="shared" si="65"/>
        <v>IHF US equity</v>
      </c>
      <c r="AYL15" t="str">
        <f t="shared" si="65"/>
        <v>IHI US equity</v>
      </c>
      <c r="AYM15" t="str">
        <f t="shared" si="65"/>
        <v>IHIY US equity</v>
      </c>
      <c r="AYN15" t="str">
        <f t="shared" si="65"/>
        <v>IHY US equity</v>
      </c>
      <c r="AYO15" t="str">
        <f t="shared" si="65"/>
        <v>IIH US equity</v>
      </c>
      <c r="AYP15" t="str">
        <f t="shared" si="65"/>
        <v>IJH US equity</v>
      </c>
      <c r="AYQ15" t="str">
        <f t="shared" si="65"/>
        <v>IJJ US equity</v>
      </c>
      <c r="AYR15" t="str">
        <f t="shared" si="65"/>
        <v>IJK US equity</v>
      </c>
      <c r="AYS15" t="str">
        <f t="shared" si="65"/>
        <v>IJNK US equity</v>
      </c>
      <c r="AYT15" t="str">
        <f t="shared" si="65"/>
        <v>IJR US equity</v>
      </c>
      <c r="AYU15" t="str">
        <f t="shared" si="65"/>
        <v>IJS US equity</v>
      </c>
      <c r="AYV15" t="str">
        <f t="shared" ref="AYV15:BBG15" si="66">AYV14&amp;" equity"</f>
        <v>IJT US equity</v>
      </c>
      <c r="AYW15" t="str">
        <f t="shared" si="66"/>
        <v>IKC US equity</v>
      </c>
      <c r="AYX15" t="str">
        <f t="shared" si="66"/>
        <v>ILB US equity</v>
      </c>
      <c r="AYY15" t="str">
        <f t="shared" si="66"/>
        <v>ILF US equity</v>
      </c>
      <c r="AYZ15" t="str">
        <f t="shared" si="66"/>
        <v>ILTB US equity</v>
      </c>
      <c r="AZA15" t="str">
        <f t="shared" si="66"/>
        <v>IMED US equity</v>
      </c>
      <c r="AZB15" t="str">
        <f t="shared" si="66"/>
        <v>IMLP US equity</v>
      </c>
      <c r="AZC15" t="str">
        <f t="shared" si="66"/>
        <v>IMOM US equity</v>
      </c>
      <c r="AZD15" t="str">
        <f t="shared" si="66"/>
        <v>IMTB US equity</v>
      </c>
      <c r="AZE15" t="str">
        <f t="shared" si="66"/>
        <v>IMTM US equity</v>
      </c>
      <c r="AZF15" t="str">
        <f t="shared" si="66"/>
        <v>INCO US equity</v>
      </c>
      <c r="AZG15" t="str">
        <f t="shared" si="66"/>
        <v>INDA US equity</v>
      </c>
      <c r="AZH15" t="str">
        <f t="shared" si="66"/>
        <v>INDF US equity</v>
      </c>
      <c r="AZI15" t="str">
        <f t="shared" si="66"/>
        <v>INDL US equity</v>
      </c>
      <c r="AZJ15" t="str">
        <f t="shared" si="66"/>
        <v>INDY US equity</v>
      </c>
      <c r="AZK15" t="str">
        <f t="shared" si="66"/>
        <v>INDZ US equity</v>
      </c>
      <c r="AZL15" t="str">
        <f t="shared" si="66"/>
        <v>INFL US equity</v>
      </c>
      <c r="AZM15" t="str">
        <f t="shared" si="66"/>
        <v>INFR US equity</v>
      </c>
      <c r="AZN15" t="str">
        <f t="shared" si="66"/>
        <v>INKM US equity</v>
      </c>
      <c r="AZO15" t="str">
        <f t="shared" si="66"/>
        <v>INP US equity</v>
      </c>
      <c r="AZP15" t="str">
        <f t="shared" si="66"/>
        <v>INR US equity</v>
      </c>
      <c r="AZQ15" t="str">
        <f t="shared" si="66"/>
        <v>INSD US equity</v>
      </c>
      <c r="AZR15" t="str">
        <f t="shared" si="66"/>
        <v>INTF US equity</v>
      </c>
      <c r="AZS15" t="str">
        <f t="shared" si="66"/>
        <v>INXX US equity</v>
      </c>
      <c r="AZT15" t="str">
        <f t="shared" si="66"/>
        <v>INY US equity</v>
      </c>
      <c r="AZU15" t="str">
        <f t="shared" si="66"/>
        <v>IOIL US equity</v>
      </c>
      <c r="AZV15" t="str">
        <f t="shared" si="66"/>
        <v>IOO US equity</v>
      </c>
      <c r="AZW15" t="str">
        <f t="shared" si="66"/>
        <v>IPAC US equity</v>
      </c>
      <c r="AZX15" t="str">
        <f t="shared" si="66"/>
        <v>IPAL US equity</v>
      </c>
      <c r="AZY15" t="str">
        <f t="shared" si="66"/>
        <v>IPAY US equity</v>
      </c>
      <c r="AZZ15" t="str">
        <f t="shared" si="66"/>
        <v>IPD US equity</v>
      </c>
      <c r="BAA15" t="str">
        <f t="shared" si="66"/>
        <v>IPE US equity</v>
      </c>
      <c r="BAB15" t="str">
        <f t="shared" si="66"/>
        <v>IPF US equity</v>
      </c>
      <c r="BAC15" t="str">
        <f t="shared" si="66"/>
        <v>IPFF US equity</v>
      </c>
      <c r="BAD15" t="str">
        <f t="shared" si="66"/>
        <v>IPK US equity</v>
      </c>
      <c r="BAE15" t="str">
        <f t="shared" si="66"/>
        <v>IPKW US equity</v>
      </c>
      <c r="BAF15" t="str">
        <f t="shared" si="66"/>
        <v>IPLT US equity</v>
      </c>
      <c r="BAG15" t="str">
        <f t="shared" si="66"/>
        <v>IPN US equity</v>
      </c>
      <c r="BAH15" t="str">
        <f t="shared" si="66"/>
        <v>IPO US equity</v>
      </c>
      <c r="BAI15" t="str">
        <f t="shared" si="66"/>
        <v>IPOS US equity</v>
      </c>
      <c r="BAJ15" t="str">
        <f t="shared" si="66"/>
        <v>IPS US equity</v>
      </c>
      <c r="BAK15" t="str">
        <f t="shared" si="66"/>
        <v>IPU US equity</v>
      </c>
      <c r="BAL15" t="str">
        <f t="shared" si="66"/>
        <v>IPW US equity</v>
      </c>
      <c r="BAM15" t="str">
        <f t="shared" si="66"/>
        <v>IQDE US equity</v>
      </c>
      <c r="BAN15" t="str">
        <f t="shared" si="66"/>
        <v>IQDF US equity</v>
      </c>
      <c r="BAO15" t="str">
        <f t="shared" si="66"/>
        <v>IQDG US equity</v>
      </c>
      <c r="BAP15" t="str">
        <f t="shared" si="66"/>
        <v>IQDY US equity</v>
      </c>
      <c r="BAQ15" t="str">
        <f t="shared" si="66"/>
        <v>IQE US equity</v>
      </c>
      <c r="BAR15" t="str">
        <f t="shared" si="66"/>
        <v>IQLT US equity</v>
      </c>
      <c r="BAS15" t="str">
        <f t="shared" si="66"/>
        <v>IRO US equity</v>
      </c>
      <c r="BAT15" t="str">
        <f t="shared" si="66"/>
        <v>IRV US equity</v>
      </c>
      <c r="BAU15" t="str">
        <f t="shared" si="66"/>
        <v>IRY US equity</v>
      </c>
      <c r="BAV15" t="str">
        <f t="shared" si="66"/>
        <v>ISCF US equity</v>
      </c>
      <c r="BAW15" t="str">
        <f t="shared" si="66"/>
        <v>ISHG US equity</v>
      </c>
      <c r="BAX15" t="str">
        <f t="shared" si="66"/>
        <v>ISMD US equity</v>
      </c>
      <c r="BAY15" t="str">
        <f t="shared" si="66"/>
        <v>ISRA US equity</v>
      </c>
      <c r="BAZ15" t="str">
        <f t="shared" si="66"/>
        <v>IST US equity</v>
      </c>
      <c r="BBA15" t="str">
        <f t="shared" si="66"/>
        <v>ISTB US equity</v>
      </c>
      <c r="BBB15" t="str">
        <f t="shared" si="66"/>
        <v>ISZE US equity</v>
      </c>
      <c r="BBC15" t="str">
        <f t="shared" si="66"/>
        <v>ITA US equity</v>
      </c>
      <c r="BBD15" t="str">
        <f t="shared" si="66"/>
        <v>ITB US equity</v>
      </c>
      <c r="BBE15" t="str">
        <f t="shared" si="66"/>
        <v>ITE US equity</v>
      </c>
      <c r="BBF15" t="str">
        <f t="shared" si="66"/>
        <v>ITEQ US equity</v>
      </c>
      <c r="BBG15" t="str">
        <f t="shared" si="66"/>
        <v>ITIP US equity</v>
      </c>
      <c r="BBH15" t="str">
        <f t="shared" ref="BBH15:BDS15" si="67">BBH14&amp;" equity"</f>
        <v>ITL US equity</v>
      </c>
      <c r="BBI15" t="str">
        <f t="shared" si="67"/>
        <v>ITLT US equity</v>
      </c>
      <c r="BBJ15" t="str">
        <f t="shared" si="67"/>
        <v>ITLY US equity</v>
      </c>
      <c r="BBK15" t="str">
        <f t="shared" si="67"/>
        <v>ITM US equity</v>
      </c>
      <c r="BBL15" t="str">
        <f t="shared" si="67"/>
        <v>ITML US equity</v>
      </c>
      <c r="BBM15" t="str">
        <f t="shared" si="67"/>
        <v>ITMS US equity</v>
      </c>
      <c r="BBN15" t="str">
        <f t="shared" si="67"/>
        <v>ITOT US equity</v>
      </c>
      <c r="BBO15" t="str">
        <f t="shared" si="67"/>
        <v>ITR US equity</v>
      </c>
      <c r="BBP15" t="str">
        <f t="shared" si="67"/>
        <v>IUSB US equity</v>
      </c>
      <c r="BBQ15" t="str">
        <f t="shared" si="67"/>
        <v>IUSG US equity</v>
      </c>
      <c r="BBR15" t="str">
        <f t="shared" si="67"/>
        <v>IUSV US equity</v>
      </c>
      <c r="BBS15" t="str">
        <f t="shared" si="67"/>
        <v>IVAL US equity</v>
      </c>
      <c r="BBT15" t="str">
        <f t="shared" si="67"/>
        <v>IVE US equity</v>
      </c>
      <c r="BBU15" t="str">
        <f t="shared" si="67"/>
        <v>IVLU US equity</v>
      </c>
      <c r="BBV15" t="str">
        <f t="shared" si="67"/>
        <v>IVO US equity</v>
      </c>
      <c r="BBW15" t="str">
        <f t="shared" si="67"/>
        <v>IVOG US equity</v>
      </c>
      <c r="BBX15" t="str">
        <f t="shared" si="67"/>
        <v>IVOO US equity</v>
      </c>
      <c r="BBY15" t="str">
        <f t="shared" si="67"/>
        <v>IVOP US equity</v>
      </c>
      <c r="BBZ15" t="str">
        <f t="shared" si="67"/>
        <v>IVOV US equity</v>
      </c>
      <c r="BCA15" t="str">
        <f t="shared" si="67"/>
        <v>IVV US equity</v>
      </c>
      <c r="BCB15" t="str">
        <f t="shared" si="67"/>
        <v>IVW US equity</v>
      </c>
      <c r="BCC15" t="str">
        <f t="shared" si="67"/>
        <v>IWB US equity</v>
      </c>
      <c r="BCD15" t="str">
        <f t="shared" si="67"/>
        <v>IWC US equity</v>
      </c>
      <c r="BCE15" t="str">
        <f t="shared" si="67"/>
        <v>IWD US equity</v>
      </c>
      <c r="BCF15" t="str">
        <f t="shared" si="67"/>
        <v>IWF US equity</v>
      </c>
      <c r="BCG15" t="str">
        <f t="shared" si="67"/>
        <v>IWL US equity</v>
      </c>
      <c r="BCH15" t="str">
        <f t="shared" si="67"/>
        <v>IWM US equity</v>
      </c>
      <c r="BCI15" t="str">
        <f t="shared" si="67"/>
        <v>IWN US equity</v>
      </c>
      <c r="BCJ15" t="str">
        <f t="shared" si="67"/>
        <v>IWO US equity</v>
      </c>
      <c r="BCK15" t="str">
        <f t="shared" si="67"/>
        <v>IWP US equity</v>
      </c>
      <c r="BCL15" t="str">
        <f t="shared" si="67"/>
        <v>IWR US equity</v>
      </c>
      <c r="BCM15" t="str">
        <f t="shared" si="67"/>
        <v>IWS US equity</v>
      </c>
      <c r="BCN15" t="str">
        <f t="shared" si="67"/>
        <v>IWV US equity</v>
      </c>
      <c r="BCO15" t="str">
        <f t="shared" si="67"/>
        <v>IWX US equity</v>
      </c>
      <c r="BCP15" t="str">
        <f t="shared" si="67"/>
        <v>IWY US equity</v>
      </c>
      <c r="BCQ15" t="str">
        <f t="shared" si="67"/>
        <v>IXC US equity</v>
      </c>
      <c r="BCR15" t="str">
        <f t="shared" si="67"/>
        <v>IXG US equity</v>
      </c>
      <c r="BCS15" t="str">
        <f t="shared" si="67"/>
        <v>IXJ US equity</v>
      </c>
      <c r="BCT15" t="str">
        <f t="shared" si="67"/>
        <v>IXN US equity</v>
      </c>
      <c r="BCU15" t="str">
        <f t="shared" si="67"/>
        <v>IXP US equity</v>
      </c>
      <c r="BCV15" t="str">
        <f t="shared" si="67"/>
        <v>IXUS US equity</v>
      </c>
      <c r="BCW15" t="str">
        <f t="shared" si="67"/>
        <v>IYC US equity</v>
      </c>
      <c r="BCX15" t="str">
        <f t="shared" si="67"/>
        <v>IYD US equity</v>
      </c>
      <c r="BCY15" t="str">
        <f t="shared" si="67"/>
        <v>IYE US equity</v>
      </c>
      <c r="BCZ15" t="str">
        <f t="shared" si="67"/>
        <v>IYF US equity</v>
      </c>
      <c r="BDA15" t="str">
        <f t="shared" si="67"/>
        <v>IYG US equity</v>
      </c>
      <c r="BDB15" t="str">
        <f t="shared" si="67"/>
        <v>IYH US equity</v>
      </c>
      <c r="BDC15" t="str">
        <f t="shared" si="67"/>
        <v>IYJ US equity</v>
      </c>
      <c r="BDD15" t="str">
        <f t="shared" si="67"/>
        <v>IYK US equity</v>
      </c>
      <c r="BDE15" t="str">
        <f t="shared" si="67"/>
        <v>IYLD US equity</v>
      </c>
      <c r="BDF15" t="str">
        <f t="shared" si="67"/>
        <v>IYM US equity</v>
      </c>
      <c r="BDG15" t="str">
        <f t="shared" si="67"/>
        <v>IYR US equity</v>
      </c>
      <c r="BDH15" t="str">
        <f t="shared" si="67"/>
        <v>IYT US equity</v>
      </c>
      <c r="BDI15" t="str">
        <f t="shared" si="67"/>
        <v>IYV US equity</v>
      </c>
      <c r="BDJ15" t="str">
        <f t="shared" si="67"/>
        <v>IYW US equity</v>
      </c>
      <c r="BDK15" t="str">
        <f t="shared" si="67"/>
        <v>IYY US equity</v>
      </c>
      <c r="BDL15" t="str">
        <f t="shared" si="67"/>
        <v>IYZ US equity</v>
      </c>
      <c r="BDM15" t="str">
        <f t="shared" si="67"/>
        <v>JDG US equity</v>
      </c>
      <c r="BDN15" t="str">
        <f t="shared" si="67"/>
        <v>JDST US equity</v>
      </c>
      <c r="BDO15" t="str">
        <f t="shared" si="67"/>
        <v>JEM US equity</v>
      </c>
      <c r="BDP15" t="str">
        <f t="shared" si="67"/>
        <v>JETS US equity</v>
      </c>
      <c r="BDQ15" t="str">
        <f t="shared" si="67"/>
        <v>JFT US equity</v>
      </c>
      <c r="BDR15" t="str">
        <f t="shared" si="67"/>
        <v>JGBB US equity</v>
      </c>
      <c r="BDS15" t="str">
        <f t="shared" si="67"/>
        <v>JGBD US equity</v>
      </c>
      <c r="BDT15" t="str">
        <f t="shared" ref="BDT15:BGE15" si="68">BDT14&amp;" equity"</f>
        <v>JGBL US equity</v>
      </c>
      <c r="BDU15" t="str">
        <f t="shared" si="68"/>
        <v>JGBS US equity</v>
      </c>
      <c r="BDV15" t="str">
        <f t="shared" si="68"/>
        <v>JGBT US equity</v>
      </c>
      <c r="BDW15" t="str">
        <f t="shared" si="68"/>
        <v>JHDG US equity</v>
      </c>
      <c r="BDX15" t="str">
        <f t="shared" si="68"/>
        <v>JHMA US equity</v>
      </c>
      <c r="BDY15" t="str">
        <f t="shared" si="68"/>
        <v>JHMC US equity</v>
      </c>
      <c r="BDZ15" t="str">
        <f t="shared" si="68"/>
        <v>JHMD US equity</v>
      </c>
      <c r="BEA15" t="str">
        <f t="shared" si="68"/>
        <v>JHME US equity</v>
      </c>
      <c r="BEB15" t="str">
        <f t="shared" si="68"/>
        <v>JHMF US equity</v>
      </c>
      <c r="BEC15" t="str">
        <f t="shared" si="68"/>
        <v>JHMH US equity</v>
      </c>
      <c r="BED15" t="str">
        <f t="shared" si="68"/>
        <v>JHMI US equity</v>
      </c>
      <c r="BEE15" t="str">
        <f t="shared" si="68"/>
        <v>JHML US equity</v>
      </c>
      <c r="BEF15" t="str">
        <f t="shared" si="68"/>
        <v>JHMM US equity</v>
      </c>
      <c r="BEG15" t="str">
        <f t="shared" si="68"/>
        <v>JHMS US equity</v>
      </c>
      <c r="BEH15" t="str">
        <f t="shared" si="68"/>
        <v>JHMT US equity</v>
      </c>
      <c r="BEI15" t="str">
        <f t="shared" si="68"/>
        <v>JHMU US equity</v>
      </c>
      <c r="BEJ15" t="str">
        <f t="shared" si="68"/>
        <v>JJA US equity</v>
      </c>
      <c r="BEK15" t="str">
        <f t="shared" si="68"/>
        <v>JJAC US equity</v>
      </c>
      <c r="BEL15" t="str">
        <f t="shared" si="68"/>
        <v>JJC US equity</v>
      </c>
      <c r="BEM15" t="str">
        <f t="shared" si="68"/>
        <v>JJCC US equity</v>
      </c>
      <c r="BEN15" t="str">
        <f t="shared" si="68"/>
        <v>JJE US equity</v>
      </c>
      <c r="BEO15" t="str">
        <f t="shared" si="68"/>
        <v>JJEC US equity</v>
      </c>
      <c r="BEP15" t="str">
        <f t="shared" si="68"/>
        <v>JJG US equity</v>
      </c>
      <c r="BEQ15" t="str">
        <f t="shared" si="68"/>
        <v>JJGC US equity</v>
      </c>
      <c r="BER15" t="str">
        <f t="shared" si="68"/>
        <v>JJM US equity</v>
      </c>
      <c r="BES15" t="str">
        <f t="shared" si="68"/>
        <v>JJMC US equity</v>
      </c>
      <c r="BET15" t="str">
        <f t="shared" si="68"/>
        <v>JJN US equity</v>
      </c>
      <c r="BEU15" t="str">
        <f t="shared" si="68"/>
        <v>JJNC US equity</v>
      </c>
      <c r="BEV15" t="str">
        <f t="shared" si="68"/>
        <v>JJP US equity</v>
      </c>
      <c r="BEW15" t="str">
        <f t="shared" si="68"/>
        <v>JJPC US equity</v>
      </c>
      <c r="BEX15" t="str">
        <f t="shared" si="68"/>
        <v>JJS US equity</v>
      </c>
      <c r="BEY15" t="str">
        <f t="shared" si="68"/>
        <v>JJSC US equity</v>
      </c>
      <c r="BEZ15" t="str">
        <f t="shared" si="68"/>
        <v>JJT US equity</v>
      </c>
      <c r="BFA15" t="str">
        <f t="shared" si="68"/>
        <v>JJTC US equity</v>
      </c>
      <c r="BFB15" t="str">
        <f t="shared" si="68"/>
        <v>JJU US equity</v>
      </c>
      <c r="BFC15" t="str">
        <f t="shared" si="68"/>
        <v>JJUC US equity</v>
      </c>
      <c r="BFD15" t="str">
        <f t="shared" si="68"/>
        <v>JKD US equity</v>
      </c>
      <c r="BFE15" t="str">
        <f t="shared" si="68"/>
        <v>JKE US equity</v>
      </c>
      <c r="BFF15" t="str">
        <f t="shared" si="68"/>
        <v>JKF US equity</v>
      </c>
      <c r="BFG15" t="str">
        <f t="shared" si="68"/>
        <v>JKG US equity</v>
      </c>
      <c r="BFH15" t="str">
        <f t="shared" si="68"/>
        <v>JKH US equity</v>
      </c>
      <c r="BFI15" t="str">
        <f t="shared" si="68"/>
        <v>JKI US equity</v>
      </c>
      <c r="BFJ15" t="str">
        <f t="shared" si="68"/>
        <v>JKJ US equity</v>
      </c>
      <c r="BFK15" t="str">
        <f t="shared" si="68"/>
        <v>JKK US equity</v>
      </c>
      <c r="BFL15" t="str">
        <f t="shared" si="68"/>
        <v>JKL US equity</v>
      </c>
      <c r="BFM15" t="str">
        <f t="shared" si="68"/>
        <v>JNB US equity</v>
      </c>
      <c r="BFN15" t="str">
        <f t="shared" si="68"/>
        <v>JNK US equity</v>
      </c>
      <c r="BFO15" t="str">
        <f t="shared" si="68"/>
        <v>JNR US equity</v>
      </c>
      <c r="BFP15" t="str">
        <f t="shared" si="68"/>
        <v>JNUG US equity</v>
      </c>
      <c r="BFQ15" t="str">
        <f t="shared" si="68"/>
        <v>JO US equity</v>
      </c>
      <c r="BFR15" t="str">
        <f t="shared" si="68"/>
        <v>JPEH US equity</v>
      </c>
      <c r="BFS15" t="str">
        <f t="shared" si="68"/>
        <v>JPEM US equity</v>
      </c>
      <c r="BFT15" t="str">
        <f t="shared" si="68"/>
        <v>JPEU US equity</v>
      </c>
      <c r="BFU15" t="str">
        <f t="shared" si="68"/>
        <v>JPGB US equity</v>
      </c>
      <c r="BFV15" t="str">
        <f t="shared" si="68"/>
        <v>JPGE US equity</v>
      </c>
      <c r="BFW15" t="str">
        <f t="shared" si="68"/>
        <v>JPHF US equity</v>
      </c>
      <c r="BFX15" t="str">
        <f t="shared" si="68"/>
        <v>JPHY US equity</v>
      </c>
      <c r="BFY15" t="str">
        <f t="shared" si="68"/>
        <v>JPIH US equity</v>
      </c>
      <c r="BFZ15" t="str">
        <f t="shared" si="68"/>
        <v>JPIN US equity</v>
      </c>
      <c r="BGA15" t="str">
        <f t="shared" si="68"/>
        <v>JPME US equity</v>
      </c>
      <c r="BGB15" t="str">
        <f t="shared" si="68"/>
        <v>JPMV US equity</v>
      </c>
      <c r="BGC15" t="str">
        <f t="shared" si="68"/>
        <v>JPN US equity</v>
      </c>
      <c r="BGD15" t="str">
        <f t="shared" si="68"/>
        <v>JPNH US equity</v>
      </c>
      <c r="BGE15" t="str">
        <f t="shared" si="68"/>
        <v>JPNL US equity</v>
      </c>
      <c r="BGF15" t="str">
        <f t="shared" ref="BGF15:BIQ15" si="69">BGF14&amp;" equity"</f>
        <v>JPNS US equity</v>
      </c>
      <c r="BGG15" t="str">
        <f t="shared" si="69"/>
        <v>JPP US equity</v>
      </c>
      <c r="BGH15" t="str">
        <f t="shared" si="69"/>
        <v>JPSE US equity</v>
      </c>
      <c r="BGI15" t="str">
        <f t="shared" si="69"/>
        <v>JPST US equity</v>
      </c>
      <c r="BGJ15" t="str">
        <f t="shared" si="69"/>
        <v>JPUS US equity</v>
      </c>
      <c r="BGK15" t="str">
        <f t="shared" si="69"/>
        <v>JPX US equity</v>
      </c>
      <c r="BGL15" t="str">
        <f t="shared" si="69"/>
        <v>JPXN US equity</v>
      </c>
      <c r="BGM15" t="str">
        <f t="shared" si="69"/>
        <v>JRE US equity</v>
      </c>
      <c r="BGN15" t="str">
        <f t="shared" si="69"/>
        <v>JSC US equity</v>
      </c>
      <c r="BGO15" t="str">
        <f t="shared" si="69"/>
        <v>JSMD US equity</v>
      </c>
      <c r="BGP15" t="str">
        <f t="shared" si="69"/>
        <v>JSML US equity</v>
      </c>
      <c r="BGQ15" t="str">
        <f t="shared" si="69"/>
        <v>JUNE US equity</v>
      </c>
      <c r="BGR15" t="str">
        <f t="shared" si="69"/>
        <v>JUNR US equity</v>
      </c>
      <c r="BGS15" t="str">
        <f t="shared" si="69"/>
        <v>JVS US equity</v>
      </c>
      <c r="BGT15" t="str">
        <f t="shared" si="69"/>
        <v>JXI US equity</v>
      </c>
      <c r="BGU15" t="str">
        <f t="shared" si="69"/>
        <v>JYF US equity</v>
      </c>
      <c r="BGV15" t="str">
        <f t="shared" si="69"/>
        <v>JYN US equity</v>
      </c>
      <c r="BGW15" t="str">
        <f t="shared" si="69"/>
        <v>KBA US equity</v>
      </c>
      <c r="BGX15" t="str">
        <f t="shared" si="69"/>
        <v>KBE US equity</v>
      </c>
      <c r="BGY15" t="str">
        <f t="shared" si="69"/>
        <v>KBWB US equity</v>
      </c>
      <c r="BGZ15" t="str">
        <f t="shared" si="69"/>
        <v>KBWC US equity</v>
      </c>
      <c r="BHA15" t="str">
        <f t="shared" si="69"/>
        <v>KBWD US equity</v>
      </c>
      <c r="BHB15" t="str">
        <f t="shared" si="69"/>
        <v>KBWI US equity</v>
      </c>
      <c r="BHC15" t="str">
        <f t="shared" si="69"/>
        <v>KBWP US equity</v>
      </c>
      <c r="BHD15" t="str">
        <f t="shared" si="69"/>
        <v>KBWR US equity</v>
      </c>
      <c r="BHE15" t="str">
        <f t="shared" si="69"/>
        <v>KBWX US equity</v>
      </c>
      <c r="BHF15" t="str">
        <f t="shared" si="69"/>
        <v>KBWY US equity</v>
      </c>
      <c r="BHG15" t="str">
        <f t="shared" si="69"/>
        <v>KCE US equity</v>
      </c>
      <c r="BHH15" t="str">
        <f t="shared" si="69"/>
        <v>KCNY US equity</v>
      </c>
      <c r="BHI15" t="str">
        <f t="shared" si="69"/>
        <v>KEMP US equity</v>
      </c>
      <c r="BHJ15" t="str">
        <f t="shared" si="69"/>
        <v>KFYP US equity</v>
      </c>
      <c r="BHK15" t="str">
        <f t="shared" si="69"/>
        <v>KIE US equity</v>
      </c>
      <c r="BHL15" t="str">
        <f t="shared" si="69"/>
        <v>KLDW US equity</v>
      </c>
      <c r="BHM15" t="str">
        <f t="shared" si="69"/>
        <v>KLEM US equity</v>
      </c>
      <c r="BHN15" t="str">
        <f t="shared" si="69"/>
        <v>KME US equity</v>
      </c>
      <c r="BHO15" t="str">
        <f t="shared" si="69"/>
        <v>KNOW US equity</v>
      </c>
      <c r="BHP15" t="str">
        <f t="shared" si="69"/>
        <v>KOL US equity</v>
      </c>
      <c r="BHQ15" t="str">
        <f t="shared" si="69"/>
        <v>KOLD US equity</v>
      </c>
      <c r="BHR15" t="str">
        <f t="shared" si="69"/>
        <v>KOR US equity</v>
      </c>
      <c r="BHS15" t="str">
        <f t="shared" si="69"/>
        <v>KORU US equity</v>
      </c>
      <c r="BHT15" t="str">
        <f t="shared" si="69"/>
        <v>KORZ US equity</v>
      </c>
      <c r="BHU15" t="str">
        <f t="shared" si="69"/>
        <v>KRE US equity</v>
      </c>
      <c r="BHV15" t="str">
        <f t="shared" si="69"/>
        <v>KRMA US equity</v>
      </c>
      <c r="BHW15" t="str">
        <f t="shared" si="69"/>
        <v>KROO US equity</v>
      </c>
      <c r="BHX15" t="str">
        <f t="shared" si="69"/>
        <v>KRS US equity</v>
      </c>
      <c r="BHY15" t="str">
        <f t="shared" si="69"/>
        <v>KRU US equity</v>
      </c>
      <c r="BHZ15" t="str">
        <f t="shared" si="69"/>
        <v>KSA US equity</v>
      </c>
      <c r="BIA15" t="str">
        <f t="shared" si="69"/>
        <v>KSF US equity</v>
      </c>
      <c r="BIB15" t="str">
        <f t="shared" si="69"/>
        <v>KWEB US equity</v>
      </c>
      <c r="BIC15" t="str">
        <f t="shared" si="69"/>
        <v>KWT US equity</v>
      </c>
      <c r="BID15" t="str">
        <f t="shared" si="69"/>
        <v>KXI US equity</v>
      </c>
      <c r="BIE15" t="str">
        <f t="shared" si="69"/>
        <v>LABD US equity</v>
      </c>
      <c r="BIF15" t="str">
        <f t="shared" si="69"/>
        <v>LABS US equity</v>
      </c>
      <c r="BIG15" t="str">
        <f t="shared" si="69"/>
        <v>LABU US equity</v>
      </c>
      <c r="BIH15" t="str">
        <f t="shared" si="69"/>
        <v>LALT US equity</v>
      </c>
      <c r="BII15" t="str">
        <f t="shared" si="69"/>
        <v>LARE US equity</v>
      </c>
      <c r="BIJ15" t="str">
        <f t="shared" si="69"/>
        <v>LATM US equity</v>
      </c>
      <c r="BIK15" t="str">
        <f t="shared" si="69"/>
        <v>LBDC US equity</v>
      </c>
      <c r="BIL15" t="str">
        <f t="shared" si="69"/>
        <v>LBJ US equity</v>
      </c>
      <c r="BIM15" t="str">
        <f t="shared" si="69"/>
        <v>LBND US equity</v>
      </c>
      <c r="BIN15" t="str">
        <f t="shared" si="69"/>
        <v>LBTA US equity</v>
      </c>
      <c r="BIO15" t="str">
        <f t="shared" si="69"/>
        <v>LCPR US equity</v>
      </c>
      <c r="BIP15" t="str">
        <f t="shared" si="69"/>
        <v>LD US equity</v>
      </c>
      <c r="BIQ15" t="str">
        <f t="shared" si="69"/>
        <v>LDC US equity</v>
      </c>
      <c r="BIR15" t="str">
        <f t="shared" ref="BIR15:BLC15" si="70">BIR14&amp;" equity"</f>
        <v>LDN US equity</v>
      </c>
      <c r="BIS15" t="str">
        <f t="shared" si="70"/>
        <v>LDRI US equity</v>
      </c>
      <c r="BIT15" t="str">
        <f t="shared" si="70"/>
        <v>LDUR US equity</v>
      </c>
      <c r="BIU15" t="str">
        <f t="shared" si="70"/>
        <v>LEAD US equity</v>
      </c>
      <c r="BIV15" t="str">
        <f t="shared" si="70"/>
        <v>LEDD US equity</v>
      </c>
      <c r="BIW15" t="str">
        <f t="shared" si="70"/>
        <v>LEHMM US equity</v>
      </c>
      <c r="BIX15" t="str">
        <f t="shared" si="70"/>
        <v>LEHMN US equity</v>
      </c>
      <c r="BIY15" t="str">
        <f t="shared" si="70"/>
        <v>LEMB US equity</v>
      </c>
      <c r="BIZ15" t="str">
        <f t="shared" si="70"/>
        <v>LEMF US equity</v>
      </c>
      <c r="BJA15" t="str">
        <f t="shared" si="70"/>
        <v>LGEM US equity</v>
      </c>
      <c r="BJB15" t="str">
        <f t="shared" si="70"/>
        <v>LGLV US equity</v>
      </c>
      <c r="BJC15" t="str">
        <f t="shared" si="70"/>
        <v>LGOS US equity</v>
      </c>
      <c r="BJD15" t="str">
        <f t="shared" si="70"/>
        <v>LHB US equity</v>
      </c>
      <c r="BJE15" t="str">
        <f t="shared" si="70"/>
        <v>LIS US equity</v>
      </c>
      <c r="BJF15" t="str">
        <f t="shared" si="70"/>
        <v>LIT US equity</v>
      </c>
      <c r="BJG15" t="str">
        <f t="shared" si="70"/>
        <v>LKOR US equity</v>
      </c>
      <c r="BJH15" t="str">
        <f t="shared" si="70"/>
        <v>LLDM US equity</v>
      </c>
      <c r="BJI15" t="str">
        <f t="shared" si="70"/>
        <v>LLEM US equity</v>
      </c>
      <c r="BJJ15" t="str">
        <f t="shared" si="70"/>
        <v>LLSC US equity</v>
      </c>
      <c r="BJK15" t="str">
        <f t="shared" si="70"/>
        <v>LLSP US equity</v>
      </c>
      <c r="BJL15" t="str">
        <f t="shared" si="70"/>
        <v>LMBS US equity</v>
      </c>
      <c r="BJM15" t="str">
        <f t="shared" si="70"/>
        <v>LMLP US equity</v>
      </c>
      <c r="BJN15" t="str">
        <f t="shared" si="70"/>
        <v>LNGR US equity</v>
      </c>
      <c r="BJO15" t="str">
        <f t="shared" si="70"/>
        <v>LOWC US equity</v>
      </c>
      <c r="BJP15" t="str">
        <f t="shared" si="70"/>
        <v>LPAL US equity</v>
      </c>
      <c r="BJQ15" t="str">
        <f t="shared" si="70"/>
        <v>LPLT US equity</v>
      </c>
      <c r="BJR15" t="str">
        <f t="shared" si="70"/>
        <v>LQD US equity</v>
      </c>
      <c r="BJS15" t="str">
        <f t="shared" si="70"/>
        <v>LQDCR US equity</v>
      </c>
      <c r="BJT15" t="str">
        <f t="shared" si="70"/>
        <v>LQDH US equity</v>
      </c>
      <c r="BJU15" t="str">
        <f t="shared" si="70"/>
        <v>LQDRD US equity</v>
      </c>
      <c r="BJV15" t="str">
        <f t="shared" si="70"/>
        <v>LRET US equity</v>
      </c>
      <c r="BJW15" t="str">
        <f t="shared" si="70"/>
        <v>LRGE US equity</v>
      </c>
      <c r="BJX15" t="str">
        <f t="shared" si="70"/>
        <v>LRGF US equity</v>
      </c>
      <c r="BJY15" t="str">
        <f t="shared" si="70"/>
        <v>LSC US equity</v>
      </c>
      <c r="BJZ15" t="str">
        <f t="shared" si="70"/>
        <v>LSKY US equity</v>
      </c>
      <c r="BKA15" t="str">
        <f t="shared" si="70"/>
        <v>LSTK US equity</v>
      </c>
      <c r="BKB15" t="str">
        <f t="shared" si="70"/>
        <v>LSVX US equity</v>
      </c>
      <c r="BKC15" t="str">
        <f t="shared" si="70"/>
        <v>LTL US equity</v>
      </c>
      <c r="BKD15" t="str">
        <f t="shared" si="70"/>
        <v>LTPZ US equity</v>
      </c>
      <c r="BKE15" t="str">
        <f t="shared" si="70"/>
        <v>LVHB US equity</v>
      </c>
      <c r="BKF15" t="str">
        <f t="shared" si="70"/>
        <v>LVHD US equity</v>
      </c>
      <c r="BKG15" t="str">
        <f t="shared" si="70"/>
        <v>LVHE US equity</v>
      </c>
      <c r="BKH15" t="str">
        <f t="shared" si="70"/>
        <v>LVHI US equity</v>
      </c>
      <c r="BKI15" t="str">
        <f t="shared" si="70"/>
        <v>LVIN US equity</v>
      </c>
      <c r="BKJ15" t="str">
        <f t="shared" si="70"/>
        <v>LVL US equity</v>
      </c>
      <c r="BKK15" t="str">
        <f t="shared" si="70"/>
        <v>LVOL US equity</v>
      </c>
      <c r="BKL15" t="str">
        <f t="shared" si="70"/>
        <v>LVUS US equity</v>
      </c>
      <c r="BKM15" t="str">
        <f t="shared" si="70"/>
        <v>LWC US equity</v>
      </c>
      <c r="BKN15" t="str">
        <f t="shared" si="70"/>
        <v>LWPEL US equity</v>
      </c>
      <c r="BKO15" t="str">
        <f t="shared" si="70"/>
        <v>MATF US equity</v>
      </c>
      <c r="BKP15" t="str">
        <f t="shared" si="70"/>
        <v>MATH US equity</v>
      </c>
      <c r="BKQ15" t="str">
        <f t="shared" si="70"/>
        <v>MATL US equity</v>
      </c>
      <c r="BKR15" t="str">
        <f t="shared" si="70"/>
        <v>MATS US equity</v>
      </c>
      <c r="BKS15" t="str">
        <f t="shared" si="70"/>
        <v>MAUI US equity</v>
      </c>
      <c r="BKT15" t="str">
        <f t="shared" si="70"/>
        <v>MBB US equity</v>
      </c>
      <c r="BKU15" t="str">
        <f t="shared" si="70"/>
        <v>MBG US equity</v>
      </c>
      <c r="BKV15" t="str">
        <f t="shared" si="70"/>
        <v>MBSD US equity</v>
      </c>
      <c r="BKW15" t="str">
        <f t="shared" si="70"/>
        <v>MCEF US equity</v>
      </c>
      <c r="BKX15" t="str">
        <f t="shared" si="70"/>
        <v>MCG US equity</v>
      </c>
      <c r="BKY15" t="str">
        <f t="shared" si="70"/>
        <v>MCHI US equity</v>
      </c>
      <c r="BKZ15" t="str">
        <f t="shared" si="70"/>
        <v>MCRO US equity</v>
      </c>
      <c r="BLA15" t="str">
        <f t="shared" si="70"/>
        <v>MDD US equity</v>
      </c>
      <c r="BLB15" t="str">
        <f t="shared" si="70"/>
        <v>MDIV US equity</v>
      </c>
      <c r="BLC15" t="str">
        <f t="shared" si="70"/>
        <v>MDLL US equity</v>
      </c>
      <c r="BLD15" t="str">
        <f t="shared" ref="BLD15:BNO15" si="71">BLD14&amp;" equity"</f>
        <v>MDY US equity</v>
      </c>
      <c r="BLE15" t="str">
        <f t="shared" si="71"/>
        <v>MDYG US equity</v>
      </c>
      <c r="BLF15" t="str">
        <f t="shared" si="71"/>
        <v>MDYV US equity</v>
      </c>
      <c r="BLG15" t="str">
        <f t="shared" si="71"/>
        <v>MEAR US equity</v>
      </c>
      <c r="BLH15" t="str">
        <f t="shared" si="71"/>
        <v>MELT US equity</v>
      </c>
      <c r="BLI15" t="str">
        <f t="shared" si="71"/>
        <v>MENU US equity</v>
      </c>
      <c r="BLJ15" t="str">
        <f t="shared" si="71"/>
        <v>MES US equity</v>
      </c>
      <c r="BLK15" t="str">
        <f t="shared" si="71"/>
        <v>MEXS US equity</v>
      </c>
      <c r="BLL15" t="str">
        <f t="shared" si="71"/>
        <v>MEXX US equity</v>
      </c>
      <c r="BLM15" t="str">
        <f t="shared" si="71"/>
        <v>MFLA US equity</v>
      </c>
      <c r="BLN15" t="str">
        <f t="shared" si="71"/>
        <v>MFSA US equity</v>
      </c>
      <c r="BLO15" t="str">
        <f t="shared" si="71"/>
        <v>MGC US equity</v>
      </c>
      <c r="BLP15" t="str">
        <f t="shared" si="71"/>
        <v>MGK US equity</v>
      </c>
      <c r="BLQ15" t="str">
        <f t="shared" si="71"/>
        <v>MGV US equity</v>
      </c>
      <c r="BLR15" t="str">
        <f t="shared" si="71"/>
        <v>MIDU US equity</v>
      </c>
      <c r="BLS15" t="str">
        <f t="shared" si="71"/>
        <v>MIDZ US equity</v>
      </c>
      <c r="BLT15" t="str">
        <f t="shared" si="71"/>
        <v>MILN US equity</v>
      </c>
      <c r="BLU15" t="str">
        <f t="shared" si="71"/>
        <v>MINC US equity</v>
      </c>
      <c r="BLV15" t="str">
        <f t="shared" si="71"/>
        <v>MINT US equity</v>
      </c>
      <c r="BLW15" t="str">
        <f t="shared" si="71"/>
        <v>MKH US equity</v>
      </c>
      <c r="BLX15" t="str">
        <f t="shared" si="71"/>
        <v>MLN US equity</v>
      </c>
      <c r="BLY15" t="str">
        <f t="shared" si="71"/>
        <v>MLPA US equity</v>
      </c>
      <c r="BLZ15" t="str">
        <f t="shared" si="71"/>
        <v>MLPB US equity</v>
      </c>
      <c r="BMA15" t="str">
        <f t="shared" si="71"/>
        <v>MLPC US equity</v>
      </c>
      <c r="BMB15" t="str">
        <f t="shared" si="71"/>
        <v>MLPE US equity</v>
      </c>
      <c r="BMC15" t="str">
        <f t="shared" si="71"/>
        <v>MLPG US equity</v>
      </c>
      <c r="BMD15" t="str">
        <f t="shared" si="71"/>
        <v>MLPI US equity</v>
      </c>
      <c r="BME15" t="str">
        <f t="shared" si="71"/>
        <v>MLPJ US equity</v>
      </c>
      <c r="BMF15" t="str">
        <f t="shared" si="71"/>
        <v>MLPL US equity</v>
      </c>
      <c r="BMG15" t="str">
        <f t="shared" si="71"/>
        <v>MLPN US equity</v>
      </c>
      <c r="BMH15" t="str">
        <f t="shared" si="71"/>
        <v>MLPO US equity</v>
      </c>
      <c r="BMI15" t="str">
        <f t="shared" si="71"/>
        <v>MLPQ US equity</v>
      </c>
      <c r="BMJ15" t="str">
        <f t="shared" si="71"/>
        <v>MLPS US equity</v>
      </c>
      <c r="BMK15" t="str">
        <f t="shared" si="71"/>
        <v>MLPV US equity</v>
      </c>
      <c r="BML15" t="str">
        <f t="shared" si="71"/>
        <v>MLPW US equity</v>
      </c>
      <c r="BMM15" t="str">
        <f t="shared" si="71"/>
        <v>MLPX US equity</v>
      </c>
      <c r="BMN15" t="str">
        <f t="shared" si="71"/>
        <v>MLPY US equity</v>
      </c>
      <c r="BMO15" t="str">
        <f t="shared" si="71"/>
        <v>MLPZ US equity</v>
      </c>
      <c r="BMP15" t="str">
        <f t="shared" si="71"/>
        <v>MLTI US equity</v>
      </c>
      <c r="BMQ15" t="str">
        <f t="shared" si="71"/>
        <v>MMTM US equity</v>
      </c>
      <c r="BMR15" t="str">
        <f t="shared" si="71"/>
        <v>MNA US equity</v>
      </c>
      <c r="BMS15" t="str">
        <f t="shared" si="71"/>
        <v>MOAT US equity</v>
      </c>
      <c r="BMT15" t="str">
        <f t="shared" si="71"/>
        <v>MOM US equity</v>
      </c>
      <c r="BMU15" t="str">
        <f t="shared" si="71"/>
        <v>MONY US equity</v>
      </c>
      <c r="BMV15" t="str">
        <f t="shared" si="71"/>
        <v>MOO US equity</v>
      </c>
      <c r="BMW15" t="str">
        <f t="shared" si="71"/>
        <v>MORL US equity</v>
      </c>
      <c r="BMX15" t="str">
        <f t="shared" si="71"/>
        <v>MORT US equity</v>
      </c>
      <c r="BMY15" t="str">
        <f t="shared" si="71"/>
        <v>MOTI US equity</v>
      </c>
      <c r="BMZ15" t="str">
        <f t="shared" si="71"/>
        <v>MPCT US equity</v>
      </c>
      <c r="BNA15" t="str">
        <f t="shared" si="71"/>
        <v>MRGR US equity</v>
      </c>
      <c r="BNB15" t="str">
        <f t="shared" si="71"/>
        <v>MRRL US equity</v>
      </c>
      <c r="BNC15" t="str">
        <f t="shared" si="71"/>
        <v>MSXX US equity</v>
      </c>
      <c r="BND15" t="str">
        <f t="shared" si="71"/>
        <v>MTK US equity</v>
      </c>
      <c r="BNE15" t="str">
        <f t="shared" si="71"/>
        <v>MTUM US equity</v>
      </c>
      <c r="BNF15" t="str">
        <f t="shared" si="71"/>
        <v>MUAA US equity</v>
      </c>
      <c r="BNG15" t="str">
        <f t="shared" si="71"/>
        <v>MUAB US equity</v>
      </c>
      <c r="BNH15" t="str">
        <f t="shared" si="71"/>
        <v>MUAC US equity</v>
      </c>
      <c r="BNI15" t="str">
        <f t="shared" si="71"/>
        <v>MUB US equity</v>
      </c>
      <c r="BNJ15" t="str">
        <f t="shared" si="71"/>
        <v>MUBCR US equity</v>
      </c>
      <c r="BNK15" t="str">
        <f t="shared" si="71"/>
        <v>MUBRD US equity</v>
      </c>
      <c r="BNL15" t="str">
        <f t="shared" si="71"/>
        <v>MUNI US equity</v>
      </c>
      <c r="BNM15" t="str">
        <f t="shared" si="71"/>
        <v>MVIN US equity</v>
      </c>
      <c r="BNN15" t="str">
        <f t="shared" si="71"/>
        <v>MVV US equity</v>
      </c>
      <c r="BNO15" t="str">
        <f t="shared" si="71"/>
        <v>MXI US equity</v>
      </c>
      <c r="BNP15" t="str">
        <f t="shared" ref="BNP15:BQA15" si="72">BNP14&amp;" equity"</f>
        <v>MYG US equity</v>
      </c>
      <c r="BNQ15" t="str">
        <f t="shared" si="72"/>
        <v>MYY US equity</v>
      </c>
      <c r="BNR15" t="str">
        <f t="shared" si="72"/>
        <v>MZG US equity</v>
      </c>
      <c r="BNS15" t="str">
        <f t="shared" si="72"/>
        <v>MZN US equity</v>
      </c>
      <c r="BNT15" t="str">
        <f t="shared" si="72"/>
        <v>MZO US equity</v>
      </c>
      <c r="BNU15" t="str">
        <f t="shared" si="72"/>
        <v>MZZ US equity</v>
      </c>
      <c r="BNV15" t="str">
        <f t="shared" si="72"/>
        <v>NAGS US equity</v>
      </c>
      <c r="BNW15" t="str">
        <f t="shared" si="72"/>
        <v>NAIL US equity</v>
      </c>
      <c r="BNX15" t="str">
        <f t="shared" si="72"/>
        <v>NANR US equity</v>
      </c>
      <c r="BNY15" t="str">
        <f t="shared" si="72"/>
        <v>NASH US equity</v>
      </c>
      <c r="BNZ15" t="str">
        <f t="shared" si="72"/>
        <v>NASI US equity</v>
      </c>
      <c r="BOA15" t="str">
        <f t="shared" si="72"/>
        <v>NEAR US equity</v>
      </c>
      <c r="BOB15" t="str">
        <f t="shared" si="72"/>
        <v>NFLT US equity</v>
      </c>
      <c r="BOC15" t="str">
        <f t="shared" si="72"/>
        <v>NFO US equity</v>
      </c>
      <c r="BOD15" t="str">
        <f t="shared" si="72"/>
        <v>NFRA US equity</v>
      </c>
      <c r="BOE15" t="str">
        <f t="shared" si="72"/>
        <v>NGE US equity</v>
      </c>
      <c r="BOF15" t="str">
        <f t="shared" si="72"/>
        <v>NIB US equity</v>
      </c>
      <c r="BOG15" t="str">
        <f t="shared" si="72"/>
        <v>NIBC US equity</v>
      </c>
      <c r="BOH15" t="str">
        <f t="shared" si="72"/>
        <v>NINI US equity</v>
      </c>
      <c r="BOI15" t="str">
        <f t="shared" si="72"/>
        <v>NKY US equity</v>
      </c>
      <c r="BOJ15" t="str">
        <f t="shared" si="72"/>
        <v>NLR US equity</v>
      </c>
      <c r="BOK15" t="str">
        <f t="shared" si="72"/>
        <v>NOBL US equity</v>
      </c>
      <c r="BOL15" t="str">
        <f t="shared" si="72"/>
        <v>NOMO US equity</v>
      </c>
      <c r="BOM15" t="str">
        <f t="shared" si="72"/>
        <v>NORW US equity</v>
      </c>
      <c r="BON15" t="str">
        <f t="shared" si="72"/>
        <v>NUAG US equity</v>
      </c>
      <c r="BOO15" t="str">
        <f t="shared" si="72"/>
        <v>NUCL US equity</v>
      </c>
      <c r="BOP15" t="str">
        <f t="shared" si="72"/>
        <v>NUDM US equity</v>
      </c>
      <c r="BOQ15" t="str">
        <f t="shared" si="72"/>
        <v>NUEM US equity</v>
      </c>
      <c r="BOR15" t="str">
        <f t="shared" si="72"/>
        <v>NUGT US equity</v>
      </c>
      <c r="BOS15" t="str">
        <f t="shared" si="72"/>
        <v>NULG US equity</v>
      </c>
      <c r="BOT15" t="str">
        <f t="shared" si="72"/>
        <v>NULV US equity</v>
      </c>
      <c r="BOU15" t="str">
        <f t="shared" si="72"/>
        <v>NUMG US equity</v>
      </c>
      <c r="BOV15" t="str">
        <f t="shared" si="72"/>
        <v>NUMV US equity</v>
      </c>
      <c r="BOW15" t="str">
        <f t="shared" si="72"/>
        <v>NURE US equity</v>
      </c>
      <c r="BOX15" t="str">
        <f t="shared" si="72"/>
        <v>NUSA US equity</v>
      </c>
      <c r="BOY15" t="str">
        <f t="shared" si="72"/>
        <v>NUSC US equity</v>
      </c>
      <c r="BOZ15" t="str">
        <f t="shared" si="72"/>
        <v>NXT US equity</v>
      </c>
      <c r="BPA15" t="str">
        <f t="shared" si="72"/>
        <v>NY US equity</v>
      </c>
      <c r="BPB15" t="str">
        <f t="shared" si="72"/>
        <v>NYC US equity</v>
      </c>
      <c r="BPC15" t="str">
        <f t="shared" si="72"/>
        <v>NYF US equity</v>
      </c>
      <c r="BPD15" t="str">
        <f t="shared" si="72"/>
        <v>NYFCR US equity</v>
      </c>
      <c r="BPE15" t="str">
        <f t="shared" si="72"/>
        <v>NYFRD US equity</v>
      </c>
      <c r="BPF15" t="str">
        <f t="shared" si="72"/>
        <v>OAPH US equity</v>
      </c>
      <c r="BPG15" t="str">
        <f t="shared" si="72"/>
        <v>OASI US equity</v>
      </c>
      <c r="BPH15" t="str">
        <f t="shared" si="72"/>
        <v>OCIO US equity</v>
      </c>
      <c r="BPI15" t="str">
        <f t="shared" si="72"/>
        <v>OEF US equity</v>
      </c>
      <c r="BPJ15" t="str">
        <f t="shared" si="72"/>
        <v>OEUH US equity</v>
      </c>
      <c r="BPK15" t="str">
        <f t="shared" si="72"/>
        <v>OEUR US equity</v>
      </c>
      <c r="BPL15" t="str">
        <f t="shared" si="72"/>
        <v>OEW US equity</v>
      </c>
      <c r="BPM15" t="str">
        <f t="shared" si="72"/>
        <v>OFF US equity</v>
      </c>
      <c r="BPN15" t="str">
        <f t="shared" si="72"/>
        <v>OGEM US equity</v>
      </c>
      <c r="BPO15" t="str">
        <f t="shared" si="72"/>
        <v>OIH US equity</v>
      </c>
      <c r="BPP15" t="str">
        <f t="shared" si="72"/>
        <v>OIHYL US equity</v>
      </c>
      <c r="BPQ15" t="str">
        <f t="shared" si="72"/>
        <v>OIIL US equity</v>
      </c>
      <c r="BPR15" t="str">
        <f t="shared" si="72"/>
        <v>OIL US equity</v>
      </c>
      <c r="BPS15" t="str">
        <f t="shared" si="72"/>
        <v>OILB US equity</v>
      </c>
      <c r="BPT15" t="str">
        <f t="shared" si="72"/>
        <v>OILC US equity</v>
      </c>
      <c r="BPU15" t="str">
        <f t="shared" si="72"/>
        <v>OILD US equity</v>
      </c>
      <c r="BPV15" t="str">
        <f t="shared" si="72"/>
        <v>OILK US equity</v>
      </c>
      <c r="BPW15" t="str">
        <f t="shared" si="72"/>
        <v>OILU US equity</v>
      </c>
      <c r="BPX15" t="str">
        <f t="shared" si="72"/>
        <v>OILX US equity</v>
      </c>
      <c r="BPY15" t="str">
        <f t="shared" si="72"/>
        <v>OILZ US equity</v>
      </c>
      <c r="BPZ15" t="str">
        <f t="shared" si="72"/>
        <v>OLD US equity</v>
      </c>
      <c r="BQA15" t="str">
        <f t="shared" si="72"/>
        <v>OLEM US equity</v>
      </c>
      <c r="BQB15" t="str">
        <f t="shared" ref="BQB15:BSM15" si="73">BQB14&amp;" equity"</f>
        <v>OLO US equity</v>
      </c>
      <c r="BQC15" t="str">
        <f t="shared" si="73"/>
        <v>ONEF US equity</v>
      </c>
      <c r="BQD15" t="str">
        <f t="shared" si="73"/>
        <v>ONEK US equity</v>
      </c>
      <c r="BQE15" t="str">
        <f t="shared" si="73"/>
        <v>ONEO US equity</v>
      </c>
      <c r="BQF15" t="str">
        <f t="shared" si="73"/>
        <v>ONEQ US equity</v>
      </c>
      <c r="BQG15" t="str">
        <f t="shared" si="73"/>
        <v>ONEV US equity</v>
      </c>
      <c r="BQH15" t="str">
        <f t="shared" si="73"/>
        <v>ONEY US equity</v>
      </c>
      <c r="BQI15" t="str">
        <f t="shared" si="73"/>
        <v>ONG US equity</v>
      </c>
      <c r="BQJ15" t="str">
        <f t="shared" si="73"/>
        <v>ONN US equity</v>
      </c>
      <c r="BQK15" t="str">
        <f t="shared" si="73"/>
        <v>ONTL US equity</v>
      </c>
      <c r="BQL15" t="str">
        <f t="shared" si="73"/>
        <v>OOL US equity</v>
      </c>
      <c r="BQM15" t="str">
        <f t="shared" si="73"/>
        <v>OOS US equity</v>
      </c>
      <c r="BQN15" t="str">
        <f t="shared" si="73"/>
        <v>OPD US equity</v>
      </c>
      <c r="BQO15" t="str">
        <f t="shared" si="73"/>
        <v>ORG US equity</v>
      </c>
      <c r="BQP15" t="str">
        <f t="shared" si="73"/>
        <v>OSMS US equity</v>
      </c>
      <c r="BQQ15" t="str">
        <f t="shared" si="73"/>
        <v>OTP US equity</v>
      </c>
      <c r="BQR15" t="str">
        <f t="shared" si="73"/>
        <v>OTR US equity</v>
      </c>
      <c r="BQS15" t="str">
        <f t="shared" si="73"/>
        <v>OTS US equity</v>
      </c>
      <c r="BQT15" t="str">
        <f t="shared" si="73"/>
        <v>OUNZ US equity</v>
      </c>
      <c r="BQU15" t="str">
        <f t="shared" si="73"/>
        <v>OUSA US equity</v>
      </c>
      <c r="BQV15" t="str">
        <f t="shared" si="73"/>
        <v>OUSM US equity</v>
      </c>
      <c r="BQW15" t="str">
        <f t="shared" si="73"/>
        <v>OVLC US equity</v>
      </c>
      <c r="BQX15" t="str">
        <f t="shared" si="73"/>
        <v>PAEU US equity</v>
      </c>
      <c r="BQY15" t="str">
        <f t="shared" si="73"/>
        <v>PAF US equity</v>
      </c>
      <c r="BQZ15" t="str">
        <f t="shared" si="73"/>
        <v>PAGG US equity</v>
      </c>
      <c r="BRA15" t="str">
        <f t="shared" si="73"/>
        <v>PAK US equity</v>
      </c>
      <c r="BRB15" t="str">
        <f t="shared" si="73"/>
        <v>PALL US equity</v>
      </c>
      <c r="BRC15" t="str">
        <f t="shared" si="73"/>
        <v>PAO US equity</v>
      </c>
      <c r="BRD15" t="str">
        <f t="shared" si="73"/>
        <v>PAVE US equity</v>
      </c>
      <c r="BRE15" t="str">
        <f t="shared" si="73"/>
        <v>PBD US equity</v>
      </c>
      <c r="BRF15" t="str">
        <f t="shared" si="73"/>
        <v>PBE US equity</v>
      </c>
      <c r="BRG15" t="str">
        <f t="shared" si="73"/>
        <v>PBJ US equity</v>
      </c>
      <c r="BRH15" t="str">
        <f t="shared" si="73"/>
        <v>PBP US equity</v>
      </c>
      <c r="BRI15" t="str">
        <f t="shared" si="73"/>
        <v>PBS US equity</v>
      </c>
      <c r="BRJ15" t="str">
        <f t="shared" si="73"/>
        <v>PBTQ US equity</v>
      </c>
      <c r="BRK15" t="str">
        <f t="shared" si="73"/>
        <v>PBW US equity</v>
      </c>
      <c r="BRL15" t="str">
        <f t="shared" si="73"/>
        <v>PCA US equity</v>
      </c>
      <c r="BRM15" t="str">
        <f t="shared" si="73"/>
        <v>PCEF US equity</v>
      </c>
      <c r="BRN15" t="str">
        <f t="shared" si="73"/>
        <v>PCY US equity</v>
      </c>
      <c r="BRO15" t="str">
        <f t="shared" si="73"/>
        <v>PDBC US equity</v>
      </c>
      <c r="BRP15" t="str">
        <f t="shared" si="73"/>
        <v>PDN US equity</v>
      </c>
      <c r="BRQ15" t="str">
        <f t="shared" si="73"/>
        <v>PDP US equity</v>
      </c>
      <c r="BRR15" t="str">
        <f t="shared" si="73"/>
        <v>PDQ US equity</v>
      </c>
      <c r="BRS15" t="str">
        <f t="shared" si="73"/>
        <v>PEF US equity</v>
      </c>
      <c r="BRT15" t="str">
        <f t="shared" si="73"/>
        <v>PEH US equity</v>
      </c>
      <c r="BRU15" t="str">
        <f t="shared" si="73"/>
        <v>PEJ US equity</v>
      </c>
      <c r="BRV15" t="str">
        <f t="shared" si="73"/>
        <v>PEK US equity</v>
      </c>
      <c r="BRW15" t="str">
        <f t="shared" si="73"/>
        <v>PERM US equity</v>
      </c>
      <c r="BRX15" t="str">
        <f t="shared" si="73"/>
        <v>PEX US equity</v>
      </c>
      <c r="BRY15" t="str">
        <f t="shared" si="73"/>
        <v>PEY US equity</v>
      </c>
      <c r="BRZ15" t="str">
        <f t="shared" si="73"/>
        <v>PEZ US equity</v>
      </c>
      <c r="BSA15" t="str">
        <f t="shared" si="73"/>
        <v>PFEM US equity</v>
      </c>
      <c r="BSB15" t="str">
        <f t="shared" si="73"/>
        <v>PFF US equity</v>
      </c>
      <c r="BSC15" t="str">
        <f t="shared" si="73"/>
        <v>PFFR US equity</v>
      </c>
      <c r="BSD15" t="str">
        <f t="shared" si="73"/>
        <v>PFI US equity</v>
      </c>
      <c r="BSE15" t="str">
        <f t="shared" si="73"/>
        <v>PFIG US equity</v>
      </c>
      <c r="BSF15" t="str">
        <f t="shared" si="73"/>
        <v>PFM US equity</v>
      </c>
      <c r="BSG15" t="str">
        <f t="shared" si="73"/>
        <v>PFP US equity</v>
      </c>
      <c r="BSH15" t="str">
        <f t="shared" si="73"/>
        <v>PFV US equity</v>
      </c>
      <c r="BSI15" t="str">
        <f t="shared" si="73"/>
        <v>PFXF US equity</v>
      </c>
      <c r="BSJ15" t="str">
        <f t="shared" si="73"/>
        <v>PGAL US equity</v>
      </c>
      <c r="BSK15" t="str">
        <f t="shared" si="73"/>
        <v>PGD US equity</v>
      </c>
      <c r="BSL15" t="str">
        <f t="shared" si="73"/>
        <v>PGF US equity</v>
      </c>
      <c r="BSM15" t="str">
        <f t="shared" si="73"/>
        <v>PGHY US equity</v>
      </c>
      <c r="BSN15" t="str">
        <f t="shared" ref="BSN15:BUY15" si="74">BSN14&amp;" equity"</f>
        <v>PGJ US equity</v>
      </c>
      <c r="BSO15" t="str">
        <f t="shared" si="74"/>
        <v>PGM US equity</v>
      </c>
      <c r="BSP15" t="str">
        <f t="shared" si="74"/>
        <v>PGX US equity</v>
      </c>
      <c r="BSQ15" t="str">
        <f t="shared" si="74"/>
        <v>PHB US equity</v>
      </c>
      <c r="BSR15" t="str">
        <f t="shared" si="74"/>
        <v>PHDG US equity</v>
      </c>
      <c r="BSS15" t="str">
        <f t="shared" si="74"/>
        <v>PHJ US equity</v>
      </c>
      <c r="BST15" t="str">
        <f t="shared" si="74"/>
        <v>PHO US equity</v>
      </c>
      <c r="BSU15" t="str">
        <f t="shared" si="74"/>
        <v>PHW US equity</v>
      </c>
      <c r="BSV15" t="str">
        <f t="shared" si="74"/>
        <v>PIC US equity</v>
      </c>
      <c r="BSW15" t="str">
        <f t="shared" si="74"/>
        <v>PICB US equity</v>
      </c>
      <c r="BSX15" t="str">
        <f t="shared" si="74"/>
        <v>PICK US equity</v>
      </c>
      <c r="BSY15" t="str">
        <f t="shared" si="74"/>
        <v>PID US equity</v>
      </c>
      <c r="BSZ15" t="str">
        <f t="shared" si="74"/>
        <v>PIE US equity</v>
      </c>
      <c r="BTA15" t="str">
        <f t="shared" si="74"/>
        <v>PIEL US equity</v>
      </c>
      <c r="BTB15" t="str">
        <f t="shared" si="74"/>
        <v>PILL US equity</v>
      </c>
      <c r="BTC15" t="str">
        <f t="shared" si="74"/>
        <v>PILS US equity</v>
      </c>
      <c r="BTD15" t="str">
        <f t="shared" si="74"/>
        <v>PIN US equity</v>
      </c>
      <c r="BTE15" t="str">
        <f t="shared" si="74"/>
        <v>PIO US equity</v>
      </c>
      <c r="BTF15" t="str">
        <f t="shared" si="74"/>
        <v>PIQ US equity</v>
      </c>
      <c r="BTG15" t="str">
        <f t="shared" si="74"/>
        <v>PIZ US equity</v>
      </c>
      <c r="BTH15" t="str">
        <f t="shared" si="74"/>
        <v>PJB US equity</v>
      </c>
      <c r="BTI15" t="str">
        <f t="shared" si="74"/>
        <v>PJO US equity</v>
      </c>
      <c r="BTJ15" t="str">
        <f t="shared" si="74"/>
        <v>PJP US equity</v>
      </c>
      <c r="BTK15" t="str">
        <f t="shared" si="74"/>
        <v>PKB US equity</v>
      </c>
      <c r="BTL15" t="str">
        <f t="shared" si="74"/>
        <v>PKN US equity</v>
      </c>
      <c r="BTM15" t="str">
        <f t="shared" si="74"/>
        <v>PKOL US equity</v>
      </c>
      <c r="BTN15" t="str">
        <f t="shared" si="74"/>
        <v>PKW US equity</v>
      </c>
      <c r="BTO15" t="str">
        <f t="shared" si="74"/>
        <v>PLAC US equity</v>
      </c>
      <c r="BTP15" t="str">
        <f t="shared" si="74"/>
        <v>PLK US equity</v>
      </c>
      <c r="BTQ15" t="str">
        <f t="shared" si="74"/>
        <v>PLND US equity</v>
      </c>
      <c r="BTR15" t="str">
        <f t="shared" si="74"/>
        <v>PLW US equity</v>
      </c>
      <c r="BTS15" t="str">
        <f t="shared" si="74"/>
        <v>PMA US equity</v>
      </c>
      <c r="BTT15" t="str">
        <f t="shared" si="74"/>
        <v>PMNA US equity</v>
      </c>
      <c r="BTU15" t="str">
        <f t="shared" si="74"/>
        <v>PMPT US equity</v>
      </c>
      <c r="BTV15" t="str">
        <f t="shared" si="74"/>
        <v>PMR US equity</v>
      </c>
      <c r="BTW15" t="str">
        <f t="shared" si="74"/>
        <v>PNQI US equity</v>
      </c>
      <c r="BTX15" t="str">
        <f t="shared" si="74"/>
        <v>PNXQ US equity</v>
      </c>
      <c r="BTY15" t="str">
        <f t="shared" si="74"/>
        <v>PPA US equity</v>
      </c>
      <c r="BTZ15" t="str">
        <f t="shared" si="74"/>
        <v>PPE US equity</v>
      </c>
      <c r="BUA15" t="str">
        <f t="shared" si="74"/>
        <v>PPH US equity</v>
      </c>
      <c r="BUB15" t="str">
        <f t="shared" si="74"/>
        <v>PPHYL US equity</v>
      </c>
      <c r="BUC15" t="str">
        <f t="shared" si="74"/>
        <v>PPLN US equity</v>
      </c>
      <c r="BUD15" t="str">
        <f t="shared" si="74"/>
        <v>PPLT US equity</v>
      </c>
      <c r="BUE15" t="str">
        <f t="shared" si="74"/>
        <v>PPRM US equity</v>
      </c>
      <c r="BUF15" t="str">
        <f t="shared" si="74"/>
        <v>PQBW US equity</v>
      </c>
      <c r="BUG15" t="str">
        <f t="shared" si="74"/>
        <v>PQSC US equity</v>
      </c>
      <c r="BUH15" t="str">
        <f t="shared" si="74"/>
        <v>PRB US equity</v>
      </c>
      <c r="BUI15" t="str">
        <f t="shared" si="74"/>
        <v>PREF US equity</v>
      </c>
      <c r="BUJ15" t="str">
        <f t="shared" si="74"/>
        <v>PRF US equity</v>
      </c>
      <c r="BUK15" t="str">
        <f t="shared" si="74"/>
        <v>PRFE US equity</v>
      </c>
      <c r="BUL15" t="str">
        <f t="shared" si="74"/>
        <v>PRFF US equity</v>
      </c>
      <c r="BUM15" t="str">
        <f t="shared" si="74"/>
        <v>PRFG US equity</v>
      </c>
      <c r="BUN15" t="str">
        <f t="shared" si="74"/>
        <v>PRFH US equity</v>
      </c>
      <c r="BUO15" t="str">
        <f t="shared" si="74"/>
        <v>PRFM US equity</v>
      </c>
      <c r="BUP15" t="str">
        <f t="shared" si="74"/>
        <v>PRFN US equity</v>
      </c>
      <c r="BUQ15" t="str">
        <f t="shared" si="74"/>
        <v>PRFQ US equity</v>
      </c>
      <c r="BUR15" t="str">
        <f t="shared" si="74"/>
        <v>PRFS US equity</v>
      </c>
      <c r="BUS15" t="str">
        <f t="shared" si="74"/>
        <v>PRFU US equity</v>
      </c>
      <c r="BUT15" t="str">
        <f t="shared" si="74"/>
        <v>PRFZ US equity</v>
      </c>
      <c r="BUU15" t="str">
        <f t="shared" si="74"/>
        <v>PRME US equity</v>
      </c>
      <c r="BUV15" t="str">
        <f t="shared" si="74"/>
        <v>PRN US equity</v>
      </c>
      <c r="BUW15" t="str">
        <f t="shared" si="74"/>
        <v>PRNT US equity</v>
      </c>
      <c r="BUX15" t="str">
        <f t="shared" si="74"/>
        <v>PSAU US equity</v>
      </c>
      <c r="BUY15" t="str">
        <f t="shared" si="74"/>
        <v>PSC US equity</v>
      </c>
      <c r="BUZ15" t="str">
        <f t="shared" ref="BUZ15:BXK15" si="75">BUZ14&amp;" equity"</f>
        <v>PSCC US equity</v>
      </c>
      <c r="BVA15" t="str">
        <f t="shared" si="75"/>
        <v>PSCD US equity</v>
      </c>
      <c r="BVB15" t="str">
        <f t="shared" si="75"/>
        <v>PSCE US equity</v>
      </c>
      <c r="BVC15" t="str">
        <f t="shared" si="75"/>
        <v>PSCF US equity</v>
      </c>
      <c r="BVD15" t="str">
        <f t="shared" si="75"/>
        <v>PSCH US equity</v>
      </c>
      <c r="BVE15" t="str">
        <f t="shared" si="75"/>
        <v>PSCI US equity</v>
      </c>
      <c r="BVF15" t="str">
        <f t="shared" si="75"/>
        <v>PSCM US equity</v>
      </c>
      <c r="BVG15" t="str">
        <f t="shared" si="75"/>
        <v>PSCT US equity</v>
      </c>
      <c r="BVH15" t="str">
        <f t="shared" si="75"/>
        <v>PSCU US equity</v>
      </c>
      <c r="BVI15" t="str">
        <f t="shared" si="75"/>
        <v>PSET US equity</v>
      </c>
      <c r="BVJ15" t="str">
        <f t="shared" si="75"/>
        <v>PSI US equity</v>
      </c>
      <c r="BVK15" t="str">
        <f t="shared" si="75"/>
        <v>PSJ US equity</v>
      </c>
      <c r="BVL15" t="str">
        <f t="shared" si="75"/>
        <v>PSK US equity</v>
      </c>
      <c r="BVM15" t="str">
        <f t="shared" si="75"/>
        <v>PSL US equity</v>
      </c>
      <c r="BVN15" t="str">
        <f t="shared" si="75"/>
        <v>PSMB US equity</v>
      </c>
      <c r="BVO15" t="str">
        <f t="shared" si="75"/>
        <v>PSMC US equity</v>
      </c>
      <c r="BVP15" t="str">
        <f t="shared" si="75"/>
        <v>PSMG US equity</v>
      </c>
      <c r="BVQ15" t="str">
        <f t="shared" si="75"/>
        <v>PSMM US equity</v>
      </c>
      <c r="BVR15" t="str">
        <f t="shared" si="75"/>
        <v>PSP US equity</v>
      </c>
      <c r="BVS15" t="str">
        <f t="shared" si="75"/>
        <v>PSQ US equity</v>
      </c>
      <c r="BVT15" t="str">
        <f t="shared" si="75"/>
        <v>PSR US equity</v>
      </c>
      <c r="BVU15" t="str">
        <f t="shared" si="75"/>
        <v>PST US equity</v>
      </c>
      <c r="BVV15" t="str">
        <f t="shared" si="75"/>
        <v>PSTL US equity</v>
      </c>
      <c r="BVW15" t="str">
        <f t="shared" si="75"/>
        <v>PTD US equity</v>
      </c>
      <c r="BVX15" t="str">
        <f t="shared" si="75"/>
        <v>PTE US equity</v>
      </c>
      <c r="BVY15" t="str">
        <f t="shared" si="75"/>
        <v>PTEU US equity</v>
      </c>
      <c r="BVZ15" t="str">
        <f t="shared" si="75"/>
        <v>PTF US equity</v>
      </c>
      <c r="BWA15" t="str">
        <f t="shared" si="75"/>
        <v>PTH US equity</v>
      </c>
      <c r="BWB15" t="str">
        <f t="shared" si="75"/>
        <v>PTJ US equity</v>
      </c>
      <c r="BWC15" t="str">
        <f t="shared" si="75"/>
        <v>PTLC US equity</v>
      </c>
      <c r="BWD15" t="str">
        <f t="shared" si="75"/>
        <v>PTM US equity</v>
      </c>
      <c r="BWE15" t="str">
        <f t="shared" si="75"/>
        <v>PTMC US equity</v>
      </c>
      <c r="BWF15" t="str">
        <f t="shared" si="75"/>
        <v>PTNQ US equity</v>
      </c>
      <c r="BWG15" t="str">
        <f t="shared" si="75"/>
        <v>PTO US equity</v>
      </c>
      <c r="BWH15" t="str">
        <f t="shared" si="75"/>
        <v>PTRP US equity</v>
      </c>
      <c r="BWI15" t="str">
        <f t="shared" si="75"/>
        <v>PUA US equity</v>
      </c>
      <c r="BWJ15" t="str">
        <f t="shared" si="75"/>
        <v>PUF US equity</v>
      </c>
      <c r="BWK15" t="str">
        <f t="shared" si="75"/>
        <v>PUI US equity</v>
      </c>
      <c r="BWL15" t="str">
        <f t="shared" si="75"/>
        <v>PUTW US equity</v>
      </c>
      <c r="BWM15" t="str">
        <f t="shared" si="75"/>
        <v>PUTX US equity</v>
      </c>
      <c r="BWN15" t="str">
        <f t="shared" si="75"/>
        <v>PUW US equity</v>
      </c>
      <c r="BWO15" t="str">
        <f t="shared" si="75"/>
        <v>PVI US equity</v>
      </c>
      <c r="BWP15" t="str">
        <f t="shared" si="75"/>
        <v>PVM US equity</v>
      </c>
      <c r="BWQ15" t="str">
        <f t="shared" si="75"/>
        <v>PWB US equity</v>
      </c>
      <c r="BWR15" t="str">
        <f t="shared" si="75"/>
        <v>PWC US equity</v>
      </c>
      <c r="BWS15" t="str">
        <f t="shared" si="75"/>
        <v>PWD US equity</v>
      </c>
      <c r="BWT15" t="str">
        <f t="shared" si="75"/>
        <v>PWND US equity</v>
      </c>
      <c r="BWU15" t="str">
        <f t="shared" si="75"/>
        <v>PWV US equity</v>
      </c>
      <c r="BWV15" t="str">
        <f t="shared" si="75"/>
        <v>PWZ US equity</v>
      </c>
      <c r="BWW15" t="str">
        <f t="shared" si="75"/>
        <v>PXE US equity</v>
      </c>
      <c r="BWX15" t="str">
        <f t="shared" si="75"/>
        <v>PXF US equity</v>
      </c>
      <c r="BWY15" t="str">
        <f t="shared" si="75"/>
        <v>PXH US equity</v>
      </c>
      <c r="BWZ15" t="str">
        <f t="shared" si="75"/>
        <v>PXI US equity</v>
      </c>
      <c r="BXA15" t="str">
        <f t="shared" si="75"/>
        <v>PXJ US equity</v>
      </c>
      <c r="BXB15" t="str">
        <f t="shared" si="75"/>
        <v>PXLG US equity</v>
      </c>
      <c r="BXC15" t="str">
        <f t="shared" si="75"/>
        <v>PXLV US equity</v>
      </c>
      <c r="BXD15" t="str">
        <f t="shared" si="75"/>
        <v>PXMG US equity</v>
      </c>
      <c r="BXE15" t="str">
        <f t="shared" si="75"/>
        <v>PXMV US equity</v>
      </c>
      <c r="BXF15" t="str">
        <f t="shared" si="75"/>
        <v>PXN US equity</v>
      </c>
      <c r="BXG15" t="str">
        <f t="shared" si="75"/>
        <v>PXQ US equity</v>
      </c>
      <c r="BXH15" t="str">
        <f t="shared" si="75"/>
        <v>PXR US equity</v>
      </c>
      <c r="BXI15" t="str">
        <f t="shared" si="75"/>
        <v>PXSG US equity</v>
      </c>
      <c r="BXJ15" t="str">
        <f t="shared" si="75"/>
        <v>PXSV US equity</v>
      </c>
      <c r="BXK15" t="str">
        <f t="shared" si="75"/>
        <v>PY US equity</v>
      </c>
      <c r="BXL15" t="str">
        <f t="shared" ref="BXL15:BZW15" si="76">BXL14&amp;" equity"</f>
        <v>PYH US equity</v>
      </c>
      <c r="BXM15" t="str">
        <f t="shared" si="76"/>
        <v>PYZ US equity</v>
      </c>
      <c r="BXN15" t="str">
        <f t="shared" si="76"/>
        <v>PZA US equity</v>
      </c>
      <c r="BXO15" t="str">
        <f t="shared" si="76"/>
        <v>PZD US equity</v>
      </c>
      <c r="BXP15" t="str">
        <f t="shared" si="76"/>
        <v>PZI US equity</v>
      </c>
      <c r="BXQ15" t="str">
        <f t="shared" si="76"/>
        <v>PZJ US equity</v>
      </c>
      <c r="BXR15" t="str">
        <f t="shared" si="76"/>
        <v>PZT US equity</v>
      </c>
      <c r="BXS15" t="str">
        <f t="shared" si="76"/>
        <v>QABA US equity</v>
      </c>
      <c r="BXT15" t="str">
        <f t="shared" si="76"/>
        <v>QAI US equity</v>
      </c>
      <c r="BXU15" t="str">
        <f t="shared" si="76"/>
        <v>QAT US equity</v>
      </c>
      <c r="BXV15" t="str">
        <f t="shared" si="76"/>
        <v>QAUS US equity</v>
      </c>
      <c r="BXW15" t="str">
        <f t="shared" si="76"/>
        <v>QCAN US equity</v>
      </c>
      <c r="BXX15" t="str">
        <f t="shared" si="76"/>
        <v>QCLN US equity</v>
      </c>
      <c r="BXY15" t="str">
        <f t="shared" si="76"/>
        <v>QDEF US equity</v>
      </c>
      <c r="BXZ15" t="str">
        <f t="shared" si="76"/>
        <v>QDEM US equity</v>
      </c>
      <c r="BYA15" t="str">
        <f t="shared" si="76"/>
        <v>QDEU US equity</v>
      </c>
      <c r="BYB15" t="str">
        <f t="shared" si="76"/>
        <v>QDF US equity</v>
      </c>
      <c r="BYC15" t="str">
        <f t="shared" si="76"/>
        <v>QDXU US equity</v>
      </c>
      <c r="BYD15" t="str">
        <f t="shared" si="76"/>
        <v>QDYN US equity</v>
      </c>
      <c r="BYE15" t="str">
        <f t="shared" si="76"/>
        <v>QED US equity</v>
      </c>
      <c r="BYF15" t="str">
        <f t="shared" si="76"/>
        <v>QEFA US equity</v>
      </c>
      <c r="BYG15" t="str">
        <f t="shared" si="76"/>
        <v>QEH US equity</v>
      </c>
      <c r="BYH15" t="str">
        <f t="shared" si="76"/>
        <v>QEM US equity</v>
      </c>
      <c r="BYI15" t="str">
        <f t="shared" si="76"/>
        <v>QEMM US equity</v>
      </c>
      <c r="BYJ15" t="str">
        <f t="shared" si="76"/>
        <v>QESP US equity</v>
      </c>
      <c r="BYK15" t="str">
        <f t="shared" si="76"/>
        <v>QGBR US equity</v>
      </c>
      <c r="BYL15" t="str">
        <f t="shared" si="76"/>
        <v>QGEM US equity</v>
      </c>
      <c r="BYM15" t="str">
        <f t="shared" si="76"/>
        <v>QGTA US equity</v>
      </c>
      <c r="BYN15" t="str">
        <f t="shared" si="76"/>
        <v>QID US equity</v>
      </c>
      <c r="BYO15" t="str">
        <f t="shared" si="76"/>
        <v>QINC US equity</v>
      </c>
      <c r="BYP15" t="str">
        <f t="shared" si="76"/>
        <v>QJPN US equity</v>
      </c>
      <c r="BYQ15" t="str">
        <f t="shared" si="76"/>
        <v>QKOR US equity</v>
      </c>
      <c r="BYR15" t="str">
        <f t="shared" si="76"/>
        <v>QLC US equity</v>
      </c>
      <c r="BYS15" t="str">
        <f t="shared" si="76"/>
        <v>QLD US equity</v>
      </c>
      <c r="BYT15" t="str">
        <f t="shared" si="76"/>
        <v>QLS US equity</v>
      </c>
      <c r="BYU15" t="str">
        <f t="shared" si="76"/>
        <v>QLT US equity</v>
      </c>
      <c r="BYV15" t="str">
        <f t="shared" si="76"/>
        <v>QLTA US equity</v>
      </c>
      <c r="BYW15" t="str">
        <f t="shared" si="76"/>
        <v>QLTB US equity</v>
      </c>
      <c r="BYX15" t="str">
        <f t="shared" si="76"/>
        <v>QLTC US equity</v>
      </c>
      <c r="BYY15" t="str">
        <f t="shared" si="76"/>
        <v>QMEX US equity</v>
      </c>
      <c r="BYZ15" t="str">
        <f t="shared" si="76"/>
        <v>QMN US equity</v>
      </c>
      <c r="BZA15" t="str">
        <f t="shared" si="76"/>
        <v>QMOM US equity</v>
      </c>
      <c r="BZB15" t="str">
        <f t="shared" si="76"/>
        <v>QQEW US equity</v>
      </c>
      <c r="BZC15" t="str">
        <f t="shared" si="76"/>
        <v>QQQ US equity</v>
      </c>
      <c r="BZD15" t="str">
        <f t="shared" si="76"/>
        <v>QQQC US equity</v>
      </c>
      <c r="BZE15" t="str">
        <f t="shared" si="76"/>
        <v>QQQE US equity</v>
      </c>
      <c r="BZF15" t="str">
        <f t="shared" si="76"/>
        <v>QQQM US equity</v>
      </c>
      <c r="BZG15" t="str">
        <f t="shared" si="76"/>
        <v>QQQV US equity</v>
      </c>
      <c r="BZH15" t="str">
        <f t="shared" si="76"/>
        <v>QQXT US equity</v>
      </c>
      <c r="BZI15" t="str">
        <f t="shared" si="76"/>
        <v>QTEC US equity</v>
      </c>
      <c r="BZJ15" t="str">
        <f t="shared" si="76"/>
        <v>QTWN US equity</v>
      </c>
      <c r="BZK15" t="str">
        <f t="shared" si="76"/>
        <v>QUAL US equity</v>
      </c>
      <c r="BZL15" t="str">
        <f t="shared" si="76"/>
        <v>QUS US equity</v>
      </c>
      <c r="BZM15" t="str">
        <f t="shared" si="76"/>
        <v>QVAL US equity</v>
      </c>
      <c r="BZN15" t="str">
        <f t="shared" si="76"/>
        <v>QVM US equity</v>
      </c>
      <c r="BZO15" t="str">
        <f t="shared" si="76"/>
        <v>QWLD US equity</v>
      </c>
      <c r="BZP15" t="str">
        <f t="shared" si="76"/>
        <v>QXGG US equity</v>
      </c>
      <c r="BZQ15" t="str">
        <f t="shared" si="76"/>
        <v>QXMI US equity</v>
      </c>
      <c r="BZR15" t="str">
        <f t="shared" si="76"/>
        <v>QXRR US equity</v>
      </c>
      <c r="BZS15" t="str">
        <f t="shared" si="76"/>
        <v>QXTR US equity</v>
      </c>
      <c r="BZT15" t="str">
        <f t="shared" si="76"/>
        <v>QXUS US equity</v>
      </c>
      <c r="BZU15" t="str">
        <f t="shared" si="76"/>
        <v>QYLD US equity</v>
      </c>
      <c r="BZV15" t="str">
        <f t="shared" si="76"/>
        <v>RALS US equity</v>
      </c>
      <c r="BZW15" t="str">
        <f t="shared" si="76"/>
        <v>RAVI US equity</v>
      </c>
      <c r="BZX15" t="str">
        <f t="shared" ref="BZX15:CCI15" si="77">BZX14&amp;" equity"</f>
        <v>RBL US equity</v>
      </c>
      <c r="BZY15" t="str">
        <f t="shared" si="77"/>
        <v>RCD US equity</v>
      </c>
      <c r="BZZ15" t="str">
        <f t="shared" si="77"/>
        <v>RCOM US equity</v>
      </c>
      <c r="CAA15" t="str">
        <f t="shared" si="77"/>
        <v>RDIV US equity</v>
      </c>
      <c r="CAB15" t="str">
        <f t="shared" si="77"/>
        <v>RDVY US equity</v>
      </c>
      <c r="CAC15" t="str">
        <f t="shared" si="77"/>
        <v>REA US equity</v>
      </c>
      <c r="CAD15" t="str">
        <f t="shared" si="77"/>
        <v>REC US equity</v>
      </c>
      <c r="CAE15" t="str">
        <f t="shared" si="77"/>
        <v>REEM US equity</v>
      </c>
      <c r="CAF15" t="str">
        <f t="shared" si="77"/>
        <v>REET US equity</v>
      </c>
      <c r="CAG15" t="str">
        <f t="shared" si="77"/>
        <v>REFA US equity</v>
      </c>
      <c r="CAH15" t="str">
        <f t="shared" si="77"/>
        <v>REGL US equity</v>
      </c>
      <c r="CAI15" t="str">
        <f t="shared" si="77"/>
        <v>REK US equity</v>
      </c>
      <c r="CAJ15" t="str">
        <f t="shared" si="77"/>
        <v>REM US equity</v>
      </c>
      <c r="CAK15" t="str">
        <f t="shared" si="77"/>
        <v>REML US equity</v>
      </c>
      <c r="CAL15" t="str">
        <f t="shared" si="77"/>
        <v>REMX US equity</v>
      </c>
      <c r="CAM15" t="str">
        <f t="shared" si="77"/>
        <v>RETL US equity</v>
      </c>
      <c r="CAN15" t="str">
        <f t="shared" si="77"/>
        <v>RETS US equity</v>
      </c>
      <c r="CAO15" t="str">
        <f t="shared" si="77"/>
        <v>REW US equity</v>
      </c>
      <c r="CAP15" t="str">
        <f t="shared" si="77"/>
        <v>REZ US equity</v>
      </c>
      <c r="CAQ15" t="str">
        <f t="shared" si="77"/>
        <v>RFAP US equity</v>
      </c>
      <c r="CAR15" t="str">
        <f t="shared" si="77"/>
        <v>RFCI US equity</v>
      </c>
      <c r="CAS15" t="str">
        <f t="shared" si="77"/>
        <v>RFDA US equity</v>
      </c>
      <c r="CAT15" t="str">
        <f t="shared" si="77"/>
        <v>RFDI US equity</v>
      </c>
      <c r="CAU15" t="str">
        <f t="shared" si="77"/>
        <v>RFEM US equity</v>
      </c>
      <c r="CAV15" t="str">
        <f t="shared" si="77"/>
        <v>RFEU US equity</v>
      </c>
      <c r="CAW15" t="str">
        <f t="shared" si="77"/>
        <v>RFF US equity</v>
      </c>
      <c r="CAX15" t="str">
        <f t="shared" si="77"/>
        <v>RFFC US equity</v>
      </c>
      <c r="CAY15" t="str">
        <f t="shared" si="77"/>
        <v>RFG US equity</v>
      </c>
      <c r="CAZ15" t="str">
        <f t="shared" si="77"/>
        <v>RFL US equity</v>
      </c>
      <c r="CBA15" t="str">
        <f t="shared" si="77"/>
        <v>RFN US equity</v>
      </c>
      <c r="CBB15" t="str">
        <f t="shared" si="77"/>
        <v>RFUN US equity</v>
      </c>
      <c r="CBC15" t="str">
        <f t="shared" si="77"/>
        <v>RFV US equity</v>
      </c>
      <c r="CBD15" t="str">
        <f t="shared" si="77"/>
        <v>RGI US equity</v>
      </c>
      <c r="CBE15" t="str">
        <f t="shared" si="77"/>
        <v>RGLB US equity</v>
      </c>
      <c r="CBF15" t="str">
        <f t="shared" si="77"/>
        <v>RGRA US equity</v>
      </c>
      <c r="CBG15" t="str">
        <f t="shared" si="77"/>
        <v>RGRC US equity</v>
      </c>
      <c r="CBH15" t="str">
        <f t="shared" si="77"/>
        <v>RGRE US equity</v>
      </c>
      <c r="CBI15" t="str">
        <f t="shared" si="77"/>
        <v>RGRI US equity</v>
      </c>
      <c r="CBJ15" t="str">
        <f t="shared" si="77"/>
        <v>RGRO US equity</v>
      </c>
      <c r="CBK15" t="str">
        <f t="shared" si="77"/>
        <v>RGRP US equity</v>
      </c>
      <c r="CBL15" t="str">
        <f t="shared" si="77"/>
        <v>RHM US equity</v>
      </c>
      <c r="CBM15" t="str">
        <f t="shared" si="77"/>
        <v>RHO US equity</v>
      </c>
      <c r="CBN15" t="str">
        <f t="shared" si="77"/>
        <v>RHS US equity</v>
      </c>
      <c r="CBO15" t="str">
        <f t="shared" si="77"/>
        <v>RIGS US equity</v>
      </c>
      <c r="CBP15" t="str">
        <f t="shared" si="77"/>
        <v>RINF US equity</v>
      </c>
      <c r="CBQ15" t="str">
        <f t="shared" si="77"/>
        <v>RING US equity</v>
      </c>
      <c r="CBR15" t="str">
        <f t="shared" si="77"/>
        <v>RISE US equity</v>
      </c>
      <c r="CBS15" t="str">
        <f t="shared" si="77"/>
        <v>RJA US equity</v>
      </c>
      <c r="CBT15" t="str">
        <f t="shared" si="77"/>
        <v>RJI US equity</v>
      </c>
      <c r="CBU15" t="str">
        <f t="shared" si="77"/>
        <v>RJN US equity</v>
      </c>
      <c r="CBV15" t="str">
        <f t="shared" si="77"/>
        <v>RJZ US equity</v>
      </c>
      <c r="CBW15" t="str">
        <f t="shared" si="77"/>
        <v>RKH US equity</v>
      </c>
      <c r="CBX15" t="str">
        <f t="shared" si="77"/>
        <v>RKHYL US equity</v>
      </c>
      <c r="CBY15" t="str">
        <f t="shared" si="77"/>
        <v>RLY US equity</v>
      </c>
      <c r="CBZ15" t="str">
        <f t="shared" si="77"/>
        <v>RMB US equity</v>
      </c>
      <c r="CCA15" t="str">
        <f t="shared" si="77"/>
        <v>RMM US equity</v>
      </c>
      <c r="CCB15" t="str">
        <f t="shared" si="77"/>
        <v>RMS US equity</v>
      </c>
      <c r="CCC15" t="str">
        <f t="shared" si="77"/>
        <v>RNDM US equity</v>
      </c>
      <c r="CCD15" t="str">
        <f t="shared" si="77"/>
        <v>RNDV US equity</v>
      </c>
      <c r="CCE15" t="str">
        <f t="shared" si="77"/>
        <v>RNEM US equity</v>
      </c>
      <c r="CCF15" t="str">
        <f t="shared" si="77"/>
        <v>RNLC US equity</v>
      </c>
      <c r="CCG15" t="str">
        <f t="shared" si="77"/>
        <v>RNMC US equity</v>
      </c>
      <c r="CCH15" t="str">
        <f t="shared" si="77"/>
        <v>RNSC US equity</v>
      </c>
      <c r="CCI15" t="str">
        <f t="shared" si="77"/>
        <v>ROAM US equity</v>
      </c>
      <c r="CCJ15" t="str">
        <f t="shared" ref="CCJ15:CEU15" si="78">CCJ14&amp;" equity"</f>
        <v>ROB US equity</v>
      </c>
      <c r="CCK15" t="str">
        <f t="shared" si="78"/>
        <v>ROBO US equity</v>
      </c>
      <c r="CCL15" t="str">
        <f t="shared" si="78"/>
        <v>RODI US equity</v>
      </c>
      <c r="CCM15" t="str">
        <f t="shared" si="78"/>
        <v>RODM US equity</v>
      </c>
      <c r="CCN15" t="str">
        <f t="shared" si="78"/>
        <v>ROGS US equity</v>
      </c>
      <c r="CCO15" t="str">
        <f t="shared" si="78"/>
        <v>ROI US equity</v>
      </c>
      <c r="CCP15" t="str">
        <f t="shared" si="78"/>
        <v>ROLA US equity</v>
      </c>
      <c r="CCQ15" t="str">
        <f t="shared" si="78"/>
        <v>ROM US equity</v>
      </c>
      <c r="CCR15" t="str">
        <f t="shared" si="78"/>
        <v>ROOF US equity</v>
      </c>
      <c r="CCS15" t="str">
        <f t="shared" si="78"/>
        <v>RORE US equity</v>
      </c>
      <c r="CCT15" t="str">
        <f t="shared" si="78"/>
        <v>RORO US equity</v>
      </c>
      <c r="CCU15" t="str">
        <f t="shared" si="78"/>
        <v>ROSA US equity</v>
      </c>
      <c r="CCV15" t="str">
        <f t="shared" si="78"/>
        <v>ROUS US equity</v>
      </c>
      <c r="CCW15" t="str">
        <f t="shared" si="78"/>
        <v>RPG US equity</v>
      </c>
      <c r="CCX15" t="str">
        <f t="shared" si="78"/>
        <v>RPQ US equity</v>
      </c>
      <c r="CCY15" t="str">
        <f t="shared" si="78"/>
        <v>RPV US equity</v>
      </c>
      <c r="CCZ15" t="str">
        <f t="shared" si="78"/>
        <v>RPX US equity</v>
      </c>
      <c r="CDA15" t="str">
        <f t="shared" si="78"/>
        <v>RRF US equity</v>
      </c>
      <c r="CDB15" t="str">
        <f t="shared" si="78"/>
        <v>RRY US equity</v>
      </c>
      <c r="CDC15" t="str">
        <f t="shared" si="78"/>
        <v>RRZ US equity</v>
      </c>
      <c r="CDD15" t="str">
        <f t="shared" si="78"/>
        <v>RSP US equity</v>
      </c>
      <c r="CDE15" t="str">
        <f t="shared" si="78"/>
        <v>RSU US equity</v>
      </c>
      <c r="CDF15" t="str">
        <f t="shared" si="78"/>
        <v>RSUN US equity</v>
      </c>
      <c r="CDG15" t="str">
        <f t="shared" si="78"/>
        <v>RSW US equity</v>
      </c>
      <c r="CDH15" t="str">
        <f t="shared" si="78"/>
        <v>RSX US equity</v>
      </c>
      <c r="CDI15" t="str">
        <f t="shared" si="78"/>
        <v>RSXJ US equity</v>
      </c>
      <c r="CDJ15" t="str">
        <f t="shared" si="78"/>
        <v>RTG US equity</v>
      </c>
      <c r="CDK15" t="str">
        <f t="shared" si="78"/>
        <v>RTH US equity</v>
      </c>
      <c r="CDL15" t="str">
        <f t="shared" si="78"/>
        <v>RTHYL US equity</v>
      </c>
      <c r="CDM15" t="str">
        <f t="shared" si="78"/>
        <v>RTL US equity</v>
      </c>
      <c r="CDN15" t="str">
        <f t="shared" si="78"/>
        <v>RTLA US equity</v>
      </c>
      <c r="CDO15" t="str">
        <f t="shared" si="78"/>
        <v>RTM US equity</v>
      </c>
      <c r="CDP15" t="str">
        <f t="shared" si="78"/>
        <v>RTR US equity</v>
      </c>
      <c r="CDQ15" t="str">
        <f t="shared" si="78"/>
        <v>RTSA US equity</v>
      </c>
      <c r="CDR15" t="str">
        <f t="shared" si="78"/>
        <v>RTW US equity</v>
      </c>
      <c r="CDS15" t="str">
        <f t="shared" si="78"/>
        <v>RUDR US equity</v>
      </c>
      <c r="CDT15" t="str">
        <f t="shared" si="78"/>
        <v>RUSL US equity</v>
      </c>
      <c r="CDU15" t="str">
        <f t="shared" si="78"/>
        <v>RUSS US equity</v>
      </c>
      <c r="CDV15" t="str">
        <f t="shared" si="78"/>
        <v>RVNU US equity</v>
      </c>
      <c r="CDW15" t="str">
        <f t="shared" si="78"/>
        <v>RWG US equity</v>
      </c>
      <c r="CDX15" t="str">
        <f t="shared" si="78"/>
        <v>RWJ US equity</v>
      </c>
      <c r="CDY15" t="str">
        <f t="shared" si="78"/>
        <v>RWK US equity</v>
      </c>
      <c r="CDZ15" t="str">
        <f t="shared" si="78"/>
        <v>RWL US equity</v>
      </c>
      <c r="CEA15" t="str">
        <f t="shared" si="78"/>
        <v>RWM US equity</v>
      </c>
      <c r="CEB15" t="str">
        <f t="shared" si="78"/>
        <v>RWO US equity</v>
      </c>
      <c r="CEC15" t="str">
        <f t="shared" si="78"/>
        <v>RWR US equity</v>
      </c>
      <c r="CED15" t="str">
        <f t="shared" si="78"/>
        <v>RWV US equity</v>
      </c>
      <c r="CEE15" t="str">
        <f t="shared" si="78"/>
        <v>RWW US equity</v>
      </c>
      <c r="CEF15" t="str">
        <f t="shared" si="78"/>
        <v>RWX US equity</v>
      </c>
      <c r="CEG15" t="str">
        <f t="shared" si="78"/>
        <v>RWXL US equity</v>
      </c>
      <c r="CEH15" t="str">
        <f t="shared" si="78"/>
        <v>RXD US equity</v>
      </c>
      <c r="CEI15" t="str">
        <f t="shared" si="78"/>
        <v>RXI US equity</v>
      </c>
      <c r="CEJ15" t="str">
        <f t="shared" si="78"/>
        <v>RXL US equity</v>
      </c>
      <c r="CEK15" t="str">
        <f t="shared" si="78"/>
        <v>RYE US equity</v>
      </c>
      <c r="CEL15" t="str">
        <f t="shared" si="78"/>
        <v>RYF US equity</v>
      </c>
      <c r="CEM15" t="str">
        <f t="shared" si="78"/>
        <v>RYH US equity</v>
      </c>
      <c r="CEN15" t="str">
        <f t="shared" si="78"/>
        <v>RYJ US equity</v>
      </c>
      <c r="CEO15" t="str">
        <f t="shared" si="78"/>
        <v>RYT US equity</v>
      </c>
      <c r="CEP15" t="str">
        <f t="shared" si="78"/>
        <v>RYU US equity</v>
      </c>
      <c r="CEQ15" t="str">
        <f t="shared" si="78"/>
        <v>RZG US equity</v>
      </c>
      <c r="CER15" t="str">
        <f t="shared" si="78"/>
        <v>RZV US equity</v>
      </c>
      <c r="CES15" t="str">
        <f t="shared" si="78"/>
        <v>SAA US equity</v>
      </c>
      <c r="CET15" t="str">
        <f t="shared" si="78"/>
        <v>SAGG US equity</v>
      </c>
      <c r="CEU15" t="str">
        <f t="shared" si="78"/>
        <v>SAW US equity</v>
      </c>
      <c r="CEV15" t="str">
        <f t="shared" ref="CEV15:CHG15" si="79">CEV14&amp;" equity"</f>
        <v>SBB US equity</v>
      </c>
      <c r="CEW15" t="str">
        <f t="shared" si="79"/>
        <v>SBEU US equity</v>
      </c>
      <c r="CEX15" t="str">
        <f t="shared" si="79"/>
        <v>SBIO US equity</v>
      </c>
      <c r="CEY15" t="str">
        <f t="shared" si="79"/>
        <v>SBM US equity</v>
      </c>
      <c r="CEZ15" t="str">
        <f t="shared" si="79"/>
        <v>SBND US equity</v>
      </c>
      <c r="CFA15" t="str">
        <f t="shared" si="79"/>
        <v>SBUS US equity</v>
      </c>
      <c r="CFB15" t="str">
        <f t="shared" si="79"/>
        <v>SBV US equity</v>
      </c>
      <c r="CFC15" t="str">
        <f t="shared" si="79"/>
        <v>SCAP US equity</v>
      </c>
      <c r="CFD15" t="str">
        <f t="shared" si="79"/>
        <v>SCC US equity</v>
      </c>
      <c r="CFE15" t="str">
        <f t="shared" si="79"/>
        <v>SCHA US equity</v>
      </c>
      <c r="CFF15" t="str">
        <f t="shared" si="79"/>
        <v>SCHB US equity</v>
      </c>
      <c r="CFG15" t="str">
        <f t="shared" si="79"/>
        <v>SCHC US equity</v>
      </c>
      <c r="CFH15" t="str">
        <f t="shared" si="79"/>
        <v>SCHD US equity</v>
      </c>
      <c r="CFI15" t="str">
        <f t="shared" si="79"/>
        <v>SCHE US equity</v>
      </c>
      <c r="CFJ15" t="str">
        <f t="shared" si="79"/>
        <v>SCHF US equity</v>
      </c>
      <c r="CFK15" t="str">
        <f t="shared" si="79"/>
        <v>SCHG US equity</v>
      </c>
      <c r="CFL15" t="str">
        <f t="shared" si="79"/>
        <v>SCHH US equity</v>
      </c>
      <c r="CFM15" t="str">
        <f t="shared" si="79"/>
        <v>SCHM US equity</v>
      </c>
      <c r="CFN15" t="str">
        <f t="shared" si="79"/>
        <v>SCHO US equity</v>
      </c>
      <c r="CFO15" t="str">
        <f t="shared" si="79"/>
        <v>SCHP US equity</v>
      </c>
      <c r="CFP15" t="str">
        <f t="shared" si="79"/>
        <v>SCHR US equity</v>
      </c>
      <c r="CFQ15" t="str">
        <f t="shared" si="79"/>
        <v>SCHV US equity</v>
      </c>
      <c r="CFR15" t="str">
        <f t="shared" si="79"/>
        <v>SCHX US equity</v>
      </c>
      <c r="CFS15" t="str">
        <f t="shared" si="79"/>
        <v>SCHZ US equity</v>
      </c>
      <c r="CFT15" t="str">
        <f t="shared" si="79"/>
        <v>SCID US equity</v>
      </c>
      <c r="CFU15" t="str">
        <f t="shared" si="79"/>
        <v>SCIF US equity</v>
      </c>
      <c r="CFV15" t="str">
        <f t="shared" si="79"/>
        <v>SCIJ US equity</v>
      </c>
      <c r="CFW15" t="str">
        <f t="shared" si="79"/>
        <v>SCIN US equity</v>
      </c>
      <c r="CFX15" t="str">
        <f t="shared" si="79"/>
        <v>SCIU US equity</v>
      </c>
      <c r="CFY15" t="str">
        <f t="shared" si="79"/>
        <v>SCIX US equity</v>
      </c>
      <c r="CFZ15" t="str">
        <f t="shared" si="79"/>
        <v>SCJ US equity</v>
      </c>
      <c r="CGA15" t="str">
        <f t="shared" si="79"/>
        <v>SCLP US equity</v>
      </c>
      <c r="CGB15" t="str">
        <f t="shared" si="79"/>
        <v>SCO US equity</v>
      </c>
      <c r="CGC15" t="str">
        <f t="shared" si="79"/>
        <v>SCOG US equity</v>
      </c>
      <c r="CGD15" t="str">
        <f t="shared" si="79"/>
        <v>SCPB US equity</v>
      </c>
      <c r="CGE15" t="str">
        <f t="shared" si="79"/>
        <v>SCPR US equity</v>
      </c>
      <c r="CGF15" t="str">
        <f t="shared" si="79"/>
        <v>SCTO US equity</v>
      </c>
      <c r="CGG15" t="str">
        <f t="shared" si="79"/>
        <v>SCTRL US equity</v>
      </c>
      <c r="CGH15" t="str">
        <f t="shared" si="79"/>
        <v>SCV US equity</v>
      </c>
      <c r="CGI15" t="str">
        <f t="shared" si="79"/>
        <v>SCZ US equity</v>
      </c>
      <c r="CGJ15" t="str">
        <f t="shared" si="79"/>
        <v>SDD US equity</v>
      </c>
      <c r="CGK15" t="str">
        <f t="shared" si="79"/>
        <v>SDEM US equity</v>
      </c>
      <c r="CGL15" t="str">
        <f t="shared" si="79"/>
        <v>SDIV US equity</v>
      </c>
      <c r="CGM15" t="str">
        <f t="shared" si="79"/>
        <v>SDK US equity</v>
      </c>
      <c r="CGN15" t="str">
        <f t="shared" si="79"/>
        <v>SDOG US equity</v>
      </c>
      <c r="CGO15" t="str">
        <f t="shared" si="79"/>
        <v>SDOW US equity</v>
      </c>
      <c r="CGP15" t="str">
        <f t="shared" si="79"/>
        <v>SDP US equity</v>
      </c>
      <c r="CGQ15" t="str">
        <f t="shared" si="79"/>
        <v>SDS US equity</v>
      </c>
      <c r="CGR15" t="str">
        <f t="shared" si="79"/>
        <v>SDY US equity</v>
      </c>
      <c r="CGS15" t="str">
        <f t="shared" si="79"/>
        <v>SDYL US equity</v>
      </c>
      <c r="CGT15" t="str">
        <f t="shared" si="79"/>
        <v>SEA US equity</v>
      </c>
      <c r="CGU15" t="str">
        <f t="shared" si="79"/>
        <v>SEF US equity</v>
      </c>
      <c r="CGV15" t="str">
        <f t="shared" si="79"/>
        <v>SEMF US equity</v>
      </c>
      <c r="CGW15" t="str">
        <f t="shared" si="79"/>
        <v>SFHY US equity</v>
      </c>
      <c r="CGX15" t="str">
        <f t="shared" si="79"/>
        <v>SFIG US equity</v>
      </c>
      <c r="CGY15" t="str">
        <f t="shared" si="79"/>
        <v>SFK US equity</v>
      </c>
      <c r="CGZ15" t="str">
        <f t="shared" si="79"/>
        <v>SFLA US equity</v>
      </c>
      <c r="CHA15" t="str">
        <f t="shared" si="79"/>
        <v>SFSA US equity</v>
      </c>
      <c r="CHB15" t="str">
        <f t="shared" si="79"/>
        <v>SFV US equity</v>
      </c>
      <c r="CHC15" t="str">
        <f t="shared" si="79"/>
        <v>SGAR US equity</v>
      </c>
      <c r="CHD15" t="str">
        <f t="shared" si="79"/>
        <v>SGDJ US equity</v>
      </c>
      <c r="CHE15" t="str">
        <f t="shared" si="79"/>
        <v>SGDM US equity</v>
      </c>
      <c r="CHF15" t="str">
        <f t="shared" si="79"/>
        <v>SGG US equity</v>
      </c>
      <c r="CHG15" t="str">
        <f t="shared" si="79"/>
        <v>SGGG US equity</v>
      </c>
      <c r="CHH15" t="str">
        <f t="shared" ref="CHH15:CJS15" si="80">CHH14&amp;" equity"</f>
        <v>SGOL US equity</v>
      </c>
      <c r="CHI15" t="str">
        <f t="shared" si="80"/>
        <v>SGQI US equity</v>
      </c>
      <c r="CHJ15" t="str">
        <f t="shared" si="80"/>
        <v>SGT US equity</v>
      </c>
      <c r="CHK15" t="str">
        <f t="shared" si="80"/>
        <v>SH US equity</v>
      </c>
      <c r="CHL15" t="str">
        <f t="shared" si="80"/>
        <v>SHAG US equity</v>
      </c>
      <c r="CHM15" t="str">
        <f t="shared" si="80"/>
        <v>SHBT US equity</v>
      </c>
      <c r="CHN15" t="str">
        <f t="shared" si="80"/>
        <v>SHE US equity</v>
      </c>
      <c r="CHO15" t="str">
        <f t="shared" si="80"/>
        <v>SHM US equity</v>
      </c>
      <c r="CHP15" t="str">
        <f t="shared" si="80"/>
        <v>SHMO US equity</v>
      </c>
      <c r="CHQ15" t="str">
        <f t="shared" si="80"/>
        <v>SHNY US equity</v>
      </c>
      <c r="CHR15" t="str">
        <f t="shared" si="80"/>
        <v>SHV US equity</v>
      </c>
      <c r="CHS15" t="str">
        <f t="shared" si="80"/>
        <v>SHVY US equity</v>
      </c>
      <c r="CHT15" t="str">
        <f t="shared" si="80"/>
        <v>SHY US equity</v>
      </c>
      <c r="CHU15" t="str">
        <f t="shared" si="80"/>
        <v>SHYD US equity</v>
      </c>
      <c r="CHV15" t="str">
        <f t="shared" si="80"/>
        <v>SHYG US equity</v>
      </c>
      <c r="CHW15" t="str">
        <f t="shared" si="80"/>
        <v>SICK US equity</v>
      </c>
      <c r="CHX15" t="str">
        <f t="shared" si="80"/>
        <v>SIH US equity</v>
      </c>
      <c r="CHY15" t="str">
        <f t="shared" si="80"/>
        <v>SIJ US equity</v>
      </c>
      <c r="CHZ15" t="str">
        <f t="shared" si="80"/>
        <v>SIL US equity</v>
      </c>
      <c r="CIA15" t="str">
        <f t="shared" si="80"/>
        <v>SILJ US equity</v>
      </c>
      <c r="CIB15" t="str">
        <f t="shared" si="80"/>
        <v>SINF US equity</v>
      </c>
      <c r="CIC15" t="str">
        <f t="shared" si="80"/>
        <v>SIPE US equity</v>
      </c>
      <c r="CID15" t="str">
        <f t="shared" si="80"/>
        <v>SIVR US equity</v>
      </c>
      <c r="CIE15" t="str">
        <f t="shared" si="80"/>
        <v>SIZ US equity</v>
      </c>
      <c r="CIF15" t="str">
        <f t="shared" si="80"/>
        <v>SIZE US equity</v>
      </c>
      <c r="CIG15" t="str">
        <f t="shared" si="80"/>
        <v>SJB US equity</v>
      </c>
      <c r="CIH15" t="str">
        <f t="shared" si="80"/>
        <v>SJF US equity</v>
      </c>
      <c r="CII15" t="str">
        <f t="shared" si="80"/>
        <v>SJH US equity</v>
      </c>
      <c r="CIJ15" t="str">
        <f t="shared" si="80"/>
        <v>SJL US equity</v>
      </c>
      <c r="CIK15" t="str">
        <f t="shared" si="80"/>
        <v>SJNK US equity</v>
      </c>
      <c r="CIL15" t="str">
        <f t="shared" si="80"/>
        <v>SKF US equity</v>
      </c>
      <c r="CIM15" t="str">
        <f t="shared" si="80"/>
        <v>SKK US equity</v>
      </c>
      <c r="CIN15" t="str">
        <f t="shared" si="80"/>
        <v>SKOR US equity</v>
      </c>
      <c r="CIO15" t="str">
        <f t="shared" si="80"/>
        <v>SKYY US equity</v>
      </c>
      <c r="CIP15" t="str">
        <f t="shared" si="80"/>
        <v>SLBT US equity</v>
      </c>
      <c r="CIQ15" t="str">
        <f t="shared" si="80"/>
        <v>SLDR US equity</v>
      </c>
      <c r="CIR15" t="str">
        <f t="shared" si="80"/>
        <v>SLIM US equity</v>
      </c>
      <c r="CIS15" t="str">
        <f t="shared" si="80"/>
        <v>SLOW US equity</v>
      </c>
      <c r="CIT15" t="str">
        <f t="shared" si="80"/>
        <v>SLQD US equity</v>
      </c>
      <c r="CIU15" t="str">
        <f t="shared" si="80"/>
        <v>SLV US equity</v>
      </c>
      <c r="CIV15" t="str">
        <f t="shared" si="80"/>
        <v>SLVO US equity</v>
      </c>
      <c r="CIW15" t="str">
        <f t="shared" si="80"/>
        <v>SLVP US equity</v>
      </c>
      <c r="CIX15" t="str">
        <f t="shared" si="80"/>
        <v>SLVY US equity</v>
      </c>
      <c r="CIY15" t="str">
        <f t="shared" si="80"/>
        <v>SLX US equity</v>
      </c>
      <c r="CIZ15" t="str">
        <f t="shared" si="80"/>
        <v>SLY US equity</v>
      </c>
      <c r="CJA15" t="str">
        <f t="shared" si="80"/>
        <v>SLYG US equity</v>
      </c>
      <c r="CJB15" t="str">
        <f t="shared" si="80"/>
        <v>SLYV US equity</v>
      </c>
      <c r="CJC15" t="str">
        <f t="shared" si="80"/>
        <v>SMB US equity</v>
      </c>
      <c r="CJD15" t="str">
        <f t="shared" si="80"/>
        <v>SMCP US equity</v>
      </c>
      <c r="CJE15" t="str">
        <f t="shared" si="80"/>
        <v>SMD US equity</v>
      </c>
      <c r="CJF15" t="str">
        <f t="shared" si="80"/>
        <v>SMDD US equity</v>
      </c>
      <c r="CJG15" t="str">
        <f t="shared" si="80"/>
        <v>SMDV US equity</v>
      </c>
      <c r="CJH15" t="str">
        <f t="shared" si="80"/>
        <v>SMEZ US equity</v>
      </c>
      <c r="CJI15" t="str">
        <f t="shared" si="80"/>
        <v>SMH US equity</v>
      </c>
      <c r="CJJ15" t="str">
        <f t="shared" si="80"/>
        <v>SMHD US equity</v>
      </c>
      <c r="CJK15" t="str">
        <f t="shared" si="80"/>
        <v>SMHYL US equity</v>
      </c>
      <c r="CJL15" t="str">
        <f t="shared" si="80"/>
        <v>SMIN US equity</v>
      </c>
      <c r="CJM15" t="str">
        <f t="shared" si="80"/>
        <v>SMK US equity</v>
      </c>
      <c r="CJN15" t="str">
        <f t="shared" si="80"/>
        <v>SMLF US equity</v>
      </c>
      <c r="CJO15" t="str">
        <f t="shared" si="80"/>
        <v>SMLL US equity</v>
      </c>
      <c r="CJP15" t="str">
        <f t="shared" si="80"/>
        <v>SMLV US equity</v>
      </c>
      <c r="CJQ15" t="str">
        <f t="shared" si="80"/>
        <v>SMMD US equity</v>
      </c>
      <c r="CJR15" t="str">
        <f t="shared" si="80"/>
        <v>SMMU US equity</v>
      </c>
      <c r="CJS15" t="str">
        <f t="shared" si="80"/>
        <v>SMMV US equity</v>
      </c>
      <c r="CJT15" t="str">
        <f t="shared" ref="CJT15:CME15" si="81">CJT14&amp;" equity"</f>
        <v>SMN US equity</v>
      </c>
      <c r="CJU15" t="str">
        <f t="shared" si="81"/>
        <v>SNB US equity</v>
      </c>
      <c r="CJV15" t="str">
        <f t="shared" si="81"/>
        <v>SNLN US equity</v>
      </c>
      <c r="CJW15" t="str">
        <f t="shared" si="81"/>
        <v>SNO US equity</v>
      </c>
      <c r="CJX15" t="str">
        <f t="shared" si="81"/>
        <v>SNSR US equity</v>
      </c>
      <c r="CJY15" t="str">
        <f t="shared" si="81"/>
        <v>SOCL US equity</v>
      </c>
      <c r="CJZ15" t="str">
        <f t="shared" si="81"/>
        <v>SOIL US equity</v>
      </c>
      <c r="CKA15" t="str">
        <f t="shared" si="81"/>
        <v>SOP US equity</v>
      </c>
      <c r="CKB15" t="str">
        <f t="shared" si="81"/>
        <v>SOVB US equity</v>
      </c>
      <c r="CKC15" t="str">
        <f t="shared" si="81"/>
        <v>SOXL US equity</v>
      </c>
      <c r="CKD15" t="str">
        <f t="shared" si="81"/>
        <v>SOXS US equity</v>
      </c>
      <c r="CKE15" t="str">
        <f t="shared" si="81"/>
        <v>SOXX US equity</v>
      </c>
      <c r="CKF15" t="str">
        <f t="shared" si="81"/>
        <v>SOYB US equity</v>
      </c>
      <c r="CKG15" t="str">
        <f t="shared" si="81"/>
        <v>SPDN US equity</v>
      </c>
      <c r="CKH15" t="str">
        <f t="shared" si="81"/>
        <v>SPFF US equity</v>
      </c>
      <c r="CKI15" t="str">
        <f t="shared" si="81"/>
        <v>SPGH US equity</v>
      </c>
      <c r="CKJ15" t="str">
        <f t="shared" si="81"/>
        <v>SPHB US equity</v>
      </c>
      <c r="CKK15" t="str">
        <f t="shared" si="81"/>
        <v>SPHD US equity</v>
      </c>
      <c r="CKL15" t="str">
        <f t="shared" si="81"/>
        <v>SPHQ US equity</v>
      </c>
      <c r="CKM15" t="str">
        <f t="shared" si="81"/>
        <v>SPLV US equity</v>
      </c>
      <c r="CKN15" t="str">
        <f t="shared" si="81"/>
        <v>SPLX US equity</v>
      </c>
      <c r="CKO15" t="str">
        <f t="shared" si="81"/>
        <v>SPLZ US equity</v>
      </c>
      <c r="CKP15" t="str">
        <f t="shared" si="81"/>
        <v>SPMO US equity</v>
      </c>
      <c r="CKQ15" t="str">
        <f t="shared" si="81"/>
        <v>SPMV US equity</v>
      </c>
      <c r="CKR15" t="str">
        <f t="shared" si="81"/>
        <v>SPUN US equity</v>
      </c>
      <c r="CKS15" t="str">
        <f t="shared" si="81"/>
        <v>SPUU US equity</v>
      </c>
      <c r="CKT15" t="str">
        <f t="shared" si="81"/>
        <v>SPVM US equity</v>
      </c>
      <c r="CKU15" t="str">
        <f t="shared" si="81"/>
        <v>SPVU US equity</v>
      </c>
      <c r="CKV15" t="str">
        <f t="shared" si="81"/>
        <v>SPXE US equity</v>
      </c>
      <c r="CKW15" t="str">
        <f t="shared" si="81"/>
        <v>SPXH US equity</v>
      </c>
      <c r="CKX15" t="str">
        <f t="shared" si="81"/>
        <v>SPXL US equity</v>
      </c>
      <c r="CKY15" t="str">
        <f t="shared" si="81"/>
        <v>SPXN US equity</v>
      </c>
      <c r="CKZ15" t="str">
        <f t="shared" si="81"/>
        <v>SPXS US equity</v>
      </c>
      <c r="CLA15" t="str">
        <f t="shared" si="81"/>
        <v>SPXT US equity</v>
      </c>
      <c r="CLB15" t="str">
        <f t="shared" si="81"/>
        <v>SPXU US equity</v>
      </c>
      <c r="CLC15" t="str">
        <f t="shared" si="81"/>
        <v>SPXV US equity</v>
      </c>
      <c r="CLD15" t="str">
        <f t="shared" si="81"/>
        <v>SPY US equity</v>
      </c>
      <c r="CLE15" t="str">
        <f t="shared" si="81"/>
        <v>SPYB US equity</v>
      </c>
      <c r="CLF15" t="str">
        <f t="shared" si="81"/>
        <v>SPYD US equity</v>
      </c>
      <c r="CLG15" t="str">
        <f t="shared" si="81"/>
        <v>SPYG US equity</v>
      </c>
      <c r="CLH15" t="str">
        <f t="shared" si="81"/>
        <v>SPYV US equity</v>
      </c>
      <c r="CLI15" t="str">
        <f t="shared" si="81"/>
        <v>SPYX US equity</v>
      </c>
      <c r="CLJ15" t="str">
        <f t="shared" si="81"/>
        <v>SQLV US equity</v>
      </c>
      <c r="CLK15" t="str">
        <f t="shared" si="81"/>
        <v>SQQQ US equity</v>
      </c>
      <c r="CLL15" t="str">
        <f t="shared" si="81"/>
        <v>SQZZ US equity</v>
      </c>
      <c r="CLM15" t="str">
        <f t="shared" si="81"/>
        <v>SRET US equity</v>
      </c>
      <c r="CLN15" t="str">
        <f t="shared" si="81"/>
        <v>SRLN US equity</v>
      </c>
      <c r="CLO15" t="str">
        <f t="shared" si="81"/>
        <v>SRS US equity</v>
      </c>
      <c r="CLP15" t="str">
        <f t="shared" si="81"/>
        <v>SRTY US equity</v>
      </c>
      <c r="CLQ15" t="str">
        <f t="shared" si="81"/>
        <v>SSAM US equity</v>
      </c>
      <c r="CLR15" t="str">
        <f t="shared" si="81"/>
        <v>SSDD US equity</v>
      </c>
      <c r="CLS15" t="str">
        <f t="shared" si="81"/>
        <v>SSDL US equity</v>
      </c>
      <c r="CLT15" t="str">
        <f t="shared" si="81"/>
        <v>SSG US equity</v>
      </c>
      <c r="CLU15" t="str">
        <f t="shared" si="81"/>
        <v>SSK US equity</v>
      </c>
      <c r="CLV15" t="str">
        <f t="shared" si="81"/>
        <v>SSO US equity</v>
      </c>
      <c r="CLW15" t="str">
        <f t="shared" si="81"/>
        <v>SST US equity</v>
      </c>
      <c r="CLX15" t="str">
        <f t="shared" si="81"/>
        <v>STIP US equity</v>
      </c>
      <c r="CLY15" t="str">
        <f t="shared" si="81"/>
        <v>STOT US equity</v>
      </c>
      <c r="CLZ15" t="str">
        <f t="shared" si="81"/>
        <v>STPP US equity</v>
      </c>
      <c r="CMA15" t="str">
        <f t="shared" si="81"/>
        <v>STPZ US equity</v>
      </c>
      <c r="CMB15" t="str">
        <f t="shared" si="81"/>
        <v>STXX US equity</v>
      </c>
      <c r="CMC15" t="str">
        <f t="shared" si="81"/>
        <v>SUB US equity</v>
      </c>
      <c r="CMD15" t="str">
        <f t="shared" si="81"/>
        <v>SUBCR US equity</v>
      </c>
      <c r="CME15" t="str">
        <f t="shared" si="81"/>
        <v>SUBD US equity</v>
      </c>
      <c r="CMF15" t="str">
        <f t="shared" ref="CMF15:COQ15" si="82">CMF14&amp;" equity"</f>
        <v>SUBRD US equity</v>
      </c>
      <c r="CMG15" t="str">
        <f t="shared" si="82"/>
        <v>SUSA US equity</v>
      </c>
      <c r="CMH15" t="str">
        <f t="shared" si="82"/>
        <v>SUSB US equity</v>
      </c>
      <c r="CMI15" t="str">
        <f t="shared" si="82"/>
        <v>SUSC US equity</v>
      </c>
      <c r="CMJ15" t="str">
        <f t="shared" si="82"/>
        <v>SVD US equity</v>
      </c>
      <c r="CMK15" t="str">
        <f t="shared" si="82"/>
        <v>SVXY US equity</v>
      </c>
      <c r="CML15" t="str">
        <f t="shared" si="82"/>
        <v>SWHYL US equity</v>
      </c>
      <c r="CMM15" t="str">
        <f t="shared" si="82"/>
        <v>SWIN US equity</v>
      </c>
      <c r="CMN15" t="str">
        <f t="shared" si="82"/>
        <v>SYE US equity</v>
      </c>
      <c r="CMO15" t="str">
        <f t="shared" si="82"/>
        <v>SYG US equity</v>
      </c>
      <c r="CMP15" t="str">
        <f t="shared" si="82"/>
        <v>SYLD US equity</v>
      </c>
      <c r="CMQ15" t="str">
        <f t="shared" si="82"/>
        <v>SYTL US equity</v>
      </c>
      <c r="CMR15" t="str">
        <f t="shared" si="82"/>
        <v>SYV US equity</v>
      </c>
      <c r="CMS15" t="str">
        <f t="shared" si="82"/>
        <v>SZG US equity</v>
      </c>
      <c r="CMT15" t="str">
        <f t="shared" si="82"/>
        <v>SZK US equity</v>
      </c>
      <c r="CMU15" t="str">
        <f t="shared" si="82"/>
        <v>SZO US equity</v>
      </c>
      <c r="CMV15" t="str">
        <f t="shared" si="82"/>
        <v>SZR US equity</v>
      </c>
      <c r="CMW15" t="str">
        <f t="shared" si="82"/>
        <v>TAGS US equity</v>
      </c>
      <c r="CMX15" t="str">
        <f t="shared" si="82"/>
        <v>TAIL US equity</v>
      </c>
      <c r="CMY15" t="str">
        <f t="shared" si="82"/>
        <v>TALL US equity</v>
      </c>
      <c r="CMZ15" t="str">
        <f t="shared" si="82"/>
        <v>TAN US equity</v>
      </c>
      <c r="CNA15" t="str">
        <f t="shared" si="82"/>
        <v>TAO US equity</v>
      </c>
      <c r="CNB15" t="str">
        <f t="shared" si="82"/>
        <v>TAPR US equity</v>
      </c>
      <c r="CNC15" t="str">
        <f t="shared" si="82"/>
        <v>TAV US equity</v>
      </c>
      <c r="CND15" t="str">
        <f t="shared" si="82"/>
        <v>TBAR US equity</v>
      </c>
      <c r="CNE15" t="str">
        <f t="shared" si="82"/>
        <v>TBF US equity</v>
      </c>
      <c r="CNF15" t="str">
        <f t="shared" si="82"/>
        <v>TBLU US equity</v>
      </c>
      <c r="CNG15" t="str">
        <f t="shared" si="82"/>
        <v>TBT US equity</v>
      </c>
      <c r="CNH15" t="str">
        <f t="shared" si="82"/>
        <v>TBX US equity</v>
      </c>
      <c r="CNI15" t="str">
        <f t="shared" si="82"/>
        <v>TBZ US equity</v>
      </c>
      <c r="CNJ15" t="str">
        <f t="shared" si="82"/>
        <v>TCHF US equity</v>
      </c>
      <c r="CNK15" t="str">
        <f t="shared" si="82"/>
        <v>TCHI US equity</v>
      </c>
      <c r="CNL15" t="str">
        <f t="shared" si="82"/>
        <v>TCTL US equity</v>
      </c>
      <c r="CNM15" t="str">
        <f t="shared" si="82"/>
        <v>TDD US equity</v>
      </c>
      <c r="CNN15" t="str">
        <f t="shared" si="82"/>
        <v>TDH US equity</v>
      </c>
      <c r="CNO15" t="str">
        <f t="shared" si="82"/>
        <v>TDIV US equity</v>
      </c>
      <c r="CNP15" t="str">
        <f t="shared" si="82"/>
        <v>TDN US equity</v>
      </c>
      <c r="CNQ15" t="str">
        <f t="shared" si="82"/>
        <v>TDTF US equity</v>
      </c>
      <c r="CNR15" t="str">
        <f t="shared" si="82"/>
        <v>TDTT US equity</v>
      </c>
      <c r="CNS15" t="str">
        <f t="shared" si="82"/>
        <v>TDV US equity</v>
      </c>
      <c r="CNT15" t="str">
        <f t="shared" si="82"/>
        <v>TDX US equity</v>
      </c>
      <c r="CNU15" t="str">
        <f t="shared" si="82"/>
        <v>TECL US equity</v>
      </c>
      <c r="CNV15" t="str">
        <f t="shared" si="82"/>
        <v>TECS US equity</v>
      </c>
      <c r="CNW15" t="str">
        <f t="shared" si="82"/>
        <v>TECZ US equity</v>
      </c>
      <c r="CNX15" t="str">
        <f t="shared" si="82"/>
        <v>TENZ US equity</v>
      </c>
      <c r="CNY15" t="str">
        <f t="shared" si="82"/>
        <v>TERM US equity</v>
      </c>
      <c r="CNZ15" t="str">
        <f t="shared" si="82"/>
        <v>TETF US equity</v>
      </c>
      <c r="COA15" t="str">
        <f t="shared" si="82"/>
        <v>TFI US equity</v>
      </c>
      <c r="COB15" t="str">
        <f t="shared" si="82"/>
        <v>TFLO US equity</v>
      </c>
      <c r="COC15" t="str">
        <f t="shared" si="82"/>
        <v>TFT US equity</v>
      </c>
      <c r="COD15" t="str">
        <f t="shared" si="82"/>
        <v>TGEM US equity</v>
      </c>
      <c r="COE15" t="str">
        <f t="shared" si="82"/>
        <v>TGR US equity</v>
      </c>
      <c r="COF15" t="str">
        <f t="shared" si="82"/>
        <v>THD US equity</v>
      </c>
      <c r="COG15" t="str">
        <f t="shared" si="82"/>
        <v>THHY US equity</v>
      </c>
      <c r="COH15" t="str">
        <f t="shared" si="82"/>
        <v>THRK US equity</v>
      </c>
      <c r="COI15" t="str">
        <f t="shared" si="82"/>
        <v>TILT US equity</v>
      </c>
      <c r="COJ15" t="str">
        <f t="shared" si="82"/>
        <v>TIP US equity</v>
      </c>
      <c r="COK15" t="str">
        <f t="shared" si="82"/>
        <v>TIPX US equity</v>
      </c>
      <c r="COL15" t="str">
        <f t="shared" si="82"/>
        <v>TIPZ US equity</v>
      </c>
      <c r="COM15" t="str">
        <f t="shared" si="82"/>
        <v>TLDH US equity</v>
      </c>
      <c r="CON15" t="str">
        <f t="shared" si="82"/>
        <v>TLEH US equity</v>
      </c>
      <c r="COO15" t="str">
        <f t="shared" si="82"/>
        <v>TLH US equity</v>
      </c>
      <c r="COP15" t="str">
        <f t="shared" si="82"/>
        <v>TLL US equity</v>
      </c>
      <c r="COQ15" t="str">
        <f t="shared" si="82"/>
        <v>TLO US equity</v>
      </c>
      <c r="COR15" t="str">
        <f t="shared" ref="COR15:CRC15" si="83">COR14&amp;" equity"</f>
        <v>TLT US equity</v>
      </c>
      <c r="COS15" t="str">
        <f t="shared" si="83"/>
        <v>TLTD US equity</v>
      </c>
      <c r="COT15" t="str">
        <f t="shared" si="83"/>
        <v>TLTE US equity</v>
      </c>
      <c r="COU15" t="str">
        <f t="shared" si="83"/>
        <v>TMF US equity</v>
      </c>
      <c r="COV15" t="str">
        <f t="shared" si="83"/>
        <v>TMV US equity</v>
      </c>
      <c r="COW15" t="str">
        <f t="shared" si="83"/>
        <v>TNA US equity</v>
      </c>
      <c r="COX15" t="str">
        <f t="shared" si="83"/>
        <v>TNDQ US equity</v>
      </c>
      <c r="COY15" t="str">
        <f t="shared" si="83"/>
        <v>TOFR US equity</v>
      </c>
      <c r="COZ15" t="str">
        <f t="shared" si="83"/>
        <v>TOK US equity</v>
      </c>
      <c r="CPA15" t="str">
        <f t="shared" si="83"/>
        <v>TOLZ US equity</v>
      </c>
      <c r="CPB15" t="str">
        <f t="shared" si="83"/>
        <v>TONS US equity</v>
      </c>
      <c r="CPC15" t="str">
        <f t="shared" si="83"/>
        <v>TOTL US equity</v>
      </c>
      <c r="CPD15" t="str">
        <f t="shared" si="83"/>
        <v>TOTS US equity</v>
      </c>
      <c r="CPE15" t="str">
        <f t="shared" si="83"/>
        <v>TOU US equity</v>
      </c>
      <c r="CPF15" t="str">
        <f t="shared" si="83"/>
        <v>TPOR US equity</v>
      </c>
      <c r="CPG15" t="str">
        <f t="shared" si="83"/>
        <v>TPS US equity</v>
      </c>
      <c r="CPH15" t="str">
        <f t="shared" si="83"/>
        <v>TPYP US equity</v>
      </c>
      <c r="CPI15" t="str">
        <f t="shared" si="83"/>
        <v>TQQQ US equity</v>
      </c>
      <c r="CPJ15" t="str">
        <f t="shared" si="83"/>
        <v>TRND US equity</v>
      </c>
      <c r="CPK15" t="str">
        <f t="shared" si="83"/>
        <v>TRNM US equity</v>
      </c>
      <c r="CPL15" t="str">
        <f t="shared" si="83"/>
        <v>TRSK US equity</v>
      </c>
      <c r="CPM15" t="str">
        <f t="shared" si="83"/>
        <v>TRSY US equity</v>
      </c>
      <c r="CPN15" t="str">
        <f t="shared" si="83"/>
        <v>TTAC US equity</v>
      </c>
      <c r="CPO15" t="str">
        <f t="shared" si="83"/>
        <v>TTAI US equity</v>
      </c>
      <c r="CPP15" t="str">
        <f t="shared" si="83"/>
        <v>TTFS US equity</v>
      </c>
      <c r="CPQ15" t="str">
        <f t="shared" si="83"/>
        <v>TTHYL US equity</v>
      </c>
      <c r="CPR15" t="str">
        <f t="shared" si="83"/>
        <v>TTT US equity</v>
      </c>
      <c r="CPS15" t="str">
        <f t="shared" si="83"/>
        <v>TUR US equity</v>
      </c>
      <c r="CPT15" t="str">
        <f t="shared" si="83"/>
        <v>TUSA US equity</v>
      </c>
      <c r="CPU15" t="str">
        <f t="shared" si="83"/>
        <v>TUTI US equity</v>
      </c>
      <c r="CPV15" t="str">
        <f t="shared" si="83"/>
        <v>TUTT US equity</v>
      </c>
      <c r="CPW15" t="str">
        <f t="shared" si="83"/>
        <v>TUZ US equity</v>
      </c>
      <c r="CPX15" t="str">
        <f t="shared" si="83"/>
        <v>TVIX US equity</v>
      </c>
      <c r="CPY15" t="str">
        <f t="shared" si="83"/>
        <v>TVIZ US equity</v>
      </c>
      <c r="CPZ15" t="str">
        <f t="shared" si="83"/>
        <v>TWM US equity</v>
      </c>
      <c r="CQA15" t="str">
        <f t="shared" si="83"/>
        <v>TWOK US equity</v>
      </c>
      <c r="CQB15" t="str">
        <f t="shared" si="83"/>
        <v>TWOL US equity</v>
      </c>
      <c r="CQC15" t="str">
        <f t="shared" si="83"/>
        <v>TWON US equity</v>
      </c>
      <c r="CQD15" t="str">
        <f t="shared" si="83"/>
        <v>TWOZ US equity</v>
      </c>
      <c r="CQE15" t="str">
        <f t="shared" si="83"/>
        <v>TWQ US equity</v>
      </c>
      <c r="CQF15" t="str">
        <f t="shared" si="83"/>
        <v>TWTI US equity</v>
      </c>
      <c r="CQG15" t="str">
        <f t="shared" si="83"/>
        <v>TYBS US equity</v>
      </c>
      <c r="CQH15" t="str">
        <f t="shared" si="83"/>
        <v>TYD US equity</v>
      </c>
      <c r="CQI15" t="str">
        <f t="shared" si="83"/>
        <v>TYI US equity</v>
      </c>
      <c r="CQJ15" t="str">
        <f t="shared" si="83"/>
        <v>TYNS US equity</v>
      </c>
      <c r="CQK15" t="str">
        <f t="shared" si="83"/>
        <v>TYO US equity</v>
      </c>
      <c r="CQL15" t="str">
        <f t="shared" si="83"/>
        <v>TYTE US equity</v>
      </c>
      <c r="CQM15" t="str">
        <f t="shared" si="83"/>
        <v>TZA US equity</v>
      </c>
      <c r="CQN15" t="str">
        <f t="shared" si="83"/>
        <v>TZD US equity</v>
      </c>
      <c r="CQO15" t="str">
        <f t="shared" si="83"/>
        <v>TZE US equity</v>
      </c>
      <c r="CQP15" t="str">
        <f t="shared" si="83"/>
        <v>TZG US equity</v>
      </c>
      <c r="CQQ15" t="str">
        <f t="shared" si="83"/>
        <v>TZI US equity</v>
      </c>
      <c r="CQR15" t="str">
        <f t="shared" si="83"/>
        <v>TZL US equity</v>
      </c>
      <c r="CQS15" t="str">
        <f t="shared" si="83"/>
        <v>TZO US equity</v>
      </c>
      <c r="CQT15" t="str">
        <f t="shared" si="83"/>
        <v>TZV US equity</v>
      </c>
      <c r="CQU15" t="str">
        <f t="shared" si="83"/>
        <v>TZW US equity</v>
      </c>
      <c r="CQV15" t="str">
        <f t="shared" si="83"/>
        <v>TZY US equity</v>
      </c>
      <c r="CQW15" t="str">
        <f t="shared" si="83"/>
        <v>UAE US equity</v>
      </c>
      <c r="CQX15" t="str">
        <f t="shared" si="83"/>
        <v>UAG US equity</v>
      </c>
      <c r="CQY15" t="str">
        <f t="shared" si="83"/>
        <v>UBC US equity</v>
      </c>
      <c r="CQZ15" t="str">
        <f t="shared" si="83"/>
        <v>UBG US equity</v>
      </c>
      <c r="CRA15" t="str">
        <f t="shared" si="83"/>
        <v>UBIO US equity</v>
      </c>
      <c r="CRB15" t="str">
        <f t="shared" si="83"/>
        <v>UBM US equity</v>
      </c>
      <c r="CRC15" t="str">
        <f t="shared" si="83"/>
        <v>UBN US equity</v>
      </c>
      <c r="CRD15" t="str">
        <f t="shared" ref="CRD15:CTO15" si="84">CRD14&amp;" equity"</f>
        <v>UBND US equity</v>
      </c>
      <c r="CRE15" t="str">
        <f t="shared" si="84"/>
        <v>UBR US equity</v>
      </c>
      <c r="CRF15" t="str">
        <f t="shared" si="84"/>
        <v>UBT US equity</v>
      </c>
      <c r="CRG15" t="str">
        <f t="shared" si="84"/>
        <v>UCC US equity</v>
      </c>
      <c r="CRH15" t="str">
        <f t="shared" si="84"/>
        <v>UCD US equity</v>
      </c>
      <c r="CRI15" t="str">
        <f t="shared" si="84"/>
        <v>UCI US equity</v>
      </c>
      <c r="CRJ15" t="str">
        <f t="shared" si="84"/>
        <v>UCIB US equity</v>
      </c>
      <c r="CRK15" t="str">
        <f t="shared" si="84"/>
        <v>UCO US equity</v>
      </c>
      <c r="CRL15" t="str">
        <f t="shared" si="84"/>
        <v>UCR US equity</v>
      </c>
      <c r="CRM15" t="str">
        <f t="shared" si="84"/>
        <v>UDBI US equity</v>
      </c>
      <c r="CRN15" t="str">
        <f t="shared" si="84"/>
        <v>UDN US equity</v>
      </c>
      <c r="CRO15" t="str">
        <f t="shared" si="84"/>
        <v>UDNT US equity</v>
      </c>
      <c r="CRP15" t="str">
        <f t="shared" si="84"/>
        <v>UDOW US equity</v>
      </c>
      <c r="CRQ15" t="str">
        <f t="shared" si="84"/>
        <v>UEM US equity</v>
      </c>
      <c r="CRR15" t="str">
        <f t="shared" si="84"/>
        <v>UGA US equity</v>
      </c>
      <c r="CRS15" t="str">
        <f t="shared" si="84"/>
        <v>UGAZ US equity</v>
      </c>
      <c r="CRT15" t="str">
        <f t="shared" si="84"/>
        <v>UGE US equity</v>
      </c>
      <c r="CRU15" t="str">
        <f t="shared" si="84"/>
        <v>UGEM US equity</v>
      </c>
      <c r="CRV15" t="str">
        <f t="shared" si="84"/>
        <v>UGL US equity</v>
      </c>
      <c r="CRW15" t="str">
        <f t="shared" si="84"/>
        <v>UGLD US equity</v>
      </c>
      <c r="CRX15" t="str">
        <f t="shared" si="84"/>
        <v>UHN US equity</v>
      </c>
      <c r="CRY15" t="str">
        <f t="shared" si="84"/>
        <v>UINF US equity</v>
      </c>
      <c r="CRZ15" t="str">
        <f t="shared" si="84"/>
        <v>UJB US equity</v>
      </c>
      <c r="CSA15" t="str">
        <f t="shared" si="84"/>
        <v>UK US equity</v>
      </c>
      <c r="CSB15" t="str">
        <f t="shared" si="84"/>
        <v>UKF US equity</v>
      </c>
      <c r="CSC15" t="str">
        <f t="shared" si="84"/>
        <v>UKK US equity</v>
      </c>
      <c r="CSD15" t="str">
        <f t="shared" si="84"/>
        <v>UKW US equity</v>
      </c>
      <c r="CSE15" t="str">
        <f t="shared" si="84"/>
        <v>ULE US equity</v>
      </c>
      <c r="CSF15" t="str">
        <f t="shared" si="84"/>
        <v>ULST US equity</v>
      </c>
      <c r="CSG15" t="str">
        <f t="shared" si="84"/>
        <v>UMDD US equity</v>
      </c>
      <c r="CSH15" t="str">
        <f t="shared" si="84"/>
        <v>UMM US equity</v>
      </c>
      <c r="CSI15" t="str">
        <f t="shared" si="84"/>
        <v>UMX US equity</v>
      </c>
      <c r="CSJ15" t="str">
        <f t="shared" si="84"/>
        <v>UNG US equity</v>
      </c>
      <c r="CSK15" t="str">
        <f t="shared" si="84"/>
        <v>UNL US equity</v>
      </c>
      <c r="CSL15" t="str">
        <f t="shared" si="84"/>
        <v>UOIL US equity</v>
      </c>
      <c r="CSM15" t="str">
        <f t="shared" si="84"/>
        <v>UOP US equity</v>
      </c>
      <c r="CSN15" t="str">
        <f t="shared" si="84"/>
        <v>UOY US equity</v>
      </c>
      <c r="CSO15" t="str">
        <f t="shared" si="84"/>
        <v>UPRO US equity</v>
      </c>
      <c r="CSP15" t="str">
        <f t="shared" si="84"/>
        <v>UPV US equity</v>
      </c>
      <c r="CSQ15" t="str">
        <f t="shared" si="84"/>
        <v>UPW US equity</v>
      </c>
      <c r="CSR15" t="str">
        <f t="shared" si="84"/>
        <v>URA US equity</v>
      </c>
      <c r="CSS15" t="str">
        <f t="shared" si="84"/>
        <v>URE US equity</v>
      </c>
      <c r="CST15" t="str">
        <f t="shared" si="84"/>
        <v>URR US equity</v>
      </c>
      <c r="CSU15" t="str">
        <f t="shared" si="84"/>
        <v>URTH US equity</v>
      </c>
      <c r="CSV15" t="str">
        <f t="shared" si="84"/>
        <v>URTY US equity</v>
      </c>
      <c r="CSW15" t="str">
        <f t="shared" si="84"/>
        <v>USAG US equity</v>
      </c>
      <c r="CSX15" t="str">
        <f t="shared" si="84"/>
        <v>USCI US equity</v>
      </c>
      <c r="CSY15" t="str">
        <f t="shared" si="84"/>
        <v>USD US equity</v>
      </c>
      <c r="CSZ15" t="str">
        <f t="shared" si="84"/>
        <v>USDU US equity</v>
      </c>
      <c r="CTA15" t="str">
        <f t="shared" si="84"/>
        <v>USEQ US equity</v>
      </c>
      <c r="CTB15" t="str">
        <f t="shared" si="84"/>
        <v>USFR US equity</v>
      </c>
      <c r="CTC15" t="str">
        <f t="shared" si="84"/>
        <v>USL US equity</v>
      </c>
      <c r="CTD15" t="str">
        <f t="shared" si="84"/>
        <v>USLB US equity</v>
      </c>
      <c r="CTE15" t="str">
        <f t="shared" si="84"/>
        <v>USLV US equity</v>
      </c>
      <c r="CTF15" t="str">
        <f t="shared" si="84"/>
        <v>USMF US equity</v>
      </c>
      <c r="CTG15" t="str">
        <f t="shared" si="84"/>
        <v>USMI US equity</v>
      </c>
      <c r="CTH15" t="str">
        <f t="shared" si="84"/>
        <v>USMR US equity</v>
      </c>
      <c r="CTI15" t="str">
        <f t="shared" si="84"/>
        <v>USMV US equity</v>
      </c>
      <c r="CTJ15" t="str">
        <f t="shared" si="84"/>
        <v>USO US equity</v>
      </c>
      <c r="CTK15" t="str">
        <f t="shared" si="84"/>
        <v>USOI US equity</v>
      </c>
      <c r="CTL15" t="str">
        <f t="shared" si="84"/>
        <v>USRT US equity</v>
      </c>
      <c r="CTM15" t="str">
        <f t="shared" si="84"/>
        <v>UST US equity</v>
      </c>
      <c r="CTN15" t="str">
        <f t="shared" si="84"/>
        <v>USV US equity</v>
      </c>
      <c r="CTO15" t="str">
        <f t="shared" si="84"/>
        <v>USY US equity</v>
      </c>
      <c r="CTP15" t="str">
        <f t="shared" ref="CTP15:CWA15" si="85">CTP14&amp;" equity"</f>
        <v>UTES US equity</v>
      </c>
      <c r="CTQ15" t="str">
        <f t="shared" si="85"/>
        <v>UTHYL US equity</v>
      </c>
      <c r="CTR15" t="str">
        <f t="shared" si="85"/>
        <v>UTLF US equity</v>
      </c>
      <c r="CTS15" t="str">
        <f t="shared" si="85"/>
        <v>UTLT US equity</v>
      </c>
      <c r="CTT15" t="str">
        <f t="shared" si="85"/>
        <v>UTLZ US equity</v>
      </c>
      <c r="CTU15" t="str">
        <f t="shared" si="85"/>
        <v>UTSL US equity</v>
      </c>
      <c r="CTV15" t="str">
        <f t="shared" si="85"/>
        <v>UUP US equity</v>
      </c>
      <c r="CTW15" t="str">
        <f t="shared" si="85"/>
        <v>UUPT US equity</v>
      </c>
      <c r="CTX15" t="str">
        <f t="shared" si="85"/>
        <v>UVG US equity</v>
      </c>
      <c r="CTY15" t="str">
        <f t="shared" si="85"/>
        <v>UVT US equity</v>
      </c>
      <c r="CTZ15" t="str">
        <f t="shared" si="85"/>
        <v>UVU US equity</v>
      </c>
      <c r="CUA15" t="str">
        <f t="shared" si="85"/>
        <v>UVXY US equity</v>
      </c>
      <c r="CUB15" t="str">
        <f t="shared" si="85"/>
        <v>UWC US equity</v>
      </c>
      <c r="CUC15" t="str">
        <f t="shared" si="85"/>
        <v>UWM US equity</v>
      </c>
      <c r="CUD15" t="str">
        <f t="shared" si="85"/>
        <v>UWT US equity</v>
      </c>
      <c r="CUE15" t="str">
        <f t="shared" si="85"/>
        <v>UWTIF US equity</v>
      </c>
      <c r="CUF15" t="str">
        <f t="shared" si="85"/>
        <v>UXI US equity</v>
      </c>
      <c r="CUG15" t="str">
        <f t="shared" si="85"/>
        <v>UXJ US equity</v>
      </c>
      <c r="CUH15" t="str">
        <f t="shared" si="85"/>
        <v>UYG US equity</v>
      </c>
      <c r="CUI15" t="str">
        <f t="shared" si="85"/>
        <v>UYM US equity</v>
      </c>
      <c r="CUJ15" t="str">
        <f t="shared" si="85"/>
        <v>VALX US equity</v>
      </c>
      <c r="CUK15" t="str">
        <f t="shared" si="85"/>
        <v>VAMO US equity</v>
      </c>
      <c r="CUL15" t="str">
        <f t="shared" si="85"/>
        <v>VAW US equity</v>
      </c>
      <c r="CUM15" t="str">
        <f t="shared" si="85"/>
        <v>VB US equity</v>
      </c>
      <c r="CUN15" t="str">
        <f t="shared" si="85"/>
        <v>VBK US equity</v>
      </c>
      <c r="CUO15" t="str">
        <f t="shared" si="85"/>
        <v>VBND US equity</v>
      </c>
      <c r="CUP15" t="str">
        <f t="shared" si="85"/>
        <v>VBR US equity</v>
      </c>
      <c r="CUQ15" t="str">
        <f t="shared" si="85"/>
        <v>VCIT US equity</v>
      </c>
      <c r="CUR15" t="str">
        <f t="shared" si="85"/>
        <v>VCLT US equity</v>
      </c>
      <c r="CUS15" t="str">
        <f t="shared" si="85"/>
        <v>VCR US equity</v>
      </c>
      <c r="CUT15" t="str">
        <f t="shared" si="85"/>
        <v>VCSH US equity</v>
      </c>
      <c r="CUU15" t="str">
        <f t="shared" si="85"/>
        <v>VDC US equity</v>
      </c>
      <c r="CUV15" t="str">
        <f t="shared" si="85"/>
        <v>VDE US equity</v>
      </c>
      <c r="CUW15" t="str">
        <f t="shared" si="85"/>
        <v>VEA US equity</v>
      </c>
      <c r="CUX15" t="str">
        <f t="shared" si="85"/>
        <v>VEGA US equity</v>
      </c>
      <c r="CUY15" t="str">
        <f t="shared" si="85"/>
        <v>VEGI US equity</v>
      </c>
      <c r="CUZ15" t="str">
        <f t="shared" si="85"/>
        <v>VESH US equity</v>
      </c>
      <c r="CVA15" t="str">
        <f t="shared" si="85"/>
        <v>VEU US equity</v>
      </c>
      <c r="CVB15" t="str">
        <f t="shared" si="85"/>
        <v>VFH US equity</v>
      </c>
      <c r="CVC15" t="str">
        <f t="shared" si="85"/>
        <v>VGEM US equity</v>
      </c>
      <c r="CVD15" t="str">
        <f t="shared" si="85"/>
        <v>VGIT US equity</v>
      </c>
      <c r="CVE15" t="str">
        <f t="shared" si="85"/>
        <v>VGK US equity</v>
      </c>
      <c r="CVF15" t="str">
        <f t="shared" si="85"/>
        <v>VGLT US equity</v>
      </c>
      <c r="CVG15" t="str">
        <f t="shared" si="85"/>
        <v>VGSH US equity</v>
      </c>
      <c r="CVH15" t="str">
        <f t="shared" si="85"/>
        <v>VGT US equity</v>
      </c>
      <c r="CVI15" t="str">
        <f t="shared" si="85"/>
        <v>VHT US equity</v>
      </c>
      <c r="CVJ15" t="str">
        <f t="shared" si="85"/>
        <v>VIDI US equity</v>
      </c>
      <c r="CVK15" t="str">
        <f t="shared" si="85"/>
        <v>VIG US equity</v>
      </c>
      <c r="CVL15" t="str">
        <f t="shared" si="85"/>
        <v>VIGI US equity</v>
      </c>
      <c r="CVM15" t="str">
        <f t="shared" si="85"/>
        <v>VIIX US equity</v>
      </c>
      <c r="CVN15" t="str">
        <f t="shared" si="85"/>
        <v>VIIZ US equity</v>
      </c>
      <c r="CVO15" t="str">
        <f t="shared" si="85"/>
        <v>VIOG US equity</v>
      </c>
      <c r="CVP15" t="str">
        <f t="shared" si="85"/>
        <v>VIOO US equity</v>
      </c>
      <c r="CVQ15" t="str">
        <f t="shared" si="85"/>
        <v>VIOV US equity</v>
      </c>
      <c r="CVR15" t="str">
        <f t="shared" si="85"/>
        <v>VIS US equity</v>
      </c>
      <c r="CVS15" t="str">
        <f t="shared" si="85"/>
        <v>VIXH US equity</v>
      </c>
      <c r="CVT15" t="str">
        <f t="shared" si="85"/>
        <v>VIXM US equity</v>
      </c>
      <c r="CVU15" t="str">
        <f t="shared" si="85"/>
        <v>VIXY US equity</v>
      </c>
      <c r="CVV15" t="str">
        <f t="shared" si="85"/>
        <v>VLAT US equity</v>
      </c>
      <c r="CVW15" t="str">
        <f t="shared" si="85"/>
        <v>VLLV US equity</v>
      </c>
      <c r="CVX15" t="str">
        <f t="shared" si="85"/>
        <v>VLML US equity</v>
      </c>
      <c r="CVY15" t="str">
        <f t="shared" si="85"/>
        <v>VLSM US equity</v>
      </c>
      <c r="CVZ15" t="str">
        <f t="shared" si="85"/>
        <v>VLU US equity</v>
      </c>
      <c r="CWA15" t="str">
        <f t="shared" si="85"/>
        <v>VLUE US equity</v>
      </c>
      <c r="CWB15" t="str">
        <f t="shared" ref="CWB15:CYM15" si="86">CWB14&amp;" equity"</f>
        <v>VMAX US equity</v>
      </c>
      <c r="CWC15" t="str">
        <f t="shared" si="86"/>
        <v>VMBS US equity</v>
      </c>
      <c r="CWD15" t="str">
        <f t="shared" si="86"/>
        <v>VMIN US equity</v>
      </c>
      <c r="CWE15" t="str">
        <f t="shared" si="86"/>
        <v>VMOT US equity</v>
      </c>
      <c r="CWF15" t="str">
        <f t="shared" si="86"/>
        <v>VNLA US equity</v>
      </c>
      <c r="CWG15" t="str">
        <f t="shared" si="86"/>
        <v>VNM US equity</v>
      </c>
      <c r="CWH15" t="str">
        <f t="shared" si="86"/>
        <v>VNQ US equity</v>
      </c>
      <c r="CWI15" t="str">
        <f t="shared" si="86"/>
        <v>VNQI US equity</v>
      </c>
      <c r="CWJ15" t="str">
        <f t="shared" si="86"/>
        <v>VO US equity</v>
      </c>
      <c r="CWK15" t="str">
        <f t="shared" si="86"/>
        <v>VOE US equity</v>
      </c>
      <c r="CWL15" t="str">
        <f t="shared" si="86"/>
        <v>VONE US equity</v>
      </c>
      <c r="CWM15" t="str">
        <f t="shared" si="86"/>
        <v>VONG US equity</v>
      </c>
      <c r="CWN15" t="str">
        <f t="shared" si="86"/>
        <v>VONV US equity</v>
      </c>
      <c r="CWO15" t="str">
        <f t="shared" si="86"/>
        <v>VOO US equity</v>
      </c>
      <c r="CWP15" t="str">
        <f t="shared" si="86"/>
        <v>VOOG US equity</v>
      </c>
      <c r="CWQ15" t="str">
        <f t="shared" si="86"/>
        <v>VOOV US equity</v>
      </c>
      <c r="CWR15" t="str">
        <f t="shared" si="86"/>
        <v>VOT US equity</v>
      </c>
      <c r="CWS15" t="str">
        <f t="shared" si="86"/>
        <v>VOX US equity</v>
      </c>
      <c r="CWT15" t="str">
        <f t="shared" si="86"/>
        <v>VPL US equity</v>
      </c>
      <c r="CWU15" t="str">
        <f t="shared" si="86"/>
        <v>VPU US equity</v>
      </c>
      <c r="CWV15" t="str">
        <f t="shared" si="86"/>
        <v>VQT US equity</v>
      </c>
      <c r="CWW15" t="str">
        <f t="shared" si="86"/>
        <v>VQTS US equity</v>
      </c>
      <c r="CWX15" t="str">
        <f t="shared" si="86"/>
        <v>VRD US equity</v>
      </c>
      <c r="CWY15" t="str">
        <f t="shared" si="86"/>
        <v>VRIG US equity</v>
      </c>
      <c r="CWZ15" t="str">
        <f t="shared" si="86"/>
        <v>VROM US equity</v>
      </c>
      <c r="CXA15" t="str">
        <f t="shared" si="86"/>
        <v>VRP US equity</v>
      </c>
      <c r="CXB15" t="str">
        <f t="shared" si="86"/>
        <v>VSDA US equity</v>
      </c>
      <c r="CXC15" t="str">
        <f t="shared" si="86"/>
        <v>VSMV US equity</v>
      </c>
      <c r="CXD15" t="str">
        <f t="shared" si="86"/>
        <v>VSPR US equity</v>
      </c>
      <c r="CXE15" t="str">
        <f t="shared" si="86"/>
        <v>VSPY US equity</v>
      </c>
      <c r="CXF15" t="str">
        <f t="shared" si="86"/>
        <v>VSS US equity</v>
      </c>
      <c r="CXG15" t="str">
        <f t="shared" si="86"/>
        <v>VT US equity</v>
      </c>
      <c r="CXH15" t="str">
        <f t="shared" si="86"/>
        <v>VTEB US equity</v>
      </c>
      <c r="CXI15" t="str">
        <f t="shared" si="86"/>
        <v>VTHR US equity</v>
      </c>
      <c r="CXJ15" t="str">
        <f t="shared" si="86"/>
        <v>VTI US equity</v>
      </c>
      <c r="CXK15" t="str">
        <f t="shared" si="86"/>
        <v>VTIP US equity</v>
      </c>
      <c r="CXL15" t="str">
        <f t="shared" si="86"/>
        <v>VTV US equity</v>
      </c>
      <c r="CXM15" t="str">
        <f t="shared" si="86"/>
        <v>VTWG US equity</v>
      </c>
      <c r="CXN15" t="str">
        <f t="shared" si="86"/>
        <v>VTWO US equity</v>
      </c>
      <c r="CXO15" t="str">
        <f t="shared" si="86"/>
        <v>VTWV US equity</v>
      </c>
      <c r="CXP15" t="str">
        <f t="shared" si="86"/>
        <v>VUG US equity</v>
      </c>
      <c r="CXQ15" t="str">
        <f t="shared" si="86"/>
        <v>VUSE US equity</v>
      </c>
      <c r="CXR15" t="str">
        <f t="shared" si="86"/>
        <v>VV US equity</v>
      </c>
      <c r="CXS15" t="str">
        <f t="shared" si="86"/>
        <v>VWO US equity</v>
      </c>
      <c r="CXT15" t="str">
        <f t="shared" si="86"/>
        <v>VWOB US equity</v>
      </c>
      <c r="CXU15" t="str">
        <f t="shared" si="86"/>
        <v>VXAA US equity</v>
      </c>
      <c r="CXV15" t="str">
        <f t="shared" si="86"/>
        <v>VXAL US equity</v>
      </c>
      <c r="CXW15" t="str">
        <f t="shared" si="86"/>
        <v>VXBB US equity</v>
      </c>
      <c r="CXX15" t="str">
        <f t="shared" si="86"/>
        <v>VXBL US equity</v>
      </c>
      <c r="CXY15" t="str">
        <f t="shared" si="86"/>
        <v>VXCC US equity</v>
      </c>
      <c r="CXZ15" t="str">
        <f t="shared" si="86"/>
        <v>VXCL US equity</v>
      </c>
      <c r="CYA15" t="str">
        <f t="shared" si="86"/>
        <v>VXDD US equity</v>
      </c>
      <c r="CYB15" t="str">
        <f t="shared" si="86"/>
        <v>VXDL US equity</v>
      </c>
      <c r="CYC15" t="str">
        <f t="shared" si="86"/>
        <v>VXDN US equity</v>
      </c>
      <c r="CYD15" t="str">
        <f t="shared" si="86"/>
        <v>VXEE US equity</v>
      </c>
      <c r="CYE15" t="str">
        <f t="shared" si="86"/>
        <v>VXF US equity</v>
      </c>
      <c r="CYF15" t="str">
        <f t="shared" si="86"/>
        <v>VXFF US equity</v>
      </c>
      <c r="CYG15" t="str">
        <f t="shared" si="86"/>
        <v>VXFL US equity</v>
      </c>
      <c r="CYH15" t="str">
        <f t="shared" si="86"/>
        <v>VXUP US equity</v>
      </c>
      <c r="CYI15" t="str">
        <f t="shared" si="86"/>
        <v>VXUS US equity</v>
      </c>
      <c r="CYJ15" t="str">
        <f t="shared" si="86"/>
        <v>VXX US equity</v>
      </c>
      <c r="CYK15" t="str">
        <f t="shared" si="86"/>
        <v>VXZ US equity</v>
      </c>
      <c r="CYL15" t="str">
        <f t="shared" si="86"/>
        <v>VYM US equity</v>
      </c>
      <c r="CYM15" t="str">
        <f t="shared" si="86"/>
        <v>VYMI US equity</v>
      </c>
      <c r="CYN15" t="str">
        <f t="shared" ref="CYN15:DAY15" si="87">CYN14&amp;" equity"</f>
        <v>VZZ US equity</v>
      </c>
      <c r="CYO15" t="str">
        <f t="shared" si="87"/>
        <v>VZZB US equity</v>
      </c>
      <c r="CYP15" t="str">
        <f t="shared" si="87"/>
        <v>WBIA US equity</v>
      </c>
      <c r="CYQ15" t="str">
        <f t="shared" si="87"/>
        <v>WBIB US equity</v>
      </c>
      <c r="CYR15" t="str">
        <f t="shared" si="87"/>
        <v>WBIC US equity</v>
      </c>
      <c r="CYS15" t="str">
        <f t="shared" si="87"/>
        <v>WBID US equity</v>
      </c>
      <c r="CYT15" t="str">
        <f t="shared" si="87"/>
        <v>WBIE US equity</v>
      </c>
      <c r="CYU15" t="str">
        <f t="shared" si="87"/>
        <v>WBIF US equity</v>
      </c>
      <c r="CYV15" t="str">
        <f t="shared" si="87"/>
        <v>WBIG US equity</v>
      </c>
      <c r="CYW15" t="str">
        <f t="shared" si="87"/>
        <v>WBIH US equity</v>
      </c>
      <c r="CYX15" t="str">
        <f t="shared" si="87"/>
        <v>WBII US equity</v>
      </c>
      <c r="CYY15" t="str">
        <f t="shared" si="87"/>
        <v>WBIL US equity</v>
      </c>
      <c r="CYZ15" t="str">
        <f t="shared" si="87"/>
        <v>WBIR US equity</v>
      </c>
      <c r="CZA15" t="str">
        <f t="shared" si="87"/>
        <v>WBIY US equity</v>
      </c>
      <c r="CZB15" t="str">
        <f t="shared" si="87"/>
        <v>WCAT US equity</v>
      </c>
      <c r="CZC15" t="str">
        <f t="shared" si="87"/>
        <v>WDIV US equity</v>
      </c>
      <c r="CZD15" t="str">
        <f t="shared" si="87"/>
        <v>WDRW US equity</v>
      </c>
      <c r="CZE15" t="str">
        <f t="shared" si="87"/>
        <v>WDTI US equity</v>
      </c>
      <c r="CZF15" t="str">
        <f t="shared" si="87"/>
        <v>WEAR US equity</v>
      </c>
      <c r="CZG15" t="str">
        <f t="shared" si="87"/>
        <v>WEAT US equity</v>
      </c>
      <c r="CZH15" t="str">
        <f t="shared" si="87"/>
        <v>WEET US equity</v>
      </c>
      <c r="CZI15" t="str">
        <f t="shared" si="87"/>
        <v>WEXP US equity</v>
      </c>
      <c r="CZJ15" t="str">
        <f t="shared" si="87"/>
        <v>WFHY US equity</v>
      </c>
      <c r="CZK15" t="str">
        <f t="shared" si="87"/>
        <v>WFIG US equity</v>
      </c>
      <c r="CZL15" t="str">
        <f t="shared" si="87"/>
        <v>WFVK US equity</v>
      </c>
      <c r="CZM15" t="str">
        <f t="shared" si="87"/>
        <v>WIL US equity</v>
      </c>
      <c r="CZN15" t="str">
        <f t="shared" si="87"/>
        <v>WIP US equity</v>
      </c>
      <c r="CZO15" t="str">
        <f t="shared" si="87"/>
        <v>WITE US equity</v>
      </c>
      <c r="CZP15" t="str">
        <f t="shared" si="87"/>
        <v>WIZE US equity</v>
      </c>
      <c r="CZQ15" t="str">
        <f t="shared" si="87"/>
        <v>WMCR US equity</v>
      </c>
      <c r="CZR15" t="str">
        <f t="shared" si="87"/>
        <v>WMH US equity</v>
      </c>
      <c r="CZS15" t="str">
        <f t="shared" si="87"/>
        <v>WMW US equity</v>
      </c>
      <c r="CZT15" t="str">
        <f t="shared" si="87"/>
        <v>WOOD US equity</v>
      </c>
      <c r="CZU15" t="str">
        <f t="shared" si="87"/>
        <v>WPS US equity</v>
      </c>
      <c r="CZV15" t="str">
        <f t="shared" si="87"/>
        <v>WREI US equity</v>
      </c>
      <c r="CZW15" t="str">
        <f t="shared" si="87"/>
        <v>WSI US equity</v>
      </c>
      <c r="CZX15" t="str">
        <f t="shared" si="87"/>
        <v>WSKY US equity</v>
      </c>
      <c r="CZY15" t="str">
        <f t="shared" si="87"/>
        <v>WSTE US equity</v>
      </c>
      <c r="CZZ15" t="str">
        <f t="shared" si="87"/>
        <v>WTID US equity</v>
      </c>
      <c r="DAA15" t="str">
        <f t="shared" si="87"/>
        <v>WTIU US equity</v>
      </c>
      <c r="DAB15" t="str">
        <f t="shared" si="87"/>
        <v>WTRX US equity</v>
      </c>
      <c r="DAC15" t="str">
        <f t="shared" si="87"/>
        <v>WUSA US equity</v>
      </c>
      <c r="DAD15" t="str">
        <f t="shared" si="87"/>
        <v>WXSP US equity</v>
      </c>
      <c r="DAE15" t="str">
        <f t="shared" si="87"/>
        <v>WYDE US equity</v>
      </c>
      <c r="DAF15" t="str">
        <f t="shared" si="87"/>
        <v>XAR US equity</v>
      </c>
      <c r="DAG15" t="str">
        <f t="shared" si="87"/>
        <v>XBI US equity</v>
      </c>
      <c r="DAH15" t="str">
        <f t="shared" si="87"/>
        <v>XCEM US equity</v>
      </c>
      <c r="DAI15" t="str">
        <f t="shared" si="87"/>
        <v>XD US equity</v>
      </c>
      <c r="DAJ15" t="str">
        <f t="shared" si="87"/>
        <v>XE US equity</v>
      </c>
      <c r="DAK15" t="str">
        <f t="shared" si="87"/>
        <v>XES US equity</v>
      </c>
      <c r="DAL15" t="str">
        <f t="shared" si="87"/>
        <v>XF US equity</v>
      </c>
      <c r="DAM15" t="str">
        <f t="shared" si="87"/>
        <v>XGC US equity</v>
      </c>
      <c r="DAN15" t="str">
        <f t="shared" si="87"/>
        <v>XH US equity</v>
      </c>
      <c r="DAO15" t="str">
        <f t="shared" si="87"/>
        <v>XHB US equity</v>
      </c>
      <c r="DAP15" t="str">
        <f t="shared" si="87"/>
        <v>XHE US equity</v>
      </c>
      <c r="DAQ15" t="str">
        <f t="shared" si="87"/>
        <v>XHMO US equity</v>
      </c>
      <c r="DAR15" t="str">
        <f t="shared" si="87"/>
        <v>XHS US equity</v>
      </c>
      <c r="DAS15" t="str">
        <f t="shared" si="87"/>
        <v>XI US equity</v>
      </c>
      <c r="DAT15" t="str">
        <f t="shared" si="87"/>
        <v>XINA US equity</v>
      </c>
      <c r="DAU15" t="str">
        <f t="shared" si="87"/>
        <v>XITK US equity</v>
      </c>
      <c r="DAV15" t="str">
        <f t="shared" si="87"/>
        <v>XIV US equity</v>
      </c>
      <c r="DAW15" t="str">
        <f t="shared" si="87"/>
        <v>XIVH US equity</v>
      </c>
      <c r="DAX15" t="str">
        <f t="shared" si="87"/>
        <v>XK US equity</v>
      </c>
      <c r="DAY15" t="str">
        <f t="shared" si="87"/>
        <v>XLB US equity</v>
      </c>
      <c r="DAZ15" t="str">
        <f t="shared" ref="DAZ15:DDK15" si="88">DAZ14&amp;" equity"</f>
        <v>XLBT US equity</v>
      </c>
      <c r="DBA15" t="str">
        <f t="shared" si="88"/>
        <v>XLE US equity</v>
      </c>
      <c r="DBB15" t="str">
        <f t="shared" si="88"/>
        <v>XLF US equity</v>
      </c>
      <c r="DBC15" t="str">
        <f t="shared" si="88"/>
        <v>XLFS US equity</v>
      </c>
      <c r="DBD15" t="str">
        <f t="shared" si="88"/>
        <v>XLG US equity</v>
      </c>
      <c r="DBE15" t="str">
        <f t="shared" si="88"/>
        <v>XLI US equity</v>
      </c>
      <c r="DBF15" t="str">
        <f t="shared" si="88"/>
        <v>XLK US equity</v>
      </c>
      <c r="DBG15" t="str">
        <f t="shared" si="88"/>
        <v>XLP US equity</v>
      </c>
      <c r="DBH15" t="str">
        <f t="shared" si="88"/>
        <v>XLRE US equity</v>
      </c>
      <c r="DBI15" t="str">
        <f t="shared" si="88"/>
        <v>XLU US equity</v>
      </c>
      <c r="DBJ15" t="str">
        <f t="shared" si="88"/>
        <v>XLV US equity</v>
      </c>
      <c r="DBK15" t="str">
        <f t="shared" si="88"/>
        <v>XLVO US equity</v>
      </c>
      <c r="DBL15" t="str">
        <f t="shared" si="88"/>
        <v>XLY US equity</v>
      </c>
      <c r="DBM15" t="str">
        <f t="shared" si="88"/>
        <v>XM US equity</v>
      </c>
      <c r="DBN15" t="str">
        <f t="shared" si="88"/>
        <v>XME US equity</v>
      </c>
      <c r="DBO15" t="str">
        <f t="shared" si="88"/>
        <v>XMLV US equity</v>
      </c>
      <c r="DBP15" t="str">
        <f t="shared" si="88"/>
        <v>XMPT US equity</v>
      </c>
      <c r="DBQ15" t="str">
        <f t="shared" si="88"/>
        <v>XMX US equity</v>
      </c>
      <c r="DBR15" t="str">
        <f t="shared" si="88"/>
        <v>XOIL US equity</v>
      </c>
      <c r="DBS15" t="str">
        <f t="shared" si="88"/>
        <v>XOP US equity</v>
      </c>
      <c r="DBT15" t="str">
        <f t="shared" si="88"/>
        <v>XPH US equity</v>
      </c>
      <c r="DBU15" t="str">
        <f t="shared" si="88"/>
        <v>XPP US equity</v>
      </c>
      <c r="DBV15" t="str">
        <f t="shared" si="88"/>
        <v>XRLV US equity</v>
      </c>
      <c r="DBW15" t="str">
        <f t="shared" si="88"/>
        <v>XRO US equity</v>
      </c>
      <c r="DBX15" t="str">
        <f t="shared" si="88"/>
        <v>XRT US equity</v>
      </c>
      <c r="DBY15" t="str">
        <f t="shared" si="88"/>
        <v>XS US equity</v>
      </c>
      <c r="DBZ15" t="str">
        <f t="shared" si="88"/>
        <v>XSD US equity</v>
      </c>
      <c r="DCA15" t="str">
        <f t="shared" si="88"/>
        <v>XSHD US equity</v>
      </c>
      <c r="DCB15" t="str">
        <f t="shared" si="88"/>
        <v>XSHQ US equity</v>
      </c>
      <c r="DCC15" t="str">
        <f t="shared" si="88"/>
        <v>XSLV US equity</v>
      </c>
      <c r="DCD15" t="str">
        <f t="shared" si="88"/>
        <v>XSOE US equity</v>
      </c>
      <c r="DCE15" t="str">
        <f t="shared" si="88"/>
        <v>XSW US equity</v>
      </c>
      <c r="DCF15" t="str">
        <f t="shared" si="88"/>
        <v>XT US equity</v>
      </c>
      <c r="DCG15" t="str">
        <f t="shared" si="88"/>
        <v>XTH US equity</v>
      </c>
      <c r="DCH15" t="str">
        <f t="shared" si="88"/>
        <v>XTL US equity</v>
      </c>
      <c r="DCI15" t="str">
        <f t="shared" si="88"/>
        <v>XTN US equity</v>
      </c>
      <c r="DCJ15" t="str">
        <f t="shared" si="88"/>
        <v>XU US equity</v>
      </c>
      <c r="DCK15" t="str">
        <f t="shared" si="88"/>
        <v>XUSA US equity</v>
      </c>
      <c r="DCL15" t="str">
        <f t="shared" si="88"/>
        <v>XVIX US equity</v>
      </c>
      <c r="DCM15" t="str">
        <f t="shared" si="88"/>
        <v>XVZ US equity</v>
      </c>
      <c r="DCN15" t="str">
        <f t="shared" si="88"/>
        <v>XWEB US equity</v>
      </c>
      <c r="DCO15" t="str">
        <f t="shared" si="88"/>
        <v>XXV US equity</v>
      </c>
      <c r="DCP15" t="str">
        <f t="shared" si="88"/>
        <v>YANG US equity</v>
      </c>
      <c r="DCQ15" t="str">
        <f t="shared" si="88"/>
        <v>YAO US equity</v>
      </c>
      <c r="DCR15" t="str">
        <f t="shared" si="88"/>
        <v>YCL US equity</v>
      </c>
      <c r="DCS15" t="str">
        <f t="shared" si="88"/>
        <v>YCS US equity</v>
      </c>
      <c r="DCT15" t="str">
        <f t="shared" si="88"/>
        <v>YDIV US equity</v>
      </c>
      <c r="DCU15" t="str">
        <f t="shared" si="88"/>
        <v>YGRO US equity</v>
      </c>
      <c r="DCV15" t="str">
        <f t="shared" si="88"/>
        <v>YINN US equity</v>
      </c>
      <c r="DCW15" t="str">
        <f t="shared" si="88"/>
        <v>YLCO US equity</v>
      </c>
      <c r="DCX15" t="str">
        <f t="shared" si="88"/>
        <v>YLD US equity</v>
      </c>
      <c r="DCY15" t="str">
        <f t="shared" si="88"/>
        <v>YLDE US equity</v>
      </c>
      <c r="DCZ15" t="str">
        <f t="shared" si="88"/>
        <v>YMLI US equity</v>
      </c>
      <c r="DDA15" t="str">
        <f t="shared" si="88"/>
        <v>YMLP US equity</v>
      </c>
      <c r="DDB15" t="str">
        <f t="shared" si="88"/>
        <v>YPRO US equity</v>
      </c>
      <c r="DDC15" t="str">
        <f t="shared" si="88"/>
        <v>YXI US equity</v>
      </c>
      <c r="DDD15" t="str">
        <f t="shared" si="88"/>
        <v>YYY US equity</v>
      </c>
      <c r="DDE15" t="str">
        <f t="shared" si="88"/>
        <v>ZBIO US equity</v>
      </c>
      <c r="DDF15" t="str">
        <f t="shared" si="88"/>
        <v>ZDIV US equity</v>
      </c>
      <c r="DDG15" t="str">
        <f t="shared" si="88"/>
        <v>ZIV US equity</v>
      </c>
      <c r="DDH15" t="str">
        <f t="shared" si="88"/>
        <v>ZLRG US equity</v>
      </c>
      <c r="DDI15" t="str">
        <f t="shared" si="88"/>
        <v>ZMLP US equity</v>
      </c>
      <c r="DDJ15" t="str">
        <f t="shared" si="88"/>
        <v>ZPRF GR equity</v>
      </c>
      <c r="DDK15" t="str">
        <f t="shared" si="88"/>
        <v>ZROZ US equity</v>
      </c>
      <c r="DDL15" t="str">
        <f t="shared" ref="DDL15:DER15" si="89">DDL14&amp;" equity"</f>
        <v>ZSL US equity</v>
      </c>
      <c r="DDM15" t="str">
        <f t="shared" si="89"/>
        <v>ZSML US equity</v>
      </c>
      <c r="DDN15" t="str">
        <f t="shared" si="89"/>
        <v>0483657D US equity</v>
      </c>
      <c r="DDO15" t="str">
        <f t="shared" si="89"/>
        <v>0726920D US equity</v>
      </c>
      <c r="DDP15" t="str">
        <f t="shared" si="89"/>
        <v>0825160D US equity</v>
      </c>
      <c r="DDQ15" t="str">
        <f t="shared" si="89"/>
        <v>0883241D US equity</v>
      </c>
      <c r="DDR15" t="str">
        <f t="shared" si="89"/>
        <v>0943548D US equity</v>
      </c>
      <c r="DDS15" t="str">
        <f t="shared" si="89"/>
        <v>1087100D US equity</v>
      </c>
      <c r="DDT15" t="str">
        <f t="shared" si="89"/>
        <v>1088024D US equity</v>
      </c>
      <c r="DDU15" t="str">
        <f t="shared" si="89"/>
        <v>1133802D US equity</v>
      </c>
      <c r="DDV15" t="str">
        <f t="shared" si="89"/>
        <v>1281676D US equity</v>
      </c>
      <c r="DDW15" t="str">
        <f t="shared" si="89"/>
        <v>1288015D US equity</v>
      </c>
      <c r="DDX15" t="str">
        <f t="shared" si="89"/>
        <v>1340233D US equity</v>
      </c>
      <c r="DDY15" t="str">
        <f t="shared" si="89"/>
        <v>1341067D US equity</v>
      </c>
      <c r="DDZ15" t="str">
        <f t="shared" si="89"/>
        <v>1370035D US equity</v>
      </c>
      <c r="DEA15" t="str">
        <f t="shared" si="89"/>
        <v>1418066D US equity</v>
      </c>
      <c r="DEB15" t="str">
        <f t="shared" si="89"/>
        <v>1449312D US equity</v>
      </c>
      <c r="DEC15" t="str">
        <f t="shared" si="89"/>
        <v>1486752D US equity</v>
      </c>
      <c r="DED15" t="str">
        <f t="shared" si="89"/>
        <v>1496577D US equity</v>
      </c>
      <c r="DEE15" t="str">
        <f t="shared" si="89"/>
        <v>1496578D US equity</v>
      </c>
      <c r="DEF15" t="str">
        <f t="shared" si="89"/>
        <v>1496666D US equity</v>
      </c>
      <c r="DEG15" t="str">
        <f t="shared" si="89"/>
        <v>1506815D US equity</v>
      </c>
      <c r="DEH15" t="str">
        <f t="shared" si="89"/>
        <v>2236682Q US equity</v>
      </c>
      <c r="DEI15" t="str">
        <f t="shared" si="89"/>
        <v>2269064Q US equity</v>
      </c>
      <c r="DEJ15" t="str">
        <f t="shared" si="89"/>
        <v>280348Q US equity</v>
      </c>
      <c r="DEK15" t="str">
        <f t="shared" si="89"/>
        <v>2867208Q US equity</v>
      </c>
      <c r="DEL15" t="str">
        <f t="shared" si="89"/>
        <v>3088277Q US equity</v>
      </c>
      <c r="DEM15" t="str">
        <f t="shared" si="89"/>
        <v>3280650Q US equity</v>
      </c>
      <c r="DEN15" t="str">
        <f t="shared" si="89"/>
        <v>3312324Q US equity</v>
      </c>
      <c r="DEO15" t="str">
        <f t="shared" si="89"/>
        <v>339872Q US equity</v>
      </c>
      <c r="DEP15" t="str">
        <f t="shared" si="89"/>
        <v>3867929Q US equity</v>
      </c>
      <c r="DEQ15" t="str">
        <f t="shared" si="89"/>
        <v>4624406Q US equity</v>
      </c>
      <c r="DER15" t="str">
        <f t="shared" si="89"/>
        <v>8763481Z US equity</v>
      </c>
    </row>
    <row r="16" spans="2:2852">
      <c r="B16" s="29" t="e">
        <f ca="1">_xll.BDH($C$15,$D$2,$D$4,$D$5,$D$6,$D$7,$D$8,$D$9,$D$10,"cols=2;rows=540")</f>
        <v>#NAME?</v>
      </c>
      <c r="C16" s="28">
        <v>51.577800000000003</v>
      </c>
      <c r="D16" s="30" t="e">
        <f ca="1">_xll.BDH(D$15,$D$2,$D$4,$D$5,$D$6,$D$7,$D$8,$D$9,$D$10,$D$11,"cols=1;rows=540")</f>
        <v>#NAME?</v>
      </c>
      <c r="E16" s="30" t="e">
        <f ca="1">_xll.BDH(E$15,$D$2,$D$4,$D$5,$D$6,$D$7,$D$8,$D$9,$D$10,$D$11,"cols=1;rows=540")</f>
        <v>#NAME?</v>
      </c>
      <c r="F16" s="30" t="e">
        <f ca="1">_xll.BDH(F$15,$D$2,$D$4,$D$5,$D$6,$D$7,$D$8,$D$9,$D$10,$D$11,"cols=1;rows=540")</f>
        <v>#NAME?</v>
      </c>
      <c r="G16" s="30"/>
      <c r="H16" s="30"/>
      <c r="I16" s="30"/>
      <c r="J16" s="30"/>
      <c r="K16" s="30"/>
      <c r="L16" s="30"/>
      <c r="M16" s="30"/>
      <c r="N16" s="30"/>
      <c r="O16" s="30"/>
      <c r="P16" s="30"/>
      <c r="Q16" s="30"/>
      <c r="R16" s="30"/>
      <c r="S16" s="30"/>
      <c r="T16" s="30"/>
      <c r="U16" s="30"/>
      <c r="V16" s="30"/>
      <c r="W16" s="30"/>
      <c r="X16" s="30"/>
      <c r="Y16" s="30"/>
      <c r="Z16" s="30"/>
      <c r="AA16" s="30"/>
      <c r="AB16" s="30"/>
      <c r="AC16" s="30"/>
      <c r="AD16" s="30"/>
      <c r="AE16" s="30"/>
      <c r="AF16" s="30"/>
      <c r="AG16" s="30"/>
      <c r="AH16" s="30"/>
      <c r="AI16" s="30"/>
      <c r="AJ16" s="30"/>
      <c r="AK16" s="30"/>
      <c r="AL16" s="30"/>
      <c r="AM16" s="30"/>
      <c r="AN16" s="30"/>
      <c r="AO16" s="30"/>
      <c r="AP16" s="30"/>
      <c r="AQ16" s="30"/>
      <c r="AR16" s="30"/>
      <c r="AS16" s="30"/>
      <c r="AT16" s="30"/>
      <c r="AU16" s="30"/>
      <c r="AV16" s="30"/>
      <c r="AW16" s="30"/>
      <c r="AX16" s="30"/>
      <c r="AY16" s="30"/>
      <c r="AZ16" s="30"/>
      <c r="BA16" s="30"/>
      <c r="BB16" s="30"/>
      <c r="BC16" s="30"/>
      <c r="BD16" s="30"/>
      <c r="BE16" s="30"/>
      <c r="BF16" s="30"/>
      <c r="BG16" s="30"/>
      <c r="BH16" s="30"/>
      <c r="BI16" s="30"/>
      <c r="BJ16" s="30"/>
      <c r="BK16" s="30"/>
      <c r="BL16" s="30"/>
      <c r="BM16" s="30"/>
      <c r="BN16" s="30"/>
      <c r="BO16" s="30"/>
      <c r="BP16" s="30"/>
      <c r="BQ16" s="30"/>
      <c r="BR16" s="30"/>
      <c r="BS16" s="30"/>
      <c r="BT16" s="30"/>
      <c r="BU16" s="30"/>
      <c r="BV16" s="30"/>
      <c r="BW16" s="30"/>
      <c r="BX16" s="30"/>
      <c r="BY16" s="30"/>
      <c r="BZ16" s="30"/>
      <c r="CA16" s="30"/>
      <c r="CB16" s="30"/>
      <c r="CC16" s="30"/>
      <c r="CD16" s="30"/>
      <c r="CE16" s="30"/>
      <c r="CF16" s="30"/>
      <c r="CG16" s="30"/>
      <c r="CH16" s="30"/>
      <c r="CI16" s="30"/>
      <c r="CJ16" s="30"/>
      <c r="CK16" s="30"/>
      <c r="CL16" s="30"/>
      <c r="CM16" s="30"/>
      <c r="CN16" s="30"/>
      <c r="CO16" s="30"/>
      <c r="CP16" s="30"/>
      <c r="CQ16" s="30"/>
      <c r="CR16" s="30"/>
      <c r="CS16" s="30"/>
      <c r="CT16" s="30"/>
      <c r="CU16" s="30"/>
      <c r="CV16" s="30"/>
      <c r="CW16" s="30"/>
      <c r="CX16" s="30"/>
      <c r="CY16" s="30"/>
      <c r="CZ16" s="30"/>
      <c r="DA16" s="30"/>
      <c r="DB16" s="30"/>
      <c r="DC16" s="30"/>
      <c r="DD16" s="30"/>
      <c r="DE16" s="30"/>
      <c r="DF16" s="30"/>
      <c r="DG16" s="30"/>
      <c r="DH16" s="30"/>
      <c r="DI16" s="30"/>
      <c r="DJ16" s="30"/>
      <c r="DK16" s="30"/>
      <c r="DL16" s="30"/>
      <c r="DM16" s="30"/>
      <c r="DN16" s="30"/>
      <c r="DO16" s="30"/>
      <c r="DP16" s="30"/>
      <c r="DQ16" s="30"/>
      <c r="DR16" s="30"/>
      <c r="DS16" s="30"/>
      <c r="DT16" s="30"/>
      <c r="DU16" s="30"/>
      <c r="DV16" s="30"/>
      <c r="DW16" s="30"/>
      <c r="DX16" s="30"/>
      <c r="DY16" s="30"/>
      <c r="DZ16" s="30"/>
      <c r="EA16" s="30"/>
      <c r="EB16" s="30"/>
      <c r="EC16" s="30"/>
      <c r="ED16" s="30"/>
      <c r="EE16" s="30"/>
      <c r="EF16" s="30"/>
      <c r="EG16" s="30"/>
      <c r="EH16" s="30"/>
      <c r="EI16" s="30"/>
      <c r="EJ16" s="30"/>
      <c r="EK16" s="30"/>
      <c r="EL16" s="30"/>
      <c r="EM16" s="30"/>
      <c r="EN16" s="30"/>
      <c r="EO16" s="30"/>
      <c r="EP16" s="30"/>
      <c r="EQ16" s="30"/>
      <c r="ER16" s="30"/>
      <c r="ES16" s="30"/>
      <c r="ET16" s="30"/>
      <c r="EU16" s="30"/>
      <c r="EV16" s="30"/>
      <c r="EW16" s="30"/>
      <c r="EX16" s="30"/>
      <c r="EY16" s="30"/>
      <c r="EZ16" s="30"/>
      <c r="FA16" s="30"/>
      <c r="FB16" s="30"/>
      <c r="FC16" s="30"/>
      <c r="FD16" s="30"/>
      <c r="FE16" s="30"/>
      <c r="FF16" s="30"/>
      <c r="FG16" s="30"/>
      <c r="FH16" s="30"/>
      <c r="FI16" s="30"/>
      <c r="FJ16" s="30"/>
      <c r="FK16" s="30"/>
      <c r="FL16" s="30"/>
      <c r="FM16" s="30"/>
      <c r="FN16" s="30"/>
      <c r="FO16" s="30"/>
      <c r="FP16" s="30"/>
      <c r="FQ16" s="30"/>
      <c r="FR16" s="30"/>
      <c r="FS16" s="30"/>
      <c r="FT16" s="30"/>
      <c r="FU16" s="30"/>
      <c r="FV16" s="30"/>
      <c r="FW16" s="30"/>
      <c r="FX16" s="30"/>
      <c r="FY16" s="30"/>
      <c r="FZ16" s="30"/>
      <c r="GA16" s="30"/>
      <c r="GB16" s="30"/>
      <c r="GC16" s="30"/>
      <c r="GD16" s="30"/>
      <c r="GE16" s="30"/>
      <c r="GF16" s="30"/>
      <c r="GG16" s="30"/>
      <c r="GH16" s="30"/>
      <c r="GI16" s="30"/>
      <c r="GJ16" s="30"/>
      <c r="GK16" s="30"/>
      <c r="GL16" s="30"/>
      <c r="GM16" s="30"/>
      <c r="GN16" s="30"/>
      <c r="GO16" s="30"/>
      <c r="GP16" s="30"/>
      <c r="GQ16" s="30"/>
      <c r="GR16" s="30"/>
      <c r="GS16" s="30"/>
      <c r="GT16" s="30"/>
      <c r="GU16" s="30"/>
      <c r="GV16" s="30"/>
      <c r="GW16" s="30"/>
      <c r="GX16" s="30"/>
      <c r="GY16" s="30"/>
      <c r="GZ16" s="30"/>
      <c r="HA16" s="30"/>
      <c r="HB16" s="30"/>
      <c r="HC16" s="30"/>
      <c r="HD16" s="30"/>
      <c r="HE16" s="30"/>
      <c r="HF16" s="30"/>
      <c r="HG16" s="30"/>
      <c r="HH16" s="30"/>
      <c r="HI16" s="30"/>
      <c r="HJ16" s="30"/>
      <c r="HK16" s="30"/>
      <c r="HL16" s="30"/>
      <c r="HM16" s="30"/>
      <c r="HN16" s="30"/>
      <c r="HO16" s="30"/>
      <c r="HP16" s="30"/>
      <c r="HQ16" s="30"/>
      <c r="HR16" s="30"/>
      <c r="HS16" s="30"/>
      <c r="HT16" s="30"/>
      <c r="HU16" s="30"/>
      <c r="HV16" s="30"/>
      <c r="HW16" s="30"/>
      <c r="HX16" s="30"/>
      <c r="HY16" s="30"/>
      <c r="HZ16" s="30"/>
      <c r="IA16" s="30"/>
      <c r="IB16" s="30"/>
      <c r="IC16" s="30"/>
      <c r="ID16" s="30"/>
      <c r="IE16" s="30"/>
      <c r="IF16" s="30"/>
      <c r="IG16" s="30"/>
      <c r="IH16" s="30"/>
      <c r="II16" s="30"/>
      <c r="IJ16" s="30"/>
      <c r="IK16" s="30"/>
      <c r="IL16" s="30"/>
      <c r="IM16" s="30"/>
      <c r="IN16" s="30"/>
      <c r="IO16" s="30"/>
      <c r="IP16" s="30"/>
      <c r="IQ16" s="30"/>
      <c r="IR16" s="30"/>
      <c r="IS16" s="30"/>
      <c r="IT16" s="30"/>
      <c r="IU16" s="30"/>
      <c r="IV16" s="30"/>
      <c r="IW16" s="30"/>
      <c r="IX16" s="30"/>
      <c r="IY16" s="30"/>
      <c r="IZ16" s="30"/>
      <c r="JA16" s="30"/>
      <c r="JB16" s="30"/>
      <c r="JC16" s="30"/>
      <c r="JD16" s="30"/>
      <c r="JE16" s="30"/>
      <c r="JF16" s="30"/>
      <c r="JG16" s="30"/>
      <c r="JH16" s="30"/>
      <c r="JI16" s="30"/>
      <c r="JJ16" s="30"/>
      <c r="JK16" s="30"/>
      <c r="JL16" s="30"/>
      <c r="JM16" s="30"/>
      <c r="JN16" s="30"/>
      <c r="JO16" s="30"/>
      <c r="JP16" s="30"/>
      <c r="JQ16" s="30"/>
      <c r="JR16" s="30"/>
      <c r="JS16" s="30"/>
      <c r="JT16" s="30"/>
      <c r="JU16" s="30"/>
      <c r="JV16" s="30"/>
      <c r="JW16" s="30"/>
      <c r="JX16" s="30"/>
      <c r="JY16" s="30"/>
      <c r="JZ16" s="30"/>
      <c r="KA16" s="30"/>
      <c r="KB16" s="30"/>
      <c r="KC16" s="30"/>
      <c r="KD16" s="30"/>
      <c r="KE16" s="30"/>
      <c r="KF16" s="30"/>
      <c r="KG16" s="30"/>
      <c r="KH16" s="30"/>
      <c r="KI16" s="30"/>
      <c r="KJ16" s="30"/>
      <c r="KK16" s="30"/>
      <c r="KL16" s="30"/>
      <c r="KM16" s="30"/>
      <c r="KN16" s="30"/>
      <c r="KO16" s="30"/>
      <c r="KP16" s="30"/>
      <c r="KQ16" s="30"/>
      <c r="KR16" s="30"/>
      <c r="KS16" s="30"/>
      <c r="KT16" s="30"/>
      <c r="KU16" s="30"/>
      <c r="KV16" s="30"/>
      <c r="KW16" s="30"/>
      <c r="KX16" s="30"/>
      <c r="KY16" s="30"/>
      <c r="KZ16" s="30"/>
      <c r="LA16" s="30"/>
      <c r="LB16" s="30"/>
      <c r="LC16" s="30"/>
      <c r="LD16" s="30"/>
      <c r="LE16" s="30"/>
      <c r="LF16" s="30"/>
      <c r="LG16" s="30"/>
      <c r="LH16" s="30"/>
      <c r="LI16" s="30"/>
      <c r="LJ16" s="30"/>
      <c r="LK16" s="30"/>
      <c r="LL16" s="30"/>
      <c r="LM16" s="30"/>
      <c r="LN16" s="30"/>
      <c r="LO16" s="30"/>
      <c r="LP16" s="30"/>
      <c r="LQ16" s="30"/>
      <c r="LR16" s="30"/>
      <c r="LS16" s="30"/>
      <c r="LT16" s="30"/>
      <c r="LU16" s="30"/>
      <c r="LV16" s="30"/>
      <c r="LW16" s="30"/>
      <c r="LX16" s="30"/>
      <c r="LY16" s="30"/>
      <c r="LZ16" s="30"/>
      <c r="MA16" s="30"/>
      <c r="MB16" s="30"/>
      <c r="MC16" s="30"/>
      <c r="MD16" s="30"/>
      <c r="ME16" s="30"/>
      <c r="MF16" s="30"/>
      <c r="MG16" s="30"/>
      <c r="MH16" s="30"/>
      <c r="MI16" s="30"/>
      <c r="MJ16" s="30"/>
      <c r="MK16" s="30"/>
      <c r="ML16" s="30"/>
      <c r="MM16" s="30"/>
      <c r="MN16" s="30"/>
      <c r="MO16" s="30"/>
      <c r="MP16" s="30"/>
      <c r="MQ16" s="30"/>
      <c r="MR16" s="30"/>
      <c r="MS16" s="30"/>
      <c r="MT16" s="30"/>
      <c r="MU16" s="30"/>
      <c r="MV16" s="30"/>
      <c r="MW16" s="30"/>
      <c r="MX16" s="30"/>
      <c r="MY16" s="30"/>
      <c r="MZ16" s="30"/>
      <c r="NA16" s="30"/>
      <c r="NB16" s="30"/>
      <c r="NC16" s="30"/>
      <c r="ND16" s="30"/>
      <c r="NE16" s="30"/>
      <c r="NF16" s="30"/>
      <c r="NG16" s="30"/>
      <c r="NH16" s="30"/>
      <c r="NI16" s="30"/>
      <c r="NJ16" s="30"/>
      <c r="NK16" s="30"/>
      <c r="NL16" s="30"/>
      <c r="NM16" s="30"/>
      <c r="NN16" s="30"/>
      <c r="NO16" s="30"/>
      <c r="NP16" s="30"/>
      <c r="NQ16" s="30"/>
      <c r="NR16" s="30"/>
      <c r="NS16" s="30"/>
      <c r="NT16" s="30"/>
      <c r="NU16" s="30"/>
      <c r="NV16" s="30"/>
      <c r="NW16" s="30"/>
      <c r="NX16" s="30"/>
      <c r="NY16" s="30"/>
      <c r="NZ16" s="30"/>
      <c r="OA16" s="30"/>
      <c r="OB16" s="30"/>
      <c r="OC16" s="30"/>
      <c r="OD16" s="30"/>
      <c r="OE16" s="30"/>
      <c r="OF16" s="30"/>
      <c r="OG16" s="30"/>
      <c r="OH16" s="30"/>
      <c r="OI16" s="30"/>
      <c r="OJ16" s="30"/>
      <c r="OK16" s="30"/>
      <c r="OL16" s="30"/>
      <c r="OM16" s="30"/>
      <c r="ON16" s="30"/>
      <c r="OO16" s="30"/>
      <c r="OP16" s="30"/>
      <c r="OQ16" s="30"/>
      <c r="OR16" s="30"/>
      <c r="OS16" s="30"/>
      <c r="OT16" s="30"/>
      <c r="OU16" s="30"/>
      <c r="OV16" s="30"/>
      <c r="OW16" s="30"/>
      <c r="OX16" s="30"/>
      <c r="OY16" s="30"/>
      <c r="OZ16" s="30"/>
      <c r="PA16" s="30"/>
      <c r="PB16" s="30"/>
      <c r="PC16" s="30"/>
      <c r="PD16" s="30"/>
      <c r="PE16" s="30"/>
      <c r="PF16" s="30"/>
      <c r="PG16" s="30"/>
      <c r="PH16" s="30"/>
      <c r="PI16" s="30"/>
      <c r="PJ16" s="30"/>
      <c r="PK16" s="30"/>
      <c r="PL16" s="30"/>
      <c r="PM16" s="30"/>
      <c r="PN16" s="30"/>
      <c r="PO16" s="30"/>
      <c r="PP16" s="30"/>
      <c r="PQ16" s="30"/>
      <c r="PR16" s="30"/>
      <c r="PS16" s="30"/>
      <c r="PT16" s="30"/>
      <c r="PU16" s="30"/>
      <c r="PV16" s="30"/>
      <c r="PW16" s="30"/>
      <c r="PX16" s="30"/>
      <c r="PY16" s="30"/>
      <c r="PZ16" s="30"/>
      <c r="QA16" s="30"/>
      <c r="QB16" s="30"/>
      <c r="QC16" s="30"/>
      <c r="QD16" s="30"/>
      <c r="QE16" s="30"/>
      <c r="QF16" s="30"/>
      <c r="QG16" s="30"/>
      <c r="QH16" s="30"/>
      <c r="QI16" s="30"/>
      <c r="QJ16" s="30"/>
      <c r="QK16" s="30"/>
      <c r="QL16" s="30"/>
      <c r="QM16" s="30"/>
      <c r="QN16" s="30"/>
      <c r="QO16" s="30"/>
      <c r="QP16" s="30"/>
      <c r="QQ16" s="30"/>
      <c r="QR16" s="30"/>
      <c r="QS16" s="30"/>
      <c r="QT16" s="30"/>
      <c r="QU16" s="30"/>
      <c r="QV16" s="30"/>
      <c r="QW16" s="30"/>
      <c r="QX16" s="30"/>
      <c r="QY16" s="30"/>
      <c r="QZ16" s="30"/>
      <c r="RA16" s="30"/>
      <c r="RB16" s="30"/>
      <c r="RC16" s="30"/>
      <c r="RD16" s="30"/>
      <c r="RE16" s="30"/>
      <c r="RF16" s="30"/>
      <c r="RG16" s="30"/>
      <c r="RH16" s="30"/>
      <c r="RI16" s="30"/>
      <c r="RJ16" s="30"/>
      <c r="RK16" s="30"/>
      <c r="RL16" s="30"/>
      <c r="RM16" s="30"/>
      <c r="RN16" s="30"/>
      <c r="RO16" s="30"/>
      <c r="RP16" s="30"/>
      <c r="RQ16" s="30"/>
      <c r="RR16" s="30"/>
      <c r="RS16" s="30"/>
      <c r="RT16" s="30"/>
      <c r="RU16" s="30"/>
      <c r="RV16" s="30"/>
      <c r="RW16" s="30"/>
      <c r="RX16" s="30"/>
      <c r="RY16" s="30"/>
      <c r="RZ16" s="30"/>
      <c r="SA16" s="30"/>
      <c r="SB16" s="30"/>
      <c r="SC16" s="30"/>
      <c r="SD16" s="30"/>
      <c r="SE16" s="30"/>
      <c r="SF16" s="30"/>
      <c r="SG16" s="30"/>
      <c r="SH16" s="30"/>
      <c r="SI16" s="30"/>
      <c r="SJ16" s="30"/>
      <c r="SK16" s="30"/>
      <c r="SL16" s="30"/>
      <c r="SM16" s="30"/>
      <c r="SN16" s="30"/>
      <c r="SO16" s="30"/>
      <c r="SP16" s="30"/>
      <c r="SQ16" s="30"/>
      <c r="SR16" s="30"/>
      <c r="SS16" s="30"/>
      <c r="ST16" s="30"/>
      <c r="SU16" s="30"/>
      <c r="SV16" s="30"/>
      <c r="SW16" s="30"/>
      <c r="SX16" s="30"/>
      <c r="SY16" s="30"/>
      <c r="SZ16" s="30"/>
      <c r="TA16" s="30"/>
      <c r="TB16" s="30"/>
      <c r="TC16" s="30"/>
      <c r="TD16" s="30"/>
      <c r="TE16" s="30"/>
      <c r="TF16" s="30"/>
      <c r="TG16" s="30"/>
      <c r="TH16" s="30"/>
      <c r="TI16" s="30"/>
      <c r="TJ16" s="30"/>
      <c r="TK16" s="30"/>
      <c r="TL16" s="30"/>
      <c r="TM16" s="30"/>
      <c r="TN16" s="30"/>
      <c r="TO16" s="30"/>
      <c r="TP16" s="30"/>
      <c r="TQ16" s="30"/>
      <c r="TR16" s="30"/>
      <c r="TS16" s="30"/>
      <c r="TT16" s="30"/>
      <c r="TU16" s="30"/>
      <c r="TV16" s="30"/>
      <c r="TW16" s="30"/>
      <c r="TX16" s="30"/>
      <c r="TY16" s="30"/>
      <c r="TZ16" s="30"/>
      <c r="UA16" s="30"/>
      <c r="UB16" s="30"/>
      <c r="UC16" s="30"/>
      <c r="UD16" s="30"/>
      <c r="UE16" s="30"/>
      <c r="UF16" s="30"/>
      <c r="UG16" s="30"/>
      <c r="UH16" s="30"/>
      <c r="UI16" s="30"/>
      <c r="UJ16" s="30"/>
      <c r="UK16" s="30"/>
      <c r="UL16" s="30"/>
      <c r="UM16" s="30"/>
      <c r="UN16" s="30"/>
      <c r="UO16" s="30"/>
      <c r="UP16" s="30"/>
      <c r="UQ16" s="30"/>
      <c r="UR16" s="30"/>
      <c r="US16" s="30"/>
      <c r="UT16" s="30"/>
      <c r="UU16" s="30"/>
      <c r="UV16" s="30"/>
      <c r="UW16" s="30"/>
      <c r="UX16" s="30"/>
      <c r="UY16" s="30"/>
      <c r="UZ16" s="30"/>
      <c r="VA16" s="30"/>
      <c r="VB16" s="30"/>
      <c r="VC16" s="30"/>
      <c r="VD16" s="30"/>
      <c r="VE16" s="30"/>
      <c r="VF16" s="30"/>
      <c r="VG16" s="30"/>
      <c r="VH16" s="30"/>
      <c r="VI16" s="30"/>
      <c r="VJ16" s="30"/>
      <c r="VK16" s="30"/>
      <c r="VL16" s="30"/>
      <c r="VM16" s="30"/>
      <c r="VN16" s="30"/>
      <c r="VO16" s="30"/>
      <c r="VP16" s="30"/>
      <c r="VQ16" s="30"/>
      <c r="VR16" s="30"/>
      <c r="VS16" s="30"/>
      <c r="VT16" s="30"/>
      <c r="VU16" s="30"/>
      <c r="VV16" s="30"/>
      <c r="VW16" s="30"/>
      <c r="VX16" s="30"/>
      <c r="VY16" s="30"/>
      <c r="VZ16" s="30"/>
      <c r="WA16" s="30"/>
      <c r="WB16" s="30"/>
      <c r="WC16" s="30"/>
      <c r="WD16" s="30"/>
      <c r="WE16" s="30"/>
      <c r="WF16" s="30"/>
      <c r="WG16" s="30"/>
      <c r="WH16" s="30"/>
      <c r="WI16" s="30"/>
      <c r="WJ16" s="30"/>
      <c r="WK16" s="30"/>
      <c r="WL16" s="30"/>
      <c r="WM16" s="30"/>
      <c r="WN16" s="30"/>
      <c r="WO16" s="30"/>
      <c r="WP16" s="30"/>
      <c r="WQ16" s="30"/>
      <c r="WR16" s="30"/>
      <c r="WS16" s="30"/>
      <c r="WT16" s="30"/>
      <c r="WU16" s="30"/>
      <c r="WV16" s="30"/>
      <c r="WW16" s="30"/>
      <c r="WX16" s="30"/>
      <c r="WY16" s="30"/>
      <c r="WZ16" s="30"/>
      <c r="XA16" s="30"/>
      <c r="XB16" s="30"/>
      <c r="XC16" s="30"/>
      <c r="XD16" s="30"/>
      <c r="XE16" s="30"/>
      <c r="XF16" s="30"/>
      <c r="XG16" s="30"/>
      <c r="XH16" s="30"/>
      <c r="XI16" s="30"/>
      <c r="XJ16" s="30"/>
      <c r="XK16" s="30"/>
      <c r="XL16" s="30"/>
      <c r="XM16" s="30"/>
      <c r="XN16" s="30"/>
      <c r="XO16" s="30"/>
      <c r="XP16" s="30"/>
      <c r="XQ16" s="30"/>
      <c r="XR16" s="30"/>
      <c r="XS16" s="30"/>
      <c r="XT16" s="30"/>
      <c r="XU16" s="30"/>
      <c r="XV16" s="30"/>
      <c r="XW16" s="30"/>
      <c r="XX16" s="30"/>
      <c r="XY16" s="30"/>
      <c r="XZ16" s="30"/>
      <c r="YA16" s="30"/>
      <c r="YB16" s="30"/>
      <c r="YC16" s="30"/>
      <c r="YD16" s="30"/>
      <c r="YE16" s="30"/>
      <c r="YF16" s="30"/>
      <c r="YG16" s="30"/>
      <c r="YH16" s="30"/>
      <c r="YI16" s="30"/>
      <c r="YJ16" s="30"/>
      <c r="YK16" s="30"/>
      <c r="YL16" s="30"/>
      <c r="YM16" s="30"/>
      <c r="YN16" s="30"/>
      <c r="YO16" s="30"/>
      <c r="YP16" s="30"/>
      <c r="YQ16" s="30"/>
      <c r="YR16" s="30"/>
      <c r="YS16" s="30"/>
      <c r="YT16" s="30"/>
      <c r="YU16" s="30"/>
      <c r="YV16" s="30"/>
      <c r="YW16" s="30"/>
      <c r="YX16" s="30"/>
      <c r="YY16" s="30"/>
      <c r="YZ16" s="30"/>
      <c r="ZA16" s="30"/>
      <c r="ZB16" s="30"/>
      <c r="ZC16" s="30"/>
      <c r="ZD16" s="30"/>
      <c r="ZE16" s="30"/>
      <c r="ZF16" s="30"/>
      <c r="ZG16" s="30"/>
      <c r="ZH16" s="30"/>
      <c r="ZI16" s="30"/>
      <c r="ZJ16" s="30"/>
      <c r="ZK16" s="30"/>
      <c r="ZL16" s="30"/>
      <c r="ZM16" s="30"/>
      <c r="ZN16" s="30"/>
      <c r="ZO16" s="30"/>
      <c r="ZP16" s="30"/>
      <c r="ZQ16" s="30"/>
      <c r="ZR16" s="30"/>
      <c r="ZS16" s="30"/>
      <c r="ZT16" s="30"/>
      <c r="ZU16" s="30"/>
      <c r="ZV16" s="30"/>
      <c r="ZW16" s="30"/>
      <c r="ZX16" s="30"/>
      <c r="ZY16" s="30"/>
      <c r="ZZ16" s="30"/>
      <c r="AAA16" s="30"/>
      <c r="AAB16" s="30"/>
      <c r="AAC16" s="30"/>
      <c r="AAD16" s="30"/>
      <c r="AAE16" s="30"/>
      <c r="AAF16" s="30"/>
      <c r="AAG16" s="30"/>
      <c r="AAH16" s="30"/>
      <c r="AAI16" s="30"/>
      <c r="AAJ16" s="30"/>
      <c r="AAK16" s="30"/>
      <c r="AAL16" s="30"/>
      <c r="AAM16" s="30"/>
      <c r="AAN16" s="30"/>
      <c r="AAO16" s="30"/>
      <c r="AAP16" s="30"/>
      <c r="AAQ16" s="30"/>
      <c r="AAR16" s="30"/>
      <c r="AAS16" s="30"/>
      <c r="AAT16" s="30"/>
      <c r="AAU16" s="30"/>
      <c r="AAV16" s="30"/>
      <c r="AAW16" s="30"/>
      <c r="AAX16" s="30"/>
      <c r="AAY16" s="30"/>
      <c r="AAZ16" s="30"/>
      <c r="ABA16" s="30"/>
      <c r="ABB16" s="30"/>
      <c r="ABC16" s="30"/>
      <c r="ABD16" s="30"/>
      <c r="ABE16" s="30"/>
      <c r="ABF16" s="30"/>
      <c r="ABG16" s="30"/>
      <c r="ABH16" s="30"/>
      <c r="ABI16" s="30"/>
      <c r="ABJ16" s="30"/>
      <c r="ABK16" s="30"/>
      <c r="ABL16" s="30"/>
      <c r="ABM16" s="30"/>
      <c r="ABN16" s="30"/>
      <c r="ABO16" s="30"/>
      <c r="ABP16" s="30"/>
      <c r="ABQ16" s="30"/>
      <c r="ABR16" s="30"/>
      <c r="ABS16" s="30"/>
      <c r="ABT16" s="30"/>
      <c r="ABU16" s="30"/>
      <c r="ABV16" s="30"/>
      <c r="ABW16" s="30"/>
      <c r="ABX16" s="30"/>
      <c r="ABY16" s="30"/>
      <c r="ABZ16" s="30"/>
      <c r="ACA16" s="30"/>
      <c r="ACB16" s="30"/>
      <c r="ACC16" s="30"/>
      <c r="ACD16" s="30"/>
      <c r="ACE16" s="30"/>
      <c r="ACF16" s="30"/>
      <c r="ACG16" s="30"/>
      <c r="ACH16" s="30"/>
      <c r="ACI16" s="30"/>
      <c r="ACJ16" s="30"/>
      <c r="ACK16" s="30"/>
      <c r="ACL16" s="30"/>
      <c r="ACM16" s="30"/>
      <c r="ACN16" s="30"/>
      <c r="ACO16" s="30"/>
      <c r="ACP16" s="30"/>
      <c r="ACQ16" s="30"/>
      <c r="ACR16" s="30"/>
      <c r="ACS16" s="30"/>
      <c r="ACT16" s="30"/>
      <c r="ACU16" s="30"/>
      <c r="ACV16" s="30"/>
      <c r="ACW16" s="30"/>
      <c r="ACX16" s="30"/>
      <c r="ACY16" s="30"/>
      <c r="ACZ16" s="30"/>
      <c r="ADA16" s="30"/>
      <c r="ADB16" s="30"/>
      <c r="ADC16" s="30"/>
      <c r="ADD16" s="30"/>
      <c r="ADE16" s="30"/>
      <c r="ADF16" s="30"/>
      <c r="ADG16" s="30"/>
      <c r="ADH16" s="30"/>
      <c r="ADI16" s="30"/>
      <c r="ADJ16" s="30"/>
      <c r="ADK16" s="30"/>
      <c r="ADL16" s="30"/>
      <c r="ADM16" s="30"/>
      <c r="ADN16" s="30"/>
      <c r="ADO16" s="30"/>
      <c r="ADP16" s="30"/>
      <c r="ADQ16" s="30"/>
      <c r="ADR16" s="30"/>
      <c r="ADS16" s="30"/>
      <c r="ADT16" s="30"/>
      <c r="ADU16" s="30"/>
      <c r="ADV16" s="30"/>
      <c r="ADW16" s="30"/>
      <c r="ADX16" s="30"/>
      <c r="ADY16" s="30"/>
      <c r="ADZ16" s="30"/>
      <c r="AEA16" s="30"/>
      <c r="AEB16" s="30"/>
      <c r="AEC16" s="30"/>
      <c r="AED16" s="30"/>
      <c r="AEE16" s="30"/>
      <c r="AEF16" s="30"/>
      <c r="AEG16" s="30"/>
      <c r="AEH16" s="30"/>
      <c r="AEI16" s="30"/>
      <c r="AEJ16" s="30"/>
      <c r="AEK16" s="30"/>
      <c r="AEL16" s="30"/>
      <c r="AEM16" s="30"/>
      <c r="AEN16" s="30"/>
      <c r="AEO16" s="30"/>
      <c r="AEP16" s="30"/>
      <c r="AEQ16" s="30"/>
      <c r="AER16" s="30"/>
      <c r="AES16" s="30"/>
      <c r="AET16" s="30"/>
      <c r="AEU16" s="30"/>
      <c r="AEV16" s="30"/>
      <c r="AEW16" s="30"/>
      <c r="AEX16" s="30"/>
      <c r="AEY16" s="30"/>
      <c r="AEZ16" s="30"/>
      <c r="AFA16" s="30"/>
      <c r="AFB16" s="30"/>
      <c r="AFC16" s="30"/>
      <c r="AFD16" s="30"/>
      <c r="AFE16" s="30"/>
      <c r="AFF16" s="30"/>
      <c r="AFG16" s="30"/>
      <c r="AFH16" s="30"/>
      <c r="AFI16" s="30"/>
      <c r="AFJ16" s="30"/>
      <c r="AFK16" s="30"/>
      <c r="AFL16" s="30"/>
      <c r="AFM16" s="30"/>
      <c r="AFN16" s="30"/>
      <c r="AFO16" s="30"/>
      <c r="AFP16" s="30"/>
      <c r="AFQ16" s="30"/>
      <c r="AFR16" s="30"/>
      <c r="AFS16" s="30"/>
      <c r="AFT16" s="30"/>
      <c r="AFU16" s="30"/>
      <c r="AFV16" s="30"/>
      <c r="AFW16" s="30"/>
      <c r="AFX16" s="30"/>
      <c r="AFY16" s="30"/>
      <c r="AFZ16" s="30"/>
      <c r="AGA16" s="30"/>
      <c r="AGB16" s="30"/>
      <c r="AGC16" s="30"/>
      <c r="AGD16" s="30"/>
      <c r="AGE16" s="30"/>
      <c r="AGF16" s="30"/>
      <c r="AGG16" s="30"/>
      <c r="AGH16" s="30"/>
      <c r="AGI16" s="30"/>
      <c r="AGJ16" s="30"/>
      <c r="AGK16" s="30"/>
      <c r="AGL16" s="30"/>
      <c r="AGM16" s="30"/>
      <c r="AGN16" s="30"/>
      <c r="AGO16" s="30"/>
      <c r="AGP16" s="30"/>
      <c r="AGQ16" s="30"/>
      <c r="AGR16" s="30"/>
      <c r="AGS16" s="30"/>
      <c r="AGT16" s="30"/>
      <c r="AGU16" s="30"/>
      <c r="AGV16" s="30"/>
      <c r="AGW16" s="30"/>
      <c r="AGX16" s="30"/>
      <c r="AGY16" s="30"/>
      <c r="AGZ16" s="30"/>
      <c r="AHA16" s="30"/>
      <c r="AHB16" s="30"/>
      <c r="AHC16" s="30"/>
      <c r="AHD16" s="30"/>
      <c r="AHE16" s="30"/>
      <c r="AHF16" s="30"/>
      <c r="AHG16" s="30"/>
      <c r="AHH16" s="30"/>
      <c r="AHI16" s="30"/>
      <c r="AHJ16" s="30"/>
      <c r="AHK16" s="30"/>
      <c r="AHL16" s="30"/>
      <c r="AHM16" s="30"/>
      <c r="AHN16" s="30"/>
      <c r="AHO16" s="30"/>
      <c r="AHP16" s="30"/>
      <c r="AHQ16" s="30"/>
      <c r="AHR16" s="30"/>
      <c r="AHS16" s="30"/>
      <c r="AHT16" s="30"/>
      <c r="AHU16" s="30"/>
      <c r="AHV16" s="30"/>
      <c r="AHW16" s="30"/>
      <c r="AHX16" s="30"/>
      <c r="AHY16" s="30"/>
      <c r="AHZ16" s="30"/>
      <c r="AIA16" s="30"/>
      <c r="AIB16" s="30"/>
      <c r="AIC16" s="30"/>
      <c r="AID16" s="30"/>
      <c r="AIE16" s="30"/>
      <c r="AIF16" s="30"/>
      <c r="AIG16" s="30"/>
      <c r="AIH16" s="30"/>
      <c r="AII16" s="30"/>
      <c r="AIJ16" s="30"/>
      <c r="AIK16" s="30"/>
      <c r="AIL16" s="30"/>
      <c r="AIM16" s="30"/>
      <c r="AIN16" s="30"/>
      <c r="AIO16" s="30"/>
      <c r="AIP16" s="30"/>
      <c r="AIQ16" s="30"/>
      <c r="AIR16" s="30"/>
      <c r="AIS16" s="30"/>
      <c r="AIT16" s="30"/>
      <c r="AIU16" s="30"/>
      <c r="AIV16" s="30"/>
      <c r="AIW16" s="30"/>
      <c r="AIX16" s="30"/>
      <c r="AIY16" s="30"/>
      <c r="AIZ16" s="30"/>
      <c r="AJA16" s="30"/>
      <c r="AJB16" s="30"/>
      <c r="AJC16" s="30"/>
      <c r="AJD16" s="30"/>
      <c r="AJE16" s="30"/>
      <c r="AJF16" s="30"/>
      <c r="AJG16" s="30"/>
      <c r="AJH16" s="30"/>
      <c r="AJI16" s="30"/>
      <c r="AJJ16" s="30"/>
      <c r="AJK16" s="30"/>
      <c r="AJL16" s="30"/>
      <c r="AJM16" s="30"/>
      <c r="AJN16" s="30"/>
      <c r="AJO16" s="30"/>
      <c r="AJP16" s="30"/>
      <c r="AJQ16" s="30"/>
      <c r="AJR16" s="30"/>
      <c r="AJS16" s="30"/>
      <c r="AJT16" s="30"/>
      <c r="AJU16" s="30"/>
      <c r="AJV16" s="30"/>
      <c r="AJW16" s="30"/>
      <c r="AJX16" s="30"/>
      <c r="AJY16" s="30"/>
      <c r="AJZ16" s="30"/>
      <c r="AKA16" s="30"/>
      <c r="AKB16" s="30"/>
      <c r="AKC16" s="30"/>
      <c r="AKD16" s="30"/>
      <c r="AKE16" s="30"/>
      <c r="AKF16" s="30"/>
      <c r="AKG16" s="30"/>
      <c r="AKH16" s="30"/>
      <c r="AKI16" s="30"/>
      <c r="AKJ16" s="30"/>
      <c r="AKK16" s="30"/>
      <c r="AKL16" s="30"/>
      <c r="AKM16" s="30"/>
      <c r="AKN16" s="30"/>
      <c r="AKO16" s="30"/>
      <c r="AKP16" s="30"/>
      <c r="AKQ16" s="30"/>
      <c r="AKR16" s="30"/>
      <c r="AKS16" s="30"/>
      <c r="AKT16" s="30"/>
      <c r="AKU16" s="30"/>
      <c r="AKV16" s="30"/>
      <c r="AKW16" s="30"/>
      <c r="AKX16" s="30"/>
      <c r="AKY16" s="30"/>
      <c r="AKZ16" s="30"/>
      <c r="ALA16" s="30"/>
      <c r="ALB16" s="30"/>
      <c r="ALC16" s="30"/>
      <c r="ALD16" s="30"/>
      <c r="ALE16" s="30"/>
      <c r="ALF16" s="30"/>
      <c r="ALG16" s="30"/>
      <c r="ALH16" s="30"/>
      <c r="ALI16" s="30"/>
      <c r="ALJ16" s="30"/>
      <c r="ALK16" s="30"/>
      <c r="ALL16" s="30"/>
      <c r="ALM16" s="30"/>
      <c r="ALN16" s="30"/>
      <c r="ALO16" s="30"/>
      <c r="ALP16" s="30"/>
      <c r="ALQ16" s="30"/>
      <c r="ALR16" s="30"/>
      <c r="ALS16" s="30"/>
      <c r="ALT16" s="30"/>
      <c r="ALU16" s="30"/>
      <c r="ALV16" s="30"/>
      <c r="ALW16" s="30"/>
      <c r="ALX16" s="30"/>
      <c r="ALY16" s="30"/>
      <c r="ALZ16" s="30"/>
      <c r="AMA16" s="30"/>
      <c r="AMB16" s="30"/>
      <c r="AMC16" s="30"/>
      <c r="AMD16" s="30"/>
      <c r="AME16" s="30"/>
      <c r="AMF16" s="30"/>
      <c r="AMG16" s="30"/>
      <c r="AMH16" s="30"/>
      <c r="AMI16" s="30"/>
      <c r="AMJ16" s="30"/>
      <c r="AMK16" s="30"/>
      <c r="AML16" s="30"/>
      <c r="AMM16" s="30"/>
      <c r="AMN16" s="30"/>
      <c r="AMO16" s="30"/>
      <c r="AMP16" s="30"/>
      <c r="AMQ16" s="30"/>
      <c r="AMR16" s="30"/>
      <c r="AMS16" s="30"/>
      <c r="AMT16" s="30"/>
      <c r="AMU16" s="30"/>
      <c r="AMV16" s="30"/>
      <c r="AMW16" s="30"/>
      <c r="AMX16" s="30"/>
      <c r="AMY16" s="30"/>
      <c r="AMZ16" s="30"/>
      <c r="ANA16" s="30"/>
      <c r="ANB16" s="30"/>
      <c r="ANC16" s="30"/>
      <c r="AND16" s="30"/>
      <c r="ANE16" s="30"/>
      <c r="ANF16" s="30"/>
      <c r="ANG16" s="30"/>
      <c r="ANH16" s="30"/>
      <c r="ANI16" s="30"/>
      <c r="ANJ16" s="30"/>
      <c r="ANK16" s="30"/>
      <c r="ANL16" s="30"/>
      <c r="ANM16" s="30"/>
      <c r="ANN16" s="30"/>
      <c r="ANO16" s="30"/>
      <c r="ANP16" s="30"/>
      <c r="ANQ16" s="30"/>
      <c r="ANR16" s="30"/>
      <c r="ANS16" s="30"/>
      <c r="ANT16" s="30"/>
      <c r="ANU16" s="30"/>
      <c r="ANV16" s="30"/>
      <c r="ANW16" s="30"/>
      <c r="ANX16" s="30"/>
      <c r="ANY16" s="30"/>
      <c r="ANZ16" s="30"/>
      <c r="AOA16" s="30"/>
      <c r="AOB16" s="30"/>
      <c r="AOC16" s="30"/>
      <c r="AOD16" s="30"/>
      <c r="AOE16" s="30"/>
      <c r="AOF16" s="30"/>
      <c r="AOG16" s="30"/>
      <c r="AOH16" s="30"/>
      <c r="AOI16" s="30"/>
      <c r="AOJ16" s="30"/>
      <c r="AOK16" s="30"/>
      <c r="AOL16" s="30"/>
      <c r="AOM16" s="30"/>
      <c r="AON16" s="30"/>
      <c r="AOO16" s="30"/>
      <c r="AOP16" s="30"/>
      <c r="AOQ16" s="30"/>
      <c r="AOR16" s="30"/>
      <c r="AOS16" s="30"/>
      <c r="AOT16" s="30"/>
      <c r="AOU16" s="30"/>
      <c r="AOV16" s="30"/>
      <c r="AOW16" s="30"/>
      <c r="AOX16" s="30"/>
      <c r="AOY16" s="30"/>
      <c r="AOZ16" s="30"/>
      <c r="APA16" s="30"/>
      <c r="APB16" s="30"/>
      <c r="APC16" s="30"/>
      <c r="APD16" s="30"/>
      <c r="APE16" s="30"/>
      <c r="APF16" s="30"/>
      <c r="APG16" s="30"/>
      <c r="APH16" s="30"/>
      <c r="API16" s="30"/>
      <c r="APJ16" s="30"/>
      <c r="APK16" s="30"/>
      <c r="APL16" s="30"/>
      <c r="APM16" s="30"/>
      <c r="APN16" s="30"/>
      <c r="APO16" s="30"/>
      <c r="APP16" s="30"/>
      <c r="APQ16" s="30"/>
      <c r="APR16" s="30"/>
      <c r="APS16" s="30"/>
      <c r="APT16" s="30"/>
      <c r="APU16" s="30"/>
      <c r="APV16" s="30"/>
      <c r="APW16" s="30"/>
      <c r="APX16" s="30"/>
      <c r="APY16" s="30"/>
      <c r="APZ16" s="30"/>
      <c r="AQA16" s="30"/>
      <c r="AQB16" s="30"/>
      <c r="AQC16" s="30"/>
      <c r="AQD16" s="30"/>
      <c r="AQE16" s="30"/>
      <c r="AQF16" s="30"/>
      <c r="AQG16" s="30"/>
      <c r="AQH16" s="30"/>
      <c r="AQI16" s="30"/>
      <c r="AQJ16" s="30"/>
      <c r="AQK16" s="30"/>
      <c r="AQL16" s="30"/>
      <c r="AQM16" s="30"/>
      <c r="AQN16" s="30"/>
      <c r="AQO16" s="30"/>
      <c r="AQP16" s="30"/>
      <c r="AQQ16" s="30"/>
      <c r="AQR16" s="30"/>
      <c r="AQS16" s="30"/>
      <c r="AQT16" s="30"/>
      <c r="AQU16" s="30"/>
      <c r="AQV16" s="30"/>
      <c r="AQW16" s="30"/>
      <c r="AQX16" s="30"/>
      <c r="AQY16" s="30"/>
      <c r="AQZ16" s="30"/>
      <c r="ARA16" s="30"/>
      <c r="ARB16" s="30"/>
      <c r="ARC16" s="30"/>
      <c r="ARD16" s="30"/>
      <c r="ARE16" s="30"/>
      <c r="ARF16" s="30"/>
      <c r="ARG16" s="30"/>
      <c r="ARH16" s="30"/>
      <c r="ARI16" s="30"/>
      <c r="ARJ16" s="30"/>
      <c r="ARK16" s="30"/>
      <c r="ARL16" s="30"/>
      <c r="ARM16" s="30"/>
      <c r="ARN16" s="30"/>
      <c r="ARO16" s="30"/>
      <c r="ARP16" s="30"/>
      <c r="ARQ16" s="30"/>
      <c r="ARR16" s="30"/>
      <c r="ARS16" s="30"/>
      <c r="ART16" s="30"/>
      <c r="ARU16" s="30"/>
      <c r="ARV16" s="30"/>
      <c r="ARW16" s="30"/>
      <c r="ARX16" s="30"/>
      <c r="ARY16" s="30"/>
      <c r="ARZ16" s="30"/>
      <c r="ASA16" s="30"/>
      <c r="ASB16" s="30"/>
      <c r="ASC16" s="30"/>
      <c r="ASD16" s="30"/>
      <c r="ASE16" s="30"/>
      <c r="ASF16" s="30"/>
      <c r="ASG16" s="30"/>
      <c r="ASH16" s="30"/>
      <c r="ASI16" s="30"/>
      <c r="ASJ16" s="30"/>
      <c r="ASK16" s="30"/>
      <c r="ASL16" s="30"/>
      <c r="ASM16" s="30"/>
      <c r="ASN16" s="30"/>
      <c r="ASO16" s="30"/>
      <c r="ASP16" s="30"/>
      <c r="ASQ16" s="30"/>
      <c r="ASR16" s="30"/>
      <c r="ASS16" s="30"/>
      <c r="AST16" s="30"/>
      <c r="ASU16" s="30"/>
      <c r="ASV16" s="30"/>
      <c r="ASW16" s="30"/>
      <c r="ASX16" s="30"/>
      <c r="ASY16" s="30"/>
      <c r="ASZ16" s="30"/>
      <c r="ATA16" s="30"/>
      <c r="ATB16" s="30"/>
      <c r="ATC16" s="30"/>
      <c r="ATD16" s="30"/>
      <c r="ATE16" s="30"/>
      <c r="ATF16" s="30"/>
      <c r="ATG16" s="30"/>
      <c r="ATH16" s="30"/>
      <c r="ATI16" s="30"/>
      <c r="ATJ16" s="30"/>
      <c r="ATK16" s="30"/>
      <c r="ATL16" s="30"/>
      <c r="ATM16" s="30"/>
      <c r="ATN16" s="30"/>
      <c r="ATO16" s="30"/>
      <c r="ATP16" s="30"/>
      <c r="ATQ16" s="30"/>
      <c r="ATR16" s="30"/>
      <c r="ATS16" s="30"/>
      <c r="ATT16" s="30"/>
      <c r="ATU16" s="30"/>
      <c r="ATV16" s="30"/>
      <c r="ATW16" s="30"/>
      <c r="ATX16" s="30"/>
      <c r="ATY16" s="30"/>
      <c r="ATZ16" s="30"/>
      <c r="AUA16" s="30"/>
      <c r="AUB16" s="30"/>
      <c r="AUC16" s="30"/>
      <c r="AUD16" s="30"/>
      <c r="AUE16" s="30"/>
      <c r="AUF16" s="30"/>
      <c r="AUG16" s="30"/>
      <c r="AUH16" s="30"/>
      <c r="AUI16" s="30"/>
      <c r="AUJ16" s="30"/>
      <c r="AUK16" s="30"/>
      <c r="AUL16" s="30"/>
      <c r="AUM16" s="30"/>
      <c r="AUN16" s="30"/>
      <c r="AUO16" s="30"/>
      <c r="AUP16" s="30"/>
      <c r="AUQ16" s="30"/>
      <c r="AUR16" s="30"/>
      <c r="AUS16" s="30"/>
      <c r="AUT16" s="30"/>
      <c r="AUU16" s="30"/>
      <c r="AUV16" s="30"/>
      <c r="AUW16" s="30"/>
      <c r="AUX16" s="30"/>
      <c r="AUY16" s="30"/>
      <c r="AUZ16" s="30"/>
      <c r="AVA16" s="30"/>
      <c r="AVB16" s="30"/>
      <c r="AVC16" s="30"/>
      <c r="AVD16" s="30"/>
      <c r="AVE16" s="30"/>
      <c r="AVF16" s="30"/>
      <c r="AVG16" s="30"/>
      <c r="AVH16" s="30"/>
      <c r="AVI16" s="30"/>
      <c r="AVJ16" s="30"/>
      <c r="AVK16" s="30"/>
      <c r="AVL16" s="30"/>
      <c r="AVM16" s="30"/>
      <c r="AVN16" s="30"/>
      <c r="AVO16" s="30"/>
      <c r="AVP16" s="30"/>
      <c r="AVQ16" s="30"/>
      <c r="AVR16" s="30"/>
      <c r="AVS16" s="30"/>
      <c r="AVT16" s="30"/>
      <c r="AVU16" s="30"/>
      <c r="AVV16" s="30"/>
      <c r="AVW16" s="30"/>
      <c r="AVX16" s="30"/>
      <c r="AVY16" s="30"/>
      <c r="AVZ16" s="30"/>
      <c r="AWA16" s="30"/>
      <c r="AWB16" s="30"/>
      <c r="AWC16" s="30"/>
      <c r="AWD16" s="30"/>
      <c r="AWE16" s="30"/>
      <c r="AWF16" s="30"/>
      <c r="AWG16" s="30"/>
      <c r="AWH16" s="30"/>
      <c r="AWI16" s="30"/>
      <c r="AWJ16" s="30"/>
      <c r="AWK16" s="30"/>
      <c r="AWL16" s="30"/>
      <c r="AWM16" s="30"/>
      <c r="AWN16" s="30"/>
      <c r="AWO16" s="30"/>
      <c r="AWP16" s="30"/>
      <c r="AWQ16" s="30"/>
      <c r="AWR16" s="30"/>
      <c r="AWS16" s="30"/>
      <c r="AWT16" s="30"/>
      <c r="AWU16" s="30"/>
      <c r="AWV16" s="30"/>
      <c r="AWW16" s="30"/>
      <c r="AWX16" s="30"/>
      <c r="AWY16" s="30"/>
      <c r="AWZ16" s="30"/>
      <c r="AXA16" s="30"/>
      <c r="AXB16" s="30"/>
      <c r="AXC16" s="30"/>
      <c r="AXD16" s="30"/>
      <c r="AXE16" s="30"/>
      <c r="AXF16" s="30"/>
      <c r="AXG16" s="30"/>
      <c r="AXH16" s="30"/>
      <c r="AXI16" s="30"/>
      <c r="AXJ16" s="30"/>
      <c r="AXK16" s="30"/>
      <c r="AXL16" s="30"/>
      <c r="AXM16" s="30"/>
      <c r="AXN16" s="30"/>
      <c r="AXO16" s="30"/>
      <c r="AXP16" s="30"/>
      <c r="AXQ16" s="30"/>
      <c r="AXR16" s="30"/>
      <c r="AXS16" s="30"/>
      <c r="AXT16" s="30"/>
      <c r="AXU16" s="30"/>
      <c r="AXV16" s="30"/>
      <c r="AXW16" s="30"/>
      <c r="AXX16" s="30"/>
      <c r="AXY16" s="30"/>
      <c r="AXZ16" s="30"/>
      <c r="AYA16" s="30"/>
      <c r="AYB16" s="30"/>
      <c r="AYC16" s="30"/>
      <c r="AYD16" s="30"/>
      <c r="AYE16" s="30"/>
      <c r="AYF16" s="30"/>
      <c r="AYG16" s="30"/>
      <c r="AYH16" s="30"/>
      <c r="AYI16" s="30"/>
      <c r="AYJ16" s="30"/>
      <c r="AYK16" s="30"/>
      <c r="AYL16" s="30"/>
      <c r="AYM16" s="30"/>
      <c r="AYN16" s="30"/>
      <c r="AYO16" s="30"/>
      <c r="AYP16" s="30"/>
      <c r="AYQ16" s="30"/>
      <c r="AYR16" s="30"/>
      <c r="AYS16" s="30"/>
      <c r="AYT16" s="30"/>
      <c r="AYU16" s="30"/>
      <c r="AYV16" s="30"/>
      <c r="AYW16" s="30"/>
      <c r="AYX16" s="30"/>
      <c r="AYY16" s="30"/>
      <c r="AYZ16" s="30"/>
      <c r="AZA16" s="30"/>
      <c r="AZB16" s="30"/>
      <c r="AZC16" s="30"/>
      <c r="AZD16" s="30"/>
      <c r="AZE16" s="30"/>
      <c r="AZF16" s="30"/>
      <c r="AZG16" s="30"/>
      <c r="AZH16" s="30"/>
      <c r="AZI16" s="30"/>
      <c r="AZJ16" s="30"/>
      <c r="AZK16" s="30"/>
      <c r="AZL16" s="30"/>
      <c r="AZM16" s="30"/>
      <c r="AZN16" s="30"/>
      <c r="AZO16" s="30"/>
      <c r="AZP16" s="30"/>
      <c r="AZQ16" s="30"/>
      <c r="AZR16" s="30"/>
      <c r="AZS16" s="30"/>
      <c r="AZT16" s="30"/>
      <c r="AZU16" s="30"/>
      <c r="AZV16" s="30"/>
      <c r="AZW16" s="30"/>
      <c r="AZX16" s="30"/>
      <c r="AZY16" s="30"/>
      <c r="AZZ16" s="30"/>
      <c r="BAA16" s="30"/>
      <c r="BAB16" s="30"/>
      <c r="BAC16" s="30"/>
      <c r="BAD16" s="30"/>
      <c r="BAE16" s="30"/>
      <c r="BAF16" s="30"/>
      <c r="BAG16" s="30"/>
      <c r="BAH16" s="30"/>
      <c r="BAI16" s="30"/>
      <c r="BAJ16" s="30"/>
      <c r="BAK16" s="30"/>
      <c r="BAL16" s="30"/>
      <c r="BAM16" s="30"/>
      <c r="BAN16" s="30"/>
      <c r="BAO16" s="30"/>
      <c r="BAP16" s="30"/>
      <c r="BAQ16" s="30"/>
      <c r="BAR16" s="30"/>
      <c r="BAS16" s="30"/>
      <c r="BAT16" s="30"/>
      <c r="BAU16" s="30"/>
      <c r="BAV16" s="30"/>
      <c r="BAW16" s="30"/>
      <c r="BAX16" s="30"/>
      <c r="BAY16" s="30"/>
      <c r="BAZ16" s="30"/>
      <c r="BBA16" s="30"/>
      <c r="BBB16" s="30"/>
      <c r="BBC16" s="30"/>
      <c r="BBD16" s="30"/>
      <c r="BBE16" s="30"/>
      <c r="BBF16" s="30"/>
      <c r="BBG16" s="30"/>
      <c r="BBH16" s="30"/>
      <c r="BBI16" s="30"/>
      <c r="BBJ16" s="30"/>
      <c r="BBK16" s="30"/>
      <c r="BBL16" s="30"/>
      <c r="BBM16" s="30"/>
      <c r="BBN16" s="30"/>
      <c r="BBO16" s="30"/>
      <c r="BBP16" s="30"/>
      <c r="BBQ16" s="30"/>
      <c r="BBR16" s="30"/>
      <c r="BBS16" s="30"/>
      <c r="BBT16" s="30"/>
      <c r="BBU16" s="30"/>
      <c r="BBV16" s="30"/>
      <c r="BBW16" s="30"/>
      <c r="BBX16" s="30"/>
      <c r="BBY16" s="30"/>
      <c r="BBZ16" s="30"/>
      <c r="BCA16" s="30"/>
      <c r="BCB16" s="30"/>
      <c r="BCC16" s="30"/>
      <c r="BCD16" s="30"/>
      <c r="BCE16" s="30"/>
      <c r="BCF16" s="30"/>
      <c r="BCG16" s="30"/>
      <c r="BCH16" s="30"/>
      <c r="BCI16" s="30"/>
      <c r="BCJ16" s="30"/>
      <c r="BCK16" s="30"/>
      <c r="BCL16" s="30"/>
      <c r="BCM16" s="30"/>
      <c r="BCN16" s="30"/>
      <c r="BCO16" s="30"/>
      <c r="BCP16" s="30"/>
      <c r="BCQ16" s="30"/>
      <c r="BCR16" s="30"/>
      <c r="BCS16" s="30"/>
      <c r="BCT16" s="30"/>
      <c r="BCU16" s="30"/>
      <c r="BCV16" s="30"/>
      <c r="BCW16" s="30"/>
      <c r="BCX16" s="30"/>
      <c r="BCY16" s="30"/>
      <c r="BCZ16" s="30"/>
      <c r="BDA16" s="30"/>
      <c r="BDB16" s="30"/>
      <c r="BDC16" s="30"/>
      <c r="BDD16" s="30"/>
      <c r="BDE16" s="30"/>
      <c r="BDF16" s="30"/>
      <c r="BDG16" s="30"/>
      <c r="BDH16" s="30"/>
      <c r="BDI16" s="30"/>
      <c r="BDJ16" s="30"/>
      <c r="BDK16" s="30"/>
      <c r="BDL16" s="30"/>
      <c r="BDM16" s="30"/>
      <c r="BDN16" s="30"/>
      <c r="BDO16" s="30"/>
      <c r="BDP16" s="30"/>
      <c r="BDQ16" s="30"/>
      <c r="BDR16" s="30"/>
      <c r="BDS16" s="30"/>
      <c r="BDT16" s="30"/>
      <c r="BDU16" s="30"/>
      <c r="BDV16" s="30"/>
      <c r="BDW16" s="30"/>
      <c r="BDX16" s="30"/>
      <c r="BDY16" s="30"/>
      <c r="BDZ16" s="30"/>
      <c r="BEA16" s="30"/>
      <c r="BEB16" s="30"/>
      <c r="BEC16" s="30"/>
      <c r="BED16" s="30"/>
      <c r="BEE16" s="30"/>
      <c r="BEF16" s="30"/>
      <c r="BEG16" s="30"/>
      <c r="BEH16" s="30"/>
      <c r="BEI16" s="30"/>
      <c r="BEJ16" s="30"/>
      <c r="BEK16" s="30"/>
      <c r="BEL16" s="30"/>
      <c r="BEM16" s="30"/>
      <c r="BEN16" s="30"/>
      <c r="BEO16" s="30"/>
      <c r="BEP16" s="30"/>
      <c r="BEQ16" s="30"/>
      <c r="BER16" s="30"/>
      <c r="BES16" s="30"/>
      <c r="BET16" s="30"/>
      <c r="BEU16" s="30"/>
      <c r="BEV16" s="30"/>
      <c r="BEW16" s="30"/>
      <c r="BEX16" s="30"/>
      <c r="BEY16" s="30"/>
      <c r="BEZ16" s="30"/>
      <c r="BFA16" s="30"/>
      <c r="BFB16" s="30"/>
      <c r="BFC16" s="30"/>
      <c r="BFD16" s="30"/>
      <c r="BFE16" s="30"/>
      <c r="BFF16" s="30"/>
      <c r="BFG16" s="30"/>
      <c r="BFH16" s="30"/>
      <c r="BFI16" s="30"/>
      <c r="BFJ16" s="30"/>
      <c r="BFK16" s="30"/>
      <c r="BFL16" s="30"/>
      <c r="BFM16" s="30"/>
      <c r="BFN16" s="30"/>
      <c r="BFO16" s="30"/>
      <c r="BFP16" s="30"/>
      <c r="BFQ16" s="30"/>
      <c r="BFR16" s="30"/>
      <c r="BFS16" s="30"/>
      <c r="BFT16" s="30"/>
      <c r="BFU16" s="30"/>
      <c r="BFV16" s="30"/>
      <c r="BFW16" s="30"/>
      <c r="BFX16" s="30"/>
      <c r="BFY16" s="30"/>
      <c r="BFZ16" s="30"/>
      <c r="BGA16" s="30"/>
      <c r="BGB16" s="30"/>
      <c r="BGC16" s="30"/>
      <c r="BGD16" s="30"/>
      <c r="BGE16" s="30"/>
      <c r="BGF16" s="30"/>
      <c r="BGG16" s="30"/>
      <c r="BGH16" s="30"/>
      <c r="BGI16" s="30"/>
      <c r="BGJ16" s="30"/>
      <c r="BGK16" s="30"/>
      <c r="BGL16" s="30"/>
      <c r="BGM16" s="30"/>
      <c r="BGN16" s="30"/>
      <c r="BGO16" s="30"/>
      <c r="BGP16" s="30"/>
      <c r="BGQ16" s="30"/>
      <c r="BGR16" s="30"/>
      <c r="BGS16" s="30"/>
      <c r="BGT16" s="30"/>
      <c r="BGU16" s="30"/>
      <c r="BGV16" s="30"/>
      <c r="BGW16" s="30"/>
      <c r="BGX16" s="30"/>
      <c r="BGY16" s="30"/>
      <c r="BGZ16" s="30"/>
      <c r="BHA16" s="30"/>
      <c r="BHB16" s="30"/>
      <c r="BHC16" s="30"/>
      <c r="BHD16" s="30"/>
      <c r="BHE16" s="30"/>
      <c r="BHF16" s="30"/>
      <c r="BHG16" s="30"/>
      <c r="BHH16" s="30"/>
      <c r="BHI16" s="30"/>
      <c r="BHJ16" s="30"/>
      <c r="BHK16" s="30"/>
      <c r="BHL16" s="30"/>
      <c r="BHM16" s="30"/>
      <c r="BHN16" s="30"/>
      <c r="BHO16" s="30"/>
      <c r="BHP16" s="30"/>
      <c r="BHQ16" s="30"/>
      <c r="BHR16" s="30"/>
      <c r="BHS16" s="30"/>
      <c r="BHT16" s="30"/>
    </row>
  </sheetData>
  <phoneticPr fontId="17" type="noConversion"/>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sheetPr>
    <tabColor rgb="FF0070C0"/>
  </sheetPr>
  <dimension ref="B2:DER15"/>
  <sheetViews>
    <sheetView workbookViewId="0">
      <selection activeCell="A16" sqref="A16:XFD1048576"/>
    </sheetView>
  </sheetViews>
  <sheetFormatPr defaultRowHeight="12.75"/>
  <cols>
    <col min="2" max="2" width="10.140625" bestFit="1" customWidth="1"/>
    <col min="4" max="4" width="10.140625" bestFit="1" customWidth="1"/>
  </cols>
  <sheetData>
    <row r="2" spans="2:2852">
      <c r="C2" s="25" t="s">
        <v>5319</v>
      </c>
      <c r="D2" s="23" t="str">
        <f>data_flow!D2</f>
        <v>PX LAST</v>
      </c>
    </row>
    <row r="3" spans="2:2852">
      <c r="C3" s="25" t="s">
        <v>5321</v>
      </c>
      <c r="D3" s="23">
        <f>data_flow!D3</f>
        <v>780</v>
      </c>
    </row>
    <row r="4" spans="2:2852">
      <c r="C4" s="25" t="s">
        <v>5322</v>
      </c>
      <c r="D4" s="24">
        <f>data_flow!D4</f>
        <v>37594</v>
      </c>
    </row>
    <row r="5" spans="2:2852">
      <c r="C5" s="25" t="s">
        <v>5323</v>
      </c>
      <c r="D5" s="24">
        <f>data_flow!D5</f>
        <v>43054</v>
      </c>
    </row>
    <row r="6" spans="2:2852">
      <c r="C6" s="25" t="s">
        <v>5324</v>
      </c>
      <c r="D6" s="23" t="str">
        <f>data_flow!D6</f>
        <v>Sort=D</v>
      </c>
    </row>
    <row r="7" spans="2:2852">
      <c r="C7" s="25" t="s">
        <v>5326</v>
      </c>
      <c r="D7" s="23" t="str">
        <f>data_flow!D7</f>
        <v>Fill=P</v>
      </c>
    </row>
    <row r="8" spans="2:2852">
      <c r="C8" s="25" t="s">
        <v>5328</v>
      </c>
      <c r="D8" s="23" t="str">
        <f>data_flow!D8</f>
        <v>Quote=C</v>
      </c>
    </row>
    <row r="9" spans="2:2852">
      <c r="C9" s="25" t="s">
        <v>5330</v>
      </c>
      <c r="D9" s="23" t="str">
        <f>data_flow!D9</f>
        <v>Days=W</v>
      </c>
    </row>
    <row r="10" spans="2:2852">
      <c r="C10" s="26" t="s">
        <v>5627</v>
      </c>
      <c r="D10" s="23" t="str">
        <f>data_flow!D10</f>
        <v>Per= W</v>
      </c>
    </row>
    <row r="11" spans="2:2852">
      <c r="C11" s="25" t="s">
        <v>5629</v>
      </c>
      <c r="D11" s="23" t="str">
        <f>data_flow!D11</f>
        <v>Dts=h</v>
      </c>
    </row>
    <row r="12" spans="2:2852">
      <c r="C12" s="25"/>
      <c r="D12" s="23"/>
    </row>
    <row r="13" spans="2:2852">
      <c r="C13" s="27"/>
      <c r="D13" s="27"/>
      <c r="E13" s="27"/>
      <c r="F13" s="27"/>
      <c r="G13" s="27"/>
      <c r="H13" s="27"/>
      <c r="I13" s="27"/>
      <c r="J13" s="27"/>
      <c r="K13" s="27"/>
      <c r="L13" s="27"/>
      <c r="M13" s="27"/>
      <c r="N13" s="27"/>
      <c r="O13" s="27"/>
      <c r="P13" s="27"/>
      <c r="Q13" s="27"/>
      <c r="R13" s="27"/>
      <c r="S13" s="27"/>
      <c r="T13" s="27"/>
      <c r="U13" s="27"/>
      <c r="V13" s="27"/>
      <c r="W13" s="27"/>
      <c r="X13" s="27"/>
      <c r="Y13" s="27"/>
      <c r="Z13" s="27"/>
      <c r="AA13" s="27"/>
      <c r="AB13" s="27"/>
      <c r="AC13" s="27"/>
      <c r="AD13" s="27"/>
      <c r="AE13" s="27"/>
      <c r="AF13" s="27"/>
      <c r="AG13" s="27"/>
      <c r="AH13" s="27"/>
      <c r="AI13" s="27"/>
      <c r="AJ13" s="27"/>
      <c r="AK13" s="27"/>
      <c r="AL13" s="27"/>
      <c r="AM13" s="27"/>
      <c r="AN13" s="27"/>
      <c r="AO13" s="27"/>
      <c r="AP13" s="27"/>
      <c r="AQ13" s="27"/>
      <c r="AR13" s="27"/>
      <c r="AS13" s="27"/>
      <c r="AT13" s="27"/>
      <c r="AU13" s="27"/>
      <c r="AV13" s="27"/>
      <c r="AW13" s="27"/>
      <c r="AX13" s="27"/>
      <c r="AY13" s="27"/>
      <c r="AZ13" s="27"/>
      <c r="BA13" s="27"/>
      <c r="BB13" s="27"/>
      <c r="BC13" s="27"/>
      <c r="BD13" s="27"/>
      <c r="BE13" s="27"/>
      <c r="BF13" s="27"/>
      <c r="BG13" s="27"/>
      <c r="BH13" s="27"/>
      <c r="BI13" s="27"/>
      <c r="BJ13" s="27"/>
      <c r="BK13" s="27"/>
      <c r="BL13" s="27"/>
      <c r="BM13" s="27"/>
      <c r="BN13" s="27"/>
      <c r="BO13" s="27"/>
      <c r="BP13" s="27"/>
      <c r="BQ13" s="27"/>
      <c r="BR13" s="27"/>
      <c r="BS13" s="27"/>
      <c r="BT13" s="27"/>
      <c r="BU13" s="27"/>
      <c r="BV13" s="27"/>
      <c r="BW13" s="27"/>
      <c r="BX13" s="27"/>
      <c r="BY13" s="27"/>
      <c r="BZ13" s="27"/>
      <c r="CA13" s="27"/>
      <c r="CB13" s="27"/>
      <c r="CC13" s="27"/>
      <c r="CD13" s="27"/>
      <c r="CE13" s="27"/>
      <c r="CF13" s="27"/>
      <c r="CG13" s="27"/>
      <c r="CH13" s="27"/>
      <c r="CI13" s="27"/>
      <c r="CJ13" s="27"/>
      <c r="CK13" s="27"/>
      <c r="CL13" s="27"/>
      <c r="CM13" s="27"/>
      <c r="CN13" s="27"/>
      <c r="CO13" s="27"/>
      <c r="CP13" s="27"/>
      <c r="CQ13" s="27"/>
      <c r="CR13" s="27"/>
      <c r="CS13" s="27"/>
      <c r="CT13" s="27"/>
      <c r="CU13" s="27"/>
      <c r="CV13" s="27"/>
      <c r="CW13" s="27"/>
      <c r="CX13" s="27"/>
      <c r="CY13" s="27"/>
      <c r="CZ13" s="27"/>
      <c r="DA13" s="27"/>
      <c r="DB13" s="27"/>
      <c r="DC13" s="27"/>
      <c r="DD13" s="27"/>
      <c r="DE13" s="27"/>
      <c r="DF13" s="27"/>
      <c r="DG13" s="27"/>
      <c r="DH13" s="27"/>
      <c r="DI13" s="27"/>
      <c r="DJ13" s="27"/>
      <c r="DK13" s="27"/>
      <c r="DL13" s="27"/>
      <c r="DM13" s="27"/>
      <c r="DN13" s="27"/>
      <c r="DO13" s="27"/>
      <c r="DP13" s="27"/>
      <c r="DQ13" s="27"/>
      <c r="DR13" s="27"/>
      <c r="DS13" s="27"/>
      <c r="DT13" s="27"/>
      <c r="DU13" s="27"/>
      <c r="DV13" s="27"/>
      <c r="DW13" s="27"/>
      <c r="DX13" s="27"/>
      <c r="DY13" s="27"/>
      <c r="DZ13" s="27"/>
      <c r="EA13" s="27"/>
      <c r="EB13" s="27"/>
      <c r="EC13" s="27"/>
      <c r="ED13" s="27"/>
      <c r="EE13" s="27"/>
      <c r="EF13" s="27"/>
      <c r="EG13" s="27"/>
      <c r="EH13" s="27"/>
      <c r="EI13" s="27"/>
      <c r="EJ13" s="27"/>
      <c r="EK13" s="27"/>
      <c r="EL13" s="27"/>
      <c r="EM13" s="27"/>
      <c r="EN13" s="27"/>
      <c r="EO13" s="27"/>
      <c r="EP13" s="27"/>
      <c r="EQ13" s="27"/>
      <c r="ER13" s="27"/>
      <c r="ES13" s="27"/>
      <c r="ET13" s="27"/>
      <c r="EU13" s="27"/>
      <c r="EV13" s="27"/>
      <c r="EW13" s="27"/>
      <c r="EX13" s="27"/>
      <c r="EY13" s="27"/>
      <c r="EZ13" s="27"/>
      <c r="FA13" s="27"/>
      <c r="FB13" s="27"/>
      <c r="FC13" s="27"/>
      <c r="FD13" s="27"/>
      <c r="FE13" s="27"/>
      <c r="FF13" s="27"/>
      <c r="FG13" s="27"/>
      <c r="FH13" s="27"/>
      <c r="FI13" s="27"/>
      <c r="FJ13" s="27"/>
      <c r="FK13" s="27"/>
      <c r="FL13" s="27"/>
      <c r="FM13" s="27"/>
      <c r="FN13" s="27"/>
      <c r="FO13" s="27"/>
      <c r="FP13" s="27"/>
      <c r="FQ13" s="27"/>
      <c r="FR13" s="27"/>
      <c r="FS13" s="27"/>
      <c r="FT13" s="27"/>
      <c r="FU13" s="27"/>
      <c r="FV13" s="27"/>
      <c r="FW13" s="27"/>
      <c r="FX13" s="27"/>
      <c r="FY13" s="27"/>
      <c r="FZ13" s="27"/>
      <c r="GA13" s="27"/>
      <c r="GB13" s="27"/>
      <c r="GC13" s="27"/>
      <c r="GD13" s="27"/>
      <c r="GE13" s="27"/>
      <c r="GF13" s="27"/>
      <c r="GG13" s="27"/>
      <c r="GH13" s="27"/>
      <c r="GI13" s="27"/>
      <c r="GJ13" s="27"/>
      <c r="GK13" s="27"/>
      <c r="GL13" s="27"/>
      <c r="GM13" s="27"/>
      <c r="GN13" s="27"/>
      <c r="GO13" s="27"/>
      <c r="GP13" s="27"/>
      <c r="GQ13" s="27"/>
      <c r="GR13" s="27"/>
      <c r="GS13" s="27"/>
      <c r="GT13" s="27"/>
      <c r="GU13" s="27"/>
      <c r="GV13" s="27"/>
      <c r="GW13" s="27"/>
      <c r="GX13" s="27"/>
      <c r="GY13" s="27"/>
      <c r="GZ13" s="27"/>
      <c r="HA13" s="27"/>
      <c r="HB13" s="27"/>
      <c r="HC13" s="27"/>
      <c r="HD13" s="27"/>
      <c r="HE13" s="27"/>
      <c r="HF13" s="27"/>
      <c r="HG13" s="27"/>
      <c r="HH13" s="27"/>
      <c r="HI13" s="27"/>
      <c r="HJ13" s="27"/>
      <c r="HK13" s="27"/>
      <c r="HL13" s="27"/>
      <c r="HM13" s="27"/>
      <c r="HN13" s="27"/>
      <c r="HO13" s="27"/>
      <c r="HP13" s="27"/>
      <c r="HQ13" s="27"/>
      <c r="HR13" s="27"/>
      <c r="HS13" s="27"/>
      <c r="HT13" s="27"/>
      <c r="HU13" s="27"/>
      <c r="HV13" s="27"/>
      <c r="HW13" s="27"/>
      <c r="HX13" s="27"/>
      <c r="HY13" s="27"/>
      <c r="HZ13" s="27"/>
      <c r="IA13" s="27"/>
      <c r="IB13" s="27"/>
      <c r="IC13" s="27"/>
      <c r="ID13" s="27"/>
      <c r="IE13" s="27"/>
      <c r="IF13" s="27"/>
      <c r="IG13" s="27"/>
      <c r="IH13" s="27"/>
      <c r="II13" s="27"/>
      <c r="IJ13" s="27"/>
      <c r="IK13" s="27"/>
      <c r="IL13" s="27"/>
      <c r="IM13" s="27"/>
      <c r="IN13" s="27"/>
      <c r="IO13" s="27"/>
      <c r="IP13" s="27"/>
      <c r="IQ13" s="27"/>
      <c r="IR13" s="27"/>
      <c r="IS13" s="27"/>
      <c r="IT13" s="27"/>
      <c r="IU13" s="27"/>
      <c r="IV13" s="27"/>
      <c r="IW13" s="27"/>
      <c r="IX13" s="27"/>
      <c r="IY13" s="27"/>
      <c r="IZ13" s="27"/>
      <c r="JA13" s="27"/>
      <c r="JB13" s="27"/>
      <c r="JC13" s="27"/>
      <c r="JD13" s="27"/>
      <c r="JE13" s="27"/>
      <c r="JF13" s="27"/>
      <c r="JG13" s="27"/>
      <c r="JH13" s="27"/>
      <c r="JI13" s="27"/>
      <c r="JJ13" s="27"/>
      <c r="JK13" s="27"/>
      <c r="JL13" s="27"/>
      <c r="JM13" s="27"/>
      <c r="JN13" s="27"/>
      <c r="JO13" s="27"/>
      <c r="JP13" s="27"/>
      <c r="JQ13" s="27"/>
      <c r="JR13" s="27"/>
      <c r="JS13" s="27"/>
      <c r="JT13" s="27"/>
      <c r="JU13" s="27"/>
      <c r="JV13" s="27"/>
      <c r="JW13" s="27"/>
      <c r="JX13" s="27"/>
      <c r="JY13" s="27"/>
      <c r="JZ13" s="27"/>
      <c r="KA13" s="27"/>
      <c r="KB13" s="27"/>
      <c r="KC13" s="27"/>
      <c r="KD13" s="27"/>
      <c r="KE13" s="27"/>
      <c r="KF13" s="27"/>
      <c r="KG13" s="27"/>
      <c r="KH13" s="27"/>
      <c r="KI13" s="27"/>
      <c r="KJ13" s="27"/>
      <c r="KK13" s="27"/>
      <c r="KL13" s="27"/>
      <c r="KM13" s="27"/>
      <c r="KN13" s="27"/>
      <c r="KO13" s="27"/>
      <c r="KP13" s="27"/>
      <c r="KQ13" s="27"/>
      <c r="KR13" s="27"/>
      <c r="KS13" s="27"/>
      <c r="KT13" s="27"/>
      <c r="KU13" s="27"/>
      <c r="KV13" s="27"/>
      <c r="KW13" s="27"/>
      <c r="KX13" s="27"/>
      <c r="KY13" s="27"/>
      <c r="KZ13" s="27"/>
      <c r="LA13" s="27"/>
      <c r="LB13" s="27"/>
      <c r="LC13" s="27"/>
      <c r="LD13" s="27"/>
      <c r="LE13" s="27"/>
      <c r="LF13" s="27"/>
      <c r="LG13" s="27"/>
      <c r="LH13" s="27"/>
      <c r="LI13" s="27"/>
      <c r="LJ13" s="27"/>
      <c r="LK13" s="27"/>
      <c r="LL13" s="27"/>
      <c r="LM13" s="27"/>
      <c r="LN13" s="27"/>
      <c r="LO13" s="27"/>
      <c r="LP13" s="27"/>
      <c r="LQ13" s="27"/>
      <c r="LR13" s="27"/>
      <c r="LS13" s="27"/>
      <c r="LT13" s="27"/>
      <c r="LU13" s="27"/>
      <c r="LV13" s="27"/>
      <c r="LW13" s="27"/>
      <c r="LX13" s="27"/>
      <c r="LY13" s="27"/>
      <c r="LZ13" s="27"/>
      <c r="MA13" s="27"/>
      <c r="MB13" s="27"/>
      <c r="MC13" s="27"/>
      <c r="MD13" s="27"/>
      <c r="ME13" s="27"/>
      <c r="MF13" s="27"/>
      <c r="MG13" s="27"/>
      <c r="MH13" s="27"/>
      <c r="MI13" s="27"/>
      <c r="MJ13" s="27"/>
      <c r="MK13" s="27"/>
      <c r="ML13" s="27"/>
      <c r="MM13" s="27"/>
      <c r="MN13" s="27"/>
      <c r="MO13" s="27"/>
      <c r="MP13" s="27"/>
      <c r="MQ13" s="27"/>
      <c r="MR13" s="27"/>
      <c r="MS13" s="27"/>
      <c r="MT13" s="27"/>
      <c r="MU13" s="27"/>
      <c r="MV13" s="27"/>
      <c r="MW13" s="27"/>
      <c r="MX13" s="27"/>
      <c r="MY13" s="27"/>
      <c r="MZ13" s="27"/>
      <c r="NA13" s="27"/>
      <c r="NB13" s="27"/>
      <c r="NC13" s="27"/>
      <c r="ND13" s="27"/>
      <c r="NE13" s="27"/>
      <c r="NF13" s="27"/>
      <c r="NG13" s="27"/>
      <c r="NH13" s="27"/>
      <c r="NI13" s="27"/>
      <c r="NJ13" s="27"/>
      <c r="NK13" s="27"/>
      <c r="NL13" s="27"/>
      <c r="NM13" s="27"/>
      <c r="NN13" s="27"/>
      <c r="NO13" s="27"/>
      <c r="NP13" s="27"/>
      <c r="NQ13" s="27"/>
      <c r="NR13" s="27"/>
      <c r="NS13" s="27"/>
      <c r="NT13" s="27"/>
      <c r="NU13" s="27"/>
      <c r="NV13" s="27"/>
      <c r="NW13" s="27"/>
      <c r="NX13" s="27"/>
      <c r="NY13" s="27"/>
      <c r="NZ13" s="27"/>
      <c r="OA13" s="27"/>
      <c r="OB13" s="27"/>
      <c r="OC13" s="27"/>
      <c r="OD13" s="27"/>
      <c r="OE13" s="27"/>
      <c r="OF13" s="27"/>
      <c r="OG13" s="27"/>
      <c r="OH13" s="27"/>
      <c r="OI13" s="27"/>
      <c r="OJ13" s="27"/>
      <c r="OK13" s="27"/>
      <c r="OL13" s="27"/>
      <c r="OM13" s="27"/>
      <c r="ON13" s="27"/>
      <c r="OO13" s="27"/>
      <c r="OP13" s="27"/>
      <c r="OQ13" s="27"/>
      <c r="OR13" s="27"/>
      <c r="OS13" s="27"/>
      <c r="OT13" s="27"/>
      <c r="OU13" s="27"/>
      <c r="OV13" s="27"/>
      <c r="OW13" s="27"/>
      <c r="OX13" s="27"/>
      <c r="OY13" s="27"/>
      <c r="OZ13" s="27"/>
      <c r="PA13" s="27"/>
      <c r="PB13" s="27"/>
      <c r="PC13" s="27"/>
      <c r="PD13" s="27"/>
      <c r="PE13" s="27"/>
      <c r="PF13" s="27"/>
      <c r="PG13" s="27"/>
      <c r="PH13" s="27"/>
      <c r="PI13" s="27"/>
      <c r="PJ13" s="27"/>
      <c r="PK13" s="27"/>
      <c r="PL13" s="27"/>
      <c r="PM13" s="27"/>
      <c r="PN13" s="27"/>
      <c r="PO13" s="27"/>
      <c r="PP13" s="27"/>
      <c r="PQ13" s="27"/>
      <c r="PR13" s="27"/>
      <c r="PS13" s="27"/>
      <c r="PT13" s="27"/>
      <c r="PU13" s="27"/>
      <c r="PV13" s="27"/>
      <c r="PW13" s="27"/>
      <c r="PX13" s="27"/>
      <c r="PY13" s="27"/>
      <c r="PZ13" s="27"/>
      <c r="QA13" s="27"/>
      <c r="QB13" s="27"/>
      <c r="QC13" s="27"/>
      <c r="QD13" s="27"/>
      <c r="QE13" s="27"/>
      <c r="QF13" s="27"/>
      <c r="QG13" s="27"/>
      <c r="QH13" s="27"/>
      <c r="QI13" s="27"/>
      <c r="QJ13" s="27"/>
      <c r="QK13" s="27"/>
      <c r="QL13" s="27"/>
      <c r="QM13" s="27"/>
      <c r="QN13" s="27"/>
      <c r="QO13" s="27"/>
      <c r="QP13" s="27"/>
      <c r="QQ13" s="27"/>
      <c r="QR13" s="27"/>
      <c r="QS13" s="27"/>
      <c r="QT13" s="27"/>
      <c r="QU13" s="27"/>
      <c r="QV13" s="27"/>
      <c r="QW13" s="27"/>
      <c r="QX13" s="27"/>
      <c r="QY13" s="27"/>
      <c r="QZ13" s="27"/>
      <c r="RA13" s="27"/>
      <c r="RB13" s="27"/>
      <c r="RC13" s="27"/>
      <c r="RD13" s="27"/>
      <c r="RE13" s="27"/>
      <c r="RF13" s="27"/>
      <c r="RG13" s="27"/>
      <c r="RH13" s="27"/>
      <c r="RI13" s="27"/>
      <c r="RJ13" s="27"/>
      <c r="RK13" s="27"/>
      <c r="RL13" s="27"/>
      <c r="RM13" s="27"/>
      <c r="RN13" s="27"/>
      <c r="RO13" s="27"/>
      <c r="RP13" s="27"/>
      <c r="RQ13" s="27"/>
      <c r="RR13" s="27"/>
      <c r="RS13" s="27"/>
      <c r="RT13" s="27"/>
      <c r="RU13" s="27"/>
      <c r="RV13" s="27"/>
      <c r="RW13" s="27"/>
      <c r="RX13" s="27"/>
      <c r="RY13" s="27"/>
      <c r="RZ13" s="27"/>
      <c r="SA13" s="27"/>
      <c r="SB13" s="27"/>
      <c r="SC13" s="27"/>
      <c r="SD13" s="27"/>
      <c r="SE13" s="27"/>
      <c r="SF13" s="27"/>
      <c r="SG13" s="27"/>
      <c r="SH13" s="27"/>
      <c r="SI13" s="27"/>
      <c r="SJ13" s="27"/>
      <c r="SK13" s="27"/>
      <c r="SL13" s="27"/>
      <c r="SM13" s="27"/>
      <c r="SN13" s="27"/>
      <c r="SO13" s="27"/>
      <c r="SP13" s="27"/>
      <c r="SQ13" s="27"/>
      <c r="SR13" s="27"/>
      <c r="SS13" s="27"/>
      <c r="ST13" s="27"/>
      <c r="SU13" s="27"/>
      <c r="SV13" s="27"/>
      <c r="SW13" s="27"/>
      <c r="SX13" s="27"/>
      <c r="SY13" s="27"/>
      <c r="SZ13" s="27"/>
      <c r="TA13" s="27"/>
      <c r="TB13" s="27"/>
      <c r="TC13" s="27"/>
      <c r="TD13" s="27"/>
      <c r="TE13" s="27"/>
      <c r="TF13" s="27"/>
      <c r="TG13" s="27"/>
      <c r="TH13" s="27"/>
      <c r="TI13" s="27"/>
      <c r="TJ13" s="27"/>
      <c r="TK13" s="27"/>
      <c r="TL13" s="27"/>
      <c r="TM13" s="27"/>
      <c r="TN13" s="27"/>
      <c r="TO13" s="27"/>
      <c r="TP13" s="27"/>
      <c r="TQ13" s="27"/>
      <c r="TR13" s="27"/>
      <c r="TS13" s="27"/>
      <c r="TT13" s="27"/>
      <c r="TU13" s="27"/>
      <c r="TV13" s="27"/>
      <c r="TW13" s="27"/>
      <c r="TX13" s="27"/>
      <c r="TY13" s="27"/>
      <c r="TZ13" s="27"/>
      <c r="UA13" s="27"/>
      <c r="UB13" s="27"/>
      <c r="UC13" s="27"/>
      <c r="UD13" s="27"/>
      <c r="UE13" s="27"/>
      <c r="UF13" s="27"/>
      <c r="UG13" s="27"/>
      <c r="UH13" s="27"/>
      <c r="UI13" s="27"/>
      <c r="UJ13" s="27"/>
      <c r="UK13" s="27"/>
      <c r="UL13" s="27"/>
      <c r="UM13" s="27"/>
      <c r="UN13" s="27"/>
      <c r="UO13" s="27"/>
      <c r="UP13" s="27"/>
      <c r="UQ13" s="27"/>
      <c r="UR13" s="27"/>
      <c r="US13" s="27"/>
      <c r="UT13" s="27"/>
      <c r="UU13" s="27"/>
      <c r="UV13" s="27"/>
      <c r="UW13" s="27"/>
      <c r="UX13" s="27"/>
      <c r="UY13" s="27"/>
      <c r="UZ13" s="27"/>
      <c r="VA13" s="27"/>
      <c r="VB13" s="27"/>
      <c r="VC13" s="27"/>
      <c r="VD13" s="27"/>
      <c r="VE13" s="27"/>
      <c r="VF13" s="27"/>
      <c r="VG13" s="27"/>
      <c r="VH13" s="27"/>
      <c r="VI13" s="27"/>
      <c r="VJ13" s="27"/>
      <c r="VK13" s="27"/>
      <c r="VL13" s="27"/>
      <c r="VM13" s="27"/>
      <c r="VN13" s="27"/>
      <c r="VO13" s="27"/>
      <c r="VP13" s="27"/>
      <c r="VQ13" s="27"/>
      <c r="VR13" s="27"/>
      <c r="VS13" s="27"/>
      <c r="VT13" s="27"/>
      <c r="VU13" s="27"/>
      <c r="VV13" s="27"/>
      <c r="VW13" s="27"/>
      <c r="VX13" s="27"/>
      <c r="VY13" s="27"/>
      <c r="VZ13" s="27"/>
      <c r="WA13" s="27"/>
      <c r="WB13" s="27"/>
      <c r="WC13" s="27"/>
      <c r="WD13" s="27"/>
      <c r="WE13" s="27"/>
      <c r="WF13" s="27"/>
      <c r="WG13" s="27"/>
      <c r="WH13" s="27"/>
      <c r="WI13" s="27"/>
      <c r="WJ13" s="27"/>
      <c r="WK13" s="27"/>
      <c r="WL13" s="27"/>
      <c r="WM13" s="27"/>
      <c r="WN13" s="27"/>
      <c r="WO13" s="27"/>
      <c r="WP13" s="27"/>
      <c r="WQ13" s="27"/>
      <c r="WR13" s="27"/>
      <c r="WS13" s="27"/>
      <c r="WT13" s="27"/>
      <c r="WU13" s="27"/>
      <c r="WV13" s="27"/>
      <c r="WW13" s="27"/>
      <c r="WX13" s="27"/>
      <c r="WY13" s="27"/>
      <c r="WZ13" s="27"/>
      <c r="XA13" s="27"/>
      <c r="XB13" s="27"/>
      <c r="XC13" s="27"/>
      <c r="XD13" s="27"/>
      <c r="XE13" s="27"/>
      <c r="XF13" s="27"/>
      <c r="XG13" s="27"/>
      <c r="XH13" s="27"/>
      <c r="XI13" s="27"/>
      <c r="XJ13" s="27"/>
      <c r="XK13" s="27"/>
      <c r="XL13" s="27"/>
      <c r="XM13" s="27"/>
      <c r="XN13" s="27"/>
      <c r="XO13" s="27"/>
      <c r="XP13" s="27"/>
      <c r="XQ13" s="27"/>
      <c r="XR13" s="27"/>
      <c r="XS13" s="27"/>
      <c r="XT13" s="27"/>
      <c r="XU13" s="27"/>
      <c r="XV13" s="27"/>
      <c r="XW13" s="27"/>
      <c r="XX13" s="27"/>
      <c r="XY13" s="27"/>
      <c r="XZ13" s="27"/>
      <c r="YA13" s="27"/>
      <c r="YB13" s="27"/>
      <c r="YC13" s="27"/>
      <c r="YD13" s="27"/>
      <c r="YE13" s="27"/>
      <c r="YF13" s="27"/>
      <c r="YG13" s="27"/>
      <c r="YH13" s="27"/>
      <c r="YI13" s="27"/>
      <c r="YJ13" s="27"/>
      <c r="YK13" s="27"/>
      <c r="YL13" s="27"/>
      <c r="YM13" s="27"/>
      <c r="YN13" s="27"/>
      <c r="YO13" s="27"/>
      <c r="YP13" s="27"/>
      <c r="YQ13" s="27"/>
      <c r="YR13" s="27"/>
      <c r="YS13" s="27"/>
      <c r="YT13" s="27"/>
      <c r="YU13" s="27"/>
      <c r="YV13" s="27"/>
      <c r="YW13" s="27"/>
      <c r="YX13" s="27"/>
      <c r="YY13" s="27"/>
      <c r="YZ13" s="27"/>
      <c r="ZA13" s="27"/>
      <c r="ZB13" s="27"/>
      <c r="ZC13" s="27"/>
      <c r="ZD13" s="27"/>
      <c r="ZE13" s="27"/>
      <c r="ZF13" s="27"/>
      <c r="ZG13" s="27"/>
      <c r="ZH13" s="27"/>
      <c r="ZI13" s="27"/>
      <c r="ZJ13" s="27"/>
      <c r="ZK13" s="27"/>
      <c r="ZL13" s="27"/>
      <c r="ZM13" s="27"/>
      <c r="ZN13" s="27"/>
      <c r="ZO13" s="27"/>
      <c r="ZP13" s="27"/>
      <c r="ZQ13" s="27"/>
      <c r="ZR13" s="27"/>
      <c r="ZS13" s="27"/>
      <c r="ZT13" s="27"/>
      <c r="ZU13" s="27"/>
      <c r="ZV13" s="27"/>
      <c r="ZW13" s="27"/>
      <c r="ZX13" s="27"/>
      <c r="ZY13" s="27"/>
      <c r="ZZ13" s="27"/>
      <c r="AAA13" s="27"/>
      <c r="AAB13" s="27"/>
      <c r="AAC13" s="27"/>
      <c r="AAD13" s="27"/>
      <c r="AAE13" s="27"/>
      <c r="AAF13" s="27"/>
      <c r="AAG13" s="27"/>
      <c r="AAH13" s="27"/>
      <c r="AAI13" s="27"/>
      <c r="AAJ13" s="27"/>
      <c r="AAK13" s="27"/>
      <c r="AAL13" s="27"/>
      <c r="AAM13" s="27"/>
      <c r="AAN13" s="27"/>
      <c r="AAO13" s="27"/>
      <c r="AAP13" s="27"/>
      <c r="AAQ13" s="27"/>
      <c r="AAR13" s="27"/>
      <c r="AAS13" s="27"/>
      <c r="AAT13" s="27"/>
      <c r="AAU13" s="27"/>
      <c r="AAV13" s="27"/>
      <c r="AAW13" s="27"/>
      <c r="AAX13" s="27"/>
      <c r="AAY13" s="27"/>
      <c r="AAZ13" s="27"/>
      <c r="ABA13" s="27"/>
      <c r="ABB13" s="27"/>
      <c r="ABC13" s="27"/>
      <c r="ABD13" s="27"/>
      <c r="ABE13" s="27"/>
      <c r="ABF13" s="27"/>
      <c r="ABG13" s="27"/>
      <c r="ABH13" s="27"/>
      <c r="ABI13" s="27"/>
      <c r="ABJ13" s="27"/>
      <c r="ABK13" s="27"/>
      <c r="ABL13" s="27"/>
      <c r="ABM13" s="27"/>
      <c r="ABN13" s="27"/>
      <c r="ABO13" s="27"/>
      <c r="ABP13" s="27"/>
      <c r="ABQ13" s="27"/>
      <c r="ABR13" s="27"/>
      <c r="ABS13" s="27"/>
      <c r="ABT13" s="27"/>
      <c r="ABU13" s="27"/>
      <c r="ABV13" s="27"/>
      <c r="ABW13" s="27"/>
      <c r="ABX13" s="27"/>
      <c r="ABY13" s="27"/>
      <c r="ABZ13" s="27"/>
      <c r="ACA13" s="27"/>
      <c r="ACB13" s="27"/>
      <c r="ACC13" s="27"/>
      <c r="ACD13" s="27"/>
      <c r="ACE13" s="27"/>
      <c r="ACF13" s="27"/>
      <c r="ACG13" s="27"/>
      <c r="ACH13" s="27"/>
      <c r="ACI13" s="27"/>
      <c r="ACJ13" s="27"/>
      <c r="ACK13" s="27"/>
      <c r="ACL13" s="27"/>
      <c r="ACM13" s="27"/>
      <c r="ACN13" s="27"/>
      <c r="ACO13" s="27"/>
      <c r="ACP13" s="27"/>
      <c r="ACQ13" s="27"/>
      <c r="ACR13" s="27"/>
      <c r="ACS13" s="27"/>
      <c r="ACT13" s="27"/>
      <c r="ACU13" s="27"/>
      <c r="ACV13" s="27"/>
      <c r="ACW13" s="27"/>
      <c r="ACX13" s="27"/>
      <c r="ACY13" s="27"/>
      <c r="ACZ13" s="27"/>
      <c r="ADA13" s="27"/>
      <c r="ADB13" s="27"/>
      <c r="ADC13" s="27"/>
      <c r="ADD13" s="27"/>
      <c r="ADE13" s="27"/>
      <c r="ADF13" s="27"/>
      <c r="ADG13" s="27"/>
      <c r="ADH13" s="27"/>
      <c r="ADI13" s="27"/>
      <c r="ADJ13" s="27"/>
      <c r="ADK13" s="27"/>
      <c r="ADL13" s="27"/>
      <c r="ADM13" s="27"/>
      <c r="ADN13" s="27"/>
      <c r="ADO13" s="27"/>
      <c r="ADP13" s="27"/>
      <c r="ADQ13" s="27"/>
      <c r="ADR13" s="27"/>
      <c r="ADS13" s="27"/>
      <c r="ADT13" s="27"/>
      <c r="ADU13" s="27"/>
      <c r="ADV13" s="27"/>
      <c r="ADW13" s="27"/>
      <c r="ADX13" s="27"/>
      <c r="ADY13" s="27"/>
      <c r="ADZ13" s="27"/>
      <c r="AEA13" s="27"/>
      <c r="AEB13" s="27"/>
      <c r="AEC13" s="27"/>
      <c r="AED13" s="27"/>
      <c r="AEE13" s="27"/>
      <c r="AEF13" s="27"/>
      <c r="AEG13" s="27"/>
      <c r="AEH13" s="27"/>
      <c r="AEI13" s="27"/>
      <c r="AEJ13" s="27"/>
      <c r="AEK13" s="27"/>
      <c r="AEL13" s="27"/>
      <c r="AEM13" s="27"/>
      <c r="AEN13" s="27"/>
      <c r="AEO13" s="27"/>
      <c r="AEP13" s="27"/>
      <c r="AEQ13" s="27"/>
      <c r="AER13" s="27"/>
      <c r="AES13" s="27"/>
      <c r="AET13" s="27"/>
      <c r="AEU13" s="27"/>
      <c r="AEV13" s="27"/>
      <c r="AEW13" s="27"/>
      <c r="AEX13" s="27"/>
      <c r="AEY13" s="27"/>
      <c r="AEZ13" s="27"/>
      <c r="AFA13" s="27"/>
      <c r="AFB13" s="27"/>
      <c r="AFC13" s="27"/>
      <c r="AFD13" s="27"/>
      <c r="AFE13" s="27"/>
      <c r="AFF13" s="27"/>
      <c r="AFG13" s="27"/>
      <c r="AFH13" s="27"/>
      <c r="AFI13" s="27"/>
      <c r="AFJ13" s="27"/>
      <c r="AFK13" s="27"/>
      <c r="AFL13" s="27"/>
      <c r="AFM13" s="27"/>
      <c r="AFN13" s="27"/>
      <c r="AFO13" s="27"/>
      <c r="AFP13" s="27"/>
      <c r="AFQ13" s="27"/>
      <c r="AFR13" s="27"/>
      <c r="AFS13" s="27"/>
      <c r="AFT13" s="27"/>
      <c r="AFU13" s="27"/>
      <c r="AFV13" s="27"/>
      <c r="AFW13" s="27"/>
      <c r="AFX13" s="27"/>
      <c r="AFY13" s="27"/>
      <c r="AFZ13" s="27"/>
      <c r="AGA13" s="27"/>
      <c r="AGB13" s="27"/>
      <c r="AGC13" s="27"/>
      <c r="AGD13" s="27"/>
      <c r="AGE13" s="27"/>
      <c r="AGF13" s="27"/>
      <c r="AGG13" s="27"/>
      <c r="AGH13" s="27"/>
      <c r="AGI13" s="27"/>
      <c r="AGJ13" s="27"/>
      <c r="AGK13" s="27"/>
      <c r="AGL13" s="27"/>
      <c r="AGM13" s="27"/>
      <c r="AGN13" s="27"/>
      <c r="AGO13" s="27"/>
      <c r="AGP13" s="27"/>
      <c r="AGQ13" s="27"/>
      <c r="AGR13" s="27"/>
      <c r="AGS13" s="27"/>
      <c r="AGT13" s="27"/>
      <c r="AGU13" s="27"/>
      <c r="AGV13" s="27"/>
      <c r="AGW13" s="27"/>
      <c r="AGX13" s="27"/>
      <c r="AGY13" s="27"/>
      <c r="AGZ13" s="27"/>
      <c r="AHA13" s="27"/>
      <c r="AHB13" s="27"/>
      <c r="AHC13" s="27"/>
      <c r="AHD13" s="27"/>
      <c r="AHE13" s="27"/>
      <c r="AHF13" s="27"/>
      <c r="AHG13" s="27"/>
      <c r="AHH13" s="27"/>
      <c r="AHI13" s="27"/>
      <c r="AHJ13" s="27"/>
      <c r="AHK13" s="27"/>
      <c r="AHL13" s="27"/>
      <c r="AHM13" s="27"/>
      <c r="AHN13" s="27"/>
      <c r="AHO13" s="27"/>
      <c r="AHP13" s="27"/>
      <c r="AHQ13" s="27"/>
      <c r="AHR13" s="27"/>
      <c r="AHS13" s="27"/>
      <c r="AHT13" s="27"/>
      <c r="AHU13" s="27"/>
      <c r="AHV13" s="27"/>
      <c r="AHW13" s="27"/>
      <c r="AHX13" s="27"/>
      <c r="AHY13" s="27"/>
      <c r="AHZ13" s="27"/>
      <c r="AIA13" s="27"/>
      <c r="AIB13" s="27"/>
      <c r="AIC13" s="27"/>
      <c r="AID13" s="27"/>
      <c r="AIE13" s="27"/>
      <c r="AIF13" s="27"/>
      <c r="AIG13" s="27"/>
      <c r="AIH13" s="27"/>
      <c r="AII13" s="27"/>
      <c r="AIJ13" s="27"/>
      <c r="AIK13" s="27"/>
      <c r="AIL13" s="27"/>
      <c r="AIM13" s="27"/>
      <c r="AIN13" s="27"/>
      <c r="AIO13" s="27"/>
      <c r="AIP13" s="27"/>
      <c r="AIQ13" s="27"/>
      <c r="AIR13" s="27"/>
      <c r="AIS13" s="27"/>
      <c r="AIT13" s="27"/>
      <c r="AIU13" s="27"/>
      <c r="AIV13" s="27"/>
      <c r="AIW13" s="27"/>
      <c r="AIX13" s="27"/>
      <c r="AIY13" s="27"/>
      <c r="AIZ13" s="27"/>
      <c r="AJA13" s="27"/>
      <c r="AJB13" s="27"/>
      <c r="AJC13" s="27"/>
      <c r="AJD13" s="27"/>
      <c r="AJE13" s="27"/>
      <c r="AJF13" s="27"/>
      <c r="AJG13" s="27"/>
      <c r="AJH13" s="27"/>
      <c r="AJI13" s="27"/>
      <c r="AJJ13" s="27"/>
      <c r="AJK13" s="27"/>
      <c r="AJL13" s="27"/>
      <c r="AJM13" s="27"/>
      <c r="AJN13" s="27"/>
      <c r="AJO13" s="27"/>
      <c r="AJP13" s="27"/>
      <c r="AJQ13" s="27"/>
      <c r="AJR13" s="27"/>
      <c r="AJS13" s="27"/>
      <c r="AJT13" s="27"/>
      <c r="AJU13" s="27"/>
      <c r="AJV13" s="27"/>
      <c r="AJW13" s="27"/>
      <c r="AJX13" s="27"/>
      <c r="AJY13" s="27"/>
      <c r="AJZ13" s="27"/>
      <c r="AKA13" s="27"/>
      <c r="AKB13" s="27"/>
      <c r="AKC13" s="27"/>
      <c r="AKD13" s="27"/>
      <c r="AKE13" s="27"/>
      <c r="AKF13" s="27"/>
      <c r="AKG13" s="27"/>
      <c r="AKH13" s="27"/>
      <c r="AKI13" s="27"/>
      <c r="AKJ13" s="27"/>
      <c r="AKK13" s="27"/>
      <c r="AKL13" s="27"/>
      <c r="AKM13" s="27"/>
      <c r="AKN13" s="27"/>
      <c r="AKO13" s="27"/>
      <c r="AKP13" s="27"/>
      <c r="AKQ13" s="27"/>
      <c r="AKR13" s="27"/>
      <c r="AKS13" s="27"/>
      <c r="AKT13" s="27"/>
      <c r="AKU13" s="27"/>
      <c r="AKV13" s="27"/>
      <c r="AKW13" s="27"/>
      <c r="AKX13" s="27"/>
      <c r="AKY13" s="27"/>
      <c r="AKZ13" s="27"/>
      <c r="ALA13" s="27"/>
      <c r="ALB13" s="27"/>
      <c r="ALC13" s="27"/>
      <c r="ALD13" s="27"/>
      <c r="ALE13" s="27"/>
      <c r="ALF13" s="27"/>
      <c r="ALG13" s="27"/>
      <c r="ALH13" s="27"/>
      <c r="ALI13" s="27"/>
      <c r="ALJ13" s="27"/>
      <c r="ALK13" s="27"/>
      <c r="ALL13" s="27"/>
      <c r="ALM13" s="27"/>
      <c r="ALN13" s="27"/>
      <c r="ALO13" s="27"/>
      <c r="ALP13" s="27"/>
      <c r="ALQ13" s="27"/>
      <c r="ALR13" s="27"/>
      <c r="ALS13" s="27"/>
      <c r="ALT13" s="27"/>
      <c r="ALU13" s="27"/>
      <c r="ALV13" s="27"/>
      <c r="ALW13" s="27"/>
      <c r="ALX13" s="27"/>
      <c r="ALY13" s="27"/>
      <c r="ALZ13" s="27"/>
      <c r="AMA13" s="27"/>
      <c r="AMB13" s="27"/>
      <c r="AMC13" s="27"/>
      <c r="AMD13" s="27"/>
      <c r="AME13" s="27"/>
      <c r="AMF13" s="27"/>
      <c r="AMG13" s="27"/>
      <c r="AMH13" s="27"/>
      <c r="AMI13" s="27"/>
      <c r="AMJ13" s="27"/>
      <c r="AMK13" s="27"/>
      <c r="AML13" s="27"/>
      <c r="AMM13" s="27"/>
      <c r="AMN13" s="27"/>
      <c r="AMO13" s="27"/>
      <c r="AMP13" s="27"/>
      <c r="AMQ13" s="27"/>
      <c r="AMR13" s="27"/>
      <c r="AMS13" s="27"/>
      <c r="AMT13" s="27"/>
      <c r="AMU13" s="27"/>
      <c r="AMV13" s="27"/>
      <c r="AMW13" s="27"/>
      <c r="AMX13" s="27"/>
      <c r="AMY13" s="27"/>
      <c r="AMZ13" s="27"/>
      <c r="ANA13" s="27"/>
      <c r="ANB13" s="27"/>
      <c r="ANC13" s="27"/>
      <c r="AND13" s="27"/>
      <c r="ANE13" s="27"/>
      <c r="ANF13" s="27"/>
      <c r="ANG13" s="27"/>
      <c r="ANH13" s="27"/>
      <c r="ANI13" s="27"/>
      <c r="ANJ13" s="27"/>
      <c r="ANK13" s="27"/>
      <c r="ANL13" s="27"/>
      <c r="ANM13" s="27"/>
      <c r="ANN13" s="27"/>
      <c r="ANO13" s="27"/>
      <c r="ANP13" s="27"/>
      <c r="ANQ13" s="27"/>
      <c r="ANR13" s="27"/>
      <c r="ANS13" s="27"/>
      <c r="ANT13" s="27"/>
      <c r="ANU13" s="27"/>
      <c r="ANV13" s="27"/>
      <c r="ANW13" s="27"/>
      <c r="ANX13" s="27"/>
      <c r="ANY13" s="27"/>
      <c r="ANZ13" s="27"/>
      <c r="AOA13" s="27"/>
      <c r="AOB13" s="27"/>
      <c r="AOC13" s="27"/>
      <c r="AOD13" s="27"/>
      <c r="AOE13" s="27"/>
      <c r="AOF13" s="27"/>
      <c r="AOG13" s="27"/>
      <c r="AOH13" s="27"/>
      <c r="AOI13" s="27"/>
      <c r="AOJ13" s="27"/>
      <c r="AOK13" s="27"/>
      <c r="AOL13" s="27"/>
      <c r="AOM13" s="27"/>
      <c r="AON13" s="27"/>
      <c r="AOO13" s="27"/>
      <c r="AOP13" s="27"/>
      <c r="AOQ13" s="27"/>
      <c r="AOR13" s="27"/>
      <c r="AOS13" s="27"/>
      <c r="AOT13" s="27"/>
      <c r="AOU13" s="27"/>
      <c r="AOV13" s="27"/>
      <c r="AOW13" s="27"/>
      <c r="AOX13" s="27"/>
      <c r="AOY13" s="27"/>
      <c r="AOZ13" s="27"/>
      <c r="APA13" s="27"/>
      <c r="APB13" s="27"/>
      <c r="APC13" s="27"/>
      <c r="APD13" s="27"/>
      <c r="APE13" s="27"/>
      <c r="APF13" s="27"/>
      <c r="APG13" s="27"/>
      <c r="APH13" s="27"/>
      <c r="API13" s="27"/>
      <c r="APJ13" s="27"/>
      <c r="APK13" s="27"/>
      <c r="APL13" s="27"/>
      <c r="APM13" s="27"/>
      <c r="APN13" s="27"/>
      <c r="APO13" s="27"/>
      <c r="APP13" s="27"/>
      <c r="APQ13" s="27"/>
      <c r="APR13" s="27"/>
      <c r="APS13" s="27"/>
      <c r="APT13" s="27"/>
      <c r="APU13" s="27"/>
      <c r="APV13" s="27"/>
      <c r="APW13" s="27"/>
      <c r="APX13" s="27"/>
      <c r="APY13" s="27"/>
      <c r="APZ13" s="27"/>
      <c r="AQA13" s="27"/>
      <c r="AQB13" s="27"/>
      <c r="AQC13" s="27"/>
      <c r="AQD13" s="27"/>
      <c r="AQE13" s="27"/>
      <c r="AQF13" s="27"/>
      <c r="AQG13" s="27"/>
      <c r="AQH13" s="27"/>
      <c r="AQI13" s="27"/>
      <c r="AQJ13" s="27"/>
      <c r="AQK13" s="27"/>
      <c r="AQL13" s="27"/>
      <c r="AQM13" s="27"/>
      <c r="AQN13" s="27"/>
      <c r="AQO13" s="27"/>
      <c r="AQP13" s="27"/>
      <c r="AQQ13" s="27"/>
      <c r="AQR13" s="27"/>
      <c r="AQS13" s="27"/>
      <c r="AQT13" s="27"/>
      <c r="AQU13" s="27"/>
      <c r="AQV13" s="27"/>
      <c r="AQW13" s="27"/>
      <c r="AQX13" s="27"/>
      <c r="AQY13" s="27"/>
      <c r="AQZ13" s="27"/>
      <c r="ARA13" s="27"/>
      <c r="ARB13" s="27"/>
      <c r="ARC13" s="27"/>
      <c r="ARD13" s="27"/>
      <c r="ARE13" s="27"/>
      <c r="ARF13" s="27"/>
      <c r="ARG13" s="27"/>
      <c r="ARH13" s="27"/>
      <c r="ARI13" s="27"/>
      <c r="ARJ13" s="27"/>
      <c r="ARK13" s="27"/>
      <c r="ARL13" s="27"/>
      <c r="ARM13" s="27"/>
      <c r="ARN13" s="27"/>
      <c r="ARO13" s="27"/>
      <c r="ARP13" s="27"/>
      <c r="ARQ13" s="27"/>
      <c r="ARR13" s="27"/>
      <c r="ARS13" s="27"/>
      <c r="ART13" s="27"/>
      <c r="ARU13" s="27"/>
      <c r="ARV13" s="27"/>
      <c r="ARW13" s="27"/>
      <c r="ARX13" s="27"/>
      <c r="ARY13" s="27"/>
      <c r="ARZ13" s="27"/>
      <c r="ASA13" s="27"/>
      <c r="ASB13" s="27"/>
      <c r="ASC13" s="27"/>
      <c r="ASD13" s="27"/>
      <c r="ASE13" s="27"/>
      <c r="ASF13" s="27"/>
      <c r="ASG13" s="27"/>
      <c r="ASH13" s="27"/>
      <c r="ASI13" s="27"/>
      <c r="ASJ13" s="27"/>
      <c r="ASK13" s="27"/>
      <c r="ASL13" s="27"/>
      <c r="ASM13" s="27"/>
      <c r="ASN13" s="27"/>
      <c r="ASO13" s="27"/>
      <c r="ASP13" s="27"/>
      <c r="ASQ13" s="27"/>
      <c r="ASR13" s="27"/>
      <c r="ASS13" s="27"/>
      <c r="AST13" s="27"/>
      <c r="ASU13" s="27"/>
      <c r="ASV13" s="27"/>
      <c r="ASW13" s="27"/>
      <c r="ASX13" s="27"/>
      <c r="ASY13" s="27"/>
      <c r="ASZ13" s="27"/>
      <c r="ATA13" s="27"/>
      <c r="ATB13" s="27"/>
      <c r="ATC13" s="27"/>
      <c r="ATD13" s="27"/>
      <c r="ATE13" s="27"/>
      <c r="ATF13" s="27"/>
      <c r="ATG13" s="27"/>
      <c r="ATH13" s="27"/>
      <c r="ATI13" s="27"/>
      <c r="ATJ13" s="27"/>
      <c r="ATK13" s="27"/>
      <c r="ATL13" s="27"/>
      <c r="ATM13" s="27"/>
      <c r="ATN13" s="27"/>
      <c r="ATO13" s="27"/>
      <c r="ATP13" s="27"/>
      <c r="ATQ13" s="27"/>
      <c r="ATR13" s="27"/>
      <c r="ATS13" s="27"/>
      <c r="ATT13" s="27"/>
      <c r="ATU13" s="27"/>
      <c r="ATV13" s="27"/>
      <c r="ATW13" s="27"/>
      <c r="ATX13" s="27"/>
      <c r="ATY13" s="27"/>
      <c r="ATZ13" s="27"/>
      <c r="AUA13" s="27"/>
      <c r="AUB13" s="27"/>
      <c r="AUC13" s="27"/>
      <c r="AUD13" s="27"/>
      <c r="AUE13" s="27"/>
      <c r="AUF13" s="27"/>
      <c r="AUG13" s="27"/>
      <c r="AUH13" s="27"/>
      <c r="AUI13" s="27"/>
      <c r="AUJ13" s="27"/>
      <c r="AUK13" s="27"/>
      <c r="AUL13" s="27"/>
      <c r="AUM13" s="27"/>
      <c r="AUN13" s="27"/>
      <c r="AUO13" s="27"/>
      <c r="AUP13" s="27"/>
      <c r="AUQ13" s="27"/>
      <c r="AUR13" s="27"/>
      <c r="AUS13" s="27"/>
      <c r="AUT13" s="27"/>
      <c r="AUU13" s="27"/>
      <c r="AUV13" s="27"/>
      <c r="AUW13" s="27"/>
      <c r="AUX13" s="27"/>
      <c r="AUY13" s="27"/>
      <c r="AUZ13" s="27"/>
      <c r="AVA13" s="27"/>
      <c r="AVB13" s="27"/>
      <c r="AVC13" s="27"/>
      <c r="AVD13" s="27"/>
      <c r="AVE13" s="27"/>
      <c r="AVF13" s="27"/>
      <c r="AVG13" s="27"/>
      <c r="AVH13" s="27"/>
      <c r="AVI13" s="27"/>
      <c r="AVJ13" s="27"/>
      <c r="AVK13" s="27"/>
      <c r="AVL13" s="27"/>
      <c r="AVM13" s="27"/>
      <c r="AVN13" s="27"/>
      <c r="AVO13" s="27"/>
      <c r="AVP13" s="27"/>
      <c r="AVQ13" s="27"/>
      <c r="AVR13" s="27"/>
      <c r="AVS13" s="27"/>
      <c r="AVT13" s="27"/>
      <c r="AVU13" s="27"/>
      <c r="AVV13" s="27"/>
      <c r="AVW13" s="27"/>
      <c r="AVX13" s="27"/>
      <c r="AVY13" s="27"/>
      <c r="AVZ13" s="27"/>
      <c r="AWA13" s="27"/>
      <c r="AWB13" s="27"/>
      <c r="AWC13" s="27"/>
      <c r="AWD13" s="27"/>
      <c r="AWE13" s="27"/>
      <c r="AWF13" s="27"/>
      <c r="AWG13" s="27"/>
      <c r="AWH13" s="27"/>
      <c r="AWI13" s="27"/>
      <c r="AWJ13" s="27"/>
      <c r="AWK13" s="27"/>
      <c r="AWL13" s="27"/>
      <c r="AWM13" s="27"/>
      <c r="AWN13" s="27"/>
      <c r="AWO13" s="27"/>
      <c r="AWP13" s="27"/>
      <c r="AWQ13" s="27"/>
      <c r="AWR13" s="27"/>
      <c r="AWS13" s="27"/>
      <c r="AWT13" s="27"/>
      <c r="AWU13" s="27"/>
      <c r="AWV13" s="27"/>
      <c r="AWW13" s="27"/>
      <c r="AWX13" s="27"/>
      <c r="AWY13" s="27"/>
      <c r="AWZ13" s="27"/>
      <c r="AXA13" s="27"/>
      <c r="AXB13" s="27"/>
      <c r="AXC13" s="27"/>
      <c r="AXD13" s="27"/>
      <c r="AXE13" s="27"/>
      <c r="AXF13" s="27"/>
      <c r="AXG13" s="27"/>
      <c r="AXH13" s="27"/>
      <c r="AXI13" s="27"/>
      <c r="AXJ13" s="27"/>
      <c r="AXK13" s="27"/>
      <c r="AXL13" s="27"/>
      <c r="AXM13" s="27"/>
      <c r="AXN13" s="27"/>
      <c r="AXO13" s="27"/>
      <c r="AXP13" s="27"/>
      <c r="AXQ13" s="27"/>
      <c r="AXR13" s="27"/>
      <c r="AXS13" s="27"/>
      <c r="AXT13" s="27"/>
      <c r="AXU13" s="27"/>
      <c r="AXV13" s="27"/>
      <c r="AXW13" s="27"/>
      <c r="AXX13" s="27"/>
      <c r="AXY13" s="27"/>
      <c r="AXZ13" s="27"/>
      <c r="AYA13" s="27"/>
      <c r="AYB13" s="27"/>
      <c r="AYC13" s="27"/>
      <c r="AYD13" s="27"/>
      <c r="AYE13" s="27"/>
      <c r="AYF13" s="27"/>
      <c r="AYG13" s="27"/>
      <c r="AYH13" s="27"/>
      <c r="AYI13" s="27"/>
      <c r="AYJ13" s="27"/>
      <c r="AYK13" s="27"/>
      <c r="AYL13" s="27"/>
      <c r="AYM13" s="27"/>
      <c r="AYN13" s="27"/>
      <c r="AYO13" s="27"/>
      <c r="AYP13" s="27"/>
      <c r="AYQ13" s="27"/>
      <c r="AYR13" s="27"/>
      <c r="AYS13" s="27"/>
      <c r="AYT13" s="27"/>
      <c r="AYU13" s="27"/>
      <c r="AYV13" s="27"/>
      <c r="AYW13" s="27"/>
      <c r="AYX13" s="27"/>
      <c r="AYY13" s="27"/>
      <c r="AYZ13" s="27"/>
      <c r="AZA13" s="27"/>
      <c r="AZB13" s="27"/>
      <c r="AZC13" s="27"/>
      <c r="AZD13" s="27"/>
      <c r="AZE13" s="27"/>
      <c r="AZF13" s="27"/>
      <c r="AZG13" s="27"/>
      <c r="AZH13" s="27"/>
      <c r="AZI13" s="27"/>
      <c r="AZJ13" s="27"/>
      <c r="AZK13" s="27"/>
      <c r="AZL13" s="27"/>
      <c r="AZM13" s="27"/>
      <c r="AZN13" s="27"/>
      <c r="AZO13" s="27"/>
      <c r="AZP13" s="27"/>
      <c r="AZQ13" s="27"/>
      <c r="AZR13" s="27"/>
      <c r="AZS13" s="27"/>
      <c r="AZT13" s="27"/>
      <c r="AZU13" s="27"/>
      <c r="AZV13" s="27"/>
      <c r="AZW13" s="27"/>
      <c r="AZX13" s="27"/>
      <c r="AZY13" s="27"/>
      <c r="AZZ13" s="27"/>
      <c r="BAA13" s="27"/>
      <c r="BAB13" s="27"/>
      <c r="BAC13" s="27"/>
      <c r="BAD13" s="27"/>
      <c r="BAE13" s="27"/>
      <c r="BAF13" s="27"/>
      <c r="BAG13" s="27"/>
      <c r="BAH13" s="27"/>
      <c r="BAI13" s="27"/>
      <c r="BAJ13" s="27"/>
      <c r="BAK13" s="27"/>
      <c r="BAL13" s="27"/>
      <c r="BAM13" s="27"/>
      <c r="BAN13" s="27"/>
      <c r="BAO13" s="27"/>
      <c r="BAP13" s="27"/>
      <c r="BAQ13" s="27"/>
      <c r="BAR13" s="27"/>
      <c r="BAS13" s="27"/>
      <c r="BAT13" s="27"/>
      <c r="BAU13" s="27"/>
      <c r="BAV13" s="27"/>
      <c r="BAW13" s="27"/>
      <c r="BAX13" s="27"/>
      <c r="BAY13" s="27"/>
      <c r="BAZ13" s="27"/>
      <c r="BBA13" s="27"/>
      <c r="BBB13" s="27"/>
      <c r="BBC13" s="27"/>
      <c r="BBD13" s="27"/>
      <c r="BBE13" s="27"/>
      <c r="BBF13" s="27"/>
      <c r="BBG13" s="27"/>
      <c r="BBH13" s="27"/>
      <c r="BBI13" s="27"/>
      <c r="BBJ13" s="27"/>
      <c r="BBK13" s="27"/>
      <c r="BBL13" s="27"/>
      <c r="BBM13" s="27"/>
      <c r="BBN13" s="27"/>
      <c r="BBO13" s="27"/>
      <c r="BBP13" s="27"/>
      <c r="BBQ13" s="27"/>
      <c r="BBR13" s="27"/>
      <c r="BBS13" s="27"/>
      <c r="BBT13" s="27"/>
      <c r="BBU13" s="27"/>
      <c r="BBV13" s="27"/>
      <c r="BBW13" s="27"/>
      <c r="BBX13" s="27"/>
      <c r="BBY13" s="27"/>
      <c r="BBZ13" s="27"/>
      <c r="BCA13" s="27"/>
      <c r="BCB13" s="27"/>
      <c r="BCC13" s="27"/>
      <c r="BCD13" s="27"/>
      <c r="BCE13" s="27"/>
      <c r="BCF13" s="27"/>
      <c r="BCG13" s="27"/>
      <c r="BCH13" s="27"/>
      <c r="BCI13" s="27"/>
      <c r="BCJ13" s="27"/>
      <c r="BCK13" s="27"/>
      <c r="BCL13" s="27"/>
      <c r="BCM13" s="27"/>
      <c r="BCN13" s="27"/>
      <c r="BCO13" s="27"/>
      <c r="BCP13" s="27"/>
      <c r="BCQ13" s="27"/>
      <c r="BCR13" s="27"/>
      <c r="BCS13" s="27"/>
      <c r="BCT13" s="27"/>
      <c r="BCU13" s="27"/>
      <c r="BCV13" s="27"/>
      <c r="BCW13" s="27"/>
      <c r="BCX13" s="27"/>
      <c r="BCY13" s="27"/>
      <c r="BCZ13" s="27"/>
      <c r="BDA13" s="27"/>
      <c r="BDB13" s="27"/>
      <c r="BDC13" s="27"/>
      <c r="BDD13" s="27"/>
      <c r="BDE13" s="27"/>
      <c r="BDF13" s="27"/>
      <c r="BDG13" s="27"/>
      <c r="BDH13" s="27"/>
      <c r="BDI13" s="27"/>
      <c r="BDJ13" s="27"/>
      <c r="BDK13" s="27"/>
      <c r="BDL13" s="27"/>
      <c r="BDM13" s="27"/>
      <c r="BDN13" s="27"/>
      <c r="BDO13" s="27"/>
      <c r="BDP13" s="27"/>
      <c r="BDQ13" s="27"/>
      <c r="BDR13" s="27"/>
      <c r="BDS13" s="27"/>
      <c r="BDT13" s="27"/>
      <c r="BDU13" s="27"/>
      <c r="BDV13" s="27"/>
      <c r="BDW13" s="27"/>
      <c r="BDX13" s="27"/>
      <c r="BDY13" s="27"/>
      <c r="BDZ13" s="27"/>
      <c r="BEA13" s="27"/>
      <c r="BEB13" s="27"/>
      <c r="BEC13" s="27"/>
      <c r="BED13" s="27"/>
      <c r="BEE13" s="27"/>
      <c r="BEF13" s="27"/>
      <c r="BEG13" s="27"/>
      <c r="BEH13" s="27"/>
      <c r="BEI13" s="27"/>
      <c r="BEJ13" s="27"/>
      <c r="BEK13" s="27"/>
      <c r="BEL13" s="27"/>
      <c r="BEM13" s="27"/>
      <c r="BEN13" s="27"/>
      <c r="BEO13" s="27"/>
      <c r="BEP13" s="27"/>
      <c r="BEQ13" s="27"/>
      <c r="BER13" s="27"/>
      <c r="BES13" s="27"/>
      <c r="BET13" s="27"/>
      <c r="BEU13" s="27"/>
      <c r="BEV13" s="27"/>
      <c r="BEW13" s="27"/>
      <c r="BEX13" s="27"/>
      <c r="BEY13" s="27"/>
      <c r="BEZ13" s="27"/>
      <c r="BFA13" s="27"/>
      <c r="BFB13" s="27"/>
      <c r="BFC13" s="27"/>
      <c r="BFD13" s="27"/>
      <c r="BFE13" s="27"/>
      <c r="BFF13" s="27"/>
      <c r="BFG13" s="27"/>
      <c r="BFH13" s="27"/>
      <c r="BFI13" s="27"/>
      <c r="BFJ13" s="27"/>
      <c r="BFK13" s="27"/>
      <c r="BFL13" s="27"/>
      <c r="BFM13" s="27"/>
      <c r="BFN13" s="27"/>
      <c r="BFO13" s="27"/>
      <c r="BFP13" s="27"/>
      <c r="BFQ13" s="27"/>
      <c r="BFR13" s="27"/>
      <c r="BFS13" s="27"/>
      <c r="BFT13" s="27"/>
      <c r="BFU13" s="27"/>
      <c r="BFV13" s="27"/>
      <c r="BFW13" s="27"/>
      <c r="BFX13" s="27"/>
      <c r="BFY13" s="27"/>
      <c r="BFZ13" s="27"/>
      <c r="BGA13" s="27"/>
      <c r="BGB13" s="27"/>
      <c r="BGC13" s="27"/>
      <c r="BGD13" s="27"/>
      <c r="BGE13" s="27"/>
      <c r="BGF13" s="27"/>
      <c r="BGG13" s="27"/>
      <c r="BGH13" s="27"/>
      <c r="BGI13" s="27"/>
      <c r="BGJ13" s="27"/>
      <c r="BGK13" s="27"/>
      <c r="BGL13" s="27"/>
      <c r="BGM13" s="27"/>
      <c r="BGN13" s="27"/>
      <c r="BGO13" s="27"/>
      <c r="BGP13" s="27"/>
      <c r="BGQ13" s="27"/>
      <c r="BGR13" s="27"/>
      <c r="BGS13" s="27"/>
      <c r="BGT13" s="27"/>
      <c r="BGU13" s="27"/>
      <c r="BGV13" s="27"/>
      <c r="BGW13" s="27"/>
      <c r="BGX13" s="27"/>
      <c r="BGY13" s="27"/>
      <c r="BGZ13" s="27"/>
      <c r="BHA13" s="27"/>
      <c r="BHB13" s="27"/>
      <c r="BHC13" s="27"/>
      <c r="BHD13" s="27"/>
      <c r="BHE13" s="27"/>
      <c r="BHF13" s="27"/>
      <c r="BHG13" s="27"/>
      <c r="BHH13" s="27"/>
      <c r="BHI13" s="27"/>
      <c r="BHJ13" s="27"/>
      <c r="BHK13" s="27"/>
      <c r="BHL13" s="27"/>
      <c r="BHM13" s="27"/>
      <c r="BHN13" s="27"/>
      <c r="BHO13" s="27"/>
      <c r="BHP13" s="27"/>
      <c r="BHQ13" s="27"/>
      <c r="BHR13" s="27"/>
      <c r="BHS13" s="27"/>
      <c r="BHT13" s="27"/>
    </row>
    <row r="15" spans="2:2852">
      <c r="B15" s="31"/>
      <c r="C15" s="27" t="s">
        <v>35</v>
      </c>
      <c r="D15" s="27" t="s">
        <v>5332</v>
      </c>
      <c r="E15" s="27" t="s">
        <v>50</v>
      </c>
      <c r="F15" s="27" t="s">
        <v>60</v>
      </c>
      <c r="G15" s="27" t="s">
        <v>66</v>
      </c>
      <c r="H15" s="27" t="s">
        <v>11338</v>
      </c>
      <c r="I15" s="27" t="s">
        <v>5333</v>
      </c>
      <c r="J15" s="27" t="s">
        <v>5334</v>
      </c>
      <c r="K15" s="27" t="s">
        <v>11339</v>
      </c>
      <c r="L15" s="27" t="s">
        <v>11340</v>
      </c>
      <c r="M15" s="27" t="s">
        <v>11341</v>
      </c>
      <c r="N15" s="27" t="s">
        <v>75</v>
      </c>
      <c r="O15" s="27" t="s">
        <v>81</v>
      </c>
      <c r="P15" s="27" t="s">
        <v>86</v>
      </c>
      <c r="Q15" s="27" t="s">
        <v>11342</v>
      </c>
      <c r="R15" s="27" t="s">
        <v>90</v>
      </c>
      <c r="S15" s="27" t="s">
        <v>97</v>
      </c>
      <c r="T15" s="27" t="s">
        <v>103</v>
      </c>
      <c r="U15" s="27" t="s">
        <v>110</v>
      </c>
      <c r="V15" s="27" t="s">
        <v>116</v>
      </c>
      <c r="W15" s="27" t="s">
        <v>11343</v>
      </c>
      <c r="X15" s="27" t="s">
        <v>123</v>
      </c>
      <c r="Y15" s="27" t="s">
        <v>11344</v>
      </c>
      <c r="Z15" s="27" t="s">
        <v>130</v>
      </c>
      <c r="AA15" s="27" t="s">
        <v>135</v>
      </c>
      <c r="AB15" s="27" t="s">
        <v>141</v>
      </c>
      <c r="AC15" s="27" t="s">
        <v>145</v>
      </c>
      <c r="AD15" s="27" t="s">
        <v>11345</v>
      </c>
      <c r="AE15" s="27" t="s">
        <v>11346</v>
      </c>
      <c r="AF15" s="27" t="s">
        <v>11347</v>
      </c>
      <c r="AG15" s="27" t="s">
        <v>11348</v>
      </c>
      <c r="AH15" s="27" t="s">
        <v>11349</v>
      </c>
      <c r="AI15" s="27" t="s">
        <v>152</v>
      </c>
      <c r="AJ15" s="27" t="s">
        <v>5335</v>
      </c>
      <c r="AK15" s="27" t="s">
        <v>157</v>
      </c>
      <c r="AL15" s="27" t="s">
        <v>165</v>
      </c>
      <c r="AM15" s="27" t="s">
        <v>172</v>
      </c>
      <c r="AN15" s="27" t="s">
        <v>11350</v>
      </c>
      <c r="AO15" s="27" t="s">
        <v>11351</v>
      </c>
      <c r="AP15" s="27" t="s">
        <v>179</v>
      </c>
      <c r="AQ15" s="27" t="s">
        <v>11352</v>
      </c>
      <c r="AR15" s="27" t="s">
        <v>5336</v>
      </c>
      <c r="AS15" s="27" t="s">
        <v>11353</v>
      </c>
      <c r="AT15" s="27" t="s">
        <v>185</v>
      </c>
      <c r="AU15" s="27" t="s">
        <v>11354</v>
      </c>
      <c r="AV15" s="27" t="s">
        <v>11355</v>
      </c>
      <c r="AW15" s="27" t="s">
        <v>190</v>
      </c>
      <c r="AX15" s="27" t="s">
        <v>5337</v>
      </c>
      <c r="AY15" s="27" t="s">
        <v>11356</v>
      </c>
      <c r="AZ15" s="27" t="s">
        <v>5338</v>
      </c>
      <c r="BA15" s="27" t="s">
        <v>11357</v>
      </c>
      <c r="BB15" s="27" t="s">
        <v>11358</v>
      </c>
      <c r="BC15" s="27" t="s">
        <v>200</v>
      </c>
      <c r="BD15" s="27" t="s">
        <v>207</v>
      </c>
      <c r="BE15" s="27" t="s">
        <v>11359</v>
      </c>
      <c r="BF15" s="27" t="s">
        <v>214</v>
      </c>
      <c r="BG15" s="27" t="s">
        <v>11360</v>
      </c>
      <c r="BH15" s="27" t="s">
        <v>5339</v>
      </c>
      <c r="BI15" s="27" t="s">
        <v>5340</v>
      </c>
      <c r="BJ15" s="27" t="s">
        <v>11361</v>
      </c>
      <c r="BK15" s="27" t="s">
        <v>11362</v>
      </c>
      <c r="BL15" s="27" t="s">
        <v>221</v>
      </c>
      <c r="BM15" s="27" t="s">
        <v>5341</v>
      </c>
      <c r="BN15" s="27" t="s">
        <v>229</v>
      </c>
      <c r="BO15" s="27" t="s">
        <v>236</v>
      </c>
      <c r="BP15" s="27" t="s">
        <v>240</v>
      </c>
      <c r="BQ15" s="27" t="s">
        <v>244</v>
      </c>
      <c r="BR15" s="27" t="s">
        <v>11363</v>
      </c>
      <c r="BS15" s="27" t="s">
        <v>248</v>
      </c>
      <c r="BT15" s="27" t="s">
        <v>11364</v>
      </c>
      <c r="BU15" s="27" t="s">
        <v>11365</v>
      </c>
      <c r="BV15" s="27" t="s">
        <v>11366</v>
      </c>
      <c r="BW15" s="27" t="s">
        <v>11367</v>
      </c>
      <c r="BX15" s="27" t="s">
        <v>5342</v>
      </c>
      <c r="BY15" s="27" t="s">
        <v>256</v>
      </c>
      <c r="BZ15" s="27" t="s">
        <v>11368</v>
      </c>
      <c r="CA15" s="27" t="s">
        <v>5343</v>
      </c>
      <c r="CB15" s="27" t="s">
        <v>11369</v>
      </c>
      <c r="CC15" s="27" t="s">
        <v>11370</v>
      </c>
      <c r="CD15" s="27" t="s">
        <v>265</v>
      </c>
      <c r="CE15" s="27" t="s">
        <v>5344</v>
      </c>
      <c r="CF15" s="27" t="s">
        <v>11371</v>
      </c>
      <c r="CG15" s="27" t="s">
        <v>270</v>
      </c>
      <c r="CH15" s="27" t="s">
        <v>278</v>
      </c>
      <c r="CI15" s="27" t="s">
        <v>11372</v>
      </c>
      <c r="CJ15" s="27" t="s">
        <v>281</v>
      </c>
      <c r="CK15" s="27" t="s">
        <v>11373</v>
      </c>
      <c r="CL15" s="27" t="s">
        <v>286</v>
      </c>
      <c r="CM15" s="27" t="s">
        <v>292</v>
      </c>
      <c r="CN15" s="27" t="s">
        <v>297</v>
      </c>
      <c r="CO15" s="27" t="s">
        <v>303</v>
      </c>
      <c r="CP15" s="27" t="s">
        <v>308</v>
      </c>
      <c r="CQ15" s="27" t="s">
        <v>313</v>
      </c>
      <c r="CR15" s="27" t="s">
        <v>317</v>
      </c>
      <c r="CS15" s="27" t="s">
        <v>5345</v>
      </c>
      <c r="CT15" s="27" t="s">
        <v>11374</v>
      </c>
      <c r="CU15" s="27" t="s">
        <v>322</v>
      </c>
      <c r="CV15" s="27" t="s">
        <v>327</v>
      </c>
      <c r="CW15" s="27" t="s">
        <v>332</v>
      </c>
      <c r="CX15" s="27" t="s">
        <v>337</v>
      </c>
      <c r="CY15" s="27" t="s">
        <v>342</v>
      </c>
      <c r="CZ15" s="27" t="s">
        <v>5346</v>
      </c>
      <c r="DA15" s="27" t="s">
        <v>348</v>
      </c>
      <c r="DB15" s="27" t="s">
        <v>354</v>
      </c>
      <c r="DC15" s="27" t="s">
        <v>359</v>
      </c>
      <c r="DD15" s="27" t="s">
        <v>362</v>
      </c>
      <c r="DE15" s="27" t="s">
        <v>11375</v>
      </c>
      <c r="DF15" s="27" t="s">
        <v>11376</v>
      </c>
      <c r="DG15" s="27" t="s">
        <v>367</v>
      </c>
      <c r="DH15" s="27" t="s">
        <v>373</v>
      </c>
      <c r="DI15" s="27" t="s">
        <v>11377</v>
      </c>
      <c r="DJ15" s="27" t="s">
        <v>11378</v>
      </c>
      <c r="DK15" s="27" t="s">
        <v>5347</v>
      </c>
      <c r="DL15" s="27" t="s">
        <v>11379</v>
      </c>
      <c r="DM15" s="27" t="s">
        <v>11380</v>
      </c>
      <c r="DN15" s="27" t="s">
        <v>5348</v>
      </c>
      <c r="DO15" s="27" t="s">
        <v>378</v>
      </c>
      <c r="DP15" s="27" t="s">
        <v>11381</v>
      </c>
      <c r="DQ15" s="27" t="s">
        <v>11382</v>
      </c>
      <c r="DR15" s="27" t="s">
        <v>11383</v>
      </c>
      <c r="DS15" s="27" t="s">
        <v>382</v>
      </c>
      <c r="DT15" s="27" t="s">
        <v>387</v>
      </c>
      <c r="DU15" s="27" t="s">
        <v>393</v>
      </c>
      <c r="DV15" s="27" t="s">
        <v>11384</v>
      </c>
      <c r="DW15" s="27" t="s">
        <v>397</v>
      </c>
      <c r="DX15" s="27" t="s">
        <v>402</v>
      </c>
      <c r="DY15" s="27" t="s">
        <v>407</v>
      </c>
      <c r="DZ15" s="27" t="s">
        <v>11385</v>
      </c>
      <c r="EA15" s="27" t="s">
        <v>11386</v>
      </c>
      <c r="EB15" s="27" t="s">
        <v>11387</v>
      </c>
      <c r="EC15" s="27" t="s">
        <v>11388</v>
      </c>
      <c r="ED15" s="27" t="s">
        <v>5349</v>
      </c>
      <c r="EE15" s="27" t="s">
        <v>422</v>
      </c>
      <c r="EF15" s="27" t="s">
        <v>425</v>
      </c>
      <c r="EG15" s="27" t="s">
        <v>430</v>
      </c>
      <c r="EH15" s="27" t="s">
        <v>11389</v>
      </c>
      <c r="EI15" s="27" t="s">
        <v>436</v>
      </c>
      <c r="EJ15" s="27" t="s">
        <v>441</v>
      </c>
      <c r="EK15" s="27" t="s">
        <v>447</v>
      </c>
      <c r="EL15" s="27" t="s">
        <v>11390</v>
      </c>
      <c r="EM15" s="27" t="s">
        <v>450</v>
      </c>
      <c r="EN15" s="27" t="s">
        <v>5350</v>
      </c>
      <c r="EO15" s="27" t="s">
        <v>456</v>
      </c>
      <c r="EP15" s="27" t="s">
        <v>461</v>
      </c>
      <c r="EQ15" s="27" t="s">
        <v>466</v>
      </c>
      <c r="ER15" s="27" t="s">
        <v>11391</v>
      </c>
      <c r="ES15" s="27" t="s">
        <v>11392</v>
      </c>
      <c r="ET15" s="27" t="s">
        <v>5351</v>
      </c>
      <c r="EU15" s="27" t="s">
        <v>470</v>
      </c>
      <c r="EV15" s="27" t="s">
        <v>474</v>
      </c>
      <c r="EW15" s="27" t="s">
        <v>11393</v>
      </c>
      <c r="EX15" s="27" t="s">
        <v>11394</v>
      </c>
      <c r="EY15" s="27" t="s">
        <v>11395</v>
      </c>
      <c r="EZ15" s="27" t="s">
        <v>478</v>
      </c>
      <c r="FA15" s="27" t="s">
        <v>11396</v>
      </c>
      <c r="FB15" s="27" t="s">
        <v>11397</v>
      </c>
      <c r="FC15" s="27" t="s">
        <v>5352</v>
      </c>
      <c r="FD15" s="27" t="s">
        <v>480</v>
      </c>
      <c r="FE15" s="27" t="s">
        <v>5353</v>
      </c>
      <c r="FF15" s="27" t="s">
        <v>489</v>
      </c>
      <c r="FG15" s="27" t="s">
        <v>494</v>
      </c>
      <c r="FH15" s="27" t="s">
        <v>5354</v>
      </c>
      <c r="FI15" s="27" t="s">
        <v>502</v>
      </c>
      <c r="FJ15" s="27" t="s">
        <v>11398</v>
      </c>
      <c r="FK15" s="27" t="s">
        <v>11399</v>
      </c>
      <c r="FL15" s="27" t="s">
        <v>505</v>
      </c>
      <c r="FM15" s="27" t="s">
        <v>510</v>
      </c>
      <c r="FN15" s="27" t="s">
        <v>515</v>
      </c>
      <c r="FO15" s="27" t="s">
        <v>521</v>
      </c>
      <c r="FP15" s="27" t="s">
        <v>526</v>
      </c>
      <c r="FQ15" s="27" t="s">
        <v>531</v>
      </c>
      <c r="FR15" s="27" t="s">
        <v>11400</v>
      </c>
      <c r="FS15" s="27" t="s">
        <v>534</v>
      </c>
      <c r="FT15" s="27" t="s">
        <v>5355</v>
      </c>
      <c r="FU15" s="27" t="s">
        <v>5356</v>
      </c>
      <c r="FV15" s="27" t="s">
        <v>539</v>
      </c>
      <c r="FW15" s="27" t="s">
        <v>11401</v>
      </c>
      <c r="FX15" s="27" t="s">
        <v>551</v>
      </c>
      <c r="FY15" s="27" t="s">
        <v>555</v>
      </c>
      <c r="FZ15" s="27" t="s">
        <v>559</v>
      </c>
      <c r="GA15" s="27" t="s">
        <v>563</v>
      </c>
      <c r="GB15" s="27" t="s">
        <v>567</v>
      </c>
      <c r="GC15" s="27" t="s">
        <v>571</v>
      </c>
      <c r="GD15" s="27" t="s">
        <v>5357</v>
      </c>
      <c r="GE15" s="27" t="s">
        <v>5358</v>
      </c>
      <c r="GF15" s="27" t="s">
        <v>5359</v>
      </c>
      <c r="GG15" s="27" t="s">
        <v>5360</v>
      </c>
      <c r="GH15" s="27" t="s">
        <v>5361</v>
      </c>
      <c r="GI15" s="27" t="s">
        <v>11402</v>
      </c>
      <c r="GJ15" s="27" t="s">
        <v>11403</v>
      </c>
      <c r="GK15" s="27" t="s">
        <v>11404</v>
      </c>
      <c r="GL15" s="27" t="s">
        <v>11405</v>
      </c>
      <c r="GM15" s="27" t="s">
        <v>575</v>
      </c>
      <c r="GN15" s="27" t="s">
        <v>580</v>
      </c>
      <c r="GO15" s="27" t="s">
        <v>583</v>
      </c>
      <c r="GP15" s="27" t="s">
        <v>587</v>
      </c>
      <c r="GQ15" s="27" t="s">
        <v>5362</v>
      </c>
      <c r="GR15" s="27" t="s">
        <v>5363</v>
      </c>
      <c r="GS15" s="27" t="s">
        <v>5364</v>
      </c>
      <c r="GT15" s="27" t="s">
        <v>5365</v>
      </c>
      <c r="GU15" s="27" t="s">
        <v>5366</v>
      </c>
      <c r="GV15" s="27" t="s">
        <v>11406</v>
      </c>
      <c r="GW15" s="27" t="s">
        <v>11407</v>
      </c>
      <c r="GX15" s="27" t="s">
        <v>11408</v>
      </c>
      <c r="GY15" s="27" t="s">
        <v>11409</v>
      </c>
      <c r="GZ15" s="27" t="s">
        <v>591</v>
      </c>
      <c r="HA15" s="27" t="s">
        <v>594</v>
      </c>
      <c r="HB15" s="27" t="s">
        <v>11410</v>
      </c>
      <c r="HC15" s="27" t="s">
        <v>597</v>
      </c>
      <c r="HD15" s="27" t="s">
        <v>603</v>
      </c>
      <c r="HE15" s="27" t="s">
        <v>11411</v>
      </c>
      <c r="HF15" s="27" t="s">
        <v>607</v>
      </c>
      <c r="HG15" s="27" t="s">
        <v>612</v>
      </c>
      <c r="HH15" s="27" t="s">
        <v>617</v>
      </c>
      <c r="HI15" s="27" t="s">
        <v>11412</v>
      </c>
      <c r="HJ15" s="27" t="s">
        <v>11413</v>
      </c>
      <c r="HK15" s="27" t="s">
        <v>621</v>
      </c>
      <c r="HL15" s="27" t="s">
        <v>626</v>
      </c>
      <c r="HM15" s="27" t="s">
        <v>630</v>
      </c>
      <c r="HN15" s="27" t="s">
        <v>635</v>
      </c>
      <c r="HO15" s="27" t="s">
        <v>640</v>
      </c>
      <c r="HP15" s="27" t="s">
        <v>645</v>
      </c>
      <c r="HQ15" s="27" t="s">
        <v>650</v>
      </c>
      <c r="HR15" s="27" t="s">
        <v>653</v>
      </c>
      <c r="HS15" s="27" t="s">
        <v>657</v>
      </c>
      <c r="HT15" s="27" t="s">
        <v>660</v>
      </c>
      <c r="HU15" s="27" t="s">
        <v>11414</v>
      </c>
      <c r="HV15" s="27" t="s">
        <v>663</v>
      </c>
      <c r="HW15" s="27" t="s">
        <v>666</v>
      </c>
      <c r="HX15" s="27" t="s">
        <v>11415</v>
      </c>
      <c r="HY15" s="27" t="s">
        <v>671</v>
      </c>
      <c r="HZ15" s="27" t="s">
        <v>675</v>
      </c>
      <c r="IA15" s="27" t="s">
        <v>11416</v>
      </c>
      <c r="IB15" s="27" t="s">
        <v>679</v>
      </c>
      <c r="IC15" s="27" t="s">
        <v>5367</v>
      </c>
      <c r="ID15" s="27" t="s">
        <v>11417</v>
      </c>
      <c r="IE15" s="27" t="s">
        <v>685</v>
      </c>
      <c r="IF15" s="27" t="s">
        <v>11418</v>
      </c>
      <c r="IG15" s="27" t="s">
        <v>690</v>
      </c>
      <c r="IH15" s="27" t="s">
        <v>11419</v>
      </c>
      <c r="II15" s="27" t="s">
        <v>11420</v>
      </c>
      <c r="IJ15" s="27" t="s">
        <v>695</v>
      </c>
      <c r="IK15" s="27" t="s">
        <v>699</v>
      </c>
      <c r="IL15" s="27" t="s">
        <v>702</v>
      </c>
      <c r="IM15" s="27" t="s">
        <v>11421</v>
      </c>
      <c r="IN15" s="27" t="s">
        <v>11422</v>
      </c>
      <c r="IO15" s="27" t="s">
        <v>11423</v>
      </c>
      <c r="IP15" s="27" t="s">
        <v>11424</v>
      </c>
      <c r="IQ15" s="27" t="s">
        <v>11425</v>
      </c>
      <c r="IR15" s="27" t="s">
        <v>5368</v>
      </c>
      <c r="IS15" s="27" t="s">
        <v>11426</v>
      </c>
      <c r="IT15" s="27" t="s">
        <v>5369</v>
      </c>
      <c r="IU15" s="27" t="s">
        <v>707</v>
      </c>
      <c r="IV15" s="27" t="s">
        <v>11427</v>
      </c>
      <c r="IW15" s="27" t="s">
        <v>11428</v>
      </c>
      <c r="IX15" s="27" t="s">
        <v>11429</v>
      </c>
      <c r="IY15" s="27" t="s">
        <v>11430</v>
      </c>
      <c r="IZ15" s="27" t="s">
        <v>11431</v>
      </c>
      <c r="JA15" s="27" t="s">
        <v>11432</v>
      </c>
      <c r="JB15" s="27" t="s">
        <v>715</v>
      </c>
      <c r="JC15" s="27" t="s">
        <v>11433</v>
      </c>
      <c r="JD15" s="27" t="s">
        <v>11434</v>
      </c>
      <c r="JE15" s="27" t="s">
        <v>721</v>
      </c>
      <c r="JF15" s="27" t="s">
        <v>730</v>
      </c>
      <c r="JG15" s="27" t="s">
        <v>735</v>
      </c>
      <c r="JH15" s="27" t="s">
        <v>740</v>
      </c>
      <c r="JI15" s="27" t="s">
        <v>745</v>
      </c>
      <c r="JJ15" s="27" t="s">
        <v>749</v>
      </c>
      <c r="JK15" s="27" t="s">
        <v>754</v>
      </c>
      <c r="JL15" s="27" t="s">
        <v>5370</v>
      </c>
      <c r="JM15" s="27" t="s">
        <v>11435</v>
      </c>
      <c r="JN15" s="27" t="s">
        <v>759</v>
      </c>
      <c r="JO15" s="27" t="s">
        <v>762</v>
      </c>
      <c r="JP15" s="27" t="s">
        <v>11436</v>
      </c>
      <c r="JQ15" s="27" t="s">
        <v>11437</v>
      </c>
      <c r="JR15" s="27" t="s">
        <v>11438</v>
      </c>
      <c r="JS15" s="27" t="s">
        <v>767</v>
      </c>
      <c r="JT15" s="27" t="s">
        <v>11439</v>
      </c>
      <c r="JU15" s="27" t="s">
        <v>11440</v>
      </c>
      <c r="JV15" s="27" t="s">
        <v>11441</v>
      </c>
      <c r="JW15" s="27" t="s">
        <v>11442</v>
      </c>
      <c r="JX15" s="27" t="s">
        <v>11443</v>
      </c>
      <c r="JY15" s="27" t="s">
        <v>11444</v>
      </c>
      <c r="JZ15" s="27" t="s">
        <v>11445</v>
      </c>
      <c r="KA15" s="27" t="s">
        <v>771</v>
      </c>
      <c r="KB15" s="27" t="s">
        <v>11446</v>
      </c>
      <c r="KC15" s="27" t="s">
        <v>11447</v>
      </c>
      <c r="KD15" s="27" t="s">
        <v>11448</v>
      </c>
      <c r="KE15" s="27" t="s">
        <v>5371</v>
      </c>
      <c r="KF15" s="27" t="s">
        <v>11449</v>
      </c>
      <c r="KG15" s="27" t="s">
        <v>781</v>
      </c>
      <c r="KH15" s="27" t="s">
        <v>11450</v>
      </c>
      <c r="KI15" s="27" t="s">
        <v>11451</v>
      </c>
      <c r="KJ15" s="27" t="s">
        <v>11452</v>
      </c>
      <c r="KK15" s="27" t="s">
        <v>11453</v>
      </c>
      <c r="KL15" s="27" t="s">
        <v>787</v>
      </c>
      <c r="KM15" s="27" t="s">
        <v>11454</v>
      </c>
      <c r="KN15" s="27" t="s">
        <v>11455</v>
      </c>
      <c r="KO15" s="27" t="s">
        <v>794</v>
      </c>
      <c r="KP15" s="27" t="s">
        <v>11456</v>
      </c>
      <c r="KQ15" s="27" t="s">
        <v>801</v>
      </c>
      <c r="KR15" s="27" t="s">
        <v>11457</v>
      </c>
      <c r="KS15" s="27" t="s">
        <v>805</v>
      </c>
      <c r="KT15" s="27" t="s">
        <v>11458</v>
      </c>
      <c r="KU15" s="27" t="s">
        <v>5372</v>
      </c>
      <c r="KV15" s="27" t="s">
        <v>810</v>
      </c>
      <c r="KW15" s="27" t="s">
        <v>11459</v>
      </c>
      <c r="KX15" s="27" t="s">
        <v>11460</v>
      </c>
      <c r="KY15" s="27" t="s">
        <v>11461</v>
      </c>
      <c r="KZ15" s="27" t="s">
        <v>11462</v>
      </c>
      <c r="LA15" s="27" t="s">
        <v>819</v>
      </c>
      <c r="LB15" s="27" t="s">
        <v>824</v>
      </c>
      <c r="LC15" s="27" t="s">
        <v>829</v>
      </c>
      <c r="LD15" s="27" t="s">
        <v>833</v>
      </c>
      <c r="LE15" s="27" t="s">
        <v>11463</v>
      </c>
      <c r="LF15" s="27" t="s">
        <v>838</v>
      </c>
      <c r="LG15" s="27" t="s">
        <v>842</v>
      </c>
      <c r="LH15" s="27" t="s">
        <v>11464</v>
      </c>
      <c r="LI15" s="27" t="s">
        <v>845</v>
      </c>
      <c r="LJ15" s="27" t="s">
        <v>850</v>
      </c>
      <c r="LK15" s="27" t="s">
        <v>855</v>
      </c>
      <c r="LL15" s="27" t="s">
        <v>11465</v>
      </c>
      <c r="LM15" s="27" t="s">
        <v>858</v>
      </c>
      <c r="LN15" s="27" t="s">
        <v>863</v>
      </c>
      <c r="LO15" s="27" t="s">
        <v>11466</v>
      </c>
      <c r="LP15" s="27" t="s">
        <v>867</v>
      </c>
      <c r="LQ15" s="27" t="s">
        <v>11467</v>
      </c>
      <c r="LR15" s="27" t="s">
        <v>11468</v>
      </c>
      <c r="LS15" s="27" t="s">
        <v>872</v>
      </c>
      <c r="LT15" s="27" t="s">
        <v>5373</v>
      </c>
      <c r="LU15" s="27" t="s">
        <v>878</v>
      </c>
      <c r="LV15" s="27" t="s">
        <v>883</v>
      </c>
      <c r="LW15" s="27" t="s">
        <v>11469</v>
      </c>
      <c r="LX15" s="27" t="s">
        <v>11470</v>
      </c>
      <c r="LY15" s="27" t="s">
        <v>5374</v>
      </c>
      <c r="LZ15" s="27" t="s">
        <v>5375</v>
      </c>
      <c r="MA15" s="27" t="s">
        <v>889</v>
      </c>
      <c r="MB15" s="27" t="s">
        <v>11471</v>
      </c>
      <c r="MC15" s="27" t="s">
        <v>894</v>
      </c>
      <c r="MD15" s="27" t="s">
        <v>11472</v>
      </c>
      <c r="ME15" s="27" t="s">
        <v>898</v>
      </c>
      <c r="MF15" s="27" t="s">
        <v>903</v>
      </c>
      <c r="MG15" s="27" t="s">
        <v>908</v>
      </c>
      <c r="MH15" s="27" t="s">
        <v>913</v>
      </c>
      <c r="MI15" s="27" t="s">
        <v>11473</v>
      </c>
      <c r="MJ15" s="27" t="s">
        <v>917</v>
      </c>
      <c r="MK15" s="27" t="s">
        <v>922</v>
      </c>
      <c r="ML15" s="27" t="s">
        <v>11474</v>
      </c>
      <c r="MM15" s="27" t="s">
        <v>11475</v>
      </c>
      <c r="MN15" s="27" t="s">
        <v>930</v>
      </c>
      <c r="MO15" s="27" t="s">
        <v>934</v>
      </c>
      <c r="MP15" s="27" t="s">
        <v>939</v>
      </c>
      <c r="MQ15" s="27" t="s">
        <v>944</v>
      </c>
      <c r="MR15" s="27" t="s">
        <v>950</v>
      </c>
      <c r="MS15" s="27" t="s">
        <v>955</v>
      </c>
      <c r="MT15" s="27" t="s">
        <v>11476</v>
      </c>
      <c r="MU15" s="27" t="s">
        <v>960</v>
      </c>
      <c r="MV15" s="27" t="s">
        <v>11477</v>
      </c>
      <c r="MW15" s="27" t="s">
        <v>965</v>
      </c>
      <c r="MX15" s="27" t="s">
        <v>11478</v>
      </c>
      <c r="MY15" s="27" t="s">
        <v>968</v>
      </c>
      <c r="MZ15" s="27" t="s">
        <v>11479</v>
      </c>
      <c r="NA15" s="27" t="s">
        <v>973</v>
      </c>
      <c r="NB15" s="27" t="s">
        <v>975</v>
      </c>
      <c r="NC15" s="27" t="s">
        <v>11480</v>
      </c>
      <c r="ND15" s="27" t="s">
        <v>989</v>
      </c>
      <c r="NE15" s="27" t="s">
        <v>11481</v>
      </c>
      <c r="NF15" s="27" t="s">
        <v>992</v>
      </c>
      <c r="NG15" s="27" t="s">
        <v>5376</v>
      </c>
      <c r="NH15" s="27" t="s">
        <v>11482</v>
      </c>
      <c r="NI15" s="27" t="s">
        <v>11483</v>
      </c>
      <c r="NJ15" s="27" t="s">
        <v>996</v>
      </c>
      <c r="NK15" s="27" t="s">
        <v>1000</v>
      </c>
      <c r="NL15" s="27" t="s">
        <v>1005</v>
      </c>
      <c r="NM15" s="27" t="s">
        <v>1014</v>
      </c>
      <c r="NN15" s="27" t="s">
        <v>1018</v>
      </c>
      <c r="NO15" s="27" t="s">
        <v>1022</v>
      </c>
      <c r="NP15" s="27" t="s">
        <v>11484</v>
      </c>
      <c r="NQ15" s="27" t="s">
        <v>5377</v>
      </c>
      <c r="NR15" s="27" t="s">
        <v>11485</v>
      </c>
      <c r="NS15" s="27" t="s">
        <v>5378</v>
      </c>
      <c r="NT15" s="27" t="s">
        <v>11486</v>
      </c>
      <c r="NU15" s="27" t="s">
        <v>11487</v>
      </c>
      <c r="NV15" s="27" t="s">
        <v>5379</v>
      </c>
      <c r="NW15" s="27" t="s">
        <v>1027</v>
      </c>
      <c r="NX15" s="27" t="s">
        <v>11488</v>
      </c>
      <c r="NY15" s="27" t="s">
        <v>11489</v>
      </c>
      <c r="NZ15" s="27" t="s">
        <v>1036</v>
      </c>
      <c r="OA15" s="27" t="s">
        <v>1040</v>
      </c>
      <c r="OB15" s="27" t="s">
        <v>1044</v>
      </c>
      <c r="OC15" s="27" t="s">
        <v>11490</v>
      </c>
      <c r="OD15" s="27" t="s">
        <v>1048</v>
      </c>
      <c r="OE15" s="27" t="s">
        <v>11491</v>
      </c>
      <c r="OF15" s="27" t="s">
        <v>11492</v>
      </c>
      <c r="OG15" s="27" t="s">
        <v>1052</v>
      </c>
      <c r="OH15" s="27" t="s">
        <v>1056</v>
      </c>
      <c r="OI15" s="27" t="s">
        <v>5380</v>
      </c>
      <c r="OJ15" s="27" t="s">
        <v>1060</v>
      </c>
      <c r="OK15" s="27" t="s">
        <v>1065</v>
      </c>
      <c r="OL15" s="27" t="s">
        <v>11493</v>
      </c>
      <c r="OM15" s="27" t="s">
        <v>11494</v>
      </c>
      <c r="ON15" s="27" t="s">
        <v>11495</v>
      </c>
      <c r="OO15" s="27" t="s">
        <v>1069</v>
      </c>
      <c r="OP15" s="27" t="s">
        <v>1074</v>
      </c>
      <c r="OQ15" s="27" t="s">
        <v>11496</v>
      </c>
      <c r="OR15" s="27" t="s">
        <v>11497</v>
      </c>
      <c r="OS15" s="27" t="s">
        <v>1078</v>
      </c>
      <c r="OT15" s="27" t="s">
        <v>1083</v>
      </c>
      <c r="OU15" s="27" t="s">
        <v>1088</v>
      </c>
      <c r="OV15" s="27" t="s">
        <v>11498</v>
      </c>
      <c r="OW15" s="27" t="s">
        <v>1092</v>
      </c>
      <c r="OX15" s="27" t="s">
        <v>1096</v>
      </c>
      <c r="OY15" s="27" t="s">
        <v>11499</v>
      </c>
      <c r="OZ15" s="27" t="s">
        <v>1099</v>
      </c>
      <c r="PA15" s="27" t="s">
        <v>11500</v>
      </c>
      <c r="PB15" s="27" t="s">
        <v>5381</v>
      </c>
      <c r="PC15" s="27" t="s">
        <v>1103</v>
      </c>
      <c r="PD15" s="27" t="s">
        <v>11501</v>
      </c>
      <c r="PE15" s="27" t="s">
        <v>1108</v>
      </c>
      <c r="PF15" s="27" t="s">
        <v>1111</v>
      </c>
      <c r="PG15" s="27" t="s">
        <v>11502</v>
      </c>
      <c r="PH15" s="27" t="s">
        <v>11503</v>
      </c>
      <c r="PI15" s="27" t="s">
        <v>1115</v>
      </c>
      <c r="PJ15" s="27" t="s">
        <v>11504</v>
      </c>
      <c r="PK15" s="27" t="s">
        <v>11505</v>
      </c>
      <c r="PL15" s="27" t="s">
        <v>1119</v>
      </c>
      <c r="PM15" s="27" t="s">
        <v>11506</v>
      </c>
      <c r="PN15" s="27" t="s">
        <v>1123</v>
      </c>
      <c r="PO15" s="27" t="s">
        <v>11507</v>
      </c>
      <c r="PP15" s="27" t="s">
        <v>11508</v>
      </c>
      <c r="PQ15" s="27" t="s">
        <v>1127</v>
      </c>
      <c r="PR15" s="27" t="s">
        <v>1132</v>
      </c>
      <c r="PS15" s="27" t="s">
        <v>5382</v>
      </c>
      <c r="PT15" s="27" t="s">
        <v>1136</v>
      </c>
      <c r="PU15" s="27" t="s">
        <v>1140</v>
      </c>
      <c r="PV15" s="27" t="s">
        <v>1144</v>
      </c>
      <c r="PW15" s="27" t="s">
        <v>1149</v>
      </c>
      <c r="PX15" s="27" t="s">
        <v>5383</v>
      </c>
      <c r="PY15" s="27" t="s">
        <v>11509</v>
      </c>
      <c r="PZ15" s="27" t="s">
        <v>5384</v>
      </c>
      <c r="QA15" s="27" t="s">
        <v>5385</v>
      </c>
      <c r="QB15" s="27" t="s">
        <v>1155</v>
      </c>
      <c r="QC15" s="27" t="s">
        <v>1160</v>
      </c>
      <c r="QD15" s="27" t="s">
        <v>1165</v>
      </c>
      <c r="QE15" s="27" t="s">
        <v>11510</v>
      </c>
      <c r="QF15" s="27" t="s">
        <v>1168</v>
      </c>
      <c r="QG15" s="27" t="s">
        <v>11511</v>
      </c>
      <c r="QH15" s="27" t="s">
        <v>11512</v>
      </c>
      <c r="QI15" s="27" t="s">
        <v>1172</v>
      </c>
      <c r="QJ15" s="27" t="s">
        <v>1176</v>
      </c>
      <c r="QK15" s="27" t="s">
        <v>1181</v>
      </c>
      <c r="QL15" s="27" t="s">
        <v>1185</v>
      </c>
      <c r="QM15" s="27" t="s">
        <v>5386</v>
      </c>
      <c r="QN15" s="27" t="s">
        <v>11513</v>
      </c>
      <c r="QO15" s="27" t="s">
        <v>11514</v>
      </c>
      <c r="QP15" s="27" t="s">
        <v>11515</v>
      </c>
      <c r="QQ15" s="27" t="s">
        <v>11516</v>
      </c>
      <c r="QR15" s="27" t="s">
        <v>5387</v>
      </c>
      <c r="QS15" s="27" t="s">
        <v>11517</v>
      </c>
      <c r="QT15" s="27" t="s">
        <v>1188</v>
      </c>
      <c r="QU15" s="27" t="s">
        <v>11518</v>
      </c>
      <c r="QV15" s="27" t="s">
        <v>1193</v>
      </c>
      <c r="QW15" s="27" t="s">
        <v>11519</v>
      </c>
      <c r="QX15" s="27" t="s">
        <v>1200</v>
      </c>
      <c r="QY15" s="27" t="s">
        <v>1205</v>
      </c>
      <c r="QZ15" s="27" t="s">
        <v>1208</v>
      </c>
      <c r="RA15" s="27" t="s">
        <v>1212</v>
      </c>
      <c r="RB15" s="27" t="s">
        <v>1216</v>
      </c>
      <c r="RC15" s="27" t="s">
        <v>1229</v>
      </c>
      <c r="RD15" s="27" t="s">
        <v>1233</v>
      </c>
      <c r="RE15" s="27" t="s">
        <v>1238</v>
      </c>
      <c r="RF15" s="27" t="s">
        <v>1243</v>
      </c>
      <c r="RG15" s="27" t="s">
        <v>5388</v>
      </c>
      <c r="RH15" s="27" t="s">
        <v>1246</v>
      </c>
      <c r="RI15" s="27" t="s">
        <v>1250</v>
      </c>
      <c r="RJ15" s="27" t="s">
        <v>1255</v>
      </c>
      <c r="RK15" s="27" t="s">
        <v>1259</v>
      </c>
      <c r="RL15" s="27" t="s">
        <v>1262</v>
      </c>
      <c r="RM15" s="27" t="s">
        <v>1266</v>
      </c>
      <c r="RN15" s="27" t="s">
        <v>1271</v>
      </c>
      <c r="RO15" s="27" t="s">
        <v>11520</v>
      </c>
      <c r="RP15" s="27" t="s">
        <v>1275</v>
      </c>
      <c r="RQ15" s="27" t="s">
        <v>1278</v>
      </c>
      <c r="RR15" s="27" t="s">
        <v>1282</v>
      </c>
      <c r="RS15" s="27" t="s">
        <v>11521</v>
      </c>
      <c r="RT15" s="27" t="s">
        <v>1287</v>
      </c>
      <c r="RU15" s="27" t="s">
        <v>1292</v>
      </c>
      <c r="RV15" s="27" t="s">
        <v>1297</v>
      </c>
      <c r="RW15" s="27" t="s">
        <v>11522</v>
      </c>
      <c r="RX15" s="27" t="s">
        <v>1300</v>
      </c>
      <c r="RY15" s="27" t="s">
        <v>1316</v>
      </c>
      <c r="RZ15" s="27" t="s">
        <v>1321</v>
      </c>
      <c r="SA15" s="27" t="s">
        <v>1325</v>
      </c>
      <c r="SB15" s="27" t="s">
        <v>1330</v>
      </c>
      <c r="SC15" s="27" t="s">
        <v>1339</v>
      </c>
      <c r="SD15" s="27" t="s">
        <v>1343</v>
      </c>
      <c r="SE15" s="27" t="s">
        <v>1347</v>
      </c>
      <c r="SF15" s="27" t="s">
        <v>1351</v>
      </c>
      <c r="SG15" s="27" t="s">
        <v>1355</v>
      </c>
      <c r="SH15" s="27" t="s">
        <v>11523</v>
      </c>
      <c r="SI15" s="27" t="s">
        <v>11524</v>
      </c>
      <c r="SJ15" s="27" t="s">
        <v>11525</v>
      </c>
      <c r="SK15" s="27" t="s">
        <v>11526</v>
      </c>
      <c r="SL15" s="27" t="s">
        <v>11527</v>
      </c>
      <c r="SM15" s="27" t="s">
        <v>11528</v>
      </c>
      <c r="SN15" s="27" t="s">
        <v>11529</v>
      </c>
      <c r="SO15" s="27" t="s">
        <v>11530</v>
      </c>
      <c r="SP15" s="27" t="s">
        <v>11531</v>
      </c>
      <c r="SQ15" s="27" t="s">
        <v>11532</v>
      </c>
      <c r="SR15" s="27" t="s">
        <v>11533</v>
      </c>
      <c r="SS15" s="27" t="s">
        <v>11534</v>
      </c>
      <c r="ST15" s="27" t="s">
        <v>11535</v>
      </c>
      <c r="SU15" s="27" t="s">
        <v>11536</v>
      </c>
      <c r="SV15" s="27" t="s">
        <v>11537</v>
      </c>
      <c r="SW15" s="27" t="s">
        <v>11538</v>
      </c>
      <c r="SX15" s="27" t="s">
        <v>11539</v>
      </c>
      <c r="SY15" s="27" t="s">
        <v>11540</v>
      </c>
      <c r="SZ15" s="27" t="s">
        <v>11541</v>
      </c>
      <c r="TA15" s="27" t="s">
        <v>11542</v>
      </c>
      <c r="TB15" s="27" t="s">
        <v>11543</v>
      </c>
      <c r="TC15" s="27" t="s">
        <v>11544</v>
      </c>
      <c r="TD15" s="27" t="s">
        <v>11545</v>
      </c>
      <c r="TE15" s="27" t="s">
        <v>11546</v>
      </c>
      <c r="TF15" s="27" t="s">
        <v>11547</v>
      </c>
      <c r="TG15" s="27" t="s">
        <v>11548</v>
      </c>
      <c r="TH15" s="27" t="s">
        <v>11549</v>
      </c>
      <c r="TI15" s="27" t="s">
        <v>11550</v>
      </c>
      <c r="TJ15" s="27" t="s">
        <v>11551</v>
      </c>
      <c r="TK15" s="27" t="s">
        <v>11552</v>
      </c>
      <c r="TL15" s="27" t="s">
        <v>11553</v>
      </c>
      <c r="TM15" s="27" t="s">
        <v>11554</v>
      </c>
      <c r="TN15" s="27" t="s">
        <v>11555</v>
      </c>
      <c r="TO15" s="27" t="s">
        <v>11556</v>
      </c>
      <c r="TP15" s="27" t="s">
        <v>11557</v>
      </c>
      <c r="TQ15" s="27" t="s">
        <v>11558</v>
      </c>
      <c r="TR15" s="27" t="s">
        <v>11559</v>
      </c>
      <c r="TS15" s="27" t="s">
        <v>11560</v>
      </c>
      <c r="TT15" s="27" t="s">
        <v>11561</v>
      </c>
      <c r="TU15" s="27" t="s">
        <v>11562</v>
      </c>
      <c r="TV15" s="27" t="s">
        <v>11563</v>
      </c>
      <c r="TW15" s="27" t="s">
        <v>11564</v>
      </c>
      <c r="TX15" s="27" t="s">
        <v>11565</v>
      </c>
      <c r="TY15" s="27" t="s">
        <v>11566</v>
      </c>
      <c r="TZ15" s="27" t="s">
        <v>11567</v>
      </c>
      <c r="UA15" s="27" t="s">
        <v>11568</v>
      </c>
      <c r="UB15" s="27" t="s">
        <v>11569</v>
      </c>
      <c r="UC15" s="27" t="s">
        <v>11570</v>
      </c>
      <c r="UD15" s="27" t="s">
        <v>1359</v>
      </c>
      <c r="UE15" s="27" t="s">
        <v>1365</v>
      </c>
      <c r="UF15" s="27" t="s">
        <v>1370</v>
      </c>
      <c r="UG15" s="27" t="s">
        <v>1374</v>
      </c>
      <c r="UH15" s="27" t="s">
        <v>1378</v>
      </c>
      <c r="UI15" s="27" t="s">
        <v>1383</v>
      </c>
      <c r="UJ15" s="27" t="s">
        <v>11571</v>
      </c>
      <c r="UK15" s="27" t="s">
        <v>1388</v>
      </c>
      <c r="UL15" s="27" t="s">
        <v>5389</v>
      </c>
      <c r="UM15" s="27" t="s">
        <v>1392</v>
      </c>
      <c r="UN15" s="27" t="s">
        <v>11572</v>
      </c>
      <c r="UO15" s="27" t="s">
        <v>11573</v>
      </c>
      <c r="UP15" s="27" t="s">
        <v>1396</v>
      </c>
      <c r="UQ15" s="27" t="s">
        <v>1401</v>
      </c>
      <c r="UR15" s="27" t="s">
        <v>1404</v>
      </c>
      <c r="US15" s="27" t="s">
        <v>1409</v>
      </c>
      <c r="UT15" s="27" t="s">
        <v>5390</v>
      </c>
      <c r="UU15" s="27" t="s">
        <v>1414</v>
      </c>
      <c r="UV15" s="27" t="s">
        <v>11574</v>
      </c>
      <c r="UW15" s="27" t="s">
        <v>11575</v>
      </c>
      <c r="UX15" s="27" t="s">
        <v>5391</v>
      </c>
      <c r="UY15" s="27" t="s">
        <v>5392</v>
      </c>
      <c r="UZ15" s="27" t="s">
        <v>11576</v>
      </c>
      <c r="VA15" s="27" t="s">
        <v>11577</v>
      </c>
      <c r="VB15" s="27" t="s">
        <v>1419</v>
      </c>
      <c r="VC15" s="27" t="s">
        <v>1424</v>
      </c>
      <c r="VD15" s="27" t="s">
        <v>11578</v>
      </c>
      <c r="VE15" s="27" t="s">
        <v>1428</v>
      </c>
      <c r="VF15" s="27" t="s">
        <v>1438</v>
      </c>
      <c r="VG15" s="27" t="s">
        <v>1443</v>
      </c>
      <c r="VH15" s="27" t="s">
        <v>1448</v>
      </c>
      <c r="VI15" s="27" t="s">
        <v>1452</v>
      </c>
      <c r="VJ15" s="27" t="s">
        <v>11579</v>
      </c>
      <c r="VK15" s="27" t="s">
        <v>1456</v>
      </c>
      <c r="VL15" s="27" t="s">
        <v>1461</v>
      </c>
      <c r="VM15" s="27" t="s">
        <v>11580</v>
      </c>
      <c r="VN15" s="27" t="s">
        <v>11581</v>
      </c>
      <c r="VO15" s="27" t="s">
        <v>1466</v>
      </c>
      <c r="VP15" s="27" t="s">
        <v>11582</v>
      </c>
      <c r="VQ15" s="27" t="s">
        <v>11583</v>
      </c>
      <c r="VR15" s="27" t="s">
        <v>1470</v>
      </c>
      <c r="VS15" s="27" t="s">
        <v>5393</v>
      </c>
      <c r="VT15" s="27" t="s">
        <v>1479</v>
      </c>
      <c r="VU15" s="27" t="s">
        <v>1483</v>
      </c>
      <c r="VV15" s="27" t="s">
        <v>1486</v>
      </c>
      <c r="VW15" s="27" t="s">
        <v>1490</v>
      </c>
      <c r="VX15" s="27" t="s">
        <v>11584</v>
      </c>
      <c r="VY15" s="27" t="s">
        <v>1494</v>
      </c>
      <c r="VZ15" s="27" t="s">
        <v>5394</v>
      </c>
      <c r="WA15" s="27" t="s">
        <v>1499</v>
      </c>
      <c r="WB15" s="27" t="s">
        <v>1504</v>
      </c>
      <c r="WC15" s="27" t="s">
        <v>1509</v>
      </c>
      <c r="WD15" s="27" t="s">
        <v>1512</v>
      </c>
      <c r="WE15" s="27" t="s">
        <v>1516</v>
      </c>
      <c r="WF15" s="27" t="s">
        <v>1521</v>
      </c>
      <c r="WG15" s="27" t="s">
        <v>1524</v>
      </c>
      <c r="WH15" s="27" t="s">
        <v>11585</v>
      </c>
      <c r="WI15" s="27" t="s">
        <v>11586</v>
      </c>
      <c r="WJ15" s="27" t="s">
        <v>11587</v>
      </c>
      <c r="WK15" s="27" t="s">
        <v>5395</v>
      </c>
      <c r="WL15" s="27" t="s">
        <v>1538</v>
      </c>
      <c r="WM15" s="27" t="s">
        <v>5396</v>
      </c>
      <c r="WN15" s="27" t="s">
        <v>11588</v>
      </c>
      <c r="WO15" s="27" t="s">
        <v>11589</v>
      </c>
      <c r="WP15" s="27" t="s">
        <v>11590</v>
      </c>
      <c r="WQ15" s="27" t="s">
        <v>5397</v>
      </c>
      <c r="WR15" s="27" t="s">
        <v>5398</v>
      </c>
      <c r="WS15" s="27" t="s">
        <v>5399</v>
      </c>
      <c r="WT15" s="27" t="s">
        <v>5400</v>
      </c>
      <c r="WU15" s="27" t="s">
        <v>5401</v>
      </c>
      <c r="WV15" s="27" t="s">
        <v>5402</v>
      </c>
      <c r="WW15" s="27" t="s">
        <v>5403</v>
      </c>
      <c r="WX15" s="27" t="s">
        <v>5404</v>
      </c>
      <c r="WY15" s="27" t="s">
        <v>11591</v>
      </c>
      <c r="WZ15" s="27" t="s">
        <v>1543</v>
      </c>
      <c r="XA15" s="27" t="s">
        <v>5405</v>
      </c>
      <c r="XB15" s="27" t="s">
        <v>5406</v>
      </c>
      <c r="XC15" s="27" t="s">
        <v>1549</v>
      </c>
      <c r="XD15" s="27" t="s">
        <v>5407</v>
      </c>
      <c r="XE15" s="27" t="s">
        <v>11592</v>
      </c>
      <c r="XF15" s="27" t="s">
        <v>1558</v>
      </c>
      <c r="XG15" s="27" t="s">
        <v>5408</v>
      </c>
      <c r="XH15" s="27" t="s">
        <v>5409</v>
      </c>
      <c r="XI15" s="27" t="s">
        <v>11593</v>
      </c>
      <c r="XJ15" s="27" t="s">
        <v>1562</v>
      </c>
      <c r="XK15" s="27" t="s">
        <v>11594</v>
      </c>
      <c r="XL15" s="27" t="s">
        <v>1569</v>
      </c>
      <c r="XM15" s="27" t="s">
        <v>5410</v>
      </c>
      <c r="XN15" s="27" t="s">
        <v>1578</v>
      </c>
      <c r="XO15" s="27" t="s">
        <v>11595</v>
      </c>
      <c r="XP15" s="27" t="s">
        <v>11596</v>
      </c>
      <c r="XQ15" s="27" t="s">
        <v>1582</v>
      </c>
      <c r="XR15" s="27" t="s">
        <v>11597</v>
      </c>
      <c r="XS15" s="27" t="s">
        <v>11598</v>
      </c>
      <c r="XT15" s="27" t="s">
        <v>1584</v>
      </c>
      <c r="XU15" s="27" t="s">
        <v>11599</v>
      </c>
      <c r="XV15" s="27" t="s">
        <v>1593</v>
      </c>
      <c r="XW15" s="27" t="s">
        <v>5411</v>
      </c>
      <c r="XX15" s="27" t="s">
        <v>5412</v>
      </c>
      <c r="XY15" s="27" t="s">
        <v>5413</v>
      </c>
      <c r="XZ15" s="27" t="s">
        <v>1597</v>
      </c>
      <c r="YA15" s="27" t="s">
        <v>1602</v>
      </c>
      <c r="YB15" s="27" t="s">
        <v>1607</v>
      </c>
      <c r="YC15" s="27" t="s">
        <v>1611</v>
      </c>
      <c r="YD15" s="27" t="s">
        <v>1616</v>
      </c>
      <c r="YE15" s="27" t="s">
        <v>1622</v>
      </c>
      <c r="YF15" s="27" t="s">
        <v>11600</v>
      </c>
      <c r="YG15" s="27" t="s">
        <v>11601</v>
      </c>
      <c r="YH15" s="27" t="s">
        <v>1627</v>
      </c>
      <c r="YI15" s="27" t="s">
        <v>1631</v>
      </c>
      <c r="YJ15" s="27" t="s">
        <v>1636</v>
      </c>
      <c r="YK15" s="27" t="s">
        <v>11602</v>
      </c>
      <c r="YL15" s="27" t="s">
        <v>1640</v>
      </c>
      <c r="YM15" s="27" t="s">
        <v>1644</v>
      </c>
      <c r="YN15" s="27" t="s">
        <v>11603</v>
      </c>
      <c r="YO15" s="27" t="s">
        <v>11604</v>
      </c>
      <c r="YP15" s="27" t="s">
        <v>11605</v>
      </c>
      <c r="YQ15" s="27" t="s">
        <v>11606</v>
      </c>
      <c r="YR15" s="27" t="s">
        <v>11607</v>
      </c>
      <c r="YS15" s="27" t="s">
        <v>11608</v>
      </c>
      <c r="YT15" s="27" t="s">
        <v>11609</v>
      </c>
      <c r="YU15" s="27" t="s">
        <v>11610</v>
      </c>
      <c r="YV15" s="27" t="s">
        <v>1649</v>
      </c>
      <c r="YW15" s="27" t="s">
        <v>1653</v>
      </c>
      <c r="YX15" s="27" t="s">
        <v>5414</v>
      </c>
      <c r="YY15" s="27" t="s">
        <v>1658</v>
      </c>
      <c r="YZ15" s="27" t="s">
        <v>1663</v>
      </c>
      <c r="ZA15" s="27" t="s">
        <v>11611</v>
      </c>
      <c r="ZB15" s="27" t="s">
        <v>11612</v>
      </c>
      <c r="ZC15" s="27" t="s">
        <v>11613</v>
      </c>
      <c r="ZD15" s="27" t="s">
        <v>11614</v>
      </c>
      <c r="ZE15" s="27" t="s">
        <v>11615</v>
      </c>
      <c r="ZF15" s="27" t="s">
        <v>11616</v>
      </c>
      <c r="ZG15" s="27" t="s">
        <v>11617</v>
      </c>
      <c r="ZH15" s="27" t="s">
        <v>11618</v>
      </c>
      <c r="ZI15" s="27" t="s">
        <v>11619</v>
      </c>
      <c r="ZJ15" s="27" t="s">
        <v>11620</v>
      </c>
      <c r="ZK15" s="27" t="s">
        <v>11621</v>
      </c>
      <c r="ZL15" s="27" t="s">
        <v>1666</v>
      </c>
      <c r="ZM15" s="27" t="s">
        <v>11622</v>
      </c>
      <c r="ZN15" s="27" t="s">
        <v>11623</v>
      </c>
      <c r="ZO15" s="27" t="s">
        <v>1671</v>
      </c>
      <c r="ZP15" s="27" t="s">
        <v>11624</v>
      </c>
      <c r="ZQ15" s="27" t="s">
        <v>11625</v>
      </c>
      <c r="ZR15" s="27" t="s">
        <v>11626</v>
      </c>
      <c r="ZS15" s="27" t="s">
        <v>11627</v>
      </c>
      <c r="ZT15" s="27" t="s">
        <v>11628</v>
      </c>
      <c r="ZU15" s="27" t="s">
        <v>11629</v>
      </c>
      <c r="ZV15" s="27" t="s">
        <v>11630</v>
      </c>
      <c r="ZW15" s="27" t="s">
        <v>11631</v>
      </c>
      <c r="ZX15" s="27" t="s">
        <v>11632</v>
      </c>
      <c r="ZY15" s="27" t="s">
        <v>11633</v>
      </c>
      <c r="ZZ15" s="27" t="s">
        <v>11634</v>
      </c>
      <c r="AAA15" s="27" t="s">
        <v>11635</v>
      </c>
      <c r="AAB15" s="27" t="s">
        <v>11636</v>
      </c>
      <c r="AAC15" s="27" t="s">
        <v>11637</v>
      </c>
      <c r="AAD15" s="27" t="s">
        <v>11638</v>
      </c>
      <c r="AAE15" s="27" t="s">
        <v>11639</v>
      </c>
      <c r="AAF15" s="27" t="s">
        <v>11640</v>
      </c>
      <c r="AAG15" s="27" t="s">
        <v>11641</v>
      </c>
      <c r="AAH15" s="27" t="s">
        <v>11642</v>
      </c>
      <c r="AAI15" s="27" t="s">
        <v>11643</v>
      </c>
      <c r="AAJ15" s="27" t="s">
        <v>11644</v>
      </c>
      <c r="AAK15" s="27" t="s">
        <v>11645</v>
      </c>
      <c r="AAL15" s="27" t="s">
        <v>11646</v>
      </c>
      <c r="AAM15" s="27" t="s">
        <v>11647</v>
      </c>
      <c r="AAN15" s="27" t="s">
        <v>11648</v>
      </c>
      <c r="AAO15" s="27" t="s">
        <v>11649</v>
      </c>
      <c r="AAP15" s="27" t="s">
        <v>11650</v>
      </c>
      <c r="AAQ15" s="27" t="s">
        <v>11651</v>
      </c>
      <c r="AAR15" s="27" t="s">
        <v>11652</v>
      </c>
      <c r="AAS15" s="27" t="s">
        <v>11653</v>
      </c>
      <c r="AAT15" s="27" t="s">
        <v>11654</v>
      </c>
      <c r="AAU15" s="27" t="s">
        <v>11655</v>
      </c>
      <c r="AAV15" s="27" t="s">
        <v>11656</v>
      </c>
      <c r="AAW15" s="27" t="s">
        <v>11657</v>
      </c>
      <c r="AAX15" s="27" t="s">
        <v>11658</v>
      </c>
      <c r="AAY15" s="27" t="s">
        <v>11659</v>
      </c>
      <c r="AAZ15" s="27" t="s">
        <v>11660</v>
      </c>
      <c r="ABA15" s="27" t="s">
        <v>11661</v>
      </c>
      <c r="ABB15" s="27" t="s">
        <v>11662</v>
      </c>
      <c r="ABC15" s="27" t="s">
        <v>11663</v>
      </c>
      <c r="ABD15" s="27" t="s">
        <v>11664</v>
      </c>
      <c r="ABE15" s="27" t="s">
        <v>11665</v>
      </c>
      <c r="ABF15" s="27" t="s">
        <v>11666</v>
      </c>
      <c r="ABG15" s="27" t="s">
        <v>11667</v>
      </c>
      <c r="ABH15" s="27" t="s">
        <v>11668</v>
      </c>
      <c r="ABI15" s="27" t="s">
        <v>11669</v>
      </c>
      <c r="ABJ15" s="27" t="s">
        <v>11670</v>
      </c>
      <c r="ABK15" s="27" t="s">
        <v>11671</v>
      </c>
      <c r="ABL15" s="27" t="s">
        <v>11672</v>
      </c>
      <c r="ABM15" s="27" t="s">
        <v>11673</v>
      </c>
      <c r="ABN15" s="27" t="s">
        <v>11674</v>
      </c>
      <c r="ABO15" s="27" t="s">
        <v>11675</v>
      </c>
      <c r="ABP15" s="27" t="s">
        <v>11676</v>
      </c>
      <c r="ABQ15" s="27" t="s">
        <v>11677</v>
      </c>
      <c r="ABR15" s="27" t="s">
        <v>11678</v>
      </c>
      <c r="ABS15" s="27" t="s">
        <v>11679</v>
      </c>
      <c r="ABT15" s="27" t="s">
        <v>11680</v>
      </c>
      <c r="ABU15" s="27" t="s">
        <v>11681</v>
      </c>
      <c r="ABV15" s="27" t="s">
        <v>11682</v>
      </c>
      <c r="ABW15" s="27" t="s">
        <v>11683</v>
      </c>
      <c r="ABX15" s="27" t="s">
        <v>11684</v>
      </c>
      <c r="ABY15" s="27" t="s">
        <v>11685</v>
      </c>
      <c r="ABZ15" s="27" t="s">
        <v>11686</v>
      </c>
      <c r="ACA15" s="27" t="s">
        <v>11687</v>
      </c>
      <c r="ACB15" s="27" t="s">
        <v>11688</v>
      </c>
      <c r="ACC15" s="27" t="s">
        <v>11689</v>
      </c>
      <c r="ACD15" s="27" t="s">
        <v>11690</v>
      </c>
      <c r="ACE15" s="27" t="s">
        <v>1677</v>
      </c>
      <c r="ACF15" s="27" t="s">
        <v>11691</v>
      </c>
      <c r="ACG15" s="27" t="s">
        <v>1682</v>
      </c>
      <c r="ACH15" s="27" t="s">
        <v>1686</v>
      </c>
      <c r="ACI15" s="27" t="s">
        <v>11692</v>
      </c>
      <c r="ACJ15" s="27" t="s">
        <v>1690</v>
      </c>
      <c r="ACK15" s="27" t="s">
        <v>11693</v>
      </c>
      <c r="ACL15" s="27" t="s">
        <v>1694</v>
      </c>
      <c r="ACM15" s="27" t="s">
        <v>5415</v>
      </c>
      <c r="ACN15" s="27" t="s">
        <v>1698</v>
      </c>
      <c r="ACO15" s="27" t="s">
        <v>11694</v>
      </c>
      <c r="ACP15" s="27" t="s">
        <v>11695</v>
      </c>
      <c r="ACQ15" s="27" t="s">
        <v>11696</v>
      </c>
      <c r="ACR15" s="27" t="s">
        <v>11697</v>
      </c>
      <c r="ACS15" s="27" t="s">
        <v>1707</v>
      </c>
      <c r="ACT15" s="27" t="s">
        <v>1711</v>
      </c>
      <c r="ACU15" s="27" t="s">
        <v>1716</v>
      </c>
      <c r="ACV15" s="27" t="s">
        <v>11698</v>
      </c>
      <c r="ACW15" s="27" t="s">
        <v>5416</v>
      </c>
      <c r="ACX15" s="27" t="s">
        <v>1720</v>
      </c>
      <c r="ACY15" s="27" t="s">
        <v>11699</v>
      </c>
      <c r="ACZ15" s="27" t="s">
        <v>11700</v>
      </c>
      <c r="ADA15" s="27" t="s">
        <v>1724</v>
      </c>
      <c r="ADB15" s="27" t="s">
        <v>1736</v>
      </c>
      <c r="ADC15" s="27" t="s">
        <v>1740</v>
      </c>
      <c r="ADD15" s="27" t="s">
        <v>5417</v>
      </c>
      <c r="ADE15" s="27" t="s">
        <v>11701</v>
      </c>
      <c r="ADF15" s="27" t="s">
        <v>1745</v>
      </c>
      <c r="ADG15" s="27" t="s">
        <v>1749</v>
      </c>
      <c r="ADH15" s="27" t="s">
        <v>11702</v>
      </c>
      <c r="ADI15" s="27" t="s">
        <v>1754</v>
      </c>
      <c r="ADJ15" s="27" t="s">
        <v>5418</v>
      </c>
      <c r="ADK15" s="27" t="s">
        <v>11703</v>
      </c>
      <c r="ADL15" s="27" t="s">
        <v>1759</v>
      </c>
      <c r="ADM15" s="27" t="s">
        <v>11704</v>
      </c>
      <c r="ADN15" s="27" t="s">
        <v>1764</v>
      </c>
      <c r="ADO15" s="27" t="s">
        <v>11705</v>
      </c>
      <c r="ADP15" s="27" t="s">
        <v>1769</v>
      </c>
      <c r="ADQ15" s="27" t="s">
        <v>11706</v>
      </c>
      <c r="ADR15" s="27" t="s">
        <v>1773</v>
      </c>
      <c r="ADS15" s="27" t="s">
        <v>5419</v>
      </c>
      <c r="ADT15" s="27" t="s">
        <v>11707</v>
      </c>
      <c r="ADU15" s="27" t="s">
        <v>5420</v>
      </c>
      <c r="ADV15" s="27" t="s">
        <v>11708</v>
      </c>
      <c r="ADW15" s="27" t="s">
        <v>1782</v>
      </c>
      <c r="ADX15" s="27" t="s">
        <v>1790</v>
      </c>
      <c r="ADY15" s="27" t="s">
        <v>11709</v>
      </c>
      <c r="ADZ15" s="27" t="s">
        <v>5421</v>
      </c>
      <c r="AEA15" s="27" t="s">
        <v>5422</v>
      </c>
      <c r="AEB15" s="27" t="s">
        <v>1794</v>
      </c>
      <c r="AEC15" s="27" t="s">
        <v>1798</v>
      </c>
      <c r="AED15" s="27" t="s">
        <v>11710</v>
      </c>
      <c r="AEE15" s="27" t="s">
        <v>1803</v>
      </c>
      <c r="AEF15" s="27" t="s">
        <v>1807</v>
      </c>
      <c r="AEG15" s="27" t="s">
        <v>11711</v>
      </c>
      <c r="AEH15" s="27" t="s">
        <v>1811</v>
      </c>
      <c r="AEI15" s="27" t="s">
        <v>1815</v>
      </c>
      <c r="AEJ15" s="27" t="s">
        <v>11712</v>
      </c>
      <c r="AEK15" s="27" t="s">
        <v>11713</v>
      </c>
      <c r="AEL15" s="27" t="s">
        <v>1819</v>
      </c>
      <c r="AEM15" s="27" t="s">
        <v>1823</v>
      </c>
      <c r="AEN15" s="27" t="s">
        <v>1828</v>
      </c>
      <c r="AEO15" s="27" t="s">
        <v>5423</v>
      </c>
      <c r="AEP15" s="27" t="s">
        <v>1830</v>
      </c>
      <c r="AEQ15" s="27" t="s">
        <v>5424</v>
      </c>
      <c r="AER15" s="27" t="s">
        <v>5425</v>
      </c>
      <c r="AES15" s="27" t="s">
        <v>11714</v>
      </c>
      <c r="AET15" s="27" t="s">
        <v>11715</v>
      </c>
      <c r="AEU15" s="27" t="s">
        <v>11716</v>
      </c>
      <c r="AEV15" s="27" t="s">
        <v>5426</v>
      </c>
      <c r="AEW15" s="27" t="s">
        <v>11717</v>
      </c>
      <c r="AEX15" s="27" t="s">
        <v>11718</v>
      </c>
      <c r="AEY15" s="27" t="s">
        <v>11719</v>
      </c>
      <c r="AEZ15" s="27" t="s">
        <v>5427</v>
      </c>
      <c r="AFA15" s="27" t="s">
        <v>11720</v>
      </c>
      <c r="AFB15" s="27" t="s">
        <v>11721</v>
      </c>
      <c r="AFC15" s="27" t="s">
        <v>1834</v>
      </c>
      <c r="AFD15" s="27" t="s">
        <v>5428</v>
      </c>
      <c r="AFE15" s="27" t="s">
        <v>5429</v>
      </c>
      <c r="AFF15" s="27" t="s">
        <v>11722</v>
      </c>
      <c r="AFG15" s="27" t="s">
        <v>5430</v>
      </c>
      <c r="AFH15" s="27" t="s">
        <v>11723</v>
      </c>
      <c r="AFI15" s="27" t="s">
        <v>5431</v>
      </c>
      <c r="AFJ15" s="27" t="s">
        <v>1843</v>
      </c>
      <c r="AFK15" s="27" t="s">
        <v>11724</v>
      </c>
      <c r="AFL15" s="27" t="s">
        <v>1848</v>
      </c>
      <c r="AFM15" s="27" t="s">
        <v>1853</v>
      </c>
      <c r="AFN15" s="27" t="s">
        <v>11725</v>
      </c>
      <c r="AFO15" s="27" t="s">
        <v>1857</v>
      </c>
      <c r="AFP15" s="27" t="s">
        <v>1861</v>
      </c>
      <c r="AFQ15" s="27" t="s">
        <v>1866</v>
      </c>
      <c r="AFR15" s="27" t="s">
        <v>5432</v>
      </c>
      <c r="AFS15" s="27" t="s">
        <v>5433</v>
      </c>
      <c r="AFT15" s="27" t="s">
        <v>1870</v>
      </c>
      <c r="AFU15" s="27" t="s">
        <v>11726</v>
      </c>
      <c r="AFV15" s="27" t="s">
        <v>11727</v>
      </c>
      <c r="AFW15" s="27" t="s">
        <v>1874</v>
      </c>
      <c r="AFX15" s="27" t="s">
        <v>11728</v>
      </c>
      <c r="AFY15" s="27" t="s">
        <v>11729</v>
      </c>
      <c r="AFZ15" s="27" t="s">
        <v>11730</v>
      </c>
      <c r="AGA15" s="27" t="s">
        <v>1878</v>
      </c>
      <c r="AGB15" s="27" t="s">
        <v>1884</v>
      </c>
      <c r="AGC15" s="27" t="s">
        <v>1888</v>
      </c>
      <c r="AGD15" s="27" t="s">
        <v>11731</v>
      </c>
      <c r="AGE15" s="27" t="s">
        <v>11732</v>
      </c>
      <c r="AGF15" s="27" t="s">
        <v>11733</v>
      </c>
      <c r="AGG15" s="27" t="s">
        <v>11734</v>
      </c>
      <c r="AGH15" s="27" t="s">
        <v>11735</v>
      </c>
      <c r="AGI15" s="27" t="s">
        <v>11736</v>
      </c>
      <c r="AGJ15" s="27" t="s">
        <v>11737</v>
      </c>
      <c r="AGK15" s="27" t="s">
        <v>5434</v>
      </c>
      <c r="AGL15" s="27" t="s">
        <v>11738</v>
      </c>
      <c r="AGM15" s="27" t="s">
        <v>11739</v>
      </c>
      <c r="AGN15" s="27" t="s">
        <v>1893</v>
      </c>
      <c r="AGO15" s="27" t="s">
        <v>1898</v>
      </c>
      <c r="AGP15" s="27" t="s">
        <v>5435</v>
      </c>
      <c r="AGQ15" s="27" t="s">
        <v>5436</v>
      </c>
      <c r="AGR15" s="27" t="s">
        <v>11740</v>
      </c>
      <c r="AGS15" s="27" t="s">
        <v>5437</v>
      </c>
      <c r="AGT15" s="27" t="s">
        <v>1903</v>
      </c>
      <c r="AGU15" s="27" t="s">
        <v>11741</v>
      </c>
      <c r="AGV15" s="27" t="s">
        <v>1907</v>
      </c>
      <c r="AGW15" s="27" t="s">
        <v>1911</v>
      </c>
      <c r="AGX15" s="27" t="s">
        <v>1915</v>
      </c>
      <c r="AGY15" s="27" t="s">
        <v>11742</v>
      </c>
      <c r="AGZ15" s="27" t="s">
        <v>5438</v>
      </c>
      <c r="AHA15" s="27" t="s">
        <v>5439</v>
      </c>
      <c r="AHB15" s="27" t="s">
        <v>5440</v>
      </c>
      <c r="AHC15" s="27" t="s">
        <v>5441</v>
      </c>
      <c r="AHD15" s="27" t="s">
        <v>5442</v>
      </c>
      <c r="AHE15" s="27" t="s">
        <v>5443</v>
      </c>
      <c r="AHF15" s="27" t="s">
        <v>5444</v>
      </c>
      <c r="AHG15" s="27" t="s">
        <v>11743</v>
      </c>
      <c r="AHH15" s="27" t="s">
        <v>1920</v>
      </c>
      <c r="AHI15" s="27" t="s">
        <v>1924</v>
      </c>
      <c r="AHJ15" s="27" t="s">
        <v>1926</v>
      </c>
      <c r="AHK15" s="27" t="s">
        <v>1930</v>
      </c>
      <c r="AHL15" s="27" t="s">
        <v>1934</v>
      </c>
      <c r="AHM15" s="27" t="s">
        <v>1937</v>
      </c>
      <c r="AHN15" s="27" t="s">
        <v>1941</v>
      </c>
      <c r="AHO15" s="27" t="s">
        <v>1944</v>
      </c>
      <c r="AHP15" s="27" t="s">
        <v>1950</v>
      </c>
      <c r="AHQ15" s="27" t="s">
        <v>5445</v>
      </c>
      <c r="AHR15" s="27" t="s">
        <v>1954</v>
      </c>
      <c r="AHS15" s="27" t="s">
        <v>1958</v>
      </c>
      <c r="AHT15" s="27" t="s">
        <v>5446</v>
      </c>
      <c r="AHU15" s="27" t="s">
        <v>11744</v>
      </c>
      <c r="AHV15" s="27" t="s">
        <v>11745</v>
      </c>
      <c r="AHW15" s="27" t="s">
        <v>11746</v>
      </c>
      <c r="AHX15" s="27" t="s">
        <v>11747</v>
      </c>
      <c r="AHY15" s="27" t="s">
        <v>11748</v>
      </c>
      <c r="AHZ15" s="27" t="s">
        <v>11749</v>
      </c>
      <c r="AIA15" s="27" t="s">
        <v>11750</v>
      </c>
      <c r="AIB15" s="27" t="s">
        <v>11751</v>
      </c>
      <c r="AIC15" s="27" t="s">
        <v>11752</v>
      </c>
      <c r="AID15" s="27" t="s">
        <v>11753</v>
      </c>
      <c r="AIE15" s="27" t="s">
        <v>11754</v>
      </c>
      <c r="AIF15" s="27" t="s">
        <v>11755</v>
      </c>
      <c r="AIG15" s="27" t="s">
        <v>11756</v>
      </c>
      <c r="AIH15" s="27" t="s">
        <v>11757</v>
      </c>
      <c r="AII15" s="27" t="s">
        <v>11758</v>
      </c>
      <c r="AIJ15" s="27" t="s">
        <v>11759</v>
      </c>
      <c r="AIK15" s="27" t="s">
        <v>11760</v>
      </c>
      <c r="AIL15" s="27" t="s">
        <v>11761</v>
      </c>
      <c r="AIM15" s="27" t="s">
        <v>11762</v>
      </c>
      <c r="AIN15" s="27" t="s">
        <v>11763</v>
      </c>
      <c r="AIO15" s="27" t="s">
        <v>11764</v>
      </c>
      <c r="AIP15" s="27" t="s">
        <v>11765</v>
      </c>
      <c r="AIQ15" s="27" t="s">
        <v>11766</v>
      </c>
      <c r="AIR15" s="27" t="s">
        <v>11767</v>
      </c>
      <c r="AIS15" s="27" t="s">
        <v>11768</v>
      </c>
      <c r="AIT15" s="27" t="s">
        <v>11769</v>
      </c>
      <c r="AIU15" s="27" t="s">
        <v>11770</v>
      </c>
      <c r="AIV15" s="27" t="s">
        <v>11771</v>
      </c>
      <c r="AIW15" s="27" t="s">
        <v>11772</v>
      </c>
      <c r="AIX15" s="27" t="s">
        <v>11773</v>
      </c>
      <c r="AIY15" s="27" t="s">
        <v>11774</v>
      </c>
      <c r="AIZ15" s="27" t="s">
        <v>11775</v>
      </c>
      <c r="AJA15" s="27" t="s">
        <v>11776</v>
      </c>
      <c r="AJB15" s="27" t="s">
        <v>11777</v>
      </c>
      <c r="AJC15" s="27" t="s">
        <v>11778</v>
      </c>
      <c r="AJD15" s="27" t="s">
        <v>11779</v>
      </c>
      <c r="AJE15" s="27" t="s">
        <v>11780</v>
      </c>
      <c r="AJF15" s="27" t="s">
        <v>11781</v>
      </c>
      <c r="AJG15" s="27" t="s">
        <v>11782</v>
      </c>
      <c r="AJH15" s="27" t="s">
        <v>11783</v>
      </c>
      <c r="AJI15" s="27" t="s">
        <v>11784</v>
      </c>
      <c r="AJJ15" s="27" t="s">
        <v>11785</v>
      </c>
      <c r="AJK15" s="27" t="s">
        <v>11786</v>
      </c>
      <c r="AJL15" s="27" t="s">
        <v>11787</v>
      </c>
      <c r="AJM15" s="27" t="s">
        <v>11788</v>
      </c>
      <c r="AJN15" s="27" t="s">
        <v>11789</v>
      </c>
      <c r="AJO15" s="27" t="s">
        <v>11790</v>
      </c>
      <c r="AJP15" s="27" t="s">
        <v>11791</v>
      </c>
      <c r="AJQ15" s="27" t="s">
        <v>11792</v>
      </c>
      <c r="AJR15" s="27" t="s">
        <v>11793</v>
      </c>
      <c r="AJS15" s="27" t="s">
        <v>11794</v>
      </c>
      <c r="AJT15" s="27" t="s">
        <v>11795</v>
      </c>
      <c r="AJU15" s="27" t="s">
        <v>11796</v>
      </c>
      <c r="AJV15" s="27" t="s">
        <v>11797</v>
      </c>
      <c r="AJW15" s="27" t="s">
        <v>11798</v>
      </c>
      <c r="AJX15" s="27" t="s">
        <v>11799</v>
      </c>
      <c r="AJY15" s="27" t="s">
        <v>11800</v>
      </c>
      <c r="AJZ15" s="27" t="s">
        <v>11801</v>
      </c>
      <c r="AKA15" s="27" t="s">
        <v>11802</v>
      </c>
      <c r="AKB15" s="27" t="s">
        <v>11803</v>
      </c>
      <c r="AKC15" s="27" t="s">
        <v>11804</v>
      </c>
      <c r="AKD15" s="27" t="s">
        <v>11805</v>
      </c>
      <c r="AKE15" s="27" t="s">
        <v>11806</v>
      </c>
      <c r="AKF15" s="27" t="s">
        <v>11807</v>
      </c>
      <c r="AKG15" s="27" t="s">
        <v>11808</v>
      </c>
      <c r="AKH15" s="27" t="s">
        <v>11809</v>
      </c>
      <c r="AKI15" s="27" t="s">
        <v>11810</v>
      </c>
      <c r="AKJ15" s="27" t="s">
        <v>11811</v>
      </c>
      <c r="AKK15" s="27" t="s">
        <v>11812</v>
      </c>
      <c r="AKL15" s="27" t="s">
        <v>11813</v>
      </c>
      <c r="AKM15" s="27" t="s">
        <v>11814</v>
      </c>
      <c r="AKN15" s="27" t="s">
        <v>11815</v>
      </c>
      <c r="AKO15" s="27" t="s">
        <v>11816</v>
      </c>
      <c r="AKP15" s="27" t="s">
        <v>11817</v>
      </c>
      <c r="AKQ15" s="27" t="s">
        <v>11818</v>
      </c>
      <c r="AKR15" s="27" t="s">
        <v>11819</v>
      </c>
      <c r="AKS15" s="27" t="s">
        <v>11820</v>
      </c>
      <c r="AKT15" s="27" t="s">
        <v>11821</v>
      </c>
      <c r="AKU15" s="27" t="s">
        <v>11822</v>
      </c>
      <c r="AKV15" s="27" t="s">
        <v>11823</v>
      </c>
      <c r="AKW15" s="27" t="s">
        <v>11824</v>
      </c>
      <c r="AKX15" s="27" t="s">
        <v>1963</v>
      </c>
      <c r="AKY15" s="27" t="s">
        <v>5447</v>
      </c>
      <c r="AKZ15" s="27" t="s">
        <v>11825</v>
      </c>
      <c r="ALA15" s="27" t="s">
        <v>11826</v>
      </c>
      <c r="ALB15" s="27" t="s">
        <v>1968</v>
      </c>
      <c r="ALC15" s="27" t="s">
        <v>1970</v>
      </c>
      <c r="ALD15" s="27" t="s">
        <v>1972</v>
      </c>
      <c r="ALE15" s="27" t="s">
        <v>1977</v>
      </c>
      <c r="ALF15" s="27" t="s">
        <v>11827</v>
      </c>
      <c r="ALG15" s="27" t="s">
        <v>11828</v>
      </c>
      <c r="ALH15" s="27" t="s">
        <v>1980</v>
      </c>
      <c r="ALI15" s="27" t="s">
        <v>1984</v>
      </c>
      <c r="ALJ15" s="27" t="s">
        <v>11829</v>
      </c>
      <c r="ALK15" s="27" t="s">
        <v>11830</v>
      </c>
      <c r="ALL15" s="27" t="s">
        <v>11831</v>
      </c>
      <c r="ALM15" s="27" t="s">
        <v>1988</v>
      </c>
      <c r="ALN15" s="27" t="s">
        <v>1994</v>
      </c>
      <c r="ALO15" s="27" t="s">
        <v>11832</v>
      </c>
      <c r="ALP15" s="27" t="s">
        <v>5448</v>
      </c>
      <c r="ALQ15" s="27" t="s">
        <v>11833</v>
      </c>
      <c r="ALR15" s="27" t="s">
        <v>11834</v>
      </c>
      <c r="ALS15" s="27" t="s">
        <v>11835</v>
      </c>
      <c r="ALT15" s="27" t="s">
        <v>2000</v>
      </c>
      <c r="ALU15" s="27" t="s">
        <v>2005</v>
      </c>
      <c r="ALV15" s="27" t="s">
        <v>11836</v>
      </c>
      <c r="ALW15" s="27" t="s">
        <v>11837</v>
      </c>
      <c r="ALX15" s="27" t="s">
        <v>11838</v>
      </c>
      <c r="ALY15" s="27" t="s">
        <v>5449</v>
      </c>
      <c r="ALZ15" s="27" t="s">
        <v>11839</v>
      </c>
      <c r="AMA15" s="27" t="s">
        <v>2010</v>
      </c>
      <c r="AMB15" s="27" t="s">
        <v>11840</v>
      </c>
      <c r="AMC15" s="27" t="s">
        <v>2015</v>
      </c>
      <c r="AMD15" s="27" t="s">
        <v>11841</v>
      </c>
      <c r="AME15" s="27" t="s">
        <v>2020</v>
      </c>
      <c r="AMF15" s="27" t="s">
        <v>2025</v>
      </c>
      <c r="AMG15" s="27" t="s">
        <v>5450</v>
      </c>
      <c r="AMH15" s="27" t="s">
        <v>11842</v>
      </c>
      <c r="AMI15" s="27" t="s">
        <v>11843</v>
      </c>
      <c r="AMJ15" s="27" t="s">
        <v>11844</v>
      </c>
      <c r="AMK15" s="27" t="s">
        <v>5451</v>
      </c>
      <c r="AML15" s="27" t="s">
        <v>11845</v>
      </c>
      <c r="AMM15" s="27" t="s">
        <v>2029</v>
      </c>
      <c r="AMN15" s="27" t="s">
        <v>5452</v>
      </c>
      <c r="AMO15" s="27" t="s">
        <v>2034</v>
      </c>
      <c r="AMP15" s="27" t="s">
        <v>11846</v>
      </c>
      <c r="AMQ15" s="27" t="s">
        <v>11847</v>
      </c>
      <c r="AMR15" s="27" t="s">
        <v>11848</v>
      </c>
      <c r="AMS15" s="27" t="s">
        <v>11849</v>
      </c>
      <c r="AMT15" s="27" t="s">
        <v>11850</v>
      </c>
      <c r="AMU15" s="27" t="s">
        <v>2037</v>
      </c>
      <c r="AMV15" s="27" t="s">
        <v>11851</v>
      </c>
      <c r="AMW15" s="27" t="s">
        <v>5453</v>
      </c>
      <c r="AMX15" s="27" t="s">
        <v>11852</v>
      </c>
      <c r="AMY15" s="27" t="s">
        <v>11853</v>
      </c>
      <c r="AMZ15" s="27" t="s">
        <v>11854</v>
      </c>
      <c r="ANA15" s="27" t="s">
        <v>2049</v>
      </c>
      <c r="ANB15" s="27" t="s">
        <v>2053</v>
      </c>
      <c r="ANC15" s="27" t="s">
        <v>2058</v>
      </c>
      <c r="AND15" s="27" t="s">
        <v>11855</v>
      </c>
      <c r="ANE15" s="27" t="s">
        <v>5454</v>
      </c>
      <c r="ANF15" s="27" t="s">
        <v>2062</v>
      </c>
      <c r="ANG15" s="27" t="s">
        <v>2066</v>
      </c>
      <c r="ANH15" s="27" t="s">
        <v>2070</v>
      </c>
      <c r="ANI15" s="27" t="s">
        <v>11856</v>
      </c>
      <c r="ANJ15" s="27" t="s">
        <v>2074</v>
      </c>
      <c r="ANK15" s="27" t="s">
        <v>2076</v>
      </c>
      <c r="ANL15" s="27" t="s">
        <v>5455</v>
      </c>
      <c r="ANM15" s="27" t="s">
        <v>2080</v>
      </c>
      <c r="ANN15" s="27" t="s">
        <v>11857</v>
      </c>
      <c r="ANO15" s="27" t="s">
        <v>11858</v>
      </c>
      <c r="ANP15" s="27" t="s">
        <v>11859</v>
      </c>
      <c r="ANQ15" s="27" t="s">
        <v>11860</v>
      </c>
      <c r="ANR15" s="27" t="s">
        <v>5456</v>
      </c>
      <c r="ANS15" s="27" t="s">
        <v>5457</v>
      </c>
      <c r="ANT15" s="27" t="s">
        <v>5458</v>
      </c>
      <c r="ANU15" s="27" t="s">
        <v>2090</v>
      </c>
      <c r="ANV15" s="27" t="s">
        <v>2094</v>
      </c>
      <c r="ANW15" s="27" t="s">
        <v>2099</v>
      </c>
      <c r="ANX15" s="27" t="s">
        <v>2104</v>
      </c>
      <c r="ANY15" s="27" t="s">
        <v>11861</v>
      </c>
      <c r="ANZ15" s="27" t="s">
        <v>2108</v>
      </c>
      <c r="AOA15" s="27" t="s">
        <v>2112</v>
      </c>
      <c r="AOB15" s="27" t="s">
        <v>2119</v>
      </c>
      <c r="AOC15" s="27" t="s">
        <v>5459</v>
      </c>
      <c r="AOD15" s="27" t="s">
        <v>2122</v>
      </c>
      <c r="AOE15" s="27" t="s">
        <v>2127</v>
      </c>
      <c r="AOF15" s="27" t="s">
        <v>11862</v>
      </c>
      <c r="AOG15" s="27" t="s">
        <v>11863</v>
      </c>
      <c r="AOH15" s="27" t="s">
        <v>2133</v>
      </c>
      <c r="AOI15" s="27" t="s">
        <v>5460</v>
      </c>
      <c r="AOJ15" s="27" t="s">
        <v>11864</v>
      </c>
      <c r="AOK15" s="27" t="s">
        <v>11865</v>
      </c>
      <c r="AOL15" s="27" t="s">
        <v>11866</v>
      </c>
      <c r="AOM15" s="27" t="s">
        <v>5461</v>
      </c>
      <c r="AON15" s="27" t="s">
        <v>2138</v>
      </c>
      <c r="AOO15" s="27" t="s">
        <v>2143</v>
      </c>
      <c r="AOP15" s="27" t="s">
        <v>11867</v>
      </c>
      <c r="AOQ15" s="27" t="s">
        <v>2145</v>
      </c>
      <c r="AOR15" s="27" t="s">
        <v>5462</v>
      </c>
      <c r="AOS15" s="27" t="s">
        <v>11868</v>
      </c>
      <c r="AOT15" s="27" t="s">
        <v>2149</v>
      </c>
      <c r="AOU15" s="27" t="s">
        <v>2153</v>
      </c>
      <c r="AOV15" s="27" t="s">
        <v>2155</v>
      </c>
      <c r="AOW15" s="27" t="s">
        <v>2159</v>
      </c>
      <c r="AOX15" s="27" t="s">
        <v>2162</v>
      </c>
      <c r="AOY15" s="27" t="s">
        <v>11869</v>
      </c>
      <c r="AOZ15" s="27" t="s">
        <v>11870</v>
      </c>
      <c r="APA15" s="27" t="s">
        <v>2167</v>
      </c>
      <c r="APB15" s="27" t="s">
        <v>11871</v>
      </c>
      <c r="APC15" s="27" t="s">
        <v>2172</v>
      </c>
      <c r="APD15" s="27" t="s">
        <v>2177</v>
      </c>
      <c r="APE15" s="27" t="s">
        <v>11872</v>
      </c>
      <c r="APF15" s="27" t="s">
        <v>5463</v>
      </c>
      <c r="APG15" s="27" t="s">
        <v>11873</v>
      </c>
      <c r="APH15" s="27" t="s">
        <v>11874</v>
      </c>
      <c r="API15" s="27" t="s">
        <v>11875</v>
      </c>
      <c r="APJ15" s="27" t="s">
        <v>2181</v>
      </c>
      <c r="APK15" s="27" t="s">
        <v>11876</v>
      </c>
      <c r="APL15" s="27" t="s">
        <v>11877</v>
      </c>
      <c r="APM15" s="27" t="s">
        <v>11878</v>
      </c>
      <c r="APN15" s="27" t="s">
        <v>2185</v>
      </c>
      <c r="APO15" s="27" t="s">
        <v>2188</v>
      </c>
      <c r="APP15" s="27" t="s">
        <v>2193</v>
      </c>
      <c r="APQ15" s="27" t="s">
        <v>11879</v>
      </c>
      <c r="APR15" s="27" t="s">
        <v>2198</v>
      </c>
      <c r="APS15" s="27" t="s">
        <v>2201</v>
      </c>
      <c r="APT15" s="27" t="s">
        <v>2205</v>
      </c>
      <c r="APU15" s="27" t="s">
        <v>2210</v>
      </c>
      <c r="APV15" s="27" t="s">
        <v>11880</v>
      </c>
      <c r="APW15" s="27" t="s">
        <v>5464</v>
      </c>
      <c r="APX15" s="27" t="s">
        <v>11881</v>
      </c>
      <c r="APY15" s="27" t="s">
        <v>11882</v>
      </c>
      <c r="APZ15" s="27" t="s">
        <v>11883</v>
      </c>
      <c r="AQA15" s="27" t="s">
        <v>11884</v>
      </c>
      <c r="AQB15" s="27" t="s">
        <v>11885</v>
      </c>
      <c r="AQC15" s="27" t="s">
        <v>11886</v>
      </c>
      <c r="AQD15" s="27" t="s">
        <v>2215</v>
      </c>
      <c r="AQE15" s="27" t="s">
        <v>2220</v>
      </c>
      <c r="AQF15" s="27" t="s">
        <v>11887</v>
      </c>
      <c r="AQG15" s="27" t="s">
        <v>11888</v>
      </c>
      <c r="AQH15" s="27" t="s">
        <v>2225</v>
      </c>
      <c r="AQI15" s="27" t="s">
        <v>11889</v>
      </c>
      <c r="AQJ15" s="27" t="s">
        <v>11890</v>
      </c>
      <c r="AQK15" s="27" t="s">
        <v>11891</v>
      </c>
      <c r="AQL15" s="27" t="s">
        <v>11892</v>
      </c>
      <c r="AQM15" s="27" t="s">
        <v>11893</v>
      </c>
      <c r="AQN15" s="27" t="s">
        <v>11894</v>
      </c>
      <c r="AQO15" s="27" t="s">
        <v>11895</v>
      </c>
      <c r="AQP15" s="27" t="s">
        <v>11896</v>
      </c>
      <c r="AQQ15" s="27" t="s">
        <v>2229</v>
      </c>
      <c r="AQR15" s="27" t="s">
        <v>2234</v>
      </c>
      <c r="AQS15" s="27" t="s">
        <v>5465</v>
      </c>
      <c r="AQT15" s="27" t="s">
        <v>5466</v>
      </c>
      <c r="AQU15" s="27" t="s">
        <v>11897</v>
      </c>
      <c r="AQV15" s="27" t="s">
        <v>11898</v>
      </c>
      <c r="AQW15" s="27" t="s">
        <v>11899</v>
      </c>
      <c r="AQX15" s="27" t="s">
        <v>11900</v>
      </c>
      <c r="AQY15" s="27" t="s">
        <v>2238</v>
      </c>
      <c r="AQZ15" s="27" t="s">
        <v>11901</v>
      </c>
      <c r="ARA15" s="27" t="s">
        <v>11902</v>
      </c>
      <c r="ARB15" s="27" t="s">
        <v>5467</v>
      </c>
      <c r="ARC15" s="27" t="s">
        <v>2243</v>
      </c>
      <c r="ARD15" s="27" t="s">
        <v>11903</v>
      </c>
      <c r="ARE15" s="27" t="s">
        <v>11904</v>
      </c>
      <c r="ARF15" s="27" t="s">
        <v>11905</v>
      </c>
      <c r="ARG15" s="27" t="s">
        <v>11906</v>
      </c>
      <c r="ARH15" s="27" t="s">
        <v>11907</v>
      </c>
      <c r="ARI15" s="27" t="s">
        <v>11908</v>
      </c>
      <c r="ARJ15" s="27" t="s">
        <v>11909</v>
      </c>
      <c r="ARK15" s="27" t="s">
        <v>11910</v>
      </c>
      <c r="ARL15" s="27" t="s">
        <v>2248</v>
      </c>
      <c r="ARM15" s="27" t="s">
        <v>11911</v>
      </c>
      <c r="ARN15" s="27" t="s">
        <v>11912</v>
      </c>
      <c r="ARO15" s="27" t="s">
        <v>11913</v>
      </c>
      <c r="ARP15" s="27" t="s">
        <v>11914</v>
      </c>
      <c r="ARQ15" s="27" t="s">
        <v>11915</v>
      </c>
      <c r="ARR15" s="27" t="s">
        <v>11916</v>
      </c>
      <c r="ARS15" s="27" t="s">
        <v>11917</v>
      </c>
      <c r="ART15" s="27" t="s">
        <v>11918</v>
      </c>
      <c r="ARU15" s="27" t="s">
        <v>11919</v>
      </c>
      <c r="ARV15" s="27" t="s">
        <v>11920</v>
      </c>
      <c r="ARW15" s="27" t="s">
        <v>11921</v>
      </c>
      <c r="ARX15" s="27" t="s">
        <v>5468</v>
      </c>
      <c r="ARY15" s="27" t="s">
        <v>11922</v>
      </c>
      <c r="ARZ15" s="27" t="s">
        <v>11923</v>
      </c>
      <c r="ASA15" s="27" t="s">
        <v>11924</v>
      </c>
      <c r="ASB15" s="27" t="s">
        <v>2251</v>
      </c>
      <c r="ASC15" s="27" t="s">
        <v>11925</v>
      </c>
      <c r="ASD15" s="27" t="s">
        <v>2255</v>
      </c>
      <c r="ASE15" s="27" t="s">
        <v>11926</v>
      </c>
      <c r="ASF15" s="27" t="s">
        <v>11927</v>
      </c>
      <c r="ASG15" s="27" t="s">
        <v>11928</v>
      </c>
      <c r="ASH15" s="27" t="s">
        <v>11929</v>
      </c>
      <c r="ASI15" s="27" t="s">
        <v>11930</v>
      </c>
      <c r="ASJ15" s="27" t="s">
        <v>11931</v>
      </c>
      <c r="ASK15" s="27" t="s">
        <v>11932</v>
      </c>
      <c r="ASL15" s="27" t="s">
        <v>11933</v>
      </c>
      <c r="ASM15" s="27" t="s">
        <v>11934</v>
      </c>
      <c r="ASN15" s="27" t="s">
        <v>11935</v>
      </c>
      <c r="ASO15" s="27" t="s">
        <v>11936</v>
      </c>
      <c r="ASP15" s="27" t="s">
        <v>11937</v>
      </c>
      <c r="ASQ15" s="27" t="s">
        <v>11938</v>
      </c>
      <c r="ASR15" s="27" t="s">
        <v>11939</v>
      </c>
      <c r="ASS15" s="27" t="s">
        <v>11940</v>
      </c>
      <c r="AST15" s="27" t="s">
        <v>11941</v>
      </c>
      <c r="ASU15" s="27" t="s">
        <v>11942</v>
      </c>
      <c r="ASV15" s="27" t="s">
        <v>11943</v>
      </c>
      <c r="ASW15" s="27" t="s">
        <v>11944</v>
      </c>
      <c r="ASX15" s="27" t="s">
        <v>11945</v>
      </c>
      <c r="ASY15" s="27" t="s">
        <v>11946</v>
      </c>
      <c r="ASZ15" s="27" t="s">
        <v>11947</v>
      </c>
      <c r="ATA15" s="27" t="s">
        <v>2262</v>
      </c>
      <c r="ATB15" s="27" t="s">
        <v>11948</v>
      </c>
      <c r="ATC15" s="27" t="s">
        <v>11949</v>
      </c>
      <c r="ATD15" s="27" t="s">
        <v>11950</v>
      </c>
      <c r="ATE15" s="27" t="s">
        <v>2267</v>
      </c>
      <c r="ATF15" s="27" t="s">
        <v>11951</v>
      </c>
      <c r="ATG15" s="27" t="s">
        <v>2272</v>
      </c>
      <c r="ATH15" s="27" t="s">
        <v>11952</v>
      </c>
      <c r="ATI15" s="27" t="s">
        <v>11953</v>
      </c>
      <c r="ATJ15" s="27" t="s">
        <v>11954</v>
      </c>
      <c r="ATK15" s="27" t="s">
        <v>11955</v>
      </c>
      <c r="ATL15" s="27" t="s">
        <v>11956</v>
      </c>
      <c r="ATM15" s="27" t="s">
        <v>11957</v>
      </c>
      <c r="ATN15" s="27" t="s">
        <v>11958</v>
      </c>
      <c r="ATO15" s="27" t="s">
        <v>11959</v>
      </c>
      <c r="ATP15" s="27" t="s">
        <v>11960</v>
      </c>
      <c r="ATQ15" s="27" t="s">
        <v>5469</v>
      </c>
      <c r="ATR15" s="27" t="s">
        <v>11961</v>
      </c>
      <c r="ATS15" s="27" t="s">
        <v>5470</v>
      </c>
      <c r="ATT15" s="27" t="s">
        <v>11962</v>
      </c>
      <c r="ATU15" s="27" t="s">
        <v>2276</v>
      </c>
      <c r="ATV15" s="27" t="s">
        <v>5471</v>
      </c>
      <c r="ATW15" s="27" t="s">
        <v>2280</v>
      </c>
      <c r="ATX15" s="27" t="s">
        <v>11963</v>
      </c>
      <c r="ATY15" s="27" t="s">
        <v>11964</v>
      </c>
      <c r="ATZ15" s="27" t="s">
        <v>5472</v>
      </c>
      <c r="AUA15" s="27" t="s">
        <v>2285</v>
      </c>
      <c r="AUB15" s="27" t="s">
        <v>11965</v>
      </c>
      <c r="AUC15" s="27" t="s">
        <v>11966</v>
      </c>
      <c r="AUD15" s="27" t="s">
        <v>11967</v>
      </c>
      <c r="AUE15" s="27" t="s">
        <v>5473</v>
      </c>
      <c r="AUF15" s="27" t="s">
        <v>11968</v>
      </c>
      <c r="AUG15" s="27" t="s">
        <v>11969</v>
      </c>
      <c r="AUH15" s="27" t="s">
        <v>2290</v>
      </c>
      <c r="AUI15" s="27" t="s">
        <v>5474</v>
      </c>
      <c r="AUJ15" s="27" t="s">
        <v>11970</v>
      </c>
      <c r="AUK15" s="27" t="s">
        <v>2293</v>
      </c>
      <c r="AUL15" s="27" t="s">
        <v>5475</v>
      </c>
      <c r="AUM15" s="27" t="s">
        <v>2298</v>
      </c>
      <c r="AUN15" s="27" t="s">
        <v>11971</v>
      </c>
      <c r="AUO15" s="27" t="s">
        <v>5476</v>
      </c>
      <c r="AUP15" s="27" t="s">
        <v>5477</v>
      </c>
      <c r="AUQ15" s="27" t="s">
        <v>11972</v>
      </c>
      <c r="AUR15" s="27" t="s">
        <v>2302</v>
      </c>
      <c r="AUS15" s="27" t="s">
        <v>2305</v>
      </c>
      <c r="AUT15" s="27" t="s">
        <v>2310</v>
      </c>
      <c r="AUU15" s="27" t="s">
        <v>2314</v>
      </c>
      <c r="AUV15" s="27" t="s">
        <v>2318</v>
      </c>
      <c r="AUW15" s="27" t="s">
        <v>2321</v>
      </c>
      <c r="AUX15" s="27" t="s">
        <v>5478</v>
      </c>
      <c r="AUY15" s="27" t="s">
        <v>5479</v>
      </c>
      <c r="AUZ15" s="27" t="s">
        <v>5480</v>
      </c>
      <c r="AVA15" s="27" t="s">
        <v>5481</v>
      </c>
      <c r="AVB15" s="27" t="s">
        <v>11973</v>
      </c>
      <c r="AVC15" s="27" t="s">
        <v>5482</v>
      </c>
      <c r="AVD15" s="27" t="s">
        <v>5483</v>
      </c>
      <c r="AVE15" s="27" t="s">
        <v>5484</v>
      </c>
      <c r="AVF15" s="27" t="s">
        <v>5485</v>
      </c>
      <c r="AVG15" s="27" t="s">
        <v>11974</v>
      </c>
      <c r="AVH15" s="27" t="s">
        <v>11975</v>
      </c>
      <c r="AVI15" s="27" t="s">
        <v>11976</v>
      </c>
      <c r="AVJ15" s="27" t="s">
        <v>11977</v>
      </c>
      <c r="AVK15" s="27" t="s">
        <v>11978</v>
      </c>
      <c r="AVL15" s="27" t="s">
        <v>11979</v>
      </c>
      <c r="AVM15" s="27" t="s">
        <v>11980</v>
      </c>
      <c r="AVN15" s="27" t="s">
        <v>11981</v>
      </c>
      <c r="AVO15" s="27" t="s">
        <v>11982</v>
      </c>
      <c r="AVP15" s="27" t="s">
        <v>11983</v>
      </c>
      <c r="AVQ15" s="27" t="s">
        <v>11984</v>
      </c>
      <c r="AVR15" s="27" t="s">
        <v>11985</v>
      </c>
      <c r="AVS15" s="27" t="s">
        <v>11986</v>
      </c>
      <c r="AVT15" s="27" t="s">
        <v>11987</v>
      </c>
      <c r="AVU15" s="27" t="s">
        <v>11988</v>
      </c>
      <c r="AVV15" s="27" t="s">
        <v>11989</v>
      </c>
      <c r="AVW15" s="27" t="s">
        <v>11990</v>
      </c>
      <c r="AVX15" s="27" t="s">
        <v>11991</v>
      </c>
      <c r="AVY15" s="27" t="s">
        <v>11992</v>
      </c>
      <c r="AVZ15" s="27" t="s">
        <v>11993</v>
      </c>
      <c r="AWA15" s="27" t="s">
        <v>11994</v>
      </c>
      <c r="AWB15" s="27" t="s">
        <v>2325</v>
      </c>
      <c r="AWC15" s="27" t="s">
        <v>11995</v>
      </c>
      <c r="AWD15" s="27" t="s">
        <v>11996</v>
      </c>
      <c r="AWE15" s="27" t="s">
        <v>2330</v>
      </c>
      <c r="AWF15" s="27" t="s">
        <v>2335</v>
      </c>
      <c r="AWG15" s="27" t="s">
        <v>2340</v>
      </c>
      <c r="AWH15" s="27" t="s">
        <v>2344</v>
      </c>
      <c r="AWI15" s="27" t="s">
        <v>5486</v>
      </c>
      <c r="AWJ15" s="27" t="s">
        <v>11997</v>
      </c>
      <c r="AWK15" s="27" t="s">
        <v>11998</v>
      </c>
      <c r="AWL15" s="27" t="s">
        <v>11999</v>
      </c>
      <c r="AWM15" s="27" t="s">
        <v>12000</v>
      </c>
      <c r="AWN15" s="27" t="s">
        <v>12001</v>
      </c>
      <c r="AWO15" s="27" t="s">
        <v>2346</v>
      </c>
      <c r="AWP15" s="27" t="s">
        <v>12002</v>
      </c>
      <c r="AWQ15" s="27" t="s">
        <v>5487</v>
      </c>
      <c r="AWR15" s="27" t="s">
        <v>12003</v>
      </c>
      <c r="AWS15" s="27" t="s">
        <v>5488</v>
      </c>
      <c r="AWT15" s="27" t="s">
        <v>2351</v>
      </c>
      <c r="AWU15" s="27" t="s">
        <v>2356</v>
      </c>
      <c r="AWV15" s="27" t="s">
        <v>2361</v>
      </c>
      <c r="AWW15" s="27" t="s">
        <v>5489</v>
      </c>
      <c r="AWX15" s="27" t="s">
        <v>2365</v>
      </c>
      <c r="AWY15" s="27" t="s">
        <v>5490</v>
      </c>
      <c r="AWZ15" s="27" t="s">
        <v>2370</v>
      </c>
      <c r="AXA15" s="27" t="s">
        <v>12004</v>
      </c>
      <c r="AXB15" s="27" t="s">
        <v>12005</v>
      </c>
      <c r="AXC15" s="27" t="s">
        <v>5491</v>
      </c>
      <c r="AXD15" s="27" t="s">
        <v>12006</v>
      </c>
      <c r="AXE15" s="27" t="s">
        <v>5492</v>
      </c>
      <c r="AXF15" s="27" t="s">
        <v>2374</v>
      </c>
      <c r="AXG15" s="27" t="s">
        <v>5493</v>
      </c>
      <c r="AXH15" s="27" t="s">
        <v>12007</v>
      </c>
      <c r="AXI15" s="27" t="s">
        <v>12008</v>
      </c>
      <c r="AXJ15" s="27" t="s">
        <v>2378</v>
      </c>
      <c r="AXK15" s="27" t="s">
        <v>2383</v>
      </c>
      <c r="AXL15" s="27" t="s">
        <v>2387</v>
      </c>
      <c r="AXM15" s="27" t="s">
        <v>2391</v>
      </c>
      <c r="AXN15" s="27" t="s">
        <v>2395</v>
      </c>
      <c r="AXO15" s="27" t="s">
        <v>12009</v>
      </c>
      <c r="AXP15" s="27" t="s">
        <v>12010</v>
      </c>
      <c r="AXQ15" s="27" t="s">
        <v>2399</v>
      </c>
      <c r="AXR15" s="27" t="s">
        <v>12011</v>
      </c>
      <c r="AXS15" s="27" t="s">
        <v>2407</v>
      </c>
      <c r="AXT15" s="27" t="s">
        <v>12012</v>
      </c>
      <c r="AXU15" s="27" t="s">
        <v>2412</v>
      </c>
      <c r="AXV15" s="27" t="s">
        <v>2416</v>
      </c>
      <c r="AXW15" s="27" t="s">
        <v>5494</v>
      </c>
      <c r="AXX15" s="27" t="s">
        <v>12013</v>
      </c>
      <c r="AXY15" s="27" t="s">
        <v>2420</v>
      </c>
      <c r="AXZ15" s="27" t="s">
        <v>2425</v>
      </c>
      <c r="AYA15" s="27" t="s">
        <v>2430</v>
      </c>
      <c r="AYB15" s="27" t="s">
        <v>12014</v>
      </c>
      <c r="AYC15" s="27" t="s">
        <v>2435</v>
      </c>
      <c r="AYD15" s="27" t="s">
        <v>12015</v>
      </c>
      <c r="AYE15" s="27" t="s">
        <v>2439</v>
      </c>
      <c r="AYF15" s="27" t="s">
        <v>2442</v>
      </c>
      <c r="AYG15" s="27" t="s">
        <v>12016</v>
      </c>
      <c r="AYH15" s="27" t="s">
        <v>12017</v>
      </c>
      <c r="AYI15" s="27" t="s">
        <v>12018</v>
      </c>
      <c r="AYJ15" s="27" t="s">
        <v>2451</v>
      </c>
      <c r="AYK15" s="27" t="s">
        <v>2455</v>
      </c>
      <c r="AYL15" s="27" t="s">
        <v>2459</v>
      </c>
      <c r="AYM15" s="27" t="s">
        <v>12019</v>
      </c>
      <c r="AYN15" s="27" t="s">
        <v>5495</v>
      </c>
      <c r="AYO15" s="27" t="s">
        <v>2463</v>
      </c>
      <c r="AYP15" s="27" t="s">
        <v>2465</v>
      </c>
      <c r="AYQ15" s="27" t="s">
        <v>2470</v>
      </c>
      <c r="AYR15" s="27" t="s">
        <v>2475</v>
      </c>
      <c r="AYS15" s="27" t="s">
        <v>12020</v>
      </c>
      <c r="AYT15" s="27" t="s">
        <v>2479</v>
      </c>
      <c r="AYU15" s="27" t="s">
        <v>2483</v>
      </c>
      <c r="AYV15" s="27" t="s">
        <v>2487</v>
      </c>
      <c r="AYW15" s="27" t="s">
        <v>12021</v>
      </c>
      <c r="AYX15" s="27" t="s">
        <v>5496</v>
      </c>
      <c r="AYY15" s="27" t="s">
        <v>2491</v>
      </c>
      <c r="AYZ15" s="27" t="s">
        <v>2495</v>
      </c>
      <c r="AZA15" s="27" t="s">
        <v>12022</v>
      </c>
      <c r="AZB15" s="27" t="s">
        <v>5497</v>
      </c>
      <c r="AZC15" s="27" t="s">
        <v>12023</v>
      </c>
      <c r="AZD15" s="27" t="s">
        <v>12024</v>
      </c>
      <c r="AZE15" s="27" t="s">
        <v>12025</v>
      </c>
      <c r="AZF15" s="27" t="s">
        <v>2498</v>
      </c>
      <c r="AZG15" s="27" t="s">
        <v>5498</v>
      </c>
      <c r="AZH15" s="27" t="s">
        <v>12026</v>
      </c>
      <c r="AZI15" s="27" t="s">
        <v>2503</v>
      </c>
      <c r="AZJ15" s="27" t="s">
        <v>2507</v>
      </c>
      <c r="AZK15" s="27" t="s">
        <v>2512</v>
      </c>
      <c r="AZL15" s="27" t="s">
        <v>5499</v>
      </c>
      <c r="AZM15" s="27" t="s">
        <v>12027</v>
      </c>
      <c r="AZN15" s="27" t="s">
        <v>5500</v>
      </c>
      <c r="AZO15" s="27" t="s">
        <v>2515</v>
      </c>
      <c r="AZP15" s="27" t="s">
        <v>2520</v>
      </c>
      <c r="AZQ15" s="27" t="s">
        <v>5501</v>
      </c>
      <c r="AZR15" s="27" t="s">
        <v>12028</v>
      </c>
      <c r="AZS15" s="27" t="s">
        <v>2524</v>
      </c>
      <c r="AZT15" s="27" t="s">
        <v>2529</v>
      </c>
      <c r="AZU15" s="27" t="s">
        <v>2535</v>
      </c>
      <c r="AZV15" s="27" t="s">
        <v>2540</v>
      </c>
      <c r="AZW15" s="27" t="s">
        <v>12029</v>
      </c>
      <c r="AZX15" s="27" t="s">
        <v>2545</v>
      </c>
      <c r="AZY15" s="27" t="s">
        <v>12030</v>
      </c>
      <c r="AZZ15" s="27" t="s">
        <v>2549</v>
      </c>
      <c r="BAA15" s="27" t="s">
        <v>2553</v>
      </c>
      <c r="BAB15" s="27" t="s">
        <v>2557</v>
      </c>
      <c r="BAC15" s="27" t="s">
        <v>2561</v>
      </c>
      <c r="BAD15" s="27" t="s">
        <v>2566</v>
      </c>
      <c r="BAE15" s="27" t="s">
        <v>12031</v>
      </c>
      <c r="BAF15" s="27" t="s">
        <v>2570</v>
      </c>
      <c r="BAG15" s="27" t="s">
        <v>2574</v>
      </c>
      <c r="BAH15" s="27" t="s">
        <v>5502</v>
      </c>
      <c r="BAI15" s="27" t="s">
        <v>12032</v>
      </c>
      <c r="BAJ15" s="27" t="s">
        <v>2578</v>
      </c>
      <c r="BAK15" s="27" t="s">
        <v>2582</v>
      </c>
      <c r="BAL15" s="27" t="s">
        <v>2586</v>
      </c>
      <c r="BAM15" s="27" t="s">
        <v>5503</v>
      </c>
      <c r="BAN15" s="27" t="s">
        <v>5504</v>
      </c>
      <c r="BAO15" s="27" t="s">
        <v>12033</v>
      </c>
      <c r="BAP15" s="27" t="s">
        <v>5505</v>
      </c>
      <c r="BAQ15" s="27" t="s">
        <v>12034</v>
      </c>
      <c r="BAR15" s="27" t="s">
        <v>12035</v>
      </c>
      <c r="BAS15" s="27" t="s">
        <v>2590</v>
      </c>
      <c r="BAT15" s="27" t="s">
        <v>2595</v>
      </c>
      <c r="BAU15" s="27" t="s">
        <v>2599</v>
      </c>
      <c r="BAV15" s="27" t="s">
        <v>12036</v>
      </c>
      <c r="BAW15" s="27" t="s">
        <v>12037</v>
      </c>
      <c r="BAX15" s="27" t="s">
        <v>12038</v>
      </c>
      <c r="BAY15" s="27" t="s">
        <v>12039</v>
      </c>
      <c r="BAZ15" s="27" t="s">
        <v>12040</v>
      </c>
      <c r="BBA15" s="27" t="s">
        <v>12041</v>
      </c>
      <c r="BBB15" s="27" t="s">
        <v>12042</v>
      </c>
      <c r="BBC15" s="27" t="s">
        <v>12043</v>
      </c>
      <c r="BBD15" s="27" t="s">
        <v>12044</v>
      </c>
      <c r="BBE15" s="27" t="s">
        <v>12045</v>
      </c>
      <c r="BBF15" s="27" t="s">
        <v>12046</v>
      </c>
      <c r="BBG15" s="27" t="s">
        <v>12047</v>
      </c>
      <c r="BBH15" s="27" t="s">
        <v>12048</v>
      </c>
      <c r="BBI15" s="27" t="s">
        <v>12049</v>
      </c>
      <c r="BBJ15" s="27" t="s">
        <v>12050</v>
      </c>
      <c r="BBK15" s="27" t="s">
        <v>12051</v>
      </c>
      <c r="BBL15" s="27" t="s">
        <v>12052</v>
      </c>
      <c r="BBM15" s="27" t="s">
        <v>12053</v>
      </c>
      <c r="BBN15" s="27" t="s">
        <v>12054</v>
      </c>
      <c r="BBO15" s="27" t="s">
        <v>12055</v>
      </c>
      <c r="BBP15" s="27" t="s">
        <v>12056</v>
      </c>
      <c r="BBQ15" s="27" t="s">
        <v>12057</v>
      </c>
      <c r="BBR15" s="27" t="s">
        <v>12058</v>
      </c>
      <c r="BBS15" s="27" t="s">
        <v>12059</v>
      </c>
      <c r="BBT15" s="27" t="s">
        <v>12060</v>
      </c>
      <c r="BBU15" s="27" t="s">
        <v>12061</v>
      </c>
      <c r="BBV15" s="27" t="s">
        <v>12062</v>
      </c>
      <c r="BBW15" s="27" t="s">
        <v>12063</v>
      </c>
      <c r="BBX15" s="27" t="s">
        <v>12064</v>
      </c>
      <c r="BBY15" s="27" t="s">
        <v>12065</v>
      </c>
      <c r="BBZ15" s="27" t="s">
        <v>12066</v>
      </c>
      <c r="BCA15" s="27" t="s">
        <v>12067</v>
      </c>
      <c r="BCB15" s="27" t="s">
        <v>12068</v>
      </c>
      <c r="BCC15" s="27" t="s">
        <v>12069</v>
      </c>
      <c r="BCD15" s="27" t="s">
        <v>12070</v>
      </c>
      <c r="BCE15" s="27" t="s">
        <v>12071</v>
      </c>
      <c r="BCF15" s="27" t="s">
        <v>12072</v>
      </c>
      <c r="BCG15" s="27" t="s">
        <v>12073</v>
      </c>
      <c r="BCH15" s="27" t="s">
        <v>12074</v>
      </c>
      <c r="BCI15" s="27" t="s">
        <v>12075</v>
      </c>
      <c r="BCJ15" s="27" t="s">
        <v>12076</v>
      </c>
      <c r="BCK15" s="27" t="s">
        <v>12077</v>
      </c>
      <c r="BCL15" s="27" t="s">
        <v>12078</v>
      </c>
      <c r="BCM15" s="27" t="s">
        <v>12079</v>
      </c>
      <c r="BCN15" s="27" t="s">
        <v>12080</v>
      </c>
      <c r="BCO15" s="27" t="s">
        <v>12081</v>
      </c>
      <c r="BCP15" s="27" t="s">
        <v>12082</v>
      </c>
      <c r="BCQ15" s="27" t="s">
        <v>12083</v>
      </c>
      <c r="BCR15" s="27" t="s">
        <v>12084</v>
      </c>
      <c r="BCS15" s="27" t="s">
        <v>12085</v>
      </c>
      <c r="BCT15" s="27" t="s">
        <v>12086</v>
      </c>
      <c r="BCU15" s="27" t="s">
        <v>12087</v>
      </c>
      <c r="BCV15" s="27" t="s">
        <v>12088</v>
      </c>
      <c r="BCW15" s="27" t="s">
        <v>12089</v>
      </c>
      <c r="BCX15" s="27" t="s">
        <v>12090</v>
      </c>
      <c r="BCY15" s="27" t="s">
        <v>12091</v>
      </c>
      <c r="BCZ15" s="27" t="s">
        <v>12092</v>
      </c>
      <c r="BDA15" s="27" t="s">
        <v>12093</v>
      </c>
      <c r="BDB15" s="27" t="s">
        <v>12094</v>
      </c>
      <c r="BDC15" s="27" t="s">
        <v>12095</v>
      </c>
      <c r="BDD15" s="27" t="s">
        <v>12096</v>
      </c>
      <c r="BDE15" s="27" t="s">
        <v>12097</v>
      </c>
      <c r="BDF15" s="27" t="s">
        <v>12098</v>
      </c>
      <c r="BDG15" s="27" t="s">
        <v>12099</v>
      </c>
      <c r="BDH15" s="27" t="s">
        <v>12100</v>
      </c>
      <c r="BDI15" s="27" t="s">
        <v>12101</v>
      </c>
      <c r="BDJ15" s="27" t="s">
        <v>12102</v>
      </c>
      <c r="BDK15" s="27" t="s">
        <v>12103</v>
      </c>
      <c r="BDL15" s="27" t="s">
        <v>12104</v>
      </c>
      <c r="BDM15" s="27" t="s">
        <v>12105</v>
      </c>
      <c r="BDN15" s="27" t="s">
        <v>5506</v>
      </c>
      <c r="BDO15" s="27" t="s">
        <v>2609</v>
      </c>
      <c r="BDP15" s="27" t="s">
        <v>12106</v>
      </c>
      <c r="BDQ15" s="27" t="s">
        <v>2614</v>
      </c>
      <c r="BDR15" s="27" t="s">
        <v>5507</v>
      </c>
      <c r="BDS15" s="27" t="s">
        <v>2619</v>
      </c>
      <c r="BDT15" s="27" t="s">
        <v>2623</v>
      </c>
      <c r="BDU15" s="27" t="s">
        <v>2626</v>
      </c>
      <c r="BDV15" s="27" t="s">
        <v>2629</v>
      </c>
      <c r="BDW15" s="27" t="s">
        <v>12107</v>
      </c>
      <c r="BDX15" s="27" t="s">
        <v>12108</v>
      </c>
      <c r="BDY15" s="27" t="s">
        <v>12109</v>
      </c>
      <c r="BDZ15" s="27" t="s">
        <v>12110</v>
      </c>
      <c r="BEA15" s="27" t="s">
        <v>12111</v>
      </c>
      <c r="BEB15" s="27" t="s">
        <v>12112</v>
      </c>
      <c r="BEC15" s="27" t="s">
        <v>12113</v>
      </c>
      <c r="BED15" s="27" t="s">
        <v>12114</v>
      </c>
      <c r="BEE15" s="27" t="s">
        <v>12115</v>
      </c>
      <c r="BEF15" s="27" t="s">
        <v>12116</v>
      </c>
      <c r="BEG15" s="27" t="s">
        <v>12117</v>
      </c>
      <c r="BEH15" s="27" t="s">
        <v>12118</v>
      </c>
      <c r="BEI15" s="27" t="s">
        <v>12119</v>
      </c>
      <c r="BEJ15" s="27" t="s">
        <v>2632</v>
      </c>
      <c r="BEK15" s="27" t="s">
        <v>2636</v>
      </c>
      <c r="BEL15" s="27" t="s">
        <v>2638</v>
      </c>
      <c r="BEM15" s="27" t="s">
        <v>12120</v>
      </c>
      <c r="BEN15" s="27" t="s">
        <v>2642</v>
      </c>
      <c r="BEO15" s="27" t="s">
        <v>12121</v>
      </c>
      <c r="BEP15" s="27" t="s">
        <v>2646</v>
      </c>
      <c r="BEQ15" s="27" t="s">
        <v>12122</v>
      </c>
      <c r="BER15" s="27" t="s">
        <v>2650</v>
      </c>
      <c r="BES15" s="27" t="s">
        <v>12123</v>
      </c>
      <c r="BET15" s="27" t="s">
        <v>2654</v>
      </c>
      <c r="BEU15" s="27" t="s">
        <v>12124</v>
      </c>
      <c r="BEV15" s="27" t="s">
        <v>2658</v>
      </c>
      <c r="BEW15" s="27" t="s">
        <v>12125</v>
      </c>
      <c r="BEX15" s="27" t="s">
        <v>2662</v>
      </c>
      <c r="BEY15" s="27" t="s">
        <v>12126</v>
      </c>
      <c r="BEZ15" s="27" t="s">
        <v>2666</v>
      </c>
      <c r="BFA15" s="27" t="s">
        <v>12127</v>
      </c>
      <c r="BFB15" s="27" t="s">
        <v>2670</v>
      </c>
      <c r="BFC15" s="27" t="s">
        <v>12128</v>
      </c>
      <c r="BFD15" s="27" t="s">
        <v>2674</v>
      </c>
      <c r="BFE15" s="27" t="s">
        <v>2679</v>
      </c>
      <c r="BFF15" s="27" t="s">
        <v>2683</v>
      </c>
      <c r="BFG15" s="27" t="s">
        <v>2687</v>
      </c>
      <c r="BFH15" s="27" t="s">
        <v>2691</v>
      </c>
      <c r="BFI15" s="27" t="s">
        <v>2695</v>
      </c>
      <c r="BFJ15" s="27" t="s">
        <v>2699</v>
      </c>
      <c r="BFK15" s="27" t="s">
        <v>2703</v>
      </c>
      <c r="BFL15" s="27" t="s">
        <v>2707</v>
      </c>
      <c r="BFM15" s="27" t="s">
        <v>12129</v>
      </c>
      <c r="BFN15" s="27" t="s">
        <v>2711</v>
      </c>
      <c r="BFO15" s="27" t="s">
        <v>12130</v>
      </c>
      <c r="BFP15" s="27" t="s">
        <v>5508</v>
      </c>
      <c r="BFQ15" s="27" t="s">
        <v>2716</v>
      </c>
      <c r="BFR15" s="27" t="s">
        <v>12131</v>
      </c>
      <c r="BFS15" s="27" t="s">
        <v>12132</v>
      </c>
      <c r="BFT15" s="27" t="s">
        <v>12133</v>
      </c>
      <c r="BFU15" s="27" t="s">
        <v>12134</v>
      </c>
      <c r="BFV15" s="27" t="s">
        <v>12135</v>
      </c>
      <c r="BFW15" s="27" t="s">
        <v>12136</v>
      </c>
      <c r="BFX15" s="27" t="s">
        <v>12137</v>
      </c>
      <c r="BFY15" s="27" t="s">
        <v>12138</v>
      </c>
      <c r="BFZ15" s="27" t="s">
        <v>12139</v>
      </c>
      <c r="BGA15" s="27" t="s">
        <v>12140</v>
      </c>
      <c r="BGB15" s="27" t="s">
        <v>12141</v>
      </c>
      <c r="BGC15" s="27" t="s">
        <v>12142</v>
      </c>
      <c r="BGD15" s="27" t="s">
        <v>12143</v>
      </c>
      <c r="BGE15" s="27" t="s">
        <v>5509</v>
      </c>
      <c r="BGF15" s="27" t="s">
        <v>5510</v>
      </c>
      <c r="BGG15" s="27" t="s">
        <v>2720</v>
      </c>
      <c r="BGH15" s="27" t="s">
        <v>12144</v>
      </c>
      <c r="BGI15" s="27" t="s">
        <v>12145</v>
      </c>
      <c r="BGJ15" s="27" t="s">
        <v>12146</v>
      </c>
      <c r="BGK15" s="27" t="s">
        <v>2725</v>
      </c>
      <c r="BGL15" s="27" t="s">
        <v>12147</v>
      </c>
      <c r="BGM15" s="27" t="s">
        <v>12148</v>
      </c>
      <c r="BGN15" s="27" t="s">
        <v>2729</v>
      </c>
      <c r="BGO15" s="27" t="s">
        <v>12149</v>
      </c>
      <c r="BGP15" s="27" t="s">
        <v>12150</v>
      </c>
      <c r="BGQ15" s="27" t="s">
        <v>12151</v>
      </c>
      <c r="BGR15" s="27" t="s">
        <v>2733</v>
      </c>
      <c r="BGS15" s="27" t="s">
        <v>2738</v>
      </c>
      <c r="BGT15" s="27" t="s">
        <v>2743</v>
      </c>
      <c r="BGU15" s="27" t="s">
        <v>2748</v>
      </c>
      <c r="BGV15" s="27" t="s">
        <v>2750</v>
      </c>
      <c r="BGW15" s="27" t="s">
        <v>12152</v>
      </c>
      <c r="BGX15" s="27" t="s">
        <v>2754</v>
      </c>
      <c r="BGY15" s="27" t="s">
        <v>2758</v>
      </c>
      <c r="BGZ15" s="27" t="s">
        <v>2762</v>
      </c>
      <c r="BHA15" s="27" t="s">
        <v>2766</v>
      </c>
      <c r="BHB15" s="27" t="s">
        <v>2770</v>
      </c>
      <c r="BHC15" s="27" t="s">
        <v>2774</v>
      </c>
      <c r="BHD15" s="27" t="s">
        <v>2778</v>
      </c>
      <c r="BHE15" s="27" t="s">
        <v>2782</v>
      </c>
      <c r="BHF15" s="27" t="s">
        <v>2786</v>
      </c>
      <c r="BHG15" s="27" t="s">
        <v>2790</v>
      </c>
      <c r="BHH15" s="27" t="s">
        <v>12153</v>
      </c>
      <c r="BHI15" s="27" t="s">
        <v>12154</v>
      </c>
      <c r="BHJ15" s="27" t="s">
        <v>5511</v>
      </c>
      <c r="BHK15" s="27" t="s">
        <v>2794</v>
      </c>
      <c r="BHL15" s="27" t="s">
        <v>12155</v>
      </c>
      <c r="BHM15" s="27" t="s">
        <v>12156</v>
      </c>
      <c r="BHN15" s="27" t="s">
        <v>2803</v>
      </c>
      <c r="BHO15" s="27" t="s">
        <v>5512</v>
      </c>
      <c r="BHP15" s="27" t="s">
        <v>2808</v>
      </c>
      <c r="BHQ15" s="27" t="s">
        <v>2813</v>
      </c>
      <c r="BHR15" s="27" t="s">
        <v>12157</v>
      </c>
      <c r="BHS15" s="27" t="s">
        <v>5513</v>
      </c>
      <c r="BHT15" s="27" t="s">
        <v>5514</v>
      </c>
      <c r="BHU15" s="27" t="s">
        <v>2816</v>
      </c>
      <c r="BHV15" s="27" t="s">
        <v>12158</v>
      </c>
      <c r="BHW15" s="27" t="s">
        <v>2820</v>
      </c>
      <c r="BHX15" s="27" t="s">
        <v>2824</v>
      </c>
      <c r="BHY15" s="27" t="s">
        <v>2828</v>
      </c>
      <c r="BHZ15" s="27" t="s">
        <v>12159</v>
      </c>
      <c r="BIA15" s="27" t="s">
        <v>12160</v>
      </c>
      <c r="BIB15" s="27" t="s">
        <v>12161</v>
      </c>
      <c r="BIC15" s="27" t="s">
        <v>2831</v>
      </c>
      <c r="BID15" s="27" t="s">
        <v>2836</v>
      </c>
      <c r="BIE15" s="27" t="s">
        <v>12162</v>
      </c>
      <c r="BIF15" s="27" t="s">
        <v>12163</v>
      </c>
      <c r="BIG15" s="27" t="s">
        <v>12164</v>
      </c>
      <c r="BIH15" s="27" t="s">
        <v>12165</v>
      </c>
      <c r="BII15" s="27" t="s">
        <v>12166</v>
      </c>
      <c r="BIJ15" s="27" t="s">
        <v>2843</v>
      </c>
      <c r="BIK15" s="27" t="s">
        <v>12167</v>
      </c>
      <c r="BIL15" s="27" t="s">
        <v>2847</v>
      </c>
      <c r="BIM15" s="27" t="s">
        <v>2851</v>
      </c>
      <c r="BIN15" s="27" t="s">
        <v>2856</v>
      </c>
      <c r="BIO15" s="27" t="s">
        <v>5515</v>
      </c>
      <c r="BIP15" s="27" t="s">
        <v>2860</v>
      </c>
      <c r="BIQ15" s="27" t="s">
        <v>12168</v>
      </c>
      <c r="BIR15" s="27" t="s">
        <v>12169</v>
      </c>
      <c r="BIS15" s="27" t="s">
        <v>12170</v>
      </c>
      <c r="BIT15" s="27" t="s">
        <v>12171</v>
      </c>
      <c r="BIU15" s="27" t="s">
        <v>12172</v>
      </c>
      <c r="BIV15" s="27" t="s">
        <v>2864</v>
      </c>
      <c r="BIW15" s="27" t="s">
        <v>12173</v>
      </c>
      <c r="BIX15" s="27" t="s">
        <v>12174</v>
      </c>
      <c r="BIY15" s="27" t="s">
        <v>2868</v>
      </c>
      <c r="BIZ15" s="27" t="s">
        <v>12175</v>
      </c>
      <c r="BJA15" s="27" t="s">
        <v>2873</v>
      </c>
      <c r="BJB15" s="27" t="s">
        <v>5516</v>
      </c>
      <c r="BJC15" s="27" t="s">
        <v>12176</v>
      </c>
      <c r="BJD15" s="27" t="s">
        <v>2877</v>
      </c>
      <c r="BJE15" s="27" t="s">
        <v>12177</v>
      </c>
      <c r="BJF15" s="27" t="s">
        <v>2880</v>
      </c>
      <c r="BJG15" s="27" t="s">
        <v>12178</v>
      </c>
      <c r="BJH15" s="27" t="s">
        <v>12179</v>
      </c>
      <c r="BJI15" s="27" t="s">
        <v>12180</v>
      </c>
      <c r="BJJ15" s="27" t="s">
        <v>12181</v>
      </c>
      <c r="BJK15" s="27" t="s">
        <v>12182</v>
      </c>
      <c r="BJL15" s="27" t="s">
        <v>12183</v>
      </c>
      <c r="BJM15" s="27" t="s">
        <v>12184</v>
      </c>
      <c r="BJN15" s="27" t="s">
        <v>12185</v>
      </c>
      <c r="BJO15" s="27" t="s">
        <v>12186</v>
      </c>
      <c r="BJP15" s="27" t="s">
        <v>2885</v>
      </c>
      <c r="BJQ15" s="27" t="s">
        <v>2888</v>
      </c>
      <c r="BJR15" s="27" t="s">
        <v>2891</v>
      </c>
      <c r="BJS15" s="27" t="s">
        <v>12187</v>
      </c>
      <c r="BJT15" s="27" t="s">
        <v>12188</v>
      </c>
      <c r="BJU15" s="27" t="s">
        <v>12189</v>
      </c>
      <c r="BJV15" s="27" t="s">
        <v>12190</v>
      </c>
      <c r="BJW15" s="27" t="s">
        <v>12191</v>
      </c>
      <c r="BJX15" s="27" t="s">
        <v>12192</v>
      </c>
      <c r="BJY15" s="27" t="s">
        <v>2894</v>
      </c>
      <c r="BJZ15" s="27" t="s">
        <v>2898</v>
      </c>
      <c r="BKA15" s="27" t="s">
        <v>2907</v>
      </c>
      <c r="BKB15" s="27" t="s">
        <v>12193</v>
      </c>
      <c r="BKC15" s="27" t="s">
        <v>2910</v>
      </c>
      <c r="BKD15" s="27" t="s">
        <v>2915</v>
      </c>
      <c r="BKE15" s="27" t="s">
        <v>12194</v>
      </c>
      <c r="BKF15" s="27" t="s">
        <v>12195</v>
      </c>
      <c r="BKG15" s="27" t="s">
        <v>12196</v>
      </c>
      <c r="BKH15" s="27" t="s">
        <v>12197</v>
      </c>
      <c r="BKI15" s="27" t="s">
        <v>12198</v>
      </c>
      <c r="BKJ15" s="27" t="s">
        <v>2920</v>
      </c>
      <c r="BKK15" s="27" t="s">
        <v>2925</v>
      </c>
      <c r="BKL15" s="27" t="s">
        <v>12199</v>
      </c>
      <c r="BKM15" s="27" t="s">
        <v>2929</v>
      </c>
      <c r="BKN15" s="27" t="s">
        <v>12200</v>
      </c>
      <c r="BKO15" s="27" t="s">
        <v>12201</v>
      </c>
      <c r="BKP15" s="27" t="s">
        <v>2938</v>
      </c>
      <c r="BKQ15" s="27" t="s">
        <v>2940</v>
      </c>
      <c r="BKR15" s="27" t="s">
        <v>2944</v>
      </c>
      <c r="BKS15" s="27" t="s">
        <v>12202</v>
      </c>
      <c r="BKT15" s="27" t="s">
        <v>2947</v>
      </c>
      <c r="BKU15" s="27" t="s">
        <v>2952</v>
      </c>
      <c r="BKV15" s="27" t="s">
        <v>12203</v>
      </c>
      <c r="BKW15" s="27" t="s">
        <v>12204</v>
      </c>
      <c r="BKX15" s="27" t="s">
        <v>12205</v>
      </c>
      <c r="BKY15" s="27" t="s">
        <v>2954</v>
      </c>
      <c r="BKZ15" s="27" t="s">
        <v>2958</v>
      </c>
      <c r="BLA15" s="27" t="s">
        <v>2963</v>
      </c>
      <c r="BLB15" s="27" t="s">
        <v>5517</v>
      </c>
      <c r="BLC15" s="27" t="s">
        <v>12206</v>
      </c>
      <c r="BLD15" s="27" t="s">
        <v>2967</v>
      </c>
      <c r="BLE15" s="27" t="s">
        <v>2970</v>
      </c>
      <c r="BLF15" s="27" t="s">
        <v>2975</v>
      </c>
      <c r="BLG15" s="27" t="s">
        <v>12207</v>
      </c>
      <c r="BLH15" s="27" t="s">
        <v>12208</v>
      </c>
      <c r="BLI15" s="27" t="s">
        <v>12209</v>
      </c>
      <c r="BLJ15" s="27" t="s">
        <v>2979</v>
      </c>
      <c r="BLK15" s="27" t="s">
        <v>2984</v>
      </c>
      <c r="BLL15" s="27" t="s">
        <v>12210</v>
      </c>
      <c r="BLM15" s="27" t="s">
        <v>2988</v>
      </c>
      <c r="BLN15" s="27" t="s">
        <v>2990</v>
      </c>
      <c r="BLO15" s="27" t="s">
        <v>2992</v>
      </c>
      <c r="BLP15" s="27" t="s">
        <v>2996</v>
      </c>
      <c r="BLQ15" s="27" t="s">
        <v>3000</v>
      </c>
      <c r="BLR15" s="27" t="s">
        <v>3004</v>
      </c>
      <c r="BLS15" s="27" t="s">
        <v>3008</v>
      </c>
      <c r="BLT15" s="27" t="s">
        <v>12211</v>
      </c>
      <c r="BLU15" s="27" t="s">
        <v>5518</v>
      </c>
      <c r="BLV15" s="27" t="s">
        <v>3011</v>
      </c>
      <c r="BLW15" s="27" t="s">
        <v>3013</v>
      </c>
      <c r="BLX15" s="27" t="s">
        <v>3016</v>
      </c>
      <c r="BLY15" s="27" t="s">
        <v>5519</v>
      </c>
      <c r="BLZ15" s="27" t="s">
        <v>12212</v>
      </c>
      <c r="BMA15" s="27" t="s">
        <v>5520</v>
      </c>
      <c r="BMB15" s="27" t="s">
        <v>12213</v>
      </c>
      <c r="BMC15" s="27" t="s">
        <v>3021</v>
      </c>
      <c r="BMD15" s="27" t="s">
        <v>3025</v>
      </c>
      <c r="BME15" s="27" t="s">
        <v>5521</v>
      </c>
      <c r="BMF15" s="27" t="s">
        <v>3028</v>
      </c>
      <c r="BMG15" s="27" t="s">
        <v>3033</v>
      </c>
      <c r="BMH15" s="27" t="s">
        <v>12214</v>
      </c>
      <c r="BMI15" s="27" t="s">
        <v>12215</v>
      </c>
      <c r="BMJ15" s="27" t="s">
        <v>3038</v>
      </c>
      <c r="BMK15" s="27" t="s">
        <v>12216</v>
      </c>
      <c r="BML15" s="27" t="s">
        <v>3041</v>
      </c>
      <c r="BMM15" s="27" t="s">
        <v>5522</v>
      </c>
      <c r="BMN15" s="27" t="s">
        <v>3046</v>
      </c>
      <c r="BMO15" s="27" t="s">
        <v>12217</v>
      </c>
      <c r="BMP15" s="27" t="s">
        <v>12218</v>
      </c>
      <c r="BMQ15" s="27" t="s">
        <v>5523</v>
      </c>
      <c r="BMR15" s="27" t="s">
        <v>3050</v>
      </c>
      <c r="BMS15" s="27" t="s">
        <v>5524</v>
      </c>
      <c r="BMT15" s="27" t="s">
        <v>3054</v>
      </c>
      <c r="BMU15" s="27" t="s">
        <v>5525</v>
      </c>
      <c r="BMV15" s="27" t="s">
        <v>3059</v>
      </c>
      <c r="BMW15" s="27" t="s">
        <v>5526</v>
      </c>
      <c r="BMX15" s="27" t="s">
        <v>3064</v>
      </c>
      <c r="BMY15" s="27" t="s">
        <v>12219</v>
      </c>
      <c r="BMZ15" s="27" t="s">
        <v>12220</v>
      </c>
      <c r="BNA15" s="27" t="s">
        <v>5527</v>
      </c>
      <c r="BNB15" s="27" t="s">
        <v>12221</v>
      </c>
      <c r="BNC15" s="27" t="s">
        <v>5528</v>
      </c>
      <c r="BND15" s="27" t="s">
        <v>3069</v>
      </c>
      <c r="BNE15" s="27" t="s">
        <v>5529</v>
      </c>
      <c r="BNF15" s="27" t="s">
        <v>3073</v>
      </c>
      <c r="BNG15" s="27" t="s">
        <v>3078</v>
      </c>
      <c r="BNH15" s="27" t="s">
        <v>3082</v>
      </c>
      <c r="BNI15" s="27" t="s">
        <v>3098</v>
      </c>
      <c r="BNJ15" s="27" t="s">
        <v>12222</v>
      </c>
      <c r="BNK15" s="27" t="s">
        <v>12223</v>
      </c>
      <c r="BNL15" s="27" t="s">
        <v>3103</v>
      </c>
      <c r="BNM15" s="27" t="s">
        <v>12224</v>
      </c>
      <c r="BNN15" s="27" t="s">
        <v>3104</v>
      </c>
      <c r="BNO15" s="27" t="s">
        <v>3114</v>
      </c>
      <c r="BNP15" s="27" t="s">
        <v>12225</v>
      </c>
      <c r="BNQ15" s="27" t="s">
        <v>3118</v>
      </c>
      <c r="BNR15" s="27" t="s">
        <v>3121</v>
      </c>
      <c r="BNS15" s="27" t="s">
        <v>3124</v>
      </c>
      <c r="BNT15" s="27" t="s">
        <v>3126</v>
      </c>
      <c r="BNU15" s="27" t="s">
        <v>3129</v>
      </c>
      <c r="BNV15" s="27" t="s">
        <v>3133</v>
      </c>
      <c r="BNW15" s="27" t="s">
        <v>12226</v>
      </c>
      <c r="BNX15" s="27" t="s">
        <v>12227</v>
      </c>
      <c r="BNY15" s="27" t="s">
        <v>5530</v>
      </c>
      <c r="BNZ15" s="27" t="s">
        <v>3138</v>
      </c>
      <c r="BOA15" s="27" t="s">
        <v>12228</v>
      </c>
      <c r="BOB15" s="27" t="s">
        <v>12229</v>
      </c>
      <c r="BOC15" s="27" t="s">
        <v>3142</v>
      </c>
      <c r="BOD15" s="27" t="s">
        <v>5531</v>
      </c>
      <c r="BOE15" s="27" t="s">
        <v>5532</v>
      </c>
      <c r="BOF15" s="27" t="s">
        <v>3146</v>
      </c>
      <c r="BOG15" s="27" t="s">
        <v>12230</v>
      </c>
      <c r="BOH15" s="27" t="s">
        <v>3150</v>
      </c>
      <c r="BOI15" s="27" t="s">
        <v>3153</v>
      </c>
      <c r="BOJ15" s="27" t="s">
        <v>3158</v>
      </c>
      <c r="BOK15" s="27" t="s">
        <v>5533</v>
      </c>
      <c r="BOL15" s="27" t="s">
        <v>3163</v>
      </c>
      <c r="BOM15" s="27" t="s">
        <v>3167</v>
      </c>
      <c r="BON15" s="27" t="s">
        <v>12231</v>
      </c>
      <c r="BOO15" s="27" t="s">
        <v>3171</v>
      </c>
      <c r="BOP15" s="27" t="s">
        <v>12232</v>
      </c>
      <c r="BOQ15" s="27" t="s">
        <v>12233</v>
      </c>
      <c r="BOR15" s="27" t="s">
        <v>3175</v>
      </c>
      <c r="BOS15" s="27" t="s">
        <v>12234</v>
      </c>
      <c r="BOT15" s="27" t="s">
        <v>12235</v>
      </c>
      <c r="BOU15" s="27" t="s">
        <v>12236</v>
      </c>
      <c r="BOV15" s="27" t="s">
        <v>12237</v>
      </c>
      <c r="BOW15" s="27" t="s">
        <v>12238</v>
      </c>
      <c r="BOX15" s="27" t="s">
        <v>12239</v>
      </c>
      <c r="BOY15" s="27" t="s">
        <v>12240</v>
      </c>
      <c r="BOZ15" s="27" t="s">
        <v>12241</v>
      </c>
      <c r="BPA15" s="27" t="s">
        <v>3178</v>
      </c>
      <c r="BPB15" s="27" t="s">
        <v>3183</v>
      </c>
      <c r="BPC15" s="27" t="s">
        <v>3188</v>
      </c>
      <c r="BPD15" s="27" t="s">
        <v>12242</v>
      </c>
      <c r="BPE15" s="27" t="s">
        <v>12243</v>
      </c>
      <c r="BPF15" s="27" t="s">
        <v>12244</v>
      </c>
      <c r="BPG15" s="27" t="s">
        <v>12245</v>
      </c>
      <c r="BPH15" s="27" t="s">
        <v>12246</v>
      </c>
      <c r="BPI15" s="27" t="s">
        <v>3192</v>
      </c>
      <c r="BPJ15" s="27" t="s">
        <v>12247</v>
      </c>
      <c r="BPK15" s="27" t="s">
        <v>12248</v>
      </c>
      <c r="BPL15" s="27" t="s">
        <v>12249</v>
      </c>
      <c r="BPM15" s="27" t="s">
        <v>3197</v>
      </c>
      <c r="BPN15" s="27" t="s">
        <v>3202</v>
      </c>
      <c r="BPO15" s="27" t="s">
        <v>5534</v>
      </c>
      <c r="BPP15" s="27" t="s">
        <v>12250</v>
      </c>
      <c r="BPQ15" s="27" t="s">
        <v>12251</v>
      </c>
      <c r="BPR15" s="27" t="s">
        <v>3204</v>
      </c>
      <c r="BPS15" s="27" t="s">
        <v>12252</v>
      </c>
      <c r="BPT15" s="27" t="s">
        <v>12253</v>
      </c>
      <c r="BPU15" s="27" t="s">
        <v>12254</v>
      </c>
      <c r="BPV15" s="27" t="s">
        <v>12255</v>
      </c>
      <c r="BPW15" s="27" t="s">
        <v>12256</v>
      </c>
      <c r="BPX15" s="27" t="s">
        <v>12257</v>
      </c>
      <c r="BPY15" s="27" t="s">
        <v>3209</v>
      </c>
      <c r="BPZ15" s="27" t="s">
        <v>12258</v>
      </c>
      <c r="BQA15" s="27" t="s">
        <v>3213</v>
      </c>
      <c r="BQB15" s="27" t="s">
        <v>3216</v>
      </c>
      <c r="BQC15" s="27" t="s">
        <v>3220</v>
      </c>
      <c r="BQD15" s="27" t="s">
        <v>12259</v>
      </c>
      <c r="BQE15" s="27" t="s">
        <v>12260</v>
      </c>
      <c r="BQF15" s="27" t="s">
        <v>3223</v>
      </c>
      <c r="BQG15" s="27" t="s">
        <v>12261</v>
      </c>
      <c r="BQH15" s="27" t="s">
        <v>12262</v>
      </c>
      <c r="BQI15" s="27" t="s">
        <v>3228</v>
      </c>
      <c r="BQJ15" s="27" t="s">
        <v>3231</v>
      </c>
      <c r="BQK15" s="27" t="s">
        <v>12263</v>
      </c>
      <c r="BQL15" s="27" t="s">
        <v>12264</v>
      </c>
      <c r="BQM15" s="27" t="s">
        <v>12265</v>
      </c>
      <c r="BQN15" s="27" t="s">
        <v>12266</v>
      </c>
      <c r="BQO15" s="27" t="s">
        <v>12267</v>
      </c>
      <c r="BQP15" s="27" t="s">
        <v>12268</v>
      </c>
      <c r="BQQ15" s="27" t="s">
        <v>3240</v>
      </c>
      <c r="BQR15" s="27" t="s">
        <v>3244</v>
      </c>
      <c r="BQS15" s="27" t="s">
        <v>12269</v>
      </c>
      <c r="BQT15" s="27" t="s">
        <v>12270</v>
      </c>
      <c r="BQU15" s="27" t="s">
        <v>12271</v>
      </c>
      <c r="BQV15" s="27" t="s">
        <v>12272</v>
      </c>
      <c r="BQW15" s="27" t="s">
        <v>12273</v>
      </c>
      <c r="BQX15" s="27" t="s">
        <v>12274</v>
      </c>
      <c r="BQY15" s="27" t="s">
        <v>3248</v>
      </c>
      <c r="BQZ15" s="27" t="s">
        <v>3252</v>
      </c>
      <c r="BRA15" s="27" t="s">
        <v>12275</v>
      </c>
      <c r="BRB15" s="27" t="s">
        <v>3257</v>
      </c>
      <c r="BRC15" s="27" t="s">
        <v>3262</v>
      </c>
      <c r="BRD15" s="27" t="s">
        <v>12276</v>
      </c>
      <c r="BRE15" s="27" t="s">
        <v>3267</v>
      </c>
      <c r="BRF15" s="27" t="s">
        <v>3271</v>
      </c>
      <c r="BRG15" s="27" t="s">
        <v>3276</v>
      </c>
      <c r="BRH15" s="27" t="s">
        <v>3280</v>
      </c>
      <c r="BRI15" s="27" t="s">
        <v>3283</v>
      </c>
      <c r="BRJ15" s="27" t="s">
        <v>3287</v>
      </c>
      <c r="BRK15" s="27" t="s">
        <v>3291</v>
      </c>
      <c r="BRL15" s="27" t="s">
        <v>3296</v>
      </c>
      <c r="BRM15" s="27" t="s">
        <v>3300</v>
      </c>
      <c r="BRN15" s="27" t="s">
        <v>3304</v>
      </c>
      <c r="BRO15" s="27" t="s">
        <v>12277</v>
      </c>
      <c r="BRP15" s="27" t="s">
        <v>3308</v>
      </c>
      <c r="BRQ15" s="27" t="s">
        <v>3313</v>
      </c>
      <c r="BRR15" s="27" t="s">
        <v>12278</v>
      </c>
      <c r="BRS15" s="27" t="s">
        <v>3317</v>
      </c>
      <c r="BRT15" s="27" t="s">
        <v>12279</v>
      </c>
      <c r="BRU15" s="27" t="s">
        <v>3321</v>
      </c>
      <c r="BRV15" s="27" t="s">
        <v>3325</v>
      </c>
      <c r="BRW15" s="27" t="s">
        <v>5535</v>
      </c>
      <c r="BRX15" s="27" t="s">
        <v>5536</v>
      </c>
      <c r="BRY15" s="27" t="s">
        <v>3328</v>
      </c>
      <c r="BRZ15" s="27" t="s">
        <v>3333</v>
      </c>
      <c r="BSA15" s="27" t="s">
        <v>5537</v>
      </c>
      <c r="BSB15" s="27" t="s">
        <v>3342</v>
      </c>
      <c r="BSC15" s="27" t="s">
        <v>12280</v>
      </c>
      <c r="BSD15" s="27" t="s">
        <v>3347</v>
      </c>
      <c r="BSE15" s="27" t="s">
        <v>3351</v>
      </c>
      <c r="BSF15" s="27" t="s">
        <v>3356</v>
      </c>
      <c r="BSG15" s="27" t="s">
        <v>12281</v>
      </c>
      <c r="BSH15" s="27" t="s">
        <v>12282</v>
      </c>
      <c r="BSI15" s="27" t="s">
        <v>5538</v>
      </c>
      <c r="BSJ15" s="27" t="s">
        <v>5539</v>
      </c>
      <c r="BSK15" s="27" t="s">
        <v>3361</v>
      </c>
      <c r="BSL15" s="27" t="s">
        <v>3365</v>
      </c>
      <c r="BSM15" s="27" t="s">
        <v>5540</v>
      </c>
      <c r="BSN15" s="27" t="s">
        <v>3370</v>
      </c>
      <c r="BSO15" s="27" t="s">
        <v>3374</v>
      </c>
      <c r="BSP15" s="27" t="s">
        <v>3378</v>
      </c>
      <c r="BSQ15" s="27" t="s">
        <v>3382</v>
      </c>
      <c r="BSR15" s="27" t="s">
        <v>5541</v>
      </c>
      <c r="BSS15" s="27" t="s">
        <v>12283</v>
      </c>
      <c r="BST15" s="27" t="s">
        <v>3389</v>
      </c>
      <c r="BSU15" s="27" t="s">
        <v>12284</v>
      </c>
      <c r="BSV15" s="27" t="s">
        <v>3394</v>
      </c>
      <c r="BSW15" s="27" t="s">
        <v>3399</v>
      </c>
      <c r="BSX15" s="27" t="s">
        <v>5542</v>
      </c>
      <c r="BSY15" s="27" t="s">
        <v>3404</v>
      </c>
      <c r="BSZ15" s="27" t="s">
        <v>3408</v>
      </c>
      <c r="BTA15" s="27" t="s">
        <v>12285</v>
      </c>
      <c r="BTB15" s="27" t="s">
        <v>12286</v>
      </c>
      <c r="BTC15" s="27" t="s">
        <v>12287</v>
      </c>
      <c r="BTD15" s="27" t="s">
        <v>3413</v>
      </c>
      <c r="BTE15" s="27" t="s">
        <v>3417</v>
      </c>
      <c r="BTF15" s="27" t="s">
        <v>3421</v>
      </c>
      <c r="BTG15" s="27" t="s">
        <v>3429</v>
      </c>
      <c r="BTH15" s="27" t="s">
        <v>3433</v>
      </c>
      <c r="BTI15" s="27" t="s">
        <v>3449</v>
      </c>
      <c r="BTJ15" s="27" t="s">
        <v>3453</v>
      </c>
      <c r="BTK15" s="27" t="s">
        <v>3457</v>
      </c>
      <c r="BTL15" s="27" t="s">
        <v>3461</v>
      </c>
      <c r="BTM15" s="27" t="s">
        <v>3466</v>
      </c>
      <c r="BTN15" s="27" t="s">
        <v>3470</v>
      </c>
      <c r="BTO15" s="27" t="s">
        <v>12288</v>
      </c>
      <c r="BTP15" s="27" t="s">
        <v>3475</v>
      </c>
      <c r="BTQ15" s="27" t="s">
        <v>3478</v>
      </c>
      <c r="BTR15" s="27" t="s">
        <v>3487</v>
      </c>
      <c r="BTS15" s="27" t="s">
        <v>3491</v>
      </c>
      <c r="BTT15" s="27" t="s">
        <v>3493</v>
      </c>
      <c r="BTU15" s="27" t="s">
        <v>12289</v>
      </c>
      <c r="BTV15" s="27" t="s">
        <v>3498</v>
      </c>
      <c r="BTW15" s="27" t="s">
        <v>3506</v>
      </c>
      <c r="BTX15" s="27" t="s">
        <v>3511</v>
      </c>
      <c r="BTY15" s="27" t="s">
        <v>3515</v>
      </c>
      <c r="BTZ15" s="27" t="s">
        <v>12290</v>
      </c>
      <c r="BUA15" s="27" t="s">
        <v>5543</v>
      </c>
      <c r="BUB15" s="27" t="s">
        <v>12291</v>
      </c>
      <c r="BUC15" s="27" t="s">
        <v>12292</v>
      </c>
      <c r="BUD15" s="27" t="s">
        <v>3519</v>
      </c>
      <c r="BUE15" s="27" t="s">
        <v>12293</v>
      </c>
      <c r="BUF15" s="27" t="s">
        <v>3523</v>
      </c>
      <c r="BUG15" s="27" t="s">
        <v>3527</v>
      </c>
      <c r="BUH15" s="27" t="s">
        <v>3535</v>
      </c>
      <c r="BUI15" s="27" t="s">
        <v>12294</v>
      </c>
      <c r="BUJ15" s="27" t="s">
        <v>3540</v>
      </c>
      <c r="BUK15" s="27" t="s">
        <v>12295</v>
      </c>
      <c r="BUL15" s="27" t="s">
        <v>12296</v>
      </c>
      <c r="BUM15" s="27" t="s">
        <v>12297</v>
      </c>
      <c r="BUN15" s="27" t="s">
        <v>12298</v>
      </c>
      <c r="BUO15" s="27" t="s">
        <v>12299</v>
      </c>
      <c r="BUP15" s="27" t="s">
        <v>12300</v>
      </c>
      <c r="BUQ15" s="27" t="s">
        <v>12301</v>
      </c>
      <c r="BUR15" s="27" t="s">
        <v>12302</v>
      </c>
      <c r="BUS15" s="27" t="s">
        <v>12303</v>
      </c>
      <c r="BUT15" s="27" t="s">
        <v>3545</v>
      </c>
      <c r="BUU15" s="27" t="s">
        <v>12304</v>
      </c>
      <c r="BUV15" s="27" t="s">
        <v>3550</v>
      </c>
      <c r="BUW15" s="27" t="s">
        <v>12305</v>
      </c>
      <c r="BUX15" s="27" t="s">
        <v>3554</v>
      </c>
      <c r="BUY15" s="27" t="s">
        <v>12306</v>
      </c>
      <c r="BUZ15" s="27" t="s">
        <v>3558</v>
      </c>
      <c r="BVA15" s="27" t="s">
        <v>3562</v>
      </c>
      <c r="BVB15" s="27" t="s">
        <v>3566</v>
      </c>
      <c r="BVC15" s="27" t="s">
        <v>3570</v>
      </c>
      <c r="BVD15" s="27" t="s">
        <v>3574</v>
      </c>
      <c r="BVE15" s="27" t="s">
        <v>3578</v>
      </c>
      <c r="BVF15" s="27" t="s">
        <v>3582</v>
      </c>
      <c r="BVG15" s="27" t="s">
        <v>3586</v>
      </c>
      <c r="BVH15" s="27" t="s">
        <v>3590</v>
      </c>
      <c r="BVI15" s="27" t="s">
        <v>12307</v>
      </c>
      <c r="BVJ15" s="27" t="s">
        <v>3594</v>
      </c>
      <c r="BVK15" s="27" t="s">
        <v>3598</v>
      </c>
      <c r="BVL15" s="27" t="s">
        <v>3602</v>
      </c>
      <c r="BVM15" s="27" t="s">
        <v>3606</v>
      </c>
      <c r="BVN15" s="27" t="s">
        <v>12308</v>
      </c>
      <c r="BVO15" s="27" t="s">
        <v>12309</v>
      </c>
      <c r="BVP15" s="27" t="s">
        <v>12310</v>
      </c>
      <c r="BVQ15" s="27" t="s">
        <v>12311</v>
      </c>
      <c r="BVR15" s="27" t="s">
        <v>3610</v>
      </c>
      <c r="BVS15" s="27" t="s">
        <v>3615</v>
      </c>
      <c r="BVT15" s="27" t="s">
        <v>3619</v>
      </c>
      <c r="BVU15" s="27" t="s">
        <v>3622</v>
      </c>
      <c r="BVV15" s="27" t="s">
        <v>3626</v>
      </c>
      <c r="BVW15" s="27" t="s">
        <v>12312</v>
      </c>
      <c r="BVX15" s="27" t="s">
        <v>12313</v>
      </c>
      <c r="BVY15" s="27" t="s">
        <v>12314</v>
      </c>
      <c r="BVZ15" s="27" t="s">
        <v>12315</v>
      </c>
      <c r="BWA15" s="27" t="s">
        <v>12316</v>
      </c>
      <c r="BWB15" s="27" t="s">
        <v>12317</v>
      </c>
      <c r="BWC15" s="27" t="s">
        <v>12318</v>
      </c>
      <c r="BWD15" s="27" t="s">
        <v>12319</v>
      </c>
      <c r="BWE15" s="27" t="s">
        <v>12320</v>
      </c>
      <c r="BWF15" s="27" t="s">
        <v>12321</v>
      </c>
      <c r="BWG15" s="27" t="s">
        <v>12322</v>
      </c>
      <c r="BWH15" s="27" t="s">
        <v>12323</v>
      </c>
      <c r="BWI15" s="27" t="s">
        <v>12324</v>
      </c>
      <c r="BWJ15" s="27" t="s">
        <v>12325</v>
      </c>
      <c r="BWK15" s="27" t="s">
        <v>12326</v>
      </c>
      <c r="BWL15" s="27" t="s">
        <v>12327</v>
      </c>
      <c r="BWM15" s="27" t="s">
        <v>12328</v>
      </c>
      <c r="BWN15" s="27" t="s">
        <v>12329</v>
      </c>
      <c r="BWO15" s="27" t="s">
        <v>12330</v>
      </c>
      <c r="BWP15" s="27" t="s">
        <v>12331</v>
      </c>
      <c r="BWQ15" s="27" t="s">
        <v>12332</v>
      </c>
      <c r="BWR15" s="27" t="s">
        <v>12333</v>
      </c>
      <c r="BWS15" s="27" t="s">
        <v>12334</v>
      </c>
      <c r="BWT15" s="27" t="s">
        <v>12335</v>
      </c>
      <c r="BWU15" s="27" t="s">
        <v>12336</v>
      </c>
      <c r="BWV15" s="27" t="s">
        <v>12337</v>
      </c>
      <c r="BWW15" s="27" t="s">
        <v>12338</v>
      </c>
      <c r="BWX15" s="27" t="s">
        <v>12339</v>
      </c>
      <c r="BWY15" s="27" t="s">
        <v>12340</v>
      </c>
      <c r="BWZ15" s="27" t="s">
        <v>12341</v>
      </c>
      <c r="BXA15" s="27" t="s">
        <v>12342</v>
      </c>
      <c r="BXB15" s="27" t="s">
        <v>12343</v>
      </c>
      <c r="BXC15" s="27" t="s">
        <v>12344</v>
      </c>
      <c r="BXD15" s="27" t="s">
        <v>12345</v>
      </c>
      <c r="BXE15" s="27" t="s">
        <v>12346</v>
      </c>
      <c r="BXF15" s="27" t="s">
        <v>12347</v>
      </c>
      <c r="BXG15" s="27" t="s">
        <v>12348</v>
      </c>
      <c r="BXH15" s="27" t="s">
        <v>12349</v>
      </c>
      <c r="BXI15" s="27" t="s">
        <v>12350</v>
      </c>
      <c r="BXJ15" s="27" t="s">
        <v>12351</v>
      </c>
      <c r="BXK15" s="27" t="s">
        <v>12352</v>
      </c>
      <c r="BXL15" s="27" t="s">
        <v>12353</v>
      </c>
      <c r="BXM15" s="27" t="s">
        <v>12354</v>
      </c>
      <c r="BXN15" s="27" t="s">
        <v>12355</v>
      </c>
      <c r="BXO15" s="27" t="s">
        <v>12356</v>
      </c>
      <c r="BXP15" s="27" t="s">
        <v>12357</v>
      </c>
      <c r="BXQ15" s="27" t="s">
        <v>12358</v>
      </c>
      <c r="BXR15" s="27" t="s">
        <v>12359</v>
      </c>
      <c r="BXS15" s="27" t="s">
        <v>3630</v>
      </c>
      <c r="BXT15" s="27" t="s">
        <v>3634</v>
      </c>
      <c r="BXU15" s="27" t="s">
        <v>12360</v>
      </c>
      <c r="BXV15" s="27" t="s">
        <v>12361</v>
      </c>
      <c r="BXW15" s="27" t="s">
        <v>12362</v>
      </c>
      <c r="BXX15" s="27" t="s">
        <v>3639</v>
      </c>
      <c r="BXY15" s="27" t="s">
        <v>5544</v>
      </c>
      <c r="BXZ15" s="27" t="s">
        <v>12363</v>
      </c>
      <c r="BYA15" s="27" t="s">
        <v>12364</v>
      </c>
      <c r="BYB15" s="27" t="s">
        <v>5545</v>
      </c>
      <c r="BYC15" s="27" t="s">
        <v>12365</v>
      </c>
      <c r="BYD15" s="27" t="s">
        <v>5546</v>
      </c>
      <c r="BYE15" s="27" t="s">
        <v>12366</v>
      </c>
      <c r="BYF15" s="27" t="s">
        <v>12367</v>
      </c>
      <c r="BYG15" s="27" t="s">
        <v>5547</v>
      </c>
      <c r="BYH15" s="27" t="s">
        <v>12368</v>
      </c>
      <c r="BYI15" s="27" t="s">
        <v>12369</v>
      </c>
      <c r="BYJ15" s="27" t="s">
        <v>12370</v>
      </c>
      <c r="BYK15" s="27" t="s">
        <v>12371</v>
      </c>
      <c r="BYL15" s="27" t="s">
        <v>3644</v>
      </c>
      <c r="BYM15" s="27" t="s">
        <v>12372</v>
      </c>
      <c r="BYN15" s="27" t="s">
        <v>3648</v>
      </c>
      <c r="BYO15" s="27" t="s">
        <v>12373</v>
      </c>
      <c r="BYP15" s="27" t="s">
        <v>12374</v>
      </c>
      <c r="BYQ15" s="27" t="s">
        <v>12375</v>
      </c>
      <c r="BYR15" s="27" t="s">
        <v>12376</v>
      </c>
      <c r="BYS15" s="27" t="s">
        <v>3652</v>
      </c>
      <c r="BYT15" s="27" t="s">
        <v>12377</v>
      </c>
      <c r="BYU15" s="27" t="s">
        <v>3656</v>
      </c>
      <c r="BYV15" s="27" t="s">
        <v>5548</v>
      </c>
      <c r="BYW15" s="27" t="s">
        <v>5549</v>
      </c>
      <c r="BYX15" s="27" t="s">
        <v>5550</v>
      </c>
      <c r="BYY15" s="27" t="s">
        <v>12378</v>
      </c>
      <c r="BYZ15" s="27" t="s">
        <v>5551</v>
      </c>
      <c r="BZA15" s="27" t="s">
        <v>12379</v>
      </c>
      <c r="BZB15" s="27" t="s">
        <v>3660</v>
      </c>
      <c r="BZC15" s="27" t="s">
        <v>3665</v>
      </c>
      <c r="BZD15" s="27" t="s">
        <v>3669</v>
      </c>
      <c r="BZE15" s="27" t="s">
        <v>5552</v>
      </c>
      <c r="BZF15" s="27" t="s">
        <v>5553</v>
      </c>
      <c r="BZG15" s="27" t="s">
        <v>5554</v>
      </c>
      <c r="BZH15" s="27" t="s">
        <v>3675</v>
      </c>
      <c r="BZI15" s="27" t="s">
        <v>3679</v>
      </c>
      <c r="BZJ15" s="27" t="s">
        <v>12380</v>
      </c>
      <c r="BZK15" s="27" t="s">
        <v>5555</v>
      </c>
      <c r="BZL15" s="27" t="s">
        <v>12381</v>
      </c>
      <c r="BZM15" s="27" t="s">
        <v>12382</v>
      </c>
      <c r="BZN15" s="27" t="s">
        <v>12383</v>
      </c>
      <c r="BZO15" s="27" t="s">
        <v>12384</v>
      </c>
      <c r="BZP15" s="27" t="s">
        <v>12385</v>
      </c>
      <c r="BZQ15" s="27" t="s">
        <v>12386</v>
      </c>
      <c r="BZR15" s="27" t="s">
        <v>12387</v>
      </c>
      <c r="BZS15" s="27" t="s">
        <v>12388</v>
      </c>
      <c r="BZT15" s="27" t="s">
        <v>12389</v>
      </c>
      <c r="BZU15" s="27" t="s">
        <v>12390</v>
      </c>
      <c r="BZV15" s="27" t="s">
        <v>3683</v>
      </c>
      <c r="BZW15" s="27" t="s">
        <v>5556</v>
      </c>
      <c r="BZX15" s="27" t="s">
        <v>3688</v>
      </c>
      <c r="BZY15" s="27" t="s">
        <v>3693</v>
      </c>
      <c r="BZZ15" s="27" t="s">
        <v>12391</v>
      </c>
      <c r="CAA15" s="27" t="s">
        <v>5557</v>
      </c>
      <c r="CAB15" s="27" t="s">
        <v>12392</v>
      </c>
      <c r="CAC15" s="27" t="s">
        <v>3699</v>
      </c>
      <c r="CAD15" s="27" t="s">
        <v>3703</v>
      </c>
      <c r="CAE15" s="27" t="s">
        <v>12393</v>
      </c>
      <c r="CAF15" s="27" t="s">
        <v>12394</v>
      </c>
      <c r="CAG15" s="27" t="s">
        <v>12395</v>
      </c>
      <c r="CAH15" s="27" t="s">
        <v>12396</v>
      </c>
      <c r="CAI15" s="27" t="s">
        <v>3706</v>
      </c>
      <c r="CAJ15" s="27" t="s">
        <v>3711</v>
      </c>
      <c r="CAK15" s="27" t="s">
        <v>12397</v>
      </c>
      <c r="CAL15" s="27" t="s">
        <v>3715</v>
      </c>
      <c r="CAM15" s="27" t="s">
        <v>3720</v>
      </c>
      <c r="CAN15" s="27" t="s">
        <v>3724</v>
      </c>
      <c r="CAO15" s="27" t="s">
        <v>3727</v>
      </c>
      <c r="CAP15" s="27" t="s">
        <v>3731</v>
      </c>
      <c r="CAQ15" s="27" t="s">
        <v>12398</v>
      </c>
      <c r="CAR15" s="27" t="s">
        <v>12399</v>
      </c>
      <c r="CAS15" s="27" t="s">
        <v>12400</v>
      </c>
      <c r="CAT15" s="27" t="s">
        <v>12401</v>
      </c>
      <c r="CAU15" s="27" t="s">
        <v>12402</v>
      </c>
      <c r="CAV15" s="27" t="s">
        <v>12403</v>
      </c>
      <c r="CAW15" s="27" t="s">
        <v>3735</v>
      </c>
      <c r="CAX15" s="27" t="s">
        <v>12404</v>
      </c>
      <c r="CAY15" s="27" t="s">
        <v>3737</v>
      </c>
      <c r="CAZ15" s="27" t="s">
        <v>3742</v>
      </c>
      <c r="CBA15" s="27" t="s">
        <v>3746</v>
      </c>
      <c r="CBB15" s="27" t="s">
        <v>12405</v>
      </c>
      <c r="CBC15" s="27" t="s">
        <v>3749</v>
      </c>
      <c r="CBD15" s="27" t="s">
        <v>3753</v>
      </c>
      <c r="CBE15" s="27" t="s">
        <v>12406</v>
      </c>
      <c r="CBF15" s="27" t="s">
        <v>5558</v>
      </c>
      <c r="CBG15" s="27" t="s">
        <v>5559</v>
      </c>
      <c r="CBH15" s="27" t="s">
        <v>5560</v>
      </c>
      <c r="CBI15" s="27" t="s">
        <v>5561</v>
      </c>
      <c r="CBJ15" s="27" t="s">
        <v>12407</v>
      </c>
      <c r="CBK15" s="27" t="s">
        <v>5562</v>
      </c>
      <c r="CBL15" s="27" t="s">
        <v>3757</v>
      </c>
      <c r="CBM15" s="27" t="s">
        <v>3761</v>
      </c>
      <c r="CBN15" s="27" t="s">
        <v>3764</v>
      </c>
      <c r="CBO15" s="27" t="s">
        <v>5563</v>
      </c>
      <c r="CBP15" s="27" t="s">
        <v>5564</v>
      </c>
      <c r="CBQ15" s="27" t="s">
        <v>5565</v>
      </c>
      <c r="CBR15" s="27" t="s">
        <v>12408</v>
      </c>
      <c r="CBS15" s="27" t="s">
        <v>3768</v>
      </c>
      <c r="CBT15" s="27" t="s">
        <v>3773</v>
      </c>
      <c r="CBU15" s="27" t="s">
        <v>3777</v>
      </c>
      <c r="CBV15" s="27" t="s">
        <v>3781</v>
      </c>
      <c r="CBW15" s="27" t="s">
        <v>5566</v>
      </c>
      <c r="CBX15" s="27" t="s">
        <v>12409</v>
      </c>
      <c r="CBY15" s="27" t="s">
        <v>5567</v>
      </c>
      <c r="CBZ15" s="27" t="s">
        <v>3785</v>
      </c>
      <c r="CCA15" s="27" t="s">
        <v>3789</v>
      </c>
      <c r="CCB15" s="27" t="s">
        <v>3791</v>
      </c>
      <c r="CCC15" s="27" t="s">
        <v>12410</v>
      </c>
      <c r="CCD15" s="27" t="s">
        <v>12411</v>
      </c>
      <c r="CCE15" s="27" t="s">
        <v>12412</v>
      </c>
      <c r="CCF15" s="27" t="s">
        <v>12413</v>
      </c>
      <c r="CCG15" s="27" t="s">
        <v>12414</v>
      </c>
      <c r="CCH15" s="27" t="s">
        <v>12415</v>
      </c>
      <c r="CCI15" s="27" t="s">
        <v>12416</v>
      </c>
      <c r="CCJ15" s="27" t="s">
        <v>3793</v>
      </c>
      <c r="CCK15" s="27" t="s">
        <v>5568</v>
      </c>
      <c r="CCL15" s="27" t="s">
        <v>12417</v>
      </c>
      <c r="CCM15" s="27" t="s">
        <v>12418</v>
      </c>
      <c r="CCN15" s="27" t="s">
        <v>12419</v>
      </c>
      <c r="CCO15" s="27" t="s">
        <v>3798</v>
      </c>
      <c r="CCP15" s="27" t="s">
        <v>3803</v>
      </c>
      <c r="CCQ15" s="27" t="s">
        <v>3805</v>
      </c>
      <c r="CCR15" s="27" t="s">
        <v>3809</v>
      </c>
      <c r="CCS15" s="27" t="s">
        <v>12420</v>
      </c>
      <c r="CCT15" s="27" t="s">
        <v>12421</v>
      </c>
      <c r="CCU15" s="27" t="s">
        <v>3814</v>
      </c>
      <c r="CCV15" s="27" t="s">
        <v>12422</v>
      </c>
      <c r="CCW15" s="27" t="s">
        <v>3816</v>
      </c>
      <c r="CCX15" s="27" t="s">
        <v>3820</v>
      </c>
      <c r="CCY15" s="27" t="s">
        <v>3822</v>
      </c>
      <c r="CCZ15" s="27" t="s">
        <v>3826</v>
      </c>
      <c r="CDA15" s="27" t="s">
        <v>3829</v>
      </c>
      <c r="CDB15" s="27" t="s">
        <v>3831</v>
      </c>
      <c r="CDC15" s="27" t="s">
        <v>3835</v>
      </c>
      <c r="CDD15" s="27" t="s">
        <v>3838</v>
      </c>
      <c r="CDE15" s="27" t="s">
        <v>3843</v>
      </c>
      <c r="CDF15" s="27" t="s">
        <v>3848</v>
      </c>
      <c r="CDG15" s="27" t="s">
        <v>3853</v>
      </c>
      <c r="CDH15" s="27" t="s">
        <v>3857</v>
      </c>
      <c r="CDI15" s="27" t="s">
        <v>3862</v>
      </c>
      <c r="CDJ15" s="27" t="s">
        <v>3866</v>
      </c>
      <c r="CDK15" s="27" t="s">
        <v>5569</v>
      </c>
      <c r="CDL15" s="27" t="s">
        <v>12423</v>
      </c>
      <c r="CDM15" s="27" t="s">
        <v>3870</v>
      </c>
      <c r="CDN15" s="27" t="s">
        <v>3874</v>
      </c>
      <c r="CDO15" s="27" t="s">
        <v>3877</v>
      </c>
      <c r="CDP15" s="27" t="s">
        <v>3881</v>
      </c>
      <c r="CDQ15" s="27" t="s">
        <v>3885</v>
      </c>
      <c r="CDR15" s="27" t="s">
        <v>3888</v>
      </c>
      <c r="CDS15" s="27" t="s">
        <v>5570</v>
      </c>
      <c r="CDT15" s="27" t="s">
        <v>3891</v>
      </c>
      <c r="CDU15" s="27" t="s">
        <v>3895</v>
      </c>
      <c r="CDV15" s="27" t="s">
        <v>5571</v>
      </c>
      <c r="CDW15" s="27" t="s">
        <v>3898</v>
      </c>
      <c r="CDX15" s="27" t="s">
        <v>3900</v>
      </c>
      <c r="CDY15" s="27" t="s">
        <v>3904</v>
      </c>
      <c r="CDZ15" s="27" t="s">
        <v>3908</v>
      </c>
      <c r="CEA15" s="27" t="s">
        <v>3912</v>
      </c>
      <c r="CEB15" s="27" t="s">
        <v>3916</v>
      </c>
      <c r="CEC15" s="27" t="s">
        <v>3920</v>
      </c>
      <c r="CED15" s="27" t="s">
        <v>3925</v>
      </c>
      <c r="CEE15" s="27" t="s">
        <v>3930</v>
      </c>
      <c r="CEF15" s="27" t="s">
        <v>3935</v>
      </c>
      <c r="CEG15" s="27" t="s">
        <v>5572</v>
      </c>
      <c r="CEH15" s="27" t="s">
        <v>3939</v>
      </c>
      <c r="CEI15" s="27" t="s">
        <v>3943</v>
      </c>
      <c r="CEJ15" s="27" t="s">
        <v>3947</v>
      </c>
      <c r="CEK15" s="27" t="s">
        <v>3951</v>
      </c>
      <c r="CEL15" s="27" t="s">
        <v>3955</v>
      </c>
      <c r="CEM15" s="27" t="s">
        <v>3959</v>
      </c>
      <c r="CEN15" s="27" t="s">
        <v>3963</v>
      </c>
      <c r="CEO15" s="27" t="s">
        <v>3968</v>
      </c>
      <c r="CEP15" s="27" t="s">
        <v>3972</v>
      </c>
      <c r="CEQ15" s="27" t="s">
        <v>3976</v>
      </c>
      <c r="CER15" s="27" t="s">
        <v>3980</v>
      </c>
      <c r="CES15" s="27" t="s">
        <v>3984</v>
      </c>
      <c r="CET15" s="27" t="s">
        <v>3988</v>
      </c>
      <c r="CEU15" s="27" t="s">
        <v>12424</v>
      </c>
      <c r="CEV15" s="27" t="s">
        <v>3991</v>
      </c>
      <c r="CEW15" s="27" t="s">
        <v>12425</v>
      </c>
      <c r="CEX15" s="27" t="s">
        <v>12426</v>
      </c>
      <c r="CEY15" s="27" t="s">
        <v>3995</v>
      </c>
      <c r="CEZ15" s="27" t="s">
        <v>3999</v>
      </c>
      <c r="CFA15" s="27" t="s">
        <v>12427</v>
      </c>
      <c r="CFB15" s="27" t="s">
        <v>4003</v>
      </c>
      <c r="CFC15" s="27" t="s">
        <v>12428</v>
      </c>
      <c r="CFD15" s="27" t="s">
        <v>4006</v>
      </c>
      <c r="CFE15" s="27" t="s">
        <v>4010</v>
      </c>
      <c r="CFF15" s="27" t="s">
        <v>4013</v>
      </c>
      <c r="CFG15" s="27" t="s">
        <v>4017</v>
      </c>
      <c r="CFH15" s="27" t="s">
        <v>4022</v>
      </c>
      <c r="CFI15" s="27" t="s">
        <v>4027</v>
      </c>
      <c r="CFJ15" s="27" t="s">
        <v>4031</v>
      </c>
      <c r="CFK15" s="27" t="s">
        <v>4033</v>
      </c>
      <c r="CFL15" s="27" t="s">
        <v>4036</v>
      </c>
      <c r="CFM15" s="27" t="s">
        <v>4039</v>
      </c>
      <c r="CFN15" s="27" t="s">
        <v>4041</v>
      </c>
      <c r="CFO15" s="27" t="s">
        <v>4046</v>
      </c>
      <c r="CFP15" s="27" t="s">
        <v>4050</v>
      </c>
      <c r="CFQ15" s="27" t="s">
        <v>4054</v>
      </c>
      <c r="CFR15" s="27" t="s">
        <v>4056</v>
      </c>
      <c r="CFS15" s="27" t="s">
        <v>4058</v>
      </c>
      <c r="CFT15" s="27" t="s">
        <v>12429</v>
      </c>
      <c r="CFU15" s="27" t="s">
        <v>4060</v>
      </c>
      <c r="CFV15" s="27" t="s">
        <v>12430</v>
      </c>
      <c r="CFW15" s="27" t="s">
        <v>4065</v>
      </c>
      <c r="CFX15" s="27" t="s">
        <v>12431</v>
      </c>
      <c r="CFY15" s="27" t="s">
        <v>12432</v>
      </c>
      <c r="CFZ15" s="27" t="s">
        <v>4070</v>
      </c>
      <c r="CGA15" s="27" t="s">
        <v>4074</v>
      </c>
      <c r="CGB15" s="27" t="s">
        <v>4079</v>
      </c>
      <c r="CGC15" s="27" t="s">
        <v>4083</v>
      </c>
      <c r="CGD15" s="27" t="s">
        <v>4087</v>
      </c>
      <c r="CGE15" s="27" t="s">
        <v>5573</v>
      </c>
      <c r="CGF15" s="27" t="s">
        <v>12433</v>
      </c>
      <c r="CGG15" s="27" t="s">
        <v>12434</v>
      </c>
      <c r="CGH15" s="27" t="s">
        <v>12435</v>
      </c>
      <c r="CGI15" s="27" t="s">
        <v>4096</v>
      </c>
      <c r="CGJ15" s="27" t="s">
        <v>4100</v>
      </c>
      <c r="CGK15" s="27" t="s">
        <v>12436</v>
      </c>
      <c r="CGL15" s="27" t="s">
        <v>4104</v>
      </c>
      <c r="CGM15" s="27" t="s">
        <v>4108</v>
      </c>
      <c r="CGN15" s="27" t="s">
        <v>5574</v>
      </c>
      <c r="CGO15" s="27" t="s">
        <v>4113</v>
      </c>
      <c r="CGP15" s="27" t="s">
        <v>4117</v>
      </c>
      <c r="CGQ15" s="27" t="s">
        <v>4121</v>
      </c>
      <c r="CGR15" s="27" t="s">
        <v>4123</v>
      </c>
      <c r="CGS15" s="27" t="s">
        <v>5575</v>
      </c>
      <c r="CGT15" s="27" t="s">
        <v>4127</v>
      </c>
      <c r="CGU15" s="27" t="s">
        <v>4132</v>
      </c>
      <c r="CGV15" s="27" t="s">
        <v>12437</v>
      </c>
      <c r="CGW15" s="27" t="s">
        <v>12438</v>
      </c>
      <c r="CGX15" s="27" t="s">
        <v>12439</v>
      </c>
      <c r="CGY15" s="27" t="s">
        <v>4136</v>
      </c>
      <c r="CGZ15" s="27" t="s">
        <v>4140</v>
      </c>
      <c r="CHA15" s="27" t="s">
        <v>4144</v>
      </c>
      <c r="CHB15" s="27" t="s">
        <v>12440</v>
      </c>
      <c r="CHC15" s="27" t="s">
        <v>4147</v>
      </c>
      <c r="CHD15" s="27" t="s">
        <v>12441</v>
      </c>
      <c r="CHE15" s="27" t="s">
        <v>12442</v>
      </c>
      <c r="CHF15" s="27" t="s">
        <v>4150</v>
      </c>
      <c r="CHG15" s="27" t="s">
        <v>4154</v>
      </c>
      <c r="CHH15" s="27" t="s">
        <v>4158</v>
      </c>
      <c r="CHI15" s="27" t="s">
        <v>12443</v>
      </c>
      <c r="CHJ15" s="27" t="s">
        <v>12444</v>
      </c>
      <c r="CHK15" s="27" t="s">
        <v>4161</v>
      </c>
      <c r="CHL15" s="27" t="s">
        <v>12445</v>
      </c>
      <c r="CHM15" s="27" t="s">
        <v>4165</v>
      </c>
      <c r="CHN15" s="27" t="s">
        <v>12446</v>
      </c>
      <c r="CHO15" s="27" t="s">
        <v>4169</v>
      </c>
      <c r="CHP15" s="27" t="s">
        <v>4173</v>
      </c>
      <c r="CHQ15" s="27" t="s">
        <v>12447</v>
      </c>
      <c r="CHR15" s="27" t="s">
        <v>4176</v>
      </c>
      <c r="CHS15" s="27" t="s">
        <v>4180</v>
      </c>
      <c r="CHT15" s="27" t="s">
        <v>4183</v>
      </c>
      <c r="CHU15" s="27" t="s">
        <v>12448</v>
      </c>
      <c r="CHV15" s="27" t="s">
        <v>5576</v>
      </c>
      <c r="CHW15" s="27" t="s">
        <v>4185</v>
      </c>
      <c r="CHX15" s="27" t="s">
        <v>12449</v>
      </c>
      <c r="CHY15" s="27" t="s">
        <v>4188</v>
      </c>
      <c r="CHZ15" s="27" t="s">
        <v>4192</v>
      </c>
      <c r="CIA15" s="27" t="s">
        <v>5577</v>
      </c>
      <c r="CIB15" s="27" t="s">
        <v>5578</v>
      </c>
      <c r="CIC15" s="27" t="s">
        <v>12450</v>
      </c>
      <c r="CID15" s="27" t="s">
        <v>4196</v>
      </c>
      <c r="CIE15" s="27" t="s">
        <v>4201</v>
      </c>
      <c r="CIF15" s="27" t="s">
        <v>5579</v>
      </c>
      <c r="CIG15" s="27" t="s">
        <v>4205</v>
      </c>
      <c r="CIH15" s="27" t="s">
        <v>4208</v>
      </c>
      <c r="CII15" s="27" t="s">
        <v>4212</v>
      </c>
      <c r="CIJ15" s="27" t="s">
        <v>4216</v>
      </c>
      <c r="CIK15" s="27" t="s">
        <v>5580</v>
      </c>
      <c r="CIL15" s="27" t="s">
        <v>4220</v>
      </c>
      <c r="CIM15" s="27" t="s">
        <v>4224</v>
      </c>
      <c r="CIN15" s="27" t="s">
        <v>4228</v>
      </c>
      <c r="CIO15" s="27" t="s">
        <v>4233</v>
      </c>
      <c r="CIP15" s="27" t="s">
        <v>4238</v>
      </c>
      <c r="CIQ15" s="27" t="s">
        <v>12451</v>
      </c>
      <c r="CIR15" s="27" t="s">
        <v>12452</v>
      </c>
      <c r="CIS15" s="27" t="s">
        <v>12453</v>
      </c>
      <c r="CIT15" s="27" t="s">
        <v>5581</v>
      </c>
      <c r="CIU15" s="27" t="s">
        <v>4241</v>
      </c>
      <c r="CIV15" s="27" t="s">
        <v>5582</v>
      </c>
      <c r="CIW15" s="27" t="s">
        <v>5583</v>
      </c>
      <c r="CIX15" s="27" t="s">
        <v>4244</v>
      </c>
      <c r="CIY15" s="27" t="s">
        <v>4247</v>
      </c>
      <c r="CIZ15" s="27" t="s">
        <v>4252</v>
      </c>
      <c r="CJA15" s="27" t="s">
        <v>4254</v>
      </c>
      <c r="CJB15" s="27" t="s">
        <v>4258</v>
      </c>
      <c r="CJC15" s="27" t="s">
        <v>4262</v>
      </c>
      <c r="CJD15" s="27" t="s">
        <v>12454</v>
      </c>
      <c r="CJE15" s="27" t="s">
        <v>12455</v>
      </c>
      <c r="CJF15" s="27" t="s">
        <v>4266</v>
      </c>
      <c r="CJG15" s="27" t="s">
        <v>5584</v>
      </c>
      <c r="CJH15" s="27" t="s">
        <v>12456</v>
      </c>
      <c r="CJI15" s="27" t="s">
        <v>5585</v>
      </c>
      <c r="CJJ15" s="27" t="s">
        <v>12457</v>
      </c>
      <c r="CJK15" s="27" t="s">
        <v>12458</v>
      </c>
      <c r="CJL15" s="27" t="s">
        <v>5586</v>
      </c>
      <c r="CJM15" s="27" t="s">
        <v>4268</v>
      </c>
      <c r="CJN15" s="27" t="s">
        <v>12459</v>
      </c>
      <c r="CJO15" s="27" t="s">
        <v>12460</v>
      </c>
      <c r="CJP15" s="27" t="s">
        <v>5587</v>
      </c>
      <c r="CJQ15" s="27" t="s">
        <v>12461</v>
      </c>
      <c r="CJR15" s="27" t="s">
        <v>4272</v>
      </c>
      <c r="CJS15" s="27" t="s">
        <v>12462</v>
      </c>
      <c r="CJT15" s="27" t="s">
        <v>4275</v>
      </c>
      <c r="CJU15" s="27" t="s">
        <v>12463</v>
      </c>
      <c r="CJV15" s="27" t="s">
        <v>5588</v>
      </c>
      <c r="CJW15" s="27" t="s">
        <v>12464</v>
      </c>
      <c r="CJX15" s="27" t="s">
        <v>12465</v>
      </c>
      <c r="CJY15" s="27" t="s">
        <v>4279</v>
      </c>
      <c r="CJZ15" s="27" t="s">
        <v>4283</v>
      </c>
      <c r="CKA15" s="27" t="s">
        <v>12466</v>
      </c>
      <c r="CKB15" s="27" t="s">
        <v>12467</v>
      </c>
      <c r="CKC15" s="27" t="s">
        <v>4287</v>
      </c>
      <c r="CKD15" s="27" t="s">
        <v>12468</v>
      </c>
      <c r="CKE15" s="27" t="s">
        <v>12469</v>
      </c>
      <c r="CKF15" s="27" t="s">
        <v>12470</v>
      </c>
      <c r="CKG15" s="27" t="s">
        <v>12471</v>
      </c>
      <c r="CKH15" s="27" t="s">
        <v>12472</v>
      </c>
      <c r="CKI15" s="27" t="s">
        <v>12473</v>
      </c>
      <c r="CKJ15" s="27" t="s">
        <v>12474</v>
      </c>
      <c r="CKK15" s="27" t="s">
        <v>12475</v>
      </c>
      <c r="CKL15" s="27" t="s">
        <v>12476</v>
      </c>
      <c r="CKM15" s="27" t="s">
        <v>12477</v>
      </c>
      <c r="CKN15" s="27" t="s">
        <v>12478</v>
      </c>
      <c r="CKO15" s="27" t="s">
        <v>12479</v>
      </c>
      <c r="CKP15" s="27" t="s">
        <v>12480</v>
      </c>
      <c r="CKQ15" s="27" t="s">
        <v>12481</v>
      </c>
      <c r="CKR15" s="27" t="s">
        <v>12482</v>
      </c>
      <c r="CKS15" s="27" t="s">
        <v>12483</v>
      </c>
      <c r="CKT15" s="27" t="s">
        <v>12484</v>
      </c>
      <c r="CKU15" s="27" t="s">
        <v>12485</v>
      </c>
      <c r="CKV15" s="27" t="s">
        <v>12486</v>
      </c>
      <c r="CKW15" s="27" t="s">
        <v>12487</v>
      </c>
      <c r="CKX15" s="27" t="s">
        <v>12488</v>
      </c>
      <c r="CKY15" s="27" t="s">
        <v>12489</v>
      </c>
      <c r="CKZ15" s="27" t="s">
        <v>12490</v>
      </c>
      <c r="CLA15" s="27" t="s">
        <v>12491</v>
      </c>
      <c r="CLB15" s="27" t="s">
        <v>12492</v>
      </c>
      <c r="CLC15" s="27" t="s">
        <v>12493</v>
      </c>
      <c r="CLD15" s="27" t="s">
        <v>12494</v>
      </c>
      <c r="CLE15" s="27" t="s">
        <v>12495</v>
      </c>
      <c r="CLF15" s="27" t="s">
        <v>12496</v>
      </c>
      <c r="CLG15" s="27" t="s">
        <v>12497</v>
      </c>
      <c r="CLH15" s="27" t="s">
        <v>12498</v>
      </c>
      <c r="CLI15" s="27" t="s">
        <v>12499</v>
      </c>
      <c r="CLJ15" s="27" t="s">
        <v>12500</v>
      </c>
      <c r="CLK15" s="27" t="s">
        <v>12501</v>
      </c>
      <c r="CLL15" s="27" t="s">
        <v>12502</v>
      </c>
      <c r="CLM15" s="27" t="s">
        <v>12503</v>
      </c>
      <c r="CLN15" s="27" t="s">
        <v>12504</v>
      </c>
      <c r="CLO15" s="27" t="s">
        <v>12505</v>
      </c>
      <c r="CLP15" s="27" t="s">
        <v>12506</v>
      </c>
      <c r="CLQ15" s="27" t="s">
        <v>12507</v>
      </c>
      <c r="CLR15" s="27" t="s">
        <v>12508</v>
      </c>
      <c r="CLS15" s="27" t="s">
        <v>12509</v>
      </c>
      <c r="CLT15" s="27" t="s">
        <v>12510</v>
      </c>
      <c r="CLU15" s="27" t="s">
        <v>12511</v>
      </c>
      <c r="CLV15" s="27" t="s">
        <v>12512</v>
      </c>
      <c r="CLW15" s="27" t="s">
        <v>12513</v>
      </c>
      <c r="CLX15" s="27" t="s">
        <v>12514</v>
      </c>
      <c r="CLY15" s="27" t="s">
        <v>12515</v>
      </c>
      <c r="CLZ15" s="27" t="s">
        <v>12516</v>
      </c>
      <c r="CMA15" s="27" t="s">
        <v>12517</v>
      </c>
      <c r="CMB15" s="27" t="s">
        <v>12518</v>
      </c>
      <c r="CMC15" s="27" t="s">
        <v>12519</v>
      </c>
      <c r="CMD15" s="27" t="s">
        <v>12520</v>
      </c>
      <c r="CME15" s="27" t="s">
        <v>12521</v>
      </c>
      <c r="CMF15" s="27" t="s">
        <v>12522</v>
      </c>
      <c r="CMG15" s="27" t="s">
        <v>12523</v>
      </c>
      <c r="CMH15" s="27" t="s">
        <v>12524</v>
      </c>
      <c r="CMI15" s="27" t="s">
        <v>12525</v>
      </c>
      <c r="CMJ15" s="27" t="s">
        <v>12526</v>
      </c>
      <c r="CMK15" s="27" t="s">
        <v>12527</v>
      </c>
      <c r="CML15" s="27" t="s">
        <v>12528</v>
      </c>
      <c r="CMM15" s="27" t="s">
        <v>12529</v>
      </c>
      <c r="CMN15" s="27" t="s">
        <v>12530</v>
      </c>
      <c r="CMO15" s="27" t="s">
        <v>12531</v>
      </c>
      <c r="CMP15" s="27" t="s">
        <v>12532</v>
      </c>
      <c r="CMQ15" s="27" t="s">
        <v>12533</v>
      </c>
      <c r="CMR15" s="27" t="s">
        <v>12534</v>
      </c>
      <c r="CMS15" s="27" t="s">
        <v>12535</v>
      </c>
      <c r="CMT15" s="27" t="s">
        <v>12536</v>
      </c>
      <c r="CMU15" s="27" t="s">
        <v>12537</v>
      </c>
      <c r="CMV15" s="27" t="s">
        <v>12538</v>
      </c>
      <c r="CMW15" s="27" t="s">
        <v>5589</v>
      </c>
      <c r="CMX15" s="27" t="s">
        <v>12539</v>
      </c>
      <c r="CMY15" s="27" t="s">
        <v>12540</v>
      </c>
      <c r="CMZ15" s="27" t="s">
        <v>4291</v>
      </c>
      <c r="CNA15" s="27" t="s">
        <v>4296</v>
      </c>
      <c r="CNB15" s="27" t="s">
        <v>12541</v>
      </c>
      <c r="CNC15" s="27" t="s">
        <v>12542</v>
      </c>
      <c r="CND15" s="27" t="s">
        <v>4301</v>
      </c>
      <c r="CNE15" s="27" t="s">
        <v>4306</v>
      </c>
      <c r="CNF15" s="27" t="s">
        <v>12543</v>
      </c>
      <c r="CNG15" s="27" t="s">
        <v>4311</v>
      </c>
      <c r="CNH15" s="27" t="s">
        <v>4314</v>
      </c>
      <c r="CNI15" s="27" t="s">
        <v>4317</v>
      </c>
      <c r="CNJ15" s="27" t="s">
        <v>12544</v>
      </c>
      <c r="CNK15" s="27" t="s">
        <v>5590</v>
      </c>
      <c r="CNL15" s="27" t="s">
        <v>12545</v>
      </c>
      <c r="CNM15" s="27" t="s">
        <v>4320</v>
      </c>
      <c r="CNN15" s="27" t="s">
        <v>4326</v>
      </c>
      <c r="CNO15" s="27" t="s">
        <v>5591</v>
      </c>
      <c r="CNP15" s="27" t="s">
        <v>4329</v>
      </c>
      <c r="CNQ15" s="27" t="s">
        <v>4333</v>
      </c>
      <c r="CNR15" s="27" t="s">
        <v>4341</v>
      </c>
      <c r="CNS15" s="27" t="s">
        <v>4345</v>
      </c>
      <c r="CNT15" s="27" t="s">
        <v>4349</v>
      </c>
      <c r="CNU15" s="27" t="s">
        <v>4353</v>
      </c>
      <c r="CNV15" s="27" t="s">
        <v>4356</v>
      </c>
      <c r="CNW15" s="27" t="s">
        <v>12546</v>
      </c>
      <c r="CNX15" s="27" t="s">
        <v>4359</v>
      </c>
      <c r="CNY15" s="27" t="s">
        <v>12547</v>
      </c>
      <c r="CNZ15" s="27" t="s">
        <v>12548</v>
      </c>
      <c r="COA15" s="27" t="s">
        <v>4364</v>
      </c>
      <c r="COB15" s="27" t="s">
        <v>12549</v>
      </c>
      <c r="COC15" s="27" t="s">
        <v>12550</v>
      </c>
      <c r="COD15" s="27" t="s">
        <v>4369</v>
      </c>
      <c r="COE15" s="27" t="s">
        <v>4373</v>
      </c>
      <c r="COF15" s="27" t="s">
        <v>4377</v>
      </c>
      <c r="COG15" s="27" t="s">
        <v>5592</v>
      </c>
      <c r="COH15" s="27" t="s">
        <v>12551</v>
      </c>
      <c r="COI15" s="27" t="s">
        <v>4381</v>
      </c>
      <c r="COJ15" s="27" t="s">
        <v>4385</v>
      </c>
      <c r="COK15" s="27" t="s">
        <v>5593</v>
      </c>
      <c r="COL15" s="27" t="s">
        <v>4388</v>
      </c>
      <c r="COM15" s="27" t="s">
        <v>12552</v>
      </c>
      <c r="CON15" s="27" t="s">
        <v>12553</v>
      </c>
      <c r="COO15" s="27" t="s">
        <v>4392</v>
      </c>
      <c r="COP15" s="27" t="s">
        <v>4396</v>
      </c>
      <c r="COQ15" s="27" t="s">
        <v>4400</v>
      </c>
      <c r="COR15" s="27" t="s">
        <v>4404</v>
      </c>
      <c r="COS15" s="27" t="s">
        <v>5594</v>
      </c>
      <c r="COT15" s="27" t="s">
        <v>5595</v>
      </c>
      <c r="COU15" s="27" t="s">
        <v>4407</v>
      </c>
      <c r="COV15" s="27" t="s">
        <v>4412</v>
      </c>
      <c r="COW15" s="27" t="s">
        <v>4420</v>
      </c>
      <c r="COX15" s="27" t="s">
        <v>5596</v>
      </c>
      <c r="COY15" s="27" t="s">
        <v>12554</v>
      </c>
      <c r="COZ15" s="27" t="s">
        <v>4422</v>
      </c>
      <c r="CPA15" s="27" t="s">
        <v>12555</v>
      </c>
      <c r="CPB15" s="27" t="s">
        <v>12556</v>
      </c>
      <c r="CPC15" s="27" t="s">
        <v>12557</v>
      </c>
      <c r="CPD15" s="27" t="s">
        <v>4426</v>
      </c>
      <c r="CPE15" s="27" t="s">
        <v>12558</v>
      </c>
      <c r="CPF15" s="27" t="s">
        <v>12559</v>
      </c>
      <c r="CPG15" s="27" t="s">
        <v>4430</v>
      </c>
      <c r="CPH15" s="27" t="s">
        <v>12560</v>
      </c>
      <c r="CPI15" s="27" t="s">
        <v>4435</v>
      </c>
      <c r="CPJ15" s="27" t="s">
        <v>4439</v>
      </c>
      <c r="CPK15" s="27" t="s">
        <v>4443</v>
      </c>
      <c r="CPL15" s="27" t="s">
        <v>5597</v>
      </c>
      <c r="CPM15" s="27" t="s">
        <v>4447</v>
      </c>
      <c r="CPN15" s="27" t="s">
        <v>12561</v>
      </c>
      <c r="CPO15" s="27" t="s">
        <v>12562</v>
      </c>
      <c r="CPP15" s="27" t="s">
        <v>4456</v>
      </c>
      <c r="CPQ15" s="27" t="s">
        <v>12563</v>
      </c>
      <c r="CPR15" s="27" t="s">
        <v>5598</v>
      </c>
      <c r="CPS15" s="27" t="s">
        <v>4461</v>
      </c>
      <c r="CPT15" s="27" t="s">
        <v>12564</v>
      </c>
      <c r="CPU15" s="27" t="s">
        <v>12565</v>
      </c>
      <c r="CPV15" s="27" t="s">
        <v>12566</v>
      </c>
      <c r="CPW15" s="27" t="s">
        <v>4465</v>
      </c>
      <c r="CPX15" s="27" t="s">
        <v>4470</v>
      </c>
      <c r="CPY15" s="27" t="s">
        <v>4473</v>
      </c>
      <c r="CPZ15" s="27" t="s">
        <v>4476</v>
      </c>
      <c r="CQA15" s="27" t="s">
        <v>5599</v>
      </c>
      <c r="CQB15" s="27" t="s">
        <v>4479</v>
      </c>
      <c r="CQC15" s="27" t="s">
        <v>4484</v>
      </c>
      <c r="CQD15" s="27" t="s">
        <v>4488</v>
      </c>
      <c r="CQE15" s="27" t="s">
        <v>4491</v>
      </c>
      <c r="CQF15" s="27" t="s">
        <v>4496</v>
      </c>
      <c r="CQG15" s="27" t="s">
        <v>4504</v>
      </c>
      <c r="CQH15" s="27" t="s">
        <v>4507</v>
      </c>
      <c r="CQI15" s="27" t="s">
        <v>12567</v>
      </c>
      <c r="CQJ15" s="27" t="s">
        <v>4515</v>
      </c>
      <c r="CQK15" s="27" t="s">
        <v>4518</v>
      </c>
      <c r="CQL15" s="27" t="s">
        <v>12568</v>
      </c>
      <c r="CQM15" s="27" t="s">
        <v>4523</v>
      </c>
      <c r="CQN15" s="27" t="s">
        <v>4525</v>
      </c>
      <c r="CQO15" s="27" t="s">
        <v>4529</v>
      </c>
      <c r="CQP15" s="27" t="s">
        <v>4533</v>
      </c>
      <c r="CQQ15" s="27" t="s">
        <v>4537</v>
      </c>
      <c r="CQR15" s="27" t="s">
        <v>4541</v>
      </c>
      <c r="CQS15" s="27" t="s">
        <v>4545</v>
      </c>
      <c r="CQT15" s="27" t="s">
        <v>4549</v>
      </c>
      <c r="CQU15" s="27" t="s">
        <v>4553</v>
      </c>
      <c r="CQV15" s="27" t="s">
        <v>4557</v>
      </c>
      <c r="CQW15" s="27" t="s">
        <v>12569</v>
      </c>
      <c r="CQX15" s="27" t="s">
        <v>4561</v>
      </c>
      <c r="CQY15" s="27" t="s">
        <v>4565</v>
      </c>
      <c r="CQZ15" s="27" t="s">
        <v>4573</v>
      </c>
      <c r="CRA15" s="27" t="s">
        <v>12570</v>
      </c>
      <c r="CRB15" s="27" t="s">
        <v>4577</v>
      </c>
      <c r="CRC15" s="27" t="s">
        <v>4581</v>
      </c>
      <c r="CRD15" s="27" t="s">
        <v>12571</v>
      </c>
      <c r="CRE15" s="27" t="s">
        <v>4585</v>
      </c>
      <c r="CRF15" s="27" t="s">
        <v>4590</v>
      </c>
      <c r="CRG15" s="27" t="s">
        <v>4594</v>
      </c>
      <c r="CRH15" s="27" t="s">
        <v>4598</v>
      </c>
      <c r="CRI15" s="27" t="s">
        <v>4602</v>
      </c>
      <c r="CRJ15" s="27" t="s">
        <v>12572</v>
      </c>
      <c r="CRK15" s="27" t="s">
        <v>4606</v>
      </c>
      <c r="CRL15" s="27" t="s">
        <v>12573</v>
      </c>
      <c r="CRM15" s="27" t="s">
        <v>12574</v>
      </c>
      <c r="CRN15" s="27" t="s">
        <v>4609</v>
      </c>
      <c r="CRO15" s="27" t="s">
        <v>4613</v>
      </c>
      <c r="CRP15" s="27" t="s">
        <v>4618</v>
      </c>
      <c r="CRQ15" s="27" t="s">
        <v>4621</v>
      </c>
      <c r="CRR15" s="27" t="s">
        <v>4624</v>
      </c>
      <c r="CRS15" s="27" t="s">
        <v>5600</v>
      </c>
      <c r="CRT15" s="27" t="s">
        <v>4629</v>
      </c>
      <c r="CRU15" s="27" t="s">
        <v>4633</v>
      </c>
      <c r="CRV15" s="27" t="s">
        <v>4637</v>
      </c>
      <c r="CRW15" s="27" t="s">
        <v>4641</v>
      </c>
      <c r="CRX15" s="27" t="s">
        <v>4644</v>
      </c>
      <c r="CRY15" s="27" t="s">
        <v>5601</v>
      </c>
      <c r="CRZ15" s="27" t="s">
        <v>4649</v>
      </c>
      <c r="CSA15" s="27" t="s">
        <v>12575</v>
      </c>
      <c r="CSB15" s="27" t="s">
        <v>4652</v>
      </c>
      <c r="CSC15" s="27" t="s">
        <v>4656</v>
      </c>
      <c r="CSD15" s="27" t="s">
        <v>4660</v>
      </c>
      <c r="CSE15" s="27" t="s">
        <v>4664</v>
      </c>
      <c r="CSF15" s="27" t="s">
        <v>5602</v>
      </c>
      <c r="CSG15" s="27" t="s">
        <v>4672</v>
      </c>
      <c r="CSH15" s="27" t="s">
        <v>4674</v>
      </c>
      <c r="CSI15" s="27" t="s">
        <v>4676</v>
      </c>
      <c r="CSJ15" s="27" t="s">
        <v>4680</v>
      </c>
      <c r="CSK15" s="27" t="s">
        <v>4683</v>
      </c>
      <c r="CSL15" s="27" t="s">
        <v>5603</v>
      </c>
      <c r="CSM15" s="27" t="s">
        <v>12576</v>
      </c>
      <c r="CSN15" s="27" t="s">
        <v>4685</v>
      </c>
      <c r="CSO15" s="27" t="s">
        <v>4688</v>
      </c>
      <c r="CSP15" s="27" t="s">
        <v>4691</v>
      </c>
      <c r="CSQ15" s="27" t="s">
        <v>4695</v>
      </c>
      <c r="CSR15" s="27" t="s">
        <v>4699</v>
      </c>
      <c r="CSS15" s="27" t="s">
        <v>4704</v>
      </c>
      <c r="CST15" s="27" t="s">
        <v>4708</v>
      </c>
      <c r="CSU15" s="27" t="s">
        <v>5604</v>
      </c>
      <c r="CSV15" s="27" t="s">
        <v>4712</v>
      </c>
      <c r="CSW15" s="27" t="s">
        <v>5605</v>
      </c>
      <c r="CSX15" s="27" t="s">
        <v>4714</v>
      </c>
      <c r="CSY15" s="27" t="s">
        <v>4719</v>
      </c>
      <c r="CSZ15" s="27" t="s">
        <v>5606</v>
      </c>
      <c r="CTA15" s="27" t="s">
        <v>12577</v>
      </c>
      <c r="CTB15" s="27" t="s">
        <v>12578</v>
      </c>
      <c r="CTC15" s="27" t="s">
        <v>4723</v>
      </c>
      <c r="CTD15" s="27" t="s">
        <v>12579</v>
      </c>
      <c r="CTE15" s="27" t="s">
        <v>4727</v>
      </c>
      <c r="CTF15" s="27" t="s">
        <v>12580</v>
      </c>
      <c r="CTG15" s="27" t="s">
        <v>5607</v>
      </c>
      <c r="CTH15" s="27" t="s">
        <v>12581</v>
      </c>
      <c r="CTI15" s="27" t="s">
        <v>4730</v>
      </c>
      <c r="CTJ15" s="27" t="s">
        <v>4734</v>
      </c>
      <c r="CTK15" s="27" t="s">
        <v>12582</v>
      </c>
      <c r="CTL15" s="27" t="s">
        <v>12583</v>
      </c>
      <c r="CTM15" s="27" t="s">
        <v>4737</v>
      </c>
      <c r="CTN15" s="27" t="s">
        <v>4740</v>
      </c>
      <c r="CTO15" s="27" t="s">
        <v>4744</v>
      </c>
      <c r="CTP15" s="27" t="s">
        <v>12584</v>
      </c>
      <c r="CTQ15" s="27" t="s">
        <v>12585</v>
      </c>
      <c r="CTR15" s="27" t="s">
        <v>12586</v>
      </c>
      <c r="CTS15" s="27" t="s">
        <v>5608</v>
      </c>
      <c r="CTT15" s="27" t="s">
        <v>12587</v>
      </c>
      <c r="CTU15" s="27" t="s">
        <v>12588</v>
      </c>
      <c r="CTV15" s="27" t="s">
        <v>4750</v>
      </c>
      <c r="CTW15" s="27" t="s">
        <v>4754</v>
      </c>
      <c r="CTX15" s="27" t="s">
        <v>4757</v>
      </c>
      <c r="CTY15" s="27" t="s">
        <v>4761</v>
      </c>
      <c r="CTZ15" s="27" t="s">
        <v>4765</v>
      </c>
      <c r="CUA15" s="27" t="s">
        <v>4769</v>
      </c>
      <c r="CUB15" s="27" t="s">
        <v>4774</v>
      </c>
      <c r="CUC15" s="27" t="s">
        <v>4778</v>
      </c>
      <c r="CUD15" s="27" t="s">
        <v>12589</v>
      </c>
      <c r="CUE15" s="27" t="s">
        <v>12590</v>
      </c>
      <c r="CUF15" s="27" t="s">
        <v>4780</v>
      </c>
      <c r="CUG15" s="27" t="s">
        <v>4783</v>
      </c>
      <c r="CUH15" s="27" t="s">
        <v>4786</v>
      </c>
      <c r="CUI15" s="27" t="s">
        <v>4790</v>
      </c>
      <c r="CUJ15" s="27" t="s">
        <v>12591</v>
      </c>
      <c r="CUK15" s="27" t="s">
        <v>12592</v>
      </c>
      <c r="CUL15" s="27" t="s">
        <v>4794</v>
      </c>
      <c r="CUM15" s="27" t="s">
        <v>4799</v>
      </c>
      <c r="CUN15" s="27" t="s">
        <v>4802</v>
      </c>
      <c r="CUO15" s="27" t="s">
        <v>12593</v>
      </c>
      <c r="CUP15" s="27" t="s">
        <v>4806</v>
      </c>
      <c r="CUQ15" s="27" t="s">
        <v>4810</v>
      </c>
      <c r="CUR15" s="27" t="s">
        <v>4815</v>
      </c>
      <c r="CUS15" s="27" t="s">
        <v>4819</v>
      </c>
      <c r="CUT15" s="27" t="s">
        <v>4823</v>
      </c>
      <c r="CUU15" s="27" t="s">
        <v>4827</v>
      </c>
      <c r="CUV15" s="27" t="s">
        <v>4831</v>
      </c>
      <c r="CUW15" s="27" t="s">
        <v>4836</v>
      </c>
      <c r="CUX15" s="27" t="s">
        <v>5609</v>
      </c>
      <c r="CUY15" s="27" t="s">
        <v>5610</v>
      </c>
      <c r="CUZ15" s="27" t="s">
        <v>12594</v>
      </c>
      <c r="CVA15" s="27" t="s">
        <v>4838</v>
      </c>
      <c r="CVB15" s="27" t="s">
        <v>4841</v>
      </c>
      <c r="CVC15" s="27" t="s">
        <v>4845</v>
      </c>
      <c r="CVD15" s="27" t="s">
        <v>4849</v>
      </c>
      <c r="CVE15" s="27" t="s">
        <v>4853</v>
      </c>
      <c r="CVF15" s="27" t="s">
        <v>4858</v>
      </c>
      <c r="CVG15" s="27" t="s">
        <v>4862</v>
      </c>
      <c r="CVH15" s="27" t="s">
        <v>4866</v>
      </c>
      <c r="CVI15" s="27" t="s">
        <v>4870</v>
      </c>
      <c r="CVJ15" s="27" t="s">
        <v>5611</v>
      </c>
      <c r="CVK15" s="27" t="s">
        <v>4874</v>
      </c>
      <c r="CVL15" s="27" t="s">
        <v>12595</v>
      </c>
      <c r="CVM15" s="27" t="s">
        <v>4878</v>
      </c>
      <c r="CVN15" s="27" t="s">
        <v>4882</v>
      </c>
      <c r="CVO15" s="27" t="s">
        <v>4885</v>
      </c>
      <c r="CVP15" s="27" t="s">
        <v>4888</v>
      </c>
      <c r="CVQ15" s="27" t="s">
        <v>4890</v>
      </c>
      <c r="CVR15" s="27" t="s">
        <v>4892</v>
      </c>
      <c r="CVS15" s="27" t="s">
        <v>5612</v>
      </c>
      <c r="CVT15" s="27" t="s">
        <v>4896</v>
      </c>
      <c r="CVU15" s="27" t="s">
        <v>4900</v>
      </c>
      <c r="CVV15" s="27" t="s">
        <v>5613</v>
      </c>
      <c r="CVW15" s="27" t="s">
        <v>12596</v>
      </c>
      <c r="CVX15" s="27" t="s">
        <v>12597</v>
      </c>
      <c r="CVY15" s="27" t="s">
        <v>12598</v>
      </c>
      <c r="CVZ15" s="27" t="s">
        <v>5614</v>
      </c>
      <c r="CWA15" s="27" t="s">
        <v>5615</v>
      </c>
      <c r="CWB15" s="27" t="s">
        <v>12599</v>
      </c>
      <c r="CWC15" s="27" t="s">
        <v>4903</v>
      </c>
      <c r="CWD15" s="27" t="s">
        <v>12600</v>
      </c>
      <c r="CWE15" s="27" t="s">
        <v>12601</v>
      </c>
      <c r="CWF15" s="27" t="s">
        <v>12602</v>
      </c>
      <c r="CWG15" s="27" t="s">
        <v>4905</v>
      </c>
      <c r="CWH15" s="27" t="s">
        <v>4910</v>
      </c>
      <c r="CWI15" s="27" t="s">
        <v>4914</v>
      </c>
      <c r="CWJ15" s="27" t="s">
        <v>4918</v>
      </c>
      <c r="CWK15" s="27" t="s">
        <v>4922</v>
      </c>
      <c r="CWL15" s="27" t="s">
        <v>4927</v>
      </c>
      <c r="CWM15" s="27" t="s">
        <v>4931</v>
      </c>
      <c r="CWN15" s="27" t="s">
        <v>4936</v>
      </c>
      <c r="CWO15" s="27" t="s">
        <v>4940</v>
      </c>
      <c r="CWP15" s="27" t="s">
        <v>4944</v>
      </c>
      <c r="CWQ15" s="27" t="s">
        <v>4948</v>
      </c>
      <c r="CWR15" s="27" t="s">
        <v>4951</v>
      </c>
      <c r="CWS15" s="27" t="s">
        <v>4955</v>
      </c>
      <c r="CWT15" s="27" t="s">
        <v>4959</v>
      </c>
      <c r="CWU15" s="27" t="s">
        <v>4963</v>
      </c>
      <c r="CWV15" s="27" t="s">
        <v>4967</v>
      </c>
      <c r="CWW15" s="27" t="s">
        <v>12603</v>
      </c>
      <c r="CWX15" s="27" t="s">
        <v>4970</v>
      </c>
      <c r="CWY15" s="27" t="s">
        <v>12604</v>
      </c>
      <c r="CWZ15" s="27" t="s">
        <v>4975</v>
      </c>
      <c r="CXA15" s="27" t="s">
        <v>12605</v>
      </c>
      <c r="CXB15" s="27" t="s">
        <v>12606</v>
      </c>
      <c r="CXC15" s="27" t="s">
        <v>12607</v>
      </c>
      <c r="CXD15" s="27" t="s">
        <v>5616</v>
      </c>
      <c r="CXE15" s="27" t="s">
        <v>5617</v>
      </c>
      <c r="CXF15" s="27" t="s">
        <v>4979</v>
      </c>
      <c r="CXG15" s="27" t="s">
        <v>4983</v>
      </c>
      <c r="CXH15" s="27" t="s">
        <v>12608</v>
      </c>
      <c r="CXI15" s="27" t="s">
        <v>4987</v>
      </c>
      <c r="CXJ15" s="27" t="s">
        <v>4991</v>
      </c>
      <c r="CXK15" s="27" t="s">
        <v>5618</v>
      </c>
      <c r="CXL15" s="27" t="s">
        <v>4995</v>
      </c>
      <c r="CXM15" s="27" t="s">
        <v>4999</v>
      </c>
      <c r="CXN15" s="27" t="s">
        <v>5002</v>
      </c>
      <c r="CXO15" s="27" t="s">
        <v>5004</v>
      </c>
      <c r="CXP15" s="27" t="s">
        <v>5007</v>
      </c>
      <c r="CXQ15" s="27" t="s">
        <v>12609</v>
      </c>
      <c r="CXR15" s="27" t="s">
        <v>5011</v>
      </c>
      <c r="CXS15" s="27" t="s">
        <v>5016</v>
      </c>
      <c r="CXT15" s="27" t="s">
        <v>5619</v>
      </c>
      <c r="CXU15" s="27" t="s">
        <v>5020</v>
      </c>
      <c r="CXV15" s="27" t="s">
        <v>12610</v>
      </c>
      <c r="CXW15" s="27" t="s">
        <v>5024</v>
      </c>
      <c r="CXX15" s="27" t="s">
        <v>12611</v>
      </c>
      <c r="CXY15" s="27" t="s">
        <v>5028</v>
      </c>
      <c r="CXZ15" s="27" t="s">
        <v>12612</v>
      </c>
      <c r="CYA15" s="27" t="s">
        <v>5032</v>
      </c>
      <c r="CYB15" s="27" t="s">
        <v>12613</v>
      </c>
      <c r="CYC15" s="27" t="s">
        <v>12614</v>
      </c>
      <c r="CYD15" s="27" t="s">
        <v>5036</v>
      </c>
      <c r="CYE15" s="27" t="s">
        <v>5040</v>
      </c>
      <c r="CYF15" s="27" t="s">
        <v>5045</v>
      </c>
      <c r="CYG15" s="27" t="s">
        <v>12615</v>
      </c>
      <c r="CYH15" s="27" t="s">
        <v>12616</v>
      </c>
      <c r="CYI15" s="27" t="s">
        <v>5049</v>
      </c>
      <c r="CYJ15" s="27" t="s">
        <v>5053</v>
      </c>
      <c r="CYK15" s="27" t="s">
        <v>5056</v>
      </c>
      <c r="CYL15" s="27" t="s">
        <v>5060</v>
      </c>
      <c r="CYM15" s="27" t="s">
        <v>12617</v>
      </c>
      <c r="CYN15" s="27" t="s">
        <v>5064</v>
      </c>
      <c r="CYO15" s="27" t="s">
        <v>5067</v>
      </c>
      <c r="CYP15" s="27" t="s">
        <v>12618</v>
      </c>
      <c r="CYQ15" s="27" t="s">
        <v>12619</v>
      </c>
      <c r="CYR15" s="27" t="s">
        <v>12620</v>
      </c>
      <c r="CYS15" s="27" t="s">
        <v>12621</v>
      </c>
      <c r="CYT15" s="27" t="s">
        <v>12622</v>
      </c>
      <c r="CYU15" s="27" t="s">
        <v>12623</v>
      </c>
      <c r="CYV15" s="27" t="s">
        <v>12624</v>
      </c>
      <c r="CYW15" s="27" t="s">
        <v>12625</v>
      </c>
      <c r="CYX15" s="27" t="s">
        <v>12626</v>
      </c>
      <c r="CYY15" s="27" t="s">
        <v>12627</v>
      </c>
      <c r="CYZ15" s="27" t="s">
        <v>12628</v>
      </c>
      <c r="CZA15" s="27" t="s">
        <v>12629</v>
      </c>
      <c r="CZB15" s="27" t="s">
        <v>5069</v>
      </c>
      <c r="CZC15" s="27" t="s">
        <v>5620</v>
      </c>
      <c r="CZD15" s="27" t="s">
        <v>12630</v>
      </c>
      <c r="CZE15" s="27" t="s">
        <v>5073</v>
      </c>
      <c r="CZF15" s="27" t="s">
        <v>12631</v>
      </c>
      <c r="CZG15" s="27" t="s">
        <v>5076</v>
      </c>
      <c r="CZH15" s="27" t="s">
        <v>5080</v>
      </c>
      <c r="CZI15" s="27" t="s">
        <v>12632</v>
      </c>
      <c r="CZJ15" s="27" t="s">
        <v>12633</v>
      </c>
      <c r="CZK15" s="27" t="s">
        <v>12634</v>
      </c>
      <c r="CZL15" s="27" t="s">
        <v>5084</v>
      </c>
      <c r="CZM15" s="27" t="s">
        <v>12635</v>
      </c>
      <c r="CZN15" s="27" t="s">
        <v>5089</v>
      </c>
      <c r="CZO15" s="27" t="s">
        <v>5094</v>
      </c>
      <c r="CZP15" s="27" t="s">
        <v>12636</v>
      </c>
      <c r="CZQ15" s="27" t="s">
        <v>5099</v>
      </c>
      <c r="CZR15" s="27" t="s">
        <v>5104</v>
      </c>
      <c r="CZS15" s="27" t="s">
        <v>5107</v>
      </c>
      <c r="CZT15" s="27" t="s">
        <v>5111</v>
      </c>
      <c r="CZU15" s="27" t="s">
        <v>5115</v>
      </c>
      <c r="CZV15" s="27" t="s">
        <v>5119</v>
      </c>
      <c r="CZW15" s="27" t="s">
        <v>12637</v>
      </c>
      <c r="CZX15" s="27" t="s">
        <v>12638</v>
      </c>
      <c r="CZY15" s="27" t="s">
        <v>5123</v>
      </c>
      <c r="CZZ15" s="27" t="s">
        <v>12639</v>
      </c>
      <c r="DAA15" s="27" t="s">
        <v>12640</v>
      </c>
      <c r="DAB15" s="27" t="s">
        <v>12641</v>
      </c>
      <c r="DAC15" s="27" t="s">
        <v>12642</v>
      </c>
      <c r="DAD15" s="27" t="s">
        <v>5128</v>
      </c>
      <c r="DAE15" s="27" t="s">
        <v>12643</v>
      </c>
      <c r="DAF15" s="27" t="s">
        <v>5132</v>
      </c>
      <c r="DAG15" s="27" t="s">
        <v>5137</v>
      </c>
      <c r="DAH15" s="27" t="s">
        <v>12644</v>
      </c>
      <c r="DAI15" s="27" t="s">
        <v>12645</v>
      </c>
      <c r="DAJ15" s="27" t="s">
        <v>12646</v>
      </c>
      <c r="DAK15" s="27" t="s">
        <v>5142</v>
      </c>
      <c r="DAL15" s="27" t="s">
        <v>12647</v>
      </c>
      <c r="DAM15" s="27" t="s">
        <v>5146</v>
      </c>
      <c r="DAN15" s="27" t="s">
        <v>12648</v>
      </c>
      <c r="DAO15" s="27" t="s">
        <v>5150</v>
      </c>
      <c r="DAP15" s="27" t="s">
        <v>5154</v>
      </c>
      <c r="DAQ15" s="27" t="s">
        <v>5159</v>
      </c>
      <c r="DAR15" s="27" t="s">
        <v>5164</v>
      </c>
      <c r="DAS15" s="27" t="s">
        <v>12649</v>
      </c>
      <c r="DAT15" s="27" t="s">
        <v>12650</v>
      </c>
      <c r="DAU15" s="27" t="s">
        <v>12651</v>
      </c>
      <c r="DAV15" s="27" t="s">
        <v>5168</v>
      </c>
      <c r="DAW15" s="27" t="s">
        <v>12652</v>
      </c>
      <c r="DAX15" s="27" t="s">
        <v>12653</v>
      </c>
      <c r="DAY15" s="27" t="s">
        <v>5170</v>
      </c>
      <c r="DAZ15" s="27" t="s">
        <v>5176</v>
      </c>
      <c r="DBA15" s="27" t="s">
        <v>5180</v>
      </c>
      <c r="DBB15" s="27" t="s">
        <v>5184</v>
      </c>
      <c r="DBC15" s="27" t="s">
        <v>5188</v>
      </c>
      <c r="DBD15" s="27" t="s">
        <v>5189</v>
      </c>
      <c r="DBE15" s="27" t="s">
        <v>5194</v>
      </c>
      <c r="DBF15" s="27" t="s">
        <v>5199</v>
      </c>
      <c r="DBG15" s="27" t="s">
        <v>5203</v>
      </c>
      <c r="DBH15" s="27" t="s">
        <v>12654</v>
      </c>
      <c r="DBI15" s="27" t="s">
        <v>5208</v>
      </c>
      <c r="DBJ15" s="27" t="s">
        <v>5213</v>
      </c>
      <c r="DBK15" s="27" t="s">
        <v>5216</v>
      </c>
      <c r="DBL15" s="27" t="s">
        <v>5221</v>
      </c>
      <c r="DBM15" s="27" t="s">
        <v>12655</v>
      </c>
      <c r="DBN15" s="27" t="s">
        <v>5226</v>
      </c>
      <c r="DBO15" s="27" t="s">
        <v>5621</v>
      </c>
      <c r="DBP15" s="27" t="s">
        <v>5230</v>
      </c>
      <c r="DBQ15" s="27" t="s">
        <v>12656</v>
      </c>
      <c r="DBR15" s="27" t="s">
        <v>5234</v>
      </c>
      <c r="DBS15" s="27" t="s">
        <v>5238</v>
      </c>
      <c r="DBT15" s="27" t="s">
        <v>5242</v>
      </c>
      <c r="DBU15" s="27" t="s">
        <v>5246</v>
      </c>
      <c r="DBV15" s="27" t="s">
        <v>12657</v>
      </c>
      <c r="DBW15" s="27" t="s">
        <v>5250</v>
      </c>
      <c r="DBX15" s="27" t="s">
        <v>5254</v>
      </c>
      <c r="DBY15" s="27" t="s">
        <v>12658</v>
      </c>
      <c r="DBZ15" s="27" t="s">
        <v>5262</v>
      </c>
      <c r="DCA15" s="27" t="s">
        <v>12659</v>
      </c>
      <c r="DCB15" s="27" t="s">
        <v>12660</v>
      </c>
      <c r="DCC15" s="27" t="s">
        <v>5622</v>
      </c>
      <c r="DCD15" s="27" t="s">
        <v>12661</v>
      </c>
      <c r="DCE15" s="27" t="s">
        <v>5266</v>
      </c>
      <c r="DCF15" s="27" t="s">
        <v>12662</v>
      </c>
      <c r="DCG15" s="27" t="s">
        <v>12663</v>
      </c>
      <c r="DCH15" s="27" t="s">
        <v>5270</v>
      </c>
      <c r="DCI15" s="27" t="s">
        <v>5274</v>
      </c>
      <c r="DCJ15" s="27" t="s">
        <v>12664</v>
      </c>
      <c r="DCK15" s="27" t="s">
        <v>12665</v>
      </c>
      <c r="DCL15" s="27" t="s">
        <v>5278</v>
      </c>
      <c r="DCM15" s="27" t="s">
        <v>5283</v>
      </c>
      <c r="DCN15" s="27" t="s">
        <v>12666</v>
      </c>
      <c r="DCO15" s="27" t="s">
        <v>5287</v>
      </c>
      <c r="DCP15" s="27" t="s">
        <v>5290</v>
      </c>
      <c r="DCQ15" s="27" t="s">
        <v>5291</v>
      </c>
      <c r="DCR15" s="27" t="s">
        <v>5296</v>
      </c>
      <c r="DCS15" s="27" t="s">
        <v>5300</v>
      </c>
      <c r="DCT15" s="27" t="s">
        <v>5623</v>
      </c>
      <c r="DCU15" s="27" t="s">
        <v>12667</v>
      </c>
      <c r="DCV15" s="27" t="s">
        <v>5304</v>
      </c>
      <c r="DCW15" s="27" t="s">
        <v>12668</v>
      </c>
      <c r="DCX15" s="27" t="s">
        <v>12669</v>
      </c>
      <c r="DCY15" s="27" t="s">
        <v>12670</v>
      </c>
      <c r="DCZ15" s="27" t="s">
        <v>5624</v>
      </c>
      <c r="DDA15" s="27" t="s">
        <v>5625</v>
      </c>
      <c r="DDB15" s="27" t="s">
        <v>12671</v>
      </c>
      <c r="DDC15" s="27" t="s">
        <v>5305</v>
      </c>
      <c r="DDD15" s="27" t="s">
        <v>5626</v>
      </c>
      <c r="DDE15" s="27" t="s">
        <v>12672</v>
      </c>
      <c r="DDF15" s="27" t="s">
        <v>12673</v>
      </c>
      <c r="DDG15" s="27" t="s">
        <v>5309</v>
      </c>
      <c r="DDH15" s="27" t="s">
        <v>12674</v>
      </c>
      <c r="DDI15" s="27" t="s">
        <v>12675</v>
      </c>
      <c r="DDJ15" s="27" t="s">
        <v>12676</v>
      </c>
      <c r="DDK15" s="27" t="s">
        <v>5311</v>
      </c>
      <c r="DDL15" s="27" t="s">
        <v>5315</v>
      </c>
      <c r="DDM15" s="27" t="s">
        <v>12677</v>
      </c>
      <c r="DDN15" s="27" t="s">
        <v>12678</v>
      </c>
      <c r="DDO15" s="27" t="s">
        <v>12679</v>
      </c>
      <c r="DDP15" s="27" t="s">
        <v>12680</v>
      </c>
      <c r="DDQ15" s="27" t="s">
        <v>12681</v>
      </c>
      <c r="DDR15" s="27" t="s">
        <v>12682</v>
      </c>
      <c r="DDS15" s="27" t="s">
        <v>12683</v>
      </c>
      <c r="DDT15" s="27" t="s">
        <v>12684</v>
      </c>
      <c r="DDU15" s="27" t="s">
        <v>12685</v>
      </c>
      <c r="DDV15" s="27" t="s">
        <v>12686</v>
      </c>
      <c r="DDW15" s="27" t="s">
        <v>12687</v>
      </c>
      <c r="DDX15" s="27" t="s">
        <v>12688</v>
      </c>
      <c r="DDY15" s="27" t="s">
        <v>12689</v>
      </c>
      <c r="DDZ15" s="27" t="s">
        <v>12690</v>
      </c>
      <c r="DEA15" s="27" t="s">
        <v>12691</v>
      </c>
      <c r="DEB15" s="27" t="s">
        <v>12692</v>
      </c>
      <c r="DEC15" s="27" t="s">
        <v>12693</v>
      </c>
      <c r="DED15" s="27" t="s">
        <v>12694</v>
      </c>
      <c r="DEE15" s="27" t="s">
        <v>12695</v>
      </c>
      <c r="DEF15" s="27" t="s">
        <v>12696</v>
      </c>
      <c r="DEG15" s="27" t="s">
        <v>12697</v>
      </c>
      <c r="DEH15" s="27" t="s">
        <v>12698</v>
      </c>
      <c r="DEI15" s="27" t="s">
        <v>12699</v>
      </c>
      <c r="DEJ15" s="27" t="s">
        <v>12700</v>
      </c>
      <c r="DEK15" s="27" t="s">
        <v>12701</v>
      </c>
      <c r="DEL15" s="27" t="s">
        <v>12702</v>
      </c>
      <c r="DEM15" s="27" t="s">
        <v>12703</v>
      </c>
      <c r="DEN15" s="27" t="s">
        <v>12704</v>
      </c>
      <c r="DEO15" s="27" t="s">
        <v>12705</v>
      </c>
      <c r="DEP15" s="27" t="s">
        <v>12706</v>
      </c>
      <c r="DEQ15" s="27" t="s">
        <v>12707</v>
      </c>
      <c r="DER15" s="27" t="s">
        <v>11337</v>
      </c>
    </row>
  </sheetData>
  <phoneticPr fontId="17"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sheetPr codeName="Sheet1">
    <tabColor theme="0" tint="-0.499984740745262"/>
  </sheetPr>
  <dimension ref="A1:AU1402"/>
  <sheetViews>
    <sheetView topLeftCell="A1260" zoomScale="80" zoomScaleNormal="80" workbookViewId="0">
      <selection activeCell="A5" sqref="A5:A1273"/>
    </sheetView>
  </sheetViews>
  <sheetFormatPr defaultRowHeight="12.75"/>
  <cols>
    <col min="1" max="1" width="10.5703125" customWidth="1"/>
    <col min="2" max="4" width="21.42578125" customWidth="1"/>
    <col min="5" max="5" width="21.42578125" style="1" customWidth="1"/>
    <col min="6" max="6" width="45.7109375" style="1" customWidth="1"/>
    <col min="7" max="7" width="16.85546875" style="1" customWidth="1"/>
    <col min="8" max="8" width="13.42578125" style="1" bestFit="1" customWidth="1"/>
    <col min="9" max="9" width="17.42578125" style="1" bestFit="1" customWidth="1"/>
    <col min="10" max="10" width="12.140625" style="1" bestFit="1" customWidth="1"/>
    <col min="11" max="11" width="12.28515625" style="1" bestFit="1" customWidth="1"/>
    <col min="12" max="12" width="14.85546875" style="1" bestFit="1" customWidth="1"/>
    <col min="13" max="13" width="12.85546875" style="1" bestFit="1" customWidth="1"/>
    <col min="14" max="14" width="14.42578125" style="1" customWidth="1"/>
    <col min="15" max="15" width="11.85546875" style="1" customWidth="1"/>
    <col min="16" max="16" width="25" style="1" customWidth="1"/>
    <col min="17" max="17" width="19.85546875" style="1" bestFit="1" customWidth="1"/>
    <col min="18" max="18" width="20.5703125" style="1" bestFit="1" customWidth="1"/>
    <col min="19" max="19" width="16.42578125" style="1" bestFit="1" customWidth="1"/>
    <col min="20" max="20" width="14.28515625" style="1" bestFit="1" customWidth="1"/>
    <col min="21" max="30" width="14.28515625" style="1" customWidth="1"/>
    <col min="31" max="31" width="13.5703125" style="1" bestFit="1" customWidth="1"/>
    <col min="32" max="32" width="10.85546875" style="1" bestFit="1" customWidth="1"/>
    <col min="33" max="33" width="11.42578125" style="1" bestFit="1" customWidth="1"/>
    <col min="34" max="34" width="6.5703125" style="1" bestFit="1" customWidth="1"/>
    <col min="35" max="35" width="1.7109375" customWidth="1"/>
  </cols>
  <sheetData>
    <row r="1" spans="1:46" s="6" customFormat="1" ht="36.75">
      <c r="A1" s="35" t="e">
        <f>CONCATENATE(COUNTIF(#REF!, "http://*") - 1, " Exchange Traded Funds")</f>
        <v>#REF!</v>
      </c>
      <c r="B1" s="35"/>
      <c r="C1" s="35"/>
      <c r="D1" s="35"/>
      <c r="E1" s="35"/>
      <c r="F1" s="35"/>
      <c r="G1" s="22">
        <v>1269</v>
      </c>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row>
    <row r="2" spans="1:46" s="6" customFormat="1" ht="19.5" customHeight="1">
      <c r="A2" s="36" t="str">
        <f>HYPERLINK("http://infolific.com/money-management/exchange-traded-funds/", "Compiled by http://infolific.com/ with data from ETF DB, BigCharts, and Yahoo")</f>
        <v>Compiled by http://infolific.com/ with data from ETF DB, BigCharts, and Yahoo</v>
      </c>
      <c r="B2" s="37"/>
      <c r="C2" s="37"/>
      <c r="D2" s="37"/>
      <c r="E2" s="37"/>
      <c r="F2" s="37"/>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row>
    <row r="3" spans="1:46" s="6" customFormat="1" ht="19.5" customHeight="1">
      <c r="A3" s="38" t="s">
        <v>19</v>
      </c>
      <c r="B3" s="38"/>
      <c r="C3" s="38"/>
      <c r="D3" s="38"/>
      <c r="E3" s="38"/>
      <c r="F3" s="38"/>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row>
    <row r="4" spans="1:46" s="3" customFormat="1" ht="30" customHeight="1">
      <c r="A4" s="17" t="s">
        <v>1</v>
      </c>
      <c r="B4" s="17" t="s">
        <v>22</v>
      </c>
      <c r="C4" s="17" t="s">
        <v>21</v>
      </c>
      <c r="D4" s="17" t="s">
        <v>23</v>
      </c>
      <c r="E4" s="18" t="s">
        <v>0</v>
      </c>
      <c r="F4" s="18" t="s">
        <v>6</v>
      </c>
      <c r="G4" s="18" t="s">
        <v>2</v>
      </c>
      <c r="H4" s="18" t="s">
        <v>3</v>
      </c>
      <c r="I4" s="17" t="s">
        <v>5</v>
      </c>
      <c r="J4" s="18" t="s">
        <v>4</v>
      </c>
      <c r="K4" s="18" t="s">
        <v>8</v>
      </c>
      <c r="L4" s="18" t="s">
        <v>16</v>
      </c>
      <c r="M4" s="18" t="s">
        <v>15</v>
      </c>
      <c r="N4" s="18" t="s">
        <v>7</v>
      </c>
      <c r="O4" s="18" t="s">
        <v>20</v>
      </c>
      <c r="P4" s="18" t="s">
        <v>9</v>
      </c>
      <c r="Q4" s="18" t="s">
        <v>10</v>
      </c>
      <c r="R4" s="18" t="s">
        <v>11</v>
      </c>
      <c r="S4" s="18" t="s">
        <v>12</v>
      </c>
      <c r="T4" s="18" t="s">
        <v>24</v>
      </c>
      <c r="U4" s="18" t="s">
        <v>25</v>
      </c>
      <c r="V4" s="18" t="s">
        <v>26</v>
      </c>
      <c r="W4" s="18" t="s">
        <v>27</v>
      </c>
      <c r="X4" s="18" t="s">
        <v>28</v>
      </c>
      <c r="Y4" s="18" t="s">
        <v>29</v>
      </c>
      <c r="Z4" s="18" t="s">
        <v>30</v>
      </c>
      <c r="AA4" s="18" t="s">
        <v>31</v>
      </c>
      <c r="AB4" s="18" t="s">
        <v>32</v>
      </c>
      <c r="AC4" s="18" t="s">
        <v>33</v>
      </c>
      <c r="AD4" s="18" t="s">
        <v>34</v>
      </c>
      <c r="AE4" s="18" t="s">
        <v>13</v>
      </c>
      <c r="AF4" s="18" t="s">
        <v>14</v>
      </c>
      <c r="AG4" s="18" t="s">
        <v>18</v>
      </c>
      <c r="AH4" s="18" t="s">
        <v>17</v>
      </c>
      <c r="AI4" s="2"/>
      <c r="AJ4" s="2"/>
      <c r="AK4" s="2"/>
      <c r="AL4" s="2"/>
      <c r="AM4" s="2"/>
      <c r="AN4" s="2"/>
      <c r="AO4" s="2"/>
      <c r="AP4" s="2"/>
      <c r="AQ4" s="2"/>
      <c r="AR4" s="2"/>
      <c r="AS4" s="2"/>
      <c r="AT4" s="2"/>
    </row>
    <row r="5" spans="1:46" ht="168">
      <c r="A5" s="19" t="s">
        <v>3197</v>
      </c>
      <c r="B5" s="8" t="s">
        <v>3198</v>
      </c>
      <c r="C5" s="10" t="s">
        <v>3199</v>
      </c>
      <c r="D5" s="10" t="s">
        <v>53</v>
      </c>
      <c r="E5" s="10" t="s">
        <v>3200</v>
      </c>
      <c r="F5" s="10" t="s">
        <v>3201</v>
      </c>
      <c r="G5" s="10" t="s">
        <v>234</v>
      </c>
      <c r="H5" s="10" t="s">
        <v>57</v>
      </c>
      <c r="I5" s="11">
        <v>1.15E-2</v>
      </c>
      <c r="J5" s="12"/>
      <c r="K5" s="11"/>
      <c r="L5" s="13">
        <v>10.9</v>
      </c>
      <c r="M5" s="14">
        <v>0.6</v>
      </c>
      <c r="N5" s="15">
        <v>4515</v>
      </c>
      <c r="O5" s="20">
        <v>-1.31</v>
      </c>
      <c r="P5" s="10" t="s">
        <v>235</v>
      </c>
      <c r="Q5" s="10" t="s">
        <v>46</v>
      </c>
      <c r="R5" s="10" t="s">
        <v>46</v>
      </c>
      <c r="S5" s="10" t="s">
        <v>46</v>
      </c>
      <c r="T5" s="21" t="s">
        <v>46</v>
      </c>
      <c r="U5" s="21" t="s">
        <v>46</v>
      </c>
      <c r="V5" s="21" t="s">
        <v>46</v>
      </c>
      <c r="W5" s="21" t="s">
        <v>46</v>
      </c>
      <c r="X5" s="21" t="s">
        <v>46</v>
      </c>
      <c r="Y5" s="21" t="s">
        <v>46</v>
      </c>
      <c r="Z5" s="21" t="s">
        <v>46</v>
      </c>
      <c r="AA5" s="21" t="s">
        <v>46</v>
      </c>
      <c r="AB5" s="21" t="s">
        <v>46</v>
      </c>
      <c r="AC5" s="21" t="s">
        <v>46</v>
      </c>
      <c r="AD5" s="21" t="s">
        <v>46</v>
      </c>
      <c r="AE5" s="16" t="s">
        <v>46</v>
      </c>
      <c r="AF5" s="16" t="s">
        <v>59</v>
      </c>
      <c r="AG5" s="7" t="str">
        <f t="shared" ref="AG5:AG33" si="0">HYPERLINK(CONCATENATE("http://finance.yahoo.com/q/hl?s=", A5), "click")</f>
        <v>click</v>
      </c>
      <c r="AH5" s="9" t="str">
        <f t="shared" ref="AH5:AH33" si="1">HYPERLINK(CONCATENATE("http://bigcharts.marketwatch.com/advchart/frames/frames.asp?symb=", A5, "&amp;time=8&amp;freq=1"), "click")</f>
        <v>click</v>
      </c>
      <c r="AI5" s="2"/>
      <c r="AJ5" s="2"/>
      <c r="AK5" s="2"/>
      <c r="AL5" s="2"/>
      <c r="AM5" s="2"/>
      <c r="AN5" s="2"/>
      <c r="AO5" s="2"/>
      <c r="AP5" s="2"/>
      <c r="AQ5" s="2"/>
      <c r="AR5" s="2"/>
      <c r="AS5" s="2"/>
      <c r="AT5" s="2"/>
    </row>
    <row r="6" spans="1:46" ht="168">
      <c r="A6" s="19" t="s">
        <v>3231</v>
      </c>
      <c r="B6" s="8" t="s">
        <v>3232</v>
      </c>
      <c r="C6" s="10" t="s">
        <v>3199</v>
      </c>
      <c r="D6" s="10" t="s">
        <v>53</v>
      </c>
      <c r="E6" s="10" t="s">
        <v>3233</v>
      </c>
      <c r="F6" s="10" t="s">
        <v>3201</v>
      </c>
      <c r="G6" s="10" t="s">
        <v>234</v>
      </c>
      <c r="H6" s="10" t="s">
        <v>57</v>
      </c>
      <c r="I6" s="11">
        <v>8.5000000000000006E-3</v>
      </c>
      <c r="J6" s="12">
        <v>0.28000000000000003</v>
      </c>
      <c r="K6" s="11">
        <v>9.2999999999999992E-3</v>
      </c>
      <c r="L6" s="13">
        <v>11.9</v>
      </c>
      <c r="M6" s="14">
        <v>0.4</v>
      </c>
      <c r="N6" s="15">
        <v>11440</v>
      </c>
      <c r="O6" s="20">
        <v>1.19</v>
      </c>
      <c r="P6" s="10" t="s">
        <v>235</v>
      </c>
      <c r="Q6" s="10" t="s">
        <v>46</v>
      </c>
      <c r="R6" s="10" t="s">
        <v>46</v>
      </c>
      <c r="S6" s="10" t="s">
        <v>46</v>
      </c>
      <c r="T6" s="21" t="s">
        <v>46</v>
      </c>
      <c r="U6" s="21" t="s">
        <v>46</v>
      </c>
      <c r="V6" s="21" t="s">
        <v>46</v>
      </c>
      <c r="W6" s="21" t="s">
        <v>46</v>
      </c>
      <c r="X6" s="21" t="s">
        <v>46</v>
      </c>
      <c r="Y6" s="21" t="s">
        <v>46</v>
      </c>
      <c r="Z6" s="21" t="s">
        <v>46</v>
      </c>
      <c r="AA6" s="21" t="s">
        <v>46</v>
      </c>
      <c r="AB6" s="21" t="s">
        <v>46</v>
      </c>
      <c r="AC6" s="21" t="s">
        <v>46</v>
      </c>
      <c r="AD6" s="21" t="s">
        <v>46</v>
      </c>
      <c r="AE6" s="16" t="s">
        <v>46</v>
      </c>
      <c r="AF6" s="16" t="s">
        <v>46</v>
      </c>
      <c r="AG6" s="7" t="str">
        <f t="shared" si="0"/>
        <v>click</v>
      </c>
      <c r="AH6" s="9" t="str">
        <f t="shared" si="1"/>
        <v>click</v>
      </c>
      <c r="AI6" s="2"/>
      <c r="AJ6" s="2"/>
      <c r="AK6" s="2"/>
      <c r="AL6" s="2"/>
      <c r="AM6" s="2"/>
      <c r="AN6" s="2"/>
      <c r="AO6" s="2"/>
      <c r="AP6" s="2"/>
      <c r="AQ6" s="2"/>
      <c r="AR6" s="2"/>
      <c r="AS6" s="2"/>
      <c r="AT6" s="2"/>
    </row>
    <row r="7" spans="1:46" ht="36">
      <c r="A7" s="19" t="s">
        <v>2561</v>
      </c>
      <c r="B7" s="8" t="s">
        <v>2562</v>
      </c>
      <c r="C7" s="10" t="s">
        <v>2563</v>
      </c>
      <c r="D7" s="10" t="s">
        <v>38</v>
      </c>
      <c r="E7" s="10" t="s">
        <v>2564</v>
      </c>
      <c r="F7" s="10" t="s">
        <v>2565</v>
      </c>
      <c r="G7" s="10" t="s">
        <v>799</v>
      </c>
      <c r="H7" s="10" t="s">
        <v>48</v>
      </c>
      <c r="I7" s="11">
        <v>5.4999999999999997E-3</v>
      </c>
      <c r="J7" s="12">
        <v>0.03</v>
      </c>
      <c r="K7" s="11">
        <v>3.9E-2</v>
      </c>
      <c r="L7" s="13">
        <v>32.200000000000003</v>
      </c>
      <c r="M7" s="14">
        <v>1.4</v>
      </c>
      <c r="N7" s="15">
        <v>15094</v>
      </c>
      <c r="O7" s="20">
        <v>-1.05</v>
      </c>
      <c r="P7" s="10" t="s">
        <v>800</v>
      </c>
      <c r="Q7" s="10" t="s">
        <v>46</v>
      </c>
      <c r="R7" s="10" t="s">
        <v>46</v>
      </c>
      <c r="S7" s="10" t="s">
        <v>102</v>
      </c>
      <c r="T7" s="21" t="s">
        <v>46</v>
      </c>
      <c r="U7" s="21" t="s">
        <v>46</v>
      </c>
      <c r="V7" s="21" t="s">
        <v>46</v>
      </c>
      <c r="W7" s="21" t="s">
        <v>46</v>
      </c>
      <c r="X7" s="21" t="s">
        <v>46</v>
      </c>
      <c r="Y7" s="21" t="s">
        <v>46</v>
      </c>
      <c r="Z7" s="21" t="s">
        <v>46</v>
      </c>
      <c r="AA7" s="21" t="s">
        <v>46</v>
      </c>
      <c r="AB7" s="21" t="s">
        <v>46</v>
      </c>
      <c r="AC7" s="21" t="s">
        <v>46</v>
      </c>
      <c r="AD7" s="21" t="s">
        <v>46</v>
      </c>
      <c r="AE7" s="16" t="s">
        <v>46</v>
      </c>
      <c r="AF7" s="16" t="s">
        <v>46</v>
      </c>
      <c r="AG7" s="7" t="str">
        <f t="shared" si="0"/>
        <v>click</v>
      </c>
      <c r="AH7" s="9" t="str">
        <f t="shared" si="1"/>
        <v>click</v>
      </c>
      <c r="AI7" s="2"/>
      <c r="AJ7" s="2"/>
      <c r="AK7" s="2"/>
      <c r="AL7" s="2"/>
      <c r="AM7" s="2"/>
      <c r="AN7" s="2"/>
      <c r="AO7" s="2"/>
      <c r="AP7" s="2"/>
      <c r="AQ7" s="2"/>
      <c r="AR7" s="2"/>
      <c r="AS7" s="2"/>
      <c r="AT7" s="2"/>
    </row>
    <row r="8" spans="1:46" ht="48">
      <c r="A8" s="19" t="s">
        <v>845</v>
      </c>
      <c r="B8" s="8" t="s">
        <v>846</v>
      </c>
      <c r="C8" s="10" t="s">
        <v>847</v>
      </c>
      <c r="D8" s="10" t="s">
        <v>168</v>
      </c>
      <c r="E8" s="10" t="s">
        <v>848</v>
      </c>
      <c r="F8" s="10" t="s">
        <v>849</v>
      </c>
      <c r="G8" s="10" t="s">
        <v>406</v>
      </c>
      <c r="H8" s="10" t="s">
        <v>486</v>
      </c>
      <c r="I8" s="11">
        <v>6.4999999999999997E-3</v>
      </c>
      <c r="J8" s="12"/>
      <c r="K8" s="11"/>
      <c r="L8" s="13">
        <v>2.2999999999999998</v>
      </c>
      <c r="M8" s="14">
        <v>0.1</v>
      </c>
      <c r="N8" s="15">
        <v>1447</v>
      </c>
      <c r="O8" s="20">
        <v>1.71</v>
      </c>
      <c r="P8" s="10" t="s">
        <v>122</v>
      </c>
      <c r="Q8" s="10" t="s">
        <v>46</v>
      </c>
      <c r="R8" s="10" t="s">
        <v>46</v>
      </c>
      <c r="S8" s="10" t="s">
        <v>46</v>
      </c>
      <c r="T8" s="21" t="s">
        <v>46</v>
      </c>
      <c r="U8" s="21" t="s">
        <v>46</v>
      </c>
      <c r="V8" s="21" t="s">
        <v>46</v>
      </c>
      <c r="W8" s="21" t="s">
        <v>46</v>
      </c>
      <c r="X8" s="21" t="s">
        <v>46</v>
      </c>
      <c r="Y8" s="21" t="s">
        <v>46</v>
      </c>
      <c r="Z8" s="21" t="s">
        <v>46</v>
      </c>
      <c r="AA8" s="21" t="s">
        <v>46</v>
      </c>
      <c r="AB8" s="21" t="s">
        <v>46</v>
      </c>
      <c r="AC8" s="21" t="s">
        <v>46</v>
      </c>
      <c r="AD8" s="21" t="s">
        <v>46</v>
      </c>
      <c r="AE8" s="16" t="s">
        <v>46</v>
      </c>
      <c r="AF8" s="16" t="s">
        <v>46</v>
      </c>
      <c r="AG8" s="7" t="str">
        <f t="shared" si="0"/>
        <v>click</v>
      </c>
      <c r="AH8" s="9" t="str">
        <f t="shared" si="1"/>
        <v>click</v>
      </c>
      <c r="AI8" s="2"/>
      <c r="AJ8" s="2"/>
      <c r="AK8" s="2"/>
      <c r="AL8" s="2"/>
      <c r="AM8" s="2"/>
      <c r="AN8" s="2"/>
      <c r="AO8" s="2"/>
      <c r="AP8" s="2"/>
      <c r="AQ8" s="2"/>
      <c r="AR8" s="2"/>
      <c r="AS8" s="2"/>
      <c r="AT8" s="2"/>
    </row>
    <row r="9" spans="1:46" ht="60">
      <c r="A9" s="19" t="s">
        <v>4279</v>
      </c>
      <c r="B9" s="8" t="s">
        <v>4280</v>
      </c>
      <c r="C9" s="10" t="s">
        <v>847</v>
      </c>
      <c r="D9" s="10" t="s">
        <v>38</v>
      </c>
      <c r="E9" s="10" t="s">
        <v>4281</v>
      </c>
      <c r="F9" s="10" t="s">
        <v>4282</v>
      </c>
      <c r="G9" s="10" t="s">
        <v>47</v>
      </c>
      <c r="H9" s="10" t="s">
        <v>206</v>
      </c>
      <c r="I9" s="11">
        <v>6.4999999999999997E-3</v>
      </c>
      <c r="J9" s="12">
        <v>0.11</v>
      </c>
      <c r="K9" s="11">
        <v>5.1999999999999998E-3</v>
      </c>
      <c r="L9" s="13">
        <v>124.1</v>
      </c>
      <c r="M9" s="14">
        <v>5.9</v>
      </c>
      <c r="N9" s="15">
        <v>242497</v>
      </c>
      <c r="O9" s="20">
        <v>2.88</v>
      </c>
      <c r="P9" s="10" t="s">
        <v>42</v>
      </c>
      <c r="Q9" s="10" t="s">
        <v>46</v>
      </c>
      <c r="R9" s="10" t="s">
        <v>46</v>
      </c>
      <c r="S9" s="10" t="s">
        <v>74</v>
      </c>
      <c r="T9" s="21">
        <v>0</v>
      </c>
      <c r="U9" s="21">
        <v>0</v>
      </c>
      <c r="V9" s="21">
        <v>0.1426</v>
      </c>
      <c r="W9" s="21">
        <v>0</v>
      </c>
      <c r="X9" s="21">
        <v>0</v>
      </c>
      <c r="Y9" s="21">
        <v>0</v>
      </c>
      <c r="Z9" s="21">
        <v>0</v>
      </c>
      <c r="AA9" s="21">
        <v>0</v>
      </c>
      <c r="AB9" s="21">
        <v>0</v>
      </c>
      <c r="AC9" s="21">
        <v>0.85429999999999995</v>
      </c>
      <c r="AD9" s="21">
        <v>0</v>
      </c>
      <c r="AE9" s="16" t="s">
        <v>46</v>
      </c>
      <c r="AF9" s="16" t="s">
        <v>46</v>
      </c>
      <c r="AG9" s="7" t="str">
        <f t="shared" si="0"/>
        <v>click</v>
      </c>
      <c r="AH9" s="9" t="str">
        <f t="shared" si="1"/>
        <v>click</v>
      </c>
      <c r="AI9" s="2"/>
      <c r="AJ9" s="2"/>
      <c r="AK9" s="2"/>
      <c r="AL9" s="2"/>
      <c r="AM9" s="2"/>
      <c r="AN9" s="2"/>
      <c r="AO9" s="2"/>
      <c r="AP9" s="2"/>
      <c r="AQ9" s="2"/>
      <c r="AR9" s="2"/>
      <c r="AS9" s="2"/>
      <c r="AT9" s="2"/>
    </row>
    <row r="10" spans="1:46" ht="48">
      <c r="A10" s="19" t="s">
        <v>607</v>
      </c>
      <c r="B10" s="8" t="s">
        <v>608</v>
      </c>
      <c r="C10" s="10" t="s">
        <v>609</v>
      </c>
      <c r="D10" s="10" t="s">
        <v>38</v>
      </c>
      <c r="E10" s="10" t="s">
        <v>610</v>
      </c>
      <c r="F10" s="10" t="s">
        <v>611</v>
      </c>
      <c r="G10" s="10" t="s">
        <v>275</v>
      </c>
      <c r="H10" s="10" t="s">
        <v>276</v>
      </c>
      <c r="I10" s="11">
        <v>4.4999999999999997E-3</v>
      </c>
      <c r="J10" s="12">
        <v>0.18</v>
      </c>
      <c r="K10" s="11">
        <v>8.0999999999999996E-3</v>
      </c>
      <c r="L10" s="13">
        <v>3.1</v>
      </c>
      <c r="M10" s="14">
        <v>0</v>
      </c>
      <c r="N10" s="15">
        <v>629</v>
      </c>
      <c r="O10" s="20">
        <v>2.0299999999999998</v>
      </c>
      <c r="P10" s="10" t="s">
        <v>151</v>
      </c>
      <c r="Q10" s="10" t="s">
        <v>46</v>
      </c>
      <c r="R10" s="10" t="s">
        <v>46</v>
      </c>
      <c r="S10" s="10" t="s">
        <v>115</v>
      </c>
      <c r="T10" s="21" t="s">
        <v>46</v>
      </c>
      <c r="U10" s="21" t="s">
        <v>46</v>
      </c>
      <c r="V10" s="21" t="s">
        <v>46</v>
      </c>
      <c r="W10" s="21" t="s">
        <v>46</v>
      </c>
      <c r="X10" s="21" t="s">
        <v>46</v>
      </c>
      <c r="Y10" s="21" t="s">
        <v>46</v>
      </c>
      <c r="Z10" s="21" t="s">
        <v>46</v>
      </c>
      <c r="AA10" s="21" t="s">
        <v>46</v>
      </c>
      <c r="AB10" s="21" t="s">
        <v>46</v>
      </c>
      <c r="AC10" s="21" t="s">
        <v>46</v>
      </c>
      <c r="AD10" s="21" t="s">
        <v>46</v>
      </c>
      <c r="AE10" s="16" t="s">
        <v>46</v>
      </c>
      <c r="AF10" s="16" t="s">
        <v>46</v>
      </c>
      <c r="AG10" s="7" t="str">
        <f t="shared" si="0"/>
        <v>click</v>
      </c>
      <c r="AH10" s="9" t="str">
        <f t="shared" si="1"/>
        <v>click</v>
      </c>
      <c r="AI10" s="2"/>
      <c r="AJ10" s="2"/>
      <c r="AK10" s="2"/>
      <c r="AL10" s="2"/>
      <c r="AM10" s="2"/>
      <c r="AN10" s="2"/>
      <c r="AO10" s="2"/>
      <c r="AP10" s="2"/>
      <c r="AQ10" s="2"/>
      <c r="AR10" s="2"/>
      <c r="AS10" s="2"/>
      <c r="AT10" s="2"/>
    </row>
    <row r="11" spans="1:46" ht="36">
      <c r="A11" s="19" t="s">
        <v>671</v>
      </c>
      <c r="B11" s="8" t="s">
        <v>672</v>
      </c>
      <c r="C11" s="10" t="s">
        <v>609</v>
      </c>
      <c r="D11" s="10" t="s">
        <v>38</v>
      </c>
      <c r="E11" s="10" t="s">
        <v>673</v>
      </c>
      <c r="F11" s="10" t="s">
        <v>674</v>
      </c>
      <c r="G11" s="10" t="s">
        <v>275</v>
      </c>
      <c r="H11" s="10" t="s">
        <v>276</v>
      </c>
      <c r="I11" s="11">
        <v>4.4999999999999997E-3</v>
      </c>
      <c r="J11" s="12">
        <v>0.2</v>
      </c>
      <c r="K11" s="11">
        <v>1.4500000000000001E-2</v>
      </c>
      <c r="L11" s="13">
        <v>21.4</v>
      </c>
      <c r="M11" s="14">
        <v>0.2</v>
      </c>
      <c r="N11" s="15">
        <v>1947</v>
      </c>
      <c r="O11" s="20">
        <v>-1.06</v>
      </c>
      <c r="P11" s="10" t="s">
        <v>151</v>
      </c>
      <c r="Q11" s="10" t="s">
        <v>46</v>
      </c>
      <c r="R11" s="10" t="s">
        <v>46</v>
      </c>
      <c r="S11" s="10" t="s">
        <v>72</v>
      </c>
      <c r="T11" s="21" t="s">
        <v>46</v>
      </c>
      <c r="U11" s="21" t="s">
        <v>46</v>
      </c>
      <c r="V11" s="21" t="s">
        <v>46</v>
      </c>
      <c r="W11" s="21" t="s">
        <v>46</v>
      </c>
      <c r="X11" s="21" t="s">
        <v>46</v>
      </c>
      <c r="Y11" s="21" t="s">
        <v>46</v>
      </c>
      <c r="Z11" s="21" t="s">
        <v>46</v>
      </c>
      <c r="AA11" s="21" t="s">
        <v>46</v>
      </c>
      <c r="AB11" s="21" t="s">
        <v>46</v>
      </c>
      <c r="AC11" s="21" t="s">
        <v>46</v>
      </c>
      <c r="AD11" s="21" t="s">
        <v>46</v>
      </c>
      <c r="AE11" s="16" t="s">
        <v>46</v>
      </c>
      <c r="AF11" s="16" t="s">
        <v>46</v>
      </c>
      <c r="AG11" s="7" t="str">
        <f t="shared" si="0"/>
        <v>click</v>
      </c>
      <c r="AH11" s="9" t="str">
        <f t="shared" si="1"/>
        <v>click</v>
      </c>
      <c r="AI11" s="2"/>
      <c r="AJ11" s="2"/>
      <c r="AK11" s="2"/>
      <c r="AL11" s="2"/>
      <c r="AM11" s="2"/>
      <c r="AN11" s="2"/>
      <c r="AO11" s="2"/>
      <c r="AP11" s="2"/>
      <c r="AQ11" s="2"/>
      <c r="AR11" s="2"/>
      <c r="AS11" s="2"/>
      <c r="AT11" s="2"/>
    </row>
    <row r="12" spans="1:46" ht="84">
      <c r="A12" s="19" t="s">
        <v>2619</v>
      </c>
      <c r="B12" s="8" t="s">
        <v>2620</v>
      </c>
      <c r="C12" s="10" t="s">
        <v>609</v>
      </c>
      <c r="D12" s="10" t="s">
        <v>53</v>
      </c>
      <c r="E12" s="10" t="s">
        <v>2621</v>
      </c>
      <c r="F12" s="10" t="s">
        <v>2622</v>
      </c>
      <c r="G12" s="10" t="s">
        <v>620</v>
      </c>
      <c r="H12" s="10" t="s">
        <v>96</v>
      </c>
      <c r="I12" s="11">
        <v>9.4999999999999998E-3</v>
      </c>
      <c r="J12" s="12"/>
      <c r="K12" s="11"/>
      <c r="L12" s="13">
        <v>50.7</v>
      </c>
      <c r="M12" s="14">
        <v>2.9</v>
      </c>
      <c r="N12" s="15">
        <v>57203</v>
      </c>
      <c r="O12" s="20">
        <v>0.7</v>
      </c>
      <c r="P12" s="10" t="s">
        <v>151</v>
      </c>
      <c r="Q12" s="10" t="s">
        <v>46</v>
      </c>
      <c r="R12" s="10" t="s">
        <v>46</v>
      </c>
      <c r="S12" s="10" t="s">
        <v>277</v>
      </c>
      <c r="T12" s="21" t="s">
        <v>46</v>
      </c>
      <c r="U12" s="21" t="s">
        <v>46</v>
      </c>
      <c r="V12" s="21" t="s">
        <v>46</v>
      </c>
      <c r="W12" s="21" t="s">
        <v>46</v>
      </c>
      <c r="X12" s="21" t="s">
        <v>46</v>
      </c>
      <c r="Y12" s="21" t="s">
        <v>46</v>
      </c>
      <c r="Z12" s="21" t="s">
        <v>46</v>
      </c>
      <c r="AA12" s="21" t="s">
        <v>46</v>
      </c>
      <c r="AB12" s="21" t="s">
        <v>46</v>
      </c>
      <c r="AC12" s="21" t="s">
        <v>46</v>
      </c>
      <c r="AD12" s="21" t="s">
        <v>46</v>
      </c>
      <c r="AE12" s="16" t="s">
        <v>418</v>
      </c>
      <c r="AF12" s="16" t="s">
        <v>59</v>
      </c>
      <c r="AG12" s="7" t="str">
        <f t="shared" si="0"/>
        <v>click</v>
      </c>
      <c r="AH12" s="9" t="str">
        <f t="shared" si="1"/>
        <v>click</v>
      </c>
      <c r="AI12" s="2"/>
      <c r="AJ12" s="2"/>
      <c r="AK12" s="2"/>
      <c r="AL12" s="2"/>
      <c r="AM12" s="2"/>
      <c r="AN12" s="2"/>
      <c r="AO12" s="2"/>
      <c r="AP12" s="2"/>
      <c r="AQ12" s="2"/>
      <c r="AR12" s="2"/>
      <c r="AS12" s="2"/>
      <c r="AT12" s="2"/>
    </row>
    <row r="13" spans="1:46" ht="84">
      <c r="A13" s="19" t="s">
        <v>2626</v>
      </c>
      <c r="B13" s="8" t="s">
        <v>2627</v>
      </c>
      <c r="C13" s="10" t="s">
        <v>609</v>
      </c>
      <c r="D13" s="10" t="s">
        <v>53</v>
      </c>
      <c r="E13" s="10" t="s">
        <v>2628</v>
      </c>
      <c r="F13" s="10" t="s">
        <v>2622</v>
      </c>
      <c r="G13" s="10" t="s">
        <v>1135</v>
      </c>
      <c r="H13" s="10" t="s">
        <v>96</v>
      </c>
      <c r="I13" s="11">
        <v>5.0000000000000001E-3</v>
      </c>
      <c r="J13" s="12"/>
      <c r="K13" s="11"/>
      <c r="L13" s="13">
        <v>39.5</v>
      </c>
      <c r="M13" s="14">
        <v>2.1</v>
      </c>
      <c r="N13" s="15">
        <v>40795</v>
      </c>
      <c r="O13" s="20">
        <v>0.5</v>
      </c>
      <c r="P13" s="10" t="s">
        <v>151</v>
      </c>
      <c r="Q13" s="10" t="s">
        <v>46</v>
      </c>
      <c r="R13" s="10" t="s">
        <v>46</v>
      </c>
      <c r="S13" s="10" t="s">
        <v>277</v>
      </c>
      <c r="T13" s="21" t="s">
        <v>46</v>
      </c>
      <c r="U13" s="21" t="s">
        <v>46</v>
      </c>
      <c r="V13" s="21" t="s">
        <v>46</v>
      </c>
      <c r="W13" s="21" t="s">
        <v>46</v>
      </c>
      <c r="X13" s="21" t="s">
        <v>46</v>
      </c>
      <c r="Y13" s="21" t="s">
        <v>46</v>
      </c>
      <c r="Z13" s="21" t="s">
        <v>46</v>
      </c>
      <c r="AA13" s="21" t="s">
        <v>46</v>
      </c>
      <c r="AB13" s="21" t="s">
        <v>46</v>
      </c>
      <c r="AC13" s="21" t="s">
        <v>46</v>
      </c>
      <c r="AD13" s="21" t="s">
        <v>46</v>
      </c>
      <c r="AE13" s="16" t="s">
        <v>46</v>
      </c>
      <c r="AF13" s="16" t="s">
        <v>59</v>
      </c>
      <c r="AG13" s="7" t="str">
        <f t="shared" si="0"/>
        <v>click</v>
      </c>
      <c r="AH13" s="9" t="str">
        <f t="shared" si="1"/>
        <v>click</v>
      </c>
      <c r="AI13" s="2"/>
      <c r="AJ13" s="2"/>
      <c r="AK13" s="2"/>
      <c r="AL13" s="2"/>
      <c r="AM13" s="2"/>
      <c r="AN13" s="2"/>
      <c r="AO13" s="2"/>
      <c r="AP13" s="2"/>
      <c r="AQ13" s="2"/>
      <c r="AR13" s="2"/>
      <c r="AS13" s="2"/>
      <c r="AT13" s="2"/>
    </row>
    <row r="14" spans="1:46" ht="120">
      <c r="A14" s="19" t="s">
        <v>5159</v>
      </c>
      <c r="B14" s="8" t="s">
        <v>5160</v>
      </c>
      <c r="C14" s="10" t="s">
        <v>5161</v>
      </c>
      <c r="D14" s="10" t="s">
        <v>38</v>
      </c>
      <c r="E14" s="10" t="s">
        <v>5162</v>
      </c>
      <c r="F14" s="10" t="s">
        <v>5163</v>
      </c>
      <c r="G14" s="10" t="s">
        <v>101</v>
      </c>
      <c r="H14" s="10" t="s">
        <v>178</v>
      </c>
      <c r="I14" s="11">
        <v>2.5000000000000001E-3</v>
      </c>
      <c r="J14" s="12">
        <v>0.56000000000000005</v>
      </c>
      <c r="K14" s="11">
        <v>2.98E-2</v>
      </c>
      <c r="L14" s="13">
        <v>5.2</v>
      </c>
      <c r="M14" s="14">
        <v>0.1</v>
      </c>
      <c r="N14" s="15">
        <v>429</v>
      </c>
      <c r="O14" s="20">
        <v>0</v>
      </c>
      <c r="P14" s="10" t="s">
        <v>42</v>
      </c>
      <c r="Q14" s="10" t="s">
        <v>43</v>
      </c>
      <c r="R14" s="10" t="s">
        <v>46</v>
      </c>
      <c r="S14" s="10" t="s">
        <v>102</v>
      </c>
      <c r="T14" s="21" t="s">
        <v>46</v>
      </c>
      <c r="U14" s="21" t="s">
        <v>46</v>
      </c>
      <c r="V14" s="21" t="s">
        <v>46</v>
      </c>
      <c r="W14" s="21" t="s">
        <v>46</v>
      </c>
      <c r="X14" s="21" t="s">
        <v>46</v>
      </c>
      <c r="Y14" s="21" t="s">
        <v>46</v>
      </c>
      <c r="Z14" s="21" t="s">
        <v>46</v>
      </c>
      <c r="AA14" s="21" t="s">
        <v>46</v>
      </c>
      <c r="AB14" s="21" t="s">
        <v>46</v>
      </c>
      <c r="AC14" s="21" t="s">
        <v>46</v>
      </c>
      <c r="AD14" s="21" t="s">
        <v>46</v>
      </c>
      <c r="AE14" s="16" t="s">
        <v>46</v>
      </c>
      <c r="AF14" s="16" t="s">
        <v>46</v>
      </c>
      <c r="AG14" s="7" t="str">
        <f t="shared" si="0"/>
        <v>click</v>
      </c>
      <c r="AH14" s="9" t="str">
        <f t="shared" si="1"/>
        <v>click</v>
      </c>
      <c r="AI14" s="2"/>
      <c r="AJ14" s="2"/>
      <c r="AK14" s="2"/>
      <c r="AL14" s="2"/>
      <c r="AM14" s="2"/>
      <c r="AN14" s="2"/>
      <c r="AO14" s="2"/>
      <c r="AP14" s="2"/>
      <c r="AQ14" s="2"/>
      <c r="AR14" s="2"/>
      <c r="AS14" s="2"/>
      <c r="AT14" s="2"/>
    </row>
    <row r="15" spans="1:46" ht="144">
      <c r="A15" s="19" t="s">
        <v>5176</v>
      </c>
      <c r="B15" s="8" t="s">
        <v>5177</v>
      </c>
      <c r="C15" s="10" t="s">
        <v>5161</v>
      </c>
      <c r="D15" s="10" t="s">
        <v>38</v>
      </c>
      <c r="E15" s="10" t="s">
        <v>5178</v>
      </c>
      <c r="F15" s="10" t="s">
        <v>5179</v>
      </c>
      <c r="G15" s="10" t="s">
        <v>101</v>
      </c>
      <c r="H15" s="10" t="s">
        <v>178</v>
      </c>
      <c r="I15" s="11">
        <v>2.5000000000000001E-3</v>
      </c>
      <c r="J15" s="12">
        <v>0.19</v>
      </c>
      <c r="K15" s="11">
        <v>2.1700000000000001E-2</v>
      </c>
      <c r="L15" s="13">
        <v>5.2</v>
      </c>
      <c r="M15" s="14">
        <v>0.1</v>
      </c>
      <c r="N15" s="15">
        <v>2330</v>
      </c>
      <c r="O15" s="20">
        <v>2.17</v>
      </c>
      <c r="P15" s="10" t="s">
        <v>42</v>
      </c>
      <c r="Q15" s="10" t="s">
        <v>43</v>
      </c>
      <c r="R15" s="10" t="s">
        <v>46</v>
      </c>
      <c r="S15" s="10" t="s">
        <v>102</v>
      </c>
      <c r="T15" s="21" t="s">
        <v>46</v>
      </c>
      <c r="U15" s="21" t="s">
        <v>46</v>
      </c>
      <c r="V15" s="21" t="s">
        <v>46</v>
      </c>
      <c r="W15" s="21" t="s">
        <v>46</v>
      </c>
      <c r="X15" s="21" t="s">
        <v>46</v>
      </c>
      <c r="Y15" s="21" t="s">
        <v>46</v>
      </c>
      <c r="Z15" s="21" t="s">
        <v>46</v>
      </c>
      <c r="AA15" s="21" t="s">
        <v>46</v>
      </c>
      <c r="AB15" s="21" t="s">
        <v>46</v>
      </c>
      <c r="AC15" s="21" t="s">
        <v>46</v>
      </c>
      <c r="AD15" s="21" t="s">
        <v>46</v>
      </c>
      <c r="AE15" s="16" t="s">
        <v>46</v>
      </c>
      <c r="AF15" s="16" t="s">
        <v>46</v>
      </c>
      <c r="AG15" s="7" t="str">
        <f t="shared" si="0"/>
        <v>click</v>
      </c>
      <c r="AH15" s="9" t="str">
        <f t="shared" si="1"/>
        <v>click</v>
      </c>
      <c r="AI15" s="2"/>
      <c r="AJ15" s="2"/>
      <c r="AK15" s="2"/>
      <c r="AL15" s="2"/>
      <c r="AM15" s="2"/>
      <c r="AN15" s="2"/>
      <c r="AO15" s="2"/>
      <c r="AP15" s="2"/>
      <c r="AQ15" s="2"/>
      <c r="AR15" s="2"/>
      <c r="AS15" s="2"/>
      <c r="AT15" s="2"/>
    </row>
    <row r="16" spans="1:46" ht="96">
      <c r="A16" s="19" t="s">
        <v>5216</v>
      </c>
      <c r="B16" s="8" t="s">
        <v>5217</v>
      </c>
      <c r="C16" s="10" t="s">
        <v>5161</v>
      </c>
      <c r="D16" s="10" t="s">
        <v>38</v>
      </c>
      <c r="E16" s="10" t="s">
        <v>5218</v>
      </c>
      <c r="F16" s="10" t="s">
        <v>5219</v>
      </c>
      <c r="G16" s="10" t="s">
        <v>101</v>
      </c>
      <c r="H16" s="10" t="s">
        <v>178</v>
      </c>
      <c r="I16" s="11">
        <v>2.5000000000000001E-3</v>
      </c>
      <c r="J16" s="12">
        <v>0.31</v>
      </c>
      <c r="K16" s="11">
        <v>2.8000000000000001E-2</v>
      </c>
      <c r="L16" s="13">
        <v>5.3</v>
      </c>
      <c r="M16" s="14">
        <v>0.1</v>
      </c>
      <c r="N16" s="15">
        <v>1269</v>
      </c>
      <c r="O16" s="20">
        <v>1.53</v>
      </c>
      <c r="P16" s="10" t="s">
        <v>42</v>
      </c>
      <c r="Q16" s="10" t="s">
        <v>43</v>
      </c>
      <c r="R16" s="10" t="s">
        <v>46</v>
      </c>
      <c r="S16" s="10" t="s">
        <v>102</v>
      </c>
      <c r="T16" s="21" t="s">
        <v>46</v>
      </c>
      <c r="U16" s="21" t="s">
        <v>46</v>
      </c>
      <c r="V16" s="21" t="s">
        <v>46</v>
      </c>
      <c r="W16" s="21" t="s">
        <v>46</v>
      </c>
      <c r="X16" s="21" t="s">
        <v>46</v>
      </c>
      <c r="Y16" s="21" t="s">
        <v>46</v>
      </c>
      <c r="Z16" s="21" t="s">
        <v>46</v>
      </c>
      <c r="AA16" s="21" t="s">
        <v>46</v>
      </c>
      <c r="AB16" s="21" t="s">
        <v>46</v>
      </c>
      <c r="AC16" s="21" t="s">
        <v>46</v>
      </c>
      <c r="AD16" s="21" t="s">
        <v>46</v>
      </c>
      <c r="AE16" s="16" t="s">
        <v>46</v>
      </c>
      <c r="AF16" s="16" t="s">
        <v>46</v>
      </c>
      <c r="AG16" s="7" t="str">
        <f t="shared" si="0"/>
        <v>click</v>
      </c>
      <c r="AH16" s="9" t="str">
        <f t="shared" si="1"/>
        <v>click</v>
      </c>
      <c r="AI16" s="2"/>
      <c r="AJ16" s="2"/>
      <c r="AK16" s="2"/>
      <c r="AL16" s="2"/>
      <c r="AM16" s="2"/>
      <c r="AN16" s="2"/>
      <c r="AO16" s="2"/>
      <c r="AP16" s="2"/>
      <c r="AQ16" s="2"/>
      <c r="AR16" s="2"/>
      <c r="AS16" s="2"/>
      <c r="AT16" s="2"/>
    </row>
    <row r="17" spans="1:46" ht="60">
      <c r="A17" s="19" t="s">
        <v>270</v>
      </c>
      <c r="B17" s="8" t="s">
        <v>271</v>
      </c>
      <c r="C17" s="10" t="s">
        <v>272</v>
      </c>
      <c r="D17" s="10" t="s">
        <v>38</v>
      </c>
      <c r="E17" s="10" t="s">
        <v>273</v>
      </c>
      <c r="F17" s="10" t="s">
        <v>274</v>
      </c>
      <c r="G17" s="10" t="s">
        <v>275</v>
      </c>
      <c r="H17" s="10" t="s">
        <v>276</v>
      </c>
      <c r="I17" s="11">
        <v>4.4999999999999997E-3</v>
      </c>
      <c r="J17" s="12">
        <v>0.25</v>
      </c>
      <c r="K17" s="11">
        <v>1.95E-2</v>
      </c>
      <c r="L17" s="13">
        <v>25</v>
      </c>
      <c r="M17" s="14">
        <v>0.3</v>
      </c>
      <c r="N17" s="15">
        <v>3008</v>
      </c>
      <c r="O17" s="20">
        <v>-1.89</v>
      </c>
      <c r="P17" s="10" t="s">
        <v>151</v>
      </c>
      <c r="Q17" s="10" t="s">
        <v>46</v>
      </c>
      <c r="R17" s="10" t="s">
        <v>46</v>
      </c>
      <c r="S17" s="10" t="s">
        <v>277</v>
      </c>
      <c r="T17" s="21" t="s">
        <v>46</v>
      </c>
      <c r="U17" s="21" t="s">
        <v>46</v>
      </c>
      <c r="V17" s="21" t="s">
        <v>46</v>
      </c>
      <c r="W17" s="21" t="s">
        <v>46</v>
      </c>
      <c r="X17" s="21" t="s">
        <v>46</v>
      </c>
      <c r="Y17" s="21" t="s">
        <v>46</v>
      </c>
      <c r="Z17" s="21" t="s">
        <v>46</v>
      </c>
      <c r="AA17" s="21" t="s">
        <v>46</v>
      </c>
      <c r="AB17" s="21" t="s">
        <v>46</v>
      </c>
      <c r="AC17" s="21" t="s">
        <v>46</v>
      </c>
      <c r="AD17" s="21" t="s">
        <v>46</v>
      </c>
      <c r="AE17" s="16" t="s">
        <v>46</v>
      </c>
      <c r="AF17" s="16" t="s">
        <v>46</v>
      </c>
      <c r="AG17" s="7" t="str">
        <f t="shared" si="0"/>
        <v>click</v>
      </c>
      <c r="AH17" s="9" t="str">
        <f t="shared" si="1"/>
        <v>click</v>
      </c>
      <c r="AI17" s="2"/>
      <c r="AJ17" s="2"/>
      <c r="AK17" s="2"/>
      <c r="AL17" s="2"/>
      <c r="AM17" s="2"/>
      <c r="AN17" s="2"/>
      <c r="AO17" s="2"/>
      <c r="AP17" s="2"/>
      <c r="AQ17" s="2"/>
      <c r="AR17" s="2"/>
      <c r="AS17" s="2"/>
      <c r="AT17" s="2"/>
    </row>
    <row r="18" spans="1:46" ht="96">
      <c r="A18" s="19" t="s">
        <v>2758</v>
      </c>
      <c r="B18" s="8" t="s">
        <v>2759</v>
      </c>
      <c r="C18" s="10" t="s">
        <v>272</v>
      </c>
      <c r="D18" s="10" t="s">
        <v>38</v>
      </c>
      <c r="E18" s="10" t="s">
        <v>2760</v>
      </c>
      <c r="F18" s="10" t="s">
        <v>2761</v>
      </c>
      <c r="G18" s="10" t="s">
        <v>302</v>
      </c>
      <c r="H18" s="10" t="s">
        <v>96</v>
      </c>
      <c r="I18" s="11">
        <v>3.5000000000000001E-3</v>
      </c>
      <c r="J18" s="12">
        <v>0.19</v>
      </c>
      <c r="K18" s="11">
        <v>1.6799999999999999E-2</v>
      </c>
      <c r="L18" s="13">
        <v>155.80000000000001</v>
      </c>
      <c r="M18" s="14">
        <v>4.4000000000000004</v>
      </c>
      <c r="N18" s="15">
        <v>113989</v>
      </c>
      <c r="O18" s="20">
        <v>1.56</v>
      </c>
      <c r="P18" s="10" t="s">
        <v>42</v>
      </c>
      <c r="Q18" s="10" t="s">
        <v>46</v>
      </c>
      <c r="R18" s="10" t="s">
        <v>46</v>
      </c>
      <c r="S18" s="10" t="s">
        <v>72</v>
      </c>
      <c r="T18" s="21">
        <v>0</v>
      </c>
      <c r="U18" s="21">
        <v>0</v>
      </c>
      <c r="V18" s="21">
        <v>0</v>
      </c>
      <c r="W18" s="21">
        <v>0</v>
      </c>
      <c r="X18" s="21">
        <v>0</v>
      </c>
      <c r="Y18" s="21">
        <v>1.0004</v>
      </c>
      <c r="Z18" s="21">
        <v>0</v>
      </c>
      <c r="AA18" s="21">
        <v>0</v>
      </c>
      <c r="AB18" s="21">
        <v>0</v>
      </c>
      <c r="AC18" s="21">
        <v>0</v>
      </c>
      <c r="AD18" s="21">
        <v>0</v>
      </c>
      <c r="AE18" s="16" t="s">
        <v>46</v>
      </c>
      <c r="AF18" s="16" t="s">
        <v>46</v>
      </c>
      <c r="AG18" s="7" t="str">
        <f t="shared" si="0"/>
        <v>click</v>
      </c>
      <c r="AH18" s="9" t="str">
        <f t="shared" si="1"/>
        <v>click</v>
      </c>
      <c r="AI18" s="2"/>
      <c r="AJ18" s="2"/>
      <c r="AK18" s="2"/>
      <c r="AL18" s="2"/>
      <c r="AM18" s="2"/>
      <c r="AN18" s="2"/>
      <c r="AO18" s="2"/>
      <c r="AP18" s="2"/>
      <c r="AQ18" s="2"/>
      <c r="AR18" s="2"/>
      <c r="AS18" s="2"/>
      <c r="AT18" s="2"/>
    </row>
    <row r="19" spans="1:46" ht="108">
      <c r="A19" s="19" t="s">
        <v>2762</v>
      </c>
      <c r="B19" s="8" t="s">
        <v>2763</v>
      </c>
      <c r="C19" s="10" t="s">
        <v>272</v>
      </c>
      <c r="D19" s="10" t="s">
        <v>38</v>
      </c>
      <c r="E19" s="10" t="s">
        <v>2764</v>
      </c>
      <c r="F19" s="10" t="s">
        <v>2765</v>
      </c>
      <c r="G19" s="10" t="s">
        <v>302</v>
      </c>
      <c r="H19" s="10" t="s">
        <v>96</v>
      </c>
      <c r="I19" s="11">
        <v>3.5000000000000001E-3</v>
      </c>
      <c r="J19" s="12">
        <v>0.24</v>
      </c>
      <c r="K19" s="11">
        <v>1.9699999999999999E-2</v>
      </c>
      <c r="L19" s="13">
        <v>12.5</v>
      </c>
      <c r="M19" s="14">
        <v>0.3</v>
      </c>
      <c r="N19" s="15">
        <v>1802</v>
      </c>
      <c r="O19" s="20">
        <v>1.42</v>
      </c>
      <c r="P19" s="10" t="s">
        <v>42</v>
      </c>
      <c r="Q19" s="10" t="s">
        <v>46</v>
      </c>
      <c r="R19" s="10" t="s">
        <v>46</v>
      </c>
      <c r="S19" s="10" t="s">
        <v>72</v>
      </c>
      <c r="T19" s="21">
        <v>0</v>
      </c>
      <c r="U19" s="21">
        <v>0</v>
      </c>
      <c r="V19" s="21">
        <v>0</v>
      </c>
      <c r="W19" s="21">
        <v>0</v>
      </c>
      <c r="X19" s="21">
        <v>0</v>
      </c>
      <c r="Y19" s="21">
        <v>0.99980000000000002</v>
      </c>
      <c r="Z19" s="21">
        <v>0</v>
      </c>
      <c r="AA19" s="21">
        <v>0</v>
      </c>
      <c r="AB19" s="21">
        <v>0</v>
      </c>
      <c r="AC19" s="21">
        <v>0</v>
      </c>
      <c r="AD19" s="21">
        <v>0</v>
      </c>
      <c r="AE19" s="16" t="s">
        <v>46</v>
      </c>
      <c r="AF19" s="16" t="s">
        <v>46</v>
      </c>
      <c r="AG19" s="7" t="str">
        <f t="shared" si="0"/>
        <v>click</v>
      </c>
      <c r="AH19" s="9" t="str">
        <f t="shared" si="1"/>
        <v>click</v>
      </c>
      <c r="AI19" s="2"/>
      <c r="AJ19" s="2"/>
      <c r="AK19" s="2"/>
      <c r="AL19" s="2"/>
      <c r="AM19" s="2"/>
      <c r="AN19" s="2"/>
      <c r="AO19" s="2"/>
      <c r="AP19" s="2"/>
      <c r="AQ19" s="2"/>
      <c r="AR19" s="2"/>
      <c r="AS19" s="2"/>
      <c r="AT19" s="2"/>
    </row>
    <row r="20" spans="1:46" ht="156">
      <c r="A20" s="19" t="s">
        <v>2770</v>
      </c>
      <c r="B20" s="8" t="s">
        <v>2771</v>
      </c>
      <c r="C20" s="10" t="s">
        <v>272</v>
      </c>
      <c r="D20" s="10" t="s">
        <v>38</v>
      </c>
      <c r="E20" s="10" t="s">
        <v>2772</v>
      </c>
      <c r="F20" s="10" t="s">
        <v>2773</v>
      </c>
      <c r="G20" s="10" t="s">
        <v>302</v>
      </c>
      <c r="H20" s="10" t="s">
        <v>96</v>
      </c>
      <c r="I20" s="11">
        <v>3.5000000000000001E-3</v>
      </c>
      <c r="J20" s="12">
        <v>0.23</v>
      </c>
      <c r="K20" s="11">
        <v>1.8200000000000001E-2</v>
      </c>
      <c r="L20" s="13">
        <v>13.2</v>
      </c>
      <c r="M20" s="14">
        <v>0.2</v>
      </c>
      <c r="N20" s="15">
        <v>2246</v>
      </c>
      <c r="O20" s="20">
        <v>1.31</v>
      </c>
      <c r="P20" s="10" t="s">
        <v>42</v>
      </c>
      <c r="Q20" s="10" t="s">
        <v>46</v>
      </c>
      <c r="R20" s="10" t="s">
        <v>46</v>
      </c>
      <c r="S20" s="10" t="s">
        <v>72</v>
      </c>
      <c r="T20" s="21">
        <v>0</v>
      </c>
      <c r="U20" s="21">
        <v>0</v>
      </c>
      <c r="V20" s="21">
        <v>0</v>
      </c>
      <c r="W20" s="21">
        <v>0</v>
      </c>
      <c r="X20" s="21">
        <v>0</v>
      </c>
      <c r="Y20" s="21">
        <v>1.0009999999999999</v>
      </c>
      <c r="Z20" s="21">
        <v>0</v>
      </c>
      <c r="AA20" s="21">
        <v>0</v>
      </c>
      <c r="AB20" s="21">
        <v>0</v>
      </c>
      <c r="AC20" s="21">
        <v>0</v>
      </c>
      <c r="AD20" s="21">
        <v>0</v>
      </c>
      <c r="AE20" s="16" t="s">
        <v>46</v>
      </c>
      <c r="AF20" s="16" t="s">
        <v>46</v>
      </c>
      <c r="AG20" s="7" t="str">
        <f t="shared" si="0"/>
        <v>click</v>
      </c>
      <c r="AH20" s="9" t="str">
        <f t="shared" si="1"/>
        <v>click</v>
      </c>
      <c r="AI20" s="2"/>
      <c r="AJ20" s="2"/>
      <c r="AK20" s="2"/>
      <c r="AL20" s="2"/>
      <c r="AM20" s="2"/>
      <c r="AN20" s="2"/>
      <c r="AO20" s="2"/>
      <c r="AP20" s="2"/>
      <c r="AQ20" s="2"/>
      <c r="AR20" s="2"/>
      <c r="AS20" s="2"/>
      <c r="AT20" s="2"/>
    </row>
    <row r="21" spans="1:46" ht="108">
      <c r="A21" s="19" t="s">
        <v>2778</v>
      </c>
      <c r="B21" s="8" t="s">
        <v>2779</v>
      </c>
      <c r="C21" s="10" t="s">
        <v>272</v>
      </c>
      <c r="D21" s="10" t="s">
        <v>38</v>
      </c>
      <c r="E21" s="10" t="s">
        <v>2780</v>
      </c>
      <c r="F21" s="10" t="s">
        <v>2781</v>
      </c>
      <c r="G21" s="10" t="s">
        <v>302</v>
      </c>
      <c r="H21" s="10" t="s">
        <v>96</v>
      </c>
      <c r="I21" s="11">
        <v>3.5000000000000001E-3</v>
      </c>
      <c r="J21" s="12">
        <v>0.25</v>
      </c>
      <c r="K21" s="11">
        <v>1.9900000000000001E-2</v>
      </c>
      <c r="L21" s="13">
        <v>45.7</v>
      </c>
      <c r="M21" s="14">
        <v>1.2</v>
      </c>
      <c r="N21" s="15">
        <v>15253</v>
      </c>
      <c r="O21" s="20">
        <v>1.7</v>
      </c>
      <c r="P21" s="10" t="s">
        <v>42</v>
      </c>
      <c r="Q21" s="10" t="s">
        <v>46</v>
      </c>
      <c r="R21" s="10" t="s">
        <v>46</v>
      </c>
      <c r="S21" s="10" t="s">
        <v>72</v>
      </c>
      <c r="T21" s="21">
        <v>0</v>
      </c>
      <c r="U21" s="21">
        <v>0</v>
      </c>
      <c r="V21" s="21">
        <v>0</v>
      </c>
      <c r="W21" s="21">
        <v>0</v>
      </c>
      <c r="X21" s="21">
        <v>0</v>
      </c>
      <c r="Y21" s="21">
        <v>1.0017</v>
      </c>
      <c r="Z21" s="21">
        <v>0</v>
      </c>
      <c r="AA21" s="21">
        <v>0</v>
      </c>
      <c r="AB21" s="21">
        <v>0</v>
      </c>
      <c r="AC21" s="21">
        <v>0</v>
      </c>
      <c r="AD21" s="21">
        <v>0</v>
      </c>
      <c r="AE21" s="16" t="s">
        <v>46</v>
      </c>
      <c r="AF21" s="16" t="s">
        <v>46</v>
      </c>
      <c r="AG21" s="7" t="str">
        <f t="shared" si="0"/>
        <v>click</v>
      </c>
      <c r="AH21" s="9" t="str">
        <f t="shared" si="1"/>
        <v>click</v>
      </c>
      <c r="AI21" s="2"/>
      <c r="AJ21" s="2"/>
      <c r="AK21" s="2"/>
      <c r="AL21" s="2"/>
      <c r="AM21" s="2"/>
      <c r="AN21" s="2"/>
      <c r="AO21" s="2"/>
      <c r="AP21" s="2"/>
      <c r="AQ21" s="2"/>
      <c r="AR21" s="2"/>
      <c r="AS21" s="2"/>
      <c r="AT21" s="2"/>
    </row>
    <row r="22" spans="1:46" ht="48">
      <c r="A22" s="19" t="s">
        <v>1282</v>
      </c>
      <c r="B22" s="8" t="s">
        <v>1283</v>
      </c>
      <c r="C22" s="10" t="s">
        <v>1284</v>
      </c>
      <c r="D22" s="10" t="s">
        <v>53</v>
      </c>
      <c r="E22" s="10" t="s">
        <v>1285</v>
      </c>
      <c r="F22" s="10" t="s">
        <v>1286</v>
      </c>
      <c r="G22" s="10" t="s">
        <v>307</v>
      </c>
      <c r="H22" s="10" t="s">
        <v>199</v>
      </c>
      <c r="I22" s="11">
        <v>6.0000000000000001E-3</v>
      </c>
      <c r="J22" s="12"/>
      <c r="K22" s="11"/>
      <c r="L22" s="13">
        <v>6.8</v>
      </c>
      <c r="M22" s="14">
        <v>0.2</v>
      </c>
      <c r="N22" s="15">
        <v>1174</v>
      </c>
      <c r="O22" s="20">
        <v>2.42</v>
      </c>
      <c r="P22" s="10" t="s">
        <v>42</v>
      </c>
      <c r="Q22" s="10" t="s">
        <v>43</v>
      </c>
      <c r="R22" s="10" t="s">
        <v>46</v>
      </c>
      <c r="S22" s="10" t="s">
        <v>74</v>
      </c>
      <c r="T22" s="21" t="s">
        <v>46</v>
      </c>
      <c r="U22" s="21" t="s">
        <v>46</v>
      </c>
      <c r="V22" s="21" t="s">
        <v>46</v>
      </c>
      <c r="W22" s="21" t="s">
        <v>46</v>
      </c>
      <c r="X22" s="21" t="s">
        <v>46</v>
      </c>
      <c r="Y22" s="21" t="s">
        <v>46</v>
      </c>
      <c r="Z22" s="21" t="s">
        <v>46</v>
      </c>
      <c r="AA22" s="21" t="s">
        <v>46</v>
      </c>
      <c r="AB22" s="21" t="s">
        <v>46</v>
      </c>
      <c r="AC22" s="21" t="s">
        <v>46</v>
      </c>
      <c r="AD22" s="21" t="s">
        <v>46</v>
      </c>
      <c r="AE22" s="16" t="s">
        <v>46</v>
      </c>
      <c r="AF22" s="16" t="s">
        <v>46</v>
      </c>
      <c r="AG22" s="7" t="str">
        <f t="shared" si="0"/>
        <v>click</v>
      </c>
      <c r="AH22" s="9" t="str">
        <f t="shared" si="1"/>
        <v>click</v>
      </c>
      <c r="AI22" s="2"/>
      <c r="AJ22" s="2"/>
      <c r="AK22" s="2"/>
      <c r="AL22" s="2"/>
      <c r="AM22" s="2"/>
      <c r="AN22" s="2"/>
      <c r="AO22" s="2"/>
      <c r="AP22" s="2"/>
      <c r="AQ22" s="2"/>
      <c r="AR22" s="2"/>
      <c r="AS22" s="2"/>
      <c r="AT22" s="2"/>
    </row>
    <row r="23" spans="1:46" ht="48">
      <c r="A23" s="19" t="s">
        <v>2868</v>
      </c>
      <c r="B23" s="8" t="s">
        <v>2869</v>
      </c>
      <c r="C23" s="10" t="s">
        <v>2870</v>
      </c>
      <c r="D23" s="10" t="s">
        <v>38</v>
      </c>
      <c r="E23" s="10" t="s">
        <v>2871</v>
      </c>
      <c r="F23" s="10" t="s">
        <v>2872</v>
      </c>
      <c r="G23" s="10" t="s">
        <v>193</v>
      </c>
      <c r="H23" s="10" t="s">
        <v>48</v>
      </c>
      <c r="I23" s="11">
        <v>6.0000000000000001E-3</v>
      </c>
      <c r="J23" s="12">
        <v>0.14000000000000001</v>
      </c>
      <c r="K23" s="11">
        <v>3.2000000000000001E-2</v>
      </c>
      <c r="L23" s="13">
        <v>606.5</v>
      </c>
      <c r="M23" s="14">
        <v>12.4</v>
      </c>
      <c r="N23" s="15">
        <v>75641</v>
      </c>
      <c r="O23" s="20">
        <v>-0.88</v>
      </c>
      <c r="P23" s="10" t="s">
        <v>151</v>
      </c>
      <c r="Q23" s="10" t="s">
        <v>46</v>
      </c>
      <c r="R23" s="10" t="s">
        <v>46</v>
      </c>
      <c r="S23" s="10" t="s">
        <v>109</v>
      </c>
      <c r="T23" s="21" t="s">
        <v>46</v>
      </c>
      <c r="U23" s="21" t="s">
        <v>46</v>
      </c>
      <c r="V23" s="21" t="s">
        <v>46</v>
      </c>
      <c r="W23" s="21" t="s">
        <v>46</v>
      </c>
      <c r="X23" s="21" t="s">
        <v>46</v>
      </c>
      <c r="Y23" s="21" t="s">
        <v>46</v>
      </c>
      <c r="Z23" s="21" t="s">
        <v>46</v>
      </c>
      <c r="AA23" s="21" t="s">
        <v>46</v>
      </c>
      <c r="AB23" s="21" t="s">
        <v>46</v>
      </c>
      <c r="AC23" s="21" t="s">
        <v>46</v>
      </c>
      <c r="AD23" s="21" t="s">
        <v>46</v>
      </c>
      <c r="AE23" s="16" t="s">
        <v>46</v>
      </c>
      <c r="AF23" s="16" t="s">
        <v>46</v>
      </c>
      <c r="AG23" s="7" t="str">
        <f t="shared" si="0"/>
        <v>click</v>
      </c>
      <c r="AH23" s="9" t="str">
        <f t="shared" si="1"/>
        <v>click</v>
      </c>
      <c r="AI23" s="2"/>
      <c r="AJ23" s="2"/>
      <c r="AK23" s="2"/>
      <c r="AL23" s="2"/>
      <c r="AM23" s="2"/>
      <c r="AN23" s="2"/>
      <c r="AO23" s="2"/>
      <c r="AP23" s="2"/>
      <c r="AQ23" s="2"/>
      <c r="AR23" s="2"/>
      <c r="AS23" s="2"/>
      <c r="AT23" s="2"/>
    </row>
    <row r="24" spans="1:46" ht="96">
      <c r="A24" s="19" t="s">
        <v>81</v>
      </c>
      <c r="B24" s="8" t="s">
        <v>82</v>
      </c>
      <c r="C24" s="10" t="s">
        <v>83</v>
      </c>
      <c r="D24" s="10" t="s">
        <v>38</v>
      </c>
      <c r="E24" s="10" t="s">
        <v>84</v>
      </c>
      <c r="F24" s="10" t="s">
        <v>85</v>
      </c>
      <c r="G24" s="10" t="s">
        <v>40</v>
      </c>
      <c r="H24" s="10" t="s">
        <v>48</v>
      </c>
      <c r="I24" s="11">
        <v>3.5000000000000001E-3</v>
      </c>
      <c r="J24" s="12">
        <v>0.85</v>
      </c>
      <c r="K24" s="11">
        <v>2.4899999999999999E-2</v>
      </c>
      <c r="L24" s="13">
        <v>1115.0999999999999</v>
      </c>
      <c r="M24" s="14">
        <v>17.7</v>
      </c>
      <c r="N24" s="15">
        <v>51375</v>
      </c>
      <c r="O24" s="20">
        <v>-0.85</v>
      </c>
      <c r="P24" s="10" t="s">
        <v>42</v>
      </c>
      <c r="Q24" s="10" t="s">
        <v>43</v>
      </c>
      <c r="R24" s="10" t="s">
        <v>80</v>
      </c>
      <c r="S24" s="10" t="s">
        <v>74</v>
      </c>
      <c r="T24" s="21">
        <v>2.3800000000000002E-2</v>
      </c>
      <c r="U24" s="21">
        <v>9.2899999999999996E-2</v>
      </c>
      <c r="V24" s="21">
        <v>9.8199999999999996E-2</v>
      </c>
      <c r="W24" s="21">
        <v>0.16470000000000001</v>
      </c>
      <c r="X24" s="21">
        <v>4.7E-2</v>
      </c>
      <c r="Y24" s="21">
        <v>9.8500000000000004E-2</v>
      </c>
      <c r="Z24" s="21">
        <v>0.15040000000000001</v>
      </c>
      <c r="AA24" s="21">
        <v>0.1041</v>
      </c>
      <c r="AB24" s="21">
        <v>4.2299999999999997E-2</v>
      </c>
      <c r="AC24" s="21">
        <v>4.8000000000000001E-2</v>
      </c>
      <c r="AD24" s="21">
        <v>0.08</v>
      </c>
      <c r="AE24" s="16" t="s">
        <v>46</v>
      </c>
      <c r="AF24" s="16" t="s">
        <v>46</v>
      </c>
      <c r="AG24" s="7" t="str">
        <f t="shared" si="0"/>
        <v>click</v>
      </c>
      <c r="AH24" s="9" t="str">
        <f t="shared" si="1"/>
        <v>click</v>
      </c>
      <c r="AI24" s="2"/>
      <c r="AJ24" s="2"/>
      <c r="AK24" s="2"/>
      <c r="AL24" s="2"/>
      <c r="AM24" s="2"/>
      <c r="AN24" s="2"/>
      <c r="AO24" s="2"/>
      <c r="AP24" s="2"/>
      <c r="AQ24" s="2"/>
      <c r="AR24" s="2"/>
      <c r="AS24" s="2"/>
      <c r="AT24" s="2"/>
    </row>
    <row r="25" spans="1:46" ht="108">
      <c r="A25" s="19" t="s">
        <v>1424</v>
      </c>
      <c r="B25" s="8" t="s">
        <v>1425</v>
      </c>
      <c r="C25" s="10" t="s">
        <v>83</v>
      </c>
      <c r="D25" s="10" t="s">
        <v>38</v>
      </c>
      <c r="E25" s="10" t="s">
        <v>1426</v>
      </c>
      <c r="F25" s="10" t="s">
        <v>1427</v>
      </c>
      <c r="G25" s="10" t="s">
        <v>107</v>
      </c>
      <c r="H25" s="10" t="s">
        <v>48</v>
      </c>
      <c r="I25" s="11">
        <v>2.5000000000000001E-3</v>
      </c>
      <c r="J25" s="12">
        <v>0.83</v>
      </c>
      <c r="K25" s="11">
        <v>2.5399999999999999E-2</v>
      </c>
      <c r="L25" s="13">
        <v>2395.3000000000002</v>
      </c>
      <c r="M25" s="14">
        <v>41.6</v>
      </c>
      <c r="N25" s="15">
        <v>519192</v>
      </c>
      <c r="O25" s="20">
        <v>-1.32</v>
      </c>
      <c r="P25" s="10" t="s">
        <v>42</v>
      </c>
      <c r="Q25" s="10" t="s">
        <v>43</v>
      </c>
      <c r="R25" s="10" t="s">
        <v>80</v>
      </c>
      <c r="S25" s="10" t="s">
        <v>109</v>
      </c>
      <c r="T25" s="21">
        <v>5.1200000000000002E-2</v>
      </c>
      <c r="U25" s="21">
        <v>0.12870000000000001</v>
      </c>
      <c r="V25" s="21">
        <v>5.0799999999999998E-2</v>
      </c>
      <c r="W25" s="21">
        <v>0.12909999999999999</v>
      </c>
      <c r="X25" s="21">
        <v>5.6599999999999998E-2</v>
      </c>
      <c r="Y25" s="21">
        <v>0.2487</v>
      </c>
      <c r="Z25" s="21">
        <v>6.08E-2</v>
      </c>
      <c r="AA25" s="21">
        <v>6.2700000000000006E-2</v>
      </c>
      <c r="AB25" s="21">
        <v>1.49E-2</v>
      </c>
      <c r="AC25" s="21">
        <v>8.9800000000000005E-2</v>
      </c>
      <c r="AD25" s="21">
        <v>5.4199999999999998E-2</v>
      </c>
      <c r="AE25" s="16" t="s">
        <v>46</v>
      </c>
      <c r="AF25" s="16" t="s">
        <v>46</v>
      </c>
      <c r="AG25" s="7" t="str">
        <f t="shared" si="0"/>
        <v>click</v>
      </c>
      <c r="AH25" s="9" t="str">
        <f t="shared" si="1"/>
        <v>click</v>
      </c>
      <c r="AI25" s="2"/>
      <c r="AJ25" s="2"/>
      <c r="AK25" s="2"/>
      <c r="AL25" s="2"/>
      <c r="AM25" s="2"/>
      <c r="AN25" s="2"/>
      <c r="AO25" s="2"/>
      <c r="AP25" s="2"/>
      <c r="AQ25" s="2"/>
      <c r="AR25" s="2"/>
      <c r="AS25" s="2"/>
      <c r="AT25" s="2"/>
    </row>
    <row r="26" spans="1:46" ht="108">
      <c r="A26" s="19" t="s">
        <v>1466</v>
      </c>
      <c r="B26" s="8" t="s">
        <v>1467</v>
      </c>
      <c r="C26" s="10" t="s">
        <v>83</v>
      </c>
      <c r="D26" s="10" t="s">
        <v>38</v>
      </c>
      <c r="E26" s="10" t="s">
        <v>1468</v>
      </c>
      <c r="F26" s="10" t="s">
        <v>1469</v>
      </c>
      <c r="G26" s="10" t="s">
        <v>101</v>
      </c>
      <c r="H26" s="10" t="s">
        <v>48</v>
      </c>
      <c r="I26" s="11">
        <v>2E-3</v>
      </c>
      <c r="J26" s="12">
        <v>0.77</v>
      </c>
      <c r="K26" s="11">
        <v>2.5600000000000001E-2</v>
      </c>
      <c r="L26" s="13">
        <v>933.3</v>
      </c>
      <c r="M26" s="14">
        <v>15.3</v>
      </c>
      <c r="N26" s="15">
        <v>90444</v>
      </c>
      <c r="O26" s="20">
        <v>0.82</v>
      </c>
      <c r="P26" s="10" t="s">
        <v>42</v>
      </c>
      <c r="Q26" s="10" t="s">
        <v>43</v>
      </c>
      <c r="R26" s="10" t="s">
        <v>80</v>
      </c>
      <c r="S26" s="10" t="s">
        <v>102</v>
      </c>
      <c r="T26" s="21">
        <v>3.7100000000000001E-2</v>
      </c>
      <c r="U26" s="21">
        <v>0.1099</v>
      </c>
      <c r="V26" s="21">
        <v>8.8900000000000007E-2</v>
      </c>
      <c r="W26" s="21">
        <v>0.17069999999999999</v>
      </c>
      <c r="X26" s="21">
        <v>2.2599999999999999E-2</v>
      </c>
      <c r="Y26" s="21">
        <v>0.1234</v>
      </c>
      <c r="Z26" s="21">
        <v>0.14899999999999999</v>
      </c>
      <c r="AA26" s="21">
        <v>0.1212</v>
      </c>
      <c r="AB26" s="21">
        <v>6.2700000000000006E-2</v>
      </c>
      <c r="AC26" s="21">
        <v>1.9800000000000002E-2</v>
      </c>
      <c r="AD26" s="21">
        <v>7.7899999999999997E-2</v>
      </c>
      <c r="AE26" s="16" t="s">
        <v>46</v>
      </c>
      <c r="AF26" s="16" t="s">
        <v>46</v>
      </c>
      <c r="AG26" s="7" t="str">
        <f t="shared" si="0"/>
        <v>click</v>
      </c>
      <c r="AH26" s="9" t="str">
        <f t="shared" si="1"/>
        <v>click</v>
      </c>
      <c r="AI26" s="2"/>
      <c r="AJ26" s="2"/>
      <c r="AK26" s="2"/>
      <c r="AL26" s="2"/>
      <c r="AM26" s="2"/>
      <c r="AN26" s="2"/>
      <c r="AO26" s="2"/>
      <c r="AP26" s="2"/>
      <c r="AQ26" s="2"/>
      <c r="AR26" s="2"/>
      <c r="AS26" s="2"/>
      <c r="AT26" s="2"/>
    </row>
    <row r="27" spans="1:46" ht="84">
      <c r="A27" s="19" t="s">
        <v>4730</v>
      </c>
      <c r="B27" s="8" t="s">
        <v>4731</v>
      </c>
      <c r="C27" s="10" t="s">
        <v>83</v>
      </c>
      <c r="D27" s="10" t="s">
        <v>38</v>
      </c>
      <c r="E27" s="10" t="s">
        <v>4732</v>
      </c>
      <c r="F27" s="10" t="s">
        <v>4733</v>
      </c>
      <c r="G27" s="10" t="s">
        <v>411</v>
      </c>
      <c r="H27" s="10" t="s">
        <v>48</v>
      </c>
      <c r="I27" s="11">
        <v>1.5E-3</v>
      </c>
      <c r="J27" s="12">
        <v>0.21</v>
      </c>
      <c r="K27" s="11">
        <v>2.1899999999999999E-2</v>
      </c>
      <c r="L27" s="13">
        <v>2406.6999999999998</v>
      </c>
      <c r="M27" s="14">
        <v>68.099999999999994</v>
      </c>
      <c r="N27" s="15">
        <v>363302</v>
      </c>
      <c r="O27" s="20">
        <v>0.9</v>
      </c>
      <c r="P27" s="10" t="s">
        <v>42</v>
      </c>
      <c r="Q27" s="10" t="s">
        <v>254</v>
      </c>
      <c r="R27" s="10" t="s">
        <v>80</v>
      </c>
      <c r="S27" s="10" t="s">
        <v>72</v>
      </c>
      <c r="T27" s="21">
        <v>2.81E-2</v>
      </c>
      <c r="U27" s="21">
        <v>4.6699999999999998E-2</v>
      </c>
      <c r="V27" s="21">
        <v>7.9899999999999999E-2</v>
      </c>
      <c r="W27" s="21">
        <v>0.16589999999999999</v>
      </c>
      <c r="X27" s="21">
        <v>5.9499999999999997E-2</v>
      </c>
      <c r="Y27" s="21">
        <v>9.6000000000000002E-2</v>
      </c>
      <c r="Z27" s="21">
        <v>0.17630000000000001</v>
      </c>
      <c r="AA27" s="21">
        <v>0.1067</v>
      </c>
      <c r="AB27" s="21">
        <v>7.8200000000000006E-2</v>
      </c>
      <c r="AC27" s="21">
        <v>7.7499999999999999E-2</v>
      </c>
      <c r="AD27" s="21">
        <v>8.2600000000000007E-2</v>
      </c>
      <c r="AE27" s="16" t="s">
        <v>46</v>
      </c>
      <c r="AF27" s="16" t="s">
        <v>46</v>
      </c>
      <c r="AG27" s="7" t="str">
        <f t="shared" si="0"/>
        <v>click</v>
      </c>
      <c r="AH27" s="9" t="str">
        <f t="shared" si="1"/>
        <v>click</v>
      </c>
      <c r="AI27" s="2"/>
      <c r="AJ27" s="2"/>
      <c r="AK27" s="2"/>
      <c r="AL27" s="2"/>
      <c r="AM27" s="2"/>
      <c r="AN27" s="2"/>
      <c r="AO27" s="2"/>
      <c r="AP27" s="2"/>
      <c r="AQ27" s="2"/>
      <c r="AR27" s="2"/>
      <c r="AS27" s="2"/>
      <c r="AT27" s="2"/>
    </row>
    <row r="28" spans="1:46" ht="108">
      <c r="A28" s="19" t="s">
        <v>4022</v>
      </c>
      <c r="B28" s="8" t="s">
        <v>4023</v>
      </c>
      <c r="C28" s="10" t="s">
        <v>4024</v>
      </c>
      <c r="D28" s="10" t="s">
        <v>38</v>
      </c>
      <c r="E28" s="10" t="s">
        <v>4025</v>
      </c>
      <c r="F28" s="10" t="s">
        <v>4026</v>
      </c>
      <c r="G28" s="10" t="s">
        <v>411</v>
      </c>
      <c r="H28" s="10" t="s">
        <v>1919</v>
      </c>
      <c r="I28" s="11">
        <v>6.9999999999999999E-4</v>
      </c>
      <c r="J28" s="12">
        <v>0.25</v>
      </c>
      <c r="K28" s="11">
        <v>2.47E-2</v>
      </c>
      <c r="L28" s="13">
        <v>1491.2</v>
      </c>
      <c r="M28" s="14">
        <v>40.799999999999997</v>
      </c>
      <c r="N28" s="15">
        <v>358553</v>
      </c>
      <c r="O28" s="20">
        <v>0.95</v>
      </c>
      <c r="P28" s="10" t="s">
        <v>42</v>
      </c>
      <c r="Q28" s="10" t="s">
        <v>254</v>
      </c>
      <c r="R28" s="10" t="s">
        <v>80</v>
      </c>
      <c r="S28" s="10" t="s">
        <v>72</v>
      </c>
      <c r="T28" s="21">
        <v>2.35E-2</v>
      </c>
      <c r="U28" s="21">
        <v>6.8999999999999999E-3</v>
      </c>
      <c r="V28" s="21">
        <v>0.1384</v>
      </c>
      <c r="W28" s="21">
        <v>0.23</v>
      </c>
      <c r="X28" s="21">
        <v>0.12479999999999999</v>
      </c>
      <c r="Y28" s="21">
        <v>2.64E-2</v>
      </c>
      <c r="Z28" s="21">
        <v>0.12089999999999999</v>
      </c>
      <c r="AA28" s="21">
        <v>0.17150000000000001</v>
      </c>
      <c r="AB28" s="21">
        <v>0</v>
      </c>
      <c r="AC28" s="21">
        <v>0.13850000000000001</v>
      </c>
      <c r="AD28" s="21">
        <v>1.8599999999999998E-2</v>
      </c>
      <c r="AE28" s="16" t="s">
        <v>46</v>
      </c>
      <c r="AF28" s="16" t="s">
        <v>46</v>
      </c>
      <c r="AG28" s="7" t="str">
        <f t="shared" si="0"/>
        <v>click</v>
      </c>
      <c r="AH28" s="9" t="str">
        <f t="shared" si="1"/>
        <v>click</v>
      </c>
      <c r="AI28" s="2"/>
      <c r="AJ28" s="2"/>
      <c r="AK28" s="2"/>
      <c r="AL28" s="2"/>
      <c r="AM28" s="2"/>
      <c r="AN28" s="2"/>
      <c r="AO28" s="2"/>
      <c r="AP28" s="2"/>
      <c r="AQ28" s="2"/>
      <c r="AR28" s="2"/>
      <c r="AS28" s="2"/>
      <c r="AT28" s="2"/>
    </row>
    <row r="29" spans="1:46" ht="24">
      <c r="A29" s="19" t="s">
        <v>1144</v>
      </c>
      <c r="B29" s="8" t="s">
        <v>1145</v>
      </c>
      <c r="C29" s="10" t="s">
        <v>1146</v>
      </c>
      <c r="D29" s="10" t="s">
        <v>53</v>
      </c>
      <c r="E29" s="10" t="s">
        <v>1147</v>
      </c>
      <c r="F29" s="10" t="s">
        <v>1148</v>
      </c>
      <c r="G29" s="10" t="s">
        <v>133</v>
      </c>
      <c r="H29" s="10" t="s">
        <v>253</v>
      </c>
      <c r="I29" s="11">
        <v>1.35E-2</v>
      </c>
      <c r="J29" s="12"/>
      <c r="K29" s="11"/>
      <c r="L29" s="13">
        <v>45.6</v>
      </c>
      <c r="M29" s="14">
        <v>0.6</v>
      </c>
      <c r="N29" s="15">
        <v>66364</v>
      </c>
      <c r="O29" s="20">
        <v>5.52</v>
      </c>
      <c r="P29" s="10" t="s">
        <v>122</v>
      </c>
      <c r="Q29" s="10" t="s">
        <v>46</v>
      </c>
      <c r="R29" s="10" t="s">
        <v>46</v>
      </c>
      <c r="S29" s="10" t="s">
        <v>46</v>
      </c>
      <c r="T29" s="21" t="s">
        <v>46</v>
      </c>
      <c r="U29" s="21" t="s">
        <v>46</v>
      </c>
      <c r="V29" s="21" t="s">
        <v>46</v>
      </c>
      <c r="W29" s="21" t="s">
        <v>46</v>
      </c>
      <c r="X29" s="21" t="s">
        <v>46</v>
      </c>
      <c r="Y29" s="21" t="s">
        <v>46</v>
      </c>
      <c r="Z29" s="21" t="s">
        <v>46</v>
      </c>
      <c r="AA29" s="21" t="s">
        <v>46</v>
      </c>
      <c r="AB29" s="21" t="s">
        <v>46</v>
      </c>
      <c r="AC29" s="21" t="s">
        <v>46</v>
      </c>
      <c r="AD29" s="21" t="s">
        <v>46</v>
      </c>
      <c r="AE29" s="16" t="s">
        <v>418</v>
      </c>
      <c r="AF29" s="16" t="s">
        <v>59</v>
      </c>
      <c r="AG29" s="7" t="str">
        <f t="shared" si="0"/>
        <v>click</v>
      </c>
      <c r="AH29" s="9" t="str">
        <f t="shared" si="1"/>
        <v>click</v>
      </c>
      <c r="AI29" s="2"/>
      <c r="AJ29" s="2"/>
      <c r="AK29" s="2"/>
      <c r="AL29" s="2"/>
      <c r="AM29" s="2"/>
      <c r="AN29" s="2"/>
      <c r="AO29" s="2"/>
      <c r="AP29" s="2"/>
      <c r="AQ29" s="2"/>
      <c r="AR29" s="2"/>
      <c r="AS29" s="2"/>
      <c r="AT29" s="2"/>
    </row>
    <row r="30" spans="1:46" ht="24">
      <c r="A30" s="19" t="s">
        <v>1321</v>
      </c>
      <c r="B30" s="8" t="s">
        <v>1322</v>
      </c>
      <c r="C30" s="10" t="s">
        <v>1146</v>
      </c>
      <c r="D30" s="10" t="s">
        <v>53</v>
      </c>
      <c r="E30" s="10" t="s">
        <v>1323</v>
      </c>
      <c r="F30" s="10" t="s">
        <v>1324</v>
      </c>
      <c r="G30" s="10" t="s">
        <v>133</v>
      </c>
      <c r="H30" s="10" t="s">
        <v>253</v>
      </c>
      <c r="I30" s="11">
        <v>1.6500000000000001E-2</v>
      </c>
      <c r="J30" s="12"/>
      <c r="K30" s="11"/>
      <c r="L30" s="13">
        <v>19.100000000000001</v>
      </c>
      <c r="M30" s="14">
        <v>0.4</v>
      </c>
      <c r="N30" s="15">
        <v>127277</v>
      </c>
      <c r="O30" s="20">
        <v>8.4700000000000006</v>
      </c>
      <c r="P30" s="10" t="s">
        <v>122</v>
      </c>
      <c r="Q30" s="10" t="s">
        <v>46</v>
      </c>
      <c r="R30" s="10" t="s">
        <v>46</v>
      </c>
      <c r="S30" s="10" t="s">
        <v>46</v>
      </c>
      <c r="T30" s="21" t="s">
        <v>46</v>
      </c>
      <c r="U30" s="21" t="s">
        <v>46</v>
      </c>
      <c r="V30" s="21" t="s">
        <v>46</v>
      </c>
      <c r="W30" s="21" t="s">
        <v>46</v>
      </c>
      <c r="X30" s="21" t="s">
        <v>46</v>
      </c>
      <c r="Y30" s="21" t="s">
        <v>46</v>
      </c>
      <c r="Z30" s="21" t="s">
        <v>46</v>
      </c>
      <c r="AA30" s="21" t="s">
        <v>46</v>
      </c>
      <c r="AB30" s="21" t="s">
        <v>46</v>
      </c>
      <c r="AC30" s="21" t="s">
        <v>46</v>
      </c>
      <c r="AD30" s="21" t="s">
        <v>46</v>
      </c>
      <c r="AE30" s="16" t="s">
        <v>418</v>
      </c>
      <c r="AF30" s="16" t="s">
        <v>59</v>
      </c>
      <c r="AG30" s="7" t="str">
        <f t="shared" si="0"/>
        <v>click</v>
      </c>
      <c r="AH30" s="9" t="str">
        <f t="shared" si="1"/>
        <v>click</v>
      </c>
      <c r="AI30" s="2"/>
      <c r="AJ30" s="2"/>
      <c r="AK30" s="2"/>
      <c r="AL30" s="2"/>
      <c r="AM30" s="2"/>
      <c r="AN30" s="2"/>
      <c r="AO30" s="2"/>
      <c r="AP30" s="2"/>
      <c r="AQ30" s="2"/>
      <c r="AR30" s="2"/>
      <c r="AS30" s="2"/>
      <c r="AT30" s="2"/>
    </row>
    <row r="31" spans="1:46" ht="25.5">
      <c r="A31" s="19" t="s">
        <v>2545</v>
      </c>
      <c r="B31" s="8" t="s">
        <v>2546</v>
      </c>
      <c r="C31" s="10" t="s">
        <v>1146</v>
      </c>
      <c r="D31" s="10" t="s">
        <v>53</v>
      </c>
      <c r="E31" s="10" t="s">
        <v>2547</v>
      </c>
      <c r="F31" s="10" t="s">
        <v>2548</v>
      </c>
      <c r="G31" s="10" t="s">
        <v>133</v>
      </c>
      <c r="H31" s="10" t="s">
        <v>253</v>
      </c>
      <c r="I31" s="11">
        <v>1.35E-2</v>
      </c>
      <c r="J31" s="12"/>
      <c r="K31" s="11"/>
      <c r="L31" s="13">
        <v>0.4</v>
      </c>
      <c r="M31" s="14">
        <v>0</v>
      </c>
      <c r="N31" s="15">
        <v>1129</v>
      </c>
      <c r="O31" s="20">
        <v>-13.73</v>
      </c>
      <c r="P31" s="10" t="s">
        <v>122</v>
      </c>
      <c r="Q31" s="10" t="s">
        <v>46</v>
      </c>
      <c r="R31" s="10" t="s">
        <v>46</v>
      </c>
      <c r="S31" s="10" t="s">
        <v>46</v>
      </c>
      <c r="T31" s="21" t="s">
        <v>46</v>
      </c>
      <c r="U31" s="21" t="s">
        <v>46</v>
      </c>
      <c r="V31" s="21" t="s">
        <v>46</v>
      </c>
      <c r="W31" s="21" t="s">
        <v>46</v>
      </c>
      <c r="X31" s="21" t="s">
        <v>46</v>
      </c>
      <c r="Y31" s="21" t="s">
        <v>46</v>
      </c>
      <c r="Z31" s="21" t="s">
        <v>46</v>
      </c>
      <c r="AA31" s="21" t="s">
        <v>46</v>
      </c>
      <c r="AB31" s="21" t="s">
        <v>46</v>
      </c>
      <c r="AC31" s="21" t="s">
        <v>46</v>
      </c>
      <c r="AD31" s="21" t="s">
        <v>46</v>
      </c>
      <c r="AE31" s="16" t="s">
        <v>134</v>
      </c>
      <c r="AF31" s="16" t="s">
        <v>59</v>
      </c>
      <c r="AG31" s="7" t="str">
        <f t="shared" si="0"/>
        <v>click</v>
      </c>
      <c r="AH31" s="9" t="str">
        <f t="shared" si="1"/>
        <v>click</v>
      </c>
      <c r="AI31" s="2"/>
      <c r="AJ31" s="2"/>
      <c r="AK31" s="2"/>
      <c r="AL31" s="2"/>
      <c r="AM31" s="2"/>
      <c r="AN31" s="2"/>
      <c r="AO31" s="2"/>
      <c r="AP31" s="2"/>
      <c r="AQ31" s="2"/>
      <c r="AR31" s="2"/>
      <c r="AS31" s="2"/>
      <c r="AT31" s="2"/>
    </row>
    <row r="32" spans="1:46" ht="24">
      <c r="A32" s="19" t="s">
        <v>2570</v>
      </c>
      <c r="B32" s="8" t="s">
        <v>2571</v>
      </c>
      <c r="C32" s="10" t="s">
        <v>1146</v>
      </c>
      <c r="D32" s="10" t="s">
        <v>53</v>
      </c>
      <c r="E32" s="10" t="s">
        <v>2572</v>
      </c>
      <c r="F32" s="10" t="s">
        <v>2573</v>
      </c>
      <c r="G32" s="10" t="s">
        <v>133</v>
      </c>
      <c r="H32" s="10" t="s">
        <v>253</v>
      </c>
      <c r="I32" s="11">
        <v>1.35E-2</v>
      </c>
      <c r="J32" s="12"/>
      <c r="K32" s="11"/>
      <c r="L32" s="13">
        <v>5.7</v>
      </c>
      <c r="M32" s="14">
        <v>0.1</v>
      </c>
      <c r="N32" s="15">
        <v>9067</v>
      </c>
      <c r="O32" s="20">
        <v>-9.75</v>
      </c>
      <c r="P32" s="10" t="s">
        <v>122</v>
      </c>
      <c r="Q32" s="10" t="s">
        <v>46</v>
      </c>
      <c r="R32" s="10" t="s">
        <v>46</v>
      </c>
      <c r="S32" s="10" t="s">
        <v>46</v>
      </c>
      <c r="T32" s="21" t="s">
        <v>46</v>
      </c>
      <c r="U32" s="21" t="s">
        <v>46</v>
      </c>
      <c r="V32" s="21" t="s">
        <v>46</v>
      </c>
      <c r="W32" s="21" t="s">
        <v>46</v>
      </c>
      <c r="X32" s="21" t="s">
        <v>46</v>
      </c>
      <c r="Y32" s="21" t="s">
        <v>46</v>
      </c>
      <c r="Z32" s="21" t="s">
        <v>46</v>
      </c>
      <c r="AA32" s="21" t="s">
        <v>46</v>
      </c>
      <c r="AB32" s="21" t="s">
        <v>46</v>
      </c>
      <c r="AC32" s="21" t="s">
        <v>46</v>
      </c>
      <c r="AD32" s="21" t="s">
        <v>46</v>
      </c>
      <c r="AE32" s="16" t="s">
        <v>134</v>
      </c>
      <c r="AF32" s="16" t="s">
        <v>59</v>
      </c>
      <c r="AG32" s="7" t="str">
        <f t="shared" si="0"/>
        <v>click</v>
      </c>
      <c r="AH32" s="9" t="str">
        <f t="shared" si="1"/>
        <v>click</v>
      </c>
      <c r="AI32" s="2"/>
      <c r="AJ32" s="2"/>
      <c r="AK32" s="2"/>
      <c r="AL32" s="2"/>
      <c r="AM32" s="2"/>
      <c r="AN32" s="2"/>
      <c r="AO32" s="2"/>
      <c r="AP32" s="2"/>
      <c r="AQ32" s="2"/>
      <c r="AR32" s="2"/>
      <c r="AS32" s="2"/>
      <c r="AT32" s="2"/>
    </row>
    <row r="33" spans="1:46" ht="24">
      <c r="A33" s="19" t="s">
        <v>2885</v>
      </c>
      <c r="B33" s="8" t="s">
        <v>2886</v>
      </c>
      <c r="C33" s="10" t="s">
        <v>1146</v>
      </c>
      <c r="D33" s="10" t="s">
        <v>53</v>
      </c>
      <c r="E33" s="10" t="s">
        <v>2887</v>
      </c>
      <c r="F33" s="10" t="s">
        <v>2548</v>
      </c>
      <c r="G33" s="10" t="s">
        <v>133</v>
      </c>
      <c r="H33" s="10" t="s">
        <v>253</v>
      </c>
      <c r="I33" s="11">
        <v>1.35E-2</v>
      </c>
      <c r="J33" s="12"/>
      <c r="K33" s="11"/>
      <c r="L33" s="13">
        <v>1.1000000000000001</v>
      </c>
      <c r="M33" s="14">
        <v>0</v>
      </c>
      <c r="N33" s="15">
        <v>1372</v>
      </c>
      <c r="O33" s="20">
        <v>7.38</v>
      </c>
      <c r="P33" s="10" t="s">
        <v>122</v>
      </c>
      <c r="Q33" s="10" t="s">
        <v>46</v>
      </c>
      <c r="R33" s="10" t="s">
        <v>46</v>
      </c>
      <c r="S33" s="10" t="s">
        <v>46</v>
      </c>
      <c r="T33" s="21" t="s">
        <v>46</v>
      </c>
      <c r="U33" s="21" t="s">
        <v>46</v>
      </c>
      <c r="V33" s="21" t="s">
        <v>46</v>
      </c>
      <c r="W33" s="21" t="s">
        <v>46</v>
      </c>
      <c r="X33" s="21" t="s">
        <v>46</v>
      </c>
      <c r="Y33" s="21" t="s">
        <v>46</v>
      </c>
      <c r="Z33" s="21" t="s">
        <v>46</v>
      </c>
      <c r="AA33" s="21" t="s">
        <v>46</v>
      </c>
      <c r="AB33" s="21" t="s">
        <v>46</v>
      </c>
      <c r="AC33" s="21" t="s">
        <v>46</v>
      </c>
      <c r="AD33" s="21" t="s">
        <v>46</v>
      </c>
      <c r="AE33" s="16" t="s">
        <v>134</v>
      </c>
      <c r="AF33" s="16" t="s">
        <v>46</v>
      </c>
      <c r="AG33" s="7" t="str">
        <f t="shared" si="0"/>
        <v>click</v>
      </c>
      <c r="AH33" s="9" t="str">
        <f t="shared" si="1"/>
        <v>click</v>
      </c>
      <c r="AI33" s="2"/>
      <c r="AJ33" s="2"/>
      <c r="AK33" s="2"/>
      <c r="AL33" s="2"/>
      <c r="AM33" s="2"/>
      <c r="AN33" s="2"/>
      <c r="AO33" s="2"/>
      <c r="AP33" s="2"/>
      <c r="AQ33" s="2"/>
      <c r="AR33" s="2"/>
      <c r="AS33" s="2"/>
      <c r="AT33" s="2"/>
    </row>
    <row r="34" spans="1:46" ht="24">
      <c r="A34" s="19" t="s">
        <v>2888</v>
      </c>
      <c r="B34" s="8" t="s">
        <v>2889</v>
      </c>
      <c r="C34" s="10" t="s">
        <v>1146</v>
      </c>
      <c r="D34" s="10" t="s">
        <v>53</v>
      </c>
      <c r="E34" s="10" t="s">
        <v>2890</v>
      </c>
      <c r="F34" s="10" t="s">
        <v>2573</v>
      </c>
      <c r="G34" s="10" t="s">
        <v>133</v>
      </c>
      <c r="H34" s="10" t="s">
        <v>253</v>
      </c>
      <c r="I34" s="11">
        <v>1.35E-2</v>
      </c>
      <c r="J34" s="12"/>
      <c r="K34" s="11"/>
      <c r="L34" s="13">
        <v>4.3</v>
      </c>
      <c r="M34" s="14">
        <v>0.1</v>
      </c>
      <c r="N34" s="15">
        <v>1400</v>
      </c>
      <c r="O34" s="20">
        <v>-13.29</v>
      </c>
      <c r="P34" s="10" t="s">
        <v>122</v>
      </c>
      <c r="Q34" s="10" t="s">
        <v>46</v>
      </c>
      <c r="R34" s="10" t="s">
        <v>46</v>
      </c>
      <c r="S34" s="10" t="s">
        <v>46</v>
      </c>
      <c r="T34" s="21" t="s">
        <v>46</v>
      </c>
      <c r="U34" s="21" t="s">
        <v>46</v>
      </c>
      <c r="V34" s="21" t="s">
        <v>46</v>
      </c>
      <c r="W34" s="21" t="s">
        <v>46</v>
      </c>
      <c r="X34" s="21" t="s">
        <v>46</v>
      </c>
      <c r="Y34" s="21" t="s">
        <v>46</v>
      </c>
      <c r="Z34" s="21" t="s">
        <v>46</v>
      </c>
      <c r="AA34" s="21" t="s">
        <v>46</v>
      </c>
      <c r="AB34" s="21" t="s">
        <v>46</v>
      </c>
      <c r="AC34" s="21" t="s">
        <v>46</v>
      </c>
      <c r="AD34" s="21" t="s">
        <v>46</v>
      </c>
      <c r="AE34" s="16" t="s">
        <v>134</v>
      </c>
      <c r="AF34" s="16" t="s">
        <v>46</v>
      </c>
      <c r="AG34" s="7" t="str">
        <f t="shared" ref="AG34:AG97" si="2">HYPERLINK(CONCATENATE("http://finance.yahoo.com/q/hl?s=", A34), "click")</f>
        <v>click</v>
      </c>
      <c r="AH34" s="9" t="str">
        <f t="shared" ref="AH34:AH97" si="3">HYPERLINK(CONCATENATE("http://bigcharts.marketwatch.com/advchart/frames/frames.asp?symb=", A34, "&amp;time=8&amp;freq=1"), "click")</f>
        <v>click</v>
      </c>
      <c r="AI34" s="2"/>
      <c r="AJ34" s="2"/>
      <c r="AK34" s="2"/>
      <c r="AL34" s="2"/>
      <c r="AM34" s="2"/>
      <c r="AN34" s="2"/>
      <c r="AO34" s="2"/>
      <c r="AP34" s="2"/>
      <c r="AQ34" s="2"/>
      <c r="AR34" s="2"/>
      <c r="AS34" s="2"/>
      <c r="AT34" s="2"/>
    </row>
    <row r="35" spans="1:46" ht="24">
      <c r="A35" s="19" t="s">
        <v>4641</v>
      </c>
      <c r="B35" s="8" t="s">
        <v>4642</v>
      </c>
      <c r="C35" s="10" t="s">
        <v>1146</v>
      </c>
      <c r="D35" s="10" t="s">
        <v>53</v>
      </c>
      <c r="E35" s="10" t="s">
        <v>4643</v>
      </c>
      <c r="F35" s="10" t="s">
        <v>1148</v>
      </c>
      <c r="G35" s="10" t="s">
        <v>133</v>
      </c>
      <c r="H35" s="10" t="s">
        <v>253</v>
      </c>
      <c r="I35" s="11">
        <v>1.35E-2</v>
      </c>
      <c r="J35" s="12"/>
      <c r="K35" s="11"/>
      <c r="L35" s="13">
        <v>25.8</v>
      </c>
      <c r="M35" s="14">
        <v>2</v>
      </c>
      <c r="N35" s="15">
        <v>144445</v>
      </c>
      <c r="O35" s="20">
        <v>-5.65</v>
      </c>
      <c r="P35" s="10" t="s">
        <v>122</v>
      </c>
      <c r="Q35" s="10" t="s">
        <v>46</v>
      </c>
      <c r="R35" s="10" t="s">
        <v>46</v>
      </c>
      <c r="S35" s="10" t="s">
        <v>46</v>
      </c>
      <c r="T35" s="21" t="s">
        <v>46</v>
      </c>
      <c r="U35" s="21" t="s">
        <v>46</v>
      </c>
      <c r="V35" s="21" t="s">
        <v>46</v>
      </c>
      <c r="W35" s="21" t="s">
        <v>46</v>
      </c>
      <c r="X35" s="21" t="s">
        <v>46</v>
      </c>
      <c r="Y35" s="21" t="s">
        <v>46</v>
      </c>
      <c r="Z35" s="21" t="s">
        <v>46</v>
      </c>
      <c r="AA35" s="21" t="s">
        <v>46</v>
      </c>
      <c r="AB35" s="21" t="s">
        <v>46</v>
      </c>
      <c r="AC35" s="21" t="s">
        <v>46</v>
      </c>
      <c r="AD35" s="21" t="s">
        <v>46</v>
      </c>
      <c r="AE35" s="16" t="s">
        <v>418</v>
      </c>
      <c r="AF35" s="16" t="s">
        <v>46</v>
      </c>
      <c r="AG35" s="7" t="str">
        <f t="shared" si="2"/>
        <v>click</v>
      </c>
      <c r="AH35" s="9" t="str">
        <f t="shared" si="3"/>
        <v>click</v>
      </c>
      <c r="AI35" s="2"/>
      <c r="AJ35" s="2"/>
      <c r="AK35" s="2"/>
      <c r="AL35" s="2"/>
      <c r="AM35" s="2"/>
      <c r="AN35" s="2"/>
      <c r="AO35" s="2"/>
      <c r="AP35" s="2"/>
      <c r="AQ35" s="2"/>
      <c r="AR35" s="2"/>
      <c r="AS35" s="2"/>
      <c r="AT35" s="2"/>
    </row>
    <row r="36" spans="1:46" ht="24">
      <c r="A36" s="19" t="s">
        <v>4727</v>
      </c>
      <c r="B36" s="8" t="s">
        <v>4728</v>
      </c>
      <c r="C36" s="10" t="s">
        <v>1146</v>
      </c>
      <c r="D36" s="10" t="s">
        <v>53</v>
      </c>
      <c r="E36" s="10" t="s">
        <v>4729</v>
      </c>
      <c r="F36" s="10" t="s">
        <v>1324</v>
      </c>
      <c r="G36" s="10" t="s">
        <v>133</v>
      </c>
      <c r="H36" s="10" t="s">
        <v>253</v>
      </c>
      <c r="I36" s="11">
        <v>1.6500000000000001E-2</v>
      </c>
      <c r="J36" s="12"/>
      <c r="K36" s="11"/>
      <c r="L36" s="13">
        <v>126.5</v>
      </c>
      <c r="M36" s="14">
        <v>2.5</v>
      </c>
      <c r="N36" s="15">
        <v>221605</v>
      </c>
      <c r="O36" s="20">
        <v>-8.7899999999999991</v>
      </c>
      <c r="P36" s="10" t="s">
        <v>122</v>
      </c>
      <c r="Q36" s="10" t="s">
        <v>46</v>
      </c>
      <c r="R36" s="10" t="s">
        <v>46</v>
      </c>
      <c r="S36" s="10" t="s">
        <v>46</v>
      </c>
      <c r="T36" s="21" t="s">
        <v>46</v>
      </c>
      <c r="U36" s="21" t="s">
        <v>46</v>
      </c>
      <c r="V36" s="21" t="s">
        <v>46</v>
      </c>
      <c r="W36" s="21" t="s">
        <v>46</v>
      </c>
      <c r="X36" s="21" t="s">
        <v>46</v>
      </c>
      <c r="Y36" s="21" t="s">
        <v>46</v>
      </c>
      <c r="Z36" s="21" t="s">
        <v>46</v>
      </c>
      <c r="AA36" s="21" t="s">
        <v>46</v>
      </c>
      <c r="AB36" s="21" t="s">
        <v>46</v>
      </c>
      <c r="AC36" s="21" t="s">
        <v>46</v>
      </c>
      <c r="AD36" s="21" t="s">
        <v>46</v>
      </c>
      <c r="AE36" s="16" t="s">
        <v>418</v>
      </c>
      <c r="AF36" s="16" t="s">
        <v>46</v>
      </c>
      <c r="AG36" s="7" t="str">
        <f t="shared" si="2"/>
        <v>click</v>
      </c>
      <c r="AH36" s="9" t="str">
        <f t="shared" si="3"/>
        <v>click</v>
      </c>
      <c r="AI36" s="2"/>
      <c r="AJ36" s="2"/>
      <c r="AK36" s="2"/>
      <c r="AL36" s="2"/>
      <c r="AM36" s="2"/>
      <c r="AN36" s="2"/>
      <c r="AO36" s="2"/>
      <c r="AP36" s="2"/>
      <c r="AQ36" s="2"/>
      <c r="AR36" s="2"/>
      <c r="AS36" s="2"/>
      <c r="AT36" s="2"/>
    </row>
    <row r="37" spans="1:46" ht="84">
      <c r="A37" s="19" t="s">
        <v>754</v>
      </c>
      <c r="B37" s="8" t="s">
        <v>755</v>
      </c>
      <c r="C37" s="10" t="s">
        <v>756</v>
      </c>
      <c r="D37" s="10" t="s">
        <v>38</v>
      </c>
      <c r="E37" s="10" t="s">
        <v>757</v>
      </c>
      <c r="F37" s="10" t="s">
        <v>758</v>
      </c>
      <c r="G37" s="10" t="s">
        <v>193</v>
      </c>
      <c r="H37" s="10" t="s">
        <v>128</v>
      </c>
      <c r="I37" s="11">
        <v>3.8999999999999998E-3</v>
      </c>
      <c r="J37" s="12">
        <v>0.13</v>
      </c>
      <c r="K37" s="11">
        <v>3.2399999999999998E-2</v>
      </c>
      <c r="L37" s="13">
        <v>5.3</v>
      </c>
      <c r="M37" s="14">
        <v>0.2</v>
      </c>
      <c r="N37" s="15">
        <v>4325</v>
      </c>
      <c r="O37" s="20">
        <v>0.57999999999999996</v>
      </c>
      <c r="P37" s="10" t="s">
        <v>151</v>
      </c>
      <c r="Q37" s="10" t="s">
        <v>46</v>
      </c>
      <c r="R37" s="10" t="s">
        <v>46</v>
      </c>
      <c r="S37" s="10" t="s">
        <v>255</v>
      </c>
      <c r="T37" s="21" t="s">
        <v>46</v>
      </c>
      <c r="U37" s="21" t="s">
        <v>46</v>
      </c>
      <c r="V37" s="21" t="s">
        <v>46</v>
      </c>
      <c r="W37" s="21" t="s">
        <v>46</v>
      </c>
      <c r="X37" s="21" t="s">
        <v>46</v>
      </c>
      <c r="Y37" s="21" t="s">
        <v>46</v>
      </c>
      <c r="Z37" s="21" t="s">
        <v>46</v>
      </c>
      <c r="AA37" s="21" t="s">
        <v>46</v>
      </c>
      <c r="AB37" s="21" t="s">
        <v>46</v>
      </c>
      <c r="AC37" s="21" t="s">
        <v>46</v>
      </c>
      <c r="AD37" s="21" t="s">
        <v>46</v>
      </c>
      <c r="AE37" s="16" t="s">
        <v>46</v>
      </c>
      <c r="AF37" s="16" t="s">
        <v>46</v>
      </c>
      <c r="AG37" s="7" t="str">
        <f t="shared" si="2"/>
        <v>click</v>
      </c>
      <c r="AH37" s="9" t="str">
        <f t="shared" si="3"/>
        <v>click</v>
      </c>
      <c r="AI37" s="2"/>
      <c r="AJ37" s="2"/>
      <c r="AK37" s="2"/>
      <c r="AL37" s="2"/>
      <c r="AM37" s="2"/>
      <c r="AN37" s="2"/>
      <c r="AO37" s="2"/>
      <c r="AP37" s="2"/>
      <c r="AQ37" s="2"/>
      <c r="AR37" s="2"/>
      <c r="AS37" s="2"/>
      <c r="AT37" s="2"/>
    </row>
    <row r="38" spans="1:46" ht="48">
      <c r="A38" s="19" t="s">
        <v>489</v>
      </c>
      <c r="B38" s="8" t="s">
        <v>490</v>
      </c>
      <c r="C38" s="10" t="s">
        <v>491</v>
      </c>
      <c r="D38" s="10" t="s">
        <v>168</v>
      </c>
      <c r="E38" s="10" t="s">
        <v>492</v>
      </c>
      <c r="F38" s="10" t="s">
        <v>493</v>
      </c>
      <c r="G38" s="10" t="s">
        <v>133</v>
      </c>
      <c r="H38" s="10" t="s">
        <v>171</v>
      </c>
      <c r="I38" s="11">
        <v>9.4999999999999998E-3</v>
      </c>
      <c r="J38" s="12"/>
      <c r="K38" s="11"/>
      <c r="L38" s="13">
        <v>67.400000000000006</v>
      </c>
      <c r="M38" s="14">
        <v>1.6</v>
      </c>
      <c r="N38" s="15">
        <v>236070</v>
      </c>
      <c r="O38" s="20">
        <v>5.12</v>
      </c>
      <c r="P38" s="10" t="s">
        <v>122</v>
      </c>
      <c r="Q38" s="10" t="s">
        <v>46</v>
      </c>
      <c r="R38" s="10" t="s">
        <v>46</v>
      </c>
      <c r="S38" s="10" t="s">
        <v>46</v>
      </c>
      <c r="T38" s="21" t="s">
        <v>46</v>
      </c>
      <c r="U38" s="21" t="s">
        <v>46</v>
      </c>
      <c r="V38" s="21" t="s">
        <v>46</v>
      </c>
      <c r="W38" s="21" t="s">
        <v>46</v>
      </c>
      <c r="X38" s="21" t="s">
        <v>46</v>
      </c>
      <c r="Y38" s="21" t="s">
        <v>46</v>
      </c>
      <c r="Z38" s="21" t="s">
        <v>46</v>
      </c>
      <c r="AA38" s="21" t="s">
        <v>46</v>
      </c>
      <c r="AB38" s="21" t="s">
        <v>46</v>
      </c>
      <c r="AC38" s="21" t="s">
        <v>46</v>
      </c>
      <c r="AD38" s="21" t="s">
        <v>46</v>
      </c>
      <c r="AE38" s="16" t="s">
        <v>134</v>
      </c>
      <c r="AF38" s="16" t="s">
        <v>46</v>
      </c>
      <c r="AG38" s="7" t="str">
        <f t="shared" si="2"/>
        <v>click</v>
      </c>
      <c r="AH38" s="9" t="str">
        <f t="shared" si="3"/>
        <v>click</v>
      </c>
      <c r="AI38" s="2"/>
      <c r="AJ38" s="2"/>
      <c r="AK38" s="2"/>
      <c r="AL38" s="2"/>
      <c r="AM38" s="2"/>
      <c r="AN38" s="2"/>
      <c r="AO38" s="2"/>
      <c r="AP38" s="2"/>
      <c r="AQ38" s="2"/>
      <c r="AR38" s="2"/>
      <c r="AS38" s="2"/>
      <c r="AT38" s="2"/>
    </row>
    <row r="39" spans="1:46" ht="48">
      <c r="A39" s="19" t="s">
        <v>2813</v>
      </c>
      <c r="B39" s="8" t="s">
        <v>2814</v>
      </c>
      <c r="C39" s="10" t="s">
        <v>491</v>
      </c>
      <c r="D39" s="10" t="s">
        <v>168</v>
      </c>
      <c r="E39" s="10" t="s">
        <v>2815</v>
      </c>
      <c r="F39" s="10" t="s">
        <v>493</v>
      </c>
      <c r="G39" s="10" t="s">
        <v>133</v>
      </c>
      <c r="H39" s="10" t="s">
        <v>171</v>
      </c>
      <c r="I39" s="11">
        <v>9.4999999999999998E-3</v>
      </c>
      <c r="J39" s="12"/>
      <c r="K39" s="11"/>
      <c r="L39" s="13">
        <v>21.4</v>
      </c>
      <c r="M39" s="14">
        <v>0.3</v>
      </c>
      <c r="N39" s="15">
        <v>18030</v>
      </c>
      <c r="O39" s="20">
        <v>-5.42</v>
      </c>
      <c r="P39" s="10" t="s">
        <v>122</v>
      </c>
      <c r="Q39" s="10" t="s">
        <v>46</v>
      </c>
      <c r="R39" s="10" t="s">
        <v>46</v>
      </c>
      <c r="S39" s="10" t="s">
        <v>46</v>
      </c>
      <c r="T39" s="21" t="s">
        <v>46</v>
      </c>
      <c r="U39" s="21" t="s">
        <v>46</v>
      </c>
      <c r="V39" s="21" t="s">
        <v>46</v>
      </c>
      <c r="W39" s="21" t="s">
        <v>46</v>
      </c>
      <c r="X39" s="21" t="s">
        <v>46</v>
      </c>
      <c r="Y39" s="21" t="s">
        <v>46</v>
      </c>
      <c r="Z39" s="21" t="s">
        <v>46</v>
      </c>
      <c r="AA39" s="21" t="s">
        <v>46</v>
      </c>
      <c r="AB39" s="21" t="s">
        <v>46</v>
      </c>
      <c r="AC39" s="21" t="s">
        <v>46</v>
      </c>
      <c r="AD39" s="21" t="s">
        <v>46</v>
      </c>
      <c r="AE39" s="16" t="s">
        <v>134</v>
      </c>
      <c r="AF39" s="16" t="s">
        <v>59</v>
      </c>
      <c r="AG39" s="7" t="str">
        <f t="shared" si="2"/>
        <v>click</v>
      </c>
      <c r="AH39" s="9" t="str">
        <f t="shared" si="3"/>
        <v>click</v>
      </c>
      <c r="AI39" s="2"/>
      <c r="AJ39" s="2"/>
      <c r="AK39" s="2"/>
      <c r="AL39" s="2"/>
      <c r="AM39" s="2"/>
      <c r="AN39" s="2"/>
      <c r="AO39" s="2"/>
      <c r="AP39" s="2"/>
      <c r="AQ39" s="2"/>
      <c r="AR39" s="2"/>
      <c r="AS39" s="2"/>
      <c r="AT39" s="2"/>
    </row>
    <row r="40" spans="1:46" ht="51">
      <c r="A40" s="19" t="s">
        <v>2898</v>
      </c>
      <c r="B40" s="8" t="s">
        <v>2899</v>
      </c>
      <c r="C40" s="10" t="s">
        <v>2900</v>
      </c>
      <c r="D40" s="10" t="s">
        <v>53</v>
      </c>
      <c r="E40" s="10" t="s">
        <v>2901</v>
      </c>
      <c r="F40" s="10" t="s">
        <v>2902</v>
      </c>
      <c r="G40" s="10" t="s">
        <v>392</v>
      </c>
      <c r="H40" s="10" t="s">
        <v>57</v>
      </c>
      <c r="I40" s="11">
        <v>6.0000000000000001E-3</v>
      </c>
      <c r="J40" s="12"/>
      <c r="K40" s="11"/>
      <c r="L40" s="13">
        <v>16.7</v>
      </c>
      <c r="M40" s="14">
        <v>0.4</v>
      </c>
      <c r="N40" s="15">
        <v>1844</v>
      </c>
      <c r="O40" s="20">
        <v>5.81</v>
      </c>
      <c r="P40" s="10" t="s">
        <v>42</v>
      </c>
      <c r="Q40" s="10" t="s">
        <v>46</v>
      </c>
      <c r="R40" s="10" t="s">
        <v>46</v>
      </c>
      <c r="S40" s="10" t="s">
        <v>74</v>
      </c>
      <c r="T40" s="21" t="s">
        <v>46</v>
      </c>
      <c r="U40" s="21" t="s">
        <v>46</v>
      </c>
      <c r="V40" s="21" t="s">
        <v>46</v>
      </c>
      <c r="W40" s="21" t="s">
        <v>46</v>
      </c>
      <c r="X40" s="21" t="s">
        <v>46</v>
      </c>
      <c r="Y40" s="21" t="s">
        <v>46</v>
      </c>
      <c r="Z40" s="21" t="s">
        <v>46</v>
      </c>
      <c r="AA40" s="21" t="s">
        <v>46</v>
      </c>
      <c r="AB40" s="21" t="s">
        <v>46</v>
      </c>
      <c r="AC40" s="21" t="s">
        <v>46</v>
      </c>
      <c r="AD40" s="21" t="s">
        <v>46</v>
      </c>
      <c r="AE40" s="16" t="s">
        <v>134</v>
      </c>
      <c r="AF40" s="16" t="s">
        <v>46</v>
      </c>
      <c r="AG40" s="7" t="str">
        <f t="shared" si="2"/>
        <v>click</v>
      </c>
      <c r="AH40" s="9" t="str">
        <f t="shared" si="3"/>
        <v>click</v>
      </c>
      <c r="AI40" s="2"/>
      <c r="AJ40" s="2"/>
      <c r="AK40" s="2"/>
      <c r="AL40" s="2"/>
      <c r="AM40" s="2"/>
      <c r="AN40" s="2"/>
      <c r="AO40" s="2"/>
      <c r="AP40" s="2"/>
      <c r="AQ40" s="2"/>
      <c r="AR40" s="2"/>
      <c r="AS40" s="2"/>
      <c r="AT40" s="2"/>
    </row>
    <row r="41" spans="1:46" ht="25.5">
      <c r="A41" s="19" t="s">
        <v>4456</v>
      </c>
      <c r="B41" s="8" t="s">
        <v>4457</v>
      </c>
      <c r="C41" s="10" t="s">
        <v>2900</v>
      </c>
      <c r="D41" s="10" t="s">
        <v>38</v>
      </c>
      <c r="E41" s="10"/>
      <c r="F41" s="10" t="s">
        <v>39</v>
      </c>
      <c r="G41" s="10" t="s">
        <v>411</v>
      </c>
      <c r="H41" s="10" t="s">
        <v>41</v>
      </c>
      <c r="I41" s="11">
        <v>9.9000000000000008E-3</v>
      </c>
      <c r="J41" s="12">
        <v>0.34</v>
      </c>
      <c r="K41" s="11">
        <v>7.0000000000000001E-3</v>
      </c>
      <c r="L41" s="13">
        <v>96.3</v>
      </c>
      <c r="M41" s="14">
        <v>2</v>
      </c>
      <c r="N41" s="15">
        <v>31322</v>
      </c>
      <c r="O41" s="20">
        <v>1.02</v>
      </c>
      <c r="P41" s="10" t="s">
        <v>42</v>
      </c>
      <c r="Q41" s="10" t="s">
        <v>254</v>
      </c>
      <c r="R41" s="10" t="s">
        <v>80</v>
      </c>
      <c r="S41" s="10" t="s">
        <v>72</v>
      </c>
      <c r="T41" s="21">
        <v>3.8199999999999998E-2</v>
      </c>
      <c r="U41" s="21">
        <v>3.3300000000000003E-2</v>
      </c>
      <c r="V41" s="21">
        <v>0.27</v>
      </c>
      <c r="W41" s="21">
        <v>3.9E-2</v>
      </c>
      <c r="X41" s="21">
        <v>8.8999999999999999E-3</v>
      </c>
      <c r="Y41" s="21">
        <v>0.1807</v>
      </c>
      <c r="Z41" s="21">
        <v>9.74E-2</v>
      </c>
      <c r="AA41" s="21">
        <v>0.18140000000000001</v>
      </c>
      <c r="AB41" s="21">
        <v>0</v>
      </c>
      <c r="AC41" s="21">
        <v>0.13930000000000001</v>
      </c>
      <c r="AD41" s="21">
        <v>0.01</v>
      </c>
      <c r="AE41" s="16" t="s">
        <v>46</v>
      </c>
      <c r="AF41" s="16" t="s">
        <v>46</v>
      </c>
      <c r="AG41" s="7" t="str">
        <f t="shared" si="2"/>
        <v>click</v>
      </c>
      <c r="AH41" s="9" t="str">
        <f t="shared" si="3"/>
        <v>click</v>
      </c>
      <c r="AI41" s="2"/>
      <c r="AJ41" s="2"/>
      <c r="AK41" s="2"/>
      <c r="AL41" s="2"/>
      <c r="AM41" s="2"/>
      <c r="AN41" s="2"/>
      <c r="AO41" s="2"/>
      <c r="AP41" s="2"/>
      <c r="AQ41" s="2"/>
      <c r="AR41" s="2"/>
      <c r="AS41" s="2"/>
      <c r="AT41" s="2"/>
    </row>
    <row r="42" spans="1:46" ht="48">
      <c r="A42" s="19" t="s">
        <v>4769</v>
      </c>
      <c r="B42" s="8" t="s">
        <v>4770</v>
      </c>
      <c r="C42" s="10" t="s">
        <v>4771</v>
      </c>
      <c r="D42" s="10" t="s">
        <v>168</v>
      </c>
      <c r="E42" s="10" t="s">
        <v>4772</v>
      </c>
      <c r="F42" s="10" t="s">
        <v>4773</v>
      </c>
      <c r="G42" s="10" t="s">
        <v>56</v>
      </c>
      <c r="H42" s="10" t="s">
        <v>171</v>
      </c>
      <c r="I42" s="11">
        <v>9.4999999999999998E-3</v>
      </c>
      <c r="J42" s="12"/>
      <c r="K42" s="11"/>
      <c r="L42" s="13">
        <v>209.4</v>
      </c>
      <c r="M42" s="14">
        <v>12.8</v>
      </c>
      <c r="N42" s="15">
        <v>9568373</v>
      </c>
      <c r="O42" s="20">
        <v>-7.48</v>
      </c>
      <c r="P42" s="10" t="s">
        <v>58</v>
      </c>
      <c r="Q42" s="10" t="s">
        <v>46</v>
      </c>
      <c r="R42" s="10" t="s">
        <v>46</v>
      </c>
      <c r="S42" s="10" t="s">
        <v>46</v>
      </c>
      <c r="T42" s="21" t="s">
        <v>46</v>
      </c>
      <c r="U42" s="21" t="s">
        <v>46</v>
      </c>
      <c r="V42" s="21" t="s">
        <v>46</v>
      </c>
      <c r="W42" s="21" t="s">
        <v>46</v>
      </c>
      <c r="X42" s="21" t="s">
        <v>46</v>
      </c>
      <c r="Y42" s="21" t="s">
        <v>46</v>
      </c>
      <c r="Z42" s="21" t="s">
        <v>46</v>
      </c>
      <c r="AA42" s="21" t="s">
        <v>46</v>
      </c>
      <c r="AB42" s="21" t="s">
        <v>46</v>
      </c>
      <c r="AC42" s="21" t="s">
        <v>46</v>
      </c>
      <c r="AD42" s="21" t="s">
        <v>46</v>
      </c>
      <c r="AE42" s="16" t="s">
        <v>134</v>
      </c>
      <c r="AF42" s="16" t="s">
        <v>46</v>
      </c>
      <c r="AG42" s="7" t="str">
        <f t="shared" si="2"/>
        <v>click</v>
      </c>
      <c r="AH42" s="9" t="str">
        <f t="shared" si="3"/>
        <v>click</v>
      </c>
      <c r="AI42" s="2"/>
      <c r="AJ42" s="2"/>
      <c r="AK42" s="2"/>
      <c r="AL42" s="2"/>
      <c r="AM42" s="2"/>
      <c r="AN42" s="2"/>
      <c r="AO42" s="2"/>
      <c r="AP42" s="2"/>
      <c r="AQ42" s="2"/>
      <c r="AR42" s="2"/>
      <c r="AS42" s="2"/>
      <c r="AT42" s="2"/>
    </row>
    <row r="43" spans="1:46" ht="48">
      <c r="A43" s="19" t="s">
        <v>4074</v>
      </c>
      <c r="B43" s="8" t="s">
        <v>4075</v>
      </c>
      <c r="C43" s="10" t="s">
        <v>4076</v>
      </c>
      <c r="D43" s="10" t="s">
        <v>38</v>
      </c>
      <c r="E43" s="10" t="s">
        <v>4077</v>
      </c>
      <c r="F43" s="10" t="s">
        <v>4078</v>
      </c>
      <c r="G43" s="10" t="s">
        <v>544</v>
      </c>
      <c r="H43" s="10" t="s">
        <v>178</v>
      </c>
      <c r="I43" s="11">
        <v>4.4999999999999997E-3</v>
      </c>
      <c r="J43" s="12">
        <v>0.22</v>
      </c>
      <c r="K43" s="11">
        <v>9.7999999999999997E-3</v>
      </c>
      <c r="L43" s="13">
        <v>6.9</v>
      </c>
      <c r="M43" s="14">
        <v>0.1</v>
      </c>
      <c r="N43" s="15">
        <v>3593</v>
      </c>
      <c r="O43" s="20">
        <v>3.08</v>
      </c>
      <c r="P43" s="10" t="s">
        <v>42</v>
      </c>
      <c r="Q43" s="10" t="s">
        <v>321</v>
      </c>
      <c r="R43" s="10" t="s">
        <v>412</v>
      </c>
      <c r="S43" s="10" t="s">
        <v>72</v>
      </c>
      <c r="T43" s="21" t="s">
        <v>46</v>
      </c>
      <c r="U43" s="21" t="s">
        <v>46</v>
      </c>
      <c r="V43" s="21" t="s">
        <v>46</v>
      </c>
      <c r="W43" s="21" t="s">
        <v>46</v>
      </c>
      <c r="X43" s="21" t="s">
        <v>46</v>
      </c>
      <c r="Y43" s="21" t="s">
        <v>46</v>
      </c>
      <c r="Z43" s="21" t="s">
        <v>46</v>
      </c>
      <c r="AA43" s="21" t="s">
        <v>46</v>
      </c>
      <c r="AB43" s="21" t="s">
        <v>46</v>
      </c>
      <c r="AC43" s="21" t="s">
        <v>46</v>
      </c>
      <c r="AD43" s="21" t="s">
        <v>46</v>
      </c>
      <c r="AE43" s="16" t="s">
        <v>46</v>
      </c>
      <c r="AF43" s="16" t="s">
        <v>46</v>
      </c>
      <c r="AG43" s="7" t="str">
        <f t="shared" si="2"/>
        <v>click</v>
      </c>
      <c r="AH43" s="9" t="str">
        <f t="shared" si="3"/>
        <v>click</v>
      </c>
      <c r="AI43" s="2"/>
      <c r="AJ43" s="2"/>
      <c r="AK43" s="2"/>
      <c r="AL43" s="2"/>
      <c r="AM43" s="2"/>
      <c r="AN43" s="2"/>
      <c r="AO43" s="2"/>
      <c r="AP43" s="2"/>
      <c r="AQ43" s="2"/>
      <c r="AR43" s="2"/>
      <c r="AS43" s="2"/>
      <c r="AT43" s="2"/>
    </row>
    <row r="44" spans="1:46" ht="48">
      <c r="A44" s="19" t="s">
        <v>4083</v>
      </c>
      <c r="B44" s="8" t="s">
        <v>4084</v>
      </c>
      <c r="C44" s="10" t="s">
        <v>4076</v>
      </c>
      <c r="D44" s="10" t="s">
        <v>38</v>
      </c>
      <c r="E44" s="10" t="s">
        <v>4085</v>
      </c>
      <c r="F44" s="10" t="s">
        <v>4086</v>
      </c>
      <c r="G44" s="10" t="s">
        <v>1154</v>
      </c>
      <c r="H44" s="10" t="s">
        <v>178</v>
      </c>
      <c r="I44" s="11">
        <v>4.4999999999999997E-3</v>
      </c>
      <c r="J44" s="12">
        <v>0.05</v>
      </c>
      <c r="K44" s="11">
        <v>1.9E-3</v>
      </c>
      <c r="L44" s="13">
        <v>6.5</v>
      </c>
      <c r="M44" s="14">
        <v>0.1</v>
      </c>
      <c r="N44" s="15">
        <v>433</v>
      </c>
      <c r="O44" s="20">
        <v>3.48</v>
      </c>
      <c r="P44" s="10" t="s">
        <v>42</v>
      </c>
      <c r="Q44" s="10" t="s">
        <v>321</v>
      </c>
      <c r="R44" s="10" t="s">
        <v>80</v>
      </c>
      <c r="S44" s="10" t="s">
        <v>72</v>
      </c>
      <c r="T44" s="21" t="s">
        <v>46</v>
      </c>
      <c r="U44" s="21" t="s">
        <v>46</v>
      </c>
      <c r="V44" s="21" t="s">
        <v>46</v>
      </c>
      <c r="W44" s="21" t="s">
        <v>46</v>
      </c>
      <c r="X44" s="21" t="s">
        <v>46</v>
      </c>
      <c r="Y44" s="21" t="s">
        <v>46</v>
      </c>
      <c r="Z44" s="21" t="s">
        <v>46</v>
      </c>
      <c r="AA44" s="21" t="s">
        <v>46</v>
      </c>
      <c r="AB44" s="21" t="s">
        <v>46</v>
      </c>
      <c r="AC44" s="21" t="s">
        <v>46</v>
      </c>
      <c r="AD44" s="21" t="s">
        <v>46</v>
      </c>
      <c r="AE44" s="16" t="s">
        <v>46</v>
      </c>
      <c r="AF44" s="16" t="s">
        <v>46</v>
      </c>
      <c r="AG44" s="7" t="str">
        <f t="shared" si="2"/>
        <v>click</v>
      </c>
      <c r="AH44" s="9" t="str">
        <f t="shared" si="3"/>
        <v>click</v>
      </c>
      <c r="AI44" s="2"/>
      <c r="AJ44" s="2"/>
      <c r="AK44" s="2"/>
      <c r="AL44" s="2"/>
      <c r="AM44" s="2"/>
      <c r="AN44" s="2"/>
      <c r="AO44" s="2"/>
      <c r="AP44" s="2"/>
      <c r="AQ44" s="2"/>
      <c r="AR44" s="2"/>
      <c r="AS44" s="2"/>
      <c r="AT44" s="2"/>
    </row>
    <row r="45" spans="1:46" ht="48">
      <c r="A45" s="19" t="s">
        <v>4092</v>
      </c>
      <c r="B45" s="8" t="s">
        <v>4093</v>
      </c>
      <c r="C45" s="10" t="s">
        <v>4076</v>
      </c>
      <c r="D45" s="10" t="s">
        <v>38</v>
      </c>
      <c r="E45" s="10" t="s">
        <v>4094</v>
      </c>
      <c r="F45" s="10" t="s">
        <v>4095</v>
      </c>
      <c r="G45" s="10" t="s">
        <v>544</v>
      </c>
      <c r="H45" s="10" t="s">
        <v>178</v>
      </c>
      <c r="I45" s="11">
        <v>4.4999999999999997E-3</v>
      </c>
      <c r="J45" s="12">
        <v>0.35</v>
      </c>
      <c r="K45" s="11">
        <v>1.5900000000000001E-2</v>
      </c>
      <c r="L45" s="13">
        <v>6.7</v>
      </c>
      <c r="M45" s="14">
        <v>0.1</v>
      </c>
      <c r="N45" s="15">
        <v>1300</v>
      </c>
      <c r="O45" s="20">
        <v>3.99</v>
      </c>
      <c r="P45" s="10" t="s">
        <v>42</v>
      </c>
      <c r="Q45" s="10" t="s">
        <v>321</v>
      </c>
      <c r="R45" s="10" t="s">
        <v>412</v>
      </c>
      <c r="S45" s="10" t="s">
        <v>72</v>
      </c>
      <c r="T45" s="21" t="s">
        <v>46</v>
      </c>
      <c r="U45" s="21" t="s">
        <v>46</v>
      </c>
      <c r="V45" s="21" t="s">
        <v>46</v>
      </c>
      <c r="W45" s="21" t="s">
        <v>46</v>
      </c>
      <c r="X45" s="21" t="s">
        <v>46</v>
      </c>
      <c r="Y45" s="21" t="s">
        <v>46</v>
      </c>
      <c r="Z45" s="21" t="s">
        <v>46</v>
      </c>
      <c r="AA45" s="21" t="s">
        <v>46</v>
      </c>
      <c r="AB45" s="21" t="s">
        <v>46</v>
      </c>
      <c r="AC45" s="21" t="s">
        <v>46</v>
      </c>
      <c r="AD45" s="21" t="s">
        <v>46</v>
      </c>
      <c r="AE45" s="16" t="s">
        <v>46</v>
      </c>
      <c r="AF45" s="16" t="s">
        <v>46</v>
      </c>
      <c r="AG45" s="7" t="str">
        <f t="shared" si="2"/>
        <v>click</v>
      </c>
      <c r="AH45" s="9" t="str">
        <f t="shared" si="3"/>
        <v>click</v>
      </c>
      <c r="AI45" s="2"/>
      <c r="AJ45" s="2"/>
      <c r="AK45" s="2"/>
      <c r="AL45" s="2"/>
      <c r="AM45" s="2"/>
      <c r="AN45" s="2"/>
      <c r="AO45" s="2"/>
      <c r="AP45" s="2"/>
      <c r="AQ45" s="2"/>
      <c r="AR45" s="2"/>
      <c r="AS45" s="2"/>
      <c r="AT45" s="2"/>
    </row>
    <row r="46" spans="1:46" ht="48">
      <c r="A46" s="19" t="s">
        <v>4154</v>
      </c>
      <c r="B46" s="8" t="s">
        <v>4155</v>
      </c>
      <c r="C46" s="10" t="s">
        <v>4076</v>
      </c>
      <c r="D46" s="10" t="s">
        <v>38</v>
      </c>
      <c r="E46" s="10" t="s">
        <v>4156</v>
      </c>
      <c r="F46" s="10" t="s">
        <v>4157</v>
      </c>
      <c r="G46" s="10" t="s">
        <v>1315</v>
      </c>
      <c r="H46" s="10" t="s">
        <v>178</v>
      </c>
      <c r="I46" s="11">
        <v>4.4999999999999997E-3</v>
      </c>
      <c r="J46" s="12">
        <v>0.01</v>
      </c>
      <c r="K46" s="11">
        <v>5.9999999999999995E-4</v>
      </c>
      <c r="L46" s="13">
        <v>6.4</v>
      </c>
      <c r="M46" s="14">
        <v>0.1</v>
      </c>
      <c r="N46" s="15">
        <v>2314</v>
      </c>
      <c r="O46" s="20">
        <v>-5.86</v>
      </c>
      <c r="P46" s="10" t="s">
        <v>42</v>
      </c>
      <c r="Q46" s="10" t="s">
        <v>321</v>
      </c>
      <c r="R46" s="10" t="s">
        <v>44</v>
      </c>
      <c r="S46" s="10" t="s">
        <v>72</v>
      </c>
      <c r="T46" s="21" t="s">
        <v>46</v>
      </c>
      <c r="U46" s="21" t="s">
        <v>46</v>
      </c>
      <c r="V46" s="21" t="s">
        <v>46</v>
      </c>
      <c r="W46" s="21" t="s">
        <v>46</v>
      </c>
      <c r="X46" s="21" t="s">
        <v>46</v>
      </c>
      <c r="Y46" s="21" t="s">
        <v>46</v>
      </c>
      <c r="Z46" s="21" t="s">
        <v>46</v>
      </c>
      <c r="AA46" s="21" t="s">
        <v>46</v>
      </c>
      <c r="AB46" s="21" t="s">
        <v>46</v>
      </c>
      <c r="AC46" s="21" t="s">
        <v>46</v>
      </c>
      <c r="AD46" s="21" t="s">
        <v>46</v>
      </c>
      <c r="AE46" s="16" t="s">
        <v>46</v>
      </c>
      <c r="AF46" s="16" t="s">
        <v>46</v>
      </c>
      <c r="AG46" s="7" t="str">
        <f t="shared" si="2"/>
        <v>click</v>
      </c>
      <c r="AH46" s="9" t="str">
        <f t="shared" si="3"/>
        <v>click</v>
      </c>
      <c r="AI46" s="2"/>
      <c r="AJ46" s="2"/>
      <c r="AK46" s="2"/>
      <c r="AL46" s="2"/>
      <c r="AM46" s="2"/>
      <c r="AN46" s="2"/>
      <c r="AO46" s="2"/>
      <c r="AP46" s="2"/>
      <c r="AQ46" s="2"/>
      <c r="AR46" s="2"/>
      <c r="AS46" s="2"/>
      <c r="AT46" s="2"/>
    </row>
    <row r="47" spans="1:46" ht="84">
      <c r="A47" s="19" t="s">
        <v>5132</v>
      </c>
      <c r="B47" s="8" t="s">
        <v>5133</v>
      </c>
      <c r="C47" s="10" t="s">
        <v>5134</v>
      </c>
      <c r="D47" s="10" t="s">
        <v>38</v>
      </c>
      <c r="E47" s="10" t="s">
        <v>5135</v>
      </c>
      <c r="F47" s="10" t="s">
        <v>5136</v>
      </c>
      <c r="G47" s="10" t="s">
        <v>312</v>
      </c>
      <c r="H47" s="10" t="s">
        <v>73</v>
      </c>
      <c r="I47" s="11">
        <v>3.5000000000000001E-3</v>
      </c>
      <c r="J47" s="12">
        <v>0.67</v>
      </c>
      <c r="K47" s="11">
        <v>1.9400000000000001E-2</v>
      </c>
      <c r="L47" s="13">
        <v>34.6</v>
      </c>
      <c r="M47" s="14">
        <v>0.4</v>
      </c>
      <c r="N47" s="15">
        <v>3513</v>
      </c>
      <c r="O47" s="20">
        <v>1.24</v>
      </c>
      <c r="P47" s="10" t="s">
        <v>42</v>
      </c>
      <c r="Q47" s="10" t="s">
        <v>46</v>
      </c>
      <c r="R47" s="10" t="s">
        <v>46</v>
      </c>
      <c r="S47" s="10" t="s">
        <v>72</v>
      </c>
      <c r="T47" s="21">
        <v>0</v>
      </c>
      <c r="U47" s="21">
        <v>0</v>
      </c>
      <c r="V47" s="21">
        <v>2.0999999999999999E-3</v>
      </c>
      <c r="W47" s="21">
        <v>0</v>
      </c>
      <c r="X47" s="21">
        <v>0</v>
      </c>
      <c r="Y47" s="21">
        <v>0</v>
      </c>
      <c r="Z47" s="21">
        <v>0</v>
      </c>
      <c r="AA47" s="21">
        <v>0.99260000000000004</v>
      </c>
      <c r="AB47" s="21">
        <v>0</v>
      </c>
      <c r="AC47" s="21">
        <v>0</v>
      </c>
      <c r="AD47" s="21">
        <v>0</v>
      </c>
      <c r="AE47" s="16" t="s">
        <v>46</v>
      </c>
      <c r="AF47" s="16" t="s">
        <v>46</v>
      </c>
      <c r="AG47" s="7" t="str">
        <f t="shared" si="2"/>
        <v>click</v>
      </c>
      <c r="AH47" s="9" t="str">
        <f t="shared" si="3"/>
        <v>click</v>
      </c>
      <c r="AI47" s="2"/>
      <c r="AJ47" s="2"/>
      <c r="AK47" s="2"/>
      <c r="AL47" s="2"/>
      <c r="AM47" s="2"/>
      <c r="AN47" s="2"/>
      <c r="AO47" s="2"/>
      <c r="AP47" s="2"/>
      <c r="AQ47" s="2"/>
      <c r="AR47" s="2"/>
      <c r="AS47" s="2"/>
      <c r="AT47" s="2"/>
    </row>
    <row r="48" spans="1:46" ht="36">
      <c r="A48" s="19" t="s">
        <v>5164</v>
      </c>
      <c r="B48" s="8" t="s">
        <v>5165</v>
      </c>
      <c r="C48" s="10" t="s">
        <v>5134</v>
      </c>
      <c r="D48" s="10" t="s">
        <v>38</v>
      </c>
      <c r="E48" s="10" t="s">
        <v>5166</v>
      </c>
      <c r="F48" s="10" t="s">
        <v>5167</v>
      </c>
      <c r="G48" s="10" t="s">
        <v>307</v>
      </c>
      <c r="H48" s="10" t="s">
        <v>73</v>
      </c>
      <c r="I48" s="11">
        <v>3.5000000000000001E-3</v>
      </c>
      <c r="J48" s="12">
        <v>0.28999999999999998</v>
      </c>
      <c r="K48" s="11">
        <v>3.2899999999999999E-2</v>
      </c>
      <c r="L48" s="13">
        <v>62.9</v>
      </c>
      <c r="M48" s="14">
        <v>0.7</v>
      </c>
      <c r="N48" s="15">
        <v>6267</v>
      </c>
      <c r="O48" s="20">
        <v>1.28</v>
      </c>
      <c r="P48" s="10" t="s">
        <v>42</v>
      </c>
      <c r="Q48" s="10" t="s">
        <v>46</v>
      </c>
      <c r="R48" s="10" t="s">
        <v>46</v>
      </c>
      <c r="S48" s="10" t="s">
        <v>72</v>
      </c>
      <c r="T48" s="21">
        <v>0</v>
      </c>
      <c r="U48" s="21">
        <v>0</v>
      </c>
      <c r="V48" s="21">
        <v>0</v>
      </c>
      <c r="W48" s="21">
        <v>6.0000000000000001E-3</v>
      </c>
      <c r="X48" s="21">
        <v>0</v>
      </c>
      <c r="Y48" s="21">
        <v>0</v>
      </c>
      <c r="Z48" s="21">
        <v>0.94279999999999997</v>
      </c>
      <c r="AA48" s="21">
        <v>3.3700000000000001E-2</v>
      </c>
      <c r="AB48" s="21">
        <v>0</v>
      </c>
      <c r="AC48" s="21">
        <v>1.52E-2</v>
      </c>
      <c r="AD48" s="21">
        <v>0</v>
      </c>
      <c r="AE48" s="16" t="s">
        <v>46</v>
      </c>
      <c r="AF48" s="16" t="s">
        <v>46</v>
      </c>
      <c r="AG48" s="7" t="str">
        <f t="shared" si="2"/>
        <v>click</v>
      </c>
      <c r="AH48" s="9" t="str">
        <f t="shared" si="3"/>
        <v>click</v>
      </c>
      <c r="AI48" s="2"/>
      <c r="AJ48" s="2"/>
      <c r="AK48" s="2"/>
      <c r="AL48" s="2"/>
      <c r="AM48" s="2"/>
      <c r="AN48" s="2"/>
      <c r="AO48" s="2"/>
      <c r="AP48" s="2"/>
      <c r="AQ48" s="2"/>
      <c r="AR48" s="2"/>
      <c r="AS48" s="2"/>
      <c r="AT48" s="2"/>
    </row>
    <row r="49" spans="1:46" ht="60">
      <c r="A49" s="19" t="s">
        <v>5266</v>
      </c>
      <c r="B49" s="8" t="s">
        <v>5267</v>
      </c>
      <c r="C49" s="10" t="s">
        <v>5134</v>
      </c>
      <c r="D49" s="10" t="s">
        <v>38</v>
      </c>
      <c r="E49" s="10" t="s">
        <v>5268</v>
      </c>
      <c r="F49" s="10" t="s">
        <v>5269</v>
      </c>
      <c r="G49" s="10" t="s">
        <v>47</v>
      </c>
      <c r="H49" s="10" t="s">
        <v>73</v>
      </c>
      <c r="I49" s="11">
        <v>3.5000000000000001E-3</v>
      </c>
      <c r="J49" s="12">
        <v>0.18</v>
      </c>
      <c r="K49" s="11">
        <v>2.35E-2</v>
      </c>
      <c r="L49" s="13">
        <v>31.5</v>
      </c>
      <c r="M49" s="14">
        <v>0.4</v>
      </c>
      <c r="N49" s="15">
        <v>6152</v>
      </c>
      <c r="O49" s="20">
        <v>1.24</v>
      </c>
      <c r="P49" s="10" t="s">
        <v>42</v>
      </c>
      <c r="Q49" s="10" t="s">
        <v>46</v>
      </c>
      <c r="R49" s="10" t="s">
        <v>46</v>
      </c>
      <c r="S49" s="10" t="s">
        <v>72</v>
      </c>
      <c r="T49" s="21">
        <v>0</v>
      </c>
      <c r="U49" s="21">
        <v>1.9199999999999998E-2</v>
      </c>
      <c r="V49" s="21">
        <v>3.4299999999999997E-2</v>
      </c>
      <c r="W49" s="21">
        <v>0</v>
      </c>
      <c r="X49" s="21">
        <v>0</v>
      </c>
      <c r="Y49" s="21">
        <v>1.9400000000000001E-2</v>
      </c>
      <c r="Z49" s="21">
        <v>0</v>
      </c>
      <c r="AA49" s="21">
        <v>0.20979999999999999</v>
      </c>
      <c r="AB49" s="21">
        <v>0</v>
      </c>
      <c r="AC49" s="21">
        <v>0.72529999999999994</v>
      </c>
      <c r="AD49" s="21">
        <v>0</v>
      </c>
      <c r="AE49" s="16" t="s">
        <v>46</v>
      </c>
      <c r="AF49" s="16" t="s">
        <v>46</v>
      </c>
      <c r="AG49" s="7" t="str">
        <f t="shared" si="2"/>
        <v>click</v>
      </c>
      <c r="AH49" s="9" t="str">
        <f t="shared" si="3"/>
        <v>click</v>
      </c>
      <c r="AI49" s="2"/>
      <c r="AJ49" s="2"/>
      <c r="AK49" s="2"/>
      <c r="AL49" s="2"/>
      <c r="AM49" s="2"/>
      <c r="AN49" s="2"/>
      <c r="AO49" s="2"/>
      <c r="AP49" s="2"/>
      <c r="AQ49" s="2"/>
      <c r="AR49" s="2"/>
      <c r="AS49" s="2"/>
      <c r="AT49" s="2"/>
    </row>
    <row r="50" spans="1:46" ht="36">
      <c r="A50" s="19" t="s">
        <v>1330</v>
      </c>
      <c r="B50" s="8" t="s">
        <v>1331</v>
      </c>
      <c r="C50" s="10" t="s">
        <v>1332</v>
      </c>
      <c r="D50" s="10" t="s">
        <v>38</v>
      </c>
      <c r="E50" s="10" t="s">
        <v>1333</v>
      </c>
      <c r="F50" s="10" t="s">
        <v>1334</v>
      </c>
      <c r="G50" s="10" t="s">
        <v>193</v>
      </c>
      <c r="H50" s="10" t="s">
        <v>96</v>
      </c>
      <c r="I50" s="11">
        <v>4.5999999999999999E-3</v>
      </c>
      <c r="J50" s="12">
        <v>7.0000000000000007E-2</v>
      </c>
      <c r="K50" s="11">
        <v>3.2500000000000001E-2</v>
      </c>
      <c r="L50" s="13">
        <v>153</v>
      </c>
      <c r="M50" s="14">
        <v>6.1</v>
      </c>
      <c r="N50" s="15">
        <v>74989</v>
      </c>
      <c r="O50" s="20">
        <v>0.18</v>
      </c>
      <c r="P50" s="10" t="s">
        <v>151</v>
      </c>
      <c r="Q50" s="10" t="s">
        <v>46</v>
      </c>
      <c r="R50" s="10" t="s">
        <v>46</v>
      </c>
      <c r="S50" s="10" t="s">
        <v>255</v>
      </c>
      <c r="T50" s="21" t="s">
        <v>46</v>
      </c>
      <c r="U50" s="21" t="s">
        <v>46</v>
      </c>
      <c r="V50" s="21" t="s">
        <v>46</v>
      </c>
      <c r="W50" s="21" t="s">
        <v>46</v>
      </c>
      <c r="X50" s="21" t="s">
        <v>46</v>
      </c>
      <c r="Y50" s="21" t="s">
        <v>46</v>
      </c>
      <c r="Z50" s="21" t="s">
        <v>46</v>
      </c>
      <c r="AA50" s="21" t="s">
        <v>46</v>
      </c>
      <c r="AB50" s="21" t="s">
        <v>46</v>
      </c>
      <c r="AC50" s="21" t="s">
        <v>46</v>
      </c>
      <c r="AD50" s="21" t="s">
        <v>46</v>
      </c>
      <c r="AE50" s="16" t="s">
        <v>46</v>
      </c>
      <c r="AF50" s="16" t="s">
        <v>46</v>
      </c>
      <c r="AG50" s="7" t="str">
        <f t="shared" si="2"/>
        <v>click</v>
      </c>
      <c r="AH50" s="9" t="str">
        <f t="shared" si="3"/>
        <v>click</v>
      </c>
      <c r="AI50" s="2"/>
      <c r="AJ50" s="2"/>
      <c r="AK50" s="2"/>
      <c r="AL50" s="2"/>
      <c r="AM50" s="2"/>
      <c r="AN50" s="2"/>
      <c r="AO50" s="2"/>
      <c r="AP50" s="2"/>
      <c r="AQ50" s="2"/>
      <c r="AR50" s="2"/>
      <c r="AS50" s="2"/>
      <c r="AT50" s="2"/>
    </row>
    <row r="51" spans="1:46" ht="96">
      <c r="A51" s="19" t="s">
        <v>2172</v>
      </c>
      <c r="B51" s="8" t="s">
        <v>2173</v>
      </c>
      <c r="C51" s="10" t="s">
        <v>2174</v>
      </c>
      <c r="D51" s="10" t="s">
        <v>38</v>
      </c>
      <c r="E51" s="10" t="s">
        <v>2175</v>
      </c>
      <c r="F51" s="10" t="s">
        <v>2176</v>
      </c>
      <c r="G51" s="10" t="s">
        <v>205</v>
      </c>
      <c r="H51" s="10" t="s">
        <v>2089</v>
      </c>
      <c r="I51" s="11">
        <v>4.7999999999999996E-3</v>
      </c>
      <c r="J51" s="12">
        <v>0.37</v>
      </c>
      <c r="K51" s="11">
        <v>1.0800000000000001E-2</v>
      </c>
      <c r="L51" s="13">
        <v>2680.4</v>
      </c>
      <c r="M51" s="14">
        <v>78.400000000000006</v>
      </c>
      <c r="N51" s="15">
        <v>250377</v>
      </c>
      <c r="O51" s="20">
        <v>-1.0900000000000001</v>
      </c>
      <c r="P51" s="10" t="s">
        <v>42</v>
      </c>
      <c r="Q51" s="10" t="s">
        <v>46</v>
      </c>
      <c r="R51" s="10" t="s">
        <v>46</v>
      </c>
      <c r="S51" s="10" t="s">
        <v>74</v>
      </c>
      <c r="T51" s="21">
        <v>0.47539999999999999</v>
      </c>
      <c r="U51" s="21">
        <v>0</v>
      </c>
      <c r="V51" s="21">
        <v>1.78E-2</v>
      </c>
      <c r="W51" s="21">
        <v>8.4699999999999998E-2</v>
      </c>
      <c r="X51" s="21">
        <v>0.33739999999999998</v>
      </c>
      <c r="Y51" s="21">
        <v>0</v>
      </c>
      <c r="Z51" s="21">
        <v>0</v>
      </c>
      <c r="AA51" s="21">
        <v>9.1000000000000004E-3</v>
      </c>
      <c r="AB51" s="21">
        <v>2.23E-2</v>
      </c>
      <c r="AC51" s="21">
        <v>0</v>
      </c>
      <c r="AD51" s="21">
        <v>4.7100000000000003E-2</v>
      </c>
      <c r="AE51" s="16" t="s">
        <v>46</v>
      </c>
      <c r="AF51" s="16" t="s">
        <v>46</v>
      </c>
      <c r="AG51" s="7" t="str">
        <f t="shared" si="2"/>
        <v>click</v>
      </c>
      <c r="AH51" s="9" t="str">
        <f t="shared" si="3"/>
        <v>click</v>
      </c>
      <c r="AI51" s="2"/>
      <c r="AJ51" s="2"/>
      <c r="AK51" s="2"/>
      <c r="AL51" s="2"/>
      <c r="AM51" s="2"/>
      <c r="AN51" s="2"/>
      <c r="AO51" s="2"/>
      <c r="AP51" s="2"/>
      <c r="AQ51" s="2"/>
      <c r="AR51" s="2"/>
      <c r="AS51" s="2"/>
      <c r="AT51" s="2"/>
    </row>
    <row r="52" spans="1:46" ht="72">
      <c r="A52" s="19" t="s">
        <v>3785</v>
      </c>
      <c r="B52" s="8" t="s">
        <v>3786</v>
      </c>
      <c r="C52" s="10" t="s">
        <v>2174</v>
      </c>
      <c r="D52" s="10" t="s">
        <v>38</v>
      </c>
      <c r="E52" s="10" t="s">
        <v>3787</v>
      </c>
      <c r="F52" s="10" t="s">
        <v>3788</v>
      </c>
      <c r="G52" s="10" t="s">
        <v>193</v>
      </c>
      <c r="H52" s="10" t="s">
        <v>71</v>
      </c>
      <c r="I52" s="11">
        <v>6.4999999999999997E-3</v>
      </c>
      <c r="J52" s="12">
        <v>0.06</v>
      </c>
      <c r="K52" s="11">
        <v>2.01E-2</v>
      </c>
      <c r="L52" s="13">
        <v>2.6</v>
      </c>
      <c r="M52" s="14">
        <v>0.1</v>
      </c>
      <c r="N52" s="15">
        <v>6144</v>
      </c>
      <c r="O52" s="20">
        <v>0.76</v>
      </c>
      <c r="P52" s="10" t="s">
        <v>151</v>
      </c>
      <c r="Q52" s="10" t="s">
        <v>46</v>
      </c>
      <c r="R52" s="10" t="s">
        <v>46</v>
      </c>
      <c r="S52" s="10" t="s">
        <v>255</v>
      </c>
      <c r="T52" s="21" t="s">
        <v>46</v>
      </c>
      <c r="U52" s="21" t="s">
        <v>46</v>
      </c>
      <c r="V52" s="21" t="s">
        <v>46</v>
      </c>
      <c r="W52" s="21" t="s">
        <v>46</v>
      </c>
      <c r="X52" s="21" t="s">
        <v>46</v>
      </c>
      <c r="Y52" s="21" t="s">
        <v>46</v>
      </c>
      <c r="Z52" s="21" t="s">
        <v>46</v>
      </c>
      <c r="AA52" s="21" t="s">
        <v>46</v>
      </c>
      <c r="AB52" s="21" t="s">
        <v>46</v>
      </c>
      <c r="AC52" s="21" t="s">
        <v>46</v>
      </c>
      <c r="AD52" s="21" t="s">
        <v>46</v>
      </c>
      <c r="AE52" s="16" t="s">
        <v>46</v>
      </c>
      <c r="AF52" s="16" t="s">
        <v>46</v>
      </c>
      <c r="AG52" s="7" t="str">
        <f t="shared" si="2"/>
        <v>click</v>
      </c>
      <c r="AH52" s="9" t="str">
        <f t="shared" si="3"/>
        <v>click</v>
      </c>
      <c r="AI52" s="2"/>
      <c r="AJ52" s="2"/>
      <c r="AK52" s="2"/>
      <c r="AL52" s="2"/>
      <c r="AM52" s="2"/>
      <c r="AN52" s="2"/>
      <c r="AO52" s="2"/>
      <c r="AP52" s="2"/>
      <c r="AQ52" s="2"/>
      <c r="AR52" s="2"/>
      <c r="AS52" s="2"/>
      <c r="AT52" s="2"/>
    </row>
    <row r="53" spans="1:46" ht="48">
      <c r="A53" s="19" t="s">
        <v>4333</v>
      </c>
      <c r="B53" s="8" t="s">
        <v>4334</v>
      </c>
      <c r="C53" s="10" t="s">
        <v>2174</v>
      </c>
      <c r="D53" s="10" t="s">
        <v>38</v>
      </c>
      <c r="E53" s="10" t="s">
        <v>4335</v>
      </c>
      <c r="F53" s="10" t="s">
        <v>4336</v>
      </c>
      <c r="G53" s="10" t="s">
        <v>2166</v>
      </c>
      <c r="H53" s="10" t="s">
        <v>2089</v>
      </c>
      <c r="I53" s="11">
        <v>2E-3</v>
      </c>
      <c r="J53" s="12">
        <v>0.03</v>
      </c>
      <c r="K53" s="11">
        <v>5.3E-3</v>
      </c>
      <c r="L53" s="13">
        <v>363.8</v>
      </c>
      <c r="M53" s="14">
        <v>14.7</v>
      </c>
      <c r="N53" s="15">
        <v>67588</v>
      </c>
      <c r="O53" s="20">
        <v>-0.32</v>
      </c>
      <c r="P53" s="10" t="s">
        <v>151</v>
      </c>
      <c r="Q53" s="10" t="s">
        <v>46</v>
      </c>
      <c r="R53" s="10" t="s">
        <v>46</v>
      </c>
      <c r="S53" s="10" t="s">
        <v>72</v>
      </c>
      <c r="T53" s="21" t="s">
        <v>46</v>
      </c>
      <c r="U53" s="21" t="s">
        <v>46</v>
      </c>
      <c r="V53" s="21" t="s">
        <v>46</v>
      </c>
      <c r="W53" s="21" t="s">
        <v>46</v>
      </c>
      <c r="X53" s="21" t="s">
        <v>46</v>
      </c>
      <c r="Y53" s="21" t="s">
        <v>46</v>
      </c>
      <c r="Z53" s="21" t="s">
        <v>46</v>
      </c>
      <c r="AA53" s="21" t="s">
        <v>46</v>
      </c>
      <c r="AB53" s="21" t="s">
        <v>46</v>
      </c>
      <c r="AC53" s="21" t="s">
        <v>46</v>
      </c>
      <c r="AD53" s="21" t="s">
        <v>46</v>
      </c>
      <c r="AE53" s="16" t="s">
        <v>46</v>
      </c>
      <c r="AF53" s="16" t="s">
        <v>46</v>
      </c>
      <c r="AG53" s="7" t="str">
        <f t="shared" si="2"/>
        <v>click</v>
      </c>
      <c r="AH53" s="9" t="str">
        <f t="shared" si="3"/>
        <v>click</v>
      </c>
      <c r="AI53" s="2"/>
      <c r="AJ53" s="2"/>
      <c r="AK53" s="2"/>
      <c r="AL53" s="2"/>
      <c r="AM53" s="2"/>
      <c r="AN53" s="2"/>
      <c r="AO53" s="2"/>
      <c r="AP53" s="2"/>
      <c r="AQ53" s="2"/>
      <c r="AR53" s="2"/>
      <c r="AS53" s="2"/>
      <c r="AT53" s="2"/>
    </row>
    <row r="54" spans="1:46" ht="48">
      <c r="A54" s="19" t="s">
        <v>4337</v>
      </c>
      <c r="B54" s="8" t="s">
        <v>4338</v>
      </c>
      <c r="C54" s="10" t="s">
        <v>2174</v>
      </c>
      <c r="D54" s="10" t="s">
        <v>38</v>
      </c>
      <c r="E54" s="10" t="s">
        <v>4339</v>
      </c>
      <c r="F54" s="10" t="s">
        <v>4340</v>
      </c>
      <c r="G54" s="10" t="s">
        <v>2166</v>
      </c>
      <c r="H54" s="10" t="s">
        <v>2089</v>
      </c>
      <c r="I54" s="11">
        <v>2E-3</v>
      </c>
      <c r="J54" s="12"/>
      <c r="K54" s="11"/>
      <c r="L54" s="13">
        <v>0</v>
      </c>
      <c r="M54" s="14">
        <v>0</v>
      </c>
      <c r="N54" s="15"/>
      <c r="O54" s="20"/>
      <c r="P54" s="10" t="s">
        <v>151</v>
      </c>
      <c r="Q54" s="10" t="s">
        <v>46</v>
      </c>
      <c r="R54" s="10" t="s">
        <v>46</v>
      </c>
      <c r="S54" s="10" t="s">
        <v>72</v>
      </c>
      <c r="T54" s="21" t="s">
        <v>46</v>
      </c>
      <c r="U54" s="21" t="s">
        <v>46</v>
      </c>
      <c r="V54" s="21" t="s">
        <v>46</v>
      </c>
      <c r="W54" s="21" t="s">
        <v>46</v>
      </c>
      <c r="X54" s="21" t="s">
        <v>46</v>
      </c>
      <c r="Y54" s="21" t="s">
        <v>46</v>
      </c>
      <c r="Z54" s="21" t="s">
        <v>46</v>
      </c>
      <c r="AA54" s="21" t="s">
        <v>46</v>
      </c>
      <c r="AB54" s="21" t="s">
        <v>46</v>
      </c>
      <c r="AC54" s="21" t="s">
        <v>46</v>
      </c>
      <c r="AD54" s="21" t="s">
        <v>46</v>
      </c>
      <c r="AE54" s="16" t="s">
        <v>46</v>
      </c>
      <c r="AF54" s="16" t="s">
        <v>46</v>
      </c>
      <c r="AG54" s="7" t="str">
        <f t="shared" si="2"/>
        <v>click</v>
      </c>
      <c r="AH54" s="9" t="str">
        <f t="shared" si="3"/>
        <v>click</v>
      </c>
      <c r="AI54" s="2"/>
      <c r="AJ54" s="2"/>
      <c r="AK54" s="2"/>
      <c r="AL54" s="2"/>
      <c r="AM54" s="2"/>
      <c r="AN54" s="2"/>
      <c r="AO54" s="2"/>
      <c r="AP54" s="2"/>
      <c r="AQ54" s="2"/>
      <c r="AR54" s="2"/>
      <c r="AS54" s="2"/>
      <c r="AT54" s="2"/>
    </row>
    <row r="55" spans="1:46" ht="48">
      <c r="A55" s="19" t="s">
        <v>4341</v>
      </c>
      <c r="B55" s="8" t="s">
        <v>4342</v>
      </c>
      <c r="C55" s="10" t="s">
        <v>2174</v>
      </c>
      <c r="D55" s="10" t="s">
        <v>38</v>
      </c>
      <c r="E55" s="10" t="s">
        <v>4343</v>
      </c>
      <c r="F55" s="10" t="s">
        <v>4344</v>
      </c>
      <c r="G55" s="10" t="s">
        <v>2166</v>
      </c>
      <c r="H55" s="10" t="s">
        <v>2089</v>
      </c>
      <c r="I55" s="11">
        <v>2E-3</v>
      </c>
      <c r="J55" s="12">
        <v>0.05</v>
      </c>
      <c r="K55" s="11">
        <v>1.9E-3</v>
      </c>
      <c r="L55" s="13">
        <v>1998</v>
      </c>
      <c r="M55" s="14">
        <v>80.3</v>
      </c>
      <c r="N55" s="15">
        <v>216361</v>
      </c>
      <c r="O55" s="20">
        <v>-0.16</v>
      </c>
      <c r="P55" s="10" t="s">
        <v>151</v>
      </c>
      <c r="Q55" s="10" t="s">
        <v>46</v>
      </c>
      <c r="R55" s="10" t="s">
        <v>46</v>
      </c>
      <c r="S55" s="10" t="s">
        <v>72</v>
      </c>
      <c r="T55" s="21" t="s">
        <v>46</v>
      </c>
      <c r="U55" s="21" t="s">
        <v>46</v>
      </c>
      <c r="V55" s="21" t="s">
        <v>46</v>
      </c>
      <c r="W55" s="21" t="s">
        <v>46</v>
      </c>
      <c r="X55" s="21" t="s">
        <v>46</v>
      </c>
      <c r="Y55" s="21" t="s">
        <v>46</v>
      </c>
      <c r="Z55" s="21" t="s">
        <v>46</v>
      </c>
      <c r="AA55" s="21" t="s">
        <v>46</v>
      </c>
      <c r="AB55" s="21" t="s">
        <v>46</v>
      </c>
      <c r="AC55" s="21" t="s">
        <v>46</v>
      </c>
      <c r="AD55" s="21" t="s">
        <v>46</v>
      </c>
      <c r="AE55" s="16" t="s">
        <v>46</v>
      </c>
      <c r="AF55" s="16" t="s">
        <v>46</v>
      </c>
      <c r="AG55" s="7" t="str">
        <f t="shared" si="2"/>
        <v>click</v>
      </c>
      <c r="AH55" s="9" t="str">
        <f t="shared" si="3"/>
        <v>click</v>
      </c>
      <c r="AI55" s="2"/>
      <c r="AJ55" s="2"/>
      <c r="AK55" s="2"/>
      <c r="AL55" s="2"/>
      <c r="AM55" s="2"/>
      <c r="AN55" s="2"/>
      <c r="AO55" s="2"/>
      <c r="AP55" s="2"/>
      <c r="AQ55" s="2"/>
      <c r="AR55" s="2"/>
      <c r="AS55" s="2"/>
      <c r="AT55" s="2"/>
    </row>
    <row r="56" spans="1:46" ht="96">
      <c r="A56" s="19" t="s">
        <v>4381</v>
      </c>
      <c r="B56" s="8" t="s">
        <v>4382</v>
      </c>
      <c r="C56" s="10" t="s">
        <v>2174</v>
      </c>
      <c r="D56" s="10" t="s">
        <v>38</v>
      </c>
      <c r="E56" s="10" t="s">
        <v>4383</v>
      </c>
      <c r="F56" s="10" t="s">
        <v>4384</v>
      </c>
      <c r="G56" s="10" t="s">
        <v>411</v>
      </c>
      <c r="H56" s="10" t="s">
        <v>2089</v>
      </c>
      <c r="I56" s="11">
        <v>2.7000000000000001E-3</v>
      </c>
      <c r="J56" s="12">
        <v>0.66</v>
      </c>
      <c r="K56" s="11">
        <v>8.3000000000000001E-3</v>
      </c>
      <c r="L56" s="13">
        <v>519.9</v>
      </c>
      <c r="M56" s="14">
        <v>6.5</v>
      </c>
      <c r="N56" s="15">
        <v>19583</v>
      </c>
      <c r="O56" s="20">
        <v>1.1399999999999999</v>
      </c>
      <c r="P56" s="10" t="s">
        <v>42</v>
      </c>
      <c r="Q56" s="10" t="s">
        <v>254</v>
      </c>
      <c r="R56" s="10" t="s">
        <v>80</v>
      </c>
      <c r="S56" s="10" t="s">
        <v>72</v>
      </c>
      <c r="T56" s="21">
        <v>4.3799999999999999E-2</v>
      </c>
      <c r="U56" s="21">
        <v>2.6100000000000002E-2</v>
      </c>
      <c r="V56" s="21">
        <v>0.13469999999999999</v>
      </c>
      <c r="W56" s="21">
        <v>7.2800000000000004E-2</v>
      </c>
      <c r="X56" s="21">
        <v>7.6300000000000007E-2</v>
      </c>
      <c r="Y56" s="21">
        <v>0.1605</v>
      </c>
      <c r="Z56" s="21">
        <v>0.10970000000000001</v>
      </c>
      <c r="AA56" s="21">
        <v>0.1421</v>
      </c>
      <c r="AB56" s="21">
        <v>4.7699999999999999E-2</v>
      </c>
      <c r="AC56" s="21">
        <v>0.14879999999999999</v>
      </c>
      <c r="AD56" s="21">
        <v>3.0200000000000001E-2</v>
      </c>
      <c r="AE56" s="16" t="s">
        <v>46</v>
      </c>
      <c r="AF56" s="16" t="s">
        <v>46</v>
      </c>
      <c r="AG56" s="7" t="str">
        <f t="shared" si="2"/>
        <v>click</v>
      </c>
      <c r="AH56" s="9" t="str">
        <f t="shared" si="3"/>
        <v>click</v>
      </c>
      <c r="AI56" s="2"/>
      <c r="AJ56" s="2"/>
      <c r="AK56" s="2"/>
      <c r="AL56" s="2"/>
      <c r="AM56" s="2"/>
      <c r="AN56" s="2"/>
      <c r="AO56" s="2"/>
      <c r="AP56" s="2"/>
      <c r="AQ56" s="2"/>
      <c r="AR56" s="2"/>
      <c r="AS56" s="2"/>
      <c r="AT56" s="2"/>
    </row>
    <row r="57" spans="1:46" ht="48">
      <c r="A57" s="19" t="s">
        <v>917</v>
      </c>
      <c r="B57" s="8" t="s">
        <v>918</v>
      </c>
      <c r="C57" s="10" t="s">
        <v>919</v>
      </c>
      <c r="D57" s="10" t="s">
        <v>53</v>
      </c>
      <c r="E57" s="10" t="s">
        <v>920</v>
      </c>
      <c r="F57" s="10" t="s">
        <v>921</v>
      </c>
      <c r="G57" s="10" t="s">
        <v>155</v>
      </c>
      <c r="H57" s="10" t="s">
        <v>888</v>
      </c>
      <c r="I57" s="11">
        <v>1.0500000000000001E-2</v>
      </c>
      <c r="J57" s="12"/>
      <c r="K57" s="11"/>
      <c r="L57" s="13">
        <v>3.5</v>
      </c>
      <c r="M57" s="14">
        <v>0.2</v>
      </c>
      <c r="N57" s="15">
        <v>4834</v>
      </c>
      <c r="O57" s="20">
        <v>-3.16</v>
      </c>
      <c r="P57" s="10" t="s">
        <v>58</v>
      </c>
      <c r="Q57" s="10" t="s">
        <v>46</v>
      </c>
      <c r="R57" s="10" t="s">
        <v>46</v>
      </c>
      <c r="S57" s="10" t="s">
        <v>102</v>
      </c>
      <c r="T57" s="21" t="s">
        <v>46</v>
      </c>
      <c r="U57" s="21" t="s">
        <v>46</v>
      </c>
      <c r="V57" s="21" t="s">
        <v>46</v>
      </c>
      <c r="W57" s="21" t="s">
        <v>46</v>
      </c>
      <c r="X57" s="21" t="s">
        <v>46</v>
      </c>
      <c r="Y57" s="21" t="s">
        <v>46</v>
      </c>
      <c r="Z57" s="21" t="s">
        <v>46</v>
      </c>
      <c r="AA57" s="21" t="s">
        <v>46</v>
      </c>
      <c r="AB57" s="21" t="s">
        <v>46</v>
      </c>
      <c r="AC57" s="21" t="s">
        <v>46</v>
      </c>
      <c r="AD57" s="21" t="s">
        <v>46</v>
      </c>
      <c r="AE57" s="16" t="s">
        <v>46</v>
      </c>
      <c r="AF57" s="16" t="s">
        <v>46</v>
      </c>
      <c r="AG57" s="7" t="str">
        <f t="shared" si="2"/>
        <v>click</v>
      </c>
      <c r="AH57" s="9" t="str">
        <f t="shared" si="3"/>
        <v>click</v>
      </c>
      <c r="AI57" s="2"/>
      <c r="AJ57" s="2"/>
      <c r="AK57" s="2"/>
      <c r="AL57" s="2"/>
      <c r="AM57" s="2"/>
      <c r="AN57" s="2"/>
      <c r="AO57" s="2"/>
      <c r="AP57" s="2"/>
      <c r="AQ57" s="2"/>
      <c r="AR57" s="2"/>
      <c r="AS57" s="2"/>
      <c r="AT57" s="2"/>
    </row>
    <row r="58" spans="1:46" ht="24">
      <c r="A58" s="19" t="s">
        <v>679</v>
      </c>
      <c r="B58" s="8" t="s">
        <v>680</v>
      </c>
      <c r="C58" s="10" t="s">
        <v>681</v>
      </c>
      <c r="D58" s="10" t="s">
        <v>168</v>
      </c>
      <c r="E58" s="10" t="s">
        <v>682</v>
      </c>
      <c r="F58" s="10" t="s">
        <v>683</v>
      </c>
      <c r="G58" s="10" t="s">
        <v>144</v>
      </c>
      <c r="H58" s="10" t="s">
        <v>684</v>
      </c>
      <c r="I58" s="11">
        <v>2.3199999999999998E-2</v>
      </c>
      <c r="J58" s="12"/>
      <c r="K58" s="11"/>
      <c r="L58" s="13">
        <v>2.5</v>
      </c>
      <c r="M58" s="14">
        <v>0.2</v>
      </c>
      <c r="N58" s="15">
        <v>1411</v>
      </c>
      <c r="O58" s="20">
        <v>-1.38</v>
      </c>
      <c r="P58" s="10" t="s">
        <v>122</v>
      </c>
      <c r="Q58" s="10" t="s">
        <v>46</v>
      </c>
      <c r="R58" s="10" t="s">
        <v>46</v>
      </c>
      <c r="S58" s="10" t="s">
        <v>46</v>
      </c>
      <c r="T58" s="21" t="s">
        <v>46</v>
      </c>
      <c r="U58" s="21" t="s">
        <v>46</v>
      </c>
      <c r="V58" s="21" t="s">
        <v>46</v>
      </c>
      <c r="W58" s="21" t="s">
        <v>46</v>
      </c>
      <c r="X58" s="21" t="s">
        <v>46</v>
      </c>
      <c r="Y58" s="21" t="s">
        <v>46</v>
      </c>
      <c r="Z58" s="21" t="s">
        <v>46</v>
      </c>
      <c r="AA58" s="21" t="s">
        <v>46</v>
      </c>
      <c r="AB58" s="21" t="s">
        <v>46</v>
      </c>
      <c r="AC58" s="21" t="s">
        <v>46</v>
      </c>
      <c r="AD58" s="21" t="s">
        <v>46</v>
      </c>
      <c r="AE58" s="16" t="s">
        <v>46</v>
      </c>
      <c r="AF58" s="16" t="s">
        <v>46</v>
      </c>
      <c r="AG58" s="7" t="str">
        <f t="shared" si="2"/>
        <v>click</v>
      </c>
      <c r="AH58" s="9" t="str">
        <f t="shared" si="3"/>
        <v>click</v>
      </c>
      <c r="AI58" s="2"/>
      <c r="AJ58" s="2"/>
      <c r="AK58" s="2"/>
      <c r="AL58" s="2"/>
      <c r="AM58" s="2"/>
      <c r="AN58" s="2"/>
      <c r="AO58" s="2"/>
      <c r="AP58" s="2"/>
      <c r="AQ58" s="2"/>
      <c r="AR58" s="2"/>
      <c r="AS58" s="2"/>
      <c r="AT58" s="2"/>
    </row>
    <row r="59" spans="1:46" ht="24">
      <c r="A59" s="19" t="s">
        <v>5076</v>
      </c>
      <c r="B59" s="8" t="s">
        <v>5077</v>
      </c>
      <c r="C59" s="10" t="s">
        <v>681</v>
      </c>
      <c r="D59" s="10" t="s">
        <v>168</v>
      </c>
      <c r="E59" s="10" t="s">
        <v>5078</v>
      </c>
      <c r="F59" s="10" t="s">
        <v>5079</v>
      </c>
      <c r="G59" s="10" t="s">
        <v>144</v>
      </c>
      <c r="H59" s="10" t="s">
        <v>684</v>
      </c>
      <c r="I59" s="11">
        <v>0.01</v>
      </c>
      <c r="J59" s="12"/>
      <c r="K59" s="11"/>
      <c r="L59" s="13">
        <v>7.1</v>
      </c>
      <c r="M59" s="14">
        <v>0.5</v>
      </c>
      <c r="N59" s="15">
        <v>8998</v>
      </c>
      <c r="O59" s="20">
        <v>-1.66</v>
      </c>
      <c r="P59" s="10" t="s">
        <v>122</v>
      </c>
      <c r="Q59" s="10" t="s">
        <v>46</v>
      </c>
      <c r="R59" s="10" t="s">
        <v>46</v>
      </c>
      <c r="S59" s="10" t="s">
        <v>46</v>
      </c>
      <c r="T59" s="21" t="s">
        <v>46</v>
      </c>
      <c r="U59" s="21" t="s">
        <v>46</v>
      </c>
      <c r="V59" s="21" t="s">
        <v>46</v>
      </c>
      <c r="W59" s="21" t="s">
        <v>46</v>
      </c>
      <c r="X59" s="21" t="s">
        <v>46</v>
      </c>
      <c r="Y59" s="21" t="s">
        <v>46</v>
      </c>
      <c r="Z59" s="21" t="s">
        <v>46</v>
      </c>
      <c r="AA59" s="21" t="s">
        <v>46</v>
      </c>
      <c r="AB59" s="21" t="s">
        <v>46</v>
      </c>
      <c r="AC59" s="21" t="s">
        <v>46</v>
      </c>
      <c r="AD59" s="21" t="s">
        <v>46</v>
      </c>
      <c r="AE59" s="16" t="s">
        <v>46</v>
      </c>
      <c r="AF59" s="16" t="s">
        <v>46</v>
      </c>
      <c r="AG59" s="7" t="str">
        <f t="shared" si="2"/>
        <v>click</v>
      </c>
      <c r="AH59" s="9" t="str">
        <f t="shared" si="3"/>
        <v>click</v>
      </c>
      <c r="AI59" s="2"/>
      <c r="AJ59" s="2"/>
      <c r="AK59" s="2"/>
      <c r="AL59" s="2"/>
      <c r="AM59" s="2"/>
      <c r="AN59" s="2"/>
      <c r="AO59" s="2"/>
      <c r="AP59" s="2"/>
      <c r="AQ59" s="2"/>
      <c r="AR59" s="2"/>
      <c r="AS59" s="2"/>
      <c r="AT59" s="2"/>
    </row>
    <row r="60" spans="1:46" ht="120">
      <c r="A60" s="19" t="s">
        <v>3351</v>
      </c>
      <c r="B60" s="8" t="s">
        <v>3352</v>
      </c>
      <c r="C60" s="10" t="s">
        <v>3353</v>
      </c>
      <c r="D60" s="10" t="s">
        <v>38</v>
      </c>
      <c r="E60" s="10" t="s">
        <v>3354</v>
      </c>
      <c r="F60" s="10" t="s">
        <v>3355</v>
      </c>
      <c r="G60" s="10" t="s">
        <v>220</v>
      </c>
      <c r="H60" s="10" t="s">
        <v>96</v>
      </c>
      <c r="I60" s="11">
        <v>2.2000000000000001E-3</v>
      </c>
      <c r="J60" s="12">
        <v>0.05</v>
      </c>
      <c r="K60" s="11">
        <v>2.1299999999999999E-2</v>
      </c>
      <c r="L60" s="13">
        <v>34.799999999999997</v>
      </c>
      <c r="M60" s="14">
        <v>1.4</v>
      </c>
      <c r="N60" s="15">
        <v>26208</v>
      </c>
      <c r="O60" s="20">
        <v>-0.45</v>
      </c>
      <c r="P60" s="10" t="s">
        <v>151</v>
      </c>
      <c r="Q60" s="10" t="s">
        <v>46</v>
      </c>
      <c r="R60" s="10" t="s">
        <v>46</v>
      </c>
      <c r="S60" s="10" t="s">
        <v>72</v>
      </c>
      <c r="T60" s="21" t="s">
        <v>46</v>
      </c>
      <c r="U60" s="21" t="s">
        <v>46</v>
      </c>
      <c r="V60" s="21" t="s">
        <v>46</v>
      </c>
      <c r="W60" s="21" t="s">
        <v>46</v>
      </c>
      <c r="X60" s="21" t="s">
        <v>46</v>
      </c>
      <c r="Y60" s="21" t="s">
        <v>46</v>
      </c>
      <c r="Z60" s="21" t="s">
        <v>46</v>
      </c>
      <c r="AA60" s="21" t="s">
        <v>46</v>
      </c>
      <c r="AB60" s="21" t="s">
        <v>46</v>
      </c>
      <c r="AC60" s="21" t="s">
        <v>46</v>
      </c>
      <c r="AD60" s="21" t="s">
        <v>46</v>
      </c>
      <c r="AE60" s="16" t="s">
        <v>46</v>
      </c>
      <c r="AF60" s="16" t="s">
        <v>46</v>
      </c>
      <c r="AG60" s="7" t="str">
        <f t="shared" si="2"/>
        <v>click</v>
      </c>
      <c r="AH60" s="9" t="str">
        <f t="shared" si="3"/>
        <v>click</v>
      </c>
      <c r="AI60" s="2"/>
      <c r="AJ60" s="2"/>
      <c r="AK60" s="2"/>
      <c r="AL60" s="2"/>
      <c r="AM60" s="2"/>
      <c r="AN60" s="2"/>
      <c r="AO60" s="2"/>
      <c r="AP60" s="2"/>
      <c r="AQ60" s="2"/>
      <c r="AR60" s="2"/>
      <c r="AS60" s="2"/>
      <c r="AT60" s="2"/>
    </row>
    <row r="61" spans="1:46" ht="84">
      <c r="A61" s="19" t="s">
        <v>4496</v>
      </c>
      <c r="B61" s="8" t="s">
        <v>4497</v>
      </c>
      <c r="C61" s="10" t="s">
        <v>3353</v>
      </c>
      <c r="D61" s="10" t="s">
        <v>53</v>
      </c>
      <c r="E61" s="10" t="s">
        <v>4498</v>
      </c>
      <c r="F61" s="10" t="s">
        <v>4499</v>
      </c>
      <c r="G61" s="10" t="s">
        <v>485</v>
      </c>
      <c r="H61" s="10" t="s">
        <v>199</v>
      </c>
      <c r="I61" s="11">
        <v>1.0999999999999999E-2</v>
      </c>
      <c r="J61" s="12"/>
      <c r="K61" s="11"/>
      <c r="L61" s="13">
        <v>6.3</v>
      </c>
      <c r="M61" s="14">
        <v>0.3</v>
      </c>
      <c r="N61" s="15">
        <v>1187</v>
      </c>
      <c r="O61" s="20">
        <v>-0.32</v>
      </c>
      <c r="P61" s="10" t="s">
        <v>122</v>
      </c>
      <c r="Q61" s="10" t="s">
        <v>46</v>
      </c>
      <c r="R61" s="10" t="s">
        <v>46</v>
      </c>
      <c r="S61" s="10" t="s">
        <v>46</v>
      </c>
      <c r="T61" s="21" t="s">
        <v>46</v>
      </c>
      <c r="U61" s="21" t="s">
        <v>46</v>
      </c>
      <c r="V61" s="21" t="s">
        <v>46</v>
      </c>
      <c r="W61" s="21" t="s">
        <v>46</v>
      </c>
      <c r="X61" s="21" t="s">
        <v>46</v>
      </c>
      <c r="Y61" s="21" t="s">
        <v>46</v>
      </c>
      <c r="Z61" s="21" t="s">
        <v>46</v>
      </c>
      <c r="AA61" s="21" t="s">
        <v>46</v>
      </c>
      <c r="AB61" s="21" t="s">
        <v>46</v>
      </c>
      <c r="AC61" s="21" t="s">
        <v>46</v>
      </c>
      <c r="AD61" s="21" t="s">
        <v>46</v>
      </c>
      <c r="AE61" s="16" t="s">
        <v>46</v>
      </c>
      <c r="AF61" s="16" t="s">
        <v>46</v>
      </c>
      <c r="AG61" s="7" t="str">
        <f t="shared" si="2"/>
        <v>click</v>
      </c>
      <c r="AH61" s="9" t="str">
        <f t="shared" si="3"/>
        <v>click</v>
      </c>
      <c r="AI61" s="2"/>
      <c r="AJ61" s="2"/>
      <c r="AK61" s="2"/>
      <c r="AL61" s="2"/>
      <c r="AM61" s="2"/>
      <c r="AN61" s="2"/>
      <c r="AO61" s="2"/>
      <c r="AP61" s="2"/>
      <c r="AQ61" s="2"/>
      <c r="AR61" s="2"/>
      <c r="AS61" s="2"/>
      <c r="AT61" s="2"/>
    </row>
    <row r="62" spans="1:46" ht="60">
      <c r="A62" s="19" t="s">
        <v>597</v>
      </c>
      <c r="B62" s="8" t="s">
        <v>598</v>
      </c>
      <c r="C62" s="10" t="s">
        <v>599</v>
      </c>
      <c r="D62" s="10" t="s">
        <v>38</v>
      </c>
      <c r="E62" s="10" t="s">
        <v>600</v>
      </c>
      <c r="F62" s="10" t="s">
        <v>601</v>
      </c>
      <c r="G62" s="10" t="s">
        <v>155</v>
      </c>
      <c r="H62" s="10" t="s">
        <v>602</v>
      </c>
      <c r="I62" s="11">
        <v>9.9000000000000008E-3</v>
      </c>
      <c r="J62" s="12"/>
      <c r="K62" s="11"/>
      <c r="L62" s="13">
        <v>4.9000000000000004</v>
      </c>
      <c r="M62" s="14">
        <v>0.2</v>
      </c>
      <c r="N62" s="15">
        <v>4241</v>
      </c>
      <c r="O62" s="20">
        <v>-2.82</v>
      </c>
      <c r="P62" s="10" t="s">
        <v>58</v>
      </c>
      <c r="Q62" s="10" t="s">
        <v>46</v>
      </c>
      <c r="R62" s="10" t="s">
        <v>46</v>
      </c>
      <c r="S62" s="10" t="s">
        <v>72</v>
      </c>
      <c r="T62" s="21" t="s">
        <v>46</v>
      </c>
      <c r="U62" s="21" t="s">
        <v>46</v>
      </c>
      <c r="V62" s="21" t="s">
        <v>46</v>
      </c>
      <c r="W62" s="21" t="s">
        <v>46</v>
      </c>
      <c r="X62" s="21" t="s">
        <v>46</v>
      </c>
      <c r="Y62" s="21" t="s">
        <v>46</v>
      </c>
      <c r="Z62" s="21" t="s">
        <v>46</v>
      </c>
      <c r="AA62" s="21" t="s">
        <v>46</v>
      </c>
      <c r="AB62" s="21" t="s">
        <v>46</v>
      </c>
      <c r="AC62" s="21" t="s">
        <v>46</v>
      </c>
      <c r="AD62" s="21" t="s">
        <v>46</v>
      </c>
      <c r="AE62" s="16" t="s">
        <v>46</v>
      </c>
      <c r="AF62" s="16" t="s">
        <v>46</v>
      </c>
      <c r="AG62" s="7" t="str">
        <f t="shared" si="2"/>
        <v>click</v>
      </c>
      <c r="AH62" s="9" t="str">
        <f t="shared" si="3"/>
        <v>click</v>
      </c>
      <c r="AI62" s="2"/>
      <c r="AJ62" s="2"/>
      <c r="AK62" s="2"/>
      <c r="AL62" s="2"/>
      <c r="AM62" s="2"/>
      <c r="AN62" s="2"/>
      <c r="AO62" s="2"/>
      <c r="AP62" s="2"/>
      <c r="AQ62" s="2"/>
      <c r="AR62" s="2"/>
      <c r="AS62" s="2"/>
      <c r="AT62" s="2"/>
    </row>
    <row r="63" spans="1:46" ht="60">
      <c r="A63" s="19" t="s">
        <v>603</v>
      </c>
      <c r="B63" s="8" t="s">
        <v>604</v>
      </c>
      <c r="C63" s="10" t="s">
        <v>599</v>
      </c>
      <c r="D63" s="10" t="s">
        <v>38</v>
      </c>
      <c r="E63" s="10" t="s">
        <v>605</v>
      </c>
      <c r="F63" s="10" t="s">
        <v>606</v>
      </c>
      <c r="G63" s="10" t="s">
        <v>155</v>
      </c>
      <c r="H63" s="10" t="s">
        <v>602</v>
      </c>
      <c r="I63" s="11">
        <v>8.0999999999999996E-3</v>
      </c>
      <c r="J63" s="12">
        <v>0</v>
      </c>
      <c r="K63" s="11">
        <v>1E-4</v>
      </c>
      <c r="L63" s="13">
        <v>2.9</v>
      </c>
      <c r="M63" s="14">
        <v>0.2</v>
      </c>
      <c r="N63" s="15">
        <v>18890</v>
      </c>
      <c r="O63" s="20">
        <v>-1.43</v>
      </c>
      <c r="P63" s="10" t="s">
        <v>58</v>
      </c>
      <c r="Q63" s="10" t="s">
        <v>46</v>
      </c>
      <c r="R63" s="10" t="s">
        <v>46</v>
      </c>
      <c r="S63" s="10" t="s">
        <v>72</v>
      </c>
      <c r="T63" s="21" t="s">
        <v>46</v>
      </c>
      <c r="U63" s="21" t="s">
        <v>46</v>
      </c>
      <c r="V63" s="21" t="s">
        <v>46</v>
      </c>
      <c r="W63" s="21" t="s">
        <v>46</v>
      </c>
      <c r="X63" s="21" t="s">
        <v>46</v>
      </c>
      <c r="Y63" s="21" t="s">
        <v>46</v>
      </c>
      <c r="Z63" s="21" t="s">
        <v>46</v>
      </c>
      <c r="AA63" s="21" t="s">
        <v>46</v>
      </c>
      <c r="AB63" s="21" t="s">
        <v>46</v>
      </c>
      <c r="AC63" s="21" t="s">
        <v>46</v>
      </c>
      <c r="AD63" s="21" t="s">
        <v>46</v>
      </c>
      <c r="AE63" s="16" t="s">
        <v>46</v>
      </c>
      <c r="AF63" s="16" t="s">
        <v>46</v>
      </c>
      <c r="AG63" s="7" t="str">
        <f t="shared" si="2"/>
        <v>click</v>
      </c>
      <c r="AH63" s="9" t="str">
        <f t="shared" si="3"/>
        <v>click</v>
      </c>
      <c r="AI63" s="2"/>
      <c r="AJ63" s="2"/>
      <c r="AK63" s="2"/>
      <c r="AL63" s="2"/>
      <c r="AM63" s="2"/>
      <c r="AN63" s="2"/>
      <c r="AO63" s="2"/>
      <c r="AP63" s="2"/>
      <c r="AQ63" s="2"/>
      <c r="AR63" s="2"/>
      <c r="AS63" s="2"/>
      <c r="AT63" s="2"/>
    </row>
    <row r="64" spans="1:46" ht="60">
      <c r="A64" s="19" t="s">
        <v>721</v>
      </c>
      <c r="B64" s="8" t="s">
        <v>722</v>
      </c>
      <c r="C64" s="10" t="s">
        <v>599</v>
      </c>
      <c r="D64" s="10" t="s">
        <v>38</v>
      </c>
      <c r="E64" s="10" t="s">
        <v>723</v>
      </c>
      <c r="F64" s="10" t="s">
        <v>724</v>
      </c>
      <c r="G64" s="10" t="s">
        <v>155</v>
      </c>
      <c r="H64" s="10" t="s">
        <v>602</v>
      </c>
      <c r="I64" s="11">
        <v>9.9000000000000008E-3</v>
      </c>
      <c r="J64" s="12">
        <v>0.71</v>
      </c>
      <c r="K64" s="11">
        <v>2.7300000000000001E-2</v>
      </c>
      <c r="L64" s="13">
        <v>1.4</v>
      </c>
      <c r="M64" s="14">
        <v>0.1</v>
      </c>
      <c r="N64" s="15">
        <v>14911</v>
      </c>
      <c r="O64" s="20">
        <v>1.31</v>
      </c>
      <c r="P64" s="10" t="s">
        <v>58</v>
      </c>
      <c r="Q64" s="10" t="s">
        <v>46</v>
      </c>
      <c r="R64" s="10" t="s">
        <v>46</v>
      </c>
      <c r="S64" s="10" t="s">
        <v>72</v>
      </c>
      <c r="T64" s="21" t="s">
        <v>46</v>
      </c>
      <c r="U64" s="21" t="s">
        <v>46</v>
      </c>
      <c r="V64" s="21" t="s">
        <v>46</v>
      </c>
      <c r="W64" s="21" t="s">
        <v>46</v>
      </c>
      <c r="X64" s="21" t="s">
        <v>46</v>
      </c>
      <c r="Y64" s="21" t="s">
        <v>46</v>
      </c>
      <c r="Z64" s="21" t="s">
        <v>46</v>
      </c>
      <c r="AA64" s="21" t="s">
        <v>46</v>
      </c>
      <c r="AB64" s="21" t="s">
        <v>46</v>
      </c>
      <c r="AC64" s="21" t="s">
        <v>46</v>
      </c>
      <c r="AD64" s="21" t="s">
        <v>46</v>
      </c>
      <c r="AE64" s="16" t="s">
        <v>46</v>
      </c>
      <c r="AF64" s="16" t="s">
        <v>46</v>
      </c>
      <c r="AG64" s="7" t="str">
        <f t="shared" si="2"/>
        <v>click</v>
      </c>
      <c r="AH64" s="9" t="str">
        <f t="shared" si="3"/>
        <v>click</v>
      </c>
      <c r="AI64" s="2"/>
      <c r="AJ64" s="2"/>
      <c r="AK64" s="2"/>
      <c r="AL64" s="2"/>
      <c r="AM64" s="2"/>
      <c r="AN64" s="2"/>
      <c r="AO64" s="2"/>
      <c r="AP64" s="2"/>
      <c r="AQ64" s="2"/>
      <c r="AR64" s="2"/>
      <c r="AS64" s="2"/>
      <c r="AT64" s="2"/>
    </row>
    <row r="65" spans="1:46" ht="48">
      <c r="A65" s="19" t="s">
        <v>50</v>
      </c>
      <c r="B65" s="8" t="s">
        <v>51</v>
      </c>
      <c r="C65" s="10" t="s">
        <v>52</v>
      </c>
      <c r="D65" s="10" t="s">
        <v>53</v>
      </c>
      <c r="E65" s="10" t="s">
        <v>54</v>
      </c>
      <c r="F65" s="10" t="s">
        <v>55</v>
      </c>
      <c r="G65" s="10" t="s">
        <v>56</v>
      </c>
      <c r="H65" s="10" t="s">
        <v>57</v>
      </c>
      <c r="I65" s="11">
        <v>1.35E-2</v>
      </c>
      <c r="J65" s="12"/>
      <c r="K65" s="11"/>
      <c r="L65" s="13">
        <v>22.1</v>
      </c>
      <c r="M65" s="14">
        <v>0.1</v>
      </c>
      <c r="N65" s="15">
        <v>2592</v>
      </c>
      <c r="O65" s="20">
        <v>5.52</v>
      </c>
      <c r="P65" s="10" t="s">
        <v>58</v>
      </c>
      <c r="Q65" s="10" t="s">
        <v>46</v>
      </c>
      <c r="R65" s="10" t="s">
        <v>46</v>
      </c>
      <c r="S65" s="10" t="s">
        <v>46</v>
      </c>
      <c r="T65" s="21" t="s">
        <v>46</v>
      </c>
      <c r="U65" s="21" t="s">
        <v>46</v>
      </c>
      <c r="V65" s="21" t="s">
        <v>46</v>
      </c>
      <c r="W65" s="21" t="s">
        <v>46</v>
      </c>
      <c r="X65" s="21" t="s">
        <v>46</v>
      </c>
      <c r="Y65" s="21" t="s">
        <v>46</v>
      </c>
      <c r="Z65" s="21" t="s">
        <v>46</v>
      </c>
      <c r="AA65" s="21" t="s">
        <v>46</v>
      </c>
      <c r="AB65" s="21" t="s">
        <v>46</v>
      </c>
      <c r="AC65" s="21" t="s">
        <v>46</v>
      </c>
      <c r="AD65" s="21" t="s">
        <v>46</v>
      </c>
      <c r="AE65" s="16" t="s">
        <v>46</v>
      </c>
      <c r="AF65" s="16" t="s">
        <v>59</v>
      </c>
      <c r="AG65" s="7" t="str">
        <f t="shared" si="2"/>
        <v>click</v>
      </c>
      <c r="AH65" s="9" t="str">
        <f t="shared" si="3"/>
        <v>click</v>
      </c>
      <c r="AI65" s="2"/>
      <c r="AJ65" s="2"/>
      <c r="AK65" s="2"/>
      <c r="AL65" s="2"/>
      <c r="AM65" s="2"/>
      <c r="AN65" s="2"/>
      <c r="AO65" s="2"/>
      <c r="AP65" s="2"/>
      <c r="AQ65" s="2"/>
      <c r="AR65" s="2"/>
      <c r="AS65" s="2"/>
      <c r="AT65" s="2"/>
    </row>
    <row r="66" spans="1:46" ht="84">
      <c r="A66" s="19" t="s">
        <v>378</v>
      </c>
      <c r="B66" s="8" t="s">
        <v>379</v>
      </c>
      <c r="C66" s="10" t="s">
        <v>52</v>
      </c>
      <c r="D66" s="10" t="s">
        <v>53</v>
      </c>
      <c r="E66" s="10" t="s">
        <v>380</v>
      </c>
      <c r="F66" s="10" t="s">
        <v>381</v>
      </c>
      <c r="G66" s="10" t="s">
        <v>56</v>
      </c>
      <c r="H66" s="10" t="s">
        <v>57</v>
      </c>
      <c r="I66" s="11">
        <v>1.35E-2</v>
      </c>
      <c r="J66" s="12"/>
      <c r="K66" s="11"/>
      <c r="L66" s="13">
        <v>18.8</v>
      </c>
      <c r="M66" s="14">
        <v>0.1</v>
      </c>
      <c r="N66" s="15">
        <v>1737</v>
      </c>
      <c r="O66" s="20">
        <v>5.72</v>
      </c>
      <c r="P66" s="10" t="s">
        <v>58</v>
      </c>
      <c r="Q66" s="10" t="s">
        <v>46</v>
      </c>
      <c r="R66" s="10" t="s">
        <v>46</v>
      </c>
      <c r="S66" s="10" t="s">
        <v>46</v>
      </c>
      <c r="T66" s="21" t="s">
        <v>46</v>
      </c>
      <c r="U66" s="21" t="s">
        <v>46</v>
      </c>
      <c r="V66" s="21" t="s">
        <v>46</v>
      </c>
      <c r="W66" s="21" t="s">
        <v>46</v>
      </c>
      <c r="X66" s="21" t="s">
        <v>46</v>
      </c>
      <c r="Y66" s="21" t="s">
        <v>46</v>
      </c>
      <c r="Z66" s="21" t="s">
        <v>46</v>
      </c>
      <c r="AA66" s="21" t="s">
        <v>46</v>
      </c>
      <c r="AB66" s="21" t="s">
        <v>46</v>
      </c>
      <c r="AC66" s="21" t="s">
        <v>46</v>
      </c>
      <c r="AD66" s="21" t="s">
        <v>46</v>
      </c>
      <c r="AE66" s="16" t="s">
        <v>46</v>
      </c>
      <c r="AF66" s="16" t="s">
        <v>59</v>
      </c>
      <c r="AG66" s="7" t="str">
        <f t="shared" si="2"/>
        <v>click</v>
      </c>
      <c r="AH66" s="9" t="str">
        <f t="shared" si="3"/>
        <v>click</v>
      </c>
      <c r="AI66" s="2"/>
      <c r="AJ66" s="2"/>
      <c r="AK66" s="2"/>
      <c r="AL66" s="2"/>
      <c r="AM66" s="2"/>
      <c r="AN66" s="2"/>
      <c r="AO66" s="2"/>
      <c r="AP66" s="2"/>
      <c r="AQ66" s="2"/>
      <c r="AR66" s="2"/>
      <c r="AS66" s="2"/>
      <c r="AT66" s="2"/>
    </row>
    <row r="67" spans="1:46" ht="84">
      <c r="A67" s="19" t="s">
        <v>695</v>
      </c>
      <c r="B67" s="8" t="s">
        <v>696</v>
      </c>
      <c r="C67" s="10" t="s">
        <v>52</v>
      </c>
      <c r="D67" s="10" t="s">
        <v>53</v>
      </c>
      <c r="E67" s="10" t="s">
        <v>697</v>
      </c>
      <c r="F67" s="10" t="s">
        <v>698</v>
      </c>
      <c r="G67" s="10" t="s">
        <v>56</v>
      </c>
      <c r="H67" s="10" t="s">
        <v>57</v>
      </c>
      <c r="I67" s="11">
        <v>1.35E-2</v>
      </c>
      <c r="J67" s="12"/>
      <c r="K67" s="11"/>
      <c r="L67" s="13">
        <v>15</v>
      </c>
      <c r="M67" s="14">
        <v>0.1</v>
      </c>
      <c r="N67" s="15">
        <v>2209</v>
      </c>
      <c r="O67" s="20">
        <v>3.63</v>
      </c>
      <c r="P67" s="10" t="s">
        <v>58</v>
      </c>
      <c r="Q67" s="10" t="s">
        <v>46</v>
      </c>
      <c r="R67" s="10" t="s">
        <v>46</v>
      </c>
      <c r="S67" s="10" t="s">
        <v>46</v>
      </c>
      <c r="T67" s="21" t="s">
        <v>46</v>
      </c>
      <c r="U67" s="21" t="s">
        <v>46</v>
      </c>
      <c r="V67" s="21" t="s">
        <v>46</v>
      </c>
      <c r="W67" s="21" t="s">
        <v>46</v>
      </c>
      <c r="X67" s="21" t="s">
        <v>46</v>
      </c>
      <c r="Y67" s="21" t="s">
        <v>46</v>
      </c>
      <c r="Z67" s="21" t="s">
        <v>46</v>
      </c>
      <c r="AA67" s="21" t="s">
        <v>46</v>
      </c>
      <c r="AB67" s="21" t="s">
        <v>46</v>
      </c>
      <c r="AC67" s="21" t="s">
        <v>46</v>
      </c>
      <c r="AD67" s="21" t="s">
        <v>46</v>
      </c>
      <c r="AE67" s="16" t="s">
        <v>46</v>
      </c>
      <c r="AF67" s="16" t="s">
        <v>59</v>
      </c>
      <c r="AG67" s="7" t="str">
        <f t="shared" si="2"/>
        <v>click</v>
      </c>
      <c r="AH67" s="9" t="str">
        <f t="shared" si="3"/>
        <v>click</v>
      </c>
      <c r="AI67" s="2"/>
      <c r="AJ67" s="2"/>
      <c r="AK67" s="2"/>
      <c r="AL67" s="2"/>
      <c r="AM67" s="2"/>
      <c r="AN67" s="2"/>
      <c r="AO67" s="2"/>
      <c r="AP67" s="2"/>
      <c r="AQ67" s="2"/>
      <c r="AR67" s="2"/>
      <c r="AS67" s="2"/>
      <c r="AT67" s="2"/>
    </row>
    <row r="68" spans="1:46" ht="84">
      <c r="A68" s="19" t="s">
        <v>1088</v>
      </c>
      <c r="B68" s="8" t="s">
        <v>1089</v>
      </c>
      <c r="C68" s="10" t="s">
        <v>52</v>
      </c>
      <c r="D68" s="10" t="s">
        <v>53</v>
      </c>
      <c r="E68" s="10" t="s">
        <v>1090</v>
      </c>
      <c r="F68" s="10" t="s">
        <v>1091</v>
      </c>
      <c r="G68" s="10" t="s">
        <v>56</v>
      </c>
      <c r="H68" s="10" t="s">
        <v>57</v>
      </c>
      <c r="I68" s="11">
        <v>1.35E-2</v>
      </c>
      <c r="J68" s="12"/>
      <c r="K68" s="11"/>
      <c r="L68" s="13">
        <v>14.7</v>
      </c>
      <c r="M68" s="14">
        <v>0.1</v>
      </c>
      <c r="N68" s="15">
        <v>950</v>
      </c>
      <c r="O68" s="20">
        <v>3.31</v>
      </c>
      <c r="P68" s="10" t="s">
        <v>58</v>
      </c>
      <c r="Q68" s="10" t="s">
        <v>46</v>
      </c>
      <c r="R68" s="10" t="s">
        <v>46</v>
      </c>
      <c r="S68" s="10" t="s">
        <v>46</v>
      </c>
      <c r="T68" s="21" t="s">
        <v>46</v>
      </c>
      <c r="U68" s="21" t="s">
        <v>46</v>
      </c>
      <c r="V68" s="21" t="s">
        <v>46</v>
      </c>
      <c r="W68" s="21" t="s">
        <v>46</v>
      </c>
      <c r="X68" s="21" t="s">
        <v>46</v>
      </c>
      <c r="Y68" s="21" t="s">
        <v>46</v>
      </c>
      <c r="Z68" s="21" t="s">
        <v>46</v>
      </c>
      <c r="AA68" s="21" t="s">
        <v>46</v>
      </c>
      <c r="AB68" s="21" t="s">
        <v>46</v>
      </c>
      <c r="AC68" s="21" t="s">
        <v>46</v>
      </c>
      <c r="AD68" s="21" t="s">
        <v>46</v>
      </c>
      <c r="AE68" s="16" t="s">
        <v>46</v>
      </c>
      <c r="AF68" s="16" t="s">
        <v>59</v>
      </c>
      <c r="AG68" s="7" t="str">
        <f t="shared" si="2"/>
        <v>click</v>
      </c>
      <c r="AH68" s="9" t="str">
        <f t="shared" si="3"/>
        <v>click</v>
      </c>
      <c r="AI68" s="2"/>
      <c r="AJ68" s="2"/>
      <c r="AK68" s="2"/>
      <c r="AL68" s="2"/>
      <c r="AM68" s="2"/>
      <c r="AN68" s="2"/>
      <c r="AO68" s="2"/>
      <c r="AP68" s="2"/>
      <c r="AQ68" s="2"/>
      <c r="AR68" s="2"/>
      <c r="AS68" s="2"/>
      <c r="AT68" s="2"/>
    </row>
    <row r="69" spans="1:46" ht="60">
      <c r="A69" s="19" t="s">
        <v>1452</v>
      </c>
      <c r="B69" s="8" t="s">
        <v>1453</v>
      </c>
      <c r="C69" s="10" t="s">
        <v>52</v>
      </c>
      <c r="D69" s="10" t="s">
        <v>53</v>
      </c>
      <c r="E69" s="10" t="s">
        <v>1454</v>
      </c>
      <c r="F69" s="10" t="s">
        <v>1455</v>
      </c>
      <c r="G69" s="10" t="s">
        <v>56</v>
      </c>
      <c r="H69" s="10" t="s">
        <v>57</v>
      </c>
      <c r="I69" s="11">
        <v>1.35E-2</v>
      </c>
      <c r="J69" s="12"/>
      <c r="K69" s="11"/>
      <c r="L69" s="13">
        <v>13.7</v>
      </c>
      <c r="M69" s="14">
        <v>0.1</v>
      </c>
      <c r="N69" s="15">
        <v>689</v>
      </c>
      <c r="O69" s="20">
        <v>3.73</v>
      </c>
      <c r="P69" s="10" t="s">
        <v>58</v>
      </c>
      <c r="Q69" s="10" t="s">
        <v>46</v>
      </c>
      <c r="R69" s="10" t="s">
        <v>46</v>
      </c>
      <c r="S69" s="10" t="s">
        <v>46</v>
      </c>
      <c r="T69" s="21" t="s">
        <v>46</v>
      </c>
      <c r="U69" s="21" t="s">
        <v>46</v>
      </c>
      <c r="V69" s="21" t="s">
        <v>46</v>
      </c>
      <c r="W69" s="21" t="s">
        <v>46</v>
      </c>
      <c r="X69" s="21" t="s">
        <v>46</v>
      </c>
      <c r="Y69" s="21" t="s">
        <v>46</v>
      </c>
      <c r="Z69" s="21" t="s">
        <v>46</v>
      </c>
      <c r="AA69" s="21" t="s">
        <v>46</v>
      </c>
      <c r="AB69" s="21" t="s">
        <v>46</v>
      </c>
      <c r="AC69" s="21" t="s">
        <v>46</v>
      </c>
      <c r="AD69" s="21" t="s">
        <v>46</v>
      </c>
      <c r="AE69" s="16" t="s">
        <v>46</v>
      </c>
      <c r="AF69" s="16" t="s">
        <v>59</v>
      </c>
      <c r="AG69" s="7" t="str">
        <f t="shared" si="2"/>
        <v>click</v>
      </c>
      <c r="AH69" s="9" t="str">
        <f t="shared" si="3"/>
        <v>click</v>
      </c>
      <c r="AI69" s="2"/>
      <c r="AJ69" s="2"/>
      <c r="AK69" s="2"/>
      <c r="AL69" s="2"/>
      <c r="AM69" s="2"/>
      <c r="AN69" s="2"/>
      <c r="AO69" s="2"/>
      <c r="AP69" s="2"/>
      <c r="AQ69" s="2"/>
      <c r="AR69" s="2"/>
      <c r="AS69" s="2"/>
      <c r="AT69" s="2"/>
    </row>
    <row r="70" spans="1:46" ht="84">
      <c r="A70" s="19" t="s">
        <v>1819</v>
      </c>
      <c r="B70" s="8" t="s">
        <v>1820</v>
      </c>
      <c r="C70" s="10" t="s">
        <v>52</v>
      </c>
      <c r="D70" s="10" t="s">
        <v>53</v>
      </c>
      <c r="E70" s="10" t="s">
        <v>1821</v>
      </c>
      <c r="F70" s="10" t="s">
        <v>1822</v>
      </c>
      <c r="G70" s="10" t="s">
        <v>56</v>
      </c>
      <c r="H70" s="10" t="s">
        <v>57</v>
      </c>
      <c r="I70" s="11">
        <v>1.35E-2</v>
      </c>
      <c r="J70" s="12"/>
      <c r="K70" s="11"/>
      <c r="L70" s="13">
        <v>10</v>
      </c>
      <c r="M70" s="14">
        <v>0.1</v>
      </c>
      <c r="N70" s="15">
        <v>293</v>
      </c>
      <c r="O70" s="20">
        <v>-5.15</v>
      </c>
      <c r="P70" s="10" t="s">
        <v>58</v>
      </c>
      <c r="Q70" s="10" t="s">
        <v>46</v>
      </c>
      <c r="R70" s="10" t="s">
        <v>46</v>
      </c>
      <c r="S70" s="10" t="s">
        <v>46</v>
      </c>
      <c r="T70" s="21" t="s">
        <v>46</v>
      </c>
      <c r="U70" s="21" t="s">
        <v>46</v>
      </c>
      <c r="V70" s="21" t="s">
        <v>46</v>
      </c>
      <c r="W70" s="21" t="s">
        <v>46</v>
      </c>
      <c r="X70" s="21" t="s">
        <v>46</v>
      </c>
      <c r="Y70" s="21" t="s">
        <v>46</v>
      </c>
      <c r="Z70" s="21" t="s">
        <v>46</v>
      </c>
      <c r="AA70" s="21" t="s">
        <v>46</v>
      </c>
      <c r="AB70" s="21" t="s">
        <v>46</v>
      </c>
      <c r="AC70" s="21" t="s">
        <v>46</v>
      </c>
      <c r="AD70" s="21" t="s">
        <v>46</v>
      </c>
      <c r="AE70" s="16" t="s">
        <v>46</v>
      </c>
      <c r="AF70" s="16" t="s">
        <v>59</v>
      </c>
      <c r="AG70" s="7" t="str">
        <f t="shared" si="2"/>
        <v>click</v>
      </c>
      <c r="AH70" s="9" t="str">
        <f t="shared" si="3"/>
        <v>click</v>
      </c>
      <c r="AI70" s="2"/>
      <c r="AJ70" s="2"/>
      <c r="AK70" s="2"/>
      <c r="AL70" s="2"/>
      <c r="AM70" s="2"/>
      <c r="AN70" s="2"/>
      <c r="AO70" s="2"/>
      <c r="AP70" s="2"/>
      <c r="AQ70" s="2"/>
      <c r="AR70" s="2"/>
      <c r="AS70" s="2"/>
      <c r="AT70" s="2"/>
    </row>
    <row r="71" spans="1:46" ht="84">
      <c r="A71" s="19" t="s">
        <v>5020</v>
      </c>
      <c r="B71" s="8" t="s">
        <v>5021</v>
      </c>
      <c r="C71" s="10" t="s">
        <v>52</v>
      </c>
      <c r="D71" s="10" t="s">
        <v>53</v>
      </c>
      <c r="E71" s="10" t="s">
        <v>5022</v>
      </c>
      <c r="F71" s="10" t="s">
        <v>5023</v>
      </c>
      <c r="G71" s="10" t="s">
        <v>56</v>
      </c>
      <c r="H71" s="10" t="s">
        <v>57</v>
      </c>
      <c r="I71" s="11">
        <v>8.5000000000000006E-3</v>
      </c>
      <c r="J71" s="12"/>
      <c r="K71" s="11"/>
      <c r="L71" s="13">
        <v>2.2999999999999998</v>
      </c>
      <c r="M71" s="14">
        <v>0.1</v>
      </c>
      <c r="N71" s="15">
        <v>1417</v>
      </c>
      <c r="O71" s="20">
        <v>-10.34</v>
      </c>
      <c r="P71" s="10" t="s">
        <v>58</v>
      </c>
      <c r="Q71" s="10" t="s">
        <v>46</v>
      </c>
      <c r="R71" s="10" t="s">
        <v>46</v>
      </c>
      <c r="S71" s="10" t="s">
        <v>46</v>
      </c>
      <c r="T71" s="21" t="s">
        <v>46</v>
      </c>
      <c r="U71" s="21" t="s">
        <v>46</v>
      </c>
      <c r="V71" s="21" t="s">
        <v>46</v>
      </c>
      <c r="W71" s="21" t="s">
        <v>46</v>
      </c>
      <c r="X71" s="21" t="s">
        <v>46</v>
      </c>
      <c r="Y71" s="21" t="s">
        <v>46</v>
      </c>
      <c r="Z71" s="21" t="s">
        <v>46</v>
      </c>
      <c r="AA71" s="21" t="s">
        <v>46</v>
      </c>
      <c r="AB71" s="21" t="s">
        <v>46</v>
      </c>
      <c r="AC71" s="21" t="s">
        <v>46</v>
      </c>
      <c r="AD71" s="21" t="s">
        <v>46</v>
      </c>
      <c r="AE71" s="16" t="s">
        <v>46</v>
      </c>
      <c r="AF71" s="16" t="s">
        <v>46</v>
      </c>
      <c r="AG71" s="7" t="str">
        <f t="shared" si="2"/>
        <v>click</v>
      </c>
      <c r="AH71" s="9" t="str">
        <f t="shared" si="3"/>
        <v>click</v>
      </c>
      <c r="AI71" s="2"/>
      <c r="AJ71" s="2"/>
      <c r="AK71" s="2"/>
      <c r="AL71" s="2"/>
      <c r="AM71" s="2"/>
      <c r="AN71" s="2"/>
      <c r="AO71" s="2"/>
      <c r="AP71" s="2"/>
      <c r="AQ71" s="2"/>
      <c r="AR71" s="2"/>
      <c r="AS71" s="2"/>
      <c r="AT71" s="2"/>
    </row>
    <row r="72" spans="1:46" ht="96">
      <c r="A72" s="19" t="s">
        <v>5024</v>
      </c>
      <c r="B72" s="8" t="s">
        <v>5025</v>
      </c>
      <c r="C72" s="10" t="s">
        <v>52</v>
      </c>
      <c r="D72" s="10" t="s">
        <v>53</v>
      </c>
      <c r="E72" s="10" t="s">
        <v>5026</v>
      </c>
      <c r="F72" s="10" t="s">
        <v>5027</v>
      </c>
      <c r="G72" s="10" t="s">
        <v>56</v>
      </c>
      <c r="H72" s="10" t="s">
        <v>57</v>
      </c>
      <c r="I72" s="11">
        <v>8.5000000000000006E-3</v>
      </c>
      <c r="J72" s="12"/>
      <c r="K72" s="11"/>
      <c r="L72" s="13">
        <v>2.6</v>
      </c>
      <c r="M72" s="14">
        <v>0.1</v>
      </c>
      <c r="N72" s="15">
        <v>387</v>
      </c>
      <c r="O72" s="20">
        <v>-9.92</v>
      </c>
      <c r="P72" s="10" t="s">
        <v>58</v>
      </c>
      <c r="Q72" s="10" t="s">
        <v>46</v>
      </c>
      <c r="R72" s="10" t="s">
        <v>46</v>
      </c>
      <c r="S72" s="10" t="s">
        <v>46</v>
      </c>
      <c r="T72" s="21" t="s">
        <v>46</v>
      </c>
      <c r="U72" s="21" t="s">
        <v>46</v>
      </c>
      <c r="V72" s="21" t="s">
        <v>46</v>
      </c>
      <c r="W72" s="21" t="s">
        <v>46</v>
      </c>
      <c r="X72" s="21" t="s">
        <v>46</v>
      </c>
      <c r="Y72" s="21" t="s">
        <v>46</v>
      </c>
      <c r="Z72" s="21" t="s">
        <v>46</v>
      </c>
      <c r="AA72" s="21" t="s">
        <v>46</v>
      </c>
      <c r="AB72" s="21" t="s">
        <v>46</v>
      </c>
      <c r="AC72" s="21" t="s">
        <v>46</v>
      </c>
      <c r="AD72" s="21" t="s">
        <v>46</v>
      </c>
      <c r="AE72" s="16" t="s">
        <v>46</v>
      </c>
      <c r="AF72" s="16" t="s">
        <v>46</v>
      </c>
      <c r="AG72" s="7" t="str">
        <f t="shared" si="2"/>
        <v>click</v>
      </c>
      <c r="AH72" s="9" t="str">
        <f t="shared" si="3"/>
        <v>click</v>
      </c>
      <c r="AI72" s="2"/>
      <c r="AJ72" s="2"/>
      <c r="AK72" s="2"/>
      <c r="AL72" s="2"/>
      <c r="AM72" s="2"/>
      <c r="AN72" s="2"/>
      <c r="AO72" s="2"/>
      <c r="AP72" s="2"/>
      <c r="AQ72" s="2"/>
      <c r="AR72" s="2"/>
      <c r="AS72" s="2"/>
      <c r="AT72" s="2"/>
    </row>
    <row r="73" spans="1:46" ht="96">
      <c r="A73" s="19" t="s">
        <v>5028</v>
      </c>
      <c r="B73" s="8" t="s">
        <v>5029</v>
      </c>
      <c r="C73" s="10" t="s">
        <v>52</v>
      </c>
      <c r="D73" s="10" t="s">
        <v>53</v>
      </c>
      <c r="E73" s="10" t="s">
        <v>5030</v>
      </c>
      <c r="F73" s="10" t="s">
        <v>5031</v>
      </c>
      <c r="G73" s="10" t="s">
        <v>56</v>
      </c>
      <c r="H73" s="10" t="s">
        <v>57</v>
      </c>
      <c r="I73" s="11">
        <v>8.5000000000000006E-3</v>
      </c>
      <c r="J73" s="12"/>
      <c r="K73" s="11"/>
      <c r="L73" s="13">
        <v>4.8</v>
      </c>
      <c r="M73" s="14">
        <v>0.1</v>
      </c>
      <c r="N73" s="15">
        <v>1165</v>
      </c>
      <c r="O73" s="20">
        <v>-3.99</v>
      </c>
      <c r="P73" s="10" t="s">
        <v>58</v>
      </c>
      <c r="Q73" s="10" t="s">
        <v>46</v>
      </c>
      <c r="R73" s="10" t="s">
        <v>46</v>
      </c>
      <c r="S73" s="10" t="s">
        <v>46</v>
      </c>
      <c r="T73" s="21" t="s">
        <v>46</v>
      </c>
      <c r="U73" s="21" t="s">
        <v>46</v>
      </c>
      <c r="V73" s="21" t="s">
        <v>46</v>
      </c>
      <c r="W73" s="21" t="s">
        <v>46</v>
      </c>
      <c r="X73" s="21" t="s">
        <v>46</v>
      </c>
      <c r="Y73" s="21" t="s">
        <v>46</v>
      </c>
      <c r="Z73" s="21" t="s">
        <v>46</v>
      </c>
      <c r="AA73" s="21" t="s">
        <v>46</v>
      </c>
      <c r="AB73" s="21" t="s">
        <v>46</v>
      </c>
      <c r="AC73" s="21" t="s">
        <v>46</v>
      </c>
      <c r="AD73" s="21" t="s">
        <v>46</v>
      </c>
      <c r="AE73" s="16" t="s">
        <v>46</v>
      </c>
      <c r="AF73" s="16" t="s">
        <v>46</v>
      </c>
      <c r="AG73" s="7" t="str">
        <f t="shared" si="2"/>
        <v>click</v>
      </c>
      <c r="AH73" s="9" t="str">
        <f t="shared" si="3"/>
        <v>click</v>
      </c>
      <c r="AI73" s="2"/>
      <c r="AJ73" s="2"/>
      <c r="AK73" s="2"/>
      <c r="AL73" s="2"/>
      <c r="AM73" s="2"/>
      <c r="AN73" s="2"/>
      <c r="AO73" s="2"/>
      <c r="AP73" s="2"/>
      <c r="AQ73" s="2"/>
      <c r="AR73" s="2"/>
      <c r="AS73" s="2"/>
      <c r="AT73" s="2"/>
    </row>
    <row r="74" spans="1:46" ht="96">
      <c r="A74" s="19" t="s">
        <v>5032</v>
      </c>
      <c r="B74" s="8" t="s">
        <v>5033</v>
      </c>
      <c r="C74" s="10" t="s">
        <v>52</v>
      </c>
      <c r="D74" s="10" t="s">
        <v>53</v>
      </c>
      <c r="E74" s="10" t="s">
        <v>5034</v>
      </c>
      <c r="F74" s="10" t="s">
        <v>5035</v>
      </c>
      <c r="G74" s="10" t="s">
        <v>56</v>
      </c>
      <c r="H74" s="10" t="s">
        <v>57</v>
      </c>
      <c r="I74" s="11">
        <v>8.5000000000000006E-3</v>
      </c>
      <c r="J74" s="12"/>
      <c r="K74" s="11"/>
      <c r="L74" s="13">
        <v>5.4</v>
      </c>
      <c r="M74" s="14">
        <v>0.1</v>
      </c>
      <c r="N74" s="15">
        <v>209</v>
      </c>
      <c r="O74" s="20">
        <v>-4.22</v>
      </c>
      <c r="P74" s="10" t="s">
        <v>58</v>
      </c>
      <c r="Q74" s="10" t="s">
        <v>46</v>
      </c>
      <c r="R74" s="10" t="s">
        <v>46</v>
      </c>
      <c r="S74" s="10" t="s">
        <v>46</v>
      </c>
      <c r="T74" s="21" t="s">
        <v>46</v>
      </c>
      <c r="U74" s="21" t="s">
        <v>46</v>
      </c>
      <c r="V74" s="21" t="s">
        <v>46</v>
      </c>
      <c r="W74" s="21" t="s">
        <v>46</v>
      </c>
      <c r="X74" s="21" t="s">
        <v>46</v>
      </c>
      <c r="Y74" s="21" t="s">
        <v>46</v>
      </c>
      <c r="Z74" s="21" t="s">
        <v>46</v>
      </c>
      <c r="AA74" s="21" t="s">
        <v>46</v>
      </c>
      <c r="AB74" s="21" t="s">
        <v>46</v>
      </c>
      <c r="AC74" s="21" t="s">
        <v>46</v>
      </c>
      <c r="AD74" s="21" t="s">
        <v>46</v>
      </c>
      <c r="AE74" s="16" t="s">
        <v>46</v>
      </c>
      <c r="AF74" s="16" t="s">
        <v>46</v>
      </c>
      <c r="AG74" s="7" t="str">
        <f t="shared" si="2"/>
        <v>click</v>
      </c>
      <c r="AH74" s="9" t="str">
        <f t="shared" si="3"/>
        <v>click</v>
      </c>
      <c r="AI74" s="2"/>
      <c r="AJ74" s="2"/>
      <c r="AK74" s="2"/>
      <c r="AL74" s="2"/>
      <c r="AM74" s="2"/>
      <c r="AN74" s="2"/>
      <c r="AO74" s="2"/>
      <c r="AP74" s="2"/>
      <c r="AQ74" s="2"/>
      <c r="AR74" s="2"/>
      <c r="AS74" s="2"/>
      <c r="AT74" s="2"/>
    </row>
    <row r="75" spans="1:46" ht="96">
      <c r="A75" s="19" t="s">
        <v>5036</v>
      </c>
      <c r="B75" s="8" t="s">
        <v>5037</v>
      </c>
      <c r="C75" s="10" t="s">
        <v>52</v>
      </c>
      <c r="D75" s="10" t="s">
        <v>53</v>
      </c>
      <c r="E75" s="10" t="s">
        <v>5038</v>
      </c>
      <c r="F75" s="10" t="s">
        <v>5039</v>
      </c>
      <c r="G75" s="10" t="s">
        <v>56</v>
      </c>
      <c r="H75" s="10" t="s">
        <v>57</v>
      </c>
      <c r="I75" s="11">
        <v>8.5000000000000006E-3</v>
      </c>
      <c r="J75" s="12"/>
      <c r="K75" s="11"/>
      <c r="L75" s="13">
        <v>6.2</v>
      </c>
      <c r="M75" s="14">
        <v>0.1</v>
      </c>
      <c r="N75" s="15">
        <v>273</v>
      </c>
      <c r="O75" s="20">
        <v>-4.84</v>
      </c>
      <c r="P75" s="10" t="s">
        <v>58</v>
      </c>
      <c r="Q75" s="10" t="s">
        <v>46</v>
      </c>
      <c r="R75" s="10" t="s">
        <v>46</v>
      </c>
      <c r="S75" s="10" t="s">
        <v>46</v>
      </c>
      <c r="T75" s="21" t="s">
        <v>46</v>
      </c>
      <c r="U75" s="21" t="s">
        <v>46</v>
      </c>
      <c r="V75" s="21" t="s">
        <v>46</v>
      </c>
      <c r="W75" s="21" t="s">
        <v>46</v>
      </c>
      <c r="X75" s="21" t="s">
        <v>46</v>
      </c>
      <c r="Y75" s="21" t="s">
        <v>46</v>
      </c>
      <c r="Z75" s="21" t="s">
        <v>46</v>
      </c>
      <c r="AA75" s="21" t="s">
        <v>46</v>
      </c>
      <c r="AB75" s="21" t="s">
        <v>46</v>
      </c>
      <c r="AC75" s="21" t="s">
        <v>46</v>
      </c>
      <c r="AD75" s="21" t="s">
        <v>46</v>
      </c>
      <c r="AE75" s="16" t="s">
        <v>46</v>
      </c>
      <c r="AF75" s="16" t="s">
        <v>46</v>
      </c>
      <c r="AG75" s="7" t="str">
        <f t="shared" si="2"/>
        <v>click</v>
      </c>
      <c r="AH75" s="9" t="str">
        <f t="shared" si="3"/>
        <v>click</v>
      </c>
      <c r="AI75" s="2"/>
      <c r="AJ75" s="2"/>
      <c r="AK75" s="2"/>
      <c r="AL75" s="2"/>
      <c r="AM75" s="2"/>
      <c r="AN75" s="2"/>
      <c r="AO75" s="2"/>
      <c r="AP75" s="2"/>
      <c r="AQ75" s="2"/>
      <c r="AR75" s="2"/>
      <c r="AS75" s="2"/>
      <c r="AT75" s="2"/>
    </row>
    <row r="76" spans="1:46" ht="96">
      <c r="A76" s="19" t="s">
        <v>5045</v>
      </c>
      <c r="B76" s="8" t="s">
        <v>5046</v>
      </c>
      <c r="C76" s="10" t="s">
        <v>52</v>
      </c>
      <c r="D76" s="10" t="s">
        <v>53</v>
      </c>
      <c r="E76" s="10" t="s">
        <v>5047</v>
      </c>
      <c r="F76" s="10" t="s">
        <v>5048</v>
      </c>
      <c r="G76" s="10" t="s">
        <v>56</v>
      </c>
      <c r="H76" s="10" t="s">
        <v>57</v>
      </c>
      <c r="I76" s="11">
        <v>8.5000000000000006E-3</v>
      </c>
      <c r="J76" s="12"/>
      <c r="K76" s="11"/>
      <c r="L76" s="13">
        <v>7</v>
      </c>
      <c r="M76" s="14">
        <v>0.1</v>
      </c>
      <c r="N76" s="15">
        <v>443</v>
      </c>
      <c r="O76" s="20">
        <v>-4.7699999999999996</v>
      </c>
      <c r="P76" s="10" t="s">
        <v>58</v>
      </c>
      <c r="Q76" s="10" t="s">
        <v>46</v>
      </c>
      <c r="R76" s="10" t="s">
        <v>46</v>
      </c>
      <c r="S76" s="10" t="s">
        <v>46</v>
      </c>
      <c r="T76" s="21" t="s">
        <v>46</v>
      </c>
      <c r="U76" s="21" t="s">
        <v>46</v>
      </c>
      <c r="V76" s="21" t="s">
        <v>46</v>
      </c>
      <c r="W76" s="21" t="s">
        <v>46</v>
      </c>
      <c r="X76" s="21" t="s">
        <v>46</v>
      </c>
      <c r="Y76" s="21" t="s">
        <v>46</v>
      </c>
      <c r="Z76" s="21" t="s">
        <v>46</v>
      </c>
      <c r="AA76" s="21" t="s">
        <v>46</v>
      </c>
      <c r="AB76" s="21" t="s">
        <v>46</v>
      </c>
      <c r="AC76" s="21" t="s">
        <v>46</v>
      </c>
      <c r="AD76" s="21" t="s">
        <v>46</v>
      </c>
      <c r="AE76" s="16" t="s">
        <v>46</v>
      </c>
      <c r="AF76" s="16" t="s">
        <v>46</v>
      </c>
      <c r="AG76" s="7" t="str">
        <f t="shared" si="2"/>
        <v>click</v>
      </c>
      <c r="AH76" s="9" t="str">
        <f t="shared" si="3"/>
        <v>click</v>
      </c>
      <c r="AI76" s="2"/>
      <c r="AJ76" s="2"/>
      <c r="AK76" s="2"/>
      <c r="AL76" s="2"/>
      <c r="AM76" s="2"/>
      <c r="AN76" s="2"/>
      <c r="AO76" s="2"/>
      <c r="AP76" s="2"/>
      <c r="AQ76" s="2"/>
      <c r="AR76" s="2"/>
      <c r="AS76" s="2"/>
      <c r="AT76" s="2"/>
    </row>
    <row r="77" spans="1:46" ht="60">
      <c r="A77" s="19" t="s">
        <v>3054</v>
      </c>
      <c r="B77" s="8" t="s">
        <v>3055</v>
      </c>
      <c r="C77" s="10" t="s">
        <v>3056</v>
      </c>
      <c r="D77" s="10" t="s">
        <v>38</v>
      </c>
      <c r="E77" s="10" t="s">
        <v>3057</v>
      </c>
      <c r="F77" s="10" t="s">
        <v>3058</v>
      </c>
      <c r="G77" s="10" t="s">
        <v>155</v>
      </c>
      <c r="H77" s="10" t="s">
        <v>602</v>
      </c>
      <c r="I77" s="11">
        <v>8.0999999999999996E-3</v>
      </c>
      <c r="J77" s="12">
        <v>0.62</v>
      </c>
      <c r="K77" s="11"/>
      <c r="L77" s="13">
        <v>1.3</v>
      </c>
      <c r="M77" s="14">
        <v>0.1</v>
      </c>
      <c r="N77" s="15">
        <v>6840</v>
      </c>
      <c r="O77" s="20">
        <v>1.55</v>
      </c>
      <c r="P77" s="10" t="s">
        <v>58</v>
      </c>
      <c r="Q77" s="10" t="s">
        <v>46</v>
      </c>
      <c r="R77" s="10" t="s">
        <v>46</v>
      </c>
      <c r="S77" s="10" t="s">
        <v>72</v>
      </c>
      <c r="T77" s="21" t="s">
        <v>46</v>
      </c>
      <c r="U77" s="21" t="s">
        <v>46</v>
      </c>
      <c r="V77" s="21" t="s">
        <v>46</v>
      </c>
      <c r="W77" s="21" t="s">
        <v>46</v>
      </c>
      <c r="X77" s="21" t="s">
        <v>46</v>
      </c>
      <c r="Y77" s="21" t="s">
        <v>46</v>
      </c>
      <c r="Z77" s="21" t="s">
        <v>46</v>
      </c>
      <c r="AA77" s="21" t="s">
        <v>46</v>
      </c>
      <c r="AB77" s="21" t="s">
        <v>46</v>
      </c>
      <c r="AC77" s="21" t="s">
        <v>46</v>
      </c>
      <c r="AD77" s="21" t="s">
        <v>46</v>
      </c>
      <c r="AE77" s="16" t="s">
        <v>46</v>
      </c>
      <c r="AF77" s="16" t="s">
        <v>46</v>
      </c>
      <c r="AG77" s="7" t="str">
        <f t="shared" si="2"/>
        <v>click</v>
      </c>
      <c r="AH77" s="9" t="str">
        <f t="shared" si="3"/>
        <v>click</v>
      </c>
      <c r="AI77" s="2"/>
      <c r="AJ77" s="2"/>
      <c r="AK77" s="2"/>
      <c r="AL77" s="2"/>
      <c r="AM77" s="2"/>
      <c r="AN77" s="2"/>
      <c r="AO77" s="2"/>
      <c r="AP77" s="2"/>
      <c r="AQ77" s="2"/>
      <c r="AR77" s="2"/>
      <c r="AS77" s="2"/>
      <c r="AT77" s="2"/>
    </row>
    <row r="78" spans="1:46" ht="60">
      <c r="A78" s="19" t="s">
        <v>3163</v>
      </c>
      <c r="B78" s="8" t="s">
        <v>3164</v>
      </c>
      <c r="C78" s="10" t="s">
        <v>3056</v>
      </c>
      <c r="D78" s="10" t="s">
        <v>38</v>
      </c>
      <c r="E78" s="10" t="s">
        <v>3165</v>
      </c>
      <c r="F78" s="10" t="s">
        <v>3166</v>
      </c>
      <c r="G78" s="10" t="s">
        <v>155</v>
      </c>
      <c r="H78" s="10" t="s">
        <v>602</v>
      </c>
      <c r="I78" s="11">
        <v>8.0999999999999996E-3</v>
      </c>
      <c r="J78" s="12">
        <v>0.47</v>
      </c>
      <c r="K78" s="11">
        <v>2.1700000000000001E-2</v>
      </c>
      <c r="L78" s="13">
        <v>1.1000000000000001</v>
      </c>
      <c r="M78" s="14">
        <v>0.1</v>
      </c>
      <c r="N78" s="15">
        <v>3483</v>
      </c>
      <c r="O78" s="20">
        <v>1.22</v>
      </c>
      <c r="P78" s="10" t="s">
        <v>58</v>
      </c>
      <c r="Q78" s="10" t="s">
        <v>46</v>
      </c>
      <c r="R78" s="10" t="s">
        <v>46</v>
      </c>
      <c r="S78" s="10" t="s">
        <v>72</v>
      </c>
      <c r="T78" s="21" t="s">
        <v>46</v>
      </c>
      <c r="U78" s="21" t="s">
        <v>46</v>
      </c>
      <c r="V78" s="21" t="s">
        <v>46</v>
      </c>
      <c r="W78" s="21" t="s">
        <v>46</v>
      </c>
      <c r="X78" s="21" t="s">
        <v>46</v>
      </c>
      <c r="Y78" s="21" t="s">
        <v>46</v>
      </c>
      <c r="Z78" s="21" t="s">
        <v>46</v>
      </c>
      <c r="AA78" s="21" t="s">
        <v>46</v>
      </c>
      <c r="AB78" s="21" t="s">
        <v>46</v>
      </c>
      <c r="AC78" s="21" t="s">
        <v>46</v>
      </c>
      <c r="AD78" s="21" t="s">
        <v>46</v>
      </c>
      <c r="AE78" s="16" t="s">
        <v>46</v>
      </c>
      <c r="AF78" s="16" t="s">
        <v>46</v>
      </c>
      <c r="AG78" s="7" t="str">
        <f t="shared" si="2"/>
        <v>click</v>
      </c>
      <c r="AH78" s="9" t="str">
        <f t="shared" si="3"/>
        <v>click</v>
      </c>
      <c r="AI78" s="2"/>
      <c r="AJ78" s="2"/>
      <c r="AK78" s="2"/>
      <c r="AL78" s="2"/>
      <c r="AM78" s="2"/>
      <c r="AN78" s="2"/>
      <c r="AO78" s="2"/>
      <c r="AP78" s="2"/>
      <c r="AQ78" s="2"/>
      <c r="AR78" s="2"/>
      <c r="AS78" s="2"/>
      <c r="AT78" s="2"/>
    </row>
    <row r="79" spans="1:46" ht="60">
      <c r="A79" s="19" t="s">
        <v>3656</v>
      </c>
      <c r="B79" s="8" t="s">
        <v>3657</v>
      </c>
      <c r="C79" s="10" t="s">
        <v>3056</v>
      </c>
      <c r="D79" s="10" t="s">
        <v>38</v>
      </c>
      <c r="E79" s="10" t="s">
        <v>3658</v>
      </c>
      <c r="F79" s="10" t="s">
        <v>3659</v>
      </c>
      <c r="G79" s="10" t="s">
        <v>155</v>
      </c>
      <c r="H79" s="10" t="s">
        <v>602</v>
      </c>
      <c r="I79" s="11">
        <v>8.0000000000000002E-3</v>
      </c>
      <c r="J79" s="12">
        <v>0</v>
      </c>
      <c r="K79" s="11">
        <v>2.0000000000000001E-4</v>
      </c>
      <c r="L79" s="13">
        <v>2.2000000000000002</v>
      </c>
      <c r="M79" s="14">
        <v>0.1</v>
      </c>
      <c r="N79" s="15">
        <v>8500</v>
      </c>
      <c r="O79" s="20">
        <v>0.81</v>
      </c>
      <c r="P79" s="10" t="s">
        <v>58</v>
      </c>
      <c r="Q79" s="10" t="s">
        <v>46</v>
      </c>
      <c r="R79" s="10" t="s">
        <v>46</v>
      </c>
      <c r="S79" s="10" t="s">
        <v>72</v>
      </c>
      <c r="T79" s="21" t="s">
        <v>46</v>
      </c>
      <c r="U79" s="21" t="s">
        <v>46</v>
      </c>
      <c r="V79" s="21" t="s">
        <v>46</v>
      </c>
      <c r="W79" s="21" t="s">
        <v>46</v>
      </c>
      <c r="X79" s="21" t="s">
        <v>46</v>
      </c>
      <c r="Y79" s="21" t="s">
        <v>46</v>
      </c>
      <c r="Z79" s="21" t="s">
        <v>46</v>
      </c>
      <c r="AA79" s="21" t="s">
        <v>46</v>
      </c>
      <c r="AB79" s="21" t="s">
        <v>46</v>
      </c>
      <c r="AC79" s="21" t="s">
        <v>46</v>
      </c>
      <c r="AD79" s="21" t="s">
        <v>46</v>
      </c>
      <c r="AE79" s="16" t="s">
        <v>46</v>
      </c>
      <c r="AF79" s="16" t="s">
        <v>46</v>
      </c>
      <c r="AG79" s="7" t="str">
        <f t="shared" si="2"/>
        <v>click</v>
      </c>
      <c r="AH79" s="9" t="str">
        <f t="shared" si="3"/>
        <v>click</v>
      </c>
      <c r="AI79" s="2"/>
      <c r="AJ79" s="2"/>
      <c r="AK79" s="2"/>
      <c r="AL79" s="2"/>
      <c r="AM79" s="2"/>
      <c r="AN79" s="2"/>
      <c r="AO79" s="2"/>
      <c r="AP79" s="2"/>
      <c r="AQ79" s="2"/>
      <c r="AR79" s="2"/>
      <c r="AS79" s="2"/>
      <c r="AT79" s="2"/>
    </row>
    <row r="80" spans="1:46" ht="60">
      <c r="A80" s="19" t="s">
        <v>4201</v>
      </c>
      <c r="B80" s="8" t="s">
        <v>4202</v>
      </c>
      <c r="C80" s="10" t="s">
        <v>3056</v>
      </c>
      <c r="D80" s="10" t="s">
        <v>38</v>
      </c>
      <c r="E80" s="10" t="s">
        <v>4203</v>
      </c>
      <c r="F80" s="10" t="s">
        <v>4204</v>
      </c>
      <c r="G80" s="10" t="s">
        <v>155</v>
      </c>
      <c r="H80" s="10" t="s">
        <v>602</v>
      </c>
      <c r="I80" s="11">
        <v>8.0999999999999996E-3</v>
      </c>
      <c r="J80" s="12">
        <v>0.18</v>
      </c>
      <c r="K80" s="11"/>
      <c r="L80" s="13">
        <v>1.3</v>
      </c>
      <c r="M80" s="14">
        <v>0.1</v>
      </c>
      <c r="N80" s="15">
        <v>975</v>
      </c>
      <c r="O80" s="20">
        <v>0.91</v>
      </c>
      <c r="P80" s="10" t="s">
        <v>58</v>
      </c>
      <c r="Q80" s="10" t="s">
        <v>46</v>
      </c>
      <c r="R80" s="10" t="s">
        <v>46</v>
      </c>
      <c r="S80" s="10" t="s">
        <v>72</v>
      </c>
      <c r="T80" s="21" t="s">
        <v>46</v>
      </c>
      <c r="U80" s="21" t="s">
        <v>46</v>
      </c>
      <c r="V80" s="21" t="s">
        <v>46</v>
      </c>
      <c r="W80" s="21" t="s">
        <v>46</v>
      </c>
      <c r="X80" s="21" t="s">
        <v>46</v>
      </c>
      <c r="Y80" s="21" t="s">
        <v>46</v>
      </c>
      <c r="Z80" s="21" t="s">
        <v>46</v>
      </c>
      <c r="AA80" s="21" t="s">
        <v>46</v>
      </c>
      <c r="AB80" s="21" t="s">
        <v>46</v>
      </c>
      <c r="AC80" s="21" t="s">
        <v>46</v>
      </c>
      <c r="AD80" s="21" t="s">
        <v>46</v>
      </c>
      <c r="AE80" s="16" t="s">
        <v>46</v>
      </c>
      <c r="AF80" s="16" t="s">
        <v>46</v>
      </c>
      <c r="AG80" s="7" t="str">
        <f t="shared" si="2"/>
        <v>click</v>
      </c>
      <c r="AH80" s="9" t="str">
        <f t="shared" si="3"/>
        <v>click</v>
      </c>
      <c r="AI80" s="2"/>
      <c r="AJ80" s="2"/>
      <c r="AK80" s="2"/>
      <c r="AL80" s="2"/>
      <c r="AM80" s="2"/>
      <c r="AN80" s="2"/>
      <c r="AO80" s="2"/>
      <c r="AP80" s="2"/>
      <c r="AQ80" s="2"/>
      <c r="AR80" s="2"/>
      <c r="AS80" s="2"/>
      <c r="AT80" s="2"/>
    </row>
    <row r="81" spans="1:46" ht="25.5">
      <c r="A81" s="19" t="s">
        <v>1419</v>
      </c>
      <c r="B81" s="8" t="s">
        <v>1420</v>
      </c>
      <c r="C81" s="10" t="s">
        <v>1421</v>
      </c>
      <c r="D81" s="10" t="s">
        <v>38</v>
      </c>
      <c r="E81" s="10" t="s">
        <v>1422</v>
      </c>
      <c r="F81" s="10" t="s">
        <v>1423</v>
      </c>
      <c r="G81" s="10" t="s">
        <v>107</v>
      </c>
      <c r="H81" s="10" t="s">
        <v>48</v>
      </c>
      <c r="I81" s="11">
        <v>6.6E-3</v>
      </c>
      <c r="J81" s="12">
        <v>0.74</v>
      </c>
      <c r="K81" s="11">
        <v>2.23E-2</v>
      </c>
      <c r="L81" s="13">
        <v>32.200000000000003</v>
      </c>
      <c r="M81" s="14">
        <v>0.7</v>
      </c>
      <c r="N81" s="15">
        <v>8288</v>
      </c>
      <c r="O81" s="20">
        <v>-2.09</v>
      </c>
      <c r="P81" s="10" t="s">
        <v>42</v>
      </c>
      <c r="Q81" s="10" t="s">
        <v>321</v>
      </c>
      <c r="R81" s="10" t="s">
        <v>80</v>
      </c>
      <c r="S81" s="10" t="s">
        <v>109</v>
      </c>
      <c r="T81" s="21">
        <v>8.5400000000000004E-2</v>
      </c>
      <c r="U81" s="21">
        <v>1.47E-2</v>
      </c>
      <c r="V81" s="21">
        <v>0.16139999999999999</v>
      </c>
      <c r="W81" s="21">
        <v>7.8399999999999997E-2</v>
      </c>
      <c r="X81" s="21">
        <v>2.1399999999999999E-2</v>
      </c>
      <c r="Y81" s="21">
        <v>8.5500000000000007E-2</v>
      </c>
      <c r="Z81" s="21">
        <v>4.9799999999999997E-2</v>
      </c>
      <c r="AA81" s="21">
        <v>0.14050000000000001</v>
      </c>
      <c r="AB81" s="21">
        <v>0.1159</v>
      </c>
      <c r="AC81" s="21">
        <v>0.17469999999999999</v>
      </c>
      <c r="AD81" s="21">
        <v>3.0300000000000001E-2</v>
      </c>
      <c r="AE81" s="16" t="s">
        <v>46</v>
      </c>
      <c r="AF81" s="16" t="s">
        <v>46</v>
      </c>
      <c r="AG81" s="7" t="str">
        <f t="shared" si="2"/>
        <v>click</v>
      </c>
      <c r="AH81" s="9" t="str">
        <f t="shared" si="3"/>
        <v>click</v>
      </c>
      <c r="AI81" s="2"/>
      <c r="AJ81" s="2"/>
      <c r="AK81" s="2"/>
      <c r="AL81" s="2"/>
      <c r="AM81" s="2"/>
      <c r="AN81" s="2"/>
      <c r="AO81" s="2"/>
      <c r="AP81" s="2"/>
      <c r="AQ81" s="2"/>
      <c r="AR81" s="2"/>
      <c r="AS81" s="2"/>
      <c r="AT81" s="2"/>
    </row>
    <row r="82" spans="1:46" ht="36">
      <c r="A82" s="19" t="s">
        <v>4553</v>
      </c>
      <c r="B82" s="8" t="s">
        <v>4554</v>
      </c>
      <c r="C82" s="10" t="s">
        <v>1421</v>
      </c>
      <c r="D82" s="10" t="s">
        <v>38</v>
      </c>
      <c r="E82" s="10" t="s">
        <v>4555</v>
      </c>
      <c r="F82" s="10" t="s">
        <v>4556</v>
      </c>
      <c r="G82" s="10" t="s">
        <v>4325</v>
      </c>
      <c r="H82" s="10" t="s">
        <v>48</v>
      </c>
      <c r="I82" s="11">
        <v>3.2000000000000002E-3</v>
      </c>
      <c r="J82" s="12">
        <v>7.0000000000000007E-2</v>
      </c>
      <c r="K82" s="11">
        <v>1.8599999999999998E-2</v>
      </c>
      <c r="L82" s="13">
        <v>5.0999999999999996</v>
      </c>
      <c r="M82" s="14">
        <v>0.2</v>
      </c>
      <c r="N82" s="15">
        <v>5387</v>
      </c>
      <c r="O82" s="20">
        <v>0.95</v>
      </c>
      <c r="P82" s="10" t="s">
        <v>235</v>
      </c>
      <c r="Q82" s="10" t="s">
        <v>46</v>
      </c>
      <c r="R82" s="10" t="s">
        <v>46</v>
      </c>
      <c r="S82" s="10" t="s">
        <v>46</v>
      </c>
      <c r="T82" s="21">
        <v>4.3799999999999999E-2</v>
      </c>
      <c r="U82" s="21">
        <v>3.2899999999999999E-2</v>
      </c>
      <c r="V82" s="21">
        <v>0.1022</v>
      </c>
      <c r="W82" s="21">
        <v>7.8200000000000006E-2</v>
      </c>
      <c r="X82" s="21">
        <v>6.9500000000000006E-2</v>
      </c>
      <c r="Y82" s="21">
        <v>0.14000000000000001</v>
      </c>
      <c r="Z82" s="21">
        <v>0.09</v>
      </c>
      <c r="AA82" s="21">
        <v>9.8799999999999999E-2</v>
      </c>
      <c r="AB82" s="21">
        <v>5.4300000000000001E-2</v>
      </c>
      <c r="AC82" s="21">
        <v>0.1086</v>
      </c>
      <c r="AD82" s="21">
        <v>3.0300000000000001E-2</v>
      </c>
      <c r="AE82" s="16" t="s">
        <v>46</v>
      </c>
      <c r="AF82" s="16" t="s">
        <v>46</v>
      </c>
      <c r="AG82" s="7" t="str">
        <f t="shared" si="2"/>
        <v>click</v>
      </c>
      <c r="AH82" s="9" t="str">
        <f t="shared" si="3"/>
        <v>click</v>
      </c>
      <c r="AI82" s="2"/>
      <c r="AJ82" s="2"/>
      <c r="AK82" s="2"/>
      <c r="AL82" s="2"/>
      <c r="AM82" s="2"/>
      <c r="AN82" s="2"/>
      <c r="AO82" s="2"/>
      <c r="AP82" s="2"/>
      <c r="AQ82" s="2"/>
      <c r="AR82" s="2"/>
      <c r="AS82" s="2"/>
      <c r="AT82" s="2"/>
    </row>
    <row r="83" spans="1:46" ht="36">
      <c r="A83" s="19" t="s">
        <v>4557</v>
      </c>
      <c r="B83" s="8" t="s">
        <v>4558</v>
      </c>
      <c r="C83" s="10" t="s">
        <v>1421</v>
      </c>
      <c r="D83" s="10" t="s">
        <v>38</v>
      </c>
      <c r="E83" s="10" t="s">
        <v>4559</v>
      </c>
      <c r="F83" s="10" t="s">
        <v>4560</v>
      </c>
      <c r="G83" s="10" t="s">
        <v>4325</v>
      </c>
      <c r="H83" s="10" t="s">
        <v>48</v>
      </c>
      <c r="I83" s="11">
        <v>3.3E-3</v>
      </c>
      <c r="J83" s="12">
        <v>0.1</v>
      </c>
      <c r="K83" s="11">
        <v>1.9E-2</v>
      </c>
      <c r="L83" s="13">
        <v>8.5</v>
      </c>
      <c r="M83" s="14">
        <v>0.3</v>
      </c>
      <c r="N83" s="15">
        <v>6769</v>
      </c>
      <c r="O83" s="20">
        <v>0.93</v>
      </c>
      <c r="P83" s="10" t="s">
        <v>235</v>
      </c>
      <c r="Q83" s="10" t="s">
        <v>46</v>
      </c>
      <c r="R83" s="10" t="s">
        <v>46</v>
      </c>
      <c r="S83" s="10" t="s">
        <v>46</v>
      </c>
      <c r="T83" s="21">
        <v>4.6300000000000001E-2</v>
      </c>
      <c r="U83" s="21">
        <v>3.49E-2</v>
      </c>
      <c r="V83" s="21">
        <v>0.1076</v>
      </c>
      <c r="W83" s="21">
        <v>8.2699999999999996E-2</v>
      </c>
      <c r="X83" s="21">
        <v>7.3400000000000007E-2</v>
      </c>
      <c r="Y83" s="21">
        <v>0.14779999999999999</v>
      </c>
      <c r="Z83" s="21">
        <v>9.4799999999999995E-2</v>
      </c>
      <c r="AA83" s="21">
        <v>0.10390000000000001</v>
      </c>
      <c r="AB83" s="21">
        <v>5.6399999999999999E-2</v>
      </c>
      <c r="AC83" s="21">
        <v>0.1143</v>
      </c>
      <c r="AD83" s="21">
        <v>3.1899999999999998E-2</v>
      </c>
      <c r="AE83" s="16" t="s">
        <v>46</v>
      </c>
      <c r="AF83" s="16" t="s">
        <v>46</v>
      </c>
      <c r="AG83" s="7" t="str">
        <f t="shared" si="2"/>
        <v>click</v>
      </c>
      <c r="AH83" s="9" t="str">
        <f t="shared" si="3"/>
        <v>click</v>
      </c>
      <c r="AI83" s="2"/>
      <c r="AJ83" s="2"/>
      <c r="AK83" s="2"/>
      <c r="AL83" s="2"/>
      <c r="AM83" s="2"/>
      <c r="AN83" s="2"/>
      <c r="AO83" s="2"/>
      <c r="AP83" s="2"/>
      <c r="AQ83" s="2"/>
      <c r="AR83" s="2"/>
      <c r="AS83" s="2"/>
      <c r="AT83" s="2"/>
    </row>
    <row r="84" spans="1:46" ht="84">
      <c r="A84" s="19" t="s">
        <v>3064</v>
      </c>
      <c r="B84" s="8" t="s">
        <v>3065</v>
      </c>
      <c r="C84" s="10" t="s">
        <v>3066</v>
      </c>
      <c r="D84" s="10" t="s">
        <v>38</v>
      </c>
      <c r="E84" s="10" t="s">
        <v>3067</v>
      </c>
      <c r="F84" s="10" t="s">
        <v>3068</v>
      </c>
      <c r="G84" s="10" t="s">
        <v>32</v>
      </c>
      <c r="H84" s="10" t="s">
        <v>128</v>
      </c>
      <c r="I84" s="11">
        <v>4.0000000000000001E-3</v>
      </c>
      <c r="J84" s="12">
        <v>0.62</v>
      </c>
      <c r="K84" s="11">
        <v>0.1237</v>
      </c>
      <c r="L84" s="13">
        <v>88</v>
      </c>
      <c r="M84" s="14">
        <v>4</v>
      </c>
      <c r="N84" s="15">
        <v>67211</v>
      </c>
      <c r="O84" s="20">
        <v>-2.36</v>
      </c>
      <c r="P84" s="10" t="s">
        <v>32</v>
      </c>
      <c r="Q84" s="10" t="s">
        <v>46</v>
      </c>
      <c r="R84" s="10" t="s">
        <v>46</v>
      </c>
      <c r="S84" s="10" t="s">
        <v>74</v>
      </c>
      <c r="T84" s="21">
        <v>0</v>
      </c>
      <c r="U84" s="21">
        <v>0</v>
      </c>
      <c r="V84" s="21">
        <v>0</v>
      </c>
      <c r="W84" s="21">
        <v>0</v>
      </c>
      <c r="X84" s="21">
        <v>0</v>
      </c>
      <c r="Y84" s="21">
        <v>0</v>
      </c>
      <c r="Z84" s="21">
        <v>0</v>
      </c>
      <c r="AA84" s="21">
        <v>0</v>
      </c>
      <c r="AB84" s="21">
        <v>0.99850000000000005</v>
      </c>
      <c r="AC84" s="21">
        <v>0</v>
      </c>
      <c r="AD84" s="21">
        <v>0</v>
      </c>
      <c r="AE84" s="16" t="s">
        <v>46</v>
      </c>
      <c r="AF84" s="16" t="s">
        <v>46</v>
      </c>
      <c r="AG84" s="7" t="str">
        <f t="shared" si="2"/>
        <v>click</v>
      </c>
      <c r="AH84" s="9" t="str">
        <f t="shared" si="3"/>
        <v>click</v>
      </c>
      <c r="AI84" s="2"/>
      <c r="AJ84" s="2"/>
      <c r="AK84" s="2"/>
      <c r="AL84" s="2"/>
      <c r="AM84" s="2"/>
      <c r="AN84" s="2"/>
      <c r="AO84" s="2"/>
      <c r="AP84" s="2"/>
      <c r="AQ84" s="2"/>
      <c r="AR84" s="2"/>
      <c r="AS84" s="2"/>
      <c r="AT84" s="2"/>
    </row>
    <row r="85" spans="1:46" ht="96">
      <c r="A85" s="19" t="s">
        <v>5283</v>
      </c>
      <c r="B85" s="8" t="s">
        <v>5284</v>
      </c>
      <c r="C85" s="10" t="s">
        <v>3066</v>
      </c>
      <c r="D85" s="10" t="s">
        <v>53</v>
      </c>
      <c r="E85" s="10" t="s">
        <v>5285</v>
      </c>
      <c r="F85" s="10" t="s">
        <v>5286</v>
      </c>
      <c r="G85" s="10" t="s">
        <v>56</v>
      </c>
      <c r="H85" s="10" t="s">
        <v>269</v>
      </c>
      <c r="I85" s="11">
        <v>9.4999999999999998E-3</v>
      </c>
      <c r="J85" s="12"/>
      <c r="K85" s="11"/>
      <c r="L85" s="13">
        <v>88.1</v>
      </c>
      <c r="M85" s="14">
        <v>2.6</v>
      </c>
      <c r="N85" s="15">
        <v>76162</v>
      </c>
      <c r="O85" s="20">
        <v>-0.91</v>
      </c>
      <c r="P85" s="10" t="s">
        <v>58</v>
      </c>
      <c r="Q85" s="10" t="s">
        <v>46</v>
      </c>
      <c r="R85" s="10" t="s">
        <v>46</v>
      </c>
      <c r="S85" s="10" t="s">
        <v>46</v>
      </c>
      <c r="T85" s="21" t="s">
        <v>46</v>
      </c>
      <c r="U85" s="21" t="s">
        <v>46</v>
      </c>
      <c r="V85" s="21" t="s">
        <v>46</v>
      </c>
      <c r="W85" s="21" t="s">
        <v>46</v>
      </c>
      <c r="X85" s="21" t="s">
        <v>46</v>
      </c>
      <c r="Y85" s="21" t="s">
        <v>46</v>
      </c>
      <c r="Z85" s="21" t="s">
        <v>46</v>
      </c>
      <c r="AA85" s="21" t="s">
        <v>46</v>
      </c>
      <c r="AB85" s="21" t="s">
        <v>46</v>
      </c>
      <c r="AC85" s="21" t="s">
        <v>46</v>
      </c>
      <c r="AD85" s="21" t="s">
        <v>46</v>
      </c>
      <c r="AE85" s="16" t="s">
        <v>46</v>
      </c>
      <c r="AF85" s="16" t="s">
        <v>46</v>
      </c>
      <c r="AG85" s="7" t="str">
        <f t="shared" si="2"/>
        <v>click</v>
      </c>
      <c r="AH85" s="9" t="str">
        <f t="shared" si="3"/>
        <v>click</v>
      </c>
      <c r="AI85" s="2"/>
      <c r="AJ85" s="2"/>
      <c r="AK85" s="2"/>
      <c r="AL85" s="2"/>
      <c r="AM85" s="2"/>
      <c r="AN85" s="2"/>
      <c r="AO85" s="2"/>
      <c r="AP85" s="2"/>
      <c r="AQ85" s="2"/>
      <c r="AR85" s="2"/>
      <c r="AS85" s="2"/>
      <c r="AT85" s="2"/>
    </row>
    <row r="86" spans="1:46" ht="72">
      <c r="A86" s="19" t="s">
        <v>2498</v>
      </c>
      <c r="B86" s="8" t="s">
        <v>2499</v>
      </c>
      <c r="C86" s="10" t="s">
        <v>2500</v>
      </c>
      <c r="D86" s="10" t="s">
        <v>38</v>
      </c>
      <c r="E86" s="10" t="s">
        <v>2501</v>
      </c>
      <c r="F86" s="10" t="s">
        <v>2502</v>
      </c>
      <c r="G86" s="10" t="s">
        <v>291</v>
      </c>
      <c r="H86" s="10" t="s">
        <v>140</v>
      </c>
      <c r="I86" s="11">
        <v>8.8999999999999999E-3</v>
      </c>
      <c r="J86" s="12"/>
      <c r="K86" s="11"/>
      <c r="L86" s="13">
        <v>4.4000000000000004</v>
      </c>
      <c r="M86" s="14">
        <v>0.2</v>
      </c>
      <c r="N86" s="15">
        <v>3753</v>
      </c>
      <c r="O86" s="20">
        <v>-2.66</v>
      </c>
      <c r="P86" s="10" t="s">
        <v>42</v>
      </c>
      <c r="Q86" s="10" t="s">
        <v>46</v>
      </c>
      <c r="R86" s="10" t="s">
        <v>46</v>
      </c>
      <c r="S86" s="10" t="s">
        <v>255</v>
      </c>
      <c r="T86" s="21">
        <v>0</v>
      </c>
      <c r="U86" s="21">
        <v>1.2E-2</v>
      </c>
      <c r="V86" s="21">
        <v>0.45219999999999999</v>
      </c>
      <c r="W86" s="21">
        <v>0.52470000000000006</v>
      </c>
      <c r="X86" s="21">
        <v>0</v>
      </c>
      <c r="Y86" s="21">
        <v>0</v>
      </c>
      <c r="Z86" s="21">
        <v>0</v>
      </c>
      <c r="AA86" s="21">
        <v>0</v>
      </c>
      <c r="AB86" s="21">
        <v>0</v>
      </c>
      <c r="AC86" s="21">
        <v>1.12E-2</v>
      </c>
      <c r="AD86" s="21">
        <v>0</v>
      </c>
      <c r="AE86" s="16" t="s">
        <v>46</v>
      </c>
      <c r="AF86" s="16" t="s">
        <v>46</v>
      </c>
      <c r="AG86" s="7" t="str">
        <f t="shared" si="2"/>
        <v>click</v>
      </c>
      <c r="AH86" s="9" t="str">
        <f t="shared" si="3"/>
        <v>click</v>
      </c>
      <c r="AI86" s="2"/>
      <c r="AJ86" s="2"/>
      <c r="AK86" s="2"/>
      <c r="AL86" s="2"/>
      <c r="AM86" s="2"/>
      <c r="AN86" s="2"/>
      <c r="AO86" s="2"/>
      <c r="AP86" s="2"/>
      <c r="AQ86" s="2"/>
      <c r="AR86" s="2"/>
      <c r="AS86" s="2"/>
      <c r="AT86" s="2"/>
    </row>
    <row r="87" spans="1:46" ht="36">
      <c r="A87" s="19" t="s">
        <v>2262</v>
      </c>
      <c r="B87" s="8" t="s">
        <v>2263</v>
      </c>
      <c r="C87" s="10" t="s">
        <v>2264</v>
      </c>
      <c r="D87" s="10" t="s">
        <v>38</v>
      </c>
      <c r="E87" s="10" t="s">
        <v>2265</v>
      </c>
      <c r="F87" s="10" t="s">
        <v>2266</v>
      </c>
      <c r="G87" s="10" t="s">
        <v>107</v>
      </c>
      <c r="H87" s="10" t="s">
        <v>140</v>
      </c>
      <c r="I87" s="11">
        <v>8.5000000000000006E-3</v>
      </c>
      <c r="J87" s="12">
        <v>0.16</v>
      </c>
      <c r="K87" s="11">
        <v>5.6000000000000001E-2</v>
      </c>
      <c r="L87" s="13">
        <v>87.1</v>
      </c>
      <c r="M87" s="14">
        <v>5.0999999999999996</v>
      </c>
      <c r="N87" s="15">
        <v>39694</v>
      </c>
      <c r="O87" s="20">
        <v>-1.77</v>
      </c>
      <c r="P87" s="10" t="s">
        <v>42</v>
      </c>
      <c r="Q87" s="10" t="s">
        <v>46</v>
      </c>
      <c r="R87" s="10" t="s">
        <v>46</v>
      </c>
      <c r="S87" s="10" t="s">
        <v>109</v>
      </c>
      <c r="T87" s="21">
        <v>2.7199999999999998E-2</v>
      </c>
      <c r="U87" s="21">
        <v>0.16270000000000001</v>
      </c>
      <c r="V87" s="21">
        <v>0.15190000000000001</v>
      </c>
      <c r="W87" s="21">
        <v>8.7400000000000005E-2</v>
      </c>
      <c r="X87" s="21">
        <v>8.9399999999999993E-2</v>
      </c>
      <c r="Y87" s="21">
        <v>7.1900000000000006E-2</v>
      </c>
      <c r="Z87" s="21">
        <v>2.7400000000000001E-2</v>
      </c>
      <c r="AA87" s="21">
        <v>0.1031</v>
      </c>
      <c r="AB87" s="21">
        <v>8.3400000000000002E-2</v>
      </c>
      <c r="AC87" s="21">
        <v>8.72E-2</v>
      </c>
      <c r="AD87" s="21">
        <v>0.1082</v>
      </c>
      <c r="AE87" s="16" t="s">
        <v>46</v>
      </c>
      <c r="AF87" s="16" t="s">
        <v>46</v>
      </c>
      <c r="AG87" s="7" t="str">
        <f t="shared" si="2"/>
        <v>click</v>
      </c>
      <c r="AH87" s="9" t="str">
        <f t="shared" si="3"/>
        <v>click</v>
      </c>
      <c r="AI87" s="2"/>
      <c r="AJ87" s="2"/>
      <c r="AK87" s="2"/>
      <c r="AL87" s="2"/>
      <c r="AM87" s="2"/>
      <c r="AN87" s="2"/>
      <c r="AO87" s="2"/>
      <c r="AP87" s="2"/>
      <c r="AQ87" s="2"/>
      <c r="AR87" s="2"/>
      <c r="AS87" s="2"/>
      <c r="AT87" s="2"/>
    </row>
    <row r="88" spans="1:46" ht="96">
      <c r="A88" s="19" t="s">
        <v>1504</v>
      </c>
      <c r="B88" s="8" t="s">
        <v>1505</v>
      </c>
      <c r="C88" s="10" t="s">
        <v>1506</v>
      </c>
      <c r="D88" s="10" t="s">
        <v>53</v>
      </c>
      <c r="E88" s="10" t="s">
        <v>1507</v>
      </c>
      <c r="F88" s="10" t="s">
        <v>1508</v>
      </c>
      <c r="G88" s="10" t="s">
        <v>392</v>
      </c>
      <c r="H88" s="10" t="s">
        <v>57</v>
      </c>
      <c r="I88" s="11">
        <v>6.4999999999999997E-3</v>
      </c>
      <c r="J88" s="12"/>
      <c r="K88" s="11"/>
      <c r="L88" s="13">
        <v>3.8</v>
      </c>
      <c r="M88" s="14">
        <v>0.1</v>
      </c>
      <c r="N88" s="15">
        <v>2746</v>
      </c>
      <c r="O88" s="20">
        <v>5.35</v>
      </c>
      <c r="P88" s="10" t="s">
        <v>42</v>
      </c>
      <c r="Q88" s="10" t="s">
        <v>46</v>
      </c>
      <c r="R88" s="10" t="s">
        <v>46</v>
      </c>
      <c r="S88" s="10" t="s">
        <v>72</v>
      </c>
      <c r="T88" s="21" t="s">
        <v>46</v>
      </c>
      <c r="U88" s="21" t="s">
        <v>46</v>
      </c>
      <c r="V88" s="21" t="s">
        <v>46</v>
      </c>
      <c r="W88" s="21" t="s">
        <v>46</v>
      </c>
      <c r="X88" s="21" t="s">
        <v>46</v>
      </c>
      <c r="Y88" s="21" t="s">
        <v>46</v>
      </c>
      <c r="Z88" s="21" t="s">
        <v>46</v>
      </c>
      <c r="AA88" s="21" t="s">
        <v>46</v>
      </c>
      <c r="AB88" s="21" t="s">
        <v>46</v>
      </c>
      <c r="AC88" s="21" t="s">
        <v>46</v>
      </c>
      <c r="AD88" s="21" t="s">
        <v>46</v>
      </c>
      <c r="AE88" s="16" t="s">
        <v>134</v>
      </c>
      <c r="AF88" s="16" t="s">
        <v>46</v>
      </c>
      <c r="AG88" s="7" t="str">
        <f t="shared" si="2"/>
        <v>click</v>
      </c>
      <c r="AH88" s="9" t="str">
        <f t="shared" si="3"/>
        <v>click</v>
      </c>
      <c r="AI88" s="2"/>
      <c r="AJ88" s="2"/>
      <c r="AK88" s="2"/>
      <c r="AL88" s="2"/>
      <c r="AM88" s="2"/>
      <c r="AN88" s="2"/>
      <c r="AO88" s="2"/>
      <c r="AP88" s="2"/>
      <c r="AQ88" s="2"/>
      <c r="AR88" s="2"/>
      <c r="AS88" s="2"/>
      <c r="AT88" s="2"/>
    </row>
    <row r="89" spans="1:46" ht="96">
      <c r="A89" s="19" t="s">
        <v>1509</v>
      </c>
      <c r="B89" s="8" t="s">
        <v>1510</v>
      </c>
      <c r="C89" s="10" t="s">
        <v>1506</v>
      </c>
      <c r="D89" s="10" t="s">
        <v>53</v>
      </c>
      <c r="E89" s="10" t="s">
        <v>1511</v>
      </c>
      <c r="F89" s="10" t="s">
        <v>1508</v>
      </c>
      <c r="G89" s="10" t="s">
        <v>47</v>
      </c>
      <c r="H89" s="10" t="s">
        <v>57</v>
      </c>
      <c r="I89" s="11">
        <v>6.4999999999999997E-3</v>
      </c>
      <c r="J89" s="12"/>
      <c r="K89" s="11"/>
      <c r="L89" s="13">
        <v>7</v>
      </c>
      <c r="M89" s="14">
        <v>0.4</v>
      </c>
      <c r="N89" s="15">
        <v>8293</v>
      </c>
      <c r="O89" s="20">
        <v>3.04</v>
      </c>
      <c r="P89" s="10" t="s">
        <v>42</v>
      </c>
      <c r="Q89" s="10" t="s">
        <v>46</v>
      </c>
      <c r="R89" s="10" t="s">
        <v>46</v>
      </c>
      <c r="S89" s="10" t="s">
        <v>72</v>
      </c>
      <c r="T89" s="21" t="s">
        <v>46</v>
      </c>
      <c r="U89" s="21" t="s">
        <v>46</v>
      </c>
      <c r="V89" s="21" t="s">
        <v>46</v>
      </c>
      <c r="W89" s="21" t="s">
        <v>46</v>
      </c>
      <c r="X89" s="21" t="s">
        <v>46</v>
      </c>
      <c r="Y89" s="21" t="s">
        <v>46</v>
      </c>
      <c r="Z89" s="21" t="s">
        <v>46</v>
      </c>
      <c r="AA89" s="21" t="s">
        <v>46</v>
      </c>
      <c r="AB89" s="21" t="s">
        <v>46</v>
      </c>
      <c r="AC89" s="21" t="s">
        <v>46</v>
      </c>
      <c r="AD89" s="21" t="s">
        <v>46</v>
      </c>
      <c r="AE89" s="16" t="s">
        <v>46</v>
      </c>
      <c r="AF89" s="16" t="s">
        <v>46</v>
      </c>
      <c r="AG89" s="7" t="str">
        <f t="shared" si="2"/>
        <v>click</v>
      </c>
      <c r="AH89" s="9" t="str">
        <f t="shared" si="3"/>
        <v>click</v>
      </c>
      <c r="AI89" s="2"/>
      <c r="AJ89" s="2"/>
      <c r="AK89" s="2"/>
      <c r="AL89" s="2"/>
      <c r="AM89" s="2"/>
      <c r="AN89" s="2"/>
      <c r="AO89" s="2"/>
      <c r="AP89" s="2"/>
      <c r="AQ89" s="2"/>
      <c r="AR89" s="2"/>
      <c r="AS89" s="2"/>
      <c r="AT89" s="2"/>
    </row>
    <row r="90" spans="1:46" ht="72">
      <c r="A90" s="19" t="s">
        <v>2229</v>
      </c>
      <c r="B90" s="8" t="s">
        <v>2230</v>
      </c>
      <c r="C90" s="10" t="s">
        <v>2231</v>
      </c>
      <c r="D90" s="10" t="s">
        <v>38</v>
      </c>
      <c r="E90" s="10" t="s">
        <v>2232</v>
      </c>
      <c r="F90" s="10" t="s">
        <v>2233</v>
      </c>
      <c r="G90" s="10" t="s">
        <v>194</v>
      </c>
      <c r="H90" s="10" t="s">
        <v>171</v>
      </c>
      <c r="I90" s="11">
        <v>9.4999999999999998E-3</v>
      </c>
      <c r="J90" s="12">
        <v>0.05</v>
      </c>
      <c r="K90" s="11">
        <v>1.2999999999999999E-3</v>
      </c>
      <c r="L90" s="13">
        <v>35.4</v>
      </c>
      <c r="M90" s="14">
        <v>0.9</v>
      </c>
      <c r="N90" s="15">
        <v>6737</v>
      </c>
      <c r="O90" s="20">
        <v>0.46</v>
      </c>
      <c r="P90" s="10" t="s">
        <v>58</v>
      </c>
      <c r="Q90" s="10" t="s">
        <v>46</v>
      </c>
      <c r="R90" s="10" t="s">
        <v>46</v>
      </c>
      <c r="S90" s="10" t="s">
        <v>46</v>
      </c>
      <c r="T90" s="21" t="s">
        <v>46</v>
      </c>
      <c r="U90" s="21" t="s">
        <v>46</v>
      </c>
      <c r="V90" s="21" t="s">
        <v>46</v>
      </c>
      <c r="W90" s="21" t="s">
        <v>46</v>
      </c>
      <c r="X90" s="21" t="s">
        <v>46</v>
      </c>
      <c r="Y90" s="21" t="s">
        <v>46</v>
      </c>
      <c r="Z90" s="21" t="s">
        <v>46</v>
      </c>
      <c r="AA90" s="21" t="s">
        <v>46</v>
      </c>
      <c r="AB90" s="21" t="s">
        <v>46</v>
      </c>
      <c r="AC90" s="21" t="s">
        <v>46</v>
      </c>
      <c r="AD90" s="21" t="s">
        <v>46</v>
      </c>
      <c r="AE90" s="16" t="s">
        <v>46</v>
      </c>
      <c r="AF90" s="16" t="s">
        <v>46</v>
      </c>
      <c r="AG90" s="7" t="str">
        <f t="shared" si="2"/>
        <v>click</v>
      </c>
      <c r="AH90" s="9" t="str">
        <f t="shared" si="3"/>
        <v>click</v>
      </c>
      <c r="AI90" s="2"/>
      <c r="AJ90" s="2"/>
      <c r="AK90" s="2"/>
      <c r="AL90" s="2"/>
      <c r="AM90" s="2"/>
      <c r="AN90" s="2"/>
      <c r="AO90" s="2"/>
      <c r="AP90" s="2"/>
      <c r="AQ90" s="2"/>
      <c r="AR90" s="2"/>
      <c r="AS90" s="2"/>
      <c r="AT90" s="2"/>
    </row>
    <row r="91" spans="1:46">
      <c r="A91" s="19" t="s">
        <v>3829</v>
      </c>
      <c r="B91" s="8" t="s">
        <v>3830</v>
      </c>
      <c r="C91" s="10" t="s">
        <v>2231</v>
      </c>
      <c r="D91" s="10" t="s">
        <v>38</v>
      </c>
      <c r="E91" s="10"/>
      <c r="F91" s="10" t="s">
        <v>39</v>
      </c>
      <c r="G91" s="10" t="s">
        <v>194</v>
      </c>
      <c r="H91" s="10" t="s">
        <v>156</v>
      </c>
      <c r="I91" s="11">
        <v>6.0000000000000001E-3</v>
      </c>
      <c r="J91" s="12">
        <v>0.23</v>
      </c>
      <c r="K91" s="11">
        <v>1.5900000000000001E-2</v>
      </c>
      <c r="L91" s="13">
        <v>4.5</v>
      </c>
      <c r="M91" s="14">
        <v>0.1</v>
      </c>
      <c r="N91" s="15">
        <v>950</v>
      </c>
      <c r="O91" s="20">
        <v>-4.92</v>
      </c>
      <c r="P91" s="10" t="s">
        <v>58</v>
      </c>
      <c r="Q91" s="10" t="s">
        <v>46</v>
      </c>
      <c r="R91" s="10" t="s">
        <v>46</v>
      </c>
      <c r="S91" s="10" t="s">
        <v>74</v>
      </c>
      <c r="T91" s="21" t="s">
        <v>46</v>
      </c>
      <c r="U91" s="21" t="s">
        <v>46</v>
      </c>
      <c r="V91" s="21" t="s">
        <v>46</v>
      </c>
      <c r="W91" s="21" t="s">
        <v>46</v>
      </c>
      <c r="X91" s="21" t="s">
        <v>46</v>
      </c>
      <c r="Y91" s="21" t="s">
        <v>46</v>
      </c>
      <c r="Z91" s="21" t="s">
        <v>46</v>
      </c>
      <c r="AA91" s="21" t="s">
        <v>46</v>
      </c>
      <c r="AB91" s="21" t="s">
        <v>46</v>
      </c>
      <c r="AC91" s="21" t="s">
        <v>46</v>
      </c>
      <c r="AD91" s="21" t="s">
        <v>46</v>
      </c>
      <c r="AE91" s="16" t="s">
        <v>46</v>
      </c>
      <c r="AF91" s="16" t="s">
        <v>46</v>
      </c>
      <c r="AG91" s="7" t="str">
        <f t="shared" si="2"/>
        <v>click</v>
      </c>
      <c r="AH91" s="9" t="str">
        <f t="shared" si="3"/>
        <v>click</v>
      </c>
      <c r="AI91" s="2"/>
      <c r="AJ91" s="2"/>
      <c r="AK91" s="2"/>
      <c r="AL91" s="2"/>
      <c r="AM91" s="2"/>
      <c r="AN91" s="2"/>
      <c r="AO91" s="2"/>
      <c r="AP91" s="2"/>
      <c r="AQ91" s="2"/>
      <c r="AR91" s="2"/>
      <c r="AS91" s="2"/>
      <c r="AT91" s="2"/>
    </row>
    <row r="92" spans="1:46" ht="25.5">
      <c r="A92" s="19" t="s">
        <v>4058</v>
      </c>
      <c r="B92" s="8" t="s">
        <v>4059</v>
      </c>
      <c r="C92" s="10" t="s">
        <v>2231</v>
      </c>
      <c r="D92" s="10" t="s">
        <v>38</v>
      </c>
      <c r="E92" s="10" t="s">
        <v>148</v>
      </c>
      <c r="F92" s="10" t="s">
        <v>149</v>
      </c>
      <c r="G92" s="10" t="s">
        <v>150</v>
      </c>
      <c r="H92" s="10" t="s">
        <v>1919</v>
      </c>
      <c r="I92" s="11">
        <v>5.0000000000000001E-4</v>
      </c>
      <c r="J92" s="12">
        <v>0.09</v>
      </c>
      <c r="K92" s="11">
        <v>0.02</v>
      </c>
      <c r="L92" s="13">
        <v>497.3</v>
      </c>
      <c r="M92" s="14">
        <v>9.9</v>
      </c>
      <c r="N92" s="15">
        <v>63025</v>
      </c>
      <c r="O92" s="20">
        <v>-0.34</v>
      </c>
      <c r="P92" s="10" t="s">
        <v>151</v>
      </c>
      <c r="Q92" s="10" t="s">
        <v>46</v>
      </c>
      <c r="R92" s="10" t="s">
        <v>46</v>
      </c>
      <c r="S92" s="10" t="s">
        <v>72</v>
      </c>
      <c r="T92" s="21" t="s">
        <v>46</v>
      </c>
      <c r="U92" s="21" t="s">
        <v>46</v>
      </c>
      <c r="V92" s="21" t="s">
        <v>46</v>
      </c>
      <c r="W92" s="21" t="s">
        <v>46</v>
      </c>
      <c r="X92" s="21" t="s">
        <v>46</v>
      </c>
      <c r="Y92" s="21" t="s">
        <v>46</v>
      </c>
      <c r="Z92" s="21" t="s">
        <v>46</v>
      </c>
      <c r="AA92" s="21" t="s">
        <v>46</v>
      </c>
      <c r="AB92" s="21" t="s">
        <v>46</v>
      </c>
      <c r="AC92" s="21" t="s">
        <v>46</v>
      </c>
      <c r="AD92" s="21" t="s">
        <v>46</v>
      </c>
      <c r="AE92" s="16" t="s">
        <v>46</v>
      </c>
      <c r="AF92" s="16" t="s">
        <v>46</v>
      </c>
      <c r="AG92" s="7" t="str">
        <f t="shared" si="2"/>
        <v>click</v>
      </c>
      <c r="AH92" s="9" t="str">
        <f t="shared" si="3"/>
        <v>click</v>
      </c>
      <c r="AI92" s="2"/>
      <c r="AJ92" s="2"/>
      <c r="AK92" s="2"/>
      <c r="AL92" s="2"/>
      <c r="AM92" s="2"/>
      <c r="AN92" s="2"/>
      <c r="AO92" s="2"/>
      <c r="AP92" s="2"/>
      <c r="AQ92" s="2"/>
      <c r="AR92" s="2"/>
      <c r="AS92" s="2"/>
      <c r="AT92" s="2"/>
    </row>
    <row r="93" spans="1:46" ht="84">
      <c r="A93" s="19" t="s">
        <v>1543</v>
      </c>
      <c r="B93" s="8" t="s">
        <v>1544</v>
      </c>
      <c r="C93" s="10" t="s">
        <v>1545</v>
      </c>
      <c r="D93" s="10" t="s">
        <v>38</v>
      </c>
      <c r="E93" s="10" t="s">
        <v>1546</v>
      </c>
      <c r="F93" s="10" t="s">
        <v>1547</v>
      </c>
      <c r="G93" s="10" t="s">
        <v>107</v>
      </c>
      <c r="H93" s="10" t="s">
        <v>793</v>
      </c>
      <c r="I93" s="11">
        <v>7.4999999999999997E-3</v>
      </c>
      <c r="J93" s="12">
        <v>0.23</v>
      </c>
      <c r="K93" s="11">
        <v>1.35E-2</v>
      </c>
      <c r="L93" s="13">
        <v>1.7</v>
      </c>
      <c r="M93" s="14">
        <v>0.1</v>
      </c>
      <c r="N93" s="15">
        <v>469</v>
      </c>
      <c r="O93" s="20">
        <v>1.7</v>
      </c>
      <c r="P93" s="10" t="s">
        <v>42</v>
      </c>
      <c r="Q93" s="10" t="s">
        <v>520</v>
      </c>
      <c r="R93" s="10" t="s">
        <v>80</v>
      </c>
      <c r="S93" s="10" t="s">
        <v>109</v>
      </c>
      <c r="T93" s="21" t="s">
        <v>46</v>
      </c>
      <c r="U93" s="21" t="s">
        <v>46</v>
      </c>
      <c r="V93" s="21" t="s">
        <v>46</v>
      </c>
      <c r="W93" s="21" t="s">
        <v>46</v>
      </c>
      <c r="X93" s="21" t="s">
        <v>46</v>
      </c>
      <c r="Y93" s="21" t="s">
        <v>46</v>
      </c>
      <c r="Z93" s="21" t="s">
        <v>46</v>
      </c>
      <c r="AA93" s="21" t="s">
        <v>46</v>
      </c>
      <c r="AB93" s="21" t="s">
        <v>46</v>
      </c>
      <c r="AC93" s="21" t="s">
        <v>46</v>
      </c>
      <c r="AD93" s="21" t="s">
        <v>46</v>
      </c>
      <c r="AE93" s="16" t="s">
        <v>46</v>
      </c>
      <c r="AF93" s="16" t="s">
        <v>46</v>
      </c>
      <c r="AG93" s="7" t="str">
        <f t="shared" si="2"/>
        <v>click</v>
      </c>
      <c r="AH93" s="9" t="str">
        <f t="shared" si="3"/>
        <v>click</v>
      </c>
      <c r="AI93" s="2"/>
      <c r="AJ93" s="2"/>
      <c r="AK93" s="2"/>
      <c r="AL93" s="2"/>
      <c r="AM93" s="2"/>
      <c r="AN93" s="2"/>
      <c r="AO93" s="2"/>
      <c r="AP93" s="2"/>
      <c r="AQ93" s="2"/>
      <c r="AR93" s="2"/>
      <c r="AS93" s="2"/>
      <c r="AT93" s="2"/>
    </row>
    <row r="94" spans="1:46" ht="60">
      <c r="A94" s="19" t="s">
        <v>3153</v>
      </c>
      <c r="B94" s="8" t="s">
        <v>3154</v>
      </c>
      <c r="C94" s="10" t="s">
        <v>1545</v>
      </c>
      <c r="D94" s="10" t="s">
        <v>38</v>
      </c>
      <c r="E94" s="10" t="s">
        <v>3155</v>
      </c>
      <c r="F94" s="10" t="s">
        <v>3156</v>
      </c>
      <c r="G94" s="10" t="s">
        <v>1031</v>
      </c>
      <c r="H94" s="10" t="s">
        <v>3157</v>
      </c>
      <c r="I94" s="11">
        <v>5.0000000000000001E-3</v>
      </c>
      <c r="J94" s="12">
        <v>0.21</v>
      </c>
      <c r="K94" s="11">
        <v>1.78E-2</v>
      </c>
      <c r="L94" s="13">
        <v>136.9</v>
      </c>
      <c r="M94" s="14">
        <v>7.5</v>
      </c>
      <c r="N94" s="15">
        <v>467536</v>
      </c>
      <c r="O94" s="20">
        <v>1.89</v>
      </c>
      <c r="P94" s="10" t="s">
        <v>42</v>
      </c>
      <c r="Q94" s="10" t="s">
        <v>43</v>
      </c>
      <c r="R94" s="10" t="s">
        <v>80</v>
      </c>
      <c r="S94" s="10" t="s">
        <v>277</v>
      </c>
      <c r="T94" s="21">
        <v>8.4500000000000006E-2</v>
      </c>
      <c r="U94" s="21">
        <v>8.2600000000000007E-2</v>
      </c>
      <c r="V94" s="21">
        <v>0.22620000000000001</v>
      </c>
      <c r="W94" s="21">
        <v>7.2499999999999995E-2</v>
      </c>
      <c r="X94" s="21">
        <v>8.3999999999999995E-3</v>
      </c>
      <c r="Y94" s="21">
        <v>3.8699999999999998E-2</v>
      </c>
      <c r="Z94" s="21">
        <v>8.7300000000000003E-2</v>
      </c>
      <c r="AA94" s="21">
        <v>0.19989999999999999</v>
      </c>
      <c r="AB94" s="21">
        <v>4.1300000000000003E-2</v>
      </c>
      <c r="AC94" s="21">
        <v>0.14219999999999999</v>
      </c>
      <c r="AD94" s="21">
        <v>4.7000000000000002E-3</v>
      </c>
      <c r="AE94" s="16" t="s">
        <v>46</v>
      </c>
      <c r="AF94" s="16" t="s">
        <v>46</v>
      </c>
      <c r="AG94" s="7" t="str">
        <f t="shared" si="2"/>
        <v>click</v>
      </c>
      <c r="AH94" s="9" t="str">
        <f t="shared" si="3"/>
        <v>click</v>
      </c>
      <c r="AI94" s="2"/>
      <c r="AJ94" s="2"/>
      <c r="AK94" s="2"/>
      <c r="AL94" s="2"/>
      <c r="AM94" s="2"/>
      <c r="AN94" s="2"/>
      <c r="AO94" s="2"/>
      <c r="AP94" s="2"/>
      <c r="AQ94" s="2"/>
      <c r="AR94" s="2"/>
      <c r="AS94" s="2"/>
      <c r="AT94" s="2"/>
    </row>
    <row r="95" spans="1:46" ht="48">
      <c r="A95" s="19" t="s">
        <v>5230</v>
      </c>
      <c r="B95" s="8" t="s">
        <v>5231</v>
      </c>
      <c r="C95" s="10" t="s">
        <v>1545</v>
      </c>
      <c r="D95" s="10" t="s">
        <v>38</v>
      </c>
      <c r="E95" s="10" t="s">
        <v>5232</v>
      </c>
      <c r="F95" s="10" t="s">
        <v>5233</v>
      </c>
      <c r="G95" s="10" t="s">
        <v>353</v>
      </c>
      <c r="H95" s="10" t="s">
        <v>128</v>
      </c>
      <c r="I95" s="11">
        <v>1.67E-2</v>
      </c>
      <c r="J95" s="12">
        <v>0.12</v>
      </c>
      <c r="K95" s="11">
        <v>5.5800000000000002E-2</v>
      </c>
      <c r="L95" s="13">
        <v>22.3</v>
      </c>
      <c r="M95" s="14">
        <v>1</v>
      </c>
      <c r="N95" s="15">
        <v>14341</v>
      </c>
      <c r="O95" s="20">
        <v>-0.88</v>
      </c>
      <c r="P95" s="10" t="s">
        <v>151</v>
      </c>
      <c r="Q95" s="10" t="s">
        <v>46</v>
      </c>
      <c r="R95" s="10" t="s">
        <v>46</v>
      </c>
      <c r="S95" s="10" t="s">
        <v>72</v>
      </c>
      <c r="T95" s="21" t="s">
        <v>46</v>
      </c>
      <c r="U95" s="21" t="s">
        <v>46</v>
      </c>
      <c r="V95" s="21" t="s">
        <v>46</v>
      </c>
      <c r="W95" s="21" t="s">
        <v>46</v>
      </c>
      <c r="X95" s="21" t="s">
        <v>46</v>
      </c>
      <c r="Y95" s="21" t="s">
        <v>46</v>
      </c>
      <c r="Z95" s="21" t="s">
        <v>46</v>
      </c>
      <c r="AA95" s="21" t="s">
        <v>46</v>
      </c>
      <c r="AB95" s="21" t="s">
        <v>46</v>
      </c>
      <c r="AC95" s="21" t="s">
        <v>46</v>
      </c>
      <c r="AD95" s="21" t="s">
        <v>46</v>
      </c>
      <c r="AE95" s="16" t="s">
        <v>46</v>
      </c>
      <c r="AF95" s="16" t="s">
        <v>46</v>
      </c>
      <c r="AG95" s="7" t="str">
        <f t="shared" si="2"/>
        <v>click</v>
      </c>
      <c r="AH95" s="9" t="str">
        <f t="shared" si="3"/>
        <v>click</v>
      </c>
      <c r="AI95" s="2"/>
      <c r="AJ95" s="2"/>
      <c r="AK95" s="2"/>
      <c r="AL95" s="2"/>
      <c r="AM95" s="2"/>
      <c r="AN95" s="2"/>
      <c r="AO95" s="2"/>
      <c r="AP95" s="2"/>
      <c r="AQ95" s="2"/>
      <c r="AR95" s="2"/>
      <c r="AS95" s="2"/>
      <c r="AT95" s="2"/>
    </row>
    <row r="96" spans="1:46" ht="132">
      <c r="A96" s="19" t="s">
        <v>1127</v>
      </c>
      <c r="B96" s="8" t="s">
        <v>1128</v>
      </c>
      <c r="C96" s="10" t="s">
        <v>1129</v>
      </c>
      <c r="D96" s="10" t="s">
        <v>53</v>
      </c>
      <c r="E96" s="10" t="s">
        <v>1130</v>
      </c>
      <c r="F96" s="10" t="s">
        <v>1131</v>
      </c>
      <c r="G96" s="10" t="s">
        <v>184</v>
      </c>
      <c r="H96" s="10" t="s">
        <v>269</v>
      </c>
      <c r="I96" s="11">
        <v>7.4999999999999997E-3</v>
      </c>
      <c r="J96" s="12"/>
      <c r="K96" s="11"/>
      <c r="L96" s="13">
        <v>0.6</v>
      </c>
      <c r="M96" s="14">
        <v>0</v>
      </c>
      <c r="N96" s="15">
        <v>2650</v>
      </c>
      <c r="O96" s="20">
        <v>0</v>
      </c>
      <c r="P96" s="10" t="s">
        <v>151</v>
      </c>
      <c r="Q96" s="10" t="s">
        <v>46</v>
      </c>
      <c r="R96" s="10" t="s">
        <v>46</v>
      </c>
      <c r="S96" s="10" t="s">
        <v>72</v>
      </c>
      <c r="T96" s="21" t="s">
        <v>46</v>
      </c>
      <c r="U96" s="21" t="s">
        <v>46</v>
      </c>
      <c r="V96" s="21" t="s">
        <v>46</v>
      </c>
      <c r="W96" s="21" t="s">
        <v>46</v>
      </c>
      <c r="X96" s="21" t="s">
        <v>46</v>
      </c>
      <c r="Y96" s="21" t="s">
        <v>46</v>
      </c>
      <c r="Z96" s="21" t="s">
        <v>46</v>
      </c>
      <c r="AA96" s="21" t="s">
        <v>46</v>
      </c>
      <c r="AB96" s="21" t="s">
        <v>46</v>
      </c>
      <c r="AC96" s="21" t="s">
        <v>46</v>
      </c>
      <c r="AD96" s="21" t="s">
        <v>46</v>
      </c>
      <c r="AE96" s="16" t="s">
        <v>46</v>
      </c>
      <c r="AF96" s="16" t="s">
        <v>46</v>
      </c>
      <c r="AG96" s="7" t="str">
        <f t="shared" si="2"/>
        <v>click</v>
      </c>
      <c r="AH96" s="9" t="str">
        <f t="shared" si="3"/>
        <v>click</v>
      </c>
      <c r="AI96" s="2"/>
      <c r="AJ96" s="2"/>
      <c r="AK96" s="2"/>
      <c r="AL96" s="2"/>
      <c r="AM96" s="2"/>
      <c r="AN96" s="2"/>
      <c r="AO96" s="2"/>
      <c r="AP96" s="2"/>
      <c r="AQ96" s="2"/>
      <c r="AR96" s="2"/>
      <c r="AS96" s="2"/>
      <c r="AT96" s="2"/>
    </row>
    <row r="97" spans="1:46" ht="132">
      <c r="A97" s="19" t="s">
        <v>1132</v>
      </c>
      <c r="B97" s="8" t="s">
        <v>1133</v>
      </c>
      <c r="C97" s="10" t="s">
        <v>1129</v>
      </c>
      <c r="D97" s="10" t="s">
        <v>53</v>
      </c>
      <c r="E97" s="10" t="s">
        <v>1134</v>
      </c>
      <c r="F97" s="10" t="s">
        <v>1131</v>
      </c>
      <c r="G97" s="10" t="s">
        <v>1135</v>
      </c>
      <c r="H97" s="10" t="s">
        <v>269</v>
      </c>
      <c r="I97" s="11">
        <v>7.4999999999999997E-3</v>
      </c>
      <c r="J97" s="12"/>
      <c r="K97" s="11"/>
      <c r="L97" s="13">
        <v>5.9</v>
      </c>
      <c r="M97" s="14">
        <v>0.1</v>
      </c>
      <c r="N97" s="15">
        <v>3380</v>
      </c>
      <c r="O97" s="20">
        <v>1.96</v>
      </c>
      <c r="P97" s="10" t="s">
        <v>151</v>
      </c>
      <c r="Q97" s="10" t="s">
        <v>46</v>
      </c>
      <c r="R97" s="10" t="s">
        <v>46</v>
      </c>
      <c r="S97" s="10" t="s">
        <v>72</v>
      </c>
      <c r="T97" s="21" t="s">
        <v>46</v>
      </c>
      <c r="U97" s="21" t="s">
        <v>46</v>
      </c>
      <c r="V97" s="21" t="s">
        <v>46</v>
      </c>
      <c r="W97" s="21" t="s">
        <v>46</v>
      </c>
      <c r="X97" s="21" t="s">
        <v>46</v>
      </c>
      <c r="Y97" s="21" t="s">
        <v>46</v>
      </c>
      <c r="Z97" s="21" t="s">
        <v>46</v>
      </c>
      <c r="AA97" s="21" t="s">
        <v>46</v>
      </c>
      <c r="AB97" s="21" t="s">
        <v>46</v>
      </c>
      <c r="AC97" s="21" t="s">
        <v>46</v>
      </c>
      <c r="AD97" s="21" t="s">
        <v>46</v>
      </c>
      <c r="AE97" s="16" t="s">
        <v>46</v>
      </c>
      <c r="AF97" s="16" t="s">
        <v>59</v>
      </c>
      <c r="AG97" s="7" t="str">
        <f t="shared" si="2"/>
        <v>click</v>
      </c>
      <c r="AH97" s="9" t="str">
        <f t="shared" si="3"/>
        <v>click</v>
      </c>
      <c r="AI97" s="2"/>
      <c r="AJ97" s="2"/>
      <c r="AK97" s="2"/>
      <c r="AL97" s="2"/>
      <c r="AM97" s="2"/>
      <c r="AN97" s="2"/>
      <c r="AO97" s="2"/>
      <c r="AP97" s="2"/>
      <c r="AQ97" s="2"/>
      <c r="AR97" s="2"/>
      <c r="AS97" s="2"/>
      <c r="AT97" s="2"/>
    </row>
    <row r="98" spans="1:46" ht="84">
      <c r="A98" s="19" t="s">
        <v>5067</v>
      </c>
      <c r="B98" s="8" t="s">
        <v>5065</v>
      </c>
      <c r="C98" s="10" t="s">
        <v>5068</v>
      </c>
      <c r="D98" s="10" t="s">
        <v>53</v>
      </c>
      <c r="E98" s="10" t="s">
        <v>5066</v>
      </c>
      <c r="F98" s="10" t="s">
        <v>5059</v>
      </c>
      <c r="G98" s="10" t="s">
        <v>56</v>
      </c>
      <c r="H98" s="10" t="s">
        <v>269</v>
      </c>
      <c r="I98" s="11">
        <v>8.8999999999999999E-3</v>
      </c>
      <c r="J98" s="12"/>
      <c r="K98" s="11"/>
      <c r="L98" s="13">
        <v>0.9</v>
      </c>
      <c r="M98" s="14">
        <v>0.1</v>
      </c>
      <c r="N98" s="15">
        <v>6155</v>
      </c>
      <c r="O98" s="20">
        <v>-8.17</v>
      </c>
      <c r="P98" s="10" t="s">
        <v>58</v>
      </c>
      <c r="Q98" s="10" t="s">
        <v>46</v>
      </c>
      <c r="R98" s="10" t="s">
        <v>46</v>
      </c>
      <c r="S98" s="10" t="s">
        <v>72</v>
      </c>
      <c r="T98" s="21" t="s">
        <v>46</v>
      </c>
      <c r="U98" s="21" t="s">
        <v>46</v>
      </c>
      <c r="V98" s="21" t="s">
        <v>46</v>
      </c>
      <c r="W98" s="21" t="s">
        <v>46</v>
      </c>
      <c r="X98" s="21" t="s">
        <v>46</v>
      </c>
      <c r="Y98" s="21" t="s">
        <v>46</v>
      </c>
      <c r="Z98" s="21" t="s">
        <v>46</v>
      </c>
      <c r="AA98" s="21" t="s">
        <v>46</v>
      </c>
      <c r="AB98" s="21" t="s">
        <v>46</v>
      </c>
      <c r="AC98" s="21" t="s">
        <v>46</v>
      </c>
      <c r="AD98" s="21" t="s">
        <v>46</v>
      </c>
      <c r="AE98" s="16" t="s">
        <v>134</v>
      </c>
      <c r="AF98" s="16" t="s">
        <v>46</v>
      </c>
      <c r="AG98" s="7" t="str">
        <f t="shared" ref="AG98:AG161" si="4">HYPERLINK(CONCATENATE("http://finance.yahoo.com/q/hl?s=", A98), "click")</f>
        <v>click</v>
      </c>
      <c r="AH98" s="9" t="str">
        <f t="shared" ref="AH98:AH161" si="5">HYPERLINK(CONCATENATE("http://bigcharts.marketwatch.com/advchart/frames/frames.asp?symb=", A98, "&amp;time=8&amp;freq=1"), "click")</f>
        <v>click</v>
      </c>
      <c r="AI98" s="2"/>
      <c r="AJ98" s="2"/>
      <c r="AK98" s="2"/>
      <c r="AL98" s="2"/>
      <c r="AM98" s="2"/>
      <c r="AN98" s="2"/>
      <c r="AO98" s="2"/>
      <c r="AP98" s="2"/>
      <c r="AQ98" s="2"/>
      <c r="AR98" s="2"/>
      <c r="AS98" s="2"/>
      <c r="AT98" s="2"/>
    </row>
    <row r="99" spans="1:46" ht="36">
      <c r="A99" s="19" t="s">
        <v>4233</v>
      </c>
      <c r="B99" s="8" t="s">
        <v>4234</v>
      </c>
      <c r="C99" s="10" t="s">
        <v>4235</v>
      </c>
      <c r="D99" s="10" t="s">
        <v>38</v>
      </c>
      <c r="E99" s="10" t="s">
        <v>4236</v>
      </c>
      <c r="F99" s="10" t="s">
        <v>4237</v>
      </c>
      <c r="G99" s="10" t="s">
        <v>47</v>
      </c>
      <c r="H99" s="10" t="s">
        <v>435</v>
      </c>
      <c r="I99" s="11">
        <v>6.0000000000000001E-3</v>
      </c>
      <c r="J99" s="12">
        <v>0</v>
      </c>
      <c r="K99" s="11">
        <v>1E-4</v>
      </c>
      <c r="L99" s="13">
        <v>163.6</v>
      </c>
      <c r="M99" s="14">
        <v>6.2</v>
      </c>
      <c r="N99" s="15">
        <v>54206</v>
      </c>
      <c r="O99" s="20">
        <v>1.51</v>
      </c>
      <c r="P99" s="10" t="s">
        <v>42</v>
      </c>
      <c r="Q99" s="10" t="s">
        <v>46</v>
      </c>
      <c r="R99" s="10" t="s">
        <v>46</v>
      </c>
      <c r="S99" s="10" t="s">
        <v>74</v>
      </c>
      <c r="T99" s="21">
        <v>0</v>
      </c>
      <c r="U99" s="21">
        <v>0</v>
      </c>
      <c r="V99" s="21">
        <v>9.8400000000000001E-2</v>
      </c>
      <c r="W99" s="21">
        <v>0</v>
      </c>
      <c r="X99" s="21">
        <v>0</v>
      </c>
      <c r="Y99" s="21">
        <v>1.15E-2</v>
      </c>
      <c r="Z99" s="21">
        <v>0</v>
      </c>
      <c r="AA99" s="21">
        <v>0</v>
      </c>
      <c r="AB99" s="21">
        <v>0</v>
      </c>
      <c r="AC99" s="21">
        <v>0.8901</v>
      </c>
      <c r="AD99" s="21">
        <v>0</v>
      </c>
      <c r="AE99" s="16" t="s">
        <v>46</v>
      </c>
      <c r="AF99" s="16" t="s">
        <v>46</v>
      </c>
      <c r="AG99" s="7" t="str">
        <f t="shared" si="4"/>
        <v>click</v>
      </c>
      <c r="AH99" s="9" t="str">
        <f t="shared" si="5"/>
        <v>click</v>
      </c>
      <c r="AI99" s="2"/>
      <c r="AJ99" s="2"/>
      <c r="AK99" s="2"/>
      <c r="AL99" s="2"/>
      <c r="AM99" s="2"/>
      <c r="AN99" s="2"/>
      <c r="AO99" s="2"/>
      <c r="AP99" s="2"/>
      <c r="AQ99" s="2"/>
      <c r="AR99" s="2"/>
      <c r="AS99" s="2"/>
      <c r="AT99" s="2"/>
    </row>
    <row r="100" spans="1:46" ht="48">
      <c r="A100" s="19" t="s">
        <v>367</v>
      </c>
      <c r="B100" s="8" t="s">
        <v>368</v>
      </c>
      <c r="C100" s="10" t="s">
        <v>369</v>
      </c>
      <c r="D100" s="10" t="s">
        <v>53</v>
      </c>
      <c r="E100" s="10" t="s">
        <v>370</v>
      </c>
      <c r="F100" s="10" t="s">
        <v>371</v>
      </c>
      <c r="G100" s="10" t="s">
        <v>198</v>
      </c>
      <c r="H100" s="10" t="s">
        <v>372</v>
      </c>
      <c r="I100" s="11">
        <v>7.9000000000000008E-3</v>
      </c>
      <c r="J100" s="12"/>
      <c r="K100" s="11"/>
      <c r="L100" s="13">
        <v>16</v>
      </c>
      <c r="M100" s="14">
        <v>0.4</v>
      </c>
      <c r="N100" s="15">
        <v>4454</v>
      </c>
      <c r="O100" s="20">
        <v>6.73</v>
      </c>
      <c r="P100" s="10" t="s">
        <v>42</v>
      </c>
      <c r="Q100" s="10" t="s">
        <v>43</v>
      </c>
      <c r="R100" s="10" t="s">
        <v>80</v>
      </c>
      <c r="S100" s="10" t="s">
        <v>72</v>
      </c>
      <c r="T100" s="21" t="s">
        <v>46</v>
      </c>
      <c r="U100" s="21" t="s">
        <v>46</v>
      </c>
      <c r="V100" s="21" t="s">
        <v>46</v>
      </c>
      <c r="W100" s="21" t="s">
        <v>46</v>
      </c>
      <c r="X100" s="21" t="s">
        <v>46</v>
      </c>
      <c r="Y100" s="21" t="s">
        <v>46</v>
      </c>
      <c r="Z100" s="21" t="s">
        <v>46</v>
      </c>
      <c r="AA100" s="21" t="s">
        <v>46</v>
      </c>
      <c r="AB100" s="21" t="s">
        <v>46</v>
      </c>
      <c r="AC100" s="21" t="s">
        <v>46</v>
      </c>
      <c r="AD100" s="21" t="s">
        <v>46</v>
      </c>
      <c r="AE100" s="16" t="s">
        <v>46</v>
      </c>
      <c r="AF100" s="16" t="s">
        <v>46</v>
      </c>
      <c r="AG100" s="7" t="str">
        <f t="shared" si="4"/>
        <v>click</v>
      </c>
      <c r="AH100" s="9" t="str">
        <f t="shared" si="5"/>
        <v>click</v>
      </c>
      <c r="AI100" s="2"/>
      <c r="AJ100" s="2"/>
      <c r="AK100" s="2"/>
      <c r="AL100" s="2"/>
      <c r="AM100" s="2"/>
      <c r="AN100" s="2"/>
      <c r="AO100" s="2"/>
      <c r="AP100" s="2"/>
      <c r="AQ100" s="2"/>
      <c r="AR100" s="2"/>
      <c r="AS100" s="2"/>
      <c r="AT100" s="2"/>
    </row>
    <row r="101" spans="1:46" ht="36">
      <c r="A101" s="19" t="s">
        <v>2020</v>
      </c>
      <c r="B101" s="8" t="s">
        <v>2021</v>
      </c>
      <c r="C101" s="10" t="s">
        <v>2022</v>
      </c>
      <c r="D101" s="10" t="s">
        <v>38</v>
      </c>
      <c r="E101" s="10" t="s">
        <v>2023</v>
      </c>
      <c r="F101" s="10" t="s">
        <v>2024</v>
      </c>
      <c r="G101" s="10" t="s">
        <v>331</v>
      </c>
      <c r="H101" s="10" t="s">
        <v>140</v>
      </c>
      <c r="I101" s="11">
        <v>8.5000000000000006E-3</v>
      </c>
      <c r="J101" s="12">
        <v>0.24</v>
      </c>
      <c r="K101" s="11">
        <v>0.01</v>
      </c>
      <c r="L101" s="13">
        <v>1.2</v>
      </c>
      <c r="M101" s="14">
        <v>0.1</v>
      </c>
      <c r="N101" s="15">
        <v>7429</v>
      </c>
      <c r="O101" s="20">
        <v>-4.32</v>
      </c>
      <c r="P101" s="10" t="s">
        <v>42</v>
      </c>
      <c r="Q101" s="10" t="s">
        <v>46</v>
      </c>
      <c r="R101" s="10" t="s">
        <v>46</v>
      </c>
      <c r="S101" s="10" t="s">
        <v>109</v>
      </c>
      <c r="T101" s="21">
        <v>0</v>
      </c>
      <c r="U101" s="21">
        <v>0</v>
      </c>
      <c r="V101" s="21">
        <v>0.19800000000000001</v>
      </c>
      <c r="W101" s="21">
        <v>0.80200000000000005</v>
      </c>
      <c r="X101" s="21">
        <v>0</v>
      </c>
      <c r="Y101" s="21">
        <v>0</v>
      </c>
      <c r="Z101" s="21">
        <v>0</v>
      </c>
      <c r="AA101" s="21">
        <v>0</v>
      </c>
      <c r="AB101" s="21">
        <v>0</v>
      </c>
      <c r="AC101" s="21">
        <v>0</v>
      </c>
      <c r="AD101" s="21">
        <v>0</v>
      </c>
      <c r="AE101" s="16" t="s">
        <v>46</v>
      </c>
      <c r="AF101" s="16" t="s">
        <v>46</v>
      </c>
      <c r="AG101" s="7" t="str">
        <f t="shared" si="4"/>
        <v>click</v>
      </c>
      <c r="AH101" s="9" t="str">
        <f t="shared" si="5"/>
        <v>click</v>
      </c>
      <c r="AI101" s="2"/>
      <c r="AJ101" s="2"/>
      <c r="AK101" s="2"/>
      <c r="AL101" s="2"/>
      <c r="AM101" s="2"/>
      <c r="AN101" s="2"/>
      <c r="AO101" s="2"/>
      <c r="AP101" s="2"/>
      <c r="AQ101" s="2"/>
      <c r="AR101" s="2"/>
      <c r="AS101" s="2"/>
      <c r="AT101" s="2"/>
    </row>
    <row r="102" spans="1:46" ht="48">
      <c r="A102" s="19" t="s">
        <v>2251</v>
      </c>
      <c r="B102" s="8" t="s">
        <v>2252</v>
      </c>
      <c r="C102" s="10" t="s">
        <v>2022</v>
      </c>
      <c r="D102" s="10" t="s">
        <v>38</v>
      </c>
      <c r="E102" s="10" t="s">
        <v>2253</v>
      </c>
      <c r="F102" s="10" t="s">
        <v>2254</v>
      </c>
      <c r="G102" s="10" t="s">
        <v>307</v>
      </c>
      <c r="H102" s="10" t="s">
        <v>140</v>
      </c>
      <c r="I102" s="11">
        <v>8.5000000000000006E-3</v>
      </c>
      <c r="J102" s="12">
        <v>0.04</v>
      </c>
      <c r="K102" s="11">
        <v>1.6000000000000001E-3</v>
      </c>
      <c r="L102" s="13">
        <v>4.8</v>
      </c>
      <c r="M102" s="14">
        <v>0.2</v>
      </c>
      <c r="N102" s="15">
        <v>2961</v>
      </c>
      <c r="O102" s="20">
        <v>-2.58</v>
      </c>
      <c r="P102" s="10" t="s">
        <v>42</v>
      </c>
      <c r="Q102" s="10" t="s">
        <v>46</v>
      </c>
      <c r="R102" s="10" t="s">
        <v>46</v>
      </c>
      <c r="S102" s="10" t="s">
        <v>109</v>
      </c>
      <c r="T102" s="21">
        <v>0</v>
      </c>
      <c r="U102" s="21">
        <v>0</v>
      </c>
      <c r="V102" s="21">
        <v>1.21E-2</v>
      </c>
      <c r="W102" s="21">
        <v>1.84E-2</v>
      </c>
      <c r="X102" s="21">
        <v>0</v>
      </c>
      <c r="Y102" s="21">
        <v>0</v>
      </c>
      <c r="Z102" s="21">
        <v>0.96960000000000002</v>
      </c>
      <c r="AA102" s="21">
        <v>0</v>
      </c>
      <c r="AB102" s="21">
        <v>0</v>
      </c>
      <c r="AC102" s="21">
        <v>0</v>
      </c>
      <c r="AD102" s="21">
        <v>0</v>
      </c>
      <c r="AE102" s="16" t="s">
        <v>46</v>
      </c>
      <c r="AF102" s="16" t="s">
        <v>46</v>
      </c>
      <c r="AG102" s="7" t="str">
        <f t="shared" si="4"/>
        <v>click</v>
      </c>
      <c r="AH102" s="9" t="str">
        <f t="shared" si="5"/>
        <v>click</v>
      </c>
      <c r="AI102" s="2"/>
      <c r="AJ102" s="2"/>
      <c r="AK102" s="2"/>
      <c r="AL102" s="2"/>
      <c r="AM102" s="2"/>
      <c r="AN102" s="2"/>
      <c r="AO102" s="2"/>
      <c r="AP102" s="2"/>
      <c r="AQ102" s="2"/>
      <c r="AR102" s="2"/>
      <c r="AS102" s="2"/>
      <c r="AT102" s="2"/>
    </row>
    <row r="103" spans="1:46" ht="36">
      <c r="A103" s="19" t="s">
        <v>2412</v>
      </c>
      <c r="B103" s="8" t="s">
        <v>2413</v>
      </c>
      <c r="C103" s="10" t="s">
        <v>2022</v>
      </c>
      <c r="D103" s="10" t="s">
        <v>38</v>
      </c>
      <c r="E103" s="10" t="s">
        <v>2414</v>
      </c>
      <c r="F103" s="10" t="s">
        <v>2415</v>
      </c>
      <c r="G103" s="10" t="s">
        <v>312</v>
      </c>
      <c r="H103" s="10" t="s">
        <v>140</v>
      </c>
      <c r="I103" s="11">
        <v>8.5000000000000006E-3</v>
      </c>
      <c r="J103" s="12">
        <v>0.19</v>
      </c>
      <c r="K103" s="11">
        <v>1.0200000000000001E-2</v>
      </c>
      <c r="L103" s="13">
        <v>1</v>
      </c>
      <c r="M103" s="14">
        <v>0.1</v>
      </c>
      <c r="N103" s="15">
        <v>7229</v>
      </c>
      <c r="O103" s="20">
        <v>3.29</v>
      </c>
      <c r="P103" s="10" t="s">
        <v>42</v>
      </c>
      <c r="Q103" s="10" t="s">
        <v>43</v>
      </c>
      <c r="R103" s="10" t="s">
        <v>46</v>
      </c>
      <c r="S103" s="10" t="s">
        <v>109</v>
      </c>
      <c r="T103" s="21">
        <v>0.36830000000000002</v>
      </c>
      <c r="U103" s="21">
        <v>0</v>
      </c>
      <c r="V103" s="21">
        <v>0.12889999999999999</v>
      </c>
      <c r="W103" s="21">
        <v>0</v>
      </c>
      <c r="X103" s="21">
        <v>0</v>
      </c>
      <c r="Y103" s="21">
        <v>0</v>
      </c>
      <c r="Z103" s="21">
        <v>0</v>
      </c>
      <c r="AA103" s="21">
        <v>0.46279999999999999</v>
      </c>
      <c r="AB103" s="21">
        <v>0</v>
      </c>
      <c r="AC103" s="21">
        <v>1.49E-2</v>
      </c>
      <c r="AD103" s="21">
        <v>2.52E-2</v>
      </c>
      <c r="AE103" s="16" t="s">
        <v>46</v>
      </c>
      <c r="AF103" s="16" t="s">
        <v>46</v>
      </c>
      <c r="AG103" s="7" t="str">
        <f t="shared" si="4"/>
        <v>click</v>
      </c>
      <c r="AH103" s="9" t="str">
        <f t="shared" si="5"/>
        <v>click</v>
      </c>
      <c r="AI103" s="2"/>
      <c r="AJ103" s="2"/>
      <c r="AK103" s="2"/>
      <c r="AL103" s="2"/>
      <c r="AM103" s="2"/>
      <c r="AN103" s="2"/>
      <c r="AO103" s="2"/>
      <c r="AP103" s="2"/>
      <c r="AQ103" s="2"/>
      <c r="AR103" s="2"/>
      <c r="AS103" s="2"/>
      <c r="AT103" s="2"/>
    </row>
    <row r="104" spans="1:46" ht="36">
      <c r="A104" s="19" t="s">
        <v>2873</v>
      </c>
      <c r="B104" s="8" t="s">
        <v>2874</v>
      </c>
      <c r="C104" s="10" t="s">
        <v>2022</v>
      </c>
      <c r="D104" s="10" t="s">
        <v>38</v>
      </c>
      <c r="E104" s="10" t="s">
        <v>2875</v>
      </c>
      <c r="F104" s="10" t="s">
        <v>2876</v>
      </c>
      <c r="G104" s="10" t="s">
        <v>326</v>
      </c>
      <c r="H104" s="10" t="s">
        <v>140</v>
      </c>
      <c r="I104" s="11">
        <v>8.5000000000000006E-3</v>
      </c>
      <c r="J104" s="12">
        <v>0.61</v>
      </c>
      <c r="K104" s="11">
        <v>0.06</v>
      </c>
      <c r="L104" s="13">
        <v>2</v>
      </c>
      <c r="M104" s="14">
        <v>0.2</v>
      </c>
      <c r="N104" s="15">
        <v>12436</v>
      </c>
      <c r="O104" s="20">
        <v>2.84</v>
      </c>
      <c r="P104" s="10" t="s">
        <v>42</v>
      </c>
      <c r="Q104" s="10" t="s">
        <v>46</v>
      </c>
      <c r="R104" s="10" t="s">
        <v>46</v>
      </c>
      <c r="S104" s="10" t="s">
        <v>109</v>
      </c>
      <c r="T104" s="21">
        <v>1</v>
      </c>
      <c r="U104" s="21">
        <v>0</v>
      </c>
      <c r="V104" s="21">
        <v>0</v>
      </c>
      <c r="W104" s="21">
        <v>0</v>
      </c>
      <c r="X104" s="21">
        <v>0</v>
      </c>
      <c r="Y104" s="21">
        <v>0</v>
      </c>
      <c r="Z104" s="21">
        <v>0</v>
      </c>
      <c r="AA104" s="21">
        <v>0</v>
      </c>
      <c r="AB104" s="21">
        <v>0</v>
      </c>
      <c r="AC104" s="21">
        <v>0</v>
      </c>
      <c r="AD104" s="21">
        <v>0</v>
      </c>
      <c r="AE104" s="16" t="s">
        <v>46</v>
      </c>
      <c r="AF104" s="16" t="s">
        <v>46</v>
      </c>
      <c r="AG104" s="7" t="str">
        <f t="shared" si="4"/>
        <v>click</v>
      </c>
      <c r="AH104" s="9" t="str">
        <f t="shared" si="5"/>
        <v>click</v>
      </c>
      <c r="AI104" s="2"/>
      <c r="AJ104" s="2"/>
      <c r="AK104" s="2"/>
      <c r="AL104" s="2"/>
      <c r="AM104" s="2"/>
      <c r="AN104" s="2"/>
      <c r="AO104" s="2"/>
      <c r="AP104" s="2"/>
      <c r="AQ104" s="2"/>
      <c r="AR104" s="2"/>
      <c r="AS104" s="2"/>
      <c r="AT104" s="2"/>
    </row>
    <row r="105" spans="1:46" ht="25.5">
      <c r="A105" s="19" t="s">
        <v>2938</v>
      </c>
      <c r="B105" s="8" t="s">
        <v>2939</v>
      </c>
      <c r="C105" s="10" t="s">
        <v>2022</v>
      </c>
      <c r="D105" s="10" t="s">
        <v>38</v>
      </c>
      <c r="E105" s="10"/>
      <c r="F105" s="10" t="s">
        <v>39</v>
      </c>
      <c r="G105" s="10" t="s">
        <v>234</v>
      </c>
      <c r="H105" s="10" t="s">
        <v>41</v>
      </c>
      <c r="I105" s="11">
        <v>1.5800000000000002E-2</v>
      </c>
      <c r="J105" s="12">
        <v>0.23</v>
      </c>
      <c r="K105" s="11">
        <v>7.7999999999999996E-3</v>
      </c>
      <c r="L105" s="13">
        <v>15.7</v>
      </c>
      <c r="M105" s="14">
        <v>0.5</v>
      </c>
      <c r="N105" s="15">
        <v>18019</v>
      </c>
      <c r="O105" s="20">
        <v>1.04</v>
      </c>
      <c r="P105" s="10" t="s">
        <v>235</v>
      </c>
      <c r="Q105" s="10" t="s">
        <v>46</v>
      </c>
      <c r="R105" s="10" t="s">
        <v>46</v>
      </c>
      <c r="S105" s="10" t="s">
        <v>74</v>
      </c>
      <c r="T105" s="21">
        <v>1.5699999999999999E-2</v>
      </c>
      <c r="U105" s="21">
        <v>8.9999999999999998E-4</v>
      </c>
      <c r="V105" s="21">
        <v>3.9399999999999998E-2</v>
      </c>
      <c r="W105" s="21">
        <v>1.18E-2</v>
      </c>
      <c r="X105" s="21">
        <v>9.5999999999999992E-3</v>
      </c>
      <c r="Y105" s="21">
        <v>3.3099999999999997E-2</v>
      </c>
      <c r="Z105" s="21">
        <v>1.9400000000000001E-2</v>
      </c>
      <c r="AA105" s="21">
        <v>4.3499999999999997E-2</v>
      </c>
      <c r="AB105" s="21">
        <v>1.9E-2</v>
      </c>
      <c r="AC105" s="21">
        <v>3.7999999999999999E-2</v>
      </c>
      <c r="AD105" s="21">
        <v>1.3299999999999999E-2</v>
      </c>
      <c r="AE105" s="16" t="s">
        <v>46</v>
      </c>
      <c r="AF105" s="16" t="s">
        <v>46</v>
      </c>
      <c r="AG105" s="7" t="str">
        <f t="shared" si="4"/>
        <v>click</v>
      </c>
      <c r="AH105" s="9" t="str">
        <f t="shared" si="5"/>
        <v>click</v>
      </c>
      <c r="AI105" s="2"/>
      <c r="AJ105" s="2"/>
      <c r="AK105" s="2"/>
      <c r="AL105" s="2"/>
      <c r="AM105" s="2"/>
      <c r="AN105" s="2"/>
      <c r="AO105" s="2"/>
      <c r="AP105" s="2"/>
      <c r="AQ105" s="2"/>
      <c r="AR105" s="2"/>
      <c r="AS105" s="2"/>
      <c r="AT105" s="2"/>
    </row>
    <row r="106" spans="1:46" ht="36">
      <c r="A106" s="19" t="s">
        <v>3644</v>
      </c>
      <c r="B106" s="8" t="s">
        <v>3645</v>
      </c>
      <c r="C106" s="10" t="s">
        <v>2022</v>
      </c>
      <c r="D106" s="10" t="s">
        <v>38</v>
      </c>
      <c r="E106" s="10" t="s">
        <v>3646</v>
      </c>
      <c r="F106" s="10" t="s">
        <v>3647</v>
      </c>
      <c r="G106" s="10" t="s">
        <v>47</v>
      </c>
      <c r="H106" s="10" t="s">
        <v>140</v>
      </c>
      <c r="I106" s="11">
        <v>8.5000000000000006E-3</v>
      </c>
      <c r="J106" s="12">
        <v>0.35</v>
      </c>
      <c r="K106" s="11">
        <v>1.5900000000000001E-2</v>
      </c>
      <c r="L106" s="13">
        <v>2.2000000000000002</v>
      </c>
      <c r="M106" s="14">
        <v>0.1</v>
      </c>
      <c r="N106" s="15">
        <v>5424</v>
      </c>
      <c r="O106" s="20">
        <v>2.61</v>
      </c>
      <c r="P106" s="10" t="s">
        <v>42</v>
      </c>
      <c r="Q106" s="10" t="s">
        <v>43</v>
      </c>
      <c r="R106" s="10" t="s">
        <v>46</v>
      </c>
      <c r="S106" s="10" t="s">
        <v>109</v>
      </c>
      <c r="T106" s="21">
        <v>0</v>
      </c>
      <c r="U106" s="21">
        <v>0.10349999999999999</v>
      </c>
      <c r="V106" s="21">
        <v>0</v>
      </c>
      <c r="W106" s="21">
        <v>0</v>
      </c>
      <c r="X106" s="21">
        <v>0</v>
      </c>
      <c r="Y106" s="21">
        <v>0</v>
      </c>
      <c r="Z106" s="21">
        <v>0</v>
      </c>
      <c r="AA106" s="21">
        <v>3.5999999999999997E-2</v>
      </c>
      <c r="AB106" s="21">
        <v>0</v>
      </c>
      <c r="AC106" s="21">
        <v>0.86050000000000004</v>
      </c>
      <c r="AD106" s="21">
        <v>0</v>
      </c>
      <c r="AE106" s="16" t="s">
        <v>46</v>
      </c>
      <c r="AF106" s="16" t="s">
        <v>46</v>
      </c>
      <c r="AG106" s="7" t="str">
        <f t="shared" si="4"/>
        <v>click</v>
      </c>
      <c r="AH106" s="9" t="str">
        <f t="shared" si="5"/>
        <v>click</v>
      </c>
      <c r="AI106" s="2"/>
      <c r="AJ106" s="2"/>
      <c r="AK106" s="2"/>
      <c r="AL106" s="2"/>
      <c r="AM106" s="2"/>
      <c r="AN106" s="2"/>
      <c r="AO106" s="2"/>
      <c r="AP106" s="2"/>
      <c r="AQ106" s="2"/>
      <c r="AR106" s="2"/>
      <c r="AS106" s="2"/>
      <c r="AT106" s="2"/>
    </row>
    <row r="107" spans="1:46" ht="48">
      <c r="A107" s="19" t="s">
        <v>4369</v>
      </c>
      <c r="B107" s="8" t="s">
        <v>4370</v>
      </c>
      <c r="C107" s="10" t="s">
        <v>2022</v>
      </c>
      <c r="D107" s="10" t="s">
        <v>38</v>
      </c>
      <c r="E107" s="10" t="s">
        <v>4371</v>
      </c>
      <c r="F107" s="10" t="s">
        <v>4372</v>
      </c>
      <c r="G107" s="10" t="s">
        <v>336</v>
      </c>
      <c r="H107" s="10" t="s">
        <v>140</v>
      </c>
      <c r="I107" s="11">
        <v>8.5000000000000006E-3</v>
      </c>
      <c r="J107" s="12">
        <v>0.62</v>
      </c>
      <c r="K107" s="11">
        <v>3.0599999999999999E-2</v>
      </c>
      <c r="L107" s="13">
        <v>4</v>
      </c>
      <c r="M107" s="14">
        <v>0.2</v>
      </c>
      <c r="N107" s="15">
        <v>4448</v>
      </c>
      <c r="O107" s="20">
        <v>3.08</v>
      </c>
      <c r="P107" s="10" t="s">
        <v>42</v>
      </c>
      <c r="Q107" s="10" t="s">
        <v>43</v>
      </c>
      <c r="R107" s="10" t="s">
        <v>46</v>
      </c>
      <c r="S107" s="10" t="s">
        <v>109</v>
      </c>
      <c r="T107" s="21">
        <v>0</v>
      </c>
      <c r="U107" s="21">
        <v>1</v>
      </c>
      <c r="V107" s="21">
        <v>0</v>
      </c>
      <c r="W107" s="21">
        <v>0</v>
      </c>
      <c r="X107" s="21">
        <v>0</v>
      </c>
      <c r="Y107" s="21">
        <v>0</v>
      </c>
      <c r="Z107" s="21">
        <v>0</v>
      </c>
      <c r="AA107" s="21">
        <v>0</v>
      </c>
      <c r="AB107" s="21">
        <v>0</v>
      </c>
      <c r="AC107" s="21">
        <v>0</v>
      </c>
      <c r="AD107" s="21">
        <v>0</v>
      </c>
      <c r="AE107" s="16" t="s">
        <v>46</v>
      </c>
      <c r="AF107" s="16" t="s">
        <v>46</v>
      </c>
      <c r="AG107" s="7" t="str">
        <f t="shared" si="4"/>
        <v>click</v>
      </c>
      <c r="AH107" s="9" t="str">
        <f t="shared" si="5"/>
        <v>click</v>
      </c>
      <c r="AI107" s="2"/>
      <c r="AJ107" s="2"/>
      <c r="AK107" s="2"/>
      <c r="AL107" s="2"/>
      <c r="AM107" s="2"/>
      <c r="AN107" s="2"/>
      <c r="AO107" s="2"/>
      <c r="AP107" s="2"/>
      <c r="AQ107" s="2"/>
      <c r="AR107" s="2"/>
      <c r="AS107" s="2"/>
      <c r="AT107" s="2"/>
    </row>
    <row r="108" spans="1:46" ht="36">
      <c r="A108" s="19" t="s">
        <v>4633</v>
      </c>
      <c r="B108" s="8" t="s">
        <v>4634</v>
      </c>
      <c r="C108" s="10" t="s">
        <v>2022</v>
      </c>
      <c r="D108" s="10" t="s">
        <v>38</v>
      </c>
      <c r="E108" s="10" t="s">
        <v>4635</v>
      </c>
      <c r="F108" s="10" t="s">
        <v>4636</v>
      </c>
      <c r="G108" s="10" t="s">
        <v>341</v>
      </c>
      <c r="H108" s="10" t="s">
        <v>140</v>
      </c>
      <c r="I108" s="11">
        <v>8.5000000000000006E-3</v>
      </c>
      <c r="J108" s="12">
        <v>0.28999999999999998</v>
      </c>
      <c r="K108" s="11">
        <v>1.7899999999999999E-2</v>
      </c>
      <c r="L108" s="13">
        <v>0.8</v>
      </c>
      <c r="M108" s="14">
        <v>0.1</v>
      </c>
      <c r="N108" s="15">
        <v>4958</v>
      </c>
      <c r="O108" s="20">
        <v>2.74</v>
      </c>
      <c r="P108" s="10" t="s">
        <v>42</v>
      </c>
      <c r="Q108" s="10" t="s">
        <v>43</v>
      </c>
      <c r="R108" s="10" t="s">
        <v>46</v>
      </c>
      <c r="S108" s="10" t="s">
        <v>109</v>
      </c>
      <c r="T108" s="21">
        <v>0</v>
      </c>
      <c r="U108" s="21">
        <v>0</v>
      </c>
      <c r="V108" s="21">
        <v>0</v>
      </c>
      <c r="W108" s="21">
        <v>0</v>
      </c>
      <c r="X108" s="21">
        <v>0.1023</v>
      </c>
      <c r="Y108" s="21">
        <v>1.6500000000000001E-2</v>
      </c>
      <c r="Z108" s="21">
        <v>0</v>
      </c>
      <c r="AA108" s="21">
        <v>4.3499999999999997E-2</v>
      </c>
      <c r="AB108" s="21">
        <v>0</v>
      </c>
      <c r="AC108" s="21">
        <v>0</v>
      </c>
      <c r="AD108" s="21">
        <v>0.83779999999999999</v>
      </c>
      <c r="AE108" s="16" t="s">
        <v>46</v>
      </c>
      <c r="AF108" s="16" t="s">
        <v>46</v>
      </c>
      <c r="AG108" s="7" t="str">
        <f t="shared" si="4"/>
        <v>click</v>
      </c>
      <c r="AH108" s="9" t="str">
        <f t="shared" si="5"/>
        <v>click</v>
      </c>
      <c r="AI108" s="2"/>
      <c r="AJ108" s="2"/>
      <c r="AK108" s="2"/>
      <c r="AL108" s="2"/>
      <c r="AM108" s="2"/>
      <c r="AN108" s="2"/>
      <c r="AO108" s="2"/>
      <c r="AP108" s="2"/>
      <c r="AQ108" s="2"/>
      <c r="AR108" s="2"/>
      <c r="AS108" s="2"/>
      <c r="AT108" s="2"/>
    </row>
    <row r="109" spans="1:46" ht="36">
      <c r="A109" s="19" t="s">
        <v>4845</v>
      </c>
      <c r="B109" s="8" t="s">
        <v>4846</v>
      </c>
      <c r="C109" s="10" t="s">
        <v>2022</v>
      </c>
      <c r="D109" s="10" t="s">
        <v>38</v>
      </c>
      <c r="E109" s="10" t="s">
        <v>4847</v>
      </c>
      <c r="F109" s="10" t="s">
        <v>4848</v>
      </c>
      <c r="G109" s="10" t="s">
        <v>291</v>
      </c>
      <c r="H109" s="10" t="s">
        <v>140</v>
      </c>
      <c r="I109" s="11">
        <v>8.5000000000000006E-3</v>
      </c>
      <c r="J109" s="12">
        <v>7.0000000000000007E-2</v>
      </c>
      <c r="K109" s="11">
        <v>3.0999999999999999E-3</v>
      </c>
      <c r="L109" s="13">
        <v>1.1000000000000001</v>
      </c>
      <c r="M109" s="14">
        <v>0.1</v>
      </c>
      <c r="N109" s="15">
        <v>5538</v>
      </c>
      <c r="O109" s="20">
        <v>4.01</v>
      </c>
      <c r="P109" s="10" t="s">
        <v>42</v>
      </c>
      <c r="Q109" s="10" t="s">
        <v>46</v>
      </c>
      <c r="R109" s="10" t="s">
        <v>46</v>
      </c>
      <c r="S109" s="10" t="s">
        <v>109</v>
      </c>
      <c r="T109" s="21">
        <v>0</v>
      </c>
      <c r="U109" s="21">
        <v>9.8599999999999993E-2</v>
      </c>
      <c r="V109" s="21">
        <v>0.56100000000000005</v>
      </c>
      <c r="W109" s="21">
        <v>0.27550000000000002</v>
      </c>
      <c r="X109" s="21">
        <v>0</v>
      </c>
      <c r="Y109" s="21">
        <v>0</v>
      </c>
      <c r="Z109" s="21">
        <v>0</v>
      </c>
      <c r="AA109" s="21">
        <v>6.4899999999999999E-2</v>
      </c>
      <c r="AB109" s="21">
        <v>0</v>
      </c>
      <c r="AC109" s="21">
        <v>0</v>
      </c>
      <c r="AD109" s="21">
        <v>0</v>
      </c>
      <c r="AE109" s="16" t="s">
        <v>46</v>
      </c>
      <c r="AF109" s="16" t="s">
        <v>46</v>
      </c>
      <c r="AG109" s="7" t="str">
        <f t="shared" si="4"/>
        <v>click</v>
      </c>
      <c r="AH109" s="9" t="str">
        <f t="shared" si="5"/>
        <v>click</v>
      </c>
      <c r="AI109" s="2"/>
      <c r="AJ109" s="2"/>
      <c r="AK109" s="2"/>
      <c r="AL109" s="2"/>
      <c r="AM109" s="2"/>
      <c r="AN109" s="2"/>
      <c r="AO109" s="2"/>
      <c r="AP109" s="2"/>
      <c r="AQ109" s="2"/>
      <c r="AR109" s="2"/>
      <c r="AS109" s="2"/>
      <c r="AT109" s="2"/>
    </row>
    <row r="110" spans="1:46" ht="60">
      <c r="A110" s="19" t="s">
        <v>1888</v>
      </c>
      <c r="B110" s="8" t="s">
        <v>1889</v>
      </c>
      <c r="C110" s="10" t="s">
        <v>1890</v>
      </c>
      <c r="D110" s="10" t="s">
        <v>38</v>
      </c>
      <c r="E110" s="10" t="s">
        <v>1891</v>
      </c>
      <c r="F110" s="10" t="s">
        <v>1892</v>
      </c>
      <c r="G110" s="10" t="s">
        <v>220</v>
      </c>
      <c r="H110" s="10" t="s">
        <v>48</v>
      </c>
      <c r="I110" s="11">
        <v>2E-3</v>
      </c>
      <c r="J110" s="12">
        <v>0.02</v>
      </c>
      <c r="K110" s="11">
        <v>5.1000000000000004E-3</v>
      </c>
      <c r="L110" s="13">
        <v>3510</v>
      </c>
      <c r="M110" s="14">
        <v>69.3</v>
      </c>
      <c r="N110" s="15">
        <v>957086</v>
      </c>
      <c r="O110" s="20">
        <v>0.08</v>
      </c>
      <c r="P110" s="10" t="s">
        <v>151</v>
      </c>
      <c r="Q110" s="10" t="s">
        <v>46</v>
      </c>
      <c r="R110" s="10" t="s">
        <v>46</v>
      </c>
      <c r="S110" s="10" t="s">
        <v>72</v>
      </c>
      <c r="T110" s="21" t="s">
        <v>46</v>
      </c>
      <c r="U110" s="21" t="s">
        <v>46</v>
      </c>
      <c r="V110" s="21" t="s">
        <v>46</v>
      </c>
      <c r="W110" s="21" t="s">
        <v>46</v>
      </c>
      <c r="X110" s="21" t="s">
        <v>46</v>
      </c>
      <c r="Y110" s="21" t="s">
        <v>46</v>
      </c>
      <c r="Z110" s="21" t="s">
        <v>46</v>
      </c>
      <c r="AA110" s="21" t="s">
        <v>46</v>
      </c>
      <c r="AB110" s="21" t="s">
        <v>46</v>
      </c>
      <c r="AC110" s="21" t="s">
        <v>46</v>
      </c>
      <c r="AD110" s="21" t="s">
        <v>46</v>
      </c>
      <c r="AE110" s="16" t="s">
        <v>46</v>
      </c>
      <c r="AF110" s="16" t="s">
        <v>46</v>
      </c>
      <c r="AG110" s="7" t="str">
        <f t="shared" si="4"/>
        <v>click</v>
      </c>
      <c r="AH110" s="9" t="str">
        <f t="shared" si="5"/>
        <v>click</v>
      </c>
      <c r="AI110" s="2"/>
      <c r="AJ110" s="2"/>
      <c r="AK110" s="2"/>
      <c r="AL110" s="2"/>
      <c r="AM110" s="2"/>
      <c r="AN110" s="2"/>
      <c r="AO110" s="2"/>
      <c r="AP110" s="2"/>
      <c r="AQ110" s="2"/>
      <c r="AR110" s="2"/>
      <c r="AS110" s="2"/>
      <c r="AT110" s="2"/>
    </row>
    <row r="111" spans="1:46" ht="48">
      <c r="A111" s="19" t="s">
        <v>2298</v>
      </c>
      <c r="B111" s="8" t="s">
        <v>2299</v>
      </c>
      <c r="C111" s="10" t="s">
        <v>1890</v>
      </c>
      <c r="D111" s="10" t="s">
        <v>38</v>
      </c>
      <c r="E111" s="10" t="s">
        <v>2300</v>
      </c>
      <c r="F111" s="10" t="s">
        <v>2301</v>
      </c>
      <c r="G111" s="10" t="s">
        <v>228</v>
      </c>
      <c r="H111" s="10" t="s">
        <v>276</v>
      </c>
      <c r="I111" s="11">
        <v>5.4999999999999997E-3</v>
      </c>
      <c r="J111" s="12">
        <v>0.43</v>
      </c>
      <c r="K111" s="11">
        <v>4.4299999999999999E-2</v>
      </c>
      <c r="L111" s="13">
        <v>3614.4</v>
      </c>
      <c r="M111" s="14">
        <v>34.1</v>
      </c>
      <c r="N111" s="15">
        <v>231836</v>
      </c>
      <c r="O111" s="20">
        <v>0.23</v>
      </c>
      <c r="P111" s="10" t="s">
        <v>151</v>
      </c>
      <c r="Q111" s="10" t="s">
        <v>46</v>
      </c>
      <c r="R111" s="10" t="s">
        <v>46</v>
      </c>
      <c r="S111" s="10" t="s">
        <v>72</v>
      </c>
      <c r="T111" s="21" t="s">
        <v>46</v>
      </c>
      <c r="U111" s="21" t="s">
        <v>46</v>
      </c>
      <c r="V111" s="21" t="s">
        <v>46</v>
      </c>
      <c r="W111" s="21" t="s">
        <v>46</v>
      </c>
      <c r="X111" s="21" t="s">
        <v>46</v>
      </c>
      <c r="Y111" s="21" t="s">
        <v>46</v>
      </c>
      <c r="Z111" s="21" t="s">
        <v>46</v>
      </c>
      <c r="AA111" s="21" t="s">
        <v>46</v>
      </c>
      <c r="AB111" s="21" t="s">
        <v>46</v>
      </c>
      <c r="AC111" s="21" t="s">
        <v>46</v>
      </c>
      <c r="AD111" s="21" t="s">
        <v>46</v>
      </c>
      <c r="AE111" s="16" t="s">
        <v>46</v>
      </c>
      <c r="AF111" s="16" t="s">
        <v>46</v>
      </c>
      <c r="AG111" s="7" t="str">
        <f t="shared" si="4"/>
        <v>click</v>
      </c>
      <c r="AH111" s="9" t="str">
        <f t="shared" si="5"/>
        <v>click</v>
      </c>
      <c r="AI111" s="2"/>
      <c r="AJ111" s="2"/>
      <c r="AK111" s="2"/>
      <c r="AL111" s="2"/>
      <c r="AM111" s="2"/>
      <c r="AN111" s="2"/>
      <c r="AO111" s="2"/>
      <c r="AP111" s="2"/>
      <c r="AQ111" s="2"/>
      <c r="AR111" s="2"/>
      <c r="AS111" s="2"/>
      <c r="AT111" s="2"/>
    </row>
    <row r="112" spans="1:46" ht="144">
      <c r="A112" s="19" t="s">
        <v>1972</v>
      </c>
      <c r="B112" s="8" t="s">
        <v>1973</v>
      </c>
      <c r="C112" s="10" t="s">
        <v>1974</v>
      </c>
      <c r="D112" s="10" t="s">
        <v>53</v>
      </c>
      <c r="E112" s="10" t="s">
        <v>1975</v>
      </c>
      <c r="F112" s="10" t="s">
        <v>1976</v>
      </c>
      <c r="G112" s="10" t="s">
        <v>485</v>
      </c>
      <c r="H112" s="10" t="s">
        <v>57</v>
      </c>
      <c r="I112" s="11">
        <v>8.5000000000000006E-3</v>
      </c>
      <c r="J112" s="12"/>
      <c r="K112" s="11"/>
      <c r="L112" s="13">
        <v>11</v>
      </c>
      <c r="M112" s="14">
        <v>0.4</v>
      </c>
      <c r="N112" s="15">
        <v>10441</v>
      </c>
      <c r="O112" s="20">
        <v>-2.0299999999999998</v>
      </c>
      <c r="P112" s="10" t="s">
        <v>122</v>
      </c>
      <c r="Q112" s="10" t="s">
        <v>46</v>
      </c>
      <c r="R112" s="10" t="s">
        <v>46</v>
      </c>
      <c r="S112" s="10" t="s">
        <v>46</v>
      </c>
      <c r="T112" s="21" t="s">
        <v>46</v>
      </c>
      <c r="U112" s="21" t="s">
        <v>46</v>
      </c>
      <c r="V112" s="21" t="s">
        <v>46</v>
      </c>
      <c r="W112" s="21" t="s">
        <v>46</v>
      </c>
      <c r="X112" s="21" t="s">
        <v>46</v>
      </c>
      <c r="Y112" s="21" t="s">
        <v>46</v>
      </c>
      <c r="Z112" s="21" t="s">
        <v>46</v>
      </c>
      <c r="AA112" s="21" t="s">
        <v>46</v>
      </c>
      <c r="AB112" s="21" t="s">
        <v>46</v>
      </c>
      <c r="AC112" s="21" t="s">
        <v>46</v>
      </c>
      <c r="AD112" s="21" t="s">
        <v>46</v>
      </c>
      <c r="AE112" s="16" t="s">
        <v>46</v>
      </c>
      <c r="AF112" s="16" t="s">
        <v>46</v>
      </c>
      <c r="AG112" s="7" t="str">
        <f t="shared" si="4"/>
        <v>click</v>
      </c>
      <c r="AH112" s="9" t="str">
        <f t="shared" si="5"/>
        <v>click</v>
      </c>
      <c r="AI112" s="2"/>
      <c r="AJ112" s="2"/>
      <c r="AK112" s="2"/>
      <c r="AL112" s="2"/>
      <c r="AM112" s="2"/>
      <c r="AN112" s="2"/>
      <c r="AO112" s="2"/>
      <c r="AP112" s="2"/>
      <c r="AQ112" s="2"/>
      <c r="AR112" s="2"/>
      <c r="AS112" s="2"/>
      <c r="AT112" s="2"/>
    </row>
    <row r="113" spans="1:46" ht="132">
      <c r="A113" s="19" t="s">
        <v>3209</v>
      </c>
      <c r="B113" s="8" t="s">
        <v>3210</v>
      </c>
      <c r="C113" s="10" t="s">
        <v>1974</v>
      </c>
      <c r="D113" s="10" t="s">
        <v>53</v>
      </c>
      <c r="E113" s="10" t="s">
        <v>3211</v>
      </c>
      <c r="F113" s="10" t="s">
        <v>3212</v>
      </c>
      <c r="G113" s="10" t="s">
        <v>485</v>
      </c>
      <c r="H113" s="10" t="s">
        <v>57</v>
      </c>
      <c r="I113" s="11">
        <v>8.5000000000000006E-3</v>
      </c>
      <c r="J113" s="12"/>
      <c r="K113" s="11"/>
      <c r="L113" s="13">
        <v>10.1</v>
      </c>
      <c r="M113" s="14">
        <v>0.4</v>
      </c>
      <c r="N113" s="15">
        <v>6479</v>
      </c>
      <c r="O113" s="20">
        <v>0.66</v>
      </c>
      <c r="P113" s="10" t="s">
        <v>122</v>
      </c>
      <c r="Q113" s="10" t="s">
        <v>46</v>
      </c>
      <c r="R113" s="10" t="s">
        <v>46</v>
      </c>
      <c r="S113" s="10" t="s">
        <v>46</v>
      </c>
      <c r="T113" s="21" t="s">
        <v>46</v>
      </c>
      <c r="U113" s="21" t="s">
        <v>46</v>
      </c>
      <c r="V113" s="21" t="s">
        <v>46</v>
      </c>
      <c r="W113" s="21" t="s">
        <v>46</v>
      </c>
      <c r="X113" s="21" t="s">
        <v>46</v>
      </c>
      <c r="Y113" s="21" t="s">
        <v>46</v>
      </c>
      <c r="Z113" s="21" t="s">
        <v>46</v>
      </c>
      <c r="AA113" s="21" t="s">
        <v>46</v>
      </c>
      <c r="AB113" s="21" t="s">
        <v>46</v>
      </c>
      <c r="AC113" s="21" t="s">
        <v>46</v>
      </c>
      <c r="AD113" s="21" t="s">
        <v>46</v>
      </c>
      <c r="AE113" s="16" t="s">
        <v>46</v>
      </c>
      <c r="AF113" s="16" t="s">
        <v>46</v>
      </c>
      <c r="AG113" s="7" t="str">
        <f t="shared" si="4"/>
        <v>click</v>
      </c>
      <c r="AH113" s="9" t="str">
        <f t="shared" si="5"/>
        <v>click</v>
      </c>
      <c r="AI113" s="2"/>
      <c r="AJ113" s="2"/>
      <c r="AK113" s="2"/>
      <c r="AL113" s="2"/>
      <c r="AM113" s="2"/>
      <c r="AN113" s="2"/>
      <c r="AO113" s="2"/>
      <c r="AP113" s="2"/>
      <c r="AQ113" s="2"/>
      <c r="AR113" s="2"/>
      <c r="AS113" s="2"/>
      <c r="AT113" s="2"/>
    </row>
    <row r="114" spans="1:46" ht="60">
      <c r="A114" s="19" t="s">
        <v>934</v>
      </c>
      <c r="B114" s="8" t="s">
        <v>935</v>
      </c>
      <c r="C114" s="10" t="s">
        <v>936</v>
      </c>
      <c r="D114" s="10" t="s">
        <v>38</v>
      </c>
      <c r="E114" s="10" t="s">
        <v>937</v>
      </c>
      <c r="F114" s="10" t="s">
        <v>938</v>
      </c>
      <c r="G114" s="10" t="s">
        <v>392</v>
      </c>
      <c r="H114" s="10" t="s">
        <v>417</v>
      </c>
      <c r="I114" s="11">
        <v>9.4999999999999998E-3</v>
      </c>
      <c r="J114" s="12">
        <v>0.02</v>
      </c>
      <c r="K114" s="11">
        <v>2.0000000000000001E-4</v>
      </c>
      <c r="L114" s="13">
        <v>72.2</v>
      </c>
      <c r="M114" s="14">
        <v>1.1000000000000001</v>
      </c>
      <c r="N114" s="15">
        <v>40111</v>
      </c>
      <c r="O114" s="20">
        <v>3.6</v>
      </c>
      <c r="P114" s="10" t="s">
        <v>42</v>
      </c>
      <c r="Q114" s="10" t="s">
        <v>43</v>
      </c>
      <c r="R114" s="10" t="s">
        <v>46</v>
      </c>
      <c r="S114" s="10" t="s">
        <v>72</v>
      </c>
      <c r="T114" s="21" t="s">
        <v>46</v>
      </c>
      <c r="U114" s="21" t="s">
        <v>46</v>
      </c>
      <c r="V114" s="21" t="s">
        <v>46</v>
      </c>
      <c r="W114" s="21" t="s">
        <v>46</v>
      </c>
      <c r="X114" s="21" t="s">
        <v>46</v>
      </c>
      <c r="Y114" s="21" t="s">
        <v>46</v>
      </c>
      <c r="Z114" s="21" t="s">
        <v>46</v>
      </c>
      <c r="AA114" s="21" t="s">
        <v>46</v>
      </c>
      <c r="AB114" s="21" t="s">
        <v>46</v>
      </c>
      <c r="AC114" s="21" t="s">
        <v>46</v>
      </c>
      <c r="AD114" s="21" t="s">
        <v>46</v>
      </c>
      <c r="AE114" s="16" t="s">
        <v>418</v>
      </c>
      <c r="AF114" s="16" t="s">
        <v>46</v>
      </c>
      <c r="AG114" s="7" t="str">
        <f t="shared" si="4"/>
        <v>click</v>
      </c>
      <c r="AH114" s="9" t="str">
        <f t="shared" si="5"/>
        <v>click</v>
      </c>
      <c r="AI114" s="2"/>
      <c r="AJ114" s="2"/>
      <c r="AK114" s="2"/>
      <c r="AL114" s="2"/>
      <c r="AM114" s="2"/>
      <c r="AN114" s="2"/>
      <c r="AO114" s="2"/>
      <c r="AP114" s="2"/>
      <c r="AQ114" s="2"/>
      <c r="AR114" s="2"/>
      <c r="AS114" s="2"/>
      <c r="AT114" s="2"/>
    </row>
    <row r="115" spans="1:46" ht="48">
      <c r="A115" s="19" t="s">
        <v>2940</v>
      </c>
      <c r="B115" s="8" t="s">
        <v>2941</v>
      </c>
      <c r="C115" s="10" t="s">
        <v>936</v>
      </c>
      <c r="D115" s="10" t="s">
        <v>38</v>
      </c>
      <c r="E115" s="10" t="s">
        <v>2942</v>
      </c>
      <c r="F115" s="10" t="s">
        <v>2943</v>
      </c>
      <c r="G115" s="10" t="s">
        <v>392</v>
      </c>
      <c r="H115" s="10" t="s">
        <v>417</v>
      </c>
      <c r="I115" s="11">
        <v>9.4999999999999998E-3</v>
      </c>
      <c r="J115" s="12"/>
      <c r="K115" s="11"/>
      <c r="L115" s="13">
        <v>2.7</v>
      </c>
      <c r="M115" s="14">
        <v>0.1</v>
      </c>
      <c r="N115" s="15">
        <v>1638</v>
      </c>
      <c r="O115" s="20">
        <v>3.66</v>
      </c>
      <c r="P115" s="10" t="s">
        <v>42</v>
      </c>
      <c r="Q115" s="10" t="s">
        <v>43</v>
      </c>
      <c r="R115" s="10" t="s">
        <v>46</v>
      </c>
      <c r="S115" s="10" t="s">
        <v>72</v>
      </c>
      <c r="T115" s="21" t="s">
        <v>46</v>
      </c>
      <c r="U115" s="21" t="s">
        <v>46</v>
      </c>
      <c r="V115" s="21" t="s">
        <v>46</v>
      </c>
      <c r="W115" s="21" t="s">
        <v>46</v>
      </c>
      <c r="X115" s="21" t="s">
        <v>46</v>
      </c>
      <c r="Y115" s="21" t="s">
        <v>46</v>
      </c>
      <c r="Z115" s="21" t="s">
        <v>46</v>
      </c>
      <c r="AA115" s="21" t="s">
        <v>46</v>
      </c>
      <c r="AB115" s="21" t="s">
        <v>46</v>
      </c>
      <c r="AC115" s="21" t="s">
        <v>46</v>
      </c>
      <c r="AD115" s="21" t="s">
        <v>46</v>
      </c>
      <c r="AE115" s="16" t="s">
        <v>418</v>
      </c>
      <c r="AF115" s="16" t="s">
        <v>46</v>
      </c>
      <c r="AG115" s="7" t="str">
        <f t="shared" si="4"/>
        <v>click</v>
      </c>
      <c r="AH115" s="9" t="str">
        <f t="shared" si="5"/>
        <v>click</v>
      </c>
      <c r="AI115" s="2"/>
      <c r="AJ115" s="2"/>
      <c r="AK115" s="2"/>
      <c r="AL115" s="2"/>
      <c r="AM115" s="2"/>
      <c r="AN115" s="2"/>
      <c r="AO115" s="2"/>
      <c r="AP115" s="2"/>
      <c r="AQ115" s="2"/>
      <c r="AR115" s="2"/>
      <c r="AS115" s="2"/>
      <c r="AT115" s="2"/>
    </row>
    <row r="116" spans="1:46" ht="48">
      <c r="A116" s="19" t="s">
        <v>2944</v>
      </c>
      <c r="B116" s="8" t="s">
        <v>2945</v>
      </c>
      <c r="C116" s="10" t="s">
        <v>936</v>
      </c>
      <c r="D116" s="10" t="s">
        <v>38</v>
      </c>
      <c r="E116" s="10" t="s">
        <v>2946</v>
      </c>
      <c r="F116" s="10" t="s">
        <v>2943</v>
      </c>
      <c r="G116" s="10" t="s">
        <v>392</v>
      </c>
      <c r="H116" s="10" t="s">
        <v>417</v>
      </c>
      <c r="I116" s="11">
        <v>9.4999999999999998E-3</v>
      </c>
      <c r="J116" s="12"/>
      <c r="K116" s="11"/>
      <c r="L116" s="13">
        <v>1.2</v>
      </c>
      <c r="M116" s="14">
        <v>0.1</v>
      </c>
      <c r="N116" s="15">
        <v>5617</v>
      </c>
      <c r="O116" s="20">
        <v>-3.92</v>
      </c>
      <c r="P116" s="10" t="s">
        <v>42</v>
      </c>
      <c r="Q116" s="10" t="s">
        <v>43</v>
      </c>
      <c r="R116" s="10" t="s">
        <v>46</v>
      </c>
      <c r="S116" s="10" t="s">
        <v>72</v>
      </c>
      <c r="T116" s="21" t="s">
        <v>46</v>
      </c>
      <c r="U116" s="21" t="s">
        <v>46</v>
      </c>
      <c r="V116" s="21" t="s">
        <v>46</v>
      </c>
      <c r="W116" s="21" t="s">
        <v>46</v>
      </c>
      <c r="X116" s="21" t="s">
        <v>46</v>
      </c>
      <c r="Y116" s="21" t="s">
        <v>46</v>
      </c>
      <c r="Z116" s="21" t="s">
        <v>46</v>
      </c>
      <c r="AA116" s="21" t="s">
        <v>46</v>
      </c>
      <c r="AB116" s="21" t="s">
        <v>46</v>
      </c>
      <c r="AC116" s="21" t="s">
        <v>46</v>
      </c>
      <c r="AD116" s="21" t="s">
        <v>46</v>
      </c>
      <c r="AE116" s="16" t="s">
        <v>418</v>
      </c>
      <c r="AF116" s="16" t="s">
        <v>59</v>
      </c>
      <c r="AG116" s="7" t="str">
        <f t="shared" si="4"/>
        <v>click</v>
      </c>
      <c r="AH116" s="9" t="str">
        <f t="shared" si="5"/>
        <v>click</v>
      </c>
      <c r="AI116" s="2"/>
      <c r="AJ116" s="2"/>
      <c r="AK116" s="2"/>
      <c r="AL116" s="2"/>
      <c r="AM116" s="2"/>
      <c r="AN116" s="2"/>
      <c r="AO116" s="2"/>
      <c r="AP116" s="2"/>
      <c r="AQ116" s="2"/>
      <c r="AR116" s="2"/>
      <c r="AS116" s="2"/>
      <c r="AT116" s="2"/>
    </row>
    <row r="117" spans="1:46" ht="60">
      <c r="A117" s="19" t="s">
        <v>4185</v>
      </c>
      <c r="B117" s="8" t="s">
        <v>4186</v>
      </c>
      <c r="C117" s="10" t="s">
        <v>936</v>
      </c>
      <c r="D117" s="10" t="s">
        <v>38</v>
      </c>
      <c r="E117" s="10" t="s">
        <v>4187</v>
      </c>
      <c r="F117" s="10" t="s">
        <v>938</v>
      </c>
      <c r="G117" s="10" t="s">
        <v>392</v>
      </c>
      <c r="H117" s="10" t="s">
        <v>417</v>
      </c>
      <c r="I117" s="11">
        <v>9.4999999999999998E-3</v>
      </c>
      <c r="J117" s="12"/>
      <c r="K117" s="11"/>
      <c r="L117" s="13">
        <v>2</v>
      </c>
      <c r="M117" s="14">
        <v>0.1</v>
      </c>
      <c r="N117" s="15">
        <v>933</v>
      </c>
      <c r="O117" s="20">
        <v>-3.73</v>
      </c>
      <c r="P117" s="10" t="s">
        <v>42</v>
      </c>
      <c r="Q117" s="10" t="s">
        <v>43</v>
      </c>
      <c r="R117" s="10" t="s">
        <v>46</v>
      </c>
      <c r="S117" s="10" t="s">
        <v>72</v>
      </c>
      <c r="T117" s="21" t="s">
        <v>46</v>
      </c>
      <c r="U117" s="21" t="s">
        <v>46</v>
      </c>
      <c r="V117" s="21" t="s">
        <v>46</v>
      </c>
      <c r="W117" s="21" t="s">
        <v>46</v>
      </c>
      <c r="X117" s="21" t="s">
        <v>46</v>
      </c>
      <c r="Y117" s="21" t="s">
        <v>46</v>
      </c>
      <c r="Z117" s="21" t="s">
        <v>46</v>
      </c>
      <c r="AA117" s="21" t="s">
        <v>46</v>
      </c>
      <c r="AB117" s="21" t="s">
        <v>46</v>
      </c>
      <c r="AC117" s="21" t="s">
        <v>46</v>
      </c>
      <c r="AD117" s="21" t="s">
        <v>46</v>
      </c>
      <c r="AE117" s="16" t="s">
        <v>418</v>
      </c>
      <c r="AF117" s="16" t="s">
        <v>59</v>
      </c>
      <c r="AG117" s="7" t="str">
        <f t="shared" si="4"/>
        <v>click</v>
      </c>
      <c r="AH117" s="9" t="str">
        <f t="shared" si="5"/>
        <v>click</v>
      </c>
      <c r="AI117" s="2"/>
      <c r="AJ117" s="2"/>
      <c r="AK117" s="2"/>
      <c r="AL117" s="2"/>
      <c r="AM117" s="2"/>
      <c r="AN117" s="2"/>
      <c r="AO117" s="2"/>
      <c r="AP117" s="2"/>
      <c r="AQ117" s="2"/>
      <c r="AR117" s="2"/>
      <c r="AS117" s="2"/>
      <c r="AT117" s="2"/>
    </row>
    <row r="118" spans="1:46" ht="48">
      <c r="A118" s="19" t="s">
        <v>4426</v>
      </c>
      <c r="B118" s="8" t="s">
        <v>4427</v>
      </c>
      <c r="C118" s="10" t="s">
        <v>936</v>
      </c>
      <c r="D118" s="10" t="s">
        <v>38</v>
      </c>
      <c r="E118" s="10" t="s">
        <v>4428</v>
      </c>
      <c r="F118" s="10" t="s">
        <v>4429</v>
      </c>
      <c r="G118" s="10" t="s">
        <v>649</v>
      </c>
      <c r="H118" s="10" t="s">
        <v>417</v>
      </c>
      <c r="I118" s="11">
        <v>6.4999999999999997E-3</v>
      </c>
      <c r="J118" s="12">
        <v>2</v>
      </c>
      <c r="K118" s="11"/>
      <c r="L118" s="13">
        <v>1.1000000000000001</v>
      </c>
      <c r="M118" s="14">
        <v>0.1</v>
      </c>
      <c r="N118" s="15">
        <v>1461</v>
      </c>
      <c r="O118" s="20">
        <v>-1.29</v>
      </c>
      <c r="P118" s="10" t="s">
        <v>42</v>
      </c>
      <c r="Q118" s="10" t="s">
        <v>254</v>
      </c>
      <c r="R118" s="10" t="s">
        <v>80</v>
      </c>
      <c r="S118" s="10" t="s">
        <v>72</v>
      </c>
      <c r="T118" s="21" t="s">
        <v>46</v>
      </c>
      <c r="U118" s="21" t="s">
        <v>46</v>
      </c>
      <c r="V118" s="21" t="s">
        <v>46</v>
      </c>
      <c r="W118" s="21" t="s">
        <v>46</v>
      </c>
      <c r="X118" s="21" t="s">
        <v>46</v>
      </c>
      <c r="Y118" s="21" t="s">
        <v>46</v>
      </c>
      <c r="Z118" s="21" t="s">
        <v>46</v>
      </c>
      <c r="AA118" s="21" t="s">
        <v>46</v>
      </c>
      <c r="AB118" s="21" t="s">
        <v>46</v>
      </c>
      <c r="AC118" s="21" t="s">
        <v>46</v>
      </c>
      <c r="AD118" s="21" t="s">
        <v>46</v>
      </c>
      <c r="AE118" s="16" t="s">
        <v>46</v>
      </c>
      <c r="AF118" s="16" t="s">
        <v>59</v>
      </c>
      <c r="AG118" s="7" t="str">
        <f t="shared" si="4"/>
        <v>click</v>
      </c>
      <c r="AH118" s="9" t="str">
        <f t="shared" si="5"/>
        <v>click</v>
      </c>
      <c r="AI118" s="2"/>
      <c r="AJ118" s="2"/>
      <c r="AK118" s="2"/>
      <c r="AL118" s="2"/>
      <c r="AM118" s="2"/>
      <c r="AN118" s="2"/>
      <c r="AO118" s="2"/>
      <c r="AP118" s="2"/>
      <c r="AQ118" s="2"/>
      <c r="AR118" s="2"/>
      <c r="AS118" s="2"/>
      <c r="AT118" s="2"/>
    </row>
    <row r="119" spans="1:46" ht="48">
      <c r="A119" s="19" t="s">
        <v>3809</v>
      </c>
      <c r="B119" s="8" t="s">
        <v>3810</v>
      </c>
      <c r="C119" s="10" t="s">
        <v>3811</v>
      </c>
      <c r="D119" s="10" t="s">
        <v>38</v>
      </c>
      <c r="E119" s="10" t="s">
        <v>3812</v>
      </c>
      <c r="F119" s="10" t="s">
        <v>3813</v>
      </c>
      <c r="G119" s="10" t="s">
        <v>32</v>
      </c>
      <c r="H119" s="10" t="s">
        <v>793</v>
      </c>
      <c r="I119" s="11">
        <v>6.8999999999999999E-3</v>
      </c>
      <c r="J119" s="12">
        <v>0.59</v>
      </c>
      <c r="K119" s="11">
        <v>5.8700000000000002E-2</v>
      </c>
      <c r="L119" s="13">
        <v>40.9</v>
      </c>
      <c r="M119" s="14">
        <v>1.7</v>
      </c>
      <c r="N119" s="15">
        <v>13900</v>
      </c>
      <c r="O119" s="20">
        <v>-1.53</v>
      </c>
      <c r="P119" s="10" t="s">
        <v>32</v>
      </c>
      <c r="Q119" s="10" t="s">
        <v>321</v>
      </c>
      <c r="R119" s="10" t="s">
        <v>46</v>
      </c>
      <c r="S119" s="10" t="s">
        <v>72</v>
      </c>
      <c r="T119" s="21">
        <v>0</v>
      </c>
      <c r="U119" s="21">
        <v>0</v>
      </c>
      <c r="V119" s="21">
        <v>0</v>
      </c>
      <c r="W119" s="21">
        <v>0</v>
      </c>
      <c r="X119" s="21">
        <v>0</v>
      </c>
      <c r="Y119" s="21">
        <v>0</v>
      </c>
      <c r="Z119" s="21">
        <v>0</v>
      </c>
      <c r="AA119" s="21">
        <v>0</v>
      </c>
      <c r="AB119" s="21">
        <v>0.98939999999999995</v>
      </c>
      <c r="AC119" s="21">
        <v>0</v>
      </c>
      <c r="AD119" s="21">
        <v>0</v>
      </c>
      <c r="AE119" s="16" t="s">
        <v>46</v>
      </c>
      <c r="AF119" s="16" t="s">
        <v>46</v>
      </c>
      <c r="AG119" s="7" t="str">
        <f t="shared" si="4"/>
        <v>click</v>
      </c>
      <c r="AH119" s="9" t="str">
        <f t="shared" si="5"/>
        <v>click</v>
      </c>
      <c r="AI119" s="2"/>
      <c r="AJ119" s="2"/>
      <c r="AK119" s="2"/>
      <c r="AL119" s="2"/>
      <c r="AM119" s="2"/>
      <c r="AN119" s="2"/>
      <c r="AO119" s="2"/>
      <c r="AP119" s="2"/>
      <c r="AQ119" s="2"/>
      <c r="AR119" s="2"/>
      <c r="AS119" s="2"/>
      <c r="AT119" s="2"/>
    </row>
    <row r="120" spans="1:46" ht="48">
      <c r="A120" s="19" t="s">
        <v>1000</v>
      </c>
      <c r="B120" s="8" t="s">
        <v>1001</v>
      </c>
      <c r="C120" s="10" t="s">
        <v>1002</v>
      </c>
      <c r="D120" s="10" t="s">
        <v>38</v>
      </c>
      <c r="E120" s="10" t="s">
        <v>1003</v>
      </c>
      <c r="F120" s="10" t="s">
        <v>1004</v>
      </c>
      <c r="G120" s="10" t="s">
        <v>226</v>
      </c>
      <c r="H120" s="10" t="s">
        <v>264</v>
      </c>
      <c r="I120" s="11">
        <v>1.1299999999999999E-2</v>
      </c>
      <c r="J120" s="12">
        <v>1.82</v>
      </c>
      <c r="K120" s="11">
        <v>0.19850000000000001</v>
      </c>
      <c r="L120" s="13">
        <v>3.8</v>
      </c>
      <c r="M120" s="14">
        <v>0.3</v>
      </c>
      <c r="N120" s="15">
        <v>3727</v>
      </c>
      <c r="O120" s="20">
        <v>-2.11</v>
      </c>
      <c r="P120" s="10" t="s">
        <v>42</v>
      </c>
      <c r="Q120" s="10" t="s">
        <v>46</v>
      </c>
      <c r="R120" s="10" t="s">
        <v>46</v>
      </c>
      <c r="S120" s="10" t="s">
        <v>227</v>
      </c>
      <c r="T120" s="21">
        <v>7.3400000000000007E-2</v>
      </c>
      <c r="U120" s="21">
        <v>2.3300000000000001E-2</v>
      </c>
      <c r="V120" s="21">
        <v>3.2199999999999999E-2</v>
      </c>
      <c r="W120" s="21">
        <v>0.15540000000000001</v>
      </c>
      <c r="X120" s="21">
        <v>8.4500000000000006E-2</v>
      </c>
      <c r="Y120" s="21">
        <v>0.2107</v>
      </c>
      <c r="Z120" s="21">
        <v>6.7000000000000002E-3</v>
      </c>
      <c r="AA120" s="21">
        <v>5.9499999999999997E-2</v>
      </c>
      <c r="AB120" s="21">
        <v>1.8499999999999999E-2</v>
      </c>
      <c r="AC120" s="21">
        <v>2.5000000000000001E-2</v>
      </c>
      <c r="AD120" s="21">
        <v>3.2500000000000001E-2</v>
      </c>
      <c r="AE120" s="16" t="s">
        <v>46</v>
      </c>
      <c r="AF120" s="16" t="s">
        <v>46</v>
      </c>
      <c r="AG120" s="7" t="str">
        <f t="shared" si="4"/>
        <v>click</v>
      </c>
      <c r="AH120" s="9" t="str">
        <f t="shared" si="5"/>
        <v>click</v>
      </c>
      <c r="AI120" s="2"/>
      <c r="AJ120" s="2"/>
      <c r="AK120" s="2"/>
      <c r="AL120" s="2"/>
      <c r="AM120" s="2"/>
      <c r="AN120" s="2"/>
      <c r="AO120" s="2"/>
      <c r="AP120" s="2"/>
      <c r="AQ120" s="2"/>
      <c r="AR120" s="2"/>
      <c r="AS120" s="2"/>
      <c r="AT120" s="2"/>
    </row>
    <row r="121" spans="1:46" ht="48">
      <c r="A121" s="19" t="s">
        <v>1010</v>
      </c>
      <c r="B121" s="8" t="s">
        <v>1011</v>
      </c>
      <c r="C121" s="10" t="s">
        <v>1002</v>
      </c>
      <c r="D121" s="10" t="s">
        <v>38</v>
      </c>
      <c r="E121" s="10" t="s">
        <v>1012</v>
      </c>
      <c r="F121" s="10" t="s">
        <v>1013</v>
      </c>
      <c r="G121" s="10" t="s">
        <v>101</v>
      </c>
      <c r="H121" s="10" t="s">
        <v>264</v>
      </c>
      <c r="I121" s="11">
        <v>5.1000000000000004E-3</v>
      </c>
      <c r="J121" s="12">
        <v>0.74</v>
      </c>
      <c r="K121" s="11">
        <v>3.7400000000000003E-2</v>
      </c>
      <c r="L121" s="13">
        <v>4.7</v>
      </c>
      <c r="M121" s="14">
        <v>0.2</v>
      </c>
      <c r="N121" s="15">
        <v>2120</v>
      </c>
      <c r="O121" s="20">
        <v>2.63</v>
      </c>
      <c r="P121" s="10" t="s">
        <v>42</v>
      </c>
      <c r="Q121" s="10" t="s">
        <v>46</v>
      </c>
      <c r="R121" s="10" t="s">
        <v>46</v>
      </c>
      <c r="S121" s="10" t="s">
        <v>72</v>
      </c>
      <c r="T121" s="21">
        <v>0.1535</v>
      </c>
      <c r="U121" s="21">
        <v>3.15E-2</v>
      </c>
      <c r="V121" s="21">
        <v>2.0299999999999999E-2</v>
      </c>
      <c r="W121" s="21">
        <v>2.35E-2</v>
      </c>
      <c r="X121" s="21">
        <v>0.22739999999999999</v>
      </c>
      <c r="Y121" s="21">
        <v>0.2576</v>
      </c>
      <c r="Z121" s="21">
        <v>0</v>
      </c>
      <c r="AA121" s="21">
        <v>7.7499999999999999E-2</v>
      </c>
      <c r="AB121" s="21">
        <v>8.0000000000000002E-3</v>
      </c>
      <c r="AC121" s="21">
        <v>2.1499999999999998E-2</v>
      </c>
      <c r="AD121" s="21">
        <v>5.0000000000000001E-3</v>
      </c>
      <c r="AE121" s="16" t="s">
        <v>46</v>
      </c>
      <c r="AF121" s="16" t="s">
        <v>46</v>
      </c>
      <c r="AG121" s="7" t="str">
        <f t="shared" si="4"/>
        <v>click</v>
      </c>
      <c r="AH121" s="9" t="str">
        <f t="shared" si="5"/>
        <v>click</v>
      </c>
      <c r="AI121" s="2"/>
      <c r="AJ121" s="2"/>
      <c r="AK121" s="2"/>
      <c r="AL121" s="2"/>
      <c r="AM121" s="2"/>
      <c r="AN121" s="2"/>
      <c r="AO121" s="2"/>
      <c r="AP121" s="2"/>
      <c r="AQ121" s="2"/>
      <c r="AR121" s="2"/>
      <c r="AS121" s="2"/>
      <c r="AT121" s="2"/>
    </row>
    <row r="122" spans="1:46" ht="120">
      <c r="A122" s="19" t="s">
        <v>1018</v>
      </c>
      <c r="B122" s="8" t="s">
        <v>1019</v>
      </c>
      <c r="C122" s="10" t="s">
        <v>1002</v>
      </c>
      <c r="D122" s="10" t="s">
        <v>38</v>
      </c>
      <c r="E122" s="10" t="s">
        <v>1020</v>
      </c>
      <c r="F122" s="10" t="s">
        <v>1021</v>
      </c>
      <c r="G122" s="10" t="s">
        <v>101</v>
      </c>
      <c r="H122" s="10" t="s">
        <v>264</v>
      </c>
      <c r="I122" s="11">
        <v>3.5999999999999999E-3</v>
      </c>
      <c r="J122" s="12">
        <v>0.41</v>
      </c>
      <c r="K122" s="11">
        <v>1.4999999999999999E-2</v>
      </c>
      <c r="L122" s="13">
        <v>256.5</v>
      </c>
      <c r="M122" s="14">
        <v>9.5</v>
      </c>
      <c r="N122" s="15">
        <v>87248</v>
      </c>
      <c r="O122" s="20">
        <v>1.22</v>
      </c>
      <c r="P122" s="10" t="s">
        <v>42</v>
      </c>
      <c r="Q122" s="10" t="s">
        <v>46</v>
      </c>
      <c r="R122" s="10" t="s">
        <v>46</v>
      </c>
      <c r="S122" s="10" t="s">
        <v>102</v>
      </c>
      <c r="T122" s="21" t="s">
        <v>46</v>
      </c>
      <c r="U122" s="21" t="s">
        <v>46</v>
      </c>
      <c r="V122" s="21" t="s">
        <v>46</v>
      </c>
      <c r="W122" s="21" t="s">
        <v>46</v>
      </c>
      <c r="X122" s="21" t="s">
        <v>46</v>
      </c>
      <c r="Y122" s="21" t="s">
        <v>46</v>
      </c>
      <c r="Z122" s="21" t="s">
        <v>46</v>
      </c>
      <c r="AA122" s="21" t="s">
        <v>46</v>
      </c>
      <c r="AB122" s="21" t="s">
        <v>46</v>
      </c>
      <c r="AC122" s="21" t="s">
        <v>46</v>
      </c>
      <c r="AD122" s="21" t="s">
        <v>46</v>
      </c>
      <c r="AE122" s="16" t="s">
        <v>46</v>
      </c>
      <c r="AF122" s="16" t="s">
        <v>46</v>
      </c>
      <c r="AG122" s="7" t="str">
        <f t="shared" si="4"/>
        <v>click</v>
      </c>
      <c r="AH122" s="9" t="str">
        <f t="shared" si="5"/>
        <v>click</v>
      </c>
      <c r="AI122" s="2"/>
      <c r="AJ122" s="2"/>
      <c r="AK122" s="2"/>
      <c r="AL122" s="2"/>
      <c r="AM122" s="2"/>
      <c r="AN122" s="2"/>
      <c r="AO122" s="2"/>
      <c r="AP122" s="2"/>
      <c r="AQ122" s="2"/>
      <c r="AR122" s="2"/>
      <c r="AS122" s="2"/>
      <c r="AT122" s="2"/>
    </row>
    <row r="123" spans="1:46" ht="108">
      <c r="A123" s="19" t="s">
        <v>1022</v>
      </c>
      <c r="B123" s="8" t="s">
        <v>1023</v>
      </c>
      <c r="C123" s="10" t="s">
        <v>1002</v>
      </c>
      <c r="D123" s="10" t="s">
        <v>38</v>
      </c>
      <c r="E123" s="10" t="s">
        <v>1024</v>
      </c>
      <c r="F123" s="10" t="s">
        <v>1025</v>
      </c>
      <c r="G123" s="10" t="s">
        <v>107</v>
      </c>
      <c r="H123" s="10" t="s">
        <v>264</v>
      </c>
      <c r="I123" s="11">
        <v>6.8999999999999999E-3</v>
      </c>
      <c r="J123" s="12">
        <v>0.05</v>
      </c>
      <c r="K123" s="11">
        <v>2.0199999999999999E-2</v>
      </c>
      <c r="L123" s="13">
        <v>22.4</v>
      </c>
      <c r="M123" s="14">
        <v>1.1000000000000001</v>
      </c>
      <c r="N123" s="15">
        <v>8267</v>
      </c>
      <c r="O123" s="20">
        <v>-1.86</v>
      </c>
      <c r="P123" s="10" t="s">
        <v>42</v>
      </c>
      <c r="Q123" s="10" t="s">
        <v>46</v>
      </c>
      <c r="R123" s="10" t="s">
        <v>46</v>
      </c>
      <c r="S123" s="10" t="s">
        <v>109</v>
      </c>
      <c r="T123" s="21">
        <v>0.1109</v>
      </c>
      <c r="U123" s="21">
        <v>8.4699999999999998E-2</v>
      </c>
      <c r="V123" s="21">
        <v>5.8500000000000003E-2</v>
      </c>
      <c r="W123" s="21">
        <v>7.4300000000000005E-2</v>
      </c>
      <c r="X123" s="21">
        <v>0.1116</v>
      </c>
      <c r="Y123" s="21">
        <v>0.23780000000000001</v>
      </c>
      <c r="Z123" s="21">
        <v>9.9000000000000008E-3</v>
      </c>
      <c r="AA123" s="21">
        <v>5.0099999999999999E-2</v>
      </c>
      <c r="AB123" s="21">
        <v>1.35E-2</v>
      </c>
      <c r="AC123" s="21">
        <v>0.15939999999999999</v>
      </c>
      <c r="AD123" s="21">
        <v>3.78E-2</v>
      </c>
      <c r="AE123" s="16" t="s">
        <v>46</v>
      </c>
      <c r="AF123" s="16" t="s">
        <v>46</v>
      </c>
      <c r="AG123" s="7" t="str">
        <f t="shared" si="4"/>
        <v>click</v>
      </c>
      <c r="AH123" s="9" t="str">
        <f t="shared" si="5"/>
        <v>click</v>
      </c>
      <c r="AI123" s="2"/>
      <c r="AJ123" s="2"/>
      <c r="AK123" s="2"/>
      <c r="AL123" s="2"/>
      <c r="AM123" s="2"/>
      <c r="AN123" s="2"/>
      <c r="AO123" s="2"/>
      <c r="AP123" s="2"/>
      <c r="AQ123" s="2"/>
      <c r="AR123" s="2"/>
      <c r="AS123" s="2"/>
      <c r="AT123" s="2"/>
    </row>
    <row r="124" spans="1:46" ht="48">
      <c r="A124" s="19" t="s">
        <v>1027</v>
      </c>
      <c r="B124" s="8" t="s">
        <v>1028</v>
      </c>
      <c r="C124" s="10" t="s">
        <v>1002</v>
      </c>
      <c r="D124" s="10" t="s">
        <v>38</v>
      </c>
      <c r="E124" s="10" t="s">
        <v>1029</v>
      </c>
      <c r="F124" s="10" t="s">
        <v>1030</v>
      </c>
      <c r="G124" s="10" t="s">
        <v>1031</v>
      </c>
      <c r="H124" s="10" t="s">
        <v>264</v>
      </c>
      <c r="I124" s="11">
        <v>5.1000000000000004E-3</v>
      </c>
      <c r="J124" s="12">
        <v>0.09</v>
      </c>
      <c r="K124" s="11">
        <v>1.8700000000000001E-2</v>
      </c>
      <c r="L124" s="13">
        <v>347.5</v>
      </c>
      <c r="M124" s="14">
        <v>9.1999999999999993</v>
      </c>
      <c r="N124" s="15">
        <v>132205</v>
      </c>
      <c r="O124" s="20">
        <v>2.04</v>
      </c>
      <c r="P124" s="10" t="s">
        <v>42</v>
      </c>
      <c r="Q124" s="10" t="s">
        <v>46</v>
      </c>
      <c r="R124" s="10" t="s">
        <v>46</v>
      </c>
      <c r="S124" s="10" t="s">
        <v>277</v>
      </c>
      <c r="T124" s="21">
        <v>7.5300000000000006E-2</v>
      </c>
      <c r="U124" s="21">
        <v>4.6100000000000002E-2</v>
      </c>
      <c r="V124" s="21">
        <v>0.20330000000000001</v>
      </c>
      <c r="W124" s="21">
        <v>6.2100000000000002E-2</v>
      </c>
      <c r="X124" s="21">
        <v>1.1299999999999999E-2</v>
      </c>
      <c r="Y124" s="21">
        <v>0.14879999999999999</v>
      </c>
      <c r="Z124" s="21">
        <v>5.9400000000000001E-2</v>
      </c>
      <c r="AA124" s="21">
        <v>0.18079999999999999</v>
      </c>
      <c r="AB124" s="21">
        <v>4.6800000000000001E-2</v>
      </c>
      <c r="AC124" s="21">
        <v>0.1178</v>
      </c>
      <c r="AD124" s="21">
        <v>2.9700000000000001E-2</v>
      </c>
      <c r="AE124" s="16" t="s">
        <v>46</v>
      </c>
      <c r="AF124" s="16" t="s">
        <v>46</v>
      </c>
      <c r="AG124" s="7" t="str">
        <f t="shared" si="4"/>
        <v>click</v>
      </c>
      <c r="AH124" s="9" t="str">
        <f t="shared" si="5"/>
        <v>click</v>
      </c>
      <c r="AI124" s="2"/>
      <c r="AJ124" s="2"/>
      <c r="AK124" s="2"/>
      <c r="AL124" s="2"/>
      <c r="AM124" s="2"/>
      <c r="AN124" s="2"/>
      <c r="AO124" s="2"/>
      <c r="AP124" s="2"/>
      <c r="AQ124" s="2"/>
      <c r="AR124" s="2"/>
      <c r="AS124" s="2"/>
      <c r="AT124" s="2"/>
    </row>
    <row r="125" spans="1:46" ht="36">
      <c r="A125" s="19" t="s">
        <v>4104</v>
      </c>
      <c r="B125" s="8" t="s">
        <v>4105</v>
      </c>
      <c r="C125" s="10" t="s">
        <v>1002</v>
      </c>
      <c r="D125" s="10" t="s">
        <v>38</v>
      </c>
      <c r="E125" s="10" t="s">
        <v>4106</v>
      </c>
      <c r="F125" s="10" t="s">
        <v>4107</v>
      </c>
      <c r="G125" s="10" t="s">
        <v>40</v>
      </c>
      <c r="H125" s="10" t="s">
        <v>206</v>
      </c>
      <c r="I125" s="11">
        <v>5.7999999999999996E-3</v>
      </c>
      <c r="J125" s="12">
        <v>0.12</v>
      </c>
      <c r="K125" s="11">
        <v>7.7399999999999997E-2</v>
      </c>
      <c r="L125" s="13">
        <v>797.7</v>
      </c>
      <c r="M125" s="14">
        <v>34.4</v>
      </c>
      <c r="N125" s="15">
        <v>246061</v>
      </c>
      <c r="O125" s="20">
        <v>-1.07</v>
      </c>
      <c r="P125" s="10" t="s">
        <v>42</v>
      </c>
      <c r="Q125" s="10" t="s">
        <v>46</v>
      </c>
      <c r="R125" s="10" t="s">
        <v>46</v>
      </c>
      <c r="S125" s="10" t="s">
        <v>74</v>
      </c>
      <c r="T125" s="21">
        <v>6.7999999999999996E-3</v>
      </c>
      <c r="U125" s="21">
        <v>0.1207</v>
      </c>
      <c r="V125" s="21">
        <v>6.3899999999999998E-2</v>
      </c>
      <c r="W125" s="21">
        <v>2.98E-2</v>
      </c>
      <c r="X125" s="21">
        <v>5.3100000000000001E-2</v>
      </c>
      <c r="Y125" s="21">
        <v>0.18479999999999999</v>
      </c>
      <c r="Z125" s="21">
        <v>6.8500000000000005E-2</v>
      </c>
      <c r="AA125" s="21">
        <v>9.6199999999999994E-2</v>
      </c>
      <c r="AB125" s="21">
        <v>0.19919999999999999</v>
      </c>
      <c r="AC125" s="21">
        <v>3.4000000000000002E-2</v>
      </c>
      <c r="AD125" s="21">
        <v>0.11749999999999999</v>
      </c>
      <c r="AE125" s="16" t="s">
        <v>46</v>
      </c>
      <c r="AF125" s="16" t="s">
        <v>46</v>
      </c>
      <c r="AG125" s="7" t="str">
        <f t="shared" si="4"/>
        <v>click</v>
      </c>
      <c r="AH125" s="9" t="str">
        <f t="shared" si="5"/>
        <v>click</v>
      </c>
      <c r="AI125" s="2"/>
      <c r="AJ125" s="2"/>
      <c r="AK125" s="2"/>
      <c r="AL125" s="2"/>
      <c r="AM125" s="2"/>
      <c r="AN125" s="2"/>
      <c r="AO125" s="2"/>
      <c r="AP125" s="2"/>
      <c r="AQ125" s="2"/>
      <c r="AR125" s="2"/>
      <c r="AS125" s="2"/>
      <c r="AT125" s="2"/>
    </row>
    <row r="126" spans="1:46" ht="84">
      <c r="A126" s="19" t="s">
        <v>66</v>
      </c>
      <c r="B126" s="8" t="s">
        <v>67</v>
      </c>
      <c r="C126" s="10" t="s">
        <v>68</v>
      </c>
      <c r="D126" s="10" t="s">
        <v>38</v>
      </c>
      <c r="E126" s="10" t="s">
        <v>69</v>
      </c>
      <c r="F126" s="10" t="s">
        <v>70</v>
      </c>
      <c r="G126" s="10" t="s">
        <v>40</v>
      </c>
      <c r="H126" s="10" t="s">
        <v>71</v>
      </c>
      <c r="I126" s="11">
        <v>6.4999999999999997E-3</v>
      </c>
      <c r="J126" s="12">
        <v>0.31</v>
      </c>
      <c r="K126" s="11">
        <v>5.4199999999999998E-2</v>
      </c>
      <c r="L126" s="13">
        <v>9.6</v>
      </c>
      <c r="M126" s="14">
        <v>0.5</v>
      </c>
      <c r="N126" s="15">
        <v>5542</v>
      </c>
      <c r="O126" s="20">
        <v>-1.25</v>
      </c>
      <c r="P126" s="10" t="s">
        <v>42</v>
      </c>
      <c r="Q126" s="10" t="s">
        <v>46</v>
      </c>
      <c r="R126" s="10" t="s">
        <v>46</v>
      </c>
      <c r="S126" s="10" t="s">
        <v>45</v>
      </c>
      <c r="T126" s="21">
        <v>0.2404</v>
      </c>
      <c r="U126" s="21">
        <v>9.6000000000000002E-2</v>
      </c>
      <c r="V126" s="21">
        <v>9.8699999999999996E-2</v>
      </c>
      <c r="W126" s="21">
        <v>5.7599999999999998E-2</v>
      </c>
      <c r="X126" s="21">
        <v>0.2412</v>
      </c>
      <c r="Y126" s="21">
        <v>5.91E-2</v>
      </c>
      <c r="Z126" s="21">
        <v>1.5699999999999999E-2</v>
      </c>
      <c r="AA126" s="21">
        <v>3.1600000000000003E-2</v>
      </c>
      <c r="AB126" s="21">
        <v>0</v>
      </c>
      <c r="AC126" s="21">
        <v>0</v>
      </c>
      <c r="AD126" s="21">
        <v>0.15620000000000001</v>
      </c>
      <c r="AE126" s="16" t="s">
        <v>46</v>
      </c>
      <c r="AF126" s="16" t="s">
        <v>46</v>
      </c>
      <c r="AG126" s="7" t="str">
        <f t="shared" si="4"/>
        <v>click</v>
      </c>
      <c r="AH126" s="9" t="str">
        <f t="shared" si="5"/>
        <v>click</v>
      </c>
      <c r="AI126" s="2"/>
      <c r="AJ126" s="2"/>
      <c r="AK126" s="2"/>
      <c r="AL126" s="2"/>
      <c r="AM126" s="2"/>
      <c r="AN126" s="2"/>
      <c r="AO126" s="2"/>
      <c r="AP126" s="2"/>
      <c r="AQ126" s="2"/>
      <c r="AR126" s="2"/>
      <c r="AS126" s="2"/>
      <c r="AT126" s="2"/>
    </row>
    <row r="127" spans="1:46" ht="72">
      <c r="A127" s="19" t="s">
        <v>373</v>
      </c>
      <c r="B127" s="8" t="s">
        <v>374</v>
      </c>
      <c r="C127" s="10" t="s">
        <v>375</v>
      </c>
      <c r="D127" s="10" t="s">
        <v>38</v>
      </c>
      <c r="E127" s="10" t="s">
        <v>376</v>
      </c>
      <c r="F127" s="10" t="s">
        <v>377</v>
      </c>
      <c r="G127" s="10" t="s">
        <v>205</v>
      </c>
      <c r="H127" s="10" t="s">
        <v>206</v>
      </c>
      <c r="I127" s="11">
        <v>6.7999999999999996E-3</v>
      </c>
      <c r="J127" s="12">
        <v>0.1</v>
      </c>
      <c r="K127" s="11">
        <v>6.8999999999999999E-3</v>
      </c>
      <c r="L127" s="13">
        <v>2.9</v>
      </c>
      <c r="M127" s="14">
        <v>0.2</v>
      </c>
      <c r="N127" s="15">
        <v>3435</v>
      </c>
      <c r="O127" s="20">
        <v>1.67</v>
      </c>
      <c r="P127" s="10" t="s">
        <v>42</v>
      </c>
      <c r="Q127" s="10" t="s">
        <v>46</v>
      </c>
      <c r="R127" s="10" t="s">
        <v>46</v>
      </c>
      <c r="S127" s="10" t="s">
        <v>74</v>
      </c>
      <c r="T127" s="21" t="s">
        <v>46</v>
      </c>
      <c r="U127" s="21" t="s">
        <v>46</v>
      </c>
      <c r="V127" s="21" t="s">
        <v>46</v>
      </c>
      <c r="W127" s="21" t="s">
        <v>46</v>
      </c>
      <c r="X127" s="21" t="s">
        <v>46</v>
      </c>
      <c r="Y127" s="21" t="s">
        <v>46</v>
      </c>
      <c r="Z127" s="21" t="s">
        <v>46</v>
      </c>
      <c r="AA127" s="21" t="s">
        <v>46</v>
      </c>
      <c r="AB127" s="21" t="s">
        <v>46</v>
      </c>
      <c r="AC127" s="21" t="s">
        <v>46</v>
      </c>
      <c r="AD127" s="21" t="s">
        <v>46</v>
      </c>
      <c r="AE127" s="16" t="s">
        <v>46</v>
      </c>
      <c r="AF127" s="16" t="s">
        <v>46</v>
      </c>
      <c r="AG127" s="7" t="str">
        <f t="shared" si="4"/>
        <v>click</v>
      </c>
      <c r="AH127" s="9" t="str">
        <f t="shared" si="5"/>
        <v>click</v>
      </c>
      <c r="AI127" s="2"/>
      <c r="AJ127" s="2"/>
      <c r="AK127" s="2"/>
      <c r="AL127" s="2"/>
      <c r="AM127" s="2"/>
      <c r="AN127" s="2"/>
      <c r="AO127" s="2"/>
      <c r="AP127" s="2"/>
      <c r="AQ127" s="2"/>
      <c r="AR127" s="2"/>
      <c r="AS127" s="2"/>
      <c r="AT127" s="2"/>
    </row>
    <row r="128" spans="1:46" ht="48">
      <c r="A128" s="19" t="s">
        <v>3848</v>
      </c>
      <c r="B128" s="8" t="s">
        <v>3849</v>
      </c>
      <c r="C128" s="10" t="s">
        <v>3850</v>
      </c>
      <c r="D128" s="10" t="s">
        <v>38</v>
      </c>
      <c r="E128" s="10" t="s">
        <v>3851</v>
      </c>
      <c r="F128" s="10" t="s">
        <v>3852</v>
      </c>
      <c r="G128" s="10" t="s">
        <v>1031</v>
      </c>
      <c r="H128" s="10" t="s">
        <v>793</v>
      </c>
      <c r="I128" s="11">
        <v>6.8999999999999999E-3</v>
      </c>
      <c r="J128" s="12"/>
      <c r="K128" s="11"/>
      <c r="L128" s="13">
        <v>1.8</v>
      </c>
      <c r="M128" s="14">
        <v>0.1</v>
      </c>
      <c r="N128" s="15">
        <v>1520</v>
      </c>
      <c r="O128" s="20">
        <v>-1.3</v>
      </c>
      <c r="P128" s="10" t="s">
        <v>42</v>
      </c>
      <c r="Q128" s="10" t="s">
        <v>520</v>
      </c>
      <c r="R128" s="10" t="s">
        <v>80</v>
      </c>
      <c r="S128" s="10" t="s">
        <v>277</v>
      </c>
      <c r="T128" s="21" t="s">
        <v>46</v>
      </c>
      <c r="U128" s="21" t="s">
        <v>46</v>
      </c>
      <c r="V128" s="21" t="s">
        <v>46</v>
      </c>
      <c r="W128" s="21" t="s">
        <v>46</v>
      </c>
      <c r="X128" s="21" t="s">
        <v>46</v>
      </c>
      <c r="Y128" s="21" t="s">
        <v>46</v>
      </c>
      <c r="Z128" s="21" t="s">
        <v>46</v>
      </c>
      <c r="AA128" s="21" t="s">
        <v>46</v>
      </c>
      <c r="AB128" s="21" t="s">
        <v>46</v>
      </c>
      <c r="AC128" s="21" t="s">
        <v>46</v>
      </c>
      <c r="AD128" s="21" t="s">
        <v>46</v>
      </c>
      <c r="AE128" s="16" t="s">
        <v>46</v>
      </c>
      <c r="AF128" s="16" t="s">
        <v>46</v>
      </c>
      <c r="AG128" s="7" t="str">
        <f t="shared" si="4"/>
        <v>click</v>
      </c>
      <c r="AH128" s="9" t="str">
        <f t="shared" si="5"/>
        <v>click</v>
      </c>
      <c r="AI128" s="2"/>
      <c r="AJ128" s="2"/>
      <c r="AK128" s="2"/>
      <c r="AL128" s="2"/>
      <c r="AM128" s="2"/>
      <c r="AN128" s="2"/>
      <c r="AO128" s="2"/>
      <c r="AP128" s="2"/>
      <c r="AQ128" s="2"/>
      <c r="AR128" s="2"/>
      <c r="AS128" s="2"/>
      <c r="AT128" s="2"/>
    </row>
    <row r="129" spans="1:46" ht="60">
      <c r="A129" s="19" t="s">
        <v>4165</v>
      </c>
      <c r="B129" s="8" t="s">
        <v>4166</v>
      </c>
      <c r="C129" s="10" t="s">
        <v>4167</v>
      </c>
      <c r="D129" s="10" t="s">
        <v>38</v>
      </c>
      <c r="E129" s="10" t="s">
        <v>4168</v>
      </c>
      <c r="F129" s="10" t="s">
        <v>2228</v>
      </c>
      <c r="G129" s="10" t="s">
        <v>1154</v>
      </c>
      <c r="H129" s="10" t="s">
        <v>178</v>
      </c>
      <c r="I129" s="11">
        <v>3.0000000000000001E-3</v>
      </c>
      <c r="J129" s="12">
        <v>0.17</v>
      </c>
      <c r="K129" s="11">
        <v>9.7999999999999997E-3</v>
      </c>
      <c r="L129" s="13">
        <v>4.4000000000000004</v>
      </c>
      <c r="M129" s="14">
        <v>0.1</v>
      </c>
      <c r="N129" s="15">
        <v>1868</v>
      </c>
      <c r="O129" s="20">
        <v>-5.0999999999999996</v>
      </c>
      <c r="P129" s="10" t="s">
        <v>42</v>
      </c>
      <c r="Q129" s="10" t="s">
        <v>321</v>
      </c>
      <c r="R129" s="10" t="s">
        <v>80</v>
      </c>
      <c r="S129" s="10" t="s">
        <v>72</v>
      </c>
      <c r="T129" s="21" t="s">
        <v>46</v>
      </c>
      <c r="U129" s="21" t="s">
        <v>46</v>
      </c>
      <c r="V129" s="21" t="s">
        <v>46</v>
      </c>
      <c r="W129" s="21" t="s">
        <v>46</v>
      </c>
      <c r="X129" s="21" t="s">
        <v>46</v>
      </c>
      <c r="Y129" s="21" t="s">
        <v>46</v>
      </c>
      <c r="Z129" s="21" t="s">
        <v>46</v>
      </c>
      <c r="AA129" s="21" t="s">
        <v>46</v>
      </c>
      <c r="AB129" s="21" t="s">
        <v>46</v>
      </c>
      <c r="AC129" s="21" t="s">
        <v>46</v>
      </c>
      <c r="AD129" s="21" t="s">
        <v>46</v>
      </c>
      <c r="AE129" s="16" t="s">
        <v>46</v>
      </c>
      <c r="AF129" s="16" t="s">
        <v>46</v>
      </c>
      <c r="AG129" s="7" t="str">
        <f t="shared" si="4"/>
        <v>click</v>
      </c>
      <c r="AH129" s="9" t="str">
        <f t="shared" si="5"/>
        <v>click</v>
      </c>
      <c r="AI129" s="2"/>
      <c r="AJ129" s="2"/>
      <c r="AK129" s="2"/>
      <c r="AL129" s="2"/>
      <c r="AM129" s="2"/>
      <c r="AN129" s="2"/>
      <c r="AO129" s="2"/>
      <c r="AP129" s="2"/>
      <c r="AQ129" s="2"/>
      <c r="AR129" s="2"/>
      <c r="AS129" s="2"/>
      <c r="AT129" s="2"/>
    </row>
    <row r="130" spans="1:46" ht="60">
      <c r="A130" s="19" t="s">
        <v>4173</v>
      </c>
      <c r="B130" s="8" t="s">
        <v>4174</v>
      </c>
      <c r="C130" s="10" t="s">
        <v>4167</v>
      </c>
      <c r="D130" s="10" t="s">
        <v>38</v>
      </c>
      <c r="E130" s="10" t="s">
        <v>4175</v>
      </c>
      <c r="F130" s="10" t="s">
        <v>2275</v>
      </c>
      <c r="G130" s="10" t="s">
        <v>1154</v>
      </c>
      <c r="H130" s="10" t="s">
        <v>178</v>
      </c>
      <c r="I130" s="11">
        <v>3.0000000000000001E-3</v>
      </c>
      <c r="J130" s="12">
        <v>0.15</v>
      </c>
      <c r="K130" s="11">
        <v>9.1999999999999998E-3</v>
      </c>
      <c r="L130" s="13">
        <v>5.4</v>
      </c>
      <c r="M130" s="14">
        <v>0.1</v>
      </c>
      <c r="N130" s="15">
        <v>1012</v>
      </c>
      <c r="O130" s="20">
        <v>1.96</v>
      </c>
      <c r="P130" s="10" t="s">
        <v>42</v>
      </c>
      <c r="Q130" s="10" t="s">
        <v>321</v>
      </c>
      <c r="R130" s="10" t="s">
        <v>80</v>
      </c>
      <c r="S130" s="10" t="s">
        <v>72</v>
      </c>
      <c r="T130" s="21" t="s">
        <v>46</v>
      </c>
      <c r="U130" s="21" t="s">
        <v>46</v>
      </c>
      <c r="V130" s="21" t="s">
        <v>46</v>
      </c>
      <c r="W130" s="21" t="s">
        <v>46</v>
      </c>
      <c r="X130" s="21" t="s">
        <v>46</v>
      </c>
      <c r="Y130" s="21" t="s">
        <v>46</v>
      </c>
      <c r="Z130" s="21" t="s">
        <v>46</v>
      </c>
      <c r="AA130" s="21" t="s">
        <v>46</v>
      </c>
      <c r="AB130" s="21" t="s">
        <v>46</v>
      </c>
      <c r="AC130" s="21" t="s">
        <v>46</v>
      </c>
      <c r="AD130" s="21" t="s">
        <v>46</v>
      </c>
      <c r="AE130" s="16" t="s">
        <v>46</v>
      </c>
      <c r="AF130" s="16" t="s">
        <v>46</v>
      </c>
      <c r="AG130" s="7" t="str">
        <f t="shared" si="4"/>
        <v>click</v>
      </c>
      <c r="AH130" s="9" t="str">
        <f t="shared" si="5"/>
        <v>click</v>
      </c>
      <c r="AI130" s="2"/>
      <c r="AJ130" s="2"/>
      <c r="AK130" s="2"/>
      <c r="AL130" s="2"/>
      <c r="AM130" s="2"/>
      <c r="AN130" s="2"/>
      <c r="AO130" s="2"/>
      <c r="AP130" s="2"/>
      <c r="AQ130" s="2"/>
      <c r="AR130" s="2"/>
      <c r="AS130" s="2"/>
      <c r="AT130" s="2"/>
    </row>
    <row r="131" spans="1:46" ht="48">
      <c r="A131" s="19" t="s">
        <v>4180</v>
      </c>
      <c r="B131" s="8" t="s">
        <v>4181</v>
      </c>
      <c r="C131" s="10" t="s">
        <v>4167</v>
      </c>
      <c r="D131" s="10" t="s">
        <v>38</v>
      </c>
      <c r="E131" s="10" t="s">
        <v>4182</v>
      </c>
      <c r="F131" s="10" t="s">
        <v>2279</v>
      </c>
      <c r="G131" s="10" t="s">
        <v>1154</v>
      </c>
      <c r="H131" s="10" t="s">
        <v>178</v>
      </c>
      <c r="I131" s="11">
        <v>3.0000000000000001E-3</v>
      </c>
      <c r="J131" s="12">
        <v>0.02</v>
      </c>
      <c r="K131" s="11">
        <v>1.1000000000000001E-3</v>
      </c>
      <c r="L131" s="13">
        <v>4.2</v>
      </c>
      <c r="M131" s="14">
        <v>0.1</v>
      </c>
      <c r="N131" s="15">
        <v>3242</v>
      </c>
      <c r="O131" s="20">
        <v>-4.21</v>
      </c>
      <c r="P131" s="10" t="s">
        <v>42</v>
      </c>
      <c r="Q131" s="10" t="s">
        <v>321</v>
      </c>
      <c r="R131" s="10" t="s">
        <v>80</v>
      </c>
      <c r="S131" s="10" t="s">
        <v>72</v>
      </c>
      <c r="T131" s="21" t="s">
        <v>46</v>
      </c>
      <c r="U131" s="21" t="s">
        <v>46</v>
      </c>
      <c r="V131" s="21" t="s">
        <v>46</v>
      </c>
      <c r="W131" s="21" t="s">
        <v>46</v>
      </c>
      <c r="X131" s="21" t="s">
        <v>46</v>
      </c>
      <c r="Y131" s="21" t="s">
        <v>46</v>
      </c>
      <c r="Z131" s="21" t="s">
        <v>46</v>
      </c>
      <c r="AA131" s="21" t="s">
        <v>46</v>
      </c>
      <c r="AB131" s="21" t="s">
        <v>46</v>
      </c>
      <c r="AC131" s="21" t="s">
        <v>46</v>
      </c>
      <c r="AD131" s="21" t="s">
        <v>46</v>
      </c>
      <c r="AE131" s="16" t="s">
        <v>46</v>
      </c>
      <c r="AF131" s="16" t="s">
        <v>46</v>
      </c>
      <c r="AG131" s="7" t="str">
        <f t="shared" si="4"/>
        <v>click</v>
      </c>
      <c r="AH131" s="9" t="str">
        <f t="shared" si="5"/>
        <v>click</v>
      </c>
      <c r="AI131" s="2"/>
      <c r="AJ131" s="2"/>
      <c r="AK131" s="2"/>
      <c r="AL131" s="2"/>
      <c r="AM131" s="2"/>
      <c r="AN131" s="2"/>
      <c r="AO131" s="2"/>
      <c r="AP131" s="2"/>
      <c r="AQ131" s="2"/>
      <c r="AR131" s="2"/>
      <c r="AS131" s="2"/>
      <c r="AT131" s="2"/>
    </row>
    <row r="132" spans="1:46" ht="60">
      <c r="A132" s="19" t="s">
        <v>4238</v>
      </c>
      <c r="B132" s="8" t="s">
        <v>4239</v>
      </c>
      <c r="C132" s="10" t="s">
        <v>4167</v>
      </c>
      <c r="D132" s="10" t="s">
        <v>38</v>
      </c>
      <c r="E132" s="10" t="s">
        <v>4240</v>
      </c>
      <c r="F132" s="10" t="s">
        <v>2859</v>
      </c>
      <c r="G132" s="10" t="s">
        <v>1154</v>
      </c>
      <c r="H132" s="10" t="s">
        <v>178</v>
      </c>
      <c r="I132" s="11">
        <v>3.0000000000000001E-3</v>
      </c>
      <c r="J132" s="12">
        <v>0.31</v>
      </c>
      <c r="K132" s="11">
        <v>1.66E-2</v>
      </c>
      <c r="L132" s="13">
        <v>5.3</v>
      </c>
      <c r="M132" s="14">
        <v>0.1</v>
      </c>
      <c r="N132" s="15">
        <v>373</v>
      </c>
      <c r="O132" s="20">
        <v>2.31</v>
      </c>
      <c r="P132" s="10" t="s">
        <v>42</v>
      </c>
      <c r="Q132" s="10" t="s">
        <v>321</v>
      </c>
      <c r="R132" s="10" t="s">
        <v>80</v>
      </c>
      <c r="S132" s="10" t="s">
        <v>72</v>
      </c>
      <c r="T132" s="21" t="s">
        <v>46</v>
      </c>
      <c r="U132" s="21" t="s">
        <v>46</v>
      </c>
      <c r="V132" s="21" t="s">
        <v>46</v>
      </c>
      <c r="W132" s="21" t="s">
        <v>46</v>
      </c>
      <c r="X132" s="21" t="s">
        <v>46</v>
      </c>
      <c r="Y132" s="21" t="s">
        <v>46</v>
      </c>
      <c r="Z132" s="21" t="s">
        <v>46</v>
      </c>
      <c r="AA132" s="21" t="s">
        <v>46</v>
      </c>
      <c r="AB132" s="21" t="s">
        <v>46</v>
      </c>
      <c r="AC132" s="21" t="s">
        <v>46</v>
      </c>
      <c r="AD132" s="21" t="s">
        <v>46</v>
      </c>
      <c r="AE132" s="16" t="s">
        <v>46</v>
      </c>
      <c r="AF132" s="16" t="s">
        <v>46</v>
      </c>
      <c r="AG132" s="7" t="str">
        <f t="shared" si="4"/>
        <v>click</v>
      </c>
      <c r="AH132" s="9" t="str">
        <f t="shared" si="5"/>
        <v>click</v>
      </c>
      <c r="AI132" s="2"/>
      <c r="AJ132" s="2"/>
      <c r="AK132" s="2"/>
      <c r="AL132" s="2"/>
      <c r="AM132" s="2"/>
      <c r="AN132" s="2"/>
      <c r="AO132" s="2"/>
      <c r="AP132" s="2"/>
      <c r="AQ132" s="2"/>
      <c r="AR132" s="2"/>
      <c r="AS132" s="2"/>
      <c r="AT132" s="2"/>
    </row>
    <row r="133" spans="1:46" ht="48">
      <c r="A133" s="19" t="s">
        <v>4244</v>
      </c>
      <c r="B133" s="8" t="s">
        <v>4245</v>
      </c>
      <c r="C133" s="10" t="s">
        <v>4167</v>
      </c>
      <c r="D133" s="10" t="s">
        <v>38</v>
      </c>
      <c r="E133" s="10" t="s">
        <v>4246</v>
      </c>
      <c r="F133" s="10" t="s">
        <v>2928</v>
      </c>
      <c r="G133" s="10" t="s">
        <v>1154</v>
      </c>
      <c r="H133" s="10" t="s">
        <v>178</v>
      </c>
      <c r="I133" s="11">
        <v>3.0000000000000001E-3</v>
      </c>
      <c r="J133" s="12">
        <v>0.28000000000000003</v>
      </c>
      <c r="K133" s="11">
        <v>1.8700000000000001E-2</v>
      </c>
      <c r="L133" s="13">
        <v>10.4</v>
      </c>
      <c r="M133" s="14">
        <v>0.2</v>
      </c>
      <c r="N133" s="15">
        <v>1629</v>
      </c>
      <c r="O133" s="20">
        <v>1.05</v>
      </c>
      <c r="P133" s="10" t="s">
        <v>42</v>
      </c>
      <c r="Q133" s="10" t="s">
        <v>321</v>
      </c>
      <c r="R133" s="10" t="s">
        <v>80</v>
      </c>
      <c r="S133" s="10" t="s">
        <v>72</v>
      </c>
      <c r="T133" s="21" t="s">
        <v>46</v>
      </c>
      <c r="U133" s="21" t="s">
        <v>46</v>
      </c>
      <c r="V133" s="21" t="s">
        <v>46</v>
      </c>
      <c r="W133" s="21" t="s">
        <v>46</v>
      </c>
      <c r="X133" s="21" t="s">
        <v>46</v>
      </c>
      <c r="Y133" s="21" t="s">
        <v>46</v>
      </c>
      <c r="Z133" s="21" t="s">
        <v>46</v>
      </c>
      <c r="AA133" s="21" t="s">
        <v>46</v>
      </c>
      <c r="AB133" s="21" t="s">
        <v>46</v>
      </c>
      <c r="AC133" s="21" t="s">
        <v>46</v>
      </c>
      <c r="AD133" s="21" t="s">
        <v>46</v>
      </c>
      <c r="AE133" s="16" t="s">
        <v>46</v>
      </c>
      <c r="AF133" s="16" t="s">
        <v>46</v>
      </c>
      <c r="AG133" s="7" t="str">
        <f t="shared" si="4"/>
        <v>click</v>
      </c>
      <c r="AH133" s="9" t="str">
        <f t="shared" si="5"/>
        <v>click</v>
      </c>
      <c r="AI133" s="2"/>
      <c r="AJ133" s="2"/>
      <c r="AK133" s="2"/>
      <c r="AL133" s="2"/>
      <c r="AM133" s="2"/>
      <c r="AN133" s="2"/>
      <c r="AO133" s="2"/>
      <c r="AP133" s="2"/>
      <c r="AQ133" s="2"/>
      <c r="AR133" s="2"/>
      <c r="AS133" s="2"/>
      <c r="AT133" s="2"/>
    </row>
    <row r="134" spans="1:46" ht="84">
      <c r="A134" s="19" t="s">
        <v>950</v>
      </c>
      <c r="B134" s="8" t="s">
        <v>951</v>
      </c>
      <c r="C134" s="10" t="s">
        <v>952</v>
      </c>
      <c r="D134" s="10" t="s">
        <v>38</v>
      </c>
      <c r="E134" s="10" t="s">
        <v>953</v>
      </c>
      <c r="F134" s="10" t="s">
        <v>954</v>
      </c>
      <c r="G134" s="10" t="s">
        <v>799</v>
      </c>
      <c r="H134" s="10" t="s">
        <v>96</v>
      </c>
      <c r="I134" s="11">
        <v>3.5999999999999999E-3</v>
      </c>
      <c r="J134" s="12">
        <v>0.06</v>
      </c>
      <c r="K134" s="11">
        <v>2.5000000000000001E-2</v>
      </c>
      <c r="L134" s="13">
        <v>7.5</v>
      </c>
      <c r="M134" s="14">
        <v>0.3</v>
      </c>
      <c r="N134" s="15">
        <v>7689</v>
      </c>
      <c r="O134" s="20">
        <v>1.8</v>
      </c>
      <c r="P134" s="10" t="s">
        <v>151</v>
      </c>
      <c r="Q134" s="10" t="s">
        <v>46</v>
      </c>
      <c r="R134" s="10" t="s">
        <v>46</v>
      </c>
      <c r="S134" s="10" t="s">
        <v>72</v>
      </c>
      <c r="T134" s="21" t="s">
        <v>46</v>
      </c>
      <c r="U134" s="21" t="s">
        <v>46</v>
      </c>
      <c r="V134" s="21" t="s">
        <v>46</v>
      </c>
      <c r="W134" s="21" t="s">
        <v>46</v>
      </c>
      <c r="X134" s="21" t="s">
        <v>46</v>
      </c>
      <c r="Y134" s="21" t="s">
        <v>46</v>
      </c>
      <c r="Z134" s="21" t="s">
        <v>46</v>
      </c>
      <c r="AA134" s="21" t="s">
        <v>46</v>
      </c>
      <c r="AB134" s="21" t="s">
        <v>46</v>
      </c>
      <c r="AC134" s="21" t="s">
        <v>46</v>
      </c>
      <c r="AD134" s="21" t="s">
        <v>46</v>
      </c>
      <c r="AE134" s="16" t="s">
        <v>46</v>
      </c>
      <c r="AF134" s="16" t="s">
        <v>46</v>
      </c>
      <c r="AG134" s="7" t="str">
        <f t="shared" si="4"/>
        <v>click</v>
      </c>
      <c r="AH134" s="9" t="str">
        <f t="shared" si="5"/>
        <v>click</v>
      </c>
      <c r="AI134" s="2"/>
      <c r="AJ134" s="2"/>
      <c r="AK134" s="2"/>
      <c r="AL134" s="2"/>
      <c r="AM134" s="2"/>
      <c r="AN134" s="2"/>
      <c r="AO134" s="2"/>
      <c r="AP134" s="2"/>
      <c r="AQ134" s="2"/>
      <c r="AR134" s="2"/>
      <c r="AS134" s="2"/>
      <c r="AT134" s="2"/>
    </row>
    <row r="135" spans="1:46" ht="60">
      <c r="A135" s="19" t="s">
        <v>2225</v>
      </c>
      <c r="B135" s="8" t="s">
        <v>2226</v>
      </c>
      <c r="C135" s="10" t="s">
        <v>952</v>
      </c>
      <c r="D135" s="10" t="s">
        <v>38</v>
      </c>
      <c r="E135" s="10" t="s">
        <v>2227</v>
      </c>
      <c r="F135" s="10" t="s">
        <v>2228</v>
      </c>
      <c r="G135" s="10" t="s">
        <v>198</v>
      </c>
      <c r="H135" s="10" t="s">
        <v>178</v>
      </c>
      <c r="I135" s="11">
        <v>2E-3</v>
      </c>
      <c r="J135" s="12">
        <v>0.24</v>
      </c>
      <c r="K135" s="11">
        <v>1.9400000000000001E-2</v>
      </c>
      <c r="L135" s="13">
        <v>4.9000000000000004</v>
      </c>
      <c r="M135" s="14">
        <v>0.1</v>
      </c>
      <c r="N135" s="15">
        <v>637</v>
      </c>
      <c r="O135" s="20">
        <v>-2.56</v>
      </c>
      <c r="P135" s="10" t="s">
        <v>42</v>
      </c>
      <c r="Q135" s="10" t="s">
        <v>43</v>
      </c>
      <c r="R135" s="10" t="s">
        <v>80</v>
      </c>
      <c r="S135" s="10" t="s">
        <v>72</v>
      </c>
      <c r="T135" s="21" t="s">
        <v>46</v>
      </c>
      <c r="U135" s="21" t="s">
        <v>46</v>
      </c>
      <c r="V135" s="21" t="s">
        <v>46</v>
      </c>
      <c r="W135" s="21" t="s">
        <v>46</v>
      </c>
      <c r="X135" s="21" t="s">
        <v>46</v>
      </c>
      <c r="Y135" s="21" t="s">
        <v>46</v>
      </c>
      <c r="Z135" s="21" t="s">
        <v>46</v>
      </c>
      <c r="AA135" s="21" t="s">
        <v>46</v>
      </c>
      <c r="AB135" s="21" t="s">
        <v>46</v>
      </c>
      <c r="AC135" s="21" t="s">
        <v>46</v>
      </c>
      <c r="AD135" s="21" t="s">
        <v>46</v>
      </c>
      <c r="AE135" s="16" t="s">
        <v>46</v>
      </c>
      <c r="AF135" s="16" t="s">
        <v>46</v>
      </c>
      <c r="AG135" s="7" t="str">
        <f t="shared" si="4"/>
        <v>click</v>
      </c>
      <c r="AH135" s="9" t="str">
        <f t="shared" si="5"/>
        <v>click</v>
      </c>
      <c r="AI135" s="2"/>
      <c r="AJ135" s="2"/>
      <c r="AK135" s="2"/>
      <c r="AL135" s="2"/>
      <c r="AM135" s="2"/>
      <c r="AN135" s="2"/>
      <c r="AO135" s="2"/>
      <c r="AP135" s="2"/>
      <c r="AQ135" s="2"/>
      <c r="AR135" s="2"/>
      <c r="AS135" s="2"/>
      <c r="AT135" s="2"/>
    </row>
    <row r="136" spans="1:46" ht="48">
      <c r="A136" s="19" t="s">
        <v>2276</v>
      </c>
      <c r="B136" s="8" t="s">
        <v>2277</v>
      </c>
      <c r="C136" s="10" t="s">
        <v>952</v>
      </c>
      <c r="D136" s="10" t="s">
        <v>38</v>
      </c>
      <c r="E136" s="10" t="s">
        <v>2278</v>
      </c>
      <c r="F136" s="10" t="s">
        <v>2279</v>
      </c>
      <c r="G136" s="10" t="s">
        <v>198</v>
      </c>
      <c r="H136" s="10" t="s">
        <v>178</v>
      </c>
      <c r="I136" s="11">
        <v>2E-3</v>
      </c>
      <c r="J136" s="12">
        <v>0.17</v>
      </c>
      <c r="K136" s="11">
        <v>1.2200000000000001E-2</v>
      </c>
      <c r="L136" s="13">
        <v>5</v>
      </c>
      <c r="M136" s="14">
        <v>0.1</v>
      </c>
      <c r="N136" s="15">
        <v>3005</v>
      </c>
      <c r="O136" s="20">
        <v>3.73</v>
      </c>
      <c r="P136" s="10" t="s">
        <v>42</v>
      </c>
      <c r="Q136" s="10" t="s">
        <v>43</v>
      </c>
      <c r="R136" s="10" t="s">
        <v>80</v>
      </c>
      <c r="S136" s="10" t="s">
        <v>72</v>
      </c>
      <c r="T136" s="21" t="s">
        <v>46</v>
      </c>
      <c r="U136" s="21" t="s">
        <v>46</v>
      </c>
      <c r="V136" s="21" t="s">
        <v>46</v>
      </c>
      <c r="W136" s="21" t="s">
        <v>46</v>
      </c>
      <c r="X136" s="21" t="s">
        <v>46</v>
      </c>
      <c r="Y136" s="21" t="s">
        <v>46</v>
      </c>
      <c r="Z136" s="21" t="s">
        <v>46</v>
      </c>
      <c r="AA136" s="21" t="s">
        <v>46</v>
      </c>
      <c r="AB136" s="21" t="s">
        <v>46</v>
      </c>
      <c r="AC136" s="21" t="s">
        <v>46</v>
      </c>
      <c r="AD136" s="21" t="s">
        <v>46</v>
      </c>
      <c r="AE136" s="16" t="s">
        <v>46</v>
      </c>
      <c r="AF136" s="16" t="s">
        <v>46</v>
      </c>
      <c r="AG136" s="7" t="str">
        <f t="shared" si="4"/>
        <v>click</v>
      </c>
      <c r="AH136" s="9" t="str">
        <f t="shared" si="5"/>
        <v>click</v>
      </c>
      <c r="AI136" s="2"/>
      <c r="AJ136" s="2"/>
      <c r="AK136" s="2"/>
      <c r="AL136" s="2"/>
      <c r="AM136" s="2"/>
      <c r="AN136" s="2"/>
      <c r="AO136" s="2"/>
      <c r="AP136" s="2"/>
      <c r="AQ136" s="2"/>
      <c r="AR136" s="2"/>
      <c r="AS136" s="2"/>
      <c r="AT136" s="2"/>
    </row>
    <row r="137" spans="1:46" ht="60">
      <c r="A137" s="19" t="s">
        <v>2856</v>
      </c>
      <c r="B137" s="8" t="s">
        <v>2857</v>
      </c>
      <c r="C137" s="10" t="s">
        <v>952</v>
      </c>
      <c r="D137" s="10" t="s">
        <v>38</v>
      </c>
      <c r="E137" s="10" t="s">
        <v>2858</v>
      </c>
      <c r="F137" s="10" t="s">
        <v>2859</v>
      </c>
      <c r="G137" s="10" t="s">
        <v>198</v>
      </c>
      <c r="H137" s="10" t="s">
        <v>178</v>
      </c>
      <c r="I137" s="11">
        <v>2E-3</v>
      </c>
      <c r="J137" s="12">
        <v>0.87</v>
      </c>
      <c r="K137" s="11">
        <v>2.8500000000000001E-2</v>
      </c>
      <c r="L137" s="13">
        <v>5.5</v>
      </c>
      <c r="M137" s="14">
        <v>0.1</v>
      </c>
      <c r="N137" s="15">
        <v>12278</v>
      </c>
      <c r="O137" s="20">
        <v>1.0900000000000001</v>
      </c>
      <c r="P137" s="10" t="s">
        <v>42</v>
      </c>
      <c r="Q137" s="10" t="s">
        <v>43</v>
      </c>
      <c r="R137" s="10" t="s">
        <v>80</v>
      </c>
      <c r="S137" s="10" t="s">
        <v>72</v>
      </c>
      <c r="T137" s="21" t="s">
        <v>46</v>
      </c>
      <c r="U137" s="21" t="s">
        <v>46</v>
      </c>
      <c r="V137" s="21" t="s">
        <v>46</v>
      </c>
      <c r="W137" s="21" t="s">
        <v>46</v>
      </c>
      <c r="X137" s="21" t="s">
        <v>46</v>
      </c>
      <c r="Y137" s="21" t="s">
        <v>46</v>
      </c>
      <c r="Z137" s="21" t="s">
        <v>46</v>
      </c>
      <c r="AA137" s="21" t="s">
        <v>46</v>
      </c>
      <c r="AB137" s="21" t="s">
        <v>46</v>
      </c>
      <c r="AC137" s="21" t="s">
        <v>46</v>
      </c>
      <c r="AD137" s="21" t="s">
        <v>46</v>
      </c>
      <c r="AE137" s="16" t="s">
        <v>46</v>
      </c>
      <c r="AF137" s="16" t="s">
        <v>46</v>
      </c>
      <c r="AG137" s="7" t="str">
        <f t="shared" si="4"/>
        <v>click</v>
      </c>
      <c r="AH137" s="9" t="str">
        <f t="shared" si="5"/>
        <v>click</v>
      </c>
      <c r="AI137" s="2"/>
      <c r="AJ137" s="2"/>
      <c r="AK137" s="2"/>
      <c r="AL137" s="2"/>
      <c r="AM137" s="2"/>
      <c r="AN137" s="2"/>
      <c r="AO137" s="2"/>
      <c r="AP137" s="2"/>
      <c r="AQ137" s="2"/>
      <c r="AR137" s="2"/>
      <c r="AS137" s="2"/>
      <c r="AT137" s="2"/>
    </row>
    <row r="138" spans="1:46" ht="48">
      <c r="A138" s="19" t="s">
        <v>2925</v>
      </c>
      <c r="B138" s="8" t="s">
        <v>2926</v>
      </c>
      <c r="C138" s="10" t="s">
        <v>952</v>
      </c>
      <c r="D138" s="10" t="s">
        <v>38</v>
      </c>
      <c r="E138" s="10" t="s">
        <v>2927</v>
      </c>
      <c r="F138" s="10" t="s">
        <v>2928</v>
      </c>
      <c r="G138" s="10" t="s">
        <v>198</v>
      </c>
      <c r="H138" s="10" t="s">
        <v>178</v>
      </c>
      <c r="I138" s="11">
        <v>2E-3</v>
      </c>
      <c r="J138" s="12">
        <v>0.65</v>
      </c>
      <c r="K138" s="11">
        <v>2.6100000000000002E-2</v>
      </c>
      <c r="L138" s="13">
        <v>32</v>
      </c>
      <c r="M138" s="14">
        <v>0.6</v>
      </c>
      <c r="N138" s="15">
        <v>24334</v>
      </c>
      <c r="O138" s="20">
        <v>0.86</v>
      </c>
      <c r="P138" s="10" t="s">
        <v>42</v>
      </c>
      <c r="Q138" s="10" t="s">
        <v>43</v>
      </c>
      <c r="R138" s="10" t="s">
        <v>80</v>
      </c>
      <c r="S138" s="10" t="s">
        <v>72</v>
      </c>
      <c r="T138" s="21" t="s">
        <v>46</v>
      </c>
      <c r="U138" s="21" t="s">
        <v>46</v>
      </c>
      <c r="V138" s="21" t="s">
        <v>46</v>
      </c>
      <c r="W138" s="21" t="s">
        <v>46</v>
      </c>
      <c r="X138" s="21" t="s">
        <v>46</v>
      </c>
      <c r="Y138" s="21" t="s">
        <v>46</v>
      </c>
      <c r="Z138" s="21" t="s">
        <v>46</v>
      </c>
      <c r="AA138" s="21" t="s">
        <v>46</v>
      </c>
      <c r="AB138" s="21" t="s">
        <v>46</v>
      </c>
      <c r="AC138" s="21" t="s">
        <v>46</v>
      </c>
      <c r="AD138" s="21" t="s">
        <v>46</v>
      </c>
      <c r="AE138" s="16" t="s">
        <v>46</v>
      </c>
      <c r="AF138" s="16" t="s">
        <v>46</v>
      </c>
      <c r="AG138" s="7" t="str">
        <f t="shared" si="4"/>
        <v>click</v>
      </c>
      <c r="AH138" s="9" t="str">
        <f t="shared" si="5"/>
        <v>click</v>
      </c>
      <c r="AI138" s="2"/>
      <c r="AJ138" s="2"/>
      <c r="AK138" s="2"/>
      <c r="AL138" s="2"/>
      <c r="AM138" s="2"/>
      <c r="AN138" s="2"/>
      <c r="AO138" s="2"/>
      <c r="AP138" s="2"/>
      <c r="AQ138" s="2"/>
      <c r="AR138" s="2"/>
      <c r="AS138" s="2"/>
      <c r="AT138" s="2"/>
    </row>
    <row r="139" spans="1:46" ht="36">
      <c r="A139" s="19" t="s">
        <v>4283</v>
      </c>
      <c r="B139" s="8" t="s">
        <v>4284</v>
      </c>
      <c r="C139" s="10" t="s">
        <v>952</v>
      </c>
      <c r="D139" s="10" t="s">
        <v>38</v>
      </c>
      <c r="E139" s="10" t="s">
        <v>4285</v>
      </c>
      <c r="F139" s="10" t="s">
        <v>4286</v>
      </c>
      <c r="G139" s="10" t="s">
        <v>205</v>
      </c>
      <c r="H139" s="10" t="s">
        <v>206</v>
      </c>
      <c r="I139" s="11">
        <v>6.8999999999999999E-3</v>
      </c>
      <c r="J139" s="12">
        <v>0.16</v>
      </c>
      <c r="K139" s="11">
        <v>1.4200000000000001E-2</v>
      </c>
      <c r="L139" s="13">
        <v>22.1</v>
      </c>
      <c r="M139" s="14">
        <v>2</v>
      </c>
      <c r="N139" s="15">
        <v>11402</v>
      </c>
      <c r="O139" s="20">
        <v>-1.39</v>
      </c>
      <c r="P139" s="10" t="s">
        <v>42</v>
      </c>
      <c r="Q139" s="10" t="s">
        <v>46</v>
      </c>
      <c r="R139" s="10" t="s">
        <v>46</v>
      </c>
      <c r="S139" s="10" t="s">
        <v>74</v>
      </c>
      <c r="T139" s="21">
        <v>0.94589999999999996</v>
      </c>
      <c r="U139" s="21">
        <v>0</v>
      </c>
      <c r="V139" s="21">
        <v>0</v>
      </c>
      <c r="W139" s="21">
        <v>0</v>
      </c>
      <c r="X139" s="21">
        <v>0</v>
      </c>
      <c r="Y139" s="21">
        <v>0</v>
      </c>
      <c r="Z139" s="21">
        <v>0</v>
      </c>
      <c r="AA139" s="21">
        <v>5.2499999999999998E-2</v>
      </c>
      <c r="AB139" s="21">
        <v>0</v>
      </c>
      <c r="AC139" s="21">
        <v>0</v>
      </c>
      <c r="AD139" s="21">
        <v>0</v>
      </c>
      <c r="AE139" s="16" t="s">
        <v>46</v>
      </c>
      <c r="AF139" s="16" t="s">
        <v>46</v>
      </c>
      <c r="AG139" s="7" t="str">
        <f t="shared" si="4"/>
        <v>click</v>
      </c>
      <c r="AH139" s="9" t="str">
        <f t="shared" si="5"/>
        <v>click</v>
      </c>
      <c r="AI139" s="2"/>
      <c r="AJ139" s="2"/>
      <c r="AK139" s="2"/>
      <c r="AL139" s="2"/>
      <c r="AM139" s="2"/>
      <c r="AN139" s="2"/>
      <c r="AO139" s="2"/>
      <c r="AP139" s="2"/>
      <c r="AQ139" s="2"/>
      <c r="AR139" s="2"/>
      <c r="AS139" s="2"/>
      <c r="AT139" s="2"/>
    </row>
    <row r="140" spans="1:46" ht="108">
      <c r="A140" s="19" t="s">
        <v>387</v>
      </c>
      <c r="B140" s="8" t="s">
        <v>388</v>
      </c>
      <c r="C140" s="10" t="s">
        <v>389</v>
      </c>
      <c r="D140" s="10" t="s">
        <v>53</v>
      </c>
      <c r="E140" s="10" t="s">
        <v>390</v>
      </c>
      <c r="F140" s="10" t="s">
        <v>391</v>
      </c>
      <c r="G140" s="10" t="s">
        <v>392</v>
      </c>
      <c r="H140" s="10" t="s">
        <v>57</v>
      </c>
      <c r="I140" s="11">
        <v>8.5000000000000006E-3</v>
      </c>
      <c r="J140" s="12">
        <v>1</v>
      </c>
      <c r="K140" s="11">
        <v>0.13769999999999999</v>
      </c>
      <c r="L140" s="13">
        <v>151.30000000000001</v>
      </c>
      <c r="M140" s="14">
        <v>5.0999999999999996</v>
      </c>
      <c r="N140" s="15">
        <v>68155</v>
      </c>
      <c r="O140" s="20">
        <v>2.2400000000000002</v>
      </c>
      <c r="P140" s="10" t="s">
        <v>42</v>
      </c>
      <c r="Q140" s="10" t="s">
        <v>46</v>
      </c>
      <c r="R140" s="10" t="s">
        <v>46</v>
      </c>
      <c r="S140" s="10" t="s">
        <v>72</v>
      </c>
      <c r="T140" s="21" t="s">
        <v>46</v>
      </c>
      <c r="U140" s="21" t="s">
        <v>46</v>
      </c>
      <c r="V140" s="21" t="s">
        <v>46</v>
      </c>
      <c r="W140" s="21" t="s">
        <v>46</v>
      </c>
      <c r="X140" s="21" t="s">
        <v>46</v>
      </c>
      <c r="Y140" s="21" t="s">
        <v>46</v>
      </c>
      <c r="Z140" s="21" t="s">
        <v>46</v>
      </c>
      <c r="AA140" s="21" t="s">
        <v>46</v>
      </c>
      <c r="AB140" s="21" t="s">
        <v>46</v>
      </c>
      <c r="AC140" s="21" t="s">
        <v>46</v>
      </c>
      <c r="AD140" s="21" t="s">
        <v>46</v>
      </c>
      <c r="AE140" s="16" t="s">
        <v>134</v>
      </c>
      <c r="AF140" s="16" t="s">
        <v>46</v>
      </c>
      <c r="AG140" s="7" t="str">
        <f t="shared" si="4"/>
        <v>click</v>
      </c>
      <c r="AH140" s="9" t="str">
        <f t="shared" si="5"/>
        <v>click</v>
      </c>
      <c r="AI140" s="2"/>
      <c r="AJ140" s="2"/>
      <c r="AK140" s="2"/>
      <c r="AL140" s="2"/>
      <c r="AM140" s="2"/>
      <c r="AN140" s="2"/>
      <c r="AO140" s="2"/>
      <c r="AP140" s="2"/>
      <c r="AQ140" s="2"/>
      <c r="AR140" s="2"/>
      <c r="AS140" s="2"/>
      <c r="AT140" s="2"/>
    </row>
    <row r="141" spans="1:46" ht="36">
      <c r="A141" s="19" t="s">
        <v>838</v>
      </c>
      <c r="B141" s="8" t="s">
        <v>839</v>
      </c>
      <c r="C141" s="10" t="s">
        <v>389</v>
      </c>
      <c r="D141" s="10" t="s">
        <v>38</v>
      </c>
      <c r="E141" s="10" t="s">
        <v>840</v>
      </c>
      <c r="F141" s="10" t="s">
        <v>841</v>
      </c>
      <c r="G141" s="10" t="s">
        <v>392</v>
      </c>
      <c r="H141" s="10" t="s">
        <v>417</v>
      </c>
      <c r="I141" s="11">
        <v>9.4999999999999998E-3</v>
      </c>
      <c r="J141" s="12"/>
      <c r="K141" s="11"/>
      <c r="L141" s="13">
        <v>2.4</v>
      </c>
      <c r="M141" s="14">
        <v>0.1</v>
      </c>
      <c r="N141" s="15">
        <v>5480</v>
      </c>
      <c r="O141" s="20">
        <v>4.03</v>
      </c>
      <c r="P141" s="10" t="s">
        <v>42</v>
      </c>
      <c r="Q141" s="10" t="s">
        <v>46</v>
      </c>
      <c r="R141" s="10" t="s">
        <v>46</v>
      </c>
      <c r="S141" s="10" t="s">
        <v>74</v>
      </c>
      <c r="T141" s="21" t="s">
        <v>46</v>
      </c>
      <c r="U141" s="21" t="s">
        <v>46</v>
      </c>
      <c r="V141" s="21" t="s">
        <v>46</v>
      </c>
      <c r="W141" s="21" t="s">
        <v>46</v>
      </c>
      <c r="X141" s="21" t="s">
        <v>46</v>
      </c>
      <c r="Y141" s="21" t="s">
        <v>46</v>
      </c>
      <c r="Z141" s="21" t="s">
        <v>46</v>
      </c>
      <c r="AA141" s="21" t="s">
        <v>46</v>
      </c>
      <c r="AB141" s="21" t="s">
        <v>46</v>
      </c>
      <c r="AC141" s="21" t="s">
        <v>46</v>
      </c>
      <c r="AD141" s="21" t="s">
        <v>46</v>
      </c>
      <c r="AE141" s="16" t="s">
        <v>418</v>
      </c>
      <c r="AF141" s="16" t="s">
        <v>46</v>
      </c>
      <c r="AG141" s="7" t="str">
        <f t="shared" si="4"/>
        <v>click</v>
      </c>
      <c r="AH141" s="9" t="str">
        <f t="shared" si="5"/>
        <v>click</v>
      </c>
      <c r="AI141" s="2"/>
      <c r="AJ141" s="2"/>
      <c r="AK141" s="2"/>
      <c r="AL141" s="2"/>
      <c r="AM141" s="2"/>
      <c r="AN141" s="2"/>
      <c r="AO141" s="2"/>
      <c r="AP141" s="2"/>
      <c r="AQ141" s="2"/>
      <c r="AR141" s="2"/>
      <c r="AS141" s="2"/>
      <c r="AT141" s="2"/>
    </row>
    <row r="142" spans="1:46" ht="36">
      <c r="A142" s="19" t="s">
        <v>842</v>
      </c>
      <c r="B142" s="8" t="s">
        <v>843</v>
      </c>
      <c r="C142" s="10" t="s">
        <v>389</v>
      </c>
      <c r="D142" s="10" t="s">
        <v>38</v>
      </c>
      <c r="E142" s="10" t="s">
        <v>844</v>
      </c>
      <c r="F142" s="10" t="s">
        <v>841</v>
      </c>
      <c r="G142" s="10" t="s">
        <v>392</v>
      </c>
      <c r="H142" s="10" t="s">
        <v>417</v>
      </c>
      <c r="I142" s="11">
        <v>9.4999999999999998E-3</v>
      </c>
      <c r="J142" s="12"/>
      <c r="K142" s="11"/>
      <c r="L142" s="13">
        <v>1.1000000000000001</v>
      </c>
      <c r="M142" s="14">
        <v>0.1</v>
      </c>
      <c r="N142" s="15">
        <v>2480</v>
      </c>
      <c r="O142" s="20">
        <v>-4.76</v>
      </c>
      <c r="P142" s="10" t="s">
        <v>42</v>
      </c>
      <c r="Q142" s="10" t="s">
        <v>46</v>
      </c>
      <c r="R142" s="10" t="s">
        <v>46</v>
      </c>
      <c r="S142" s="10" t="s">
        <v>74</v>
      </c>
      <c r="T142" s="21" t="s">
        <v>46</v>
      </c>
      <c r="U142" s="21" t="s">
        <v>46</v>
      </c>
      <c r="V142" s="21" t="s">
        <v>46</v>
      </c>
      <c r="W142" s="21" t="s">
        <v>46</v>
      </c>
      <c r="X142" s="21" t="s">
        <v>46</v>
      </c>
      <c r="Y142" s="21" t="s">
        <v>46</v>
      </c>
      <c r="Z142" s="21" t="s">
        <v>46</v>
      </c>
      <c r="AA142" s="21" t="s">
        <v>46</v>
      </c>
      <c r="AB142" s="21" t="s">
        <v>46</v>
      </c>
      <c r="AC142" s="21" t="s">
        <v>46</v>
      </c>
      <c r="AD142" s="21" t="s">
        <v>46</v>
      </c>
      <c r="AE142" s="16" t="s">
        <v>418</v>
      </c>
      <c r="AF142" s="16" t="s">
        <v>59</v>
      </c>
      <c r="AG142" s="7" t="str">
        <f t="shared" si="4"/>
        <v>click</v>
      </c>
      <c r="AH142" s="9" t="str">
        <f t="shared" si="5"/>
        <v>click</v>
      </c>
      <c r="AI142" s="2"/>
      <c r="AJ142" s="2"/>
      <c r="AK142" s="2"/>
      <c r="AL142" s="2"/>
      <c r="AM142" s="2"/>
      <c r="AN142" s="2"/>
      <c r="AO142" s="2"/>
      <c r="AP142" s="2"/>
      <c r="AQ142" s="2"/>
      <c r="AR142" s="2"/>
      <c r="AS142" s="2"/>
      <c r="AT142" s="2"/>
    </row>
    <row r="143" spans="1:46" ht="60">
      <c r="A143" s="19" t="s">
        <v>2272</v>
      </c>
      <c r="B143" s="8" t="s">
        <v>2273</v>
      </c>
      <c r="C143" s="10" t="s">
        <v>389</v>
      </c>
      <c r="D143" s="10" t="s">
        <v>38</v>
      </c>
      <c r="E143" s="10" t="s">
        <v>2274</v>
      </c>
      <c r="F143" s="10" t="s">
        <v>2275</v>
      </c>
      <c r="G143" s="10" t="s">
        <v>198</v>
      </c>
      <c r="H143" s="10" t="s">
        <v>178</v>
      </c>
      <c r="I143" s="11">
        <v>2E-3</v>
      </c>
      <c r="J143" s="12">
        <v>0.27</v>
      </c>
      <c r="K143" s="11">
        <v>1.8700000000000001E-2</v>
      </c>
      <c r="L143" s="13">
        <v>5.4</v>
      </c>
      <c r="M143" s="14">
        <v>0.1</v>
      </c>
      <c r="N143" s="15">
        <v>3148</v>
      </c>
      <c r="O143" s="20">
        <v>1.7</v>
      </c>
      <c r="P143" s="10" t="s">
        <v>42</v>
      </c>
      <c r="Q143" s="10" t="s">
        <v>43</v>
      </c>
      <c r="R143" s="10" t="s">
        <v>80</v>
      </c>
      <c r="S143" s="10" t="s">
        <v>72</v>
      </c>
      <c r="T143" s="21" t="s">
        <v>46</v>
      </c>
      <c r="U143" s="21" t="s">
        <v>46</v>
      </c>
      <c r="V143" s="21" t="s">
        <v>46</v>
      </c>
      <c r="W143" s="21" t="s">
        <v>46</v>
      </c>
      <c r="X143" s="21" t="s">
        <v>46</v>
      </c>
      <c r="Y143" s="21" t="s">
        <v>46</v>
      </c>
      <c r="Z143" s="21" t="s">
        <v>46</v>
      </c>
      <c r="AA143" s="21" t="s">
        <v>46</v>
      </c>
      <c r="AB143" s="21" t="s">
        <v>46</v>
      </c>
      <c r="AC143" s="21" t="s">
        <v>46</v>
      </c>
      <c r="AD143" s="21" t="s">
        <v>46</v>
      </c>
      <c r="AE143" s="16" t="s">
        <v>46</v>
      </c>
      <c r="AF143" s="16" t="s">
        <v>46</v>
      </c>
      <c r="AG143" s="7" t="str">
        <f t="shared" si="4"/>
        <v>click</v>
      </c>
      <c r="AH143" s="9" t="str">
        <f t="shared" si="5"/>
        <v>click</v>
      </c>
      <c r="AI143" s="2"/>
      <c r="AJ143" s="2"/>
      <c r="AK143" s="2"/>
      <c r="AL143" s="2"/>
      <c r="AM143" s="2"/>
      <c r="AN143" s="2"/>
      <c r="AO143" s="2"/>
      <c r="AP143" s="2"/>
      <c r="AQ143" s="2"/>
      <c r="AR143" s="2"/>
      <c r="AS143" s="2"/>
      <c r="AT143" s="2"/>
    </row>
    <row r="144" spans="1:46" ht="36">
      <c r="A144" s="19" t="s">
        <v>3891</v>
      </c>
      <c r="B144" s="8" t="s">
        <v>3892</v>
      </c>
      <c r="C144" s="10" t="s">
        <v>389</v>
      </c>
      <c r="D144" s="10" t="s">
        <v>38</v>
      </c>
      <c r="E144" s="10" t="s">
        <v>3893</v>
      </c>
      <c r="F144" s="10" t="s">
        <v>3894</v>
      </c>
      <c r="G144" s="10" t="s">
        <v>392</v>
      </c>
      <c r="H144" s="10" t="s">
        <v>417</v>
      </c>
      <c r="I144" s="11">
        <v>9.4999999999999998E-3</v>
      </c>
      <c r="J144" s="12">
        <v>0.09</v>
      </c>
      <c r="K144" s="11">
        <v>2.5999999999999999E-3</v>
      </c>
      <c r="L144" s="13">
        <v>21</v>
      </c>
      <c r="M144" s="14">
        <v>0.7</v>
      </c>
      <c r="N144" s="15">
        <v>19241</v>
      </c>
      <c r="O144" s="20">
        <v>-5.09</v>
      </c>
      <c r="P144" s="10" t="s">
        <v>42</v>
      </c>
      <c r="Q144" s="10" t="s">
        <v>46</v>
      </c>
      <c r="R144" s="10" t="s">
        <v>46</v>
      </c>
      <c r="S144" s="10" t="s">
        <v>1621</v>
      </c>
      <c r="T144" s="21" t="s">
        <v>46</v>
      </c>
      <c r="U144" s="21" t="s">
        <v>46</v>
      </c>
      <c r="V144" s="21" t="s">
        <v>46</v>
      </c>
      <c r="W144" s="21" t="s">
        <v>46</v>
      </c>
      <c r="X144" s="21" t="s">
        <v>46</v>
      </c>
      <c r="Y144" s="21" t="s">
        <v>46</v>
      </c>
      <c r="Z144" s="21" t="s">
        <v>46</v>
      </c>
      <c r="AA144" s="21" t="s">
        <v>46</v>
      </c>
      <c r="AB144" s="21" t="s">
        <v>46</v>
      </c>
      <c r="AC144" s="21" t="s">
        <v>46</v>
      </c>
      <c r="AD144" s="21" t="s">
        <v>46</v>
      </c>
      <c r="AE144" s="16" t="s">
        <v>418</v>
      </c>
      <c r="AF144" s="16" t="s">
        <v>46</v>
      </c>
      <c r="AG144" s="7" t="str">
        <f t="shared" si="4"/>
        <v>click</v>
      </c>
      <c r="AH144" s="9" t="str">
        <f t="shared" si="5"/>
        <v>click</v>
      </c>
      <c r="AI144" s="2"/>
      <c r="AJ144" s="2"/>
      <c r="AK144" s="2"/>
      <c r="AL144" s="2"/>
      <c r="AM144" s="2"/>
      <c r="AN144" s="2"/>
      <c r="AO144" s="2"/>
      <c r="AP144" s="2"/>
      <c r="AQ144" s="2"/>
      <c r="AR144" s="2"/>
      <c r="AS144" s="2"/>
      <c r="AT144" s="2"/>
    </row>
    <row r="145" spans="1:46" ht="36">
      <c r="A145" s="19" t="s">
        <v>3895</v>
      </c>
      <c r="B145" s="8" t="s">
        <v>3896</v>
      </c>
      <c r="C145" s="10" t="s">
        <v>389</v>
      </c>
      <c r="D145" s="10" t="s">
        <v>38</v>
      </c>
      <c r="E145" s="10" t="s">
        <v>3897</v>
      </c>
      <c r="F145" s="10" t="s">
        <v>3894</v>
      </c>
      <c r="G145" s="10" t="s">
        <v>392</v>
      </c>
      <c r="H145" s="10" t="s">
        <v>417</v>
      </c>
      <c r="I145" s="11">
        <v>9.4999999999999998E-3</v>
      </c>
      <c r="J145" s="12"/>
      <c r="K145" s="11"/>
      <c r="L145" s="13">
        <v>5.8</v>
      </c>
      <c r="M145" s="14">
        <v>0.5</v>
      </c>
      <c r="N145" s="15">
        <v>33842</v>
      </c>
      <c r="O145" s="20">
        <v>-4.95</v>
      </c>
      <c r="P145" s="10" t="s">
        <v>42</v>
      </c>
      <c r="Q145" s="10" t="s">
        <v>46</v>
      </c>
      <c r="R145" s="10" t="s">
        <v>46</v>
      </c>
      <c r="S145" s="10" t="s">
        <v>1621</v>
      </c>
      <c r="T145" s="21" t="s">
        <v>46</v>
      </c>
      <c r="U145" s="21" t="s">
        <v>46</v>
      </c>
      <c r="V145" s="21" t="s">
        <v>46</v>
      </c>
      <c r="W145" s="21" t="s">
        <v>46</v>
      </c>
      <c r="X145" s="21" t="s">
        <v>46</v>
      </c>
      <c r="Y145" s="21" t="s">
        <v>46</v>
      </c>
      <c r="Z145" s="21" t="s">
        <v>46</v>
      </c>
      <c r="AA145" s="21" t="s">
        <v>46</v>
      </c>
      <c r="AB145" s="21" t="s">
        <v>46</v>
      </c>
      <c r="AC145" s="21" t="s">
        <v>46</v>
      </c>
      <c r="AD145" s="21" t="s">
        <v>46</v>
      </c>
      <c r="AE145" s="16" t="s">
        <v>418</v>
      </c>
      <c r="AF145" s="16" t="s">
        <v>59</v>
      </c>
      <c r="AG145" s="7" t="str">
        <f t="shared" si="4"/>
        <v>click</v>
      </c>
      <c r="AH145" s="9" t="str">
        <f t="shared" si="5"/>
        <v>click</v>
      </c>
      <c r="AI145" s="2"/>
      <c r="AJ145" s="2"/>
      <c r="AK145" s="2"/>
      <c r="AL145" s="2"/>
      <c r="AM145" s="2"/>
      <c r="AN145" s="2"/>
      <c r="AO145" s="2"/>
      <c r="AP145" s="2"/>
      <c r="AQ145" s="2"/>
      <c r="AR145" s="2"/>
      <c r="AS145" s="2"/>
      <c r="AT145" s="2"/>
    </row>
    <row r="146" spans="1:46" ht="72">
      <c r="A146" s="19" t="s">
        <v>4613</v>
      </c>
      <c r="B146" s="8" t="s">
        <v>4614</v>
      </c>
      <c r="C146" s="10" t="s">
        <v>4615</v>
      </c>
      <c r="D146" s="10" t="s">
        <v>53</v>
      </c>
      <c r="E146" s="10" t="s">
        <v>4616</v>
      </c>
      <c r="F146" s="10" t="s">
        <v>4617</v>
      </c>
      <c r="G146" s="10" t="s">
        <v>877</v>
      </c>
      <c r="H146" s="10" t="s">
        <v>96</v>
      </c>
      <c r="I146" s="11">
        <v>9.4999999999999998E-3</v>
      </c>
      <c r="J146" s="12"/>
      <c r="K146" s="11"/>
      <c r="L146" s="13">
        <v>1.7</v>
      </c>
      <c r="M146" s="14">
        <v>0.1</v>
      </c>
      <c r="N146" s="15">
        <v>12990</v>
      </c>
      <c r="O146" s="20">
        <v>4.2300000000000004</v>
      </c>
      <c r="P146" s="10" t="s">
        <v>347</v>
      </c>
      <c r="Q146" s="10" t="s">
        <v>46</v>
      </c>
      <c r="R146" s="10" t="s">
        <v>46</v>
      </c>
      <c r="S146" s="10" t="s">
        <v>46</v>
      </c>
      <c r="T146" s="21" t="s">
        <v>46</v>
      </c>
      <c r="U146" s="21" t="s">
        <v>46</v>
      </c>
      <c r="V146" s="21" t="s">
        <v>46</v>
      </c>
      <c r="W146" s="21" t="s">
        <v>46</v>
      </c>
      <c r="X146" s="21" t="s">
        <v>46</v>
      </c>
      <c r="Y146" s="21" t="s">
        <v>46</v>
      </c>
      <c r="Z146" s="21" t="s">
        <v>46</v>
      </c>
      <c r="AA146" s="21" t="s">
        <v>46</v>
      </c>
      <c r="AB146" s="21" t="s">
        <v>46</v>
      </c>
      <c r="AC146" s="21" t="s">
        <v>46</v>
      </c>
      <c r="AD146" s="21" t="s">
        <v>46</v>
      </c>
      <c r="AE146" s="16" t="s">
        <v>418</v>
      </c>
      <c r="AF146" s="16" t="s">
        <v>59</v>
      </c>
      <c r="AG146" s="7" t="str">
        <f t="shared" si="4"/>
        <v>click</v>
      </c>
      <c r="AH146" s="9" t="str">
        <f t="shared" si="5"/>
        <v>click</v>
      </c>
      <c r="AI146" s="2"/>
      <c r="AJ146" s="2"/>
      <c r="AK146" s="2"/>
      <c r="AL146" s="2"/>
      <c r="AM146" s="2"/>
      <c r="AN146" s="2"/>
      <c r="AO146" s="2"/>
      <c r="AP146" s="2"/>
      <c r="AQ146" s="2"/>
      <c r="AR146" s="2"/>
      <c r="AS146" s="2"/>
      <c r="AT146" s="2"/>
    </row>
    <row r="147" spans="1:46" ht="72">
      <c r="A147" s="19" t="s">
        <v>4754</v>
      </c>
      <c r="B147" s="8" t="s">
        <v>4755</v>
      </c>
      <c r="C147" s="10" t="s">
        <v>4615</v>
      </c>
      <c r="D147" s="10" t="s">
        <v>53</v>
      </c>
      <c r="E147" s="10" t="s">
        <v>4756</v>
      </c>
      <c r="F147" s="10" t="s">
        <v>4617</v>
      </c>
      <c r="G147" s="10" t="s">
        <v>877</v>
      </c>
      <c r="H147" s="10" t="s">
        <v>96</v>
      </c>
      <c r="I147" s="11">
        <v>9.4999999999999998E-3</v>
      </c>
      <c r="J147" s="12"/>
      <c r="K147" s="11"/>
      <c r="L147" s="13">
        <v>3.5</v>
      </c>
      <c r="M147" s="14">
        <v>0.2</v>
      </c>
      <c r="N147" s="15">
        <v>17319</v>
      </c>
      <c r="O147" s="20">
        <v>2.27</v>
      </c>
      <c r="P147" s="10" t="s">
        <v>347</v>
      </c>
      <c r="Q147" s="10" t="s">
        <v>46</v>
      </c>
      <c r="R147" s="10" t="s">
        <v>46</v>
      </c>
      <c r="S147" s="10" t="s">
        <v>46</v>
      </c>
      <c r="T147" s="21" t="s">
        <v>46</v>
      </c>
      <c r="U147" s="21" t="s">
        <v>46</v>
      </c>
      <c r="V147" s="21" t="s">
        <v>46</v>
      </c>
      <c r="W147" s="21" t="s">
        <v>46</v>
      </c>
      <c r="X147" s="21" t="s">
        <v>46</v>
      </c>
      <c r="Y147" s="21" t="s">
        <v>46</v>
      </c>
      <c r="Z147" s="21" t="s">
        <v>46</v>
      </c>
      <c r="AA147" s="21" t="s">
        <v>46</v>
      </c>
      <c r="AB147" s="21" t="s">
        <v>46</v>
      </c>
      <c r="AC147" s="21" t="s">
        <v>46</v>
      </c>
      <c r="AD147" s="21" t="s">
        <v>46</v>
      </c>
      <c r="AE147" s="16" t="s">
        <v>418</v>
      </c>
      <c r="AF147" s="16" t="s">
        <v>46</v>
      </c>
      <c r="AG147" s="7" t="str">
        <f t="shared" si="4"/>
        <v>click</v>
      </c>
      <c r="AH147" s="9" t="str">
        <f t="shared" si="5"/>
        <v>click</v>
      </c>
      <c r="AI147" s="2"/>
      <c r="AJ147" s="2"/>
      <c r="AK147" s="2"/>
      <c r="AL147" s="2"/>
      <c r="AM147" s="2"/>
      <c r="AN147" s="2"/>
      <c r="AO147" s="2"/>
      <c r="AP147" s="2"/>
      <c r="AQ147" s="2"/>
      <c r="AR147" s="2"/>
      <c r="AS147" s="2"/>
      <c r="AT147" s="2"/>
    </row>
    <row r="148" spans="1:46" ht="72">
      <c r="A148" s="19" t="s">
        <v>794</v>
      </c>
      <c r="B148" s="8" t="s">
        <v>795</v>
      </c>
      <c r="C148" s="10" t="s">
        <v>796</v>
      </c>
      <c r="D148" s="10" t="s">
        <v>38</v>
      </c>
      <c r="E148" s="10" t="s">
        <v>797</v>
      </c>
      <c r="F148" s="10" t="s">
        <v>798</v>
      </c>
      <c r="G148" s="10" t="s">
        <v>799</v>
      </c>
      <c r="H148" s="10" t="s">
        <v>206</v>
      </c>
      <c r="I148" s="11">
        <v>5.7999999999999996E-3</v>
      </c>
      <c r="J148" s="12">
        <v>0.04</v>
      </c>
      <c r="K148" s="11">
        <v>4.1200000000000001E-2</v>
      </c>
      <c r="L148" s="13">
        <v>7.4</v>
      </c>
      <c r="M148" s="14">
        <v>0.6</v>
      </c>
      <c r="N148" s="15">
        <v>6830</v>
      </c>
      <c r="O148" s="20">
        <v>-1.36</v>
      </c>
      <c r="P148" s="10" t="s">
        <v>800</v>
      </c>
      <c r="Q148" s="10" t="s">
        <v>46</v>
      </c>
      <c r="R148" s="10" t="s">
        <v>46</v>
      </c>
      <c r="S148" s="10" t="s">
        <v>72</v>
      </c>
      <c r="T148" s="21" t="s">
        <v>46</v>
      </c>
      <c r="U148" s="21" t="s">
        <v>46</v>
      </c>
      <c r="V148" s="21" t="s">
        <v>46</v>
      </c>
      <c r="W148" s="21" t="s">
        <v>46</v>
      </c>
      <c r="X148" s="21" t="s">
        <v>46</v>
      </c>
      <c r="Y148" s="21" t="s">
        <v>46</v>
      </c>
      <c r="Z148" s="21" t="s">
        <v>46</v>
      </c>
      <c r="AA148" s="21" t="s">
        <v>46</v>
      </c>
      <c r="AB148" s="21" t="s">
        <v>46</v>
      </c>
      <c r="AC148" s="21" t="s">
        <v>46</v>
      </c>
      <c r="AD148" s="21" t="s">
        <v>46</v>
      </c>
      <c r="AE148" s="16" t="s">
        <v>46</v>
      </c>
      <c r="AF148" s="16" t="s">
        <v>46</v>
      </c>
      <c r="AG148" s="7" t="str">
        <f t="shared" si="4"/>
        <v>click</v>
      </c>
      <c r="AH148" s="9" t="str">
        <f t="shared" si="5"/>
        <v>click</v>
      </c>
      <c r="AI148" s="2"/>
      <c r="AJ148" s="2"/>
      <c r="AK148" s="2"/>
      <c r="AL148" s="2"/>
      <c r="AM148" s="2"/>
      <c r="AN148" s="2"/>
      <c r="AO148" s="2"/>
      <c r="AP148" s="2"/>
      <c r="AQ148" s="2"/>
      <c r="AR148" s="2"/>
      <c r="AS148" s="2"/>
      <c r="AT148" s="2"/>
    </row>
    <row r="149" spans="1:46" ht="60">
      <c r="A149" s="19" t="s">
        <v>2162</v>
      </c>
      <c r="B149" s="8" t="s">
        <v>2163</v>
      </c>
      <c r="C149" s="10" t="s">
        <v>796</v>
      </c>
      <c r="D149" s="10" t="s">
        <v>38</v>
      </c>
      <c r="E149" s="10" t="s">
        <v>2164</v>
      </c>
      <c r="F149" s="10" t="s">
        <v>2165</v>
      </c>
      <c r="G149" s="10" t="s">
        <v>2166</v>
      </c>
      <c r="H149" s="10" t="s">
        <v>48</v>
      </c>
      <c r="I149" s="11">
        <v>4.0000000000000001E-3</v>
      </c>
      <c r="J149" s="12">
        <v>0.1</v>
      </c>
      <c r="K149" s="11">
        <v>1.26E-2</v>
      </c>
      <c r="L149" s="13">
        <v>24.8</v>
      </c>
      <c r="M149" s="14">
        <v>0.5</v>
      </c>
      <c r="N149" s="15">
        <v>2205</v>
      </c>
      <c r="O149" s="20">
        <v>-0.78</v>
      </c>
      <c r="P149" s="10" t="s">
        <v>151</v>
      </c>
      <c r="Q149" s="10" t="s">
        <v>46</v>
      </c>
      <c r="R149" s="10" t="s">
        <v>46</v>
      </c>
      <c r="S149" s="10" t="s">
        <v>74</v>
      </c>
      <c r="T149" s="21" t="s">
        <v>46</v>
      </c>
      <c r="U149" s="21" t="s">
        <v>46</v>
      </c>
      <c r="V149" s="21" t="s">
        <v>46</v>
      </c>
      <c r="W149" s="21" t="s">
        <v>46</v>
      </c>
      <c r="X149" s="21" t="s">
        <v>46</v>
      </c>
      <c r="Y149" s="21" t="s">
        <v>46</v>
      </c>
      <c r="Z149" s="21" t="s">
        <v>46</v>
      </c>
      <c r="AA149" s="21" t="s">
        <v>46</v>
      </c>
      <c r="AB149" s="21" t="s">
        <v>46</v>
      </c>
      <c r="AC149" s="21" t="s">
        <v>46</v>
      </c>
      <c r="AD149" s="21" t="s">
        <v>46</v>
      </c>
      <c r="AE149" s="16" t="s">
        <v>46</v>
      </c>
      <c r="AF149" s="16" t="s">
        <v>46</v>
      </c>
      <c r="AG149" s="7" t="str">
        <f t="shared" si="4"/>
        <v>click</v>
      </c>
      <c r="AH149" s="9" t="str">
        <f t="shared" si="5"/>
        <v>click</v>
      </c>
      <c r="AI149" s="2"/>
      <c r="AJ149" s="2"/>
      <c r="AK149" s="2"/>
      <c r="AL149" s="2"/>
      <c r="AM149" s="2"/>
      <c r="AN149" s="2"/>
      <c r="AO149" s="2"/>
      <c r="AP149" s="2"/>
      <c r="AQ149" s="2"/>
      <c r="AR149" s="2"/>
      <c r="AS149" s="2"/>
      <c r="AT149" s="2"/>
    </row>
    <row r="150" spans="1:46" ht="180">
      <c r="A150" s="19" t="s">
        <v>172</v>
      </c>
      <c r="B150" s="8" t="s">
        <v>173</v>
      </c>
      <c r="C150" s="10" t="s">
        <v>174</v>
      </c>
      <c r="D150" s="10" t="s">
        <v>38</v>
      </c>
      <c r="E150" s="10" t="s">
        <v>175</v>
      </c>
      <c r="F150" s="10" t="s">
        <v>176</v>
      </c>
      <c r="G150" s="10" t="s">
        <v>177</v>
      </c>
      <c r="H150" s="10" t="s">
        <v>178</v>
      </c>
      <c r="I150" s="11">
        <v>3.7000000000000002E-3</v>
      </c>
      <c r="J150" s="12">
        <v>0.13</v>
      </c>
      <c r="K150" s="11">
        <v>7.4000000000000003E-3</v>
      </c>
      <c r="L150" s="13">
        <v>5.3</v>
      </c>
      <c r="M150" s="14">
        <v>0.1</v>
      </c>
      <c r="N150" s="15">
        <v>1358</v>
      </c>
      <c r="O150" s="20">
        <v>2.4500000000000002</v>
      </c>
      <c r="P150" s="10" t="s">
        <v>42</v>
      </c>
      <c r="Q150" s="10" t="s">
        <v>43</v>
      </c>
      <c r="R150" s="10" t="s">
        <v>44</v>
      </c>
      <c r="S150" s="10" t="s">
        <v>72</v>
      </c>
      <c r="T150" s="21" t="s">
        <v>46</v>
      </c>
      <c r="U150" s="21" t="s">
        <v>46</v>
      </c>
      <c r="V150" s="21" t="s">
        <v>46</v>
      </c>
      <c r="W150" s="21" t="s">
        <v>46</v>
      </c>
      <c r="X150" s="21" t="s">
        <v>46</v>
      </c>
      <c r="Y150" s="21" t="s">
        <v>46</v>
      </c>
      <c r="Z150" s="21" t="s">
        <v>46</v>
      </c>
      <c r="AA150" s="21" t="s">
        <v>46</v>
      </c>
      <c r="AB150" s="21" t="s">
        <v>46</v>
      </c>
      <c r="AC150" s="21" t="s">
        <v>46</v>
      </c>
      <c r="AD150" s="21" t="s">
        <v>46</v>
      </c>
      <c r="AE150" s="16" t="s">
        <v>46</v>
      </c>
      <c r="AF150" s="16" t="s">
        <v>46</v>
      </c>
      <c r="AG150" s="7" t="str">
        <f t="shared" si="4"/>
        <v>click</v>
      </c>
      <c r="AH150" s="9" t="str">
        <f t="shared" si="5"/>
        <v>click</v>
      </c>
      <c r="AI150" s="2"/>
      <c r="AJ150" s="2"/>
      <c r="AK150" s="2"/>
      <c r="AL150" s="2"/>
      <c r="AM150" s="2"/>
      <c r="AN150" s="2"/>
      <c r="AO150" s="2"/>
      <c r="AP150" s="2"/>
      <c r="AQ150" s="2"/>
      <c r="AR150" s="2"/>
      <c r="AS150" s="2"/>
      <c r="AT150" s="2"/>
    </row>
    <row r="151" spans="1:46" ht="144">
      <c r="A151" s="19" t="s">
        <v>801</v>
      </c>
      <c r="B151" s="8" t="s">
        <v>802</v>
      </c>
      <c r="C151" s="10" t="s">
        <v>174</v>
      </c>
      <c r="D151" s="10" t="s">
        <v>38</v>
      </c>
      <c r="E151" s="10" t="s">
        <v>803</v>
      </c>
      <c r="F151" s="10" t="s">
        <v>804</v>
      </c>
      <c r="G151" s="10" t="s">
        <v>198</v>
      </c>
      <c r="H151" s="10" t="s">
        <v>178</v>
      </c>
      <c r="I151" s="11">
        <v>3.7000000000000002E-3</v>
      </c>
      <c r="J151" s="12">
        <v>0.28999999999999998</v>
      </c>
      <c r="K151" s="11">
        <v>1.8800000000000001E-2</v>
      </c>
      <c r="L151" s="13">
        <v>4.8</v>
      </c>
      <c r="M151" s="14">
        <v>0.1</v>
      </c>
      <c r="N151" s="15">
        <v>217</v>
      </c>
      <c r="O151" s="20">
        <v>3.08</v>
      </c>
      <c r="P151" s="10" t="s">
        <v>42</v>
      </c>
      <c r="Q151" s="10" t="s">
        <v>43</v>
      </c>
      <c r="R151" s="10" t="s">
        <v>80</v>
      </c>
      <c r="S151" s="10" t="s">
        <v>72</v>
      </c>
      <c r="T151" s="21" t="s">
        <v>46</v>
      </c>
      <c r="U151" s="21" t="s">
        <v>46</v>
      </c>
      <c r="V151" s="21" t="s">
        <v>46</v>
      </c>
      <c r="W151" s="21" t="s">
        <v>46</v>
      </c>
      <c r="X151" s="21" t="s">
        <v>46</v>
      </c>
      <c r="Y151" s="21" t="s">
        <v>46</v>
      </c>
      <c r="Z151" s="21" t="s">
        <v>46</v>
      </c>
      <c r="AA151" s="21" t="s">
        <v>46</v>
      </c>
      <c r="AB151" s="21" t="s">
        <v>46</v>
      </c>
      <c r="AC151" s="21" t="s">
        <v>46</v>
      </c>
      <c r="AD151" s="21" t="s">
        <v>46</v>
      </c>
      <c r="AE151" s="16" t="s">
        <v>46</v>
      </c>
      <c r="AF151" s="16" t="s">
        <v>46</v>
      </c>
      <c r="AG151" s="7" t="str">
        <f t="shared" si="4"/>
        <v>click</v>
      </c>
      <c r="AH151" s="9" t="str">
        <f t="shared" si="5"/>
        <v>click</v>
      </c>
      <c r="AI151" s="2"/>
      <c r="AJ151" s="2"/>
      <c r="AK151" s="2"/>
      <c r="AL151" s="2"/>
      <c r="AM151" s="2"/>
      <c r="AN151" s="2"/>
      <c r="AO151" s="2"/>
      <c r="AP151" s="2"/>
      <c r="AQ151" s="2"/>
      <c r="AR151" s="2"/>
      <c r="AS151" s="2"/>
      <c r="AT151" s="2"/>
    </row>
    <row r="152" spans="1:46" ht="192">
      <c r="A152" s="19" t="s">
        <v>815</v>
      </c>
      <c r="B152" s="8" t="s">
        <v>816</v>
      </c>
      <c r="C152" s="10" t="s">
        <v>174</v>
      </c>
      <c r="D152" s="10" t="s">
        <v>38</v>
      </c>
      <c r="E152" s="10" t="s">
        <v>817</v>
      </c>
      <c r="F152" s="10" t="s">
        <v>818</v>
      </c>
      <c r="G152" s="10" t="s">
        <v>177</v>
      </c>
      <c r="H152" s="10" t="s">
        <v>178</v>
      </c>
      <c r="I152" s="11">
        <v>3.7000000000000002E-3</v>
      </c>
      <c r="J152" s="12">
        <v>0.54</v>
      </c>
      <c r="K152" s="11">
        <v>1.6400000000000001E-2</v>
      </c>
      <c r="L152" s="13">
        <v>5.4</v>
      </c>
      <c r="M152" s="14">
        <v>0.1</v>
      </c>
      <c r="N152" s="15">
        <v>15696</v>
      </c>
      <c r="O152" s="20">
        <v>1.1000000000000001</v>
      </c>
      <c r="P152" s="10" t="s">
        <v>42</v>
      </c>
      <c r="Q152" s="10" t="s">
        <v>43</v>
      </c>
      <c r="R152" s="10" t="s">
        <v>44</v>
      </c>
      <c r="S152" s="10" t="s">
        <v>72</v>
      </c>
      <c r="T152" s="21" t="s">
        <v>46</v>
      </c>
      <c r="U152" s="21" t="s">
        <v>46</v>
      </c>
      <c r="V152" s="21" t="s">
        <v>46</v>
      </c>
      <c r="W152" s="21" t="s">
        <v>46</v>
      </c>
      <c r="X152" s="21" t="s">
        <v>46</v>
      </c>
      <c r="Y152" s="21" t="s">
        <v>46</v>
      </c>
      <c r="Z152" s="21" t="s">
        <v>46</v>
      </c>
      <c r="AA152" s="21" t="s">
        <v>46</v>
      </c>
      <c r="AB152" s="21" t="s">
        <v>46</v>
      </c>
      <c r="AC152" s="21" t="s">
        <v>46</v>
      </c>
      <c r="AD152" s="21" t="s">
        <v>46</v>
      </c>
      <c r="AE152" s="16" t="s">
        <v>46</v>
      </c>
      <c r="AF152" s="16" t="s">
        <v>46</v>
      </c>
      <c r="AG152" s="7" t="str">
        <f t="shared" si="4"/>
        <v>click</v>
      </c>
      <c r="AH152" s="9" t="str">
        <f t="shared" si="5"/>
        <v>click</v>
      </c>
      <c r="AI152" s="2"/>
      <c r="AJ152" s="2"/>
      <c r="AK152" s="2"/>
      <c r="AL152" s="2"/>
      <c r="AM152" s="2"/>
      <c r="AN152" s="2"/>
      <c r="AO152" s="2"/>
      <c r="AP152" s="2"/>
      <c r="AQ152" s="2"/>
      <c r="AR152" s="2"/>
      <c r="AS152" s="2"/>
      <c r="AT152" s="2"/>
    </row>
    <row r="153" spans="1:46" ht="108">
      <c r="A153" s="19" t="s">
        <v>1640</v>
      </c>
      <c r="B153" s="8" t="s">
        <v>1641</v>
      </c>
      <c r="C153" s="10" t="s">
        <v>174</v>
      </c>
      <c r="D153" s="10" t="s">
        <v>38</v>
      </c>
      <c r="E153" s="10" t="s">
        <v>1642</v>
      </c>
      <c r="F153" s="10" t="s">
        <v>1643</v>
      </c>
      <c r="G153" s="10" t="s">
        <v>625</v>
      </c>
      <c r="H153" s="10" t="s">
        <v>178</v>
      </c>
      <c r="I153" s="11">
        <v>3.7000000000000002E-3</v>
      </c>
      <c r="J153" s="12">
        <v>0.91</v>
      </c>
      <c r="K153" s="11">
        <v>3.1099999999999999E-2</v>
      </c>
      <c r="L153" s="13">
        <v>10.4</v>
      </c>
      <c r="M153" s="14">
        <v>0.2</v>
      </c>
      <c r="N153" s="15">
        <v>25698</v>
      </c>
      <c r="O153" s="20">
        <v>0.96</v>
      </c>
      <c r="P153" s="10" t="s">
        <v>42</v>
      </c>
      <c r="Q153" s="10" t="s">
        <v>43</v>
      </c>
      <c r="R153" s="10" t="s">
        <v>412</v>
      </c>
      <c r="S153" s="10" t="s">
        <v>72</v>
      </c>
      <c r="T153" s="21" t="s">
        <v>46</v>
      </c>
      <c r="U153" s="21" t="s">
        <v>46</v>
      </c>
      <c r="V153" s="21" t="s">
        <v>46</v>
      </c>
      <c r="W153" s="21" t="s">
        <v>46</v>
      </c>
      <c r="X153" s="21" t="s">
        <v>46</v>
      </c>
      <c r="Y153" s="21" t="s">
        <v>46</v>
      </c>
      <c r="Z153" s="21" t="s">
        <v>46</v>
      </c>
      <c r="AA153" s="21" t="s">
        <v>46</v>
      </c>
      <c r="AB153" s="21" t="s">
        <v>46</v>
      </c>
      <c r="AC153" s="21" t="s">
        <v>46</v>
      </c>
      <c r="AD153" s="21" t="s">
        <v>46</v>
      </c>
      <c r="AE153" s="16" t="s">
        <v>46</v>
      </c>
      <c r="AF153" s="16" t="s">
        <v>46</v>
      </c>
      <c r="AG153" s="7" t="str">
        <f t="shared" si="4"/>
        <v>click</v>
      </c>
      <c r="AH153" s="9" t="str">
        <f t="shared" si="5"/>
        <v>click</v>
      </c>
      <c r="AI153" s="2"/>
      <c r="AJ153" s="2"/>
      <c r="AK153" s="2"/>
      <c r="AL153" s="2"/>
      <c r="AM153" s="2"/>
      <c r="AN153" s="2"/>
      <c r="AO153" s="2"/>
      <c r="AP153" s="2"/>
      <c r="AQ153" s="2"/>
      <c r="AR153" s="2"/>
      <c r="AS153" s="2"/>
      <c r="AT153" s="2"/>
    </row>
    <row r="154" spans="1:46" ht="168">
      <c r="A154" s="19" t="s">
        <v>2108</v>
      </c>
      <c r="B154" s="8" t="s">
        <v>2109</v>
      </c>
      <c r="C154" s="10" t="s">
        <v>174</v>
      </c>
      <c r="D154" s="10" t="s">
        <v>38</v>
      </c>
      <c r="E154" s="10" t="s">
        <v>2110</v>
      </c>
      <c r="F154" s="10" t="s">
        <v>2111</v>
      </c>
      <c r="G154" s="10" t="s">
        <v>198</v>
      </c>
      <c r="H154" s="10" t="s">
        <v>178</v>
      </c>
      <c r="I154" s="11">
        <v>3.7000000000000002E-3</v>
      </c>
      <c r="J154" s="12">
        <v>0.32</v>
      </c>
      <c r="K154" s="11">
        <v>1.61E-2</v>
      </c>
      <c r="L154" s="13">
        <v>5.3</v>
      </c>
      <c r="M154" s="14">
        <v>0.1</v>
      </c>
      <c r="N154" s="15">
        <v>9030</v>
      </c>
      <c r="O154" s="20">
        <v>1.83</v>
      </c>
      <c r="P154" s="10" t="s">
        <v>42</v>
      </c>
      <c r="Q154" s="10" t="s">
        <v>43</v>
      </c>
      <c r="R154" s="10" t="s">
        <v>80</v>
      </c>
      <c r="S154" s="10" t="s">
        <v>72</v>
      </c>
      <c r="T154" s="21" t="s">
        <v>46</v>
      </c>
      <c r="U154" s="21" t="s">
        <v>46</v>
      </c>
      <c r="V154" s="21" t="s">
        <v>46</v>
      </c>
      <c r="W154" s="21" t="s">
        <v>46</v>
      </c>
      <c r="X154" s="21" t="s">
        <v>46</v>
      </c>
      <c r="Y154" s="21" t="s">
        <v>46</v>
      </c>
      <c r="Z154" s="21" t="s">
        <v>46</v>
      </c>
      <c r="AA154" s="21" t="s">
        <v>46</v>
      </c>
      <c r="AB154" s="21" t="s">
        <v>46</v>
      </c>
      <c r="AC154" s="21" t="s">
        <v>46</v>
      </c>
      <c r="AD154" s="21" t="s">
        <v>46</v>
      </c>
      <c r="AE154" s="16" t="s">
        <v>46</v>
      </c>
      <c r="AF154" s="16" t="s">
        <v>46</v>
      </c>
      <c r="AG154" s="7" t="str">
        <f t="shared" si="4"/>
        <v>click</v>
      </c>
      <c r="AH154" s="9" t="str">
        <f t="shared" si="5"/>
        <v>click</v>
      </c>
      <c r="AI154" s="2"/>
      <c r="AJ154" s="2"/>
      <c r="AK154" s="2"/>
      <c r="AL154" s="2"/>
      <c r="AM154" s="2"/>
      <c r="AN154" s="2"/>
      <c r="AO154" s="2"/>
      <c r="AP154" s="2"/>
      <c r="AQ154" s="2"/>
      <c r="AR154" s="2"/>
      <c r="AS154" s="2"/>
      <c r="AT154" s="2"/>
    </row>
    <row r="155" spans="1:46" ht="120">
      <c r="A155" s="19" t="s">
        <v>2934</v>
      </c>
      <c r="B155" s="8" t="s">
        <v>2935</v>
      </c>
      <c r="C155" s="10" t="s">
        <v>174</v>
      </c>
      <c r="D155" s="10" t="s">
        <v>38</v>
      </c>
      <c r="E155" s="10" t="s">
        <v>2936</v>
      </c>
      <c r="F155" s="10" t="s">
        <v>2937</v>
      </c>
      <c r="G155" s="10" t="s">
        <v>625</v>
      </c>
      <c r="H155" s="10" t="s">
        <v>178</v>
      </c>
      <c r="I155" s="11">
        <v>3.7000000000000002E-3</v>
      </c>
      <c r="J155" s="12">
        <v>0.28000000000000003</v>
      </c>
      <c r="K155" s="11">
        <v>2.0299999999999999E-2</v>
      </c>
      <c r="L155" s="13">
        <v>5</v>
      </c>
      <c r="M155" s="14">
        <v>0.1</v>
      </c>
      <c r="N155" s="15">
        <v>314</v>
      </c>
      <c r="O155" s="20">
        <v>2.91</v>
      </c>
      <c r="P155" s="10" t="s">
        <v>42</v>
      </c>
      <c r="Q155" s="10" t="s">
        <v>43</v>
      </c>
      <c r="R155" s="10" t="s">
        <v>412</v>
      </c>
      <c r="S155" s="10" t="s">
        <v>72</v>
      </c>
      <c r="T155" s="21" t="s">
        <v>46</v>
      </c>
      <c r="U155" s="21" t="s">
        <v>46</v>
      </c>
      <c r="V155" s="21" t="s">
        <v>46</v>
      </c>
      <c r="W155" s="21" t="s">
        <v>46</v>
      </c>
      <c r="X155" s="21" t="s">
        <v>46</v>
      </c>
      <c r="Y155" s="21" t="s">
        <v>46</v>
      </c>
      <c r="Z155" s="21" t="s">
        <v>46</v>
      </c>
      <c r="AA155" s="21" t="s">
        <v>46</v>
      </c>
      <c r="AB155" s="21" t="s">
        <v>46</v>
      </c>
      <c r="AC155" s="21" t="s">
        <v>46</v>
      </c>
      <c r="AD155" s="21" t="s">
        <v>46</v>
      </c>
      <c r="AE155" s="16" t="s">
        <v>46</v>
      </c>
      <c r="AF155" s="16" t="s">
        <v>46</v>
      </c>
      <c r="AG155" s="7" t="str">
        <f t="shared" si="4"/>
        <v>click</v>
      </c>
      <c r="AH155" s="9" t="str">
        <f t="shared" si="5"/>
        <v>click</v>
      </c>
      <c r="AI155" s="2"/>
      <c r="AJ155" s="2"/>
      <c r="AK155" s="2"/>
      <c r="AL155" s="2"/>
      <c r="AM155" s="2"/>
      <c r="AN155" s="2"/>
      <c r="AO155" s="2"/>
      <c r="AP155" s="2"/>
      <c r="AQ155" s="2"/>
      <c r="AR155" s="2"/>
      <c r="AS155" s="2"/>
      <c r="AT155" s="2"/>
    </row>
    <row r="156" spans="1:46" ht="96">
      <c r="A156" s="19" t="s">
        <v>4975</v>
      </c>
      <c r="B156" s="8" t="s">
        <v>4976</v>
      </c>
      <c r="C156" s="10" t="s">
        <v>174</v>
      </c>
      <c r="D156" s="10" t="s">
        <v>38</v>
      </c>
      <c r="E156" s="10" t="s">
        <v>4977</v>
      </c>
      <c r="F156" s="10" t="s">
        <v>4978</v>
      </c>
      <c r="G156" s="10" t="s">
        <v>291</v>
      </c>
      <c r="H156" s="10" t="s">
        <v>206</v>
      </c>
      <c r="I156" s="11">
        <v>6.4999999999999997E-3</v>
      </c>
      <c r="J156" s="12">
        <v>7.0000000000000007E-2</v>
      </c>
      <c r="K156" s="11">
        <v>5.4000000000000003E-3</v>
      </c>
      <c r="L156" s="13">
        <v>2.6</v>
      </c>
      <c r="M156" s="14">
        <v>0.2</v>
      </c>
      <c r="N156" s="15">
        <v>1665</v>
      </c>
      <c r="O156" s="20">
        <v>2.79</v>
      </c>
      <c r="P156" s="10" t="s">
        <v>42</v>
      </c>
      <c r="Q156" s="10" t="s">
        <v>46</v>
      </c>
      <c r="R156" s="10" t="s">
        <v>46</v>
      </c>
      <c r="S156" s="10" t="s">
        <v>74</v>
      </c>
      <c r="T156" s="21" t="s">
        <v>46</v>
      </c>
      <c r="U156" s="21" t="s">
        <v>46</v>
      </c>
      <c r="V156" s="21" t="s">
        <v>46</v>
      </c>
      <c r="W156" s="21" t="s">
        <v>46</v>
      </c>
      <c r="X156" s="21" t="s">
        <v>46</v>
      </c>
      <c r="Y156" s="21" t="s">
        <v>46</v>
      </c>
      <c r="Z156" s="21" t="s">
        <v>46</v>
      </c>
      <c r="AA156" s="21" t="s">
        <v>46</v>
      </c>
      <c r="AB156" s="21" t="s">
        <v>46</v>
      </c>
      <c r="AC156" s="21" t="s">
        <v>46</v>
      </c>
      <c r="AD156" s="21" t="s">
        <v>46</v>
      </c>
      <c r="AE156" s="16" t="s">
        <v>46</v>
      </c>
      <c r="AF156" s="16" t="s">
        <v>46</v>
      </c>
      <c r="AG156" s="7" t="str">
        <f t="shared" si="4"/>
        <v>click</v>
      </c>
      <c r="AH156" s="9" t="str">
        <f t="shared" si="5"/>
        <v>click</v>
      </c>
      <c r="AI156" s="2"/>
      <c r="AJ156" s="2"/>
      <c r="AK156" s="2"/>
      <c r="AL156" s="2"/>
      <c r="AM156" s="2"/>
      <c r="AN156" s="2"/>
      <c r="AO156" s="2"/>
      <c r="AP156" s="2"/>
      <c r="AQ156" s="2"/>
      <c r="AR156" s="2"/>
      <c r="AS156" s="2"/>
      <c r="AT156" s="2"/>
    </row>
    <row r="157" spans="1:46" ht="48">
      <c r="A157" s="19" t="s">
        <v>2267</v>
      </c>
      <c r="B157" s="8" t="s">
        <v>2268</v>
      </c>
      <c r="C157" s="10" t="s">
        <v>2269</v>
      </c>
      <c r="D157" s="10" t="s">
        <v>38</v>
      </c>
      <c r="E157" s="10" t="s">
        <v>2270</v>
      </c>
      <c r="F157" s="10" t="s">
        <v>2271</v>
      </c>
      <c r="G157" s="10" t="s">
        <v>263</v>
      </c>
      <c r="H157" s="10" t="s">
        <v>793</v>
      </c>
      <c r="I157" s="11">
        <v>6.8999999999999999E-3</v>
      </c>
      <c r="J157" s="12"/>
      <c r="K157" s="11"/>
      <c r="L157" s="13">
        <v>1.3</v>
      </c>
      <c r="M157" s="14">
        <v>0.1</v>
      </c>
      <c r="N157" s="15">
        <v>2175</v>
      </c>
      <c r="O157" s="20">
        <v>2.58</v>
      </c>
      <c r="P157" s="10" t="s">
        <v>42</v>
      </c>
      <c r="Q157" s="10" t="s">
        <v>321</v>
      </c>
      <c r="R157" s="10" t="s">
        <v>46</v>
      </c>
      <c r="S157" s="10" t="s">
        <v>277</v>
      </c>
      <c r="T157" s="21" t="s">
        <v>46</v>
      </c>
      <c r="U157" s="21" t="s">
        <v>46</v>
      </c>
      <c r="V157" s="21" t="s">
        <v>46</v>
      </c>
      <c r="W157" s="21" t="s">
        <v>46</v>
      </c>
      <c r="X157" s="21" t="s">
        <v>46</v>
      </c>
      <c r="Y157" s="21" t="s">
        <v>46</v>
      </c>
      <c r="Z157" s="21" t="s">
        <v>46</v>
      </c>
      <c r="AA157" s="21" t="s">
        <v>46</v>
      </c>
      <c r="AB157" s="21" t="s">
        <v>46</v>
      </c>
      <c r="AC157" s="21" t="s">
        <v>46</v>
      </c>
      <c r="AD157" s="21" t="s">
        <v>46</v>
      </c>
      <c r="AE157" s="16" t="s">
        <v>46</v>
      </c>
      <c r="AF157" s="16" t="s">
        <v>46</v>
      </c>
      <c r="AG157" s="7" t="str">
        <f t="shared" si="4"/>
        <v>click</v>
      </c>
      <c r="AH157" s="9" t="str">
        <f t="shared" si="5"/>
        <v>click</v>
      </c>
      <c r="AI157" s="2"/>
      <c r="AJ157" s="2"/>
      <c r="AK157" s="2"/>
      <c r="AL157" s="2"/>
      <c r="AM157" s="2"/>
      <c r="AN157" s="2"/>
      <c r="AO157" s="2"/>
      <c r="AP157" s="2"/>
      <c r="AQ157" s="2"/>
      <c r="AR157" s="2"/>
      <c r="AS157" s="2"/>
      <c r="AT157" s="2"/>
    </row>
    <row r="158" spans="1:46" ht="60">
      <c r="A158" s="19" t="s">
        <v>497</v>
      </c>
      <c r="B158" s="8" t="s">
        <v>498</v>
      </c>
      <c r="C158" s="10" t="s">
        <v>499</v>
      </c>
      <c r="D158" s="10" t="s">
        <v>38</v>
      </c>
      <c r="E158" s="10" t="s">
        <v>500</v>
      </c>
      <c r="F158" s="10" t="s">
        <v>501</v>
      </c>
      <c r="G158" s="10" t="s">
        <v>193</v>
      </c>
      <c r="H158" s="10" t="s">
        <v>128</v>
      </c>
      <c r="I158" s="11">
        <v>4.8999999999999998E-3</v>
      </c>
      <c r="J158" s="12">
        <v>0.09</v>
      </c>
      <c r="K158" s="11">
        <v>4.3999999999999997E-2</v>
      </c>
      <c r="L158" s="13">
        <v>9.5</v>
      </c>
      <c r="M158" s="14">
        <v>0.4</v>
      </c>
      <c r="N158" s="15">
        <v>5807</v>
      </c>
      <c r="O158" s="20">
        <v>1.1200000000000001</v>
      </c>
      <c r="P158" s="10" t="s">
        <v>151</v>
      </c>
      <c r="Q158" s="10" t="s">
        <v>46</v>
      </c>
      <c r="R158" s="10" t="s">
        <v>46</v>
      </c>
      <c r="S158" s="10" t="s">
        <v>46</v>
      </c>
      <c r="T158" s="21" t="s">
        <v>46</v>
      </c>
      <c r="U158" s="21" t="s">
        <v>46</v>
      </c>
      <c r="V158" s="21" t="s">
        <v>46</v>
      </c>
      <c r="W158" s="21" t="s">
        <v>46</v>
      </c>
      <c r="X158" s="21" t="s">
        <v>46</v>
      </c>
      <c r="Y158" s="21" t="s">
        <v>46</v>
      </c>
      <c r="Z158" s="21" t="s">
        <v>46</v>
      </c>
      <c r="AA158" s="21" t="s">
        <v>46</v>
      </c>
      <c r="AB158" s="21" t="s">
        <v>46</v>
      </c>
      <c r="AC158" s="21" t="s">
        <v>46</v>
      </c>
      <c r="AD158" s="21" t="s">
        <v>46</v>
      </c>
      <c r="AE158" s="16" t="s">
        <v>46</v>
      </c>
      <c r="AF158" s="16" t="s">
        <v>46</v>
      </c>
      <c r="AG158" s="7" t="str">
        <f t="shared" si="4"/>
        <v>click</v>
      </c>
      <c r="AH158" s="9" t="str">
        <f t="shared" si="5"/>
        <v>click</v>
      </c>
      <c r="AI158" s="2"/>
      <c r="AJ158" s="2"/>
      <c r="AK158" s="2"/>
      <c r="AL158" s="2"/>
      <c r="AM158" s="2"/>
      <c r="AN158" s="2"/>
      <c r="AO158" s="2"/>
      <c r="AP158" s="2"/>
      <c r="AQ158" s="2"/>
      <c r="AR158" s="2"/>
      <c r="AS158" s="2"/>
      <c r="AT158" s="2"/>
    </row>
    <row r="159" spans="1:46" ht="84">
      <c r="A159" s="19" t="s">
        <v>1903</v>
      </c>
      <c r="B159" s="8" t="s">
        <v>1904</v>
      </c>
      <c r="C159" s="10" t="s">
        <v>499</v>
      </c>
      <c r="D159" s="10" t="s">
        <v>38</v>
      </c>
      <c r="E159" s="10" t="s">
        <v>1905</v>
      </c>
      <c r="F159" s="10" t="s">
        <v>1906</v>
      </c>
      <c r="G159" s="10" t="s">
        <v>198</v>
      </c>
      <c r="H159" s="10" t="s">
        <v>435</v>
      </c>
      <c r="I159" s="11">
        <v>7.0000000000000001E-3</v>
      </c>
      <c r="J159" s="12">
        <v>0.06</v>
      </c>
      <c r="K159" s="11">
        <v>1.6299999999999999E-2</v>
      </c>
      <c r="L159" s="13">
        <v>12.4</v>
      </c>
      <c r="M159" s="14">
        <v>0.5</v>
      </c>
      <c r="N159" s="15">
        <v>2888</v>
      </c>
      <c r="O159" s="20">
        <v>0.95</v>
      </c>
      <c r="P159" s="10" t="s">
        <v>42</v>
      </c>
      <c r="Q159" s="10" t="s">
        <v>108</v>
      </c>
      <c r="R159" s="10" t="s">
        <v>80</v>
      </c>
      <c r="S159" s="10" t="s">
        <v>72</v>
      </c>
      <c r="T159" s="21">
        <v>1.9699999999999999E-2</v>
      </c>
      <c r="U159" s="21">
        <v>2.9899999999999999E-2</v>
      </c>
      <c r="V159" s="21">
        <v>0.11609999999999999</v>
      </c>
      <c r="W159" s="21">
        <v>7.6100000000000001E-2</v>
      </c>
      <c r="X159" s="21">
        <v>0.19420000000000001</v>
      </c>
      <c r="Y159" s="21">
        <v>0.15820000000000001</v>
      </c>
      <c r="Z159" s="21">
        <v>0.19009999999999999</v>
      </c>
      <c r="AA159" s="21">
        <v>8.7300000000000003E-2</v>
      </c>
      <c r="AB159" s="21">
        <v>0</v>
      </c>
      <c r="AC159" s="21">
        <v>0.12839999999999999</v>
      </c>
      <c r="AD159" s="21">
        <v>0</v>
      </c>
      <c r="AE159" s="16" t="s">
        <v>46</v>
      </c>
      <c r="AF159" s="16" t="s">
        <v>46</v>
      </c>
      <c r="AG159" s="7" t="str">
        <f t="shared" si="4"/>
        <v>click</v>
      </c>
      <c r="AH159" s="9" t="str">
        <f t="shared" si="5"/>
        <v>click</v>
      </c>
      <c r="AI159" s="2"/>
      <c r="AJ159" s="2"/>
      <c r="AK159" s="2"/>
      <c r="AL159" s="2"/>
      <c r="AM159" s="2"/>
      <c r="AN159" s="2"/>
      <c r="AO159" s="2"/>
      <c r="AP159" s="2"/>
      <c r="AQ159" s="2"/>
      <c r="AR159" s="2"/>
      <c r="AS159" s="2"/>
      <c r="AT159" s="2"/>
    </row>
    <row r="160" spans="1:46" ht="48">
      <c r="A160" s="19" t="s">
        <v>685</v>
      </c>
      <c r="B160" s="8" t="s">
        <v>686</v>
      </c>
      <c r="C160" s="10" t="s">
        <v>687</v>
      </c>
      <c r="D160" s="10" t="s">
        <v>38</v>
      </c>
      <c r="E160" s="10" t="s">
        <v>688</v>
      </c>
      <c r="F160" s="10" t="s">
        <v>689</v>
      </c>
      <c r="G160" s="10" t="s">
        <v>291</v>
      </c>
      <c r="H160" s="10" t="s">
        <v>435</v>
      </c>
      <c r="I160" s="11">
        <v>7.0000000000000001E-3</v>
      </c>
      <c r="J160" s="12">
        <v>7.0000000000000007E-2</v>
      </c>
      <c r="K160" s="11">
        <v>7.4000000000000003E-3</v>
      </c>
      <c r="L160" s="13">
        <v>52.9</v>
      </c>
      <c r="M160" s="14">
        <v>1.4</v>
      </c>
      <c r="N160" s="15">
        <v>23322</v>
      </c>
      <c r="O160" s="20">
        <v>1.29</v>
      </c>
      <c r="P160" s="10" t="s">
        <v>42</v>
      </c>
      <c r="Q160" s="10" t="s">
        <v>46</v>
      </c>
      <c r="R160" s="10" t="s">
        <v>46</v>
      </c>
      <c r="S160" s="10" t="s">
        <v>74</v>
      </c>
      <c r="T160" s="21">
        <v>0</v>
      </c>
      <c r="U160" s="21">
        <v>0</v>
      </c>
      <c r="V160" s="21">
        <v>0.99790000000000001</v>
      </c>
      <c r="W160" s="21">
        <v>0</v>
      </c>
      <c r="X160" s="21">
        <v>0</v>
      </c>
      <c r="Y160" s="21">
        <v>0</v>
      </c>
      <c r="Z160" s="21">
        <v>0</v>
      </c>
      <c r="AA160" s="21">
        <v>2.0999999999999999E-3</v>
      </c>
      <c r="AB160" s="21">
        <v>0</v>
      </c>
      <c r="AC160" s="21">
        <v>0</v>
      </c>
      <c r="AD160" s="21">
        <v>0</v>
      </c>
      <c r="AE160" s="16" t="s">
        <v>46</v>
      </c>
      <c r="AF160" s="16" t="s">
        <v>46</v>
      </c>
      <c r="AG160" s="7" t="str">
        <f t="shared" si="4"/>
        <v>click</v>
      </c>
      <c r="AH160" s="9" t="str">
        <f t="shared" si="5"/>
        <v>click</v>
      </c>
      <c r="AI160" s="2"/>
      <c r="AJ160" s="2"/>
      <c r="AK160" s="2"/>
      <c r="AL160" s="2"/>
      <c r="AM160" s="2"/>
      <c r="AN160" s="2"/>
      <c r="AO160" s="2"/>
      <c r="AP160" s="2"/>
      <c r="AQ160" s="2"/>
      <c r="AR160" s="2"/>
      <c r="AS160" s="2"/>
      <c r="AT160" s="2"/>
    </row>
    <row r="161" spans="1:46" ht="48">
      <c r="A161" s="19" t="s">
        <v>2535</v>
      </c>
      <c r="B161" s="8" t="s">
        <v>2536</v>
      </c>
      <c r="C161" s="10" t="s">
        <v>2537</v>
      </c>
      <c r="D161" s="10" t="s">
        <v>38</v>
      </c>
      <c r="E161" s="10" t="s">
        <v>2538</v>
      </c>
      <c r="F161" s="10" t="s">
        <v>2539</v>
      </c>
      <c r="G161" s="10" t="s">
        <v>296</v>
      </c>
      <c r="H161" s="10" t="s">
        <v>793</v>
      </c>
      <c r="I161" s="11">
        <v>7.4999999999999997E-3</v>
      </c>
      <c r="J161" s="12">
        <v>0.3</v>
      </c>
      <c r="K161" s="11">
        <v>1.46E-2</v>
      </c>
      <c r="L161" s="13">
        <v>2.1</v>
      </c>
      <c r="M161" s="14">
        <v>0.1</v>
      </c>
      <c r="N161" s="15">
        <v>6498</v>
      </c>
      <c r="O161" s="20">
        <v>-1.61</v>
      </c>
      <c r="P161" s="10" t="s">
        <v>42</v>
      </c>
      <c r="Q161" s="10" t="s">
        <v>321</v>
      </c>
      <c r="R161" s="10" t="s">
        <v>46</v>
      </c>
      <c r="S161" s="10" t="s">
        <v>74</v>
      </c>
      <c r="T161" s="21">
        <v>0</v>
      </c>
      <c r="U161" s="21">
        <v>0</v>
      </c>
      <c r="V161" s="21">
        <v>0</v>
      </c>
      <c r="W161" s="21">
        <v>0</v>
      </c>
      <c r="X161" s="21">
        <v>0.98619999999999997</v>
      </c>
      <c r="Y161" s="21">
        <v>0</v>
      </c>
      <c r="Z161" s="21">
        <v>0</v>
      </c>
      <c r="AA161" s="21">
        <v>0</v>
      </c>
      <c r="AB161" s="21">
        <v>0</v>
      </c>
      <c r="AC161" s="21">
        <v>0</v>
      </c>
      <c r="AD161" s="21">
        <v>0</v>
      </c>
      <c r="AE161" s="16" t="s">
        <v>46</v>
      </c>
      <c r="AF161" s="16" t="s">
        <v>46</v>
      </c>
      <c r="AG161" s="7" t="str">
        <f t="shared" si="4"/>
        <v>click</v>
      </c>
      <c r="AH161" s="9" t="str">
        <f t="shared" si="5"/>
        <v>click</v>
      </c>
      <c r="AI161" s="2"/>
      <c r="AJ161" s="2"/>
      <c r="AK161" s="2"/>
      <c r="AL161" s="2"/>
      <c r="AM161" s="2"/>
      <c r="AN161" s="2"/>
      <c r="AO161" s="2"/>
      <c r="AP161" s="2"/>
      <c r="AQ161" s="2"/>
      <c r="AR161" s="2"/>
      <c r="AS161" s="2"/>
      <c r="AT161" s="2"/>
    </row>
    <row r="162" spans="1:46" ht="48">
      <c r="A162" s="19" t="s">
        <v>2984</v>
      </c>
      <c r="B162" s="8" t="s">
        <v>2985</v>
      </c>
      <c r="C162" s="10" t="s">
        <v>2537</v>
      </c>
      <c r="D162" s="10" t="s">
        <v>38</v>
      </c>
      <c r="E162" s="10" t="s">
        <v>2986</v>
      </c>
      <c r="F162" s="10" t="s">
        <v>2987</v>
      </c>
      <c r="G162" s="10" t="s">
        <v>226</v>
      </c>
      <c r="H162" s="10" t="s">
        <v>206</v>
      </c>
      <c r="I162" s="11">
        <v>6.8999999999999999E-3</v>
      </c>
      <c r="J162" s="12">
        <v>0.17</v>
      </c>
      <c r="K162" s="11">
        <v>1.2999999999999999E-2</v>
      </c>
      <c r="L162" s="13">
        <v>0.6</v>
      </c>
      <c r="M162" s="14">
        <v>0.1</v>
      </c>
      <c r="N162" s="15">
        <v>1387</v>
      </c>
      <c r="O162" s="20">
        <v>6.22</v>
      </c>
      <c r="P162" s="10" t="s">
        <v>42</v>
      </c>
      <c r="Q162" s="10" t="s">
        <v>321</v>
      </c>
      <c r="R162" s="10" t="s">
        <v>46</v>
      </c>
      <c r="S162" s="10" t="s">
        <v>227</v>
      </c>
      <c r="T162" s="21" t="s">
        <v>46</v>
      </c>
      <c r="U162" s="21" t="s">
        <v>46</v>
      </c>
      <c r="V162" s="21" t="s">
        <v>46</v>
      </c>
      <c r="W162" s="21" t="s">
        <v>46</v>
      </c>
      <c r="X162" s="21" t="s">
        <v>46</v>
      </c>
      <c r="Y162" s="21" t="s">
        <v>46</v>
      </c>
      <c r="Z162" s="21" t="s">
        <v>46</v>
      </c>
      <c r="AA162" s="21" t="s">
        <v>46</v>
      </c>
      <c r="AB162" s="21" t="s">
        <v>46</v>
      </c>
      <c r="AC162" s="21" t="s">
        <v>46</v>
      </c>
      <c r="AD162" s="21" t="s">
        <v>46</v>
      </c>
      <c r="AE162" s="16" t="s">
        <v>46</v>
      </c>
      <c r="AF162" s="16" t="s">
        <v>46</v>
      </c>
      <c r="AG162" s="7" t="str">
        <f t="shared" ref="AG162:AG225" si="6">HYPERLINK(CONCATENATE("http://finance.yahoo.com/q/hl?s=", A162), "click")</f>
        <v>click</v>
      </c>
      <c r="AH162" s="9" t="str">
        <f t="shared" ref="AH162:AH225" si="7">HYPERLINK(CONCATENATE("http://bigcharts.marketwatch.com/advchart/frames/frames.asp?symb=", A162, "&amp;time=8&amp;freq=1"), "click")</f>
        <v>click</v>
      </c>
      <c r="AI162" s="2"/>
      <c r="AJ162" s="2"/>
      <c r="AK162" s="2"/>
      <c r="AL162" s="2"/>
      <c r="AM162" s="2"/>
      <c r="AN162" s="2"/>
      <c r="AO162" s="2"/>
      <c r="AP162" s="2"/>
      <c r="AQ162" s="2"/>
      <c r="AR162" s="2"/>
      <c r="AS162" s="2"/>
      <c r="AT162" s="2"/>
    </row>
    <row r="163" spans="1:46" ht="60">
      <c r="A163" s="19" t="s">
        <v>1843</v>
      </c>
      <c r="B163" s="8" t="s">
        <v>1844</v>
      </c>
      <c r="C163" s="10" t="s">
        <v>1845</v>
      </c>
      <c r="D163" s="10" t="s">
        <v>38</v>
      </c>
      <c r="E163" s="10" t="s">
        <v>1846</v>
      </c>
      <c r="F163" s="10" t="s">
        <v>1847</v>
      </c>
      <c r="G163" s="10" t="s">
        <v>331</v>
      </c>
      <c r="H163" s="10" t="s">
        <v>206</v>
      </c>
      <c r="I163" s="11">
        <v>6.8999999999999999E-3</v>
      </c>
      <c r="J163" s="12">
        <v>0.26</v>
      </c>
      <c r="K163" s="11">
        <v>2.3099999999999999E-2</v>
      </c>
      <c r="L163" s="13">
        <v>1.7</v>
      </c>
      <c r="M163" s="14">
        <v>0.2</v>
      </c>
      <c r="N163" s="15">
        <v>1251</v>
      </c>
      <c r="O163" s="20">
        <v>2.63</v>
      </c>
      <c r="P163" s="10" t="s">
        <v>42</v>
      </c>
      <c r="Q163" s="10" t="s">
        <v>46</v>
      </c>
      <c r="R163" s="10" t="s">
        <v>46</v>
      </c>
      <c r="S163" s="10" t="s">
        <v>74</v>
      </c>
      <c r="T163" s="21" t="s">
        <v>46</v>
      </c>
      <c r="U163" s="21" t="s">
        <v>46</v>
      </c>
      <c r="V163" s="21" t="s">
        <v>46</v>
      </c>
      <c r="W163" s="21" t="s">
        <v>46</v>
      </c>
      <c r="X163" s="21" t="s">
        <v>46</v>
      </c>
      <c r="Y163" s="21" t="s">
        <v>46</v>
      </c>
      <c r="Z163" s="21" t="s">
        <v>46</v>
      </c>
      <c r="AA163" s="21" t="s">
        <v>46</v>
      </c>
      <c r="AB163" s="21" t="s">
        <v>46</v>
      </c>
      <c r="AC163" s="21" t="s">
        <v>46</v>
      </c>
      <c r="AD163" s="21" t="s">
        <v>46</v>
      </c>
      <c r="AE163" s="16" t="s">
        <v>46</v>
      </c>
      <c r="AF163" s="16" t="s">
        <v>46</v>
      </c>
      <c r="AG163" s="7" t="str">
        <f t="shared" si="6"/>
        <v>click</v>
      </c>
      <c r="AH163" s="9" t="str">
        <f t="shared" si="7"/>
        <v>click</v>
      </c>
      <c r="AI163" s="2"/>
      <c r="AJ163" s="2"/>
      <c r="AK163" s="2"/>
      <c r="AL163" s="2"/>
      <c r="AM163" s="2"/>
      <c r="AN163" s="2"/>
      <c r="AO163" s="2"/>
      <c r="AP163" s="2"/>
      <c r="AQ163" s="2"/>
      <c r="AR163" s="2"/>
      <c r="AS163" s="2"/>
      <c r="AT163" s="2"/>
    </row>
    <row r="164" spans="1:46" ht="156">
      <c r="A164" s="19" t="s">
        <v>1365</v>
      </c>
      <c r="B164" s="8" t="s">
        <v>1366</v>
      </c>
      <c r="C164" s="10" t="s">
        <v>1367</v>
      </c>
      <c r="D164" s="10" t="s">
        <v>38</v>
      </c>
      <c r="E164" s="10" t="s">
        <v>1368</v>
      </c>
      <c r="F164" s="10" t="s">
        <v>1369</v>
      </c>
      <c r="G164" s="10" t="s">
        <v>331</v>
      </c>
      <c r="H164" s="10" t="s">
        <v>206</v>
      </c>
      <c r="I164" s="11">
        <v>6.4999999999999997E-3</v>
      </c>
      <c r="J164" s="12">
        <v>0.18</v>
      </c>
      <c r="K164" s="11">
        <v>1.17E-2</v>
      </c>
      <c r="L164" s="13">
        <v>3</v>
      </c>
      <c r="M164" s="14">
        <v>0.2</v>
      </c>
      <c r="N164" s="15">
        <v>2775</v>
      </c>
      <c r="O164" s="20">
        <v>1.42</v>
      </c>
      <c r="P164" s="10" t="s">
        <v>42</v>
      </c>
      <c r="Q164" s="10" t="s">
        <v>46</v>
      </c>
      <c r="R164" s="10" t="s">
        <v>46</v>
      </c>
      <c r="S164" s="10" t="s">
        <v>74</v>
      </c>
      <c r="T164" s="21" t="s">
        <v>46</v>
      </c>
      <c r="U164" s="21" t="s">
        <v>46</v>
      </c>
      <c r="V164" s="21" t="s">
        <v>46</v>
      </c>
      <c r="W164" s="21" t="s">
        <v>46</v>
      </c>
      <c r="X164" s="21" t="s">
        <v>46</v>
      </c>
      <c r="Y164" s="21" t="s">
        <v>46</v>
      </c>
      <c r="Z164" s="21" t="s">
        <v>46</v>
      </c>
      <c r="AA164" s="21" t="s">
        <v>46</v>
      </c>
      <c r="AB164" s="21" t="s">
        <v>46</v>
      </c>
      <c r="AC164" s="21" t="s">
        <v>46</v>
      </c>
      <c r="AD164" s="21" t="s">
        <v>46</v>
      </c>
      <c r="AE164" s="16" t="s">
        <v>46</v>
      </c>
      <c r="AF164" s="16" t="s">
        <v>46</v>
      </c>
      <c r="AG164" s="7" t="str">
        <f t="shared" si="6"/>
        <v>click</v>
      </c>
      <c r="AH164" s="9" t="str">
        <f t="shared" si="7"/>
        <v>click</v>
      </c>
      <c r="AI164" s="2"/>
      <c r="AJ164" s="2"/>
      <c r="AK164" s="2"/>
      <c r="AL164" s="2"/>
      <c r="AM164" s="2"/>
      <c r="AN164" s="2"/>
      <c r="AO164" s="2"/>
      <c r="AP164" s="2"/>
      <c r="AQ164" s="2"/>
      <c r="AR164" s="2"/>
      <c r="AS164" s="2"/>
      <c r="AT164" s="2"/>
    </row>
    <row r="165" spans="1:46" ht="108">
      <c r="A165" s="19" t="s">
        <v>393</v>
      </c>
      <c r="B165" s="8" t="s">
        <v>394</v>
      </c>
      <c r="C165" s="10" t="s">
        <v>395</v>
      </c>
      <c r="D165" s="10" t="s">
        <v>53</v>
      </c>
      <c r="E165" s="10" t="s">
        <v>396</v>
      </c>
      <c r="F165" s="10" t="s">
        <v>391</v>
      </c>
      <c r="G165" s="10" t="s">
        <v>302</v>
      </c>
      <c r="H165" s="10" t="s">
        <v>57</v>
      </c>
      <c r="I165" s="11">
        <v>8.5000000000000006E-3</v>
      </c>
      <c r="J165" s="12">
        <v>0.47</v>
      </c>
      <c r="K165" s="11">
        <v>7.0000000000000007E-2</v>
      </c>
      <c r="L165" s="13">
        <v>54.7</v>
      </c>
      <c r="M165" s="14">
        <v>2</v>
      </c>
      <c r="N165" s="15">
        <v>16631</v>
      </c>
      <c r="O165" s="20">
        <v>1.1200000000000001</v>
      </c>
      <c r="P165" s="10" t="s">
        <v>42</v>
      </c>
      <c r="Q165" s="10" t="s">
        <v>46</v>
      </c>
      <c r="R165" s="10" t="s">
        <v>46</v>
      </c>
      <c r="S165" s="10" t="s">
        <v>72</v>
      </c>
      <c r="T165" s="21" t="s">
        <v>46</v>
      </c>
      <c r="U165" s="21" t="s">
        <v>46</v>
      </c>
      <c r="V165" s="21" t="s">
        <v>46</v>
      </c>
      <c r="W165" s="21" t="s">
        <v>46</v>
      </c>
      <c r="X165" s="21" t="s">
        <v>46</v>
      </c>
      <c r="Y165" s="21" t="s">
        <v>46</v>
      </c>
      <c r="Z165" s="21" t="s">
        <v>46</v>
      </c>
      <c r="AA165" s="21" t="s">
        <v>46</v>
      </c>
      <c r="AB165" s="21" t="s">
        <v>46</v>
      </c>
      <c r="AC165" s="21" t="s">
        <v>46</v>
      </c>
      <c r="AD165" s="21" t="s">
        <v>46</v>
      </c>
      <c r="AE165" s="16" t="s">
        <v>46</v>
      </c>
      <c r="AF165" s="16" t="s">
        <v>46</v>
      </c>
      <c r="AG165" s="7" t="str">
        <f t="shared" si="6"/>
        <v>click</v>
      </c>
      <c r="AH165" s="9" t="str">
        <f t="shared" si="7"/>
        <v>click</v>
      </c>
      <c r="AI165" s="2"/>
      <c r="AJ165" s="2"/>
      <c r="AK165" s="2"/>
      <c r="AL165" s="2"/>
      <c r="AM165" s="2"/>
      <c r="AN165" s="2"/>
      <c r="AO165" s="2"/>
      <c r="AP165" s="2"/>
      <c r="AQ165" s="2"/>
      <c r="AR165" s="2"/>
      <c r="AS165" s="2"/>
      <c r="AT165" s="2"/>
    </row>
    <row r="166" spans="1:46" ht="38.25">
      <c r="A166" s="19" t="s">
        <v>1893</v>
      </c>
      <c r="B166" s="8" t="s">
        <v>1894</v>
      </c>
      <c r="C166" s="10" t="s">
        <v>1895</v>
      </c>
      <c r="D166" s="10" t="s">
        <v>38</v>
      </c>
      <c r="E166" s="10" t="s">
        <v>1896</v>
      </c>
      <c r="F166" s="10" t="s">
        <v>1897</v>
      </c>
      <c r="G166" s="10" t="s">
        <v>220</v>
      </c>
      <c r="H166" s="10" t="s">
        <v>128</v>
      </c>
      <c r="I166" s="11">
        <v>1.9E-3</v>
      </c>
      <c r="J166" s="12">
        <v>0.01</v>
      </c>
      <c r="K166" s="11">
        <v>5.3E-3</v>
      </c>
      <c r="L166" s="13">
        <v>97.3</v>
      </c>
      <c r="M166" s="14">
        <v>3.9</v>
      </c>
      <c r="N166" s="15">
        <v>42014</v>
      </c>
      <c r="O166" s="20">
        <v>-0.15</v>
      </c>
      <c r="P166" s="10" t="s">
        <v>151</v>
      </c>
      <c r="Q166" s="10" t="s">
        <v>46</v>
      </c>
      <c r="R166" s="10" t="s">
        <v>46</v>
      </c>
      <c r="S166" s="10" t="s">
        <v>46</v>
      </c>
      <c r="T166" s="21" t="s">
        <v>46</v>
      </c>
      <c r="U166" s="21" t="s">
        <v>46</v>
      </c>
      <c r="V166" s="21" t="s">
        <v>46</v>
      </c>
      <c r="W166" s="21" t="s">
        <v>46</v>
      </c>
      <c r="X166" s="21" t="s">
        <v>46</v>
      </c>
      <c r="Y166" s="21" t="s">
        <v>46</v>
      </c>
      <c r="Z166" s="21" t="s">
        <v>46</v>
      </c>
      <c r="AA166" s="21" t="s">
        <v>46</v>
      </c>
      <c r="AB166" s="21" t="s">
        <v>46</v>
      </c>
      <c r="AC166" s="21" t="s">
        <v>46</v>
      </c>
      <c r="AD166" s="21" t="s">
        <v>46</v>
      </c>
      <c r="AE166" s="16" t="s">
        <v>46</v>
      </c>
      <c r="AF166" s="16" t="s">
        <v>46</v>
      </c>
      <c r="AG166" s="7" t="str">
        <f t="shared" si="6"/>
        <v>click</v>
      </c>
      <c r="AH166" s="9" t="str">
        <f t="shared" si="7"/>
        <v>click</v>
      </c>
      <c r="AI166" s="2"/>
      <c r="AJ166" s="2"/>
      <c r="AK166" s="2"/>
      <c r="AL166" s="2"/>
      <c r="AM166" s="2"/>
      <c r="AN166" s="2"/>
      <c r="AO166" s="2"/>
      <c r="AP166" s="2"/>
      <c r="AQ166" s="2"/>
      <c r="AR166" s="2"/>
      <c r="AS166" s="2"/>
      <c r="AT166" s="2"/>
    </row>
    <row r="167" spans="1:46" ht="96">
      <c r="A167" s="19" t="s">
        <v>382</v>
      </c>
      <c r="B167" s="8" t="s">
        <v>383</v>
      </c>
      <c r="C167" s="10" t="s">
        <v>384</v>
      </c>
      <c r="D167" s="10" t="s">
        <v>53</v>
      </c>
      <c r="E167" s="10" t="s">
        <v>385</v>
      </c>
      <c r="F167" s="10" t="s">
        <v>386</v>
      </c>
      <c r="G167" s="10" t="s">
        <v>268</v>
      </c>
      <c r="H167" s="10" t="s">
        <v>269</v>
      </c>
      <c r="I167" s="11">
        <v>7.4999999999999997E-3</v>
      </c>
      <c r="J167" s="12"/>
      <c r="K167" s="11"/>
      <c r="L167" s="13">
        <v>95.4</v>
      </c>
      <c r="M167" s="14">
        <v>2.4</v>
      </c>
      <c r="N167" s="15">
        <v>48898</v>
      </c>
      <c r="O167" s="20">
        <v>-1.0900000000000001</v>
      </c>
      <c r="P167" s="10" t="s">
        <v>122</v>
      </c>
      <c r="Q167" s="10" t="s">
        <v>46</v>
      </c>
      <c r="R167" s="10" t="s">
        <v>46</v>
      </c>
      <c r="S167" s="10" t="s">
        <v>46</v>
      </c>
      <c r="T167" s="21" t="s">
        <v>46</v>
      </c>
      <c r="U167" s="21" t="s">
        <v>46</v>
      </c>
      <c r="V167" s="21" t="s">
        <v>46</v>
      </c>
      <c r="W167" s="21" t="s">
        <v>46</v>
      </c>
      <c r="X167" s="21" t="s">
        <v>46</v>
      </c>
      <c r="Y167" s="21" t="s">
        <v>46</v>
      </c>
      <c r="Z167" s="21" t="s">
        <v>46</v>
      </c>
      <c r="AA167" s="21" t="s">
        <v>46</v>
      </c>
      <c r="AB167" s="21" t="s">
        <v>46</v>
      </c>
      <c r="AC167" s="21" t="s">
        <v>46</v>
      </c>
      <c r="AD167" s="21" t="s">
        <v>46</v>
      </c>
      <c r="AE167" s="16" t="s">
        <v>46</v>
      </c>
      <c r="AF167" s="16" t="s">
        <v>46</v>
      </c>
      <c r="AG167" s="7" t="str">
        <f t="shared" si="6"/>
        <v>click</v>
      </c>
      <c r="AH167" s="9" t="str">
        <f t="shared" si="7"/>
        <v>click</v>
      </c>
      <c r="AI167" s="2"/>
      <c r="AJ167" s="2"/>
      <c r="AK167" s="2"/>
      <c r="AL167" s="2"/>
      <c r="AM167" s="2"/>
      <c r="AN167" s="2"/>
      <c r="AO167" s="2"/>
      <c r="AP167" s="2"/>
      <c r="AQ167" s="2"/>
      <c r="AR167" s="2"/>
      <c r="AS167" s="2"/>
      <c r="AT167" s="2"/>
    </row>
    <row r="168" spans="1:46" ht="120">
      <c r="A168" s="19" t="s">
        <v>470</v>
      </c>
      <c r="B168" s="8" t="s">
        <v>471</v>
      </c>
      <c r="C168" s="10" t="s">
        <v>384</v>
      </c>
      <c r="D168" s="10" t="s">
        <v>53</v>
      </c>
      <c r="E168" s="10" t="s">
        <v>472</v>
      </c>
      <c r="F168" s="10" t="s">
        <v>473</v>
      </c>
      <c r="G168" s="10" t="s">
        <v>163</v>
      </c>
      <c r="H168" s="10" t="s">
        <v>269</v>
      </c>
      <c r="I168" s="11">
        <v>7.4999999999999997E-3</v>
      </c>
      <c r="J168" s="12"/>
      <c r="K168" s="11"/>
      <c r="L168" s="13">
        <v>1.8</v>
      </c>
      <c r="M168" s="14">
        <v>0.1</v>
      </c>
      <c r="N168" s="15">
        <v>579</v>
      </c>
      <c r="O168" s="20">
        <v>-5.71</v>
      </c>
      <c r="P168" s="10" t="s">
        <v>122</v>
      </c>
      <c r="Q168" s="10" t="s">
        <v>46</v>
      </c>
      <c r="R168" s="10" t="s">
        <v>46</v>
      </c>
      <c r="S168" s="10" t="s">
        <v>46</v>
      </c>
      <c r="T168" s="21" t="s">
        <v>46</v>
      </c>
      <c r="U168" s="21" t="s">
        <v>46</v>
      </c>
      <c r="V168" s="21" t="s">
        <v>46</v>
      </c>
      <c r="W168" s="21" t="s">
        <v>46</v>
      </c>
      <c r="X168" s="21" t="s">
        <v>46</v>
      </c>
      <c r="Y168" s="21" t="s">
        <v>46</v>
      </c>
      <c r="Z168" s="21" t="s">
        <v>46</v>
      </c>
      <c r="AA168" s="21" t="s">
        <v>46</v>
      </c>
      <c r="AB168" s="21" t="s">
        <v>46</v>
      </c>
      <c r="AC168" s="21" t="s">
        <v>46</v>
      </c>
      <c r="AD168" s="21" t="s">
        <v>46</v>
      </c>
      <c r="AE168" s="16" t="s">
        <v>46</v>
      </c>
      <c r="AF168" s="16" t="s">
        <v>46</v>
      </c>
      <c r="AG168" s="7" t="str">
        <f t="shared" si="6"/>
        <v>click</v>
      </c>
      <c r="AH168" s="9" t="str">
        <f t="shared" si="7"/>
        <v>click</v>
      </c>
      <c r="AI168" s="2"/>
      <c r="AJ168" s="2"/>
      <c r="AK168" s="2"/>
      <c r="AL168" s="2"/>
      <c r="AM168" s="2"/>
      <c r="AN168" s="2"/>
      <c r="AO168" s="2"/>
      <c r="AP168" s="2"/>
      <c r="AQ168" s="2"/>
      <c r="AR168" s="2"/>
      <c r="AS168" s="2"/>
      <c r="AT168" s="2"/>
    </row>
    <row r="169" spans="1:46" ht="120">
      <c r="A169" s="19" t="s">
        <v>675</v>
      </c>
      <c r="B169" s="8" t="s">
        <v>676</v>
      </c>
      <c r="C169" s="10" t="s">
        <v>384</v>
      </c>
      <c r="D169" s="10" t="s">
        <v>53</v>
      </c>
      <c r="E169" s="10" t="s">
        <v>677</v>
      </c>
      <c r="F169" s="10" t="s">
        <v>678</v>
      </c>
      <c r="G169" s="10" t="s">
        <v>144</v>
      </c>
      <c r="H169" s="10" t="s">
        <v>269</v>
      </c>
      <c r="I169" s="11">
        <v>7.4999999999999997E-3</v>
      </c>
      <c r="J169" s="12"/>
      <c r="K169" s="11"/>
      <c r="L169" s="13">
        <v>8.1</v>
      </c>
      <c r="M169" s="14">
        <v>0.5</v>
      </c>
      <c r="N169" s="15">
        <v>10795</v>
      </c>
      <c r="O169" s="20">
        <v>2.94</v>
      </c>
      <c r="P169" s="10" t="s">
        <v>122</v>
      </c>
      <c r="Q169" s="10" t="s">
        <v>46</v>
      </c>
      <c r="R169" s="10" t="s">
        <v>46</v>
      </c>
      <c r="S169" s="10" t="s">
        <v>46</v>
      </c>
      <c r="T169" s="21" t="s">
        <v>46</v>
      </c>
      <c r="U169" s="21" t="s">
        <v>46</v>
      </c>
      <c r="V169" s="21" t="s">
        <v>46</v>
      </c>
      <c r="W169" s="21" t="s">
        <v>46</v>
      </c>
      <c r="X169" s="21" t="s">
        <v>46</v>
      </c>
      <c r="Y169" s="21" t="s">
        <v>46</v>
      </c>
      <c r="Z169" s="21" t="s">
        <v>46</v>
      </c>
      <c r="AA169" s="21" t="s">
        <v>46</v>
      </c>
      <c r="AB169" s="21" t="s">
        <v>46</v>
      </c>
      <c r="AC169" s="21" t="s">
        <v>46</v>
      </c>
      <c r="AD169" s="21" t="s">
        <v>46</v>
      </c>
      <c r="AE169" s="16" t="s">
        <v>46</v>
      </c>
      <c r="AF169" s="16" t="s">
        <v>46</v>
      </c>
      <c r="AG169" s="7" t="str">
        <f t="shared" si="6"/>
        <v>click</v>
      </c>
      <c r="AH169" s="9" t="str">
        <f t="shared" si="7"/>
        <v>click</v>
      </c>
      <c r="AI169" s="2"/>
      <c r="AJ169" s="2"/>
      <c r="AK169" s="2"/>
      <c r="AL169" s="2"/>
      <c r="AM169" s="2"/>
      <c r="AN169" s="2"/>
      <c r="AO169" s="2"/>
      <c r="AP169" s="2"/>
      <c r="AQ169" s="2"/>
      <c r="AR169" s="2"/>
      <c r="AS169" s="2"/>
      <c r="AT169" s="2"/>
    </row>
    <row r="170" spans="1:46" ht="120">
      <c r="A170" s="19" t="s">
        <v>759</v>
      </c>
      <c r="B170" s="8" t="s">
        <v>760</v>
      </c>
      <c r="C170" s="10" t="s">
        <v>384</v>
      </c>
      <c r="D170" s="10" t="s">
        <v>53</v>
      </c>
      <c r="E170" s="10" t="s">
        <v>761</v>
      </c>
      <c r="F170" s="10" t="s">
        <v>678</v>
      </c>
      <c r="G170" s="10" t="s">
        <v>144</v>
      </c>
      <c r="H170" s="10" t="s">
        <v>269</v>
      </c>
      <c r="I170" s="11">
        <v>7.4999999999999997E-3</v>
      </c>
      <c r="J170" s="12"/>
      <c r="K170" s="11"/>
      <c r="L170" s="13">
        <v>6.1</v>
      </c>
      <c r="M170" s="14">
        <v>0.2</v>
      </c>
      <c r="N170" s="15">
        <v>3030</v>
      </c>
      <c r="O170" s="20">
        <v>2.12</v>
      </c>
      <c r="P170" s="10" t="s">
        <v>122</v>
      </c>
      <c r="Q170" s="10" t="s">
        <v>46</v>
      </c>
      <c r="R170" s="10" t="s">
        <v>46</v>
      </c>
      <c r="S170" s="10" t="s">
        <v>46</v>
      </c>
      <c r="T170" s="21" t="s">
        <v>46</v>
      </c>
      <c r="U170" s="21" t="s">
        <v>46</v>
      </c>
      <c r="V170" s="21" t="s">
        <v>46</v>
      </c>
      <c r="W170" s="21" t="s">
        <v>46</v>
      </c>
      <c r="X170" s="21" t="s">
        <v>46</v>
      </c>
      <c r="Y170" s="21" t="s">
        <v>46</v>
      </c>
      <c r="Z170" s="21" t="s">
        <v>46</v>
      </c>
      <c r="AA170" s="21" t="s">
        <v>46</v>
      </c>
      <c r="AB170" s="21" t="s">
        <v>46</v>
      </c>
      <c r="AC170" s="21" t="s">
        <v>46</v>
      </c>
      <c r="AD170" s="21" t="s">
        <v>46</v>
      </c>
      <c r="AE170" s="16" t="s">
        <v>46</v>
      </c>
      <c r="AF170" s="16" t="s">
        <v>46</v>
      </c>
      <c r="AG170" s="7" t="str">
        <f t="shared" si="6"/>
        <v>click</v>
      </c>
      <c r="AH170" s="9" t="str">
        <f t="shared" si="7"/>
        <v>click</v>
      </c>
      <c r="AI170" s="2"/>
      <c r="AJ170" s="2"/>
      <c r="AK170" s="2"/>
      <c r="AL170" s="2"/>
      <c r="AM170" s="2"/>
      <c r="AN170" s="2"/>
      <c r="AO170" s="2"/>
      <c r="AP170" s="2"/>
      <c r="AQ170" s="2"/>
      <c r="AR170" s="2"/>
      <c r="AS170" s="2"/>
      <c r="AT170" s="2"/>
    </row>
    <row r="171" spans="1:46" ht="120">
      <c r="A171" s="19" t="s">
        <v>922</v>
      </c>
      <c r="B171" s="8" t="s">
        <v>923</v>
      </c>
      <c r="C171" s="10" t="s">
        <v>384</v>
      </c>
      <c r="D171" s="10" t="s">
        <v>53</v>
      </c>
      <c r="E171" s="10" t="s">
        <v>924</v>
      </c>
      <c r="F171" s="10" t="s">
        <v>925</v>
      </c>
      <c r="G171" s="10" t="s">
        <v>144</v>
      </c>
      <c r="H171" s="10" t="s">
        <v>269</v>
      </c>
      <c r="I171" s="11">
        <v>7.4999999999999997E-3</v>
      </c>
      <c r="J171" s="12"/>
      <c r="K171" s="11"/>
      <c r="L171" s="13">
        <v>2</v>
      </c>
      <c r="M171" s="14">
        <v>0.1</v>
      </c>
      <c r="N171" s="15">
        <v>470</v>
      </c>
      <c r="O171" s="20">
        <v>-3.32</v>
      </c>
      <c r="P171" s="10" t="s">
        <v>122</v>
      </c>
      <c r="Q171" s="10" t="s">
        <v>46</v>
      </c>
      <c r="R171" s="10" t="s">
        <v>46</v>
      </c>
      <c r="S171" s="10" t="s">
        <v>46</v>
      </c>
      <c r="T171" s="21" t="s">
        <v>46</v>
      </c>
      <c r="U171" s="21" t="s">
        <v>46</v>
      </c>
      <c r="V171" s="21" t="s">
        <v>46</v>
      </c>
      <c r="W171" s="21" t="s">
        <v>46</v>
      </c>
      <c r="X171" s="21" t="s">
        <v>46</v>
      </c>
      <c r="Y171" s="21" t="s">
        <v>46</v>
      </c>
      <c r="Z171" s="21" t="s">
        <v>46</v>
      </c>
      <c r="AA171" s="21" t="s">
        <v>46</v>
      </c>
      <c r="AB171" s="21" t="s">
        <v>46</v>
      </c>
      <c r="AC171" s="21" t="s">
        <v>46</v>
      </c>
      <c r="AD171" s="21" t="s">
        <v>46</v>
      </c>
      <c r="AE171" s="16" t="s">
        <v>46</v>
      </c>
      <c r="AF171" s="16" t="s">
        <v>46</v>
      </c>
      <c r="AG171" s="7" t="str">
        <f t="shared" si="6"/>
        <v>click</v>
      </c>
      <c r="AH171" s="9" t="str">
        <f t="shared" si="7"/>
        <v>click</v>
      </c>
      <c r="AI171" s="2"/>
      <c r="AJ171" s="2"/>
      <c r="AK171" s="2"/>
      <c r="AL171" s="2"/>
      <c r="AM171" s="2"/>
      <c r="AN171" s="2"/>
      <c r="AO171" s="2"/>
      <c r="AP171" s="2"/>
      <c r="AQ171" s="2"/>
      <c r="AR171" s="2"/>
      <c r="AS171" s="2"/>
      <c r="AT171" s="2"/>
    </row>
    <row r="172" spans="1:46" ht="120">
      <c r="A172" s="19" t="s">
        <v>930</v>
      </c>
      <c r="B172" s="8" t="s">
        <v>931</v>
      </c>
      <c r="C172" s="10" t="s">
        <v>384</v>
      </c>
      <c r="D172" s="10" t="s">
        <v>53</v>
      </c>
      <c r="E172" s="10" t="s">
        <v>932</v>
      </c>
      <c r="F172" s="10" t="s">
        <v>933</v>
      </c>
      <c r="G172" s="10" t="s">
        <v>406</v>
      </c>
      <c r="H172" s="10" t="s">
        <v>269</v>
      </c>
      <c r="I172" s="11">
        <v>7.4999999999999997E-3</v>
      </c>
      <c r="J172" s="12"/>
      <c r="K172" s="11"/>
      <c r="L172" s="13">
        <v>0.9</v>
      </c>
      <c r="M172" s="14">
        <v>0</v>
      </c>
      <c r="N172" s="15">
        <v>1029</v>
      </c>
      <c r="O172" s="20">
        <v>1.84</v>
      </c>
      <c r="P172" s="10" t="s">
        <v>122</v>
      </c>
      <c r="Q172" s="10" t="s">
        <v>46</v>
      </c>
      <c r="R172" s="10" t="s">
        <v>46</v>
      </c>
      <c r="S172" s="10" t="s">
        <v>46</v>
      </c>
      <c r="T172" s="21" t="s">
        <v>46</v>
      </c>
      <c r="U172" s="21" t="s">
        <v>46</v>
      </c>
      <c r="V172" s="21" t="s">
        <v>46</v>
      </c>
      <c r="W172" s="21" t="s">
        <v>46</v>
      </c>
      <c r="X172" s="21" t="s">
        <v>46</v>
      </c>
      <c r="Y172" s="21" t="s">
        <v>46</v>
      </c>
      <c r="Z172" s="21" t="s">
        <v>46</v>
      </c>
      <c r="AA172" s="21" t="s">
        <v>46</v>
      </c>
      <c r="AB172" s="21" t="s">
        <v>46</v>
      </c>
      <c r="AC172" s="21" t="s">
        <v>46</v>
      </c>
      <c r="AD172" s="21" t="s">
        <v>46</v>
      </c>
      <c r="AE172" s="16" t="s">
        <v>46</v>
      </c>
      <c r="AF172" s="16" t="s">
        <v>46</v>
      </c>
      <c r="AG172" s="7" t="str">
        <f t="shared" si="6"/>
        <v>click</v>
      </c>
      <c r="AH172" s="9" t="str">
        <f t="shared" si="7"/>
        <v>click</v>
      </c>
      <c r="AI172" s="2"/>
      <c r="AJ172" s="2"/>
      <c r="AK172" s="2"/>
      <c r="AL172" s="2"/>
      <c r="AM172" s="2"/>
      <c r="AN172" s="2"/>
      <c r="AO172" s="2"/>
      <c r="AP172" s="2"/>
      <c r="AQ172" s="2"/>
      <c r="AR172" s="2"/>
      <c r="AS172" s="2"/>
      <c r="AT172" s="2"/>
    </row>
    <row r="173" spans="1:46" ht="60">
      <c r="A173" s="19" t="s">
        <v>1065</v>
      </c>
      <c r="B173" s="8" t="s">
        <v>1066</v>
      </c>
      <c r="C173" s="10" t="s">
        <v>384</v>
      </c>
      <c r="D173" s="10" t="s">
        <v>53</v>
      </c>
      <c r="E173" s="10" t="s">
        <v>1067</v>
      </c>
      <c r="F173" s="10" t="s">
        <v>1068</v>
      </c>
      <c r="G173" s="10" t="s">
        <v>485</v>
      </c>
      <c r="H173" s="10" t="s">
        <v>269</v>
      </c>
      <c r="I173" s="11">
        <v>7.4999999999999997E-3</v>
      </c>
      <c r="J173" s="12"/>
      <c r="K173" s="11"/>
      <c r="L173" s="13">
        <v>8.6999999999999993</v>
      </c>
      <c r="M173" s="14">
        <v>0.3</v>
      </c>
      <c r="N173" s="15">
        <v>1283</v>
      </c>
      <c r="O173" s="20">
        <v>1.6</v>
      </c>
      <c r="P173" s="10" t="s">
        <v>122</v>
      </c>
      <c r="Q173" s="10" t="s">
        <v>46</v>
      </c>
      <c r="R173" s="10" t="s">
        <v>46</v>
      </c>
      <c r="S173" s="10" t="s">
        <v>46</v>
      </c>
      <c r="T173" s="21" t="s">
        <v>46</v>
      </c>
      <c r="U173" s="21" t="s">
        <v>46</v>
      </c>
      <c r="V173" s="21" t="s">
        <v>46</v>
      </c>
      <c r="W173" s="21" t="s">
        <v>46</v>
      </c>
      <c r="X173" s="21" t="s">
        <v>46</v>
      </c>
      <c r="Y173" s="21" t="s">
        <v>46</v>
      </c>
      <c r="Z173" s="21" t="s">
        <v>46</v>
      </c>
      <c r="AA173" s="21" t="s">
        <v>46</v>
      </c>
      <c r="AB173" s="21" t="s">
        <v>46</v>
      </c>
      <c r="AC173" s="21" t="s">
        <v>46</v>
      </c>
      <c r="AD173" s="21" t="s">
        <v>46</v>
      </c>
      <c r="AE173" s="16" t="s">
        <v>46</v>
      </c>
      <c r="AF173" s="16" t="s">
        <v>46</v>
      </c>
      <c r="AG173" s="7" t="str">
        <f t="shared" si="6"/>
        <v>click</v>
      </c>
      <c r="AH173" s="9" t="str">
        <f t="shared" si="7"/>
        <v>click</v>
      </c>
      <c r="AI173" s="2"/>
      <c r="AJ173" s="2"/>
      <c r="AK173" s="2"/>
      <c r="AL173" s="2"/>
      <c r="AM173" s="2"/>
      <c r="AN173" s="2"/>
      <c r="AO173" s="2"/>
      <c r="AP173" s="2"/>
      <c r="AQ173" s="2"/>
      <c r="AR173" s="2"/>
      <c r="AS173" s="2"/>
      <c r="AT173" s="2"/>
    </row>
    <row r="174" spans="1:46" ht="120">
      <c r="A174" s="19" t="s">
        <v>1185</v>
      </c>
      <c r="B174" s="8" t="s">
        <v>1186</v>
      </c>
      <c r="C174" s="10" t="s">
        <v>384</v>
      </c>
      <c r="D174" s="10" t="s">
        <v>53</v>
      </c>
      <c r="E174" s="10" t="s">
        <v>1187</v>
      </c>
      <c r="F174" s="10" t="s">
        <v>473</v>
      </c>
      <c r="G174" s="10" t="s">
        <v>144</v>
      </c>
      <c r="H174" s="10" t="s">
        <v>269</v>
      </c>
      <c r="I174" s="11">
        <v>7.4999999999999997E-3</v>
      </c>
      <c r="J174" s="12"/>
      <c r="K174" s="11"/>
      <c r="L174" s="13">
        <v>3.3</v>
      </c>
      <c r="M174" s="14">
        <v>0.1</v>
      </c>
      <c r="N174" s="15">
        <v>946</v>
      </c>
      <c r="O174" s="20">
        <v>-1.39</v>
      </c>
      <c r="P174" s="10" t="s">
        <v>122</v>
      </c>
      <c r="Q174" s="10" t="s">
        <v>46</v>
      </c>
      <c r="R174" s="10" t="s">
        <v>46</v>
      </c>
      <c r="S174" s="10" t="s">
        <v>46</v>
      </c>
      <c r="T174" s="21" t="s">
        <v>46</v>
      </c>
      <c r="U174" s="21" t="s">
        <v>46</v>
      </c>
      <c r="V174" s="21" t="s">
        <v>46</v>
      </c>
      <c r="W174" s="21" t="s">
        <v>46</v>
      </c>
      <c r="X174" s="21" t="s">
        <v>46</v>
      </c>
      <c r="Y174" s="21" t="s">
        <v>46</v>
      </c>
      <c r="Z174" s="21" t="s">
        <v>46</v>
      </c>
      <c r="AA174" s="21" t="s">
        <v>46</v>
      </c>
      <c r="AB174" s="21" t="s">
        <v>46</v>
      </c>
      <c r="AC174" s="21" t="s">
        <v>46</v>
      </c>
      <c r="AD174" s="21" t="s">
        <v>46</v>
      </c>
      <c r="AE174" s="16" t="s">
        <v>46</v>
      </c>
      <c r="AF174" s="16" t="s">
        <v>46</v>
      </c>
      <c r="AG174" s="7" t="str">
        <f t="shared" si="6"/>
        <v>click</v>
      </c>
      <c r="AH174" s="9" t="str">
        <f t="shared" si="7"/>
        <v>click</v>
      </c>
      <c r="AI174" s="2"/>
      <c r="AJ174" s="2"/>
      <c r="AK174" s="2"/>
      <c r="AL174" s="2"/>
      <c r="AM174" s="2"/>
      <c r="AN174" s="2"/>
      <c r="AO174" s="2"/>
      <c r="AP174" s="2"/>
      <c r="AQ174" s="2"/>
      <c r="AR174" s="2"/>
      <c r="AS174" s="2"/>
      <c r="AT174" s="2"/>
    </row>
    <row r="175" spans="1:46" ht="120">
      <c r="A175" s="19" t="s">
        <v>1941</v>
      </c>
      <c r="B175" s="8" t="s">
        <v>1942</v>
      </c>
      <c r="C175" s="10" t="s">
        <v>384</v>
      </c>
      <c r="D175" s="10" t="s">
        <v>53</v>
      </c>
      <c r="E175" s="10" t="s">
        <v>1943</v>
      </c>
      <c r="F175" s="10" t="s">
        <v>678</v>
      </c>
      <c r="G175" s="10" t="s">
        <v>406</v>
      </c>
      <c r="H175" s="10" t="s">
        <v>269</v>
      </c>
      <c r="I175" s="11">
        <v>7.4999999999999997E-3</v>
      </c>
      <c r="J175" s="12"/>
      <c r="K175" s="11"/>
      <c r="L175" s="13">
        <v>1.4</v>
      </c>
      <c r="M175" s="14">
        <v>0</v>
      </c>
      <c r="N175" s="15">
        <v>1522</v>
      </c>
      <c r="O175" s="20">
        <v>-3.14</v>
      </c>
      <c r="P175" s="10" t="s">
        <v>122</v>
      </c>
      <c r="Q175" s="10" t="s">
        <v>46</v>
      </c>
      <c r="R175" s="10" t="s">
        <v>46</v>
      </c>
      <c r="S175" s="10" t="s">
        <v>46</v>
      </c>
      <c r="T175" s="21" t="s">
        <v>46</v>
      </c>
      <c r="U175" s="21" t="s">
        <v>46</v>
      </c>
      <c r="V175" s="21" t="s">
        <v>46</v>
      </c>
      <c r="W175" s="21" t="s">
        <v>46</v>
      </c>
      <c r="X175" s="21" t="s">
        <v>46</v>
      </c>
      <c r="Y175" s="21" t="s">
        <v>46</v>
      </c>
      <c r="Z175" s="21" t="s">
        <v>46</v>
      </c>
      <c r="AA175" s="21" t="s">
        <v>46</v>
      </c>
      <c r="AB175" s="21" t="s">
        <v>46</v>
      </c>
      <c r="AC175" s="21" t="s">
        <v>46</v>
      </c>
      <c r="AD175" s="21" t="s">
        <v>46</v>
      </c>
      <c r="AE175" s="16" t="s">
        <v>46</v>
      </c>
      <c r="AF175" s="16" t="s">
        <v>46</v>
      </c>
      <c r="AG175" s="7" t="str">
        <f t="shared" si="6"/>
        <v>click</v>
      </c>
      <c r="AH175" s="9" t="str">
        <f t="shared" si="7"/>
        <v>click</v>
      </c>
      <c r="AI175" s="2"/>
      <c r="AJ175" s="2"/>
      <c r="AK175" s="2"/>
      <c r="AL175" s="2"/>
      <c r="AM175" s="2"/>
      <c r="AN175" s="2"/>
      <c r="AO175" s="2"/>
      <c r="AP175" s="2"/>
      <c r="AQ175" s="2"/>
      <c r="AR175" s="2"/>
      <c r="AS175" s="2"/>
      <c r="AT175" s="2"/>
    </row>
    <row r="176" spans="1:46" ht="120">
      <c r="A176" s="19" t="s">
        <v>2119</v>
      </c>
      <c r="B176" s="8" t="s">
        <v>2120</v>
      </c>
      <c r="C176" s="10" t="s">
        <v>384</v>
      </c>
      <c r="D176" s="10" t="s">
        <v>53</v>
      </c>
      <c r="E176" s="10" t="s">
        <v>2121</v>
      </c>
      <c r="F176" s="10" t="s">
        <v>473</v>
      </c>
      <c r="G176" s="10" t="s">
        <v>144</v>
      </c>
      <c r="H176" s="10" t="s">
        <v>269</v>
      </c>
      <c r="I176" s="11">
        <v>7.4999999999999997E-3</v>
      </c>
      <c r="J176" s="12"/>
      <c r="K176" s="11"/>
      <c r="L176" s="13">
        <v>0.7</v>
      </c>
      <c r="M176" s="14">
        <v>0</v>
      </c>
      <c r="N176" s="15">
        <v>125</v>
      </c>
      <c r="O176" s="20">
        <v>-6.3</v>
      </c>
      <c r="P176" s="10" t="s">
        <v>122</v>
      </c>
      <c r="Q176" s="10" t="s">
        <v>46</v>
      </c>
      <c r="R176" s="10" t="s">
        <v>46</v>
      </c>
      <c r="S176" s="10" t="s">
        <v>46</v>
      </c>
      <c r="T176" s="21" t="s">
        <v>46</v>
      </c>
      <c r="U176" s="21" t="s">
        <v>46</v>
      </c>
      <c r="V176" s="21" t="s">
        <v>46</v>
      </c>
      <c r="W176" s="21" t="s">
        <v>46</v>
      </c>
      <c r="X176" s="21" t="s">
        <v>46</v>
      </c>
      <c r="Y176" s="21" t="s">
        <v>46</v>
      </c>
      <c r="Z176" s="21" t="s">
        <v>46</v>
      </c>
      <c r="AA176" s="21" t="s">
        <v>46</v>
      </c>
      <c r="AB176" s="21" t="s">
        <v>46</v>
      </c>
      <c r="AC176" s="21" t="s">
        <v>46</v>
      </c>
      <c r="AD176" s="21" t="s">
        <v>46</v>
      </c>
      <c r="AE176" s="16" t="s">
        <v>46</v>
      </c>
      <c r="AF176" s="16" t="s">
        <v>46</v>
      </c>
      <c r="AG176" s="7" t="str">
        <f t="shared" si="6"/>
        <v>click</v>
      </c>
      <c r="AH176" s="9" t="str">
        <f t="shared" si="7"/>
        <v>click</v>
      </c>
      <c r="AI176" s="2"/>
      <c r="AJ176" s="2"/>
      <c r="AK176" s="2"/>
      <c r="AL176" s="2"/>
      <c r="AM176" s="2"/>
      <c r="AN176" s="2"/>
      <c r="AO176" s="2"/>
      <c r="AP176" s="2"/>
      <c r="AQ176" s="2"/>
      <c r="AR176" s="2"/>
      <c r="AS176" s="2"/>
      <c r="AT176" s="2"/>
    </row>
    <row r="177" spans="1:46" ht="120">
      <c r="A177" s="19" t="s">
        <v>2248</v>
      </c>
      <c r="B177" s="8" t="s">
        <v>2249</v>
      </c>
      <c r="C177" s="10" t="s">
        <v>384</v>
      </c>
      <c r="D177" s="10" t="s">
        <v>53</v>
      </c>
      <c r="E177" s="10" t="s">
        <v>2250</v>
      </c>
      <c r="F177" s="10" t="s">
        <v>473</v>
      </c>
      <c r="G177" s="10" t="s">
        <v>406</v>
      </c>
      <c r="H177" s="10" t="s">
        <v>269</v>
      </c>
      <c r="I177" s="11">
        <v>7.4999999999999997E-3</v>
      </c>
      <c r="J177" s="12"/>
      <c r="K177" s="11"/>
      <c r="L177" s="13">
        <v>0.5</v>
      </c>
      <c r="M177" s="14">
        <v>0</v>
      </c>
      <c r="N177" s="15"/>
      <c r="O177" s="20">
        <v>0</v>
      </c>
      <c r="P177" s="10" t="s">
        <v>122</v>
      </c>
      <c r="Q177" s="10" t="s">
        <v>46</v>
      </c>
      <c r="R177" s="10" t="s">
        <v>46</v>
      </c>
      <c r="S177" s="10" t="s">
        <v>46</v>
      </c>
      <c r="T177" s="21" t="s">
        <v>46</v>
      </c>
      <c r="U177" s="21" t="s">
        <v>46</v>
      </c>
      <c r="V177" s="21" t="s">
        <v>46</v>
      </c>
      <c r="W177" s="21" t="s">
        <v>46</v>
      </c>
      <c r="X177" s="21" t="s">
        <v>46</v>
      </c>
      <c r="Y177" s="21" t="s">
        <v>46</v>
      </c>
      <c r="Z177" s="21" t="s">
        <v>46</v>
      </c>
      <c r="AA177" s="21" t="s">
        <v>46</v>
      </c>
      <c r="AB177" s="21" t="s">
        <v>46</v>
      </c>
      <c r="AC177" s="21" t="s">
        <v>46</v>
      </c>
      <c r="AD177" s="21" t="s">
        <v>46</v>
      </c>
      <c r="AE177" s="16" t="s">
        <v>46</v>
      </c>
      <c r="AF177" s="16" t="s">
        <v>46</v>
      </c>
      <c r="AG177" s="7" t="str">
        <f t="shared" si="6"/>
        <v>click</v>
      </c>
      <c r="AH177" s="9" t="str">
        <f t="shared" si="7"/>
        <v>click</v>
      </c>
      <c r="AI177" s="2"/>
      <c r="AJ177" s="2"/>
      <c r="AK177" s="2"/>
      <c r="AL177" s="2"/>
      <c r="AM177" s="2"/>
      <c r="AN177" s="2"/>
      <c r="AO177" s="2"/>
      <c r="AP177" s="2"/>
      <c r="AQ177" s="2"/>
      <c r="AR177" s="2"/>
      <c r="AS177" s="2"/>
      <c r="AT177" s="2"/>
    </row>
    <row r="178" spans="1:46" ht="120">
      <c r="A178" s="19" t="s">
        <v>2864</v>
      </c>
      <c r="B178" s="8" t="s">
        <v>2865</v>
      </c>
      <c r="C178" s="10" t="s">
        <v>2866</v>
      </c>
      <c r="D178" s="10" t="s">
        <v>53</v>
      </c>
      <c r="E178" s="10" t="s">
        <v>2867</v>
      </c>
      <c r="F178" s="10" t="s">
        <v>678</v>
      </c>
      <c r="G178" s="10" t="s">
        <v>406</v>
      </c>
      <c r="H178" s="10" t="s">
        <v>269</v>
      </c>
      <c r="I178" s="11">
        <v>7.4999999999999997E-3</v>
      </c>
      <c r="J178" s="12"/>
      <c r="K178" s="11"/>
      <c r="L178" s="13">
        <v>1.1000000000000001</v>
      </c>
      <c r="M178" s="14">
        <v>0</v>
      </c>
      <c r="N178" s="15">
        <v>1200</v>
      </c>
      <c r="O178" s="20">
        <v>3.86</v>
      </c>
      <c r="P178" s="10" t="s">
        <v>122</v>
      </c>
      <c r="Q178" s="10" t="s">
        <v>46</v>
      </c>
      <c r="R178" s="10" t="s">
        <v>46</v>
      </c>
      <c r="S178" s="10" t="s">
        <v>46</v>
      </c>
      <c r="T178" s="21" t="s">
        <v>46</v>
      </c>
      <c r="U178" s="21" t="s">
        <v>46</v>
      </c>
      <c r="V178" s="21" t="s">
        <v>46</v>
      </c>
      <c r="W178" s="21" t="s">
        <v>46</v>
      </c>
      <c r="X178" s="21" t="s">
        <v>46</v>
      </c>
      <c r="Y178" s="21" t="s">
        <v>46</v>
      </c>
      <c r="Z178" s="21" t="s">
        <v>46</v>
      </c>
      <c r="AA178" s="21" t="s">
        <v>46</v>
      </c>
      <c r="AB178" s="21" t="s">
        <v>46</v>
      </c>
      <c r="AC178" s="21" t="s">
        <v>46</v>
      </c>
      <c r="AD178" s="21" t="s">
        <v>46</v>
      </c>
      <c r="AE178" s="16" t="s">
        <v>46</v>
      </c>
      <c r="AF178" s="16" t="s">
        <v>46</v>
      </c>
      <c r="AG178" s="7" t="str">
        <f t="shared" si="6"/>
        <v>click</v>
      </c>
      <c r="AH178" s="9" t="str">
        <f t="shared" si="7"/>
        <v>click</v>
      </c>
      <c r="AI178" s="2"/>
      <c r="AJ178" s="2"/>
      <c r="AK178" s="2"/>
      <c r="AL178" s="2"/>
      <c r="AM178" s="2"/>
      <c r="AN178" s="2"/>
      <c r="AO178" s="2"/>
      <c r="AP178" s="2"/>
      <c r="AQ178" s="2"/>
      <c r="AR178" s="2"/>
      <c r="AS178" s="2"/>
      <c r="AT178" s="2"/>
    </row>
    <row r="179" spans="1:46" ht="120">
      <c r="A179" s="19" t="s">
        <v>2907</v>
      </c>
      <c r="B179" s="8" t="s">
        <v>2908</v>
      </c>
      <c r="C179" s="10" t="s">
        <v>2866</v>
      </c>
      <c r="D179" s="10" t="s">
        <v>53</v>
      </c>
      <c r="E179" s="10" t="s">
        <v>2909</v>
      </c>
      <c r="F179" s="10" t="s">
        <v>473</v>
      </c>
      <c r="G179" s="10" t="s">
        <v>144</v>
      </c>
      <c r="H179" s="10" t="s">
        <v>269</v>
      </c>
      <c r="I179" s="11">
        <v>7.4999999999999997E-3</v>
      </c>
      <c r="J179" s="12"/>
      <c r="K179" s="11"/>
      <c r="L179" s="13">
        <v>2.5</v>
      </c>
      <c r="M179" s="14">
        <v>0.1</v>
      </c>
      <c r="N179" s="15">
        <v>1279</v>
      </c>
      <c r="O179" s="20">
        <v>1.47</v>
      </c>
      <c r="P179" s="10" t="s">
        <v>122</v>
      </c>
      <c r="Q179" s="10" t="s">
        <v>46</v>
      </c>
      <c r="R179" s="10" t="s">
        <v>46</v>
      </c>
      <c r="S179" s="10" t="s">
        <v>46</v>
      </c>
      <c r="T179" s="21" t="s">
        <v>46</v>
      </c>
      <c r="U179" s="21" t="s">
        <v>46</v>
      </c>
      <c r="V179" s="21" t="s">
        <v>46</v>
      </c>
      <c r="W179" s="21" t="s">
        <v>46</v>
      </c>
      <c r="X179" s="21" t="s">
        <v>46</v>
      </c>
      <c r="Y179" s="21" t="s">
        <v>46</v>
      </c>
      <c r="Z179" s="21" t="s">
        <v>46</v>
      </c>
      <c r="AA179" s="21" t="s">
        <v>46</v>
      </c>
      <c r="AB179" s="21" t="s">
        <v>46</v>
      </c>
      <c r="AC179" s="21" t="s">
        <v>46</v>
      </c>
      <c r="AD179" s="21" t="s">
        <v>46</v>
      </c>
      <c r="AE179" s="16" t="s">
        <v>46</v>
      </c>
      <c r="AF179" s="16" t="s">
        <v>46</v>
      </c>
      <c r="AG179" s="7" t="str">
        <f t="shared" si="6"/>
        <v>click</v>
      </c>
      <c r="AH179" s="9" t="str">
        <f t="shared" si="7"/>
        <v>click</v>
      </c>
      <c r="AI179" s="2"/>
      <c r="AJ179" s="2"/>
      <c r="AK179" s="2"/>
      <c r="AL179" s="2"/>
      <c r="AM179" s="2"/>
      <c r="AN179" s="2"/>
      <c r="AO179" s="2"/>
      <c r="AP179" s="2"/>
      <c r="AQ179" s="2"/>
      <c r="AR179" s="2"/>
      <c r="AS179" s="2"/>
      <c r="AT179" s="2"/>
    </row>
    <row r="180" spans="1:46" ht="120">
      <c r="A180" s="19" t="s">
        <v>3150</v>
      </c>
      <c r="B180" s="8" t="s">
        <v>3151</v>
      </c>
      <c r="C180" s="10" t="s">
        <v>2866</v>
      </c>
      <c r="D180" s="10" t="s">
        <v>53</v>
      </c>
      <c r="E180" s="10" t="s">
        <v>3152</v>
      </c>
      <c r="F180" s="10" t="s">
        <v>678</v>
      </c>
      <c r="G180" s="10" t="s">
        <v>406</v>
      </c>
      <c r="H180" s="10" t="s">
        <v>269</v>
      </c>
      <c r="I180" s="11">
        <v>7.4999999999999997E-3</v>
      </c>
      <c r="J180" s="12"/>
      <c r="K180" s="11"/>
      <c r="L180" s="13">
        <v>3.2</v>
      </c>
      <c r="M180" s="14">
        <v>0.1</v>
      </c>
      <c r="N180" s="15">
        <v>7520</v>
      </c>
      <c r="O180" s="20">
        <v>3.13</v>
      </c>
      <c r="P180" s="10" t="s">
        <v>122</v>
      </c>
      <c r="Q180" s="10" t="s">
        <v>46</v>
      </c>
      <c r="R180" s="10" t="s">
        <v>46</v>
      </c>
      <c r="S180" s="10" t="s">
        <v>46</v>
      </c>
      <c r="T180" s="21" t="s">
        <v>46</v>
      </c>
      <c r="U180" s="21" t="s">
        <v>46</v>
      </c>
      <c r="V180" s="21" t="s">
        <v>46</v>
      </c>
      <c r="W180" s="21" t="s">
        <v>46</v>
      </c>
      <c r="X180" s="21" t="s">
        <v>46</v>
      </c>
      <c r="Y180" s="21" t="s">
        <v>46</v>
      </c>
      <c r="Z180" s="21" t="s">
        <v>46</v>
      </c>
      <c r="AA180" s="21" t="s">
        <v>46</v>
      </c>
      <c r="AB180" s="21" t="s">
        <v>46</v>
      </c>
      <c r="AC180" s="21" t="s">
        <v>46</v>
      </c>
      <c r="AD180" s="21" t="s">
        <v>46</v>
      </c>
      <c r="AE180" s="16" t="s">
        <v>46</v>
      </c>
      <c r="AF180" s="16" t="s">
        <v>46</v>
      </c>
      <c r="AG180" s="7" t="str">
        <f t="shared" si="6"/>
        <v>click</v>
      </c>
      <c r="AH180" s="9" t="str">
        <f t="shared" si="7"/>
        <v>click</v>
      </c>
      <c r="AI180" s="2"/>
      <c r="AJ180" s="2"/>
      <c r="AK180" s="2"/>
      <c r="AL180" s="2"/>
      <c r="AM180" s="2"/>
      <c r="AN180" s="2"/>
      <c r="AO180" s="2"/>
      <c r="AP180" s="2"/>
      <c r="AQ180" s="2"/>
      <c r="AR180" s="2"/>
      <c r="AS180" s="2"/>
      <c r="AT180" s="2"/>
    </row>
    <row r="181" spans="1:46" ht="120">
      <c r="A181" s="19" t="s">
        <v>3213</v>
      </c>
      <c r="B181" s="8" t="s">
        <v>3214</v>
      </c>
      <c r="C181" s="10" t="s">
        <v>2866</v>
      </c>
      <c r="D181" s="10" t="s">
        <v>53</v>
      </c>
      <c r="E181" s="10" t="s">
        <v>3215</v>
      </c>
      <c r="F181" s="10" t="s">
        <v>925</v>
      </c>
      <c r="G181" s="10" t="s">
        <v>485</v>
      </c>
      <c r="H181" s="10" t="s">
        <v>269</v>
      </c>
      <c r="I181" s="11">
        <v>7.4999999999999997E-3</v>
      </c>
      <c r="J181" s="12"/>
      <c r="K181" s="11"/>
      <c r="L181" s="13">
        <v>3.3</v>
      </c>
      <c r="M181" s="14">
        <v>0.1</v>
      </c>
      <c r="N181" s="15">
        <v>1388</v>
      </c>
      <c r="O181" s="20">
        <v>-1.88</v>
      </c>
      <c r="P181" s="10" t="s">
        <v>122</v>
      </c>
      <c r="Q181" s="10" t="s">
        <v>46</v>
      </c>
      <c r="R181" s="10" t="s">
        <v>46</v>
      </c>
      <c r="S181" s="10" t="s">
        <v>46</v>
      </c>
      <c r="T181" s="21" t="s">
        <v>46</v>
      </c>
      <c r="U181" s="21" t="s">
        <v>46</v>
      </c>
      <c r="V181" s="21" t="s">
        <v>46</v>
      </c>
      <c r="W181" s="21" t="s">
        <v>46</v>
      </c>
      <c r="X181" s="21" t="s">
        <v>46</v>
      </c>
      <c r="Y181" s="21" t="s">
        <v>46</v>
      </c>
      <c r="Z181" s="21" t="s">
        <v>46</v>
      </c>
      <c r="AA181" s="21" t="s">
        <v>46</v>
      </c>
      <c r="AB181" s="21" t="s">
        <v>46</v>
      </c>
      <c r="AC181" s="21" t="s">
        <v>46</v>
      </c>
      <c r="AD181" s="21" t="s">
        <v>46</v>
      </c>
      <c r="AE181" s="16" t="s">
        <v>46</v>
      </c>
      <c r="AF181" s="16" t="s">
        <v>46</v>
      </c>
      <c r="AG181" s="7" t="str">
        <f t="shared" si="6"/>
        <v>click</v>
      </c>
      <c r="AH181" s="9" t="str">
        <f t="shared" si="7"/>
        <v>click</v>
      </c>
      <c r="AI181" s="2"/>
      <c r="AJ181" s="2"/>
      <c r="AK181" s="2"/>
      <c r="AL181" s="2"/>
      <c r="AM181" s="2"/>
      <c r="AN181" s="2"/>
      <c r="AO181" s="2"/>
      <c r="AP181" s="2"/>
      <c r="AQ181" s="2"/>
      <c r="AR181" s="2"/>
      <c r="AS181" s="2"/>
      <c r="AT181" s="2"/>
    </row>
    <row r="182" spans="1:46" ht="120">
      <c r="A182" s="19" t="s">
        <v>3228</v>
      </c>
      <c r="B182" s="8" t="s">
        <v>3229</v>
      </c>
      <c r="C182" s="10" t="s">
        <v>2866</v>
      </c>
      <c r="D182" s="10" t="s">
        <v>53</v>
      </c>
      <c r="E182" s="10" t="s">
        <v>3230</v>
      </c>
      <c r="F182" s="10" t="s">
        <v>473</v>
      </c>
      <c r="G182" s="10" t="s">
        <v>485</v>
      </c>
      <c r="H182" s="10" t="s">
        <v>269</v>
      </c>
      <c r="I182" s="11">
        <v>7.4999999999999997E-3</v>
      </c>
      <c r="J182" s="12"/>
      <c r="K182" s="11"/>
      <c r="L182" s="13">
        <v>2.5</v>
      </c>
      <c r="M182" s="14">
        <v>0.1</v>
      </c>
      <c r="N182" s="15">
        <v>100</v>
      </c>
      <c r="O182" s="20">
        <v>-8.6</v>
      </c>
      <c r="P182" s="10" t="s">
        <v>122</v>
      </c>
      <c r="Q182" s="10" t="s">
        <v>46</v>
      </c>
      <c r="R182" s="10" t="s">
        <v>46</v>
      </c>
      <c r="S182" s="10" t="s">
        <v>46</v>
      </c>
      <c r="T182" s="21" t="s">
        <v>46</v>
      </c>
      <c r="U182" s="21" t="s">
        <v>46</v>
      </c>
      <c r="V182" s="21" t="s">
        <v>46</v>
      </c>
      <c r="W182" s="21" t="s">
        <v>46</v>
      </c>
      <c r="X182" s="21" t="s">
        <v>46</v>
      </c>
      <c r="Y182" s="21" t="s">
        <v>46</v>
      </c>
      <c r="Z182" s="21" t="s">
        <v>46</v>
      </c>
      <c r="AA182" s="21" t="s">
        <v>46</v>
      </c>
      <c r="AB182" s="21" t="s">
        <v>46</v>
      </c>
      <c r="AC182" s="21" t="s">
        <v>46</v>
      </c>
      <c r="AD182" s="21" t="s">
        <v>46</v>
      </c>
      <c r="AE182" s="16" t="s">
        <v>46</v>
      </c>
      <c r="AF182" s="16" t="s">
        <v>46</v>
      </c>
      <c r="AG182" s="7" t="str">
        <f t="shared" si="6"/>
        <v>click</v>
      </c>
      <c r="AH182" s="9" t="str">
        <f t="shared" si="7"/>
        <v>click</v>
      </c>
      <c r="AI182" s="2"/>
      <c r="AJ182" s="2"/>
      <c r="AK182" s="2"/>
      <c r="AL182" s="2"/>
      <c r="AM182" s="2"/>
      <c r="AN182" s="2"/>
      <c r="AO182" s="2"/>
      <c r="AP182" s="2"/>
      <c r="AQ182" s="2"/>
      <c r="AR182" s="2"/>
      <c r="AS182" s="2"/>
      <c r="AT182" s="2"/>
    </row>
    <row r="183" spans="1:46" ht="96">
      <c r="A183" s="19" t="s">
        <v>4003</v>
      </c>
      <c r="B183" s="8" t="s">
        <v>4004</v>
      </c>
      <c r="C183" s="10" t="s">
        <v>2866</v>
      </c>
      <c r="D183" s="10" t="s">
        <v>53</v>
      </c>
      <c r="E183" s="10" t="s">
        <v>4005</v>
      </c>
      <c r="F183" s="10" t="s">
        <v>386</v>
      </c>
      <c r="G183" s="10" t="s">
        <v>268</v>
      </c>
      <c r="H183" s="10" t="s">
        <v>269</v>
      </c>
      <c r="I183" s="11">
        <v>7.4999999999999997E-3</v>
      </c>
      <c r="J183" s="12"/>
      <c r="K183" s="11"/>
      <c r="L183" s="13">
        <v>1.3</v>
      </c>
      <c r="M183" s="14">
        <v>0</v>
      </c>
      <c r="N183" s="15">
        <v>14750</v>
      </c>
      <c r="O183" s="20">
        <v>0</v>
      </c>
      <c r="P183" s="10" t="s">
        <v>122</v>
      </c>
      <c r="Q183" s="10" t="s">
        <v>46</v>
      </c>
      <c r="R183" s="10" t="s">
        <v>46</v>
      </c>
      <c r="S183" s="10" t="s">
        <v>46</v>
      </c>
      <c r="T183" s="21" t="s">
        <v>46</v>
      </c>
      <c r="U183" s="21" t="s">
        <v>46</v>
      </c>
      <c r="V183" s="21" t="s">
        <v>46</v>
      </c>
      <c r="W183" s="21" t="s">
        <v>46</v>
      </c>
      <c r="X183" s="21" t="s">
        <v>46</v>
      </c>
      <c r="Y183" s="21" t="s">
        <v>46</v>
      </c>
      <c r="Z183" s="21" t="s">
        <v>46</v>
      </c>
      <c r="AA183" s="21" t="s">
        <v>46</v>
      </c>
      <c r="AB183" s="21" t="s">
        <v>46</v>
      </c>
      <c r="AC183" s="21" t="s">
        <v>46</v>
      </c>
      <c r="AD183" s="21" t="s">
        <v>46</v>
      </c>
      <c r="AE183" s="16" t="s">
        <v>46</v>
      </c>
      <c r="AF183" s="16" t="s">
        <v>46</v>
      </c>
      <c r="AG183" s="7" t="str">
        <f t="shared" si="6"/>
        <v>click</v>
      </c>
      <c r="AH183" s="9" t="str">
        <f t="shared" si="7"/>
        <v>click</v>
      </c>
      <c r="AI183" s="2"/>
      <c r="AJ183" s="2"/>
      <c r="AK183" s="2"/>
      <c r="AL183" s="2"/>
      <c r="AM183" s="2"/>
      <c r="AN183" s="2"/>
      <c r="AO183" s="2"/>
      <c r="AP183" s="2"/>
      <c r="AQ183" s="2"/>
      <c r="AR183" s="2"/>
      <c r="AS183" s="2"/>
      <c r="AT183" s="2"/>
    </row>
    <row r="184" spans="1:46" ht="120">
      <c r="A184" s="19" t="s">
        <v>4147</v>
      </c>
      <c r="B184" s="8" t="s">
        <v>4148</v>
      </c>
      <c r="C184" s="10" t="s">
        <v>2866</v>
      </c>
      <c r="D184" s="10" t="s">
        <v>53</v>
      </c>
      <c r="E184" s="10" t="s">
        <v>4149</v>
      </c>
      <c r="F184" s="10" t="s">
        <v>925</v>
      </c>
      <c r="G184" s="10" t="s">
        <v>144</v>
      </c>
      <c r="H184" s="10" t="s">
        <v>269</v>
      </c>
      <c r="I184" s="11">
        <v>7.4999999999999997E-3</v>
      </c>
      <c r="J184" s="12"/>
      <c r="K184" s="11"/>
      <c r="L184" s="13">
        <v>2.4</v>
      </c>
      <c r="M184" s="14">
        <v>0.1</v>
      </c>
      <c r="N184" s="15">
        <v>760</v>
      </c>
      <c r="O184" s="20">
        <v>-2.11</v>
      </c>
      <c r="P184" s="10" t="s">
        <v>122</v>
      </c>
      <c r="Q184" s="10" t="s">
        <v>46</v>
      </c>
      <c r="R184" s="10" t="s">
        <v>46</v>
      </c>
      <c r="S184" s="10" t="s">
        <v>46</v>
      </c>
      <c r="T184" s="21" t="s">
        <v>46</v>
      </c>
      <c r="U184" s="21" t="s">
        <v>46</v>
      </c>
      <c r="V184" s="21" t="s">
        <v>46</v>
      </c>
      <c r="W184" s="21" t="s">
        <v>46</v>
      </c>
      <c r="X184" s="21" t="s">
        <v>46</v>
      </c>
      <c r="Y184" s="21" t="s">
        <v>46</v>
      </c>
      <c r="Z184" s="21" t="s">
        <v>46</v>
      </c>
      <c r="AA184" s="21" t="s">
        <v>46</v>
      </c>
      <c r="AB184" s="21" t="s">
        <v>46</v>
      </c>
      <c r="AC184" s="21" t="s">
        <v>46</v>
      </c>
      <c r="AD184" s="21" t="s">
        <v>46</v>
      </c>
      <c r="AE184" s="16" t="s">
        <v>46</v>
      </c>
      <c r="AF184" s="16" t="s">
        <v>46</v>
      </c>
      <c r="AG184" s="7" t="str">
        <f t="shared" si="6"/>
        <v>click</v>
      </c>
      <c r="AH184" s="9" t="str">
        <f t="shared" si="7"/>
        <v>click</v>
      </c>
      <c r="AI184" s="2"/>
      <c r="AJ184" s="2"/>
      <c r="AK184" s="2"/>
      <c r="AL184" s="2"/>
      <c r="AM184" s="2"/>
      <c r="AN184" s="2"/>
      <c r="AO184" s="2"/>
      <c r="AP184" s="2"/>
      <c r="AQ184" s="2"/>
      <c r="AR184" s="2"/>
      <c r="AS184" s="2"/>
      <c r="AT184" s="2"/>
    </row>
    <row r="185" spans="1:46" ht="48">
      <c r="A185" s="19" t="s">
        <v>5080</v>
      </c>
      <c r="B185" s="8" t="s">
        <v>5081</v>
      </c>
      <c r="C185" s="10" t="s">
        <v>2866</v>
      </c>
      <c r="D185" s="10" t="s">
        <v>53</v>
      </c>
      <c r="E185" s="10" t="s">
        <v>5082</v>
      </c>
      <c r="F185" s="10" t="s">
        <v>5083</v>
      </c>
      <c r="G185" s="10" t="s">
        <v>144</v>
      </c>
      <c r="H185" s="10" t="s">
        <v>269</v>
      </c>
      <c r="I185" s="11">
        <v>7.4999999999999997E-3</v>
      </c>
      <c r="J185" s="12"/>
      <c r="K185" s="11"/>
      <c r="L185" s="13">
        <v>3</v>
      </c>
      <c r="M185" s="14">
        <v>0.1</v>
      </c>
      <c r="N185" s="15">
        <v>650</v>
      </c>
      <c r="O185" s="20">
        <v>-3.45</v>
      </c>
      <c r="P185" s="10" t="s">
        <v>122</v>
      </c>
      <c r="Q185" s="10" t="s">
        <v>46</v>
      </c>
      <c r="R185" s="10" t="s">
        <v>46</v>
      </c>
      <c r="S185" s="10" t="s">
        <v>46</v>
      </c>
      <c r="T185" s="21" t="s">
        <v>46</v>
      </c>
      <c r="U185" s="21" t="s">
        <v>46</v>
      </c>
      <c r="V185" s="21" t="s">
        <v>46</v>
      </c>
      <c r="W185" s="21" t="s">
        <v>46</v>
      </c>
      <c r="X185" s="21" t="s">
        <v>46</v>
      </c>
      <c r="Y185" s="21" t="s">
        <v>46</v>
      </c>
      <c r="Z185" s="21" t="s">
        <v>46</v>
      </c>
      <c r="AA185" s="21" t="s">
        <v>46</v>
      </c>
      <c r="AB185" s="21" t="s">
        <v>46</v>
      </c>
      <c r="AC185" s="21" t="s">
        <v>46</v>
      </c>
      <c r="AD185" s="21" t="s">
        <v>46</v>
      </c>
      <c r="AE185" s="16" t="s">
        <v>46</v>
      </c>
      <c r="AF185" s="16" t="s">
        <v>46</v>
      </c>
      <c r="AG185" s="7" t="str">
        <f t="shared" si="6"/>
        <v>click</v>
      </c>
      <c r="AH185" s="9" t="str">
        <f t="shared" si="7"/>
        <v>click</v>
      </c>
      <c r="AI185" s="2"/>
      <c r="AJ185" s="2"/>
      <c r="AK185" s="2"/>
      <c r="AL185" s="2"/>
      <c r="AM185" s="2"/>
      <c r="AN185" s="2"/>
      <c r="AO185" s="2"/>
      <c r="AP185" s="2"/>
      <c r="AQ185" s="2"/>
      <c r="AR185" s="2"/>
      <c r="AS185" s="2"/>
      <c r="AT185" s="2"/>
    </row>
    <row r="186" spans="1:46" ht="84">
      <c r="A186" s="19" t="s">
        <v>1711</v>
      </c>
      <c r="B186" s="8" t="s">
        <v>1712</v>
      </c>
      <c r="C186" s="10" t="s">
        <v>1713</v>
      </c>
      <c r="D186" s="10" t="s">
        <v>38</v>
      </c>
      <c r="E186" s="10" t="s">
        <v>1714</v>
      </c>
      <c r="F186" s="10" t="s">
        <v>1715</v>
      </c>
      <c r="G186" s="10" t="s">
        <v>226</v>
      </c>
      <c r="H186" s="10" t="s">
        <v>435</v>
      </c>
      <c r="I186" s="11">
        <v>8.2000000000000007E-3</v>
      </c>
      <c r="J186" s="12">
        <v>7.0000000000000007E-2</v>
      </c>
      <c r="K186" s="11">
        <v>3.4299999999999997E-2</v>
      </c>
      <c r="L186" s="13">
        <v>5.9</v>
      </c>
      <c r="M186" s="14">
        <v>0.3</v>
      </c>
      <c r="N186" s="15">
        <v>4905</v>
      </c>
      <c r="O186" s="20">
        <v>-2.61</v>
      </c>
      <c r="P186" s="10" t="s">
        <v>42</v>
      </c>
      <c r="Q186" s="10" t="s">
        <v>46</v>
      </c>
      <c r="R186" s="10" t="s">
        <v>46</v>
      </c>
      <c r="S186" s="10" t="s">
        <v>227</v>
      </c>
      <c r="T186" s="21">
        <v>7.7200000000000005E-2</v>
      </c>
      <c r="U186" s="21">
        <v>6.1800000000000001E-2</v>
      </c>
      <c r="V186" s="21">
        <v>0.1439</v>
      </c>
      <c r="W186" s="21">
        <v>0.1779</v>
      </c>
      <c r="X186" s="21">
        <v>3.9699999999999999E-2</v>
      </c>
      <c r="Y186" s="21">
        <v>7.9799999999999996E-2</v>
      </c>
      <c r="Z186" s="21">
        <v>6.1000000000000004E-3</v>
      </c>
      <c r="AA186" s="21">
        <v>6.5199999999999994E-2</v>
      </c>
      <c r="AB186" s="21">
        <v>4.0399999999999998E-2</v>
      </c>
      <c r="AC186" s="21">
        <v>0</v>
      </c>
      <c r="AD186" s="21">
        <v>0.1177</v>
      </c>
      <c r="AE186" s="16" t="s">
        <v>46</v>
      </c>
      <c r="AF186" s="16" t="s">
        <v>46</v>
      </c>
      <c r="AG186" s="7" t="str">
        <f t="shared" si="6"/>
        <v>click</v>
      </c>
      <c r="AH186" s="9" t="str">
        <f t="shared" si="7"/>
        <v>click</v>
      </c>
      <c r="AI186" s="2"/>
      <c r="AJ186" s="2"/>
      <c r="AK186" s="2"/>
      <c r="AL186" s="2"/>
      <c r="AM186" s="2"/>
      <c r="AN186" s="2"/>
      <c r="AO186" s="2"/>
      <c r="AP186" s="2"/>
      <c r="AQ186" s="2"/>
      <c r="AR186" s="2"/>
      <c r="AS186" s="2"/>
      <c r="AT186" s="2"/>
    </row>
    <row r="187" spans="1:46" ht="84">
      <c r="A187" s="19" t="s">
        <v>1716</v>
      </c>
      <c r="B187" s="8" t="s">
        <v>1717</v>
      </c>
      <c r="C187" s="10" t="s">
        <v>1713</v>
      </c>
      <c r="D187" s="10" t="s">
        <v>38</v>
      </c>
      <c r="E187" s="10" t="s">
        <v>1718</v>
      </c>
      <c r="F187" s="10" t="s">
        <v>1719</v>
      </c>
      <c r="G187" s="10" t="s">
        <v>263</v>
      </c>
      <c r="H187" s="10" t="s">
        <v>435</v>
      </c>
      <c r="I187" s="11">
        <v>8.0000000000000002E-3</v>
      </c>
      <c r="J187" s="12">
        <v>0.04</v>
      </c>
      <c r="K187" s="11">
        <v>2.8500000000000001E-2</v>
      </c>
      <c r="L187" s="13">
        <v>4.7</v>
      </c>
      <c r="M187" s="14">
        <v>0.2</v>
      </c>
      <c r="N187" s="15">
        <v>6884</v>
      </c>
      <c r="O187" s="20">
        <v>2.17</v>
      </c>
      <c r="P187" s="10" t="s">
        <v>42</v>
      </c>
      <c r="Q187" s="10" t="s">
        <v>46</v>
      </c>
      <c r="R187" s="10" t="s">
        <v>46</v>
      </c>
      <c r="S187" s="10" t="s">
        <v>255</v>
      </c>
      <c r="T187" s="21">
        <v>0.24110000000000001</v>
      </c>
      <c r="U187" s="21">
        <v>2.81E-2</v>
      </c>
      <c r="V187" s="21">
        <v>0.1346</v>
      </c>
      <c r="W187" s="21">
        <v>1.3299999999999999E-2</v>
      </c>
      <c r="X187" s="21">
        <v>2.6100000000000002E-2</v>
      </c>
      <c r="Y187" s="21">
        <v>5.57E-2</v>
      </c>
      <c r="Z187" s="21">
        <v>2.24E-2</v>
      </c>
      <c r="AA187" s="21">
        <v>0.14680000000000001</v>
      </c>
      <c r="AB187" s="21">
        <v>0.2324</v>
      </c>
      <c r="AC187" s="21">
        <v>2.5499999999999998E-2</v>
      </c>
      <c r="AD187" s="21">
        <v>7.0499999999999993E-2</v>
      </c>
      <c r="AE187" s="16" t="s">
        <v>46</v>
      </c>
      <c r="AF187" s="16" t="s">
        <v>46</v>
      </c>
      <c r="AG187" s="7" t="str">
        <f t="shared" si="6"/>
        <v>click</v>
      </c>
      <c r="AH187" s="9" t="str">
        <f t="shared" si="7"/>
        <v>click</v>
      </c>
      <c r="AI187" s="2"/>
      <c r="AJ187" s="2"/>
      <c r="AK187" s="2"/>
      <c r="AL187" s="2"/>
      <c r="AM187" s="2"/>
      <c r="AN187" s="2"/>
      <c r="AO187" s="2"/>
      <c r="AP187" s="2"/>
      <c r="AQ187" s="2"/>
      <c r="AR187" s="2"/>
      <c r="AS187" s="2"/>
      <c r="AT187" s="2"/>
    </row>
    <row r="188" spans="1:46" ht="72">
      <c r="A188" s="19" t="s">
        <v>1773</v>
      </c>
      <c r="B188" s="8" t="s">
        <v>1774</v>
      </c>
      <c r="C188" s="10" t="s">
        <v>1713</v>
      </c>
      <c r="D188" s="10" t="s">
        <v>38</v>
      </c>
      <c r="E188" s="10" t="s">
        <v>1775</v>
      </c>
      <c r="F188" s="10" t="s">
        <v>1776</v>
      </c>
      <c r="G188" s="10" t="s">
        <v>101</v>
      </c>
      <c r="H188" s="10" t="s">
        <v>435</v>
      </c>
      <c r="I188" s="11">
        <v>8.0000000000000002E-3</v>
      </c>
      <c r="J188" s="12">
        <v>0.31</v>
      </c>
      <c r="K188" s="11">
        <v>2.47E-2</v>
      </c>
      <c r="L188" s="13">
        <v>146.69999999999999</v>
      </c>
      <c r="M188" s="14">
        <v>2.9</v>
      </c>
      <c r="N188" s="15">
        <v>24131</v>
      </c>
      <c r="O188" s="20">
        <v>1.07</v>
      </c>
      <c r="P188" s="10" t="s">
        <v>42</v>
      </c>
      <c r="Q188" s="10" t="s">
        <v>46</v>
      </c>
      <c r="R188" s="10" t="s">
        <v>46</v>
      </c>
      <c r="S188" s="10" t="s">
        <v>102</v>
      </c>
      <c r="T188" s="21">
        <v>8.6199999999999999E-2</v>
      </c>
      <c r="U188" s="21">
        <v>5.6099999999999997E-2</v>
      </c>
      <c r="V188" s="21">
        <v>0.23810000000000001</v>
      </c>
      <c r="W188" s="21">
        <v>5.1900000000000002E-2</v>
      </c>
      <c r="X188" s="21">
        <v>7.4099999999999999E-2</v>
      </c>
      <c r="Y188" s="21">
        <v>9.9299999999999999E-2</v>
      </c>
      <c r="Z188" s="21">
        <v>2.3599999999999999E-2</v>
      </c>
      <c r="AA188" s="21">
        <v>0.15160000000000001</v>
      </c>
      <c r="AB188" s="21">
        <v>0.14069999999999999</v>
      </c>
      <c r="AC188" s="21">
        <v>3.2899999999999999E-2</v>
      </c>
      <c r="AD188" s="21">
        <v>3.8100000000000002E-2</v>
      </c>
      <c r="AE188" s="16" t="s">
        <v>46</v>
      </c>
      <c r="AF188" s="16" t="s">
        <v>46</v>
      </c>
      <c r="AG188" s="7" t="str">
        <f t="shared" si="6"/>
        <v>click</v>
      </c>
      <c r="AH188" s="9" t="str">
        <f t="shared" si="7"/>
        <v>click</v>
      </c>
      <c r="AI188" s="2"/>
      <c r="AJ188" s="2"/>
      <c r="AK188" s="2"/>
      <c r="AL188" s="2"/>
      <c r="AM188" s="2"/>
      <c r="AN188" s="2"/>
      <c r="AO188" s="2"/>
      <c r="AP188" s="2"/>
      <c r="AQ188" s="2"/>
      <c r="AR188" s="2"/>
      <c r="AS188" s="2"/>
      <c r="AT188" s="2"/>
    </row>
    <row r="189" spans="1:46" ht="72">
      <c r="A189" s="19" t="s">
        <v>1790</v>
      </c>
      <c r="B189" s="8" t="s">
        <v>1791</v>
      </c>
      <c r="C189" s="10" t="s">
        <v>1713</v>
      </c>
      <c r="D189" s="10" t="s">
        <v>38</v>
      </c>
      <c r="E189" s="10" t="s">
        <v>1792</v>
      </c>
      <c r="F189" s="10" t="s">
        <v>1793</v>
      </c>
      <c r="G189" s="10" t="s">
        <v>107</v>
      </c>
      <c r="H189" s="10" t="s">
        <v>435</v>
      </c>
      <c r="I189" s="11">
        <v>8.0000000000000002E-3</v>
      </c>
      <c r="J189" s="12">
        <v>0.04</v>
      </c>
      <c r="K189" s="11">
        <v>2.8000000000000001E-2</v>
      </c>
      <c r="L189" s="13">
        <v>327.9</v>
      </c>
      <c r="M189" s="14">
        <v>13.5</v>
      </c>
      <c r="N189" s="15">
        <v>179902</v>
      </c>
      <c r="O189" s="20">
        <v>-1.57</v>
      </c>
      <c r="P189" s="10" t="s">
        <v>42</v>
      </c>
      <c r="Q189" s="10" t="s">
        <v>46</v>
      </c>
      <c r="R189" s="10" t="s">
        <v>46</v>
      </c>
      <c r="S189" s="10" t="s">
        <v>109</v>
      </c>
      <c r="T189" s="21">
        <v>0.13819999999999999</v>
      </c>
      <c r="U189" s="21">
        <v>5.8799999999999998E-2</v>
      </c>
      <c r="V189" s="21">
        <v>5.5E-2</v>
      </c>
      <c r="W189" s="21">
        <v>0.1186</v>
      </c>
      <c r="X189" s="21">
        <v>9.3200000000000005E-2</v>
      </c>
      <c r="Y189" s="21">
        <v>9.1300000000000006E-2</v>
      </c>
      <c r="Z189" s="21">
        <v>5.9900000000000002E-2</v>
      </c>
      <c r="AA189" s="21">
        <v>9.3100000000000002E-2</v>
      </c>
      <c r="AB189" s="21">
        <v>0.1036</v>
      </c>
      <c r="AC189" s="21">
        <v>5.2900000000000003E-2</v>
      </c>
      <c r="AD189" s="21">
        <v>9.2200000000000004E-2</v>
      </c>
      <c r="AE189" s="16" t="s">
        <v>46</v>
      </c>
      <c r="AF189" s="16" t="s">
        <v>46</v>
      </c>
      <c r="AG189" s="7" t="str">
        <f t="shared" si="6"/>
        <v>click</v>
      </c>
      <c r="AH189" s="9" t="str">
        <f t="shared" si="7"/>
        <v>click</v>
      </c>
      <c r="AI189" s="2"/>
      <c r="AJ189" s="2"/>
      <c r="AK189" s="2"/>
      <c r="AL189" s="2"/>
      <c r="AM189" s="2"/>
      <c r="AN189" s="2"/>
      <c r="AO189" s="2"/>
      <c r="AP189" s="2"/>
      <c r="AQ189" s="2"/>
      <c r="AR189" s="2"/>
      <c r="AS189" s="2"/>
      <c r="AT189" s="2"/>
    </row>
    <row r="190" spans="1:46" ht="72">
      <c r="A190" s="19" t="s">
        <v>1794</v>
      </c>
      <c r="B190" s="8" t="s">
        <v>1795</v>
      </c>
      <c r="C190" s="10" t="s">
        <v>1713</v>
      </c>
      <c r="D190" s="10" t="s">
        <v>38</v>
      </c>
      <c r="E190" s="10" t="s">
        <v>1796</v>
      </c>
      <c r="F190" s="10" t="s">
        <v>1797</v>
      </c>
      <c r="G190" s="10" t="s">
        <v>114</v>
      </c>
      <c r="H190" s="10" t="s">
        <v>435</v>
      </c>
      <c r="I190" s="11">
        <v>8.0000000000000002E-3</v>
      </c>
      <c r="J190" s="12">
        <v>7.0000000000000007E-2</v>
      </c>
      <c r="K190" s="11">
        <v>1.6400000000000001E-2</v>
      </c>
      <c r="L190" s="13">
        <v>398.7</v>
      </c>
      <c r="M190" s="14">
        <v>12.1</v>
      </c>
      <c r="N190" s="15">
        <v>169198</v>
      </c>
      <c r="O190" s="20">
        <v>1.27</v>
      </c>
      <c r="P190" s="10" t="s">
        <v>42</v>
      </c>
      <c r="Q190" s="10" t="s">
        <v>46</v>
      </c>
      <c r="R190" s="10" t="s">
        <v>46</v>
      </c>
      <c r="S190" s="10" t="s">
        <v>115</v>
      </c>
      <c r="T190" s="21">
        <v>8.8400000000000006E-2</v>
      </c>
      <c r="U190" s="21">
        <v>6.7699999999999996E-2</v>
      </c>
      <c r="V190" s="21">
        <v>0.2112</v>
      </c>
      <c r="W190" s="21">
        <v>5.96E-2</v>
      </c>
      <c r="X190" s="21">
        <v>9.0200000000000002E-2</v>
      </c>
      <c r="Y190" s="21">
        <v>0.14000000000000001</v>
      </c>
      <c r="Z190" s="21">
        <v>4.0099999999999997E-2</v>
      </c>
      <c r="AA190" s="21">
        <v>0.17829999999999999</v>
      </c>
      <c r="AB190" s="21">
        <v>2.6200000000000001E-2</v>
      </c>
      <c r="AC190" s="21">
        <v>8.3999999999999995E-3</v>
      </c>
      <c r="AD190" s="21">
        <v>6.9000000000000006E-2</v>
      </c>
      <c r="AE190" s="16" t="s">
        <v>46</v>
      </c>
      <c r="AF190" s="16" t="s">
        <v>46</v>
      </c>
      <c r="AG190" s="7" t="str">
        <f t="shared" si="6"/>
        <v>click</v>
      </c>
      <c r="AH190" s="9" t="str">
        <f t="shared" si="7"/>
        <v>click</v>
      </c>
      <c r="AI190" s="2"/>
      <c r="AJ190" s="2"/>
      <c r="AK190" s="2"/>
      <c r="AL190" s="2"/>
      <c r="AM190" s="2"/>
      <c r="AN190" s="2"/>
      <c r="AO190" s="2"/>
      <c r="AP190" s="2"/>
      <c r="AQ190" s="2"/>
      <c r="AR190" s="2"/>
      <c r="AS190" s="2"/>
      <c r="AT190" s="2"/>
    </row>
    <row r="191" spans="1:46" ht="72">
      <c r="A191" s="19" t="s">
        <v>1857</v>
      </c>
      <c r="B191" s="8" t="s">
        <v>1858</v>
      </c>
      <c r="C191" s="10" t="s">
        <v>1713</v>
      </c>
      <c r="D191" s="10" t="s">
        <v>38</v>
      </c>
      <c r="E191" s="10" t="s">
        <v>1859</v>
      </c>
      <c r="F191" s="10" t="s">
        <v>1860</v>
      </c>
      <c r="G191" s="10" t="s">
        <v>1031</v>
      </c>
      <c r="H191" s="10" t="s">
        <v>435</v>
      </c>
      <c r="I191" s="11">
        <v>8.0000000000000002E-3</v>
      </c>
      <c r="J191" s="12">
        <v>0.1</v>
      </c>
      <c r="K191" s="11">
        <v>1.38E-2</v>
      </c>
      <c r="L191" s="13">
        <v>82</v>
      </c>
      <c r="M191" s="14">
        <v>1.8</v>
      </c>
      <c r="N191" s="15">
        <v>26767</v>
      </c>
      <c r="O191" s="20">
        <v>1.59</v>
      </c>
      <c r="P191" s="10" t="s">
        <v>42</v>
      </c>
      <c r="Q191" s="10" t="s">
        <v>46</v>
      </c>
      <c r="R191" s="10" t="s">
        <v>46</v>
      </c>
      <c r="S191" s="10" t="s">
        <v>277</v>
      </c>
      <c r="T191" s="21">
        <v>9.2600000000000002E-2</v>
      </c>
      <c r="U191" s="21">
        <v>4.4699999999999997E-2</v>
      </c>
      <c r="V191" s="21">
        <v>0.28710000000000002</v>
      </c>
      <c r="W191" s="21">
        <v>3.0000000000000001E-3</v>
      </c>
      <c r="X191" s="21">
        <v>3.4799999999999998E-2</v>
      </c>
      <c r="Y191" s="21">
        <v>9.3899999999999997E-2</v>
      </c>
      <c r="Z191" s="21">
        <v>6.7000000000000002E-3</v>
      </c>
      <c r="AA191" s="21">
        <v>0.26719999999999999</v>
      </c>
      <c r="AB191" s="21">
        <v>7.4800000000000005E-2</v>
      </c>
      <c r="AC191" s="21">
        <v>2.7699999999999999E-2</v>
      </c>
      <c r="AD191" s="21">
        <v>5.7200000000000001E-2</v>
      </c>
      <c r="AE191" s="16" t="s">
        <v>46</v>
      </c>
      <c r="AF191" s="16" t="s">
        <v>46</v>
      </c>
      <c r="AG191" s="7" t="str">
        <f t="shared" si="6"/>
        <v>click</v>
      </c>
      <c r="AH191" s="9" t="str">
        <f t="shared" si="7"/>
        <v>click</v>
      </c>
      <c r="AI191" s="2"/>
      <c r="AJ191" s="2"/>
      <c r="AK191" s="2"/>
      <c r="AL191" s="2"/>
      <c r="AM191" s="2"/>
      <c r="AN191" s="2"/>
      <c r="AO191" s="2"/>
      <c r="AP191" s="2"/>
      <c r="AQ191" s="2"/>
      <c r="AR191" s="2"/>
      <c r="AS191" s="2"/>
      <c r="AT191" s="2"/>
    </row>
    <row r="192" spans="1:46" ht="72">
      <c r="A192" s="19" t="s">
        <v>1866</v>
      </c>
      <c r="B192" s="8" t="s">
        <v>1867</v>
      </c>
      <c r="C192" s="10" t="s">
        <v>1713</v>
      </c>
      <c r="D192" s="10" t="s">
        <v>38</v>
      </c>
      <c r="E192" s="10" t="s">
        <v>1868</v>
      </c>
      <c r="F192" s="10" t="s">
        <v>1869</v>
      </c>
      <c r="G192" s="10" t="s">
        <v>65</v>
      </c>
      <c r="H192" s="10" t="s">
        <v>435</v>
      </c>
      <c r="I192" s="11">
        <v>8.0000000000000002E-3</v>
      </c>
      <c r="J192" s="12">
        <v>0.09</v>
      </c>
      <c r="K192" s="11">
        <v>0.80100000000000005</v>
      </c>
      <c r="L192" s="13">
        <v>5.5</v>
      </c>
      <c r="M192" s="14">
        <v>0.2</v>
      </c>
      <c r="N192" s="15">
        <v>3733</v>
      </c>
      <c r="O192" s="20">
        <v>1.88</v>
      </c>
      <c r="P192" s="10" t="s">
        <v>42</v>
      </c>
      <c r="Q192" s="10" t="s">
        <v>46</v>
      </c>
      <c r="R192" s="10" t="s">
        <v>46</v>
      </c>
      <c r="S192" s="10" t="s">
        <v>277</v>
      </c>
      <c r="T192" s="21">
        <v>0.1167</v>
      </c>
      <c r="U192" s="21">
        <v>0.12239999999999999</v>
      </c>
      <c r="V192" s="21">
        <v>0.1216</v>
      </c>
      <c r="W192" s="21">
        <v>6.4000000000000001E-2</v>
      </c>
      <c r="X192" s="21">
        <v>4.3900000000000002E-2</v>
      </c>
      <c r="Y192" s="21">
        <v>0.12659999999999999</v>
      </c>
      <c r="Z192" s="21">
        <v>0</v>
      </c>
      <c r="AA192" s="21">
        <v>0.224</v>
      </c>
      <c r="AB192" s="21">
        <v>0</v>
      </c>
      <c r="AC192" s="21">
        <v>0.11360000000000001</v>
      </c>
      <c r="AD192" s="21">
        <v>5.1299999999999998E-2</v>
      </c>
      <c r="AE192" s="16" t="s">
        <v>46</v>
      </c>
      <c r="AF192" s="16" t="s">
        <v>46</v>
      </c>
      <c r="AG192" s="7" t="str">
        <f t="shared" si="6"/>
        <v>click</v>
      </c>
      <c r="AH192" s="9" t="str">
        <f t="shared" si="7"/>
        <v>click</v>
      </c>
      <c r="AI192" s="2"/>
      <c r="AJ192" s="2"/>
      <c r="AK192" s="2"/>
      <c r="AL192" s="2"/>
      <c r="AM192" s="2"/>
      <c r="AN192" s="2"/>
      <c r="AO192" s="2"/>
      <c r="AP192" s="2"/>
      <c r="AQ192" s="2"/>
      <c r="AR192" s="2"/>
      <c r="AS192" s="2"/>
      <c r="AT192" s="2"/>
    </row>
    <row r="193" spans="1:46" ht="72">
      <c r="A193" s="19" t="s">
        <v>1884</v>
      </c>
      <c r="B193" s="8" t="s">
        <v>1885</v>
      </c>
      <c r="C193" s="10" t="s">
        <v>1713</v>
      </c>
      <c r="D193" s="10" t="s">
        <v>38</v>
      </c>
      <c r="E193" s="10" t="s">
        <v>1886</v>
      </c>
      <c r="F193" s="10" t="s">
        <v>1887</v>
      </c>
      <c r="G193" s="10" t="s">
        <v>226</v>
      </c>
      <c r="H193" s="10" t="s">
        <v>435</v>
      </c>
      <c r="I193" s="11">
        <v>8.0000000000000002E-3</v>
      </c>
      <c r="J193" s="12">
        <v>0.02</v>
      </c>
      <c r="K193" s="11">
        <v>2.2800000000000001E-2</v>
      </c>
      <c r="L193" s="13">
        <v>8.1999999999999993</v>
      </c>
      <c r="M193" s="14">
        <v>0.4</v>
      </c>
      <c r="N193" s="15">
        <v>3405</v>
      </c>
      <c r="O193" s="20">
        <v>-2.34</v>
      </c>
      <c r="P193" s="10" t="s">
        <v>42</v>
      </c>
      <c r="Q193" s="10" t="s">
        <v>46</v>
      </c>
      <c r="R193" s="10" t="s">
        <v>46</v>
      </c>
      <c r="S193" s="10" t="s">
        <v>227</v>
      </c>
      <c r="T193" s="21">
        <v>0.16320000000000001</v>
      </c>
      <c r="U193" s="21">
        <v>9.9900000000000003E-2</v>
      </c>
      <c r="V193" s="21">
        <v>6.6600000000000006E-2</v>
      </c>
      <c r="W193" s="21">
        <v>0.1241</v>
      </c>
      <c r="X193" s="21">
        <v>1.9800000000000002E-2</v>
      </c>
      <c r="Y193" s="21">
        <v>0.13150000000000001</v>
      </c>
      <c r="Z193" s="21">
        <v>0</v>
      </c>
      <c r="AA193" s="21">
        <v>0.13289999999999999</v>
      </c>
      <c r="AB193" s="21">
        <v>5.67E-2</v>
      </c>
      <c r="AC193" s="21">
        <v>0</v>
      </c>
      <c r="AD193" s="21">
        <v>9.1899999999999996E-2</v>
      </c>
      <c r="AE193" s="16" t="s">
        <v>46</v>
      </c>
      <c r="AF193" s="16" t="s">
        <v>46</v>
      </c>
      <c r="AG193" s="7" t="str">
        <f t="shared" si="6"/>
        <v>click</v>
      </c>
      <c r="AH193" s="9" t="str">
        <f t="shared" si="7"/>
        <v>click</v>
      </c>
      <c r="AI193" s="2"/>
      <c r="AJ193" s="2"/>
      <c r="AK193" s="2"/>
      <c r="AL193" s="2"/>
      <c r="AM193" s="2"/>
      <c r="AN193" s="2"/>
      <c r="AO193" s="2"/>
      <c r="AP193" s="2"/>
      <c r="AQ193" s="2"/>
      <c r="AR193" s="2"/>
      <c r="AS193" s="2"/>
      <c r="AT193" s="2"/>
    </row>
    <row r="194" spans="1:46" ht="72">
      <c r="A194" s="19" t="s">
        <v>1926</v>
      </c>
      <c r="B194" s="8" t="s">
        <v>1927</v>
      </c>
      <c r="C194" s="10" t="s">
        <v>1713</v>
      </c>
      <c r="D194" s="10" t="s">
        <v>38</v>
      </c>
      <c r="E194" s="10" t="s">
        <v>1928</v>
      </c>
      <c r="F194" s="10" t="s">
        <v>1929</v>
      </c>
      <c r="G194" s="10" t="s">
        <v>1254</v>
      </c>
      <c r="H194" s="10" t="s">
        <v>435</v>
      </c>
      <c r="I194" s="11">
        <v>7.0000000000000001E-3</v>
      </c>
      <c r="J194" s="12">
        <v>7.0000000000000007E-2</v>
      </c>
      <c r="K194" s="11">
        <v>1.2699999999999999E-2</v>
      </c>
      <c r="L194" s="13">
        <v>28</v>
      </c>
      <c r="M194" s="14">
        <v>1</v>
      </c>
      <c r="N194" s="15">
        <v>7708</v>
      </c>
      <c r="O194" s="20">
        <v>1.25</v>
      </c>
      <c r="P194" s="10" t="s">
        <v>42</v>
      </c>
      <c r="Q194" s="10" t="s">
        <v>520</v>
      </c>
      <c r="R194" s="10" t="s">
        <v>412</v>
      </c>
      <c r="S194" s="10" t="s">
        <v>72</v>
      </c>
      <c r="T194" s="21">
        <v>7.3300000000000004E-2</v>
      </c>
      <c r="U194" s="21">
        <v>8.6999999999999994E-3</v>
      </c>
      <c r="V194" s="21">
        <v>0.1371</v>
      </c>
      <c r="W194" s="21">
        <v>6.4699999999999994E-2</v>
      </c>
      <c r="X194" s="21">
        <v>0.1004</v>
      </c>
      <c r="Y194" s="21">
        <v>0.16550000000000001</v>
      </c>
      <c r="Z194" s="21">
        <v>5.7200000000000001E-2</v>
      </c>
      <c r="AA194" s="21">
        <v>0.1918</v>
      </c>
      <c r="AB194" s="21">
        <v>0</v>
      </c>
      <c r="AC194" s="21">
        <v>0.1145</v>
      </c>
      <c r="AD194" s="21">
        <v>8.6800000000000002E-2</v>
      </c>
      <c r="AE194" s="16" t="s">
        <v>46</v>
      </c>
      <c r="AF194" s="16" t="s">
        <v>46</v>
      </c>
      <c r="AG194" s="7" t="str">
        <f t="shared" si="6"/>
        <v>click</v>
      </c>
      <c r="AH194" s="9" t="str">
        <f t="shared" si="7"/>
        <v>click</v>
      </c>
      <c r="AI194" s="2"/>
      <c r="AJ194" s="2"/>
      <c r="AK194" s="2"/>
      <c r="AL194" s="2"/>
      <c r="AM194" s="2"/>
      <c r="AN194" s="2"/>
      <c r="AO194" s="2"/>
      <c r="AP194" s="2"/>
      <c r="AQ194" s="2"/>
      <c r="AR194" s="2"/>
      <c r="AS194" s="2"/>
      <c r="AT194" s="2"/>
    </row>
    <row r="195" spans="1:46" ht="72">
      <c r="A195" s="19" t="s">
        <v>1934</v>
      </c>
      <c r="B195" s="8" t="s">
        <v>1935</v>
      </c>
      <c r="C195" s="10" t="s">
        <v>1713</v>
      </c>
      <c r="D195" s="10" t="s">
        <v>38</v>
      </c>
      <c r="E195" s="10" t="s">
        <v>1936</v>
      </c>
      <c r="F195" s="10" t="s">
        <v>1929</v>
      </c>
      <c r="G195" s="10" t="s">
        <v>1557</v>
      </c>
      <c r="H195" s="10" t="s">
        <v>435</v>
      </c>
      <c r="I195" s="11">
        <v>7.0000000000000001E-3</v>
      </c>
      <c r="J195" s="12">
        <v>7.0000000000000007E-2</v>
      </c>
      <c r="K195" s="11">
        <v>1.3100000000000001E-2</v>
      </c>
      <c r="L195" s="13">
        <v>40.299999999999997</v>
      </c>
      <c r="M195" s="14">
        <v>1.5</v>
      </c>
      <c r="N195" s="15">
        <v>12447</v>
      </c>
      <c r="O195" s="20">
        <v>1.42</v>
      </c>
      <c r="P195" s="10" t="s">
        <v>42</v>
      </c>
      <c r="Q195" s="10" t="s">
        <v>520</v>
      </c>
      <c r="R195" s="10" t="s">
        <v>44</v>
      </c>
      <c r="S195" s="10" t="s">
        <v>72</v>
      </c>
      <c r="T195" s="21">
        <v>2.8000000000000001E-2</v>
      </c>
      <c r="U195" s="21">
        <v>2.7099999999999999E-2</v>
      </c>
      <c r="V195" s="21">
        <v>0.24360000000000001</v>
      </c>
      <c r="W195" s="21">
        <v>7.22E-2</v>
      </c>
      <c r="X195" s="21">
        <v>4.0099999999999997E-2</v>
      </c>
      <c r="Y195" s="21">
        <v>8.9899999999999994E-2</v>
      </c>
      <c r="Z195" s="21">
        <v>6.0699999999999997E-2</v>
      </c>
      <c r="AA195" s="21">
        <v>0.2394</v>
      </c>
      <c r="AB195" s="21">
        <v>6.0100000000000001E-2</v>
      </c>
      <c r="AC195" s="21">
        <v>0.1293</v>
      </c>
      <c r="AD195" s="21">
        <v>9.5999999999999992E-3</v>
      </c>
      <c r="AE195" s="16" t="s">
        <v>46</v>
      </c>
      <c r="AF195" s="16" t="s">
        <v>46</v>
      </c>
      <c r="AG195" s="7" t="str">
        <f t="shared" si="6"/>
        <v>click</v>
      </c>
      <c r="AH195" s="9" t="str">
        <f t="shared" si="7"/>
        <v>click</v>
      </c>
      <c r="AI195" s="2"/>
      <c r="AJ195" s="2"/>
      <c r="AK195" s="2"/>
      <c r="AL195" s="2"/>
      <c r="AM195" s="2"/>
      <c r="AN195" s="2"/>
      <c r="AO195" s="2"/>
      <c r="AP195" s="2"/>
      <c r="AQ195" s="2"/>
      <c r="AR195" s="2"/>
      <c r="AS195" s="2"/>
      <c r="AT195" s="2"/>
    </row>
    <row r="196" spans="1:46" ht="72">
      <c r="A196" s="19" t="s">
        <v>1958</v>
      </c>
      <c r="B196" s="8" t="s">
        <v>1959</v>
      </c>
      <c r="C196" s="10" t="s">
        <v>1960</v>
      </c>
      <c r="D196" s="10" t="s">
        <v>38</v>
      </c>
      <c r="E196" s="10" t="s">
        <v>1961</v>
      </c>
      <c r="F196" s="10" t="s">
        <v>1962</v>
      </c>
      <c r="G196" s="10" t="s">
        <v>65</v>
      </c>
      <c r="H196" s="10" t="s">
        <v>435</v>
      </c>
      <c r="I196" s="11">
        <v>8.0000000000000002E-3</v>
      </c>
      <c r="J196" s="12">
        <v>0.18</v>
      </c>
      <c r="K196" s="11">
        <v>2.6100000000000002E-2</v>
      </c>
      <c r="L196" s="13">
        <v>56.7</v>
      </c>
      <c r="M196" s="14">
        <v>2.1</v>
      </c>
      <c r="N196" s="15">
        <v>28481</v>
      </c>
      <c r="O196" s="20">
        <v>-1.57</v>
      </c>
      <c r="P196" s="10" t="s">
        <v>42</v>
      </c>
      <c r="Q196" s="10" t="s">
        <v>46</v>
      </c>
      <c r="R196" s="10" t="s">
        <v>46</v>
      </c>
      <c r="S196" s="10" t="s">
        <v>277</v>
      </c>
      <c r="T196" s="21">
        <v>0.1154</v>
      </c>
      <c r="U196" s="21">
        <v>4.1799999999999997E-2</v>
      </c>
      <c r="V196" s="21">
        <v>0.1837</v>
      </c>
      <c r="W196" s="21">
        <v>2.07E-2</v>
      </c>
      <c r="X196" s="21">
        <v>2.01E-2</v>
      </c>
      <c r="Y196" s="21">
        <v>7.17E-2</v>
      </c>
      <c r="Z196" s="21">
        <v>3.0300000000000001E-2</v>
      </c>
      <c r="AA196" s="21">
        <v>0.13389999999999999</v>
      </c>
      <c r="AB196" s="21">
        <v>0.26879999999999998</v>
      </c>
      <c r="AC196" s="21">
        <v>8.14E-2</v>
      </c>
      <c r="AD196" s="21">
        <v>2.6800000000000001E-2</v>
      </c>
      <c r="AE196" s="16" t="s">
        <v>46</v>
      </c>
      <c r="AF196" s="16" t="s">
        <v>46</v>
      </c>
      <c r="AG196" s="7" t="str">
        <f t="shared" si="6"/>
        <v>click</v>
      </c>
      <c r="AH196" s="9" t="str">
        <f t="shared" si="7"/>
        <v>click</v>
      </c>
      <c r="AI196" s="2"/>
      <c r="AJ196" s="2"/>
      <c r="AK196" s="2"/>
      <c r="AL196" s="2"/>
      <c r="AM196" s="2"/>
      <c r="AN196" s="2"/>
      <c r="AO196" s="2"/>
      <c r="AP196" s="2"/>
      <c r="AQ196" s="2"/>
      <c r="AR196" s="2"/>
      <c r="AS196" s="2"/>
      <c r="AT196" s="2"/>
    </row>
    <row r="197" spans="1:46" ht="72">
      <c r="A197" s="19" t="s">
        <v>2293</v>
      </c>
      <c r="B197" s="8" t="s">
        <v>2294</v>
      </c>
      <c r="C197" s="10" t="s">
        <v>2295</v>
      </c>
      <c r="D197" s="10" t="s">
        <v>38</v>
      </c>
      <c r="E197" s="10" t="s">
        <v>2296</v>
      </c>
      <c r="F197" s="10" t="s">
        <v>2297</v>
      </c>
      <c r="G197" s="10" t="s">
        <v>353</v>
      </c>
      <c r="H197" s="10" t="s">
        <v>73</v>
      </c>
      <c r="I197" s="11">
        <v>4.4999999999999997E-3</v>
      </c>
      <c r="J197" s="12">
        <v>0.23</v>
      </c>
      <c r="K197" s="11">
        <v>5.2600000000000001E-2</v>
      </c>
      <c r="L197" s="13">
        <v>175.7</v>
      </c>
      <c r="M197" s="14">
        <v>3.4</v>
      </c>
      <c r="N197" s="15">
        <v>63611</v>
      </c>
      <c r="O197" s="20">
        <v>-0.69</v>
      </c>
      <c r="P197" s="10" t="s">
        <v>151</v>
      </c>
      <c r="Q197" s="10" t="s">
        <v>46</v>
      </c>
      <c r="R197" s="10" t="s">
        <v>46</v>
      </c>
      <c r="S197" s="10" t="s">
        <v>46</v>
      </c>
      <c r="T197" s="21" t="s">
        <v>46</v>
      </c>
      <c r="U197" s="21" t="s">
        <v>46</v>
      </c>
      <c r="V197" s="21" t="s">
        <v>46</v>
      </c>
      <c r="W197" s="21" t="s">
        <v>46</v>
      </c>
      <c r="X197" s="21" t="s">
        <v>46</v>
      </c>
      <c r="Y197" s="21" t="s">
        <v>46</v>
      </c>
      <c r="Z197" s="21" t="s">
        <v>46</v>
      </c>
      <c r="AA197" s="21" t="s">
        <v>46</v>
      </c>
      <c r="AB197" s="21" t="s">
        <v>46</v>
      </c>
      <c r="AC197" s="21" t="s">
        <v>46</v>
      </c>
      <c r="AD197" s="21" t="s">
        <v>46</v>
      </c>
      <c r="AE197" s="16" t="s">
        <v>46</v>
      </c>
      <c r="AF197" s="16" t="s">
        <v>46</v>
      </c>
      <c r="AG197" s="7" t="str">
        <f t="shared" si="6"/>
        <v>click</v>
      </c>
      <c r="AH197" s="9" t="str">
        <f t="shared" si="7"/>
        <v>click</v>
      </c>
      <c r="AI197" s="2"/>
      <c r="AJ197" s="2"/>
      <c r="AK197" s="2"/>
      <c r="AL197" s="2"/>
      <c r="AM197" s="2"/>
      <c r="AN197" s="2"/>
      <c r="AO197" s="2"/>
      <c r="AP197" s="2"/>
      <c r="AQ197" s="2"/>
      <c r="AR197" s="2"/>
      <c r="AS197" s="2"/>
      <c r="AT197" s="2"/>
    </row>
    <row r="198" spans="1:46" ht="25.5">
      <c r="A198" s="19" t="s">
        <v>2439</v>
      </c>
      <c r="B198" s="8" t="s">
        <v>2440</v>
      </c>
      <c r="C198" s="10" t="s">
        <v>2295</v>
      </c>
      <c r="D198" s="10" t="s">
        <v>38</v>
      </c>
      <c r="E198" s="10" t="s">
        <v>2441</v>
      </c>
      <c r="F198" s="10" t="s">
        <v>2438</v>
      </c>
      <c r="G198" s="10" t="s">
        <v>620</v>
      </c>
      <c r="H198" s="10" t="s">
        <v>171</v>
      </c>
      <c r="I198" s="11">
        <v>9.4999999999999998E-3</v>
      </c>
      <c r="J198" s="12"/>
      <c r="K198" s="11"/>
      <c r="L198" s="13">
        <v>2.6</v>
      </c>
      <c r="M198" s="14">
        <v>0.1</v>
      </c>
      <c r="N198" s="15">
        <v>7971</v>
      </c>
      <c r="O198" s="20">
        <v>1.87</v>
      </c>
      <c r="P198" s="10" t="s">
        <v>151</v>
      </c>
      <c r="Q198" s="10" t="s">
        <v>46</v>
      </c>
      <c r="R198" s="10" t="s">
        <v>46</v>
      </c>
      <c r="S198" s="10" t="s">
        <v>46</v>
      </c>
      <c r="T198" s="21" t="s">
        <v>46</v>
      </c>
      <c r="U198" s="21" t="s">
        <v>46</v>
      </c>
      <c r="V198" s="21" t="s">
        <v>46</v>
      </c>
      <c r="W198" s="21" t="s">
        <v>46</v>
      </c>
      <c r="X198" s="21" t="s">
        <v>46</v>
      </c>
      <c r="Y198" s="21" t="s">
        <v>46</v>
      </c>
      <c r="Z198" s="21" t="s">
        <v>46</v>
      </c>
      <c r="AA198" s="21" t="s">
        <v>46</v>
      </c>
      <c r="AB198" s="21" t="s">
        <v>46</v>
      </c>
      <c r="AC198" s="21" t="s">
        <v>46</v>
      </c>
      <c r="AD198" s="21" t="s">
        <v>46</v>
      </c>
      <c r="AE198" s="16" t="s">
        <v>134</v>
      </c>
      <c r="AF198" s="16" t="s">
        <v>46</v>
      </c>
      <c r="AG198" s="7" t="str">
        <f t="shared" si="6"/>
        <v>click</v>
      </c>
      <c r="AH198" s="9" t="str">
        <f t="shared" si="7"/>
        <v>click</v>
      </c>
      <c r="AI198" s="2"/>
      <c r="AJ198" s="2"/>
      <c r="AK198" s="2"/>
      <c r="AL198" s="2"/>
      <c r="AM198" s="2"/>
      <c r="AN198" s="2"/>
      <c r="AO198" s="2"/>
      <c r="AP198" s="2"/>
      <c r="AQ198" s="2"/>
      <c r="AR198" s="2"/>
      <c r="AS198" s="2"/>
      <c r="AT198" s="2"/>
    </row>
    <row r="199" spans="1:46" ht="60">
      <c r="A199" s="19" t="s">
        <v>3862</v>
      </c>
      <c r="B199" s="8" t="s">
        <v>3863</v>
      </c>
      <c r="C199" s="10" t="s">
        <v>2295</v>
      </c>
      <c r="D199" s="10" t="s">
        <v>38</v>
      </c>
      <c r="E199" s="10" t="s">
        <v>3864</v>
      </c>
      <c r="F199" s="10" t="s">
        <v>3865</v>
      </c>
      <c r="G199" s="10" t="s">
        <v>107</v>
      </c>
      <c r="H199" s="10" t="s">
        <v>128</v>
      </c>
      <c r="I199" s="11">
        <v>6.7000000000000002E-3</v>
      </c>
      <c r="J199" s="12">
        <v>1.2</v>
      </c>
      <c r="K199" s="11">
        <v>2.87E-2</v>
      </c>
      <c r="L199" s="13">
        <v>16</v>
      </c>
      <c r="M199" s="14">
        <v>0.4</v>
      </c>
      <c r="N199" s="15">
        <v>14973</v>
      </c>
      <c r="O199" s="20">
        <v>1.69</v>
      </c>
      <c r="P199" s="10" t="s">
        <v>42</v>
      </c>
      <c r="Q199" s="10" t="s">
        <v>321</v>
      </c>
      <c r="R199" s="10" t="s">
        <v>46</v>
      </c>
      <c r="S199" s="10" t="s">
        <v>1621</v>
      </c>
      <c r="T199" s="21">
        <v>0.1487</v>
      </c>
      <c r="U199" s="21">
        <v>0</v>
      </c>
      <c r="V199" s="21">
        <v>0.1053</v>
      </c>
      <c r="W199" s="21">
        <v>0</v>
      </c>
      <c r="X199" s="21">
        <v>0.1226</v>
      </c>
      <c r="Y199" s="21">
        <v>2.1499999999999998E-2</v>
      </c>
      <c r="Z199" s="21">
        <v>0.1002</v>
      </c>
      <c r="AA199" s="21">
        <v>0.2152</v>
      </c>
      <c r="AB199" s="21">
        <v>0.14099999999999999</v>
      </c>
      <c r="AC199" s="21">
        <v>0</v>
      </c>
      <c r="AD199" s="21">
        <v>1.8200000000000001E-2</v>
      </c>
      <c r="AE199" s="16" t="s">
        <v>46</v>
      </c>
      <c r="AF199" s="16" t="s">
        <v>46</v>
      </c>
      <c r="AG199" s="7" t="str">
        <f t="shared" si="6"/>
        <v>click</v>
      </c>
      <c r="AH199" s="9" t="str">
        <f t="shared" si="7"/>
        <v>click</v>
      </c>
      <c r="AI199" s="2"/>
      <c r="AJ199" s="2"/>
      <c r="AK199" s="2"/>
      <c r="AL199" s="2"/>
      <c r="AM199" s="2"/>
      <c r="AN199" s="2"/>
      <c r="AO199" s="2"/>
      <c r="AP199" s="2"/>
      <c r="AQ199" s="2"/>
      <c r="AR199" s="2"/>
      <c r="AS199" s="2"/>
      <c r="AT199" s="2"/>
    </row>
    <row r="200" spans="1:46" ht="36">
      <c r="A200" s="19" t="s">
        <v>4649</v>
      </c>
      <c r="B200" s="8" t="s">
        <v>4650</v>
      </c>
      <c r="C200" s="10" t="s">
        <v>2295</v>
      </c>
      <c r="D200" s="10" t="s">
        <v>38</v>
      </c>
      <c r="E200" s="10" t="s">
        <v>4651</v>
      </c>
      <c r="F200" s="10" t="s">
        <v>2289</v>
      </c>
      <c r="G200" s="10" t="s">
        <v>620</v>
      </c>
      <c r="H200" s="10" t="s">
        <v>171</v>
      </c>
      <c r="I200" s="11">
        <v>9.4999999999999998E-3</v>
      </c>
      <c r="J200" s="12"/>
      <c r="K200" s="11"/>
      <c r="L200" s="13">
        <v>2.8</v>
      </c>
      <c r="M200" s="14">
        <v>0.1</v>
      </c>
      <c r="N200" s="15">
        <v>3454</v>
      </c>
      <c r="O200" s="20">
        <v>0.79</v>
      </c>
      <c r="P200" s="10" t="s">
        <v>151</v>
      </c>
      <c r="Q200" s="10" t="s">
        <v>46</v>
      </c>
      <c r="R200" s="10" t="s">
        <v>46</v>
      </c>
      <c r="S200" s="10" t="s">
        <v>46</v>
      </c>
      <c r="T200" s="21" t="s">
        <v>46</v>
      </c>
      <c r="U200" s="21" t="s">
        <v>46</v>
      </c>
      <c r="V200" s="21" t="s">
        <v>46</v>
      </c>
      <c r="W200" s="21" t="s">
        <v>46</v>
      </c>
      <c r="X200" s="21" t="s">
        <v>46</v>
      </c>
      <c r="Y200" s="21" t="s">
        <v>46</v>
      </c>
      <c r="Z200" s="21" t="s">
        <v>46</v>
      </c>
      <c r="AA200" s="21" t="s">
        <v>46</v>
      </c>
      <c r="AB200" s="21" t="s">
        <v>46</v>
      </c>
      <c r="AC200" s="21" t="s">
        <v>46</v>
      </c>
      <c r="AD200" s="21" t="s">
        <v>46</v>
      </c>
      <c r="AE200" s="16" t="s">
        <v>134</v>
      </c>
      <c r="AF200" s="16" t="s">
        <v>46</v>
      </c>
      <c r="AG200" s="7" t="str">
        <f t="shared" si="6"/>
        <v>click</v>
      </c>
      <c r="AH200" s="9" t="str">
        <f t="shared" si="7"/>
        <v>click</v>
      </c>
      <c r="AI200" s="2"/>
      <c r="AJ200" s="2"/>
      <c r="AK200" s="2"/>
      <c r="AL200" s="2"/>
      <c r="AM200" s="2"/>
      <c r="AN200" s="2"/>
      <c r="AO200" s="2"/>
      <c r="AP200" s="2"/>
      <c r="AQ200" s="2"/>
      <c r="AR200" s="2"/>
      <c r="AS200" s="2"/>
      <c r="AT200" s="2"/>
    </row>
    <row r="201" spans="1:46" ht="24">
      <c r="A201" s="19" t="s">
        <v>5123</v>
      </c>
      <c r="B201" s="8" t="s">
        <v>5124</v>
      </c>
      <c r="C201" s="10" t="s">
        <v>5125</v>
      </c>
      <c r="D201" s="10" t="s">
        <v>38</v>
      </c>
      <c r="E201" s="10" t="s">
        <v>5126</v>
      </c>
      <c r="F201" s="10" t="s">
        <v>5127</v>
      </c>
      <c r="G201" s="10" t="s">
        <v>312</v>
      </c>
      <c r="H201" s="10" t="s">
        <v>206</v>
      </c>
      <c r="I201" s="11">
        <v>6.4999999999999997E-3</v>
      </c>
      <c r="J201" s="12">
        <v>0.32</v>
      </c>
      <c r="K201" s="11">
        <v>2.4799999999999999E-2</v>
      </c>
      <c r="L201" s="13">
        <v>1.3</v>
      </c>
      <c r="M201" s="14">
        <v>0.1</v>
      </c>
      <c r="N201" s="15">
        <v>1433</v>
      </c>
      <c r="O201" s="20">
        <v>2.81</v>
      </c>
      <c r="P201" s="10" t="s">
        <v>42</v>
      </c>
      <c r="Q201" s="10" t="s">
        <v>46</v>
      </c>
      <c r="R201" s="10" t="s">
        <v>46</v>
      </c>
      <c r="S201" s="10" t="s">
        <v>74</v>
      </c>
      <c r="T201" s="21" t="s">
        <v>46</v>
      </c>
      <c r="U201" s="21" t="s">
        <v>46</v>
      </c>
      <c r="V201" s="21" t="s">
        <v>46</v>
      </c>
      <c r="W201" s="21" t="s">
        <v>46</v>
      </c>
      <c r="X201" s="21" t="s">
        <v>46</v>
      </c>
      <c r="Y201" s="21" t="s">
        <v>46</v>
      </c>
      <c r="Z201" s="21" t="s">
        <v>46</v>
      </c>
      <c r="AA201" s="21" t="s">
        <v>46</v>
      </c>
      <c r="AB201" s="21" t="s">
        <v>46</v>
      </c>
      <c r="AC201" s="21" t="s">
        <v>46</v>
      </c>
      <c r="AD201" s="21" t="s">
        <v>46</v>
      </c>
      <c r="AE201" s="16" t="s">
        <v>46</v>
      </c>
      <c r="AF201" s="16" t="s">
        <v>46</v>
      </c>
      <c r="AG201" s="7" t="str">
        <f t="shared" si="6"/>
        <v>click</v>
      </c>
      <c r="AH201" s="9" t="str">
        <f t="shared" si="7"/>
        <v>click</v>
      </c>
      <c r="AI201" s="2"/>
      <c r="AJ201" s="2"/>
      <c r="AK201" s="2"/>
      <c r="AL201" s="2"/>
      <c r="AM201" s="2"/>
      <c r="AN201" s="2"/>
      <c r="AO201" s="2"/>
      <c r="AP201" s="2"/>
      <c r="AQ201" s="2"/>
      <c r="AR201" s="2"/>
      <c r="AS201" s="2"/>
      <c r="AT201" s="2"/>
    </row>
    <row r="202" spans="1:46" ht="84">
      <c r="A202" s="19" t="s">
        <v>690</v>
      </c>
      <c r="B202" s="8" t="s">
        <v>691</v>
      </c>
      <c r="C202" s="10" t="s">
        <v>692</v>
      </c>
      <c r="D202" s="10" t="s">
        <v>38</v>
      </c>
      <c r="E202" s="10" t="s">
        <v>693</v>
      </c>
      <c r="F202" s="10" t="s">
        <v>694</v>
      </c>
      <c r="G202" s="10" t="s">
        <v>220</v>
      </c>
      <c r="H202" s="10" t="s">
        <v>73</v>
      </c>
      <c r="I202" s="11">
        <v>1.6000000000000001E-3</v>
      </c>
      <c r="J202" s="12">
        <v>0.09</v>
      </c>
      <c r="K202" s="11">
        <v>3.5499999999999997E-2</v>
      </c>
      <c r="L202" s="13">
        <v>27.9</v>
      </c>
      <c r="M202" s="14">
        <v>0.9</v>
      </c>
      <c r="N202" s="15">
        <v>3843</v>
      </c>
      <c r="O202" s="20">
        <v>-0.72</v>
      </c>
      <c r="P202" s="10" t="s">
        <v>151</v>
      </c>
      <c r="Q202" s="10" t="s">
        <v>46</v>
      </c>
      <c r="R202" s="10" t="s">
        <v>46</v>
      </c>
      <c r="S202" s="10" t="s">
        <v>46</v>
      </c>
      <c r="T202" s="21" t="s">
        <v>46</v>
      </c>
      <c r="U202" s="21" t="s">
        <v>46</v>
      </c>
      <c r="V202" s="21" t="s">
        <v>46</v>
      </c>
      <c r="W202" s="21" t="s">
        <v>46</v>
      </c>
      <c r="X202" s="21" t="s">
        <v>46</v>
      </c>
      <c r="Y202" s="21" t="s">
        <v>46</v>
      </c>
      <c r="Z202" s="21" t="s">
        <v>46</v>
      </c>
      <c r="AA202" s="21" t="s">
        <v>46</v>
      </c>
      <c r="AB202" s="21" t="s">
        <v>46</v>
      </c>
      <c r="AC202" s="21" t="s">
        <v>46</v>
      </c>
      <c r="AD202" s="21" t="s">
        <v>46</v>
      </c>
      <c r="AE202" s="16" t="s">
        <v>46</v>
      </c>
      <c r="AF202" s="16" t="s">
        <v>46</v>
      </c>
      <c r="AG202" s="7" t="str">
        <f t="shared" si="6"/>
        <v>click</v>
      </c>
      <c r="AH202" s="9" t="str">
        <f t="shared" si="7"/>
        <v>click</v>
      </c>
      <c r="AI202" s="2"/>
      <c r="AJ202" s="2"/>
      <c r="AK202" s="2"/>
      <c r="AL202" s="2"/>
      <c r="AM202" s="2"/>
      <c r="AN202" s="2"/>
      <c r="AO202" s="2"/>
      <c r="AP202" s="2"/>
      <c r="AQ202" s="2"/>
      <c r="AR202" s="2"/>
      <c r="AS202" s="2"/>
      <c r="AT202" s="2"/>
    </row>
    <row r="203" spans="1:46" ht="36">
      <c r="A203" s="19" t="s">
        <v>2010</v>
      </c>
      <c r="B203" s="8" t="s">
        <v>2011</v>
      </c>
      <c r="C203" s="10" t="s">
        <v>2012</v>
      </c>
      <c r="D203" s="10" t="s">
        <v>38</v>
      </c>
      <c r="E203" s="10" t="s">
        <v>2013</v>
      </c>
      <c r="F203" s="10" t="s">
        <v>2014</v>
      </c>
      <c r="G203" s="10" t="s">
        <v>114</v>
      </c>
      <c r="H203" s="10" t="s">
        <v>128</v>
      </c>
      <c r="I203" s="11">
        <v>5.4999999999999997E-3</v>
      </c>
      <c r="J203" s="12">
        <v>0.35</v>
      </c>
      <c r="K203" s="11">
        <v>1.17E-2</v>
      </c>
      <c r="L203" s="13">
        <v>6</v>
      </c>
      <c r="M203" s="14">
        <v>0.2</v>
      </c>
      <c r="N203" s="15">
        <v>2720</v>
      </c>
      <c r="O203" s="20">
        <v>2.2000000000000002</v>
      </c>
      <c r="P203" s="10" t="s">
        <v>42</v>
      </c>
      <c r="Q203" s="10" t="s">
        <v>321</v>
      </c>
      <c r="R203" s="10" t="s">
        <v>80</v>
      </c>
      <c r="S203" s="10" t="s">
        <v>115</v>
      </c>
      <c r="T203" s="21">
        <v>0.1193</v>
      </c>
      <c r="U203" s="21">
        <v>4.3200000000000002E-2</v>
      </c>
      <c r="V203" s="21">
        <v>0.13730000000000001</v>
      </c>
      <c r="W203" s="21">
        <v>0</v>
      </c>
      <c r="X203" s="21">
        <v>2E-3</v>
      </c>
      <c r="Y203" s="21">
        <v>2.5999999999999999E-2</v>
      </c>
      <c r="Z203" s="21">
        <v>0.1273</v>
      </c>
      <c r="AA203" s="21">
        <v>0.2646</v>
      </c>
      <c r="AB203" s="21">
        <v>0.1731</v>
      </c>
      <c r="AC203" s="21">
        <v>8.1900000000000001E-2</v>
      </c>
      <c r="AD203" s="21">
        <v>0</v>
      </c>
      <c r="AE203" s="16" t="s">
        <v>46</v>
      </c>
      <c r="AF203" s="16" t="s">
        <v>46</v>
      </c>
      <c r="AG203" s="7" t="str">
        <f t="shared" si="6"/>
        <v>click</v>
      </c>
      <c r="AH203" s="9" t="str">
        <f t="shared" si="7"/>
        <v>click</v>
      </c>
      <c r="AI203" s="2"/>
      <c r="AJ203" s="2"/>
      <c r="AK203" s="2"/>
      <c r="AL203" s="2"/>
      <c r="AM203" s="2"/>
      <c r="AN203" s="2"/>
      <c r="AO203" s="2"/>
      <c r="AP203" s="2"/>
      <c r="AQ203" s="2"/>
      <c r="AR203" s="2"/>
      <c r="AS203" s="2"/>
      <c r="AT203" s="2"/>
    </row>
    <row r="204" spans="1:46" ht="36">
      <c r="A204" s="19" t="s">
        <v>4314</v>
      </c>
      <c r="B204" s="8" t="s">
        <v>4315</v>
      </c>
      <c r="C204" s="10" t="s">
        <v>2012</v>
      </c>
      <c r="D204" s="10" t="s">
        <v>38</v>
      </c>
      <c r="E204" s="10" t="s">
        <v>4316</v>
      </c>
      <c r="F204" s="10" t="s">
        <v>2369</v>
      </c>
      <c r="G204" s="10" t="s">
        <v>1135</v>
      </c>
      <c r="H204" s="10" t="s">
        <v>171</v>
      </c>
      <c r="I204" s="11">
        <v>9.4999999999999998E-3</v>
      </c>
      <c r="J204" s="12"/>
      <c r="K204" s="11"/>
      <c r="L204" s="13">
        <v>81</v>
      </c>
      <c r="M204" s="14">
        <v>2.4</v>
      </c>
      <c r="N204" s="15">
        <v>27778</v>
      </c>
      <c r="O204" s="20">
        <v>0.56000000000000005</v>
      </c>
      <c r="P204" s="10" t="s">
        <v>151</v>
      </c>
      <c r="Q204" s="10" t="s">
        <v>46</v>
      </c>
      <c r="R204" s="10" t="s">
        <v>46</v>
      </c>
      <c r="S204" s="10" t="s">
        <v>46</v>
      </c>
      <c r="T204" s="21" t="s">
        <v>46</v>
      </c>
      <c r="U204" s="21" t="s">
        <v>46</v>
      </c>
      <c r="V204" s="21" t="s">
        <v>46</v>
      </c>
      <c r="W204" s="21" t="s">
        <v>46</v>
      </c>
      <c r="X204" s="21" t="s">
        <v>46</v>
      </c>
      <c r="Y204" s="21" t="s">
        <v>46</v>
      </c>
      <c r="Z204" s="21" t="s">
        <v>46</v>
      </c>
      <c r="AA204" s="21" t="s">
        <v>46</v>
      </c>
      <c r="AB204" s="21" t="s">
        <v>46</v>
      </c>
      <c r="AC204" s="21" t="s">
        <v>46</v>
      </c>
      <c r="AD204" s="21" t="s">
        <v>46</v>
      </c>
      <c r="AE204" s="16" t="s">
        <v>46</v>
      </c>
      <c r="AF204" s="16" t="s">
        <v>59</v>
      </c>
      <c r="AG204" s="7" t="str">
        <f t="shared" si="6"/>
        <v>click</v>
      </c>
      <c r="AH204" s="9" t="str">
        <f t="shared" si="7"/>
        <v>click</v>
      </c>
      <c r="AI204" s="2"/>
      <c r="AJ204" s="2"/>
      <c r="AK204" s="2"/>
      <c r="AL204" s="2"/>
      <c r="AM204" s="2"/>
      <c r="AN204" s="2"/>
      <c r="AO204" s="2"/>
      <c r="AP204" s="2"/>
      <c r="AQ204" s="2"/>
      <c r="AR204" s="2"/>
      <c r="AS204" s="2"/>
      <c r="AT204" s="2"/>
    </row>
    <row r="205" spans="1:46" ht="48">
      <c r="A205" s="19" t="s">
        <v>4317</v>
      </c>
      <c r="B205" s="8" t="s">
        <v>4318</v>
      </c>
      <c r="C205" s="10" t="s">
        <v>2012</v>
      </c>
      <c r="D205" s="10" t="s">
        <v>38</v>
      </c>
      <c r="E205" s="10" t="s">
        <v>4319</v>
      </c>
      <c r="F205" s="10" t="s">
        <v>2373</v>
      </c>
      <c r="G205" s="10" t="s">
        <v>620</v>
      </c>
      <c r="H205" s="10" t="s">
        <v>171</v>
      </c>
      <c r="I205" s="11">
        <v>9.4999999999999998E-3</v>
      </c>
      <c r="J205" s="12"/>
      <c r="K205" s="11"/>
      <c r="L205" s="13">
        <v>4.0999999999999996</v>
      </c>
      <c r="M205" s="14">
        <v>0.1</v>
      </c>
      <c r="N205" s="15">
        <v>2588</v>
      </c>
      <c r="O205" s="20">
        <v>1.29</v>
      </c>
      <c r="P205" s="10" t="s">
        <v>151</v>
      </c>
      <c r="Q205" s="10" t="s">
        <v>46</v>
      </c>
      <c r="R205" s="10" t="s">
        <v>46</v>
      </c>
      <c r="S205" s="10" t="s">
        <v>46</v>
      </c>
      <c r="T205" s="21" t="s">
        <v>46</v>
      </c>
      <c r="U205" s="21" t="s">
        <v>46</v>
      </c>
      <c r="V205" s="21" t="s">
        <v>46</v>
      </c>
      <c r="W205" s="21" t="s">
        <v>46</v>
      </c>
      <c r="X205" s="21" t="s">
        <v>46</v>
      </c>
      <c r="Y205" s="21" t="s">
        <v>46</v>
      </c>
      <c r="Z205" s="21" t="s">
        <v>46</v>
      </c>
      <c r="AA205" s="21" t="s">
        <v>46</v>
      </c>
      <c r="AB205" s="21" t="s">
        <v>46</v>
      </c>
      <c r="AC205" s="21" t="s">
        <v>46</v>
      </c>
      <c r="AD205" s="21" t="s">
        <v>46</v>
      </c>
      <c r="AE205" s="16" t="s">
        <v>134</v>
      </c>
      <c r="AF205" s="16" t="s">
        <v>59</v>
      </c>
      <c r="AG205" s="7" t="str">
        <f t="shared" si="6"/>
        <v>click</v>
      </c>
      <c r="AH205" s="9" t="str">
        <f t="shared" si="7"/>
        <v>click</v>
      </c>
      <c r="AI205" s="2"/>
      <c r="AJ205" s="2"/>
      <c r="AK205" s="2"/>
      <c r="AL205" s="2"/>
      <c r="AM205" s="2"/>
      <c r="AN205" s="2"/>
      <c r="AO205" s="2"/>
      <c r="AP205" s="2"/>
      <c r="AQ205" s="2"/>
      <c r="AR205" s="2"/>
      <c r="AS205" s="2"/>
      <c r="AT205" s="2"/>
    </row>
    <row r="206" spans="1:46" ht="25.5">
      <c r="A206" s="19" t="s">
        <v>1701</v>
      </c>
      <c r="B206" s="8" t="s">
        <v>1702</v>
      </c>
      <c r="C206" s="10" t="s">
        <v>1703</v>
      </c>
      <c r="D206" s="10" t="s">
        <v>38</v>
      </c>
      <c r="E206" s="10" t="s">
        <v>1704</v>
      </c>
      <c r="F206" s="10" t="s">
        <v>1705</v>
      </c>
      <c r="G206" s="10" t="s">
        <v>326</v>
      </c>
      <c r="H206" s="10" t="s">
        <v>1706</v>
      </c>
      <c r="I206" s="11">
        <v>1.9E-3</v>
      </c>
      <c r="J206" s="12">
        <v>0.11</v>
      </c>
      <c r="K206" s="11">
        <v>1.78E-2</v>
      </c>
      <c r="L206" s="13">
        <v>2.2000000000000002</v>
      </c>
      <c r="M206" s="14">
        <v>0.1</v>
      </c>
      <c r="N206" s="15">
        <v>6800</v>
      </c>
      <c r="O206" s="20">
        <v>-1.92</v>
      </c>
      <c r="P206" s="10" t="s">
        <v>42</v>
      </c>
      <c r="Q206" s="10" t="s">
        <v>46</v>
      </c>
      <c r="R206" s="10" t="s">
        <v>46</v>
      </c>
      <c r="S206" s="10" t="s">
        <v>72</v>
      </c>
      <c r="T206" s="21" t="s">
        <v>46</v>
      </c>
      <c r="U206" s="21" t="s">
        <v>46</v>
      </c>
      <c r="V206" s="21" t="s">
        <v>46</v>
      </c>
      <c r="W206" s="21" t="s">
        <v>46</v>
      </c>
      <c r="X206" s="21" t="s">
        <v>46</v>
      </c>
      <c r="Y206" s="21" t="s">
        <v>46</v>
      </c>
      <c r="Z206" s="21" t="s">
        <v>46</v>
      </c>
      <c r="AA206" s="21" t="s">
        <v>46</v>
      </c>
      <c r="AB206" s="21" t="s">
        <v>46</v>
      </c>
      <c r="AC206" s="21" t="s">
        <v>46</v>
      </c>
      <c r="AD206" s="21" t="s">
        <v>46</v>
      </c>
      <c r="AE206" s="16" t="s">
        <v>46</v>
      </c>
      <c r="AF206" s="16" t="s">
        <v>46</v>
      </c>
      <c r="AG206" s="7" t="str">
        <f t="shared" si="6"/>
        <v>click</v>
      </c>
      <c r="AH206" s="9" t="str">
        <f t="shared" si="7"/>
        <v>click</v>
      </c>
      <c r="AI206" s="2"/>
      <c r="AJ206" s="2"/>
      <c r="AK206" s="2"/>
      <c r="AL206" s="2"/>
      <c r="AM206" s="2"/>
      <c r="AN206" s="2"/>
      <c r="AO206" s="2"/>
      <c r="AP206" s="2"/>
      <c r="AQ206" s="2"/>
      <c r="AR206" s="2"/>
      <c r="AS206" s="2"/>
      <c r="AT206" s="2"/>
    </row>
    <row r="207" spans="1:46" ht="38.25">
      <c r="A207" s="19" t="s">
        <v>1720</v>
      </c>
      <c r="B207" s="8" t="s">
        <v>1721</v>
      </c>
      <c r="C207" s="10" t="s">
        <v>1703</v>
      </c>
      <c r="D207" s="10" t="s">
        <v>38</v>
      </c>
      <c r="E207" s="10" t="s">
        <v>1722</v>
      </c>
      <c r="F207" s="10" t="s">
        <v>1723</v>
      </c>
      <c r="G207" s="10" t="s">
        <v>331</v>
      </c>
      <c r="H207" s="10" t="s">
        <v>1706</v>
      </c>
      <c r="I207" s="11">
        <v>1.9E-3</v>
      </c>
      <c r="J207" s="12">
        <v>0.18</v>
      </c>
      <c r="K207" s="11">
        <v>2.4E-2</v>
      </c>
      <c r="L207" s="13">
        <v>6</v>
      </c>
      <c r="M207" s="14">
        <v>0.2</v>
      </c>
      <c r="N207" s="15">
        <v>8250</v>
      </c>
      <c r="O207" s="20">
        <v>-0.93</v>
      </c>
      <c r="P207" s="10" t="s">
        <v>42</v>
      </c>
      <c r="Q207" s="10" t="s">
        <v>46</v>
      </c>
      <c r="R207" s="10" t="s">
        <v>46</v>
      </c>
      <c r="S207" s="10" t="s">
        <v>72</v>
      </c>
      <c r="T207" s="21" t="s">
        <v>46</v>
      </c>
      <c r="U207" s="21" t="s">
        <v>46</v>
      </c>
      <c r="V207" s="21" t="s">
        <v>46</v>
      </c>
      <c r="W207" s="21" t="s">
        <v>46</v>
      </c>
      <c r="X207" s="21" t="s">
        <v>46</v>
      </c>
      <c r="Y207" s="21" t="s">
        <v>46</v>
      </c>
      <c r="Z207" s="21" t="s">
        <v>46</v>
      </c>
      <c r="AA207" s="21" t="s">
        <v>46</v>
      </c>
      <c r="AB207" s="21" t="s">
        <v>46</v>
      </c>
      <c r="AC207" s="21" t="s">
        <v>46</v>
      </c>
      <c r="AD207" s="21" t="s">
        <v>46</v>
      </c>
      <c r="AE207" s="16" t="s">
        <v>46</v>
      </c>
      <c r="AF207" s="16" t="s">
        <v>46</v>
      </c>
      <c r="AG207" s="7" t="str">
        <f t="shared" si="6"/>
        <v>click</v>
      </c>
      <c r="AH207" s="9" t="str">
        <f t="shared" si="7"/>
        <v>click</v>
      </c>
      <c r="AI207" s="2"/>
      <c r="AJ207" s="2"/>
      <c r="AK207" s="2"/>
      <c r="AL207" s="2"/>
      <c r="AM207" s="2"/>
      <c r="AN207" s="2"/>
      <c r="AO207" s="2"/>
      <c r="AP207" s="2"/>
      <c r="AQ207" s="2"/>
      <c r="AR207" s="2"/>
      <c r="AS207" s="2"/>
      <c r="AT207" s="2"/>
    </row>
    <row r="208" spans="1:46" ht="48">
      <c r="A208" s="19" t="s">
        <v>1740</v>
      </c>
      <c r="B208" s="8" t="s">
        <v>1741</v>
      </c>
      <c r="C208" s="10" t="s">
        <v>1703</v>
      </c>
      <c r="D208" s="10" t="s">
        <v>38</v>
      </c>
      <c r="E208" s="10" t="s">
        <v>1742</v>
      </c>
      <c r="F208" s="10" t="s">
        <v>1743</v>
      </c>
      <c r="G208" s="10" t="s">
        <v>291</v>
      </c>
      <c r="H208" s="10" t="s">
        <v>1706</v>
      </c>
      <c r="I208" s="11">
        <v>1.9E-3</v>
      </c>
      <c r="J208" s="12">
        <v>0.09</v>
      </c>
      <c r="K208" s="11">
        <v>1.2200000000000001E-2</v>
      </c>
      <c r="L208" s="13">
        <v>2.9</v>
      </c>
      <c r="M208" s="14">
        <v>0.1</v>
      </c>
      <c r="N208" s="15">
        <v>4250</v>
      </c>
      <c r="O208" s="20">
        <v>-1.53</v>
      </c>
      <c r="P208" s="10" t="s">
        <v>42</v>
      </c>
      <c r="Q208" s="10" t="s">
        <v>46</v>
      </c>
      <c r="R208" s="10" t="s">
        <v>46</v>
      </c>
      <c r="S208" s="10" t="s">
        <v>72</v>
      </c>
      <c r="T208" s="21" t="s">
        <v>46</v>
      </c>
      <c r="U208" s="21" t="s">
        <v>46</v>
      </c>
      <c r="V208" s="21" t="s">
        <v>46</v>
      </c>
      <c r="W208" s="21" t="s">
        <v>46</v>
      </c>
      <c r="X208" s="21" t="s">
        <v>46</v>
      </c>
      <c r="Y208" s="21" t="s">
        <v>46</v>
      </c>
      <c r="Z208" s="21" t="s">
        <v>46</v>
      </c>
      <c r="AA208" s="21" t="s">
        <v>46</v>
      </c>
      <c r="AB208" s="21" t="s">
        <v>46</v>
      </c>
      <c r="AC208" s="21" t="s">
        <v>46</v>
      </c>
      <c r="AD208" s="21" t="s">
        <v>46</v>
      </c>
      <c r="AE208" s="16" t="s">
        <v>46</v>
      </c>
      <c r="AF208" s="16" t="s">
        <v>46</v>
      </c>
      <c r="AG208" s="7" t="str">
        <f t="shared" si="6"/>
        <v>click</v>
      </c>
      <c r="AH208" s="9" t="str">
        <f t="shared" si="7"/>
        <v>click</v>
      </c>
      <c r="AI208" s="2"/>
      <c r="AJ208" s="2"/>
      <c r="AK208" s="2"/>
      <c r="AL208" s="2"/>
      <c r="AM208" s="2"/>
      <c r="AN208" s="2"/>
      <c r="AO208" s="2"/>
      <c r="AP208" s="2"/>
      <c r="AQ208" s="2"/>
      <c r="AR208" s="2"/>
      <c r="AS208" s="2"/>
      <c r="AT208" s="2"/>
    </row>
    <row r="209" spans="1:46" ht="38.25">
      <c r="A209" s="19" t="s">
        <v>1745</v>
      </c>
      <c r="B209" s="8" t="s">
        <v>1746</v>
      </c>
      <c r="C209" s="10" t="s">
        <v>1703</v>
      </c>
      <c r="D209" s="10" t="s">
        <v>38</v>
      </c>
      <c r="E209" s="10" t="s">
        <v>1747</v>
      </c>
      <c r="F209" s="10" t="s">
        <v>1748</v>
      </c>
      <c r="G209" s="10" t="s">
        <v>336</v>
      </c>
      <c r="H209" s="10" t="s">
        <v>1706</v>
      </c>
      <c r="I209" s="11">
        <v>1.9E-3</v>
      </c>
      <c r="J209" s="12">
        <v>0.16</v>
      </c>
      <c r="K209" s="11">
        <v>2.69E-2</v>
      </c>
      <c r="L209" s="13">
        <v>2.9</v>
      </c>
      <c r="M209" s="14">
        <v>0.1</v>
      </c>
      <c r="N209" s="15">
        <v>7650</v>
      </c>
      <c r="O209" s="20">
        <v>-1.32</v>
      </c>
      <c r="P209" s="10" t="s">
        <v>42</v>
      </c>
      <c r="Q209" s="10" t="s">
        <v>46</v>
      </c>
      <c r="R209" s="10" t="s">
        <v>46</v>
      </c>
      <c r="S209" s="10" t="s">
        <v>72</v>
      </c>
      <c r="T209" s="21" t="s">
        <v>46</v>
      </c>
      <c r="U209" s="21" t="s">
        <v>46</v>
      </c>
      <c r="V209" s="21" t="s">
        <v>46</v>
      </c>
      <c r="W209" s="21" t="s">
        <v>46</v>
      </c>
      <c r="X209" s="21" t="s">
        <v>46</v>
      </c>
      <c r="Y209" s="21" t="s">
        <v>46</v>
      </c>
      <c r="Z209" s="21" t="s">
        <v>46</v>
      </c>
      <c r="AA209" s="21" t="s">
        <v>46</v>
      </c>
      <c r="AB209" s="21" t="s">
        <v>46</v>
      </c>
      <c r="AC209" s="21" t="s">
        <v>46</v>
      </c>
      <c r="AD209" s="21" t="s">
        <v>46</v>
      </c>
      <c r="AE209" s="16" t="s">
        <v>46</v>
      </c>
      <c r="AF209" s="16" t="s">
        <v>46</v>
      </c>
      <c r="AG209" s="7" t="str">
        <f t="shared" si="6"/>
        <v>click</v>
      </c>
      <c r="AH209" s="9" t="str">
        <f t="shared" si="7"/>
        <v>click</v>
      </c>
      <c r="AI209" s="2"/>
      <c r="AJ209" s="2"/>
      <c r="AK209" s="2"/>
      <c r="AL209" s="2"/>
      <c r="AM209" s="2"/>
      <c r="AN209" s="2"/>
      <c r="AO209" s="2"/>
      <c r="AP209" s="2"/>
      <c r="AQ209" s="2"/>
      <c r="AR209" s="2"/>
      <c r="AS209" s="2"/>
      <c r="AT209" s="2"/>
    </row>
    <row r="210" spans="1:46" ht="36">
      <c r="A210" s="19" t="s">
        <v>1786</v>
      </c>
      <c r="B210" s="8" t="s">
        <v>1787</v>
      </c>
      <c r="C210" s="10" t="s">
        <v>1703</v>
      </c>
      <c r="D210" s="10" t="s">
        <v>38</v>
      </c>
      <c r="E210" s="10" t="s">
        <v>1788</v>
      </c>
      <c r="F210" s="10" t="s">
        <v>1789</v>
      </c>
      <c r="G210" s="10" t="s">
        <v>296</v>
      </c>
      <c r="H210" s="10" t="s">
        <v>1706</v>
      </c>
      <c r="I210" s="11">
        <v>1.9E-3</v>
      </c>
      <c r="J210" s="12">
        <v>0.09</v>
      </c>
      <c r="K210" s="11">
        <v>1.5100000000000001E-2</v>
      </c>
      <c r="L210" s="13">
        <v>5.8</v>
      </c>
      <c r="M210" s="14">
        <v>0.3</v>
      </c>
      <c r="N210" s="15">
        <v>20700</v>
      </c>
      <c r="O210" s="20">
        <v>-1.57</v>
      </c>
      <c r="P210" s="10" t="s">
        <v>42</v>
      </c>
      <c r="Q210" s="10" t="s">
        <v>46</v>
      </c>
      <c r="R210" s="10" t="s">
        <v>46</v>
      </c>
      <c r="S210" s="10" t="s">
        <v>72</v>
      </c>
      <c r="T210" s="21" t="s">
        <v>46</v>
      </c>
      <c r="U210" s="21" t="s">
        <v>46</v>
      </c>
      <c r="V210" s="21" t="s">
        <v>46</v>
      </c>
      <c r="W210" s="21" t="s">
        <v>46</v>
      </c>
      <c r="X210" s="21" t="s">
        <v>46</v>
      </c>
      <c r="Y210" s="21" t="s">
        <v>46</v>
      </c>
      <c r="Z210" s="21" t="s">
        <v>46</v>
      </c>
      <c r="AA210" s="21" t="s">
        <v>46</v>
      </c>
      <c r="AB210" s="21" t="s">
        <v>46</v>
      </c>
      <c r="AC210" s="21" t="s">
        <v>46</v>
      </c>
      <c r="AD210" s="21" t="s">
        <v>46</v>
      </c>
      <c r="AE210" s="16" t="s">
        <v>46</v>
      </c>
      <c r="AF210" s="16" t="s">
        <v>46</v>
      </c>
      <c r="AG210" s="7" t="str">
        <f t="shared" si="6"/>
        <v>click</v>
      </c>
      <c r="AH210" s="9" t="str">
        <f t="shared" si="7"/>
        <v>click</v>
      </c>
      <c r="AI210" s="2"/>
      <c r="AJ210" s="2"/>
      <c r="AK210" s="2"/>
      <c r="AL210" s="2"/>
      <c r="AM210" s="2"/>
      <c r="AN210" s="2"/>
      <c r="AO210" s="2"/>
      <c r="AP210" s="2"/>
      <c r="AQ210" s="2"/>
      <c r="AR210" s="2"/>
      <c r="AS210" s="2"/>
      <c r="AT210" s="2"/>
    </row>
    <row r="211" spans="1:46" ht="48">
      <c r="A211" s="19" t="s">
        <v>1811</v>
      </c>
      <c r="B211" s="8" t="s">
        <v>1812</v>
      </c>
      <c r="C211" s="10" t="s">
        <v>1703</v>
      </c>
      <c r="D211" s="10" t="s">
        <v>38</v>
      </c>
      <c r="E211" s="10" t="s">
        <v>1813</v>
      </c>
      <c r="F211" s="10" t="s">
        <v>1814</v>
      </c>
      <c r="G211" s="10" t="s">
        <v>302</v>
      </c>
      <c r="H211" s="10" t="s">
        <v>1706</v>
      </c>
      <c r="I211" s="11">
        <v>1.9E-3</v>
      </c>
      <c r="J211" s="12">
        <v>0.1</v>
      </c>
      <c r="K211" s="11">
        <v>1.5599999999999999E-2</v>
      </c>
      <c r="L211" s="13">
        <v>3.5</v>
      </c>
      <c r="M211" s="14">
        <v>0.2</v>
      </c>
      <c r="N211" s="15">
        <v>10400</v>
      </c>
      <c r="O211" s="20">
        <v>-1.44</v>
      </c>
      <c r="P211" s="10" t="s">
        <v>42</v>
      </c>
      <c r="Q211" s="10" t="s">
        <v>46</v>
      </c>
      <c r="R211" s="10" t="s">
        <v>46</v>
      </c>
      <c r="S211" s="10" t="s">
        <v>72</v>
      </c>
      <c r="T211" s="21" t="s">
        <v>46</v>
      </c>
      <c r="U211" s="21" t="s">
        <v>46</v>
      </c>
      <c r="V211" s="21" t="s">
        <v>46</v>
      </c>
      <c r="W211" s="21" t="s">
        <v>46</v>
      </c>
      <c r="X211" s="21" t="s">
        <v>46</v>
      </c>
      <c r="Y211" s="21" t="s">
        <v>46</v>
      </c>
      <c r="Z211" s="21" t="s">
        <v>46</v>
      </c>
      <c r="AA211" s="21" t="s">
        <v>46</v>
      </c>
      <c r="AB211" s="21" t="s">
        <v>46</v>
      </c>
      <c r="AC211" s="21" t="s">
        <v>46</v>
      </c>
      <c r="AD211" s="21" t="s">
        <v>46</v>
      </c>
      <c r="AE211" s="16" t="s">
        <v>46</v>
      </c>
      <c r="AF211" s="16" t="s">
        <v>46</v>
      </c>
      <c r="AG211" s="7" t="str">
        <f t="shared" si="6"/>
        <v>click</v>
      </c>
      <c r="AH211" s="9" t="str">
        <f t="shared" si="7"/>
        <v>click</v>
      </c>
      <c r="AI211" s="2"/>
      <c r="AJ211" s="2"/>
      <c r="AK211" s="2"/>
      <c r="AL211" s="2"/>
      <c r="AM211" s="2"/>
      <c r="AN211" s="2"/>
      <c r="AO211" s="2"/>
      <c r="AP211" s="2"/>
      <c r="AQ211" s="2"/>
      <c r="AR211" s="2"/>
      <c r="AS211" s="2"/>
      <c r="AT211" s="2"/>
    </row>
    <row r="212" spans="1:46" ht="48">
      <c r="A212" s="19" t="s">
        <v>1830</v>
      </c>
      <c r="B212" s="8" t="s">
        <v>1831</v>
      </c>
      <c r="C212" s="10" t="s">
        <v>1703</v>
      </c>
      <c r="D212" s="10" t="s">
        <v>38</v>
      </c>
      <c r="E212" s="10" t="s">
        <v>1832</v>
      </c>
      <c r="F212" s="10" t="s">
        <v>1833</v>
      </c>
      <c r="G212" s="10" t="s">
        <v>307</v>
      </c>
      <c r="H212" s="10" t="s">
        <v>1706</v>
      </c>
      <c r="I212" s="11">
        <v>1.9E-3</v>
      </c>
      <c r="J212" s="12">
        <v>0.14000000000000001</v>
      </c>
      <c r="K212" s="11">
        <v>1.7600000000000001E-2</v>
      </c>
      <c r="L212" s="13">
        <v>6</v>
      </c>
      <c r="M212" s="14">
        <v>0.2</v>
      </c>
      <c r="N212" s="15">
        <v>6600</v>
      </c>
      <c r="O212" s="20">
        <v>-1.35</v>
      </c>
      <c r="P212" s="10" t="s">
        <v>42</v>
      </c>
      <c r="Q212" s="10" t="s">
        <v>46</v>
      </c>
      <c r="R212" s="10" t="s">
        <v>46</v>
      </c>
      <c r="S212" s="10" t="s">
        <v>72</v>
      </c>
      <c r="T212" s="21" t="s">
        <v>46</v>
      </c>
      <c r="U212" s="21" t="s">
        <v>46</v>
      </c>
      <c r="V212" s="21" t="s">
        <v>46</v>
      </c>
      <c r="W212" s="21" t="s">
        <v>46</v>
      </c>
      <c r="X212" s="21" t="s">
        <v>46</v>
      </c>
      <c r="Y212" s="21" t="s">
        <v>46</v>
      </c>
      <c r="Z212" s="21" t="s">
        <v>46</v>
      </c>
      <c r="AA212" s="21" t="s">
        <v>46</v>
      </c>
      <c r="AB212" s="21" t="s">
        <v>46</v>
      </c>
      <c r="AC212" s="21" t="s">
        <v>46</v>
      </c>
      <c r="AD212" s="21" t="s">
        <v>46</v>
      </c>
      <c r="AE212" s="16" t="s">
        <v>46</v>
      </c>
      <c r="AF212" s="16" t="s">
        <v>46</v>
      </c>
      <c r="AG212" s="7" t="str">
        <f t="shared" si="6"/>
        <v>click</v>
      </c>
      <c r="AH212" s="9" t="str">
        <f t="shared" si="7"/>
        <v>click</v>
      </c>
      <c r="AI212" s="2"/>
      <c r="AJ212" s="2"/>
      <c r="AK212" s="2"/>
      <c r="AL212" s="2"/>
      <c r="AM212" s="2"/>
      <c r="AN212" s="2"/>
      <c r="AO212" s="2"/>
      <c r="AP212" s="2"/>
      <c r="AQ212" s="2"/>
      <c r="AR212" s="2"/>
      <c r="AS212" s="2"/>
      <c r="AT212" s="2"/>
    </row>
    <row r="213" spans="1:46" ht="25.5">
      <c r="A213" s="19" t="s">
        <v>1834</v>
      </c>
      <c r="B213" s="8" t="s">
        <v>1835</v>
      </c>
      <c r="C213" s="10" t="s">
        <v>1703</v>
      </c>
      <c r="D213" s="10" t="s">
        <v>38</v>
      </c>
      <c r="E213" s="10" t="s">
        <v>1836</v>
      </c>
      <c r="F213" s="10" t="s">
        <v>1837</v>
      </c>
      <c r="G213" s="10" t="s">
        <v>312</v>
      </c>
      <c r="H213" s="10" t="s">
        <v>1706</v>
      </c>
      <c r="I213" s="11">
        <v>1.9E-3</v>
      </c>
      <c r="J213" s="12">
        <v>0.1</v>
      </c>
      <c r="K213" s="11">
        <v>1.7399999999999999E-2</v>
      </c>
      <c r="L213" s="13">
        <v>1.2</v>
      </c>
      <c r="M213" s="14">
        <v>0.1</v>
      </c>
      <c r="N213" s="15">
        <v>6500</v>
      </c>
      <c r="O213" s="20">
        <v>-1.54</v>
      </c>
      <c r="P213" s="10" t="s">
        <v>42</v>
      </c>
      <c r="Q213" s="10" t="s">
        <v>46</v>
      </c>
      <c r="R213" s="10" t="s">
        <v>46</v>
      </c>
      <c r="S213" s="10" t="s">
        <v>72</v>
      </c>
      <c r="T213" s="21" t="s">
        <v>46</v>
      </c>
      <c r="U213" s="21" t="s">
        <v>46</v>
      </c>
      <c r="V213" s="21" t="s">
        <v>46</v>
      </c>
      <c r="W213" s="21" t="s">
        <v>46</v>
      </c>
      <c r="X213" s="21" t="s">
        <v>46</v>
      </c>
      <c r="Y213" s="21" t="s">
        <v>46</v>
      </c>
      <c r="Z213" s="21" t="s">
        <v>46</v>
      </c>
      <c r="AA213" s="21" t="s">
        <v>46</v>
      </c>
      <c r="AB213" s="21" t="s">
        <v>46</v>
      </c>
      <c r="AC213" s="21" t="s">
        <v>46</v>
      </c>
      <c r="AD213" s="21" t="s">
        <v>46</v>
      </c>
      <c r="AE213" s="16" t="s">
        <v>46</v>
      </c>
      <c r="AF213" s="16" t="s">
        <v>46</v>
      </c>
      <c r="AG213" s="7" t="str">
        <f t="shared" si="6"/>
        <v>click</v>
      </c>
      <c r="AH213" s="9" t="str">
        <f t="shared" si="7"/>
        <v>click</v>
      </c>
      <c r="AI213" s="2"/>
      <c r="AJ213" s="2"/>
      <c r="AK213" s="2"/>
      <c r="AL213" s="2"/>
      <c r="AM213" s="2"/>
      <c r="AN213" s="2"/>
      <c r="AO213" s="2"/>
      <c r="AP213" s="2"/>
      <c r="AQ213" s="2"/>
      <c r="AR213" s="2"/>
      <c r="AS213" s="2"/>
      <c r="AT213" s="2"/>
    </row>
    <row r="214" spans="1:46" ht="36">
      <c r="A214" s="19" t="s">
        <v>1874</v>
      </c>
      <c r="B214" s="8" t="s">
        <v>1875</v>
      </c>
      <c r="C214" s="10" t="s">
        <v>1703</v>
      </c>
      <c r="D214" s="10" t="s">
        <v>38</v>
      </c>
      <c r="E214" s="10" t="s">
        <v>1876</v>
      </c>
      <c r="F214" s="10" t="s">
        <v>1877</v>
      </c>
      <c r="G214" s="10" t="s">
        <v>198</v>
      </c>
      <c r="H214" s="10" t="s">
        <v>1706</v>
      </c>
      <c r="I214" s="11">
        <v>5.0000000000000001E-4</v>
      </c>
      <c r="J214" s="12">
        <v>0.12</v>
      </c>
      <c r="K214" s="11">
        <v>1.8700000000000001E-2</v>
      </c>
      <c r="L214" s="13">
        <v>6.9</v>
      </c>
      <c r="M214" s="14">
        <v>0.3</v>
      </c>
      <c r="N214" s="15">
        <v>17000</v>
      </c>
      <c r="O214" s="20">
        <v>-1.21</v>
      </c>
      <c r="P214" s="10" t="s">
        <v>42</v>
      </c>
      <c r="Q214" s="10" t="s">
        <v>43</v>
      </c>
      <c r="R214" s="10" t="s">
        <v>80</v>
      </c>
      <c r="S214" s="10" t="s">
        <v>72</v>
      </c>
      <c r="T214" s="21" t="s">
        <v>46</v>
      </c>
      <c r="U214" s="21" t="s">
        <v>46</v>
      </c>
      <c r="V214" s="21" t="s">
        <v>46</v>
      </c>
      <c r="W214" s="21" t="s">
        <v>46</v>
      </c>
      <c r="X214" s="21" t="s">
        <v>46</v>
      </c>
      <c r="Y214" s="21" t="s">
        <v>46</v>
      </c>
      <c r="Z214" s="21" t="s">
        <v>46</v>
      </c>
      <c r="AA214" s="21" t="s">
        <v>46</v>
      </c>
      <c r="AB214" s="21" t="s">
        <v>46</v>
      </c>
      <c r="AC214" s="21" t="s">
        <v>46</v>
      </c>
      <c r="AD214" s="21" t="s">
        <v>46</v>
      </c>
      <c r="AE214" s="16" t="s">
        <v>46</v>
      </c>
      <c r="AF214" s="16" t="s">
        <v>46</v>
      </c>
      <c r="AG214" s="7" t="str">
        <f t="shared" si="6"/>
        <v>click</v>
      </c>
      <c r="AH214" s="9" t="str">
        <f t="shared" si="7"/>
        <v>click</v>
      </c>
      <c r="AI214" s="2"/>
      <c r="AJ214" s="2"/>
      <c r="AK214" s="2"/>
      <c r="AL214" s="2"/>
      <c r="AM214" s="2"/>
      <c r="AN214" s="2"/>
      <c r="AO214" s="2"/>
      <c r="AP214" s="2"/>
      <c r="AQ214" s="2"/>
      <c r="AR214" s="2"/>
      <c r="AS214" s="2"/>
      <c r="AT214" s="2"/>
    </row>
    <row r="215" spans="1:46" ht="36">
      <c r="A215" s="19" t="s">
        <v>1907</v>
      </c>
      <c r="B215" s="8" t="s">
        <v>1908</v>
      </c>
      <c r="C215" s="10" t="s">
        <v>1703</v>
      </c>
      <c r="D215" s="10" t="s">
        <v>38</v>
      </c>
      <c r="E215" s="10" t="s">
        <v>1909</v>
      </c>
      <c r="F215" s="10" t="s">
        <v>1910</v>
      </c>
      <c r="G215" s="10" t="s">
        <v>980</v>
      </c>
      <c r="H215" s="10" t="s">
        <v>1706</v>
      </c>
      <c r="I215" s="11">
        <v>1.1999999999999999E-3</v>
      </c>
      <c r="J215" s="12">
        <v>0.08</v>
      </c>
      <c r="K215" s="11">
        <v>1.34E-2</v>
      </c>
      <c r="L215" s="13">
        <v>3.8</v>
      </c>
      <c r="M215" s="14">
        <v>0.2</v>
      </c>
      <c r="N215" s="15">
        <v>14600</v>
      </c>
      <c r="O215" s="20">
        <v>-1.27</v>
      </c>
      <c r="P215" s="10" t="s">
        <v>42</v>
      </c>
      <c r="Q215" s="10" t="s">
        <v>520</v>
      </c>
      <c r="R215" s="10" t="s">
        <v>80</v>
      </c>
      <c r="S215" s="10" t="s">
        <v>72</v>
      </c>
      <c r="T215" s="21" t="s">
        <v>46</v>
      </c>
      <c r="U215" s="21" t="s">
        <v>46</v>
      </c>
      <c r="V215" s="21" t="s">
        <v>46</v>
      </c>
      <c r="W215" s="21" t="s">
        <v>46</v>
      </c>
      <c r="X215" s="21" t="s">
        <v>46</v>
      </c>
      <c r="Y215" s="21" t="s">
        <v>46</v>
      </c>
      <c r="Z215" s="21" t="s">
        <v>46</v>
      </c>
      <c r="AA215" s="21" t="s">
        <v>46</v>
      </c>
      <c r="AB215" s="21" t="s">
        <v>46</v>
      </c>
      <c r="AC215" s="21" t="s">
        <v>46</v>
      </c>
      <c r="AD215" s="21" t="s">
        <v>46</v>
      </c>
      <c r="AE215" s="16" t="s">
        <v>46</v>
      </c>
      <c r="AF215" s="16" t="s">
        <v>46</v>
      </c>
      <c r="AG215" s="7" t="str">
        <f t="shared" si="6"/>
        <v>click</v>
      </c>
      <c r="AH215" s="9" t="str">
        <f t="shared" si="7"/>
        <v>click</v>
      </c>
      <c r="AI215" s="2"/>
      <c r="AJ215" s="2"/>
      <c r="AK215" s="2"/>
      <c r="AL215" s="2"/>
      <c r="AM215" s="2"/>
      <c r="AN215" s="2"/>
      <c r="AO215" s="2"/>
      <c r="AP215" s="2"/>
      <c r="AQ215" s="2"/>
      <c r="AR215" s="2"/>
      <c r="AS215" s="2"/>
      <c r="AT215" s="2"/>
    </row>
    <row r="216" spans="1:46" ht="36">
      <c r="A216" s="19" t="s">
        <v>1911</v>
      </c>
      <c r="B216" s="8" t="s">
        <v>1912</v>
      </c>
      <c r="C216" s="10" t="s">
        <v>1703</v>
      </c>
      <c r="D216" s="10" t="s">
        <v>38</v>
      </c>
      <c r="E216" s="10" t="s">
        <v>1913</v>
      </c>
      <c r="F216" s="10" t="s">
        <v>1914</v>
      </c>
      <c r="G216" s="10" t="s">
        <v>411</v>
      </c>
      <c r="H216" s="10" t="s">
        <v>1706</v>
      </c>
      <c r="I216" s="11">
        <v>5.0000000000000001E-4</v>
      </c>
      <c r="J216" s="12">
        <v>0.12</v>
      </c>
      <c r="K216" s="11">
        <v>1.61E-2</v>
      </c>
      <c r="L216" s="13">
        <v>13.6</v>
      </c>
      <c r="M216" s="14">
        <v>0.5</v>
      </c>
      <c r="N216" s="15">
        <v>57250</v>
      </c>
      <c r="O216" s="20">
        <v>-1.0900000000000001</v>
      </c>
      <c r="P216" s="10" t="s">
        <v>42</v>
      </c>
      <c r="Q216" s="10" t="s">
        <v>254</v>
      </c>
      <c r="R216" s="10" t="s">
        <v>80</v>
      </c>
      <c r="S216" s="10" t="s">
        <v>72</v>
      </c>
      <c r="T216" s="21" t="s">
        <v>46</v>
      </c>
      <c r="U216" s="21" t="s">
        <v>46</v>
      </c>
      <c r="V216" s="21" t="s">
        <v>46</v>
      </c>
      <c r="W216" s="21" t="s">
        <v>46</v>
      </c>
      <c r="X216" s="21" t="s">
        <v>46</v>
      </c>
      <c r="Y216" s="21" t="s">
        <v>46</v>
      </c>
      <c r="Z216" s="21" t="s">
        <v>46</v>
      </c>
      <c r="AA216" s="21" t="s">
        <v>46</v>
      </c>
      <c r="AB216" s="21" t="s">
        <v>46</v>
      </c>
      <c r="AC216" s="21" t="s">
        <v>46</v>
      </c>
      <c r="AD216" s="21" t="s">
        <v>46</v>
      </c>
      <c r="AE216" s="16" t="s">
        <v>46</v>
      </c>
      <c r="AF216" s="16" t="s">
        <v>46</v>
      </c>
      <c r="AG216" s="7" t="str">
        <f t="shared" si="6"/>
        <v>click</v>
      </c>
      <c r="AH216" s="9" t="str">
        <f t="shared" si="7"/>
        <v>click</v>
      </c>
      <c r="AI216" s="2"/>
      <c r="AJ216" s="2"/>
      <c r="AK216" s="2"/>
      <c r="AL216" s="2"/>
      <c r="AM216" s="2"/>
      <c r="AN216" s="2"/>
      <c r="AO216" s="2"/>
      <c r="AP216" s="2"/>
      <c r="AQ216" s="2"/>
      <c r="AR216" s="2"/>
      <c r="AS216" s="2"/>
      <c r="AT216" s="2"/>
    </row>
    <row r="217" spans="1:46" ht="36">
      <c r="A217" s="19" t="s">
        <v>1954</v>
      </c>
      <c r="B217" s="8" t="s">
        <v>1955</v>
      </c>
      <c r="C217" s="10" t="s">
        <v>1703</v>
      </c>
      <c r="D217" s="10" t="s">
        <v>38</v>
      </c>
      <c r="E217" s="10" t="s">
        <v>1956</v>
      </c>
      <c r="F217" s="10" t="s">
        <v>1957</v>
      </c>
      <c r="G217" s="10" t="s">
        <v>1154</v>
      </c>
      <c r="H217" s="10" t="s">
        <v>1706</v>
      </c>
      <c r="I217" s="11">
        <v>1.1999999999999999E-3</v>
      </c>
      <c r="J217" s="12">
        <v>0.1</v>
      </c>
      <c r="K217" s="11">
        <v>1.4E-2</v>
      </c>
      <c r="L217" s="13">
        <v>5</v>
      </c>
      <c r="M217" s="14">
        <v>0.2</v>
      </c>
      <c r="N217" s="15">
        <v>23250</v>
      </c>
      <c r="O217" s="20">
        <v>-1.77</v>
      </c>
      <c r="P217" s="10" t="s">
        <v>42</v>
      </c>
      <c r="Q217" s="10" t="s">
        <v>321</v>
      </c>
      <c r="R217" s="10" t="s">
        <v>80</v>
      </c>
      <c r="S217" s="10" t="s">
        <v>72</v>
      </c>
      <c r="T217" s="21" t="s">
        <v>46</v>
      </c>
      <c r="U217" s="21" t="s">
        <v>46</v>
      </c>
      <c r="V217" s="21" t="s">
        <v>46</v>
      </c>
      <c r="W217" s="21" t="s">
        <v>46</v>
      </c>
      <c r="X217" s="21" t="s">
        <v>46</v>
      </c>
      <c r="Y217" s="21" t="s">
        <v>46</v>
      </c>
      <c r="Z217" s="21" t="s">
        <v>46</v>
      </c>
      <c r="AA217" s="21" t="s">
        <v>46</v>
      </c>
      <c r="AB217" s="21" t="s">
        <v>46</v>
      </c>
      <c r="AC217" s="21" t="s">
        <v>46</v>
      </c>
      <c r="AD217" s="21" t="s">
        <v>46</v>
      </c>
      <c r="AE217" s="16" t="s">
        <v>46</v>
      </c>
      <c r="AF217" s="16" t="s">
        <v>46</v>
      </c>
      <c r="AG217" s="7" t="str">
        <f t="shared" si="6"/>
        <v>click</v>
      </c>
      <c r="AH217" s="9" t="str">
        <f t="shared" si="7"/>
        <v>click</v>
      </c>
      <c r="AI217" s="2"/>
      <c r="AJ217" s="2"/>
      <c r="AK217" s="2"/>
      <c r="AL217" s="2"/>
      <c r="AM217" s="2"/>
      <c r="AN217" s="2"/>
      <c r="AO217" s="2"/>
      <c r="AP217" s="2"/>
      <c r="AQ217" s="2"/>
      <c r="AR217" s="2"/>
      <c r="AS217" s="2"/>
      <c r="AT217" s="2"/>
    </row>
    <row r="218" spans="1:46" ht="36">
      <c r="A218" s="19" t="s">
        <v>2238</v>
      </c>
      <c r="B218" s="8" t="s">
        <v>2239</v>
      </c>
      <c r="C218" s="10" t="s">
        <v>2240</v>
      </c>
      <c r="D218" s="10" t="s">
        <v>38</v>
      </c>
      <c r="E218" s="10" t="s">
        <v>2241</v>
      </c>
      <c r="F218" s="10" t="s">
        <v>2242</v>
      </c>
      <c r="G218" s="10" t="s">
        <v>625</v>
      </c>
      <c r="H218" s="10" t="s">
        <v>48</v>
      </c>
      <c r="I218" s="11">
        <v>4.0000000000000001E-3</v>
      </c>
      <c r="J218" s="12">
        <v>0.57999999999999996</v>
      </c>
      <c r="K218" s="11">
        <v>3.1800000000000002E-2</v>
      </c>
      <c r="L218" s="13">
        <v>3247</v>
      </c>
      <c r="M218" s="14">
        <v>46.3</v>
      </c>
      <c r="N218" s="15">
        <v>307028</v>
      </c>
      <c r="O218" s="20">
        <v>0.89</v>
      </c>
      <c r="P218" s="10" t="s">
        <v>42</v>
      </c>
      <c r="Q218" s="10" t="s">
        <v>43</v>
      </c>
      <c r="R218" s="10" t="s">
        <v>412</v>
      </c>
      <c r="S218" s="10" t="s">
        <v>72</v>
      </c>
      <c r="T218" s="21">
        <v>2.9399999999999999E-2</v>
      </c>
      <c r="U218" s="21">
        <v>0.13650000000000001</v>
      </c>
      <c r="V218" s="21">
        <v>4.5699999999999998E-2</v>
      </c>
      <c r="W218" s="21">
        <v>0.17749999999999999</v>
      </c>
      <c r="X218" s="21">
        <v>7.7299999999999994E-2</v>
      </c>
      <c r="Y218" s="21">
        <v>1.34E-2</v>
      </c>
      <c r="Z218" s="21">
        <v>0.2084</v>
      </c>
      <c r="AA218" s="21">
        <v>3.7499999999999999E-2</v>
      </c>
      <c r="AB218" s="21">
        <v>0</v>
      </c>
      <c r="AC218" s="21">
        <v>0.1288</v>
      </c>
      <c r="AD218" s="21">
        <v>0.1363</v>
      </c>
      <c r="AE218" s="16" t="s">
        <v>46</v>
      </c>
      <c r="AF218" s="16" t="s">
        <v>46</v>
      </c>
      <c r="AG218" s="7" t="str">
        <f t="shared" si="6"/>
        <v>click</v>
      </c>
      <c r="AH218" s="9" t="str">
        <f t="shared" si="7"/>
        <v>click</v>
      </c>
      <c r="AI218" s="2"/>
      <c r="AJ218" s="2"/>
      <c r="AK218" s="2"/>
      <c r="AL218" s="2"/>
      <c r="AM218" s="2"/>
      <c r="AN218" s="2"/>
      <c r="AO218" s="2"/>
      <c r="AP218" s="2"/>
      <c r="AQ218" s="2"/>
      <c r="AR218" s="2"/>
      <c r="AS218" s="2"/>
      <c r="AT218" s="2"/>
    </row>
    <row r="219" spans="1:46" ht="25.5">
      <c r="A219" s="19" t="s">
        <v>2435</v>
      </c>
      <c r="B219" s="8" t="s">
        <v>2436</v>
      </c>
      <c r="C219" s="10" t="s">
        <v>2240</v>
      </c>
      <c r="D219" s="10" t="s">
        <v>38</v>
      </c>
      <c r="E219" s="10" t="s">
        <v>2437</v>
      </c>
      <c r="F219" s="10" t="s">
        <v>2438</v>
      </c>
      <c r="G219" s="10" t="s">
        <v>1135</v>
      </c>
      <c r="H219" s="10" t="s">
        <v>171</v>
      </c>
      <c r="I219" s="11">
        <v>9.4999999999999998E-3</v>
      </c>
      <c r="J219" s="12"/>
      <c r="K219" s="11"/>
      <c r="L219" s="13">
        <v>3.2</v>
      </c>
      <c r="M219" s="14">
        <v>0.1</v>
      </c>
      <c r="N219" s="15">
        <v>8783</v>
      </c>
      <c r="O219" s="20">
        <v>-1.04</v>
      </c>
      <c r="P219" s="10" t="s">
        <v>151</v>
      </c>
      <c r="Q219" s="10" t="s">
        <v>46</v>
      </c>
      <c r="R219" s="10" t="s">
        <v>46</v>
      </c>
      <c r="S219" s="10" t="s">
        <v>46</v>
      </c>
      <c r="T219" s="21" t="s">
        <v>46</v>
      </c>
      <c r="U219" s="21" t="s">
        <v>46</v>
      </c>
      <c r="V219" s="21" t="s">
        <v>46</v>
      </c>
      <c r="W219" s="21" t="s">
        <v>46</v>
      </c>
      <c r="X219" s="21" t="s">
        <v>46</v>
      </c>
      <c r="Y219" s="21" t="s">
        <v>46</v>
      </c>
      <c r="Z219" s="21" t="s">
        <v>46</v>
      </c>
      <c r="AA219" s="21" t="s">
        <v>46</v>
      </c>
      <c r="AB219" s="21" t="s">
        <v>46</v>
      </c>
      <c r="AC219" s="21" t="s">
        <v>46</v>
      </c>
      <c r="AD219" s="21" t="s">
        <v>46</v>
      </c>
      <c r="AE219" s="16" t="s">
        <v>46</v>
      </c>
      <c r="AF219" s="16" t="s">
        <v>59</v>
      </c>
      <c r="AG219" s="7" t="str">
        <f t="shared" si="6"/>
        <v>click</v>
      </c>
      <c r="AH219" s="9" t="str">
        <f t="shared" si="7"/>
        <v>click</v>
      </c>
      <c r="AI219" s="2"/>
      <c r="AJ219" s="2"/>
      <c r="AK219" s="2"/>
      <c r="AL219" s="2"/>
      <c r="AM219" s="2"/>
      <c r="AN219" s="2"/>
      <c r="AO219" s="2"/>
      <c r="AP219" s="2"/>
      <c r="AQ219" s="2"/>
      <c r="AR219" s="2"/>
      <c r="AS219" s="2"/>
      <c r="AT219" s="2"/>
    </row>
    <row r="220" spans="1:46" ht="24">
      <c r="A220" s="19" t="s">
        <v>2954</v>
      </c>
      <c r="B220" s="8" t="s">
        <v>2955</v>
      </c>
      <c r="C220" s="10" t="s">
        <v>2240</v>
      </c>
      <c r="D220" s="10" t="s">
        <v>38</v>
      </c>
      <c r="E220" s="10" t="s">
        <v>2956</v>
      </c>
      <c r="F220" s="10" t="s">
        <v>2957</v>
      </c>
      <c r="G220" s="10" t="s">
        <v>263</v>
      </c>
      <c r="H220" s="10" t="s">
        <v>48</v>
      </c>
      <c r="I220" s="11">
        <v>6.1000000000000004E-3</v>
      </c>
      <c r="J220" s="12">
        <v>0.22</v>
      </c>
      <c r="K220" s="11">
        <v>2.41E-2</v>
      </c>
      <c r="L220" s="13">
        <v>1079.5999999999999</v>
      </c>
      <c r="M220" s="14">
        <v>22.7</v>
      </c>
      <c r="N220" s="15">
        <v>599242</v>
      </c>
      <c r="O220" s="20">
        <v>2.29</v>
      </c>
      <c r="P220" s="10" t="s">
        <v>42</v>
      </c>
      <c r="Q220" s="10" t="s">
        <v>43</v>
      </c>
      <c r="R220" s="10" t="s">
        <v>46</v>
      </c>
      <c r="S220" s="10" t="s">
        <v>255</v>
      </c>
      <c r="T220" s="21">
        <v>5.9200000000000003E-2</v>
      </c>
      <c r="U220" s="21">
        <v>0.1206</v>
      </c>
      <c r="V220" s="21">
        <v>6.2199999999999998E-2</v>
      </c>
      <c r="W220" s="21">
        <v>5.04E-2</v>
      </c>
      <c r="X220" s="21">
        <v>0.12920000000000001</v>
      </c>
      <c r="Y220" s="21">
        <v>0.35520000000000002</v>
      </c>
      <c r="Z220" s="21">
        <v>1.2500000000000001E-2</v>
      </c>
      <c r="AA220" s="21">
        <v>6.0100000000000001E-2</v>
      </c>
      <c r="AB220" s="21">
        <v>3.8100000000000002E-2</v>
      </c>
      <c r="AC220" s="21">
        <v>7.7200000000000005E-2</v>
      </c>
      <c r="AD220" s="21">
        <v>2.9899999999999999E-2</v>
      </c>
      <c r="AE220" s="16" t="s">
        <v>46</v>
      </c>
      <c r="AF220" s="16" t="s">
        <v>46</v>
      </c>
      <c r="AG220" s="7" t="str">
        <f t="shared" si="6"/>
        <v>click</v>
      </c>
      <c r="AH220" s="9" t="str">
        <f t="shared" si="7"/>
        <v>click</v>
      </c>
      <c r="AI220" s="2"/>
      <c r="AJ220" s="2"/>
      <c r="AK220" s="2"/>
      <c r="AL220" s="2"/>
      <c r="AM220" s="2"/>
      <c r="AN220" s="2"/>
      <c r="AO220" s="2"/>
      <c r="AP220" s="2"/>
      <c r="AQ220" s="2"/>
      <c r="AR220" s="2"/>
      <c r="AS220" s="2"/>
      <c r="AT220" s="2"/>
    </row>
    <row r="221" spans="1:46" ht="84">
      <c r="A221" s="19" t="s">
        <v>612</v>
      </c>
      <c r="B221" s="8" t="s">
        <v>613</v>
      </c>
      <c r="C221" s="10" t="s">
        <v>614</v>
      </c>
      <c r="D221" s="10" t="s">
        <v>53</v>
      </c>
      <c r="E221" s="10" t="s">
        <v>615</v>
      </c>
      <c r="F221" s="10" t="s">
        <v>616</v>
      </c>
      <c r="G221" s="10" t="s">
        <v>275</v>
      </c>
      <c r="H221" s="10" t="s">
        <v>96</v>
      </c>
      <c r="I221" s="11">
        <v>5.0000000000000001E-3</v>
      </c>
      <c r="J221" s="12"/>
      <c r="K221" s="11"/>
      <c r="L221" s="13">
        <v>8.3000000000000007</v>
      </c>
      <c r="M221" s="14">
        <v>0.4</v>
      </c>
      <c r="N221" s="15">
        <v>5800</v>
      </c>
      <c r="O221" s="20">
        <v>-2.5499999999999998</v>
      </c>
      <c r="P221" s="10" t="s">
        <v>151</v>
      </c>
      <c r="Q221" s="10" t="s">
        <v>46</v>
      </c>
      <c r="R221" s="10" t="s">
        <v>46</v>
      </c>
      <c r="S221" s="10" t="s">
        <v>46</v>
      </c>
      <c r="T221" s="21" t="s">
        <v>46</v>
      </c>
      <c r="U221" s="21" t="s">
        <v>46</v>
      </c>
      <c r="V221" s="21" t="s">
        <v>46</v>
      </c>
      <c r="W221" s="21" t="s">
        <v>46</v>
      </c>
      <c r="X221" s="21" t="s">
        <v>46</v>
      </c>
      <c r="Y221" s="21" t="s">
        <v>46</v>
      </c>
      <c r="Z221" s="21" t="s">
        <v>46</v>
      </c>
      <c r="AA221" s="21" t="s">
        <v>46</v>
      </c>
      <c r="AB221" s="21" t="s">
        <v>46</v>
      </c>
      <c r="AC221" s="21" t="s">
        <v>46</v>
      </c>
      <c r="AD221" s="21" t="s">
        <v>46</v>
      </c>
      <c r="AE221" s="16" t="s">
        <v>46</v>
      </c>
      <c r="AF221" s="16" t="s">
        <v>46</v>
      </c>
      <c r="AG221" s="7" t="str">
        <f t="shared" si="6"/>
        <v>click</v>
      </c>
      <c r="AH221" s="9" t="str">
        <f t="shared" si="7"/>
        <v>click</v>
      </c>
      <c r="AI221" s="2"/>
      <c r="AJ221" s="2"/>
      <c r="AK221" s="2"/>
      <c r="AL221" s="2"/>
      <c r="AM221" s="2"/>
      <c r="AN221" s="2"/>
      <c r="AO221" s="2"/>
      <c r="AP221" s="2"/>
      <c r="AQ221" s="2"/>
      <c r="AR221" s="2"/>
      <c r="AS221" s="2"/>
      <c r="AT221" s="2"/>
    </row>
    <row r="222" spans="1:46" ht="84">
      <c r="A222" s="19" t="s">
        <v>617</v>
      </c>
      <c r="B222" s="8" t="s">
        <v>618</v>
      </c>
      <c r="C222" s="10" t="s">
        <v>614</v>
      </c>
      <c r="D222" s="10" t="s">
        <v>53</v>
      </c>
      <c r="E222" s="10" t="s">
        <v>619</v>
      </c>
      <c r="F222" s="10" t="s">
        <v>616</v>
      </c>
      <c r="G222" s="10" t="s">
        <v>620</v>
      </c>
      <c r="H222" s="10" t="s">
        <v>96</v>
      </c>
      <c r="I222" s="11">
        <v>9.4999999999999998E-3</v>
      </c>
      <c r="J222" s="12"/>
      <c r="K222" s="11"/>
      <c r="L222" s="13">
        <v>11.3</v>
      </c>
      <c r="M222" s="14">
        <v>0.4</v>
      </c>
      <c r="N222" s="15">
        <v>7283</v>
      </c>
      <c r="O222" s="20">
        <v>1.61</v>
      </c>
      <c r="P222" s="10" t="s">
        <v>151</v>
      </c>
      <c r="Q222" s="10" t="s">
        <v>46</v>
      </c>
      <c r="R222" s="10" t="s">
        <v>46</v>
      </c>
      <c r="S222" s="10" t="s">
        <v>46</v>
      </c>
      <c r="T222" s="21" t="s">
        <v>46</v>
      </c>
      <c r="U222" s="21" t="s">
        <v>46</v>
      </c>
      <c r="V222" s="21" t="s">
        <v>46</v>
      </c>
      <c r="W222" s="21" t="s">
        <v>46</v>
      </c>
      <c r="X222" s="21" t="s">
        <v>46</v>
      </c>
      <c r="Y222" s="21" t="s">
        <v>46</v>
      </c>
      <c r="Z222" s="21" t="s">
        <v>46</v>
      </c>
      <c r="AA222" s="21" t="s">
        <v>46</v>
      </c>
      <c r="AB222" s="21" t="s">
        <v>46</v>
      </c>
      <c r="AC222" s="21" t="s">
        <v>46</v>
      </c>
      <c r="AD222" s="21" t="s">
        <v>46</v>
      </c>
      <c r="AE222" s="16" t="s">
        <v>418</v>
      </c>
      <c r="AF222" s="16" t="s">
        <v>46</v>
      </c>
      <c r="AG222" s="7" t="str">
        <f t="shared" si="6"/>
        <v>click</v>
      </c>
      <c r="AH222" s="9" t="str">
        <f t="shared" si="7"/>
        <v>click</v>
      </c>
      <c r="AI222" s="2"/>
      <c r="AJ222" s="2"/>
      <c r="AK222" s="2"/>
      <c r="AL222" s="2"/>
      <c r="AM222" s="2"/>
      <c r="AN222" s="2"/>
      <c r="AO222" s="2"/>
      <c r="AP222" s="2"/>
      <c r="AQ222" s="2"/>
      <c r="AR222" s="2"/>
      <c r="AS222" s="2"/>
      <c r="AT222" s="2"/>
    </row>
    <row r="223" spans="1:46" ht="84">
      <c r="A223" s="19" t="s">
        <v>2623</v>
      </c>
      <c r="B223" s="8" t="s">
        <v>2624</v>
      </c>
      <c r="C223" s="10" t="s">
        <v>614</v>
      </c>
      <c r="D223" s="10" t="s">
        <v>53</v>
      </c>
      <c r="E223" s="10" t="s">
        <v>2625</v>
      </c>
      <c r="F223" s="10" t="s">
        <v>2622</v>
      </c>
      <c r="G223" s="10" t="s">
        <v>275</v>
      </c>
      <c r="H223" s="10" t="s">
        <v>96</v>
      </c>
      <c r="I223" s="11">
        <v>5.0000000000000001E-3</v>
      </c>
      <c r="J223" s="12"/>
      <c r="K223" s="11"/>
      <c r="L223" s="13">
        <v>5.2</v>
      </c>
      <c r="M223" s="14">
        <v>0.3</v>
      </c>
      <c r="N223" s="15">
        <v>23368</v>
      </c>
      <c r="O223" s="20">
        <v>0.39</v>
      </c>
      <c r="P223" s="10" t="s">
        <v>151</v>
      </c>
      <c r="Q223" s="10" t="s">
        <v>46</v>
      </c>
      <c r="R223" s="10" t="s">
        <v>46</v>
      </c>
      <c r="S223" s="10" t="s">
        <v>46</v>
      </c>
      <c r="T223" s="21" t="s">
        <v>46</v>
      </c>
      <c r="U223" s="21" t="s">
        <v>46</v>
      </c>
      <c r="V223" s="21" t="s">
        <v>46</v>
      </c>
      <c r="W223" s="21" t="s">
        <v>46</v>
      </c>
      <c r="X223" s="21" t="s">
        <v>46</v>
      </c>
      <c r="Y223" s="21" t="s">
        <v>46</v>
      </c>
      <c r="Z223" s="21" t="s">
        <v>46</v>
      </c>
      <c r="AA223" s="21" t="s">
        <v>46</v>
      </c>
      <c r="AB223" s="21" t="s">
        <v>46</v>
      </c>
      <c r="AC223" s="21" t="s">
        <v>46</v>
      </c>
      <c r="AD223" s="21" t="s">
        <v>46</v>
      </c>
      <c r="AE223" s="16" t="s">
        <v>46</v>
      </c>
      <c r="AF223" s="16" t="s">
        <v>46</v>
      </c>
      <c r="AG223" s="7" t="str">
        <f t="shared" si="6"/>
        <v>click</v>
      </c>
      <c r="AH223" s="9" t="str">
        <f t="shared" si="7"/>
        <v>click</v>
      </c>
      <c r="AI223" s="2"/>
      <c r="AJ223" s="2"/>
      <c r="AK223" s="2"/>
      <c r="AL223" s="2"/>
      <c r="AM223" s="2"/>
      <c r="AN223" s="2"/>
      <c r="AO223" s="2"/>
      <c r="AP223" s="2"/>
      <c r="AQ223" s="2"/>
      <c r="AR223" s="2"/>
      <c r="AS223" s="2"/>
      <c r="AT223" s="2"/>
    </row>
    <row r="224" spans="1:46" ht="84">
      <c r="A224" s="19" t="s">
        <v>2629</v>
      </c>
      <c r="B224" s="8" t="s">
        <v>2630</v>
      </c>
      <c r="C224" s="10" t="s">
        <v>614</v>
      </c>
      <c r="D224" s="10" t="s">
        <v>53</v>
      </c>
      <c r="E224" s="10" t="s">
        <v>2631</v>
      </c>
      <c r="F224" s="10" t="s">
        <v>2622</v>
      </c>
      <c r="G224" s="10" t="s">
        <v>620</v>
      </c>
      <c r="H224" s="10" t="s">
        <v>96</v>
      </c>
      <c r="I224" s="11">
        <v>9.4999999999999998E-3</v>
      </c>
      <c r="J224" s="12"/>
      <c r="K224" s="11"/>
      <c r="L224" s="13">
        <v>4.7</v>
      </c>
      <c r="M224" s="14">
        <v>0.2</v>
      </c>
      <c r="N224" s="15">
        <v>3141</v>
      </c>
      <c r="O224" s="20">
        <v>0.69</v>
      </c>
      <c r="P224" s="10" t="s">
        <v>151</v>
      </c>
      <c r="Q224" s="10" t="s">
        <v>46</v>
      </c>
      <c r="R224" s="10" t="s">
        <v>46</v>
      </c>
      <c r="S224" s="10" t="s">
        <v>46</v>
      </c>
      <c r="T224" s="21" t="s">
        <v>46</v>
      </c>
      <c r="U224" s="21" t="s">
        <v>46</v>
      </c>
      <c r="V224" s="21" t="s">
        <v>46</v>
      </c>
      <c r="W224" s="21" t="s">
        <v>46</v>
      </c>
      <c r="X224" s="21" t="s">
        <v>46</v>
      </c>
      <c r="Y224" s="21" t="s">
        <v>46</v>
      </c>
      <c r="Z224" s="21" t="s">
        <v>46</v>
      </c>
      <c r="AA224" s="21" t="s">
        <v>46</v>
      </c>
      <c r="AB224" s="21" t="s">
        <v>46</v>
      </c>
      <c r="AC224" s="21" t="s">
        <v>46</v>
      </c>
      <c r="AD224" s="21" t="s">
        <v>46</v>
      </c>
      <c r="AE224" s="16" t="s">
        <v>418</v>
      </c>
      <c r="AF224" s="16" t="s">
        <v>46</v>
      </c>
      <c r="AG224" s="7" t="str">
        <f t="shared" si="6"/>
        <v>click</v>
      </c>
      <c r="AH224" s="9" t="str">
        <f t="shared" si="7"/>
        <v>click</v>
      </c>
      <c r="AI224" s="2"/>
      <c r="AJ224" s="2"/>
      <c r="AK224" s="2"/>
      <c r="AL224" s="2"/>
      <c r="AM224" s="2"/>
      <c r="AN224" s="2"/>
      <c r="AO224" s="2"/>
      <c r="AP224" s="2"/>
      <c r="AQ224" s="2"/>
      <c r="AR224" s="2"/>
      <c r="AS224" s="2"/>
      <c r="AT224" s="2"/>
    </row>
    <row r="225" spans="1:46" ht="36">
      <c r="A225" s="19" t="s">
        <v>3988</v>
      </c>
      <c r="B225" s="8" t="s">
        <v>3989</v>
      </c>
      <c r="C225" s="10" t="s">
        <v>614</v>
      </c>
      <c r="D225" s="10" t="s">
        <v>38</v>
      </c>
      <c r="E225" s="10" t="s">
        <v>3990</v>
      </c>
      <c r="F225" s="10" t="s">
        <v>149</v>
      </c>
      <c r="G225" s="10" t="s">
        <v>1135</v>
      </c>
      <c r="H225" s="10" t="s">
        <v>417</v>
      </c>
      <c r="I225" s="11">
        <v>6.4999999999999997E-3</v>
      </c>
      <c r="J225" s="12"/>
      <c r="K225" s="11"/>
      <c r="L225" s="13">
        <v>8.9</v>
      </c>
      <c r="M225" s="14">
        <v>0.3</v>
      </c>
      <c r="N225" s="15">
        <v>14706</v>
      </c>
      <c r="O225" s="20">
        <v>0.35</v>
      </c>
      <c r="P225" s="10" t="s">
        <v>151</v>
      </c>
      <c r="Q225" s="10" t="s">
        <v>46</v>
      </c>
      <c r="R225" s="10" t="s">
        <v>46</v>
      </c>
      <c r="S225" s="10" t="s">
        <v>46</v>
      </c>
      <c r="T225" s="21" t="s">
        <v>46</v>
      </c>
      <c r="U225" s="21" t="s">
        <v>46</v>
      </c>
      <c r="V225" s="21" t="s">
        <v>46</v>
      </c>
      <c r="W225" s="21" t="s">
        <v>46</v>
      </c>
      <c r="X225" s="21" t="s">
        <v>46</v>
      </c>
      <c r="Y225" s="21" t="s">
        <v>46</v>
      </c>
      <c r="Z225" s="21" t="s">
        <v>46</v>
      </c>
      <c r="AA225" s="21" t="s">
        <v>46</v>
      </c>
      <c r="AB225" s="21" t="s">
        <v>46</v>
      </c>
      <c r="AC225" s="21" t="s">
        <v>46</v>
      </c>
      <c r="AD225" s="21" t="s">
        <v>46</v>
      </c>
      <c r="AE225" s="16" t="s">
        <v>46</v>
      </c>
      <c r="AF225" s="16" t="s">
        <v>59</v>
      </c>
      <c r="AG225" s="7" t="str">
        <f t="shared" si="6"/>
        <v>click</v>
      </c>
      <c r="AH225" s="9" t="str">
        <f t="shared" si="7"/>
        <v>click</v>
      </c>
      <c r="AI225" s="2"/>
      <c r="AJ225" s="2"/>
      <c r="AK225" s="2"/>
      <c r="AL225" s="2"/>
      <c r="AM225" s="2"/>
      <c r="AN225" s="2"/>
      <c r="AO225" s="2"/>
      <c r="AP225" s="2"/>
      <c r="AQ225" s="2"/>
      <c r="AR225" s="2"/>
      <c r="AS225" s="2"/>
      <c r="AT225" s="2"/>
    </row>
    <row r="226" spans="1:46" ht="36">
      <c r="A226" s="19" t="s">
        <v>4504</v>
      </c>
      <c r="B226" s="8" t="s">
        <v>4505</v>
      </c>
      <c r="C226" s="10" t="s">
        <v>614</v>
      </c>
      <c r="D226" s="10" t="s">
        <v>38</v>
      </c>
      <c r="E226" s="10" t="s">
        <v>4506</v>
      </c>
      <c r="F226" s="10" t="s">
        <v>4411</v>
      </c>
      <c r="G226" s="10" t="s">
        <v>1135</v>
      </c>
      <c r="H226" s="10" t="s">
        <v>417</v>
      </c>
      <c r="I226" s="11">
        <v>6.4999999999999997E-3</v>
      </c>
      <c r="J226" s="12"/>
      <c r="K226" s="11"/>
      <c r="L226" s="13">
        <v>9</v>
      </c>
      <c r="M226" s="14">
        <v>0.3</v>
      </c>
      <c r="N226" s="15">
        <v>2441</v>
      </c>
      <c r="O226" s="20">
        <v>1.03</v>
      </c>
      <c r="P226" s="10" t="s">
        <v>151</v>
      </c>
      <c r="Q226" s="10" t="s">
        <v>46</v>
      </c>
      <c r="R226" s="10" t="s">
        <v>46</v>
      </c>
      <c r="S226" s="10" t="s">
        <v>46</v>
      </c>
      <c r="T226" s="21" t="s">
        <v>46</v>
      </c>
      <c r="U226" s="21" t="s">
        <v>46</v>
      </c>
      <c r="V226" s="21" t="s">
        <v>46</v>
      </c>
      <c r="W226" s="21" t="s">
        <v>46</v>
      </c>
      <c r="X226" s="21" t="s">
        <v>46</v>
      </c>
      <c r="Y226" s="21" t="s">
        <v>46</v>
      </c>
      <c r="Z226" s="21" t="s">
        <v>46</v>
      </c>
      <c r="AA226" s="21" t="s">
        <v>46</v>
      </c>
      <c r="AB226" s="21" t="s">
        <v>46</v>
      </c>
      <c r="AC226" s="21" t="s">
        <v>46</v>
      </c>
      <c r="AD226" s="21" t="s">
        <v>46</v>
      </c>
      <c r="AE226" s="16" t="s">
        <v>46</v>
      </c>
      <c r="AF226" s="16" t="s">
        <v>59</v>
      </c>
      <c r="AG226" s="7" t="str">
        <f t="shared" ref="AG226:AG289" si="8">HYPERLINK(CONCATENATE("http://finance.yahoo.com/q/hl?s=", A226), "click")</f>
        <v>click</v>
      </c>
      <c r="AH226" s="9" t="str">
        <f t="shared" ref="AH226:AH289" si="9">HYPERLINK(CONCATENATE("http://bigcharts.marketwatch.com/advchart/frames/frames.asp?symb=", A226, "&amp;time=8&amp;freq=1"), "click")</f>
        <v>click</v>
      </c>
      <c r="AI226" s="2"/>
      <c r="AJ226" s="2"/>
      <c r="AK226" s="2"/>
      <c r="AL226" s="2"/>
      <c r="AM226" s="2"/>
      <c r="AN226" s="2"/>
      <c r="AO226" s="2"/>
      <c r="AP226" s="2"/>
      <c r="AQ226" s="2"/>
      <c r="AR226" s="2"/>
      <c r="AS226" s="2"/>
      <c r="AT226" s="2"/>
    </row>
    <row r="227" spans="1:46" ht="25.5">
      <c r="A227" s="19" t="s">
        <v>4515</v>
      </c>
      <c r="B227" s="8" t="s">
        <v>4516</v>
      </c>
      <c r="C227" s="10" t="s">
        <v>614</v>
      </c>
      <c r="D227" s="10" t="s">
        <v>38</v>
      </c>
      <c r="E227" s="10" t="s">
        <v>4517</v>
      </c>
      <c r="F227" s="10" t="s">
        <v>4510</v>
      </c>
      <c r="G227" s="10" t="s">
        <v>1135</v>
      </c>
      <c r="H227" s="10" t="s">
        <v>417</v>
      </c>
      <c r="I227" s="11">
        <v>6.4999999999999997E-3</v>
      </c>
      <c r="J227" s="12"/>
      <c r="K227" s="11"/>
      <c r="L227" s="13">
        <v>1.7</v>
      </c>
      <c r="M227" s="14">
        <v>0.1</v>
      </c>
      <c r="N227" s="15">
        <v>2219</v>
      </c>
      <c r="O227" s="20">
        <v>-1.02</v>
      </c>
      <c r="P227" s="10" t="s">
        <v>151</v>
      </c>
      <c r="Q227" s="10" t="s">
        <v>46</v>
      </c>
      <c r="R227" s="10" t="s">
        <v>46</v>
      </c>
      <c r="S227" s="10" t="s">
        <v>46</v>
      </c>
      <c r="T227" s="21" t="s">
        <v>46</v>
      </c>
      <c r="U227" s="21" t="s">
        <v>46</v>
      </c>
      <c r="V227" s="21" t="s">
        <v>46</v>
      </c>
      <c r="W227" s="21" t="s">
        <v>46</v>
      </c>
      <c r="X227" s="21" t="s">
        <v>46</v>
      </c>
      <c r="Y227" s="21" t="s">
        <v>46</v>
      </c>
      <c r="Z227" s="21" t="s">
        <v>46</v>
      </c>
      <c r="AA227" s="21" t="s">
        <v>46</v>
      </c>
      <c r="AB227" s="21" t="s">
        <v>46</v>
      </c>
      <c r="AC227" s="21" t="s">
        <v>46</v>
      </c>
      <c r="AD227" s="21" t="s">
        <v>46</v>
      </c>
      <c r="AE227" s="16" t="s">
        <v>46</v>
      </c>
      <c r="AF227" s="16" t="s">
        <v>59</v>
      </c>
      <c r="AG227" s="7" t="str">
        <f t="shared" si="8"/>
        <v>click</v>
      </c>
      <c r="AH227" s="9" t="str">
        <f t="shared" si="9"/>
        <v>click</v>
      </c>
      <c r="AI227" s="2"/>
      <c r="AJ227" s="2"/>
      <c r="AK227" s="2"/>
      <c r="AL227" s="2"/>
      <c r="AM227" s="2"/>
      <c r="AN227" s="2"/>
      <c r="AO227" s="2"/>
      <c r="AP227" s="2"/>
      <c r="AQ227" s="2"/>
      <c r="AR227" s="2"/>
      <c r="AS227" s="2"/>
      <c r="AT227" s="2"/>
    </row>
    <row r="228" spans="1:46" ht="72">
      <c r="A228" s="19" t="s">
        <v>878</v>
      </c>
      <c r="B228" s="8" t="s">
        <v>879</v>
      </c>
      <c r="C228" s="10" t="s">
        <v>880</v>
      </c>
      <c r="D228" s="10" t="s">
        <v>38</v>
      </c>
      <c r="E228" s="10" t="s">
        <v>881</v>
      </c>
      <c r="F228" s="10" t="s">
        <v>882</v>
      </c>
      <c r="G228" s="10" t="s">
        <v>205</v>
      </c>
      <c r="H228" s="10" t="s">
        <v>793</v>
      </c>
      <c r="I228" s="11">
        <v>7.4999999999999997E-3</v>
      </c>
      <c r="J228" s="12">
        <v>0.36</v>
      </c>
      <c r="K228" s="11">
        <v>1.3100000000000001E-2</v>
      </c>
      <c r="L228" s="13">
        <v>36.9</v>
      </c>
      <c r="M228" s="14">
        <v>1.4</v>
      </c>
      <c r="N228" s="15">
        <v>2802</v>
      </c>
      <c r="O228" s="20">
        <v>-1.1399999999999999</v>
      </c>
      <c r="P228" s="10" t="s">
        <v>42</v>
      </c>
      <c r="Q228" s="10" t="s">
        <v>321</v>
      </c>
      <c r="R228" s="10" t="s">
        <v>46</v>
      </c>
      <c r="S228" s="10" t="s">
        <v>74</v>
      </c>
      <c r="T228" s="21">
        <v>0.11990000000000001</v>
      </c>
      <c r="U228" s="21">
        <v>0</v>
      </c>
      <c r="V228" s="21">
        <v>0</v>
      </c>
      <c r="W228" s="21">
        <v>0.76229999999999998</v>
      </c>
      <c r="X228" s="21">
        <v>0</v>
      </c>
      <c r="Y228" s="21">
        <v>0</v>
      </c>
      <c r="Z228" s="21">
        <v>0</v>
      </c>
      <c r="AA228" s="21">
        <v>0.1061</v>
      </c>
      <c r="AB228" s="21">
        <v>0</v>
      </c>
      <c r="AC228" s="21">
        <v>0</v>
      </c>
      <c r="AD228" s="21">
        <v>0</v>
      </c>
      <c r="AE228" s="16" t="s">
        <v>46</v>
      </c>
      <c r="AF228" s="16" t="s">
        <v>46</v>
      </c>
      <c r="AG228" s="7" t="str">
        <f t="shared" si="8"/>
        <v>click</v>
      </c>
      <c r="AH228" s="9" t="str">
        <f t="shared" si="9"/>
        <v>click</v>
      </c>
      <c r="AI228" s="2"/>
      <c r="AJ228" s="2"/>
      <c r="AK228" s="2"/>
      <c r="AL228" s="2"/>
      <c r="AM228" s="2"/>
      <c r="AN228" s="2"/>
      <c r="AO228" s="2"/>
      <c r="AP228" s="2"/>
      <c r="AQ228" s="2"/>
      <c r="AR228" s="2"/>
      <c r="AS228" s="2"/>
      <c r="AT228" s="2"/>
    </row>
    <row r="229" spans="1:46" ht="36">
      <c r="A229" s="19" t="s">
        <v>4205</v>
      </c>
      <c r="B229" s="8" t="s">
        <v>4206</v>
      </c>
      <c r="C229" s="10" t="s">
        <v>880</v>
      </c>
      <c r="D229" s="10" t="s">
        <v>38</v>
      </c>
      <c r="E229" s="10" t="s">
        <v>4207</v>
      </c>
      <c r="F229" s="10" t="s">
        <v>2289</v>
      </c>
      <c r="G229" s="10" t="s">
        <v>1135</v>
      </c>
      <c r="H229" s="10" t="s">
        <v>171</v>
      </c>
      <c r="I229" s="11">
        <v>9.4999999999999998E-3</v>
      </c>
      <c r="J229" s="12"/>
      <c r="K229" s="11"/>
      <c r="L229" s="13">
        <v>51.6</v>
      </c>
      <c r="M229" s="14">
        <v>1.8</v>
      </c>
      <c r="N229" s="15">
        <v>23923</v>
      </c>
      <c r="O229" s="20">
        <v>-0.56999999999999995</v>
      </c>
      <c r="P229" s="10" t="s">
        <v>151</v>
      </c>
      <c r="Q229" s="10" t="s">
        <v>46</v>
      </c>
      <c r="R229" s="10" t="s">
        <v>46</v>
      </c>
      <c r="S229" s="10" t="s">
        <v>46</v>
      </c>
      <c r="T229" s="21" t="s">
        <v>46</v>
      </c>
      <c r="U229" s="21" t="s">
        <v>46</v>
      </c>
      <c r="V229" s="21" t="s">
        <v>46</v>
      </c>
      <c r="W229" s="21" t="s">
        <v>46</v>
      </c>
      <c r="X229" s="21" t="s">
        <v>46</v>
      </c>
      <c r="Y229" s="21" t="s">
        <v>46</v>
      </c>
      <c r="Z229" s="21" t="s">
        <v>46</v>
      </c>
      <c r="AA229" s="21" t="s">
        <v>46</v>
      </c>
      <c r="AB229" s="21" t="s">
        <v>46</v>
      </c>
      <c r="AC229" s="21" t="s">
        <v>46</v>
      </c>
      <c r="AD229" s="21" t="s">
        <v>46</v>
      </c>
      <c r="AE229" s="16" t="s">
        <v>46</v>
      </c>
      <c r="AF229" s="16" t="s">
        <v>59</v>
      </c>
      <c r="AG229" s="7" t="str">
        <f t="shared" si="8"/>
        <v>click</v>
      </c>
      <c r="AH229" s="9" t="str">
        <f t="shared" si="9"/>
        <v>click</v>
      </c>
      <c r="AI229" s="2"/>
      <c r="AJ229" s="2"/>
      <c r="AK229" s="2"/>
      <c r="AL229" s="2"/>
      <c r="AM229" s="2"/>
      <c r="AN229" s="2"/>
      <c r="AO229" s="2"/>
      <c r="AP229" s="2"/>
      <c r="AQ229" s="2"/>
      <c r="AR229" s="2"/>
      <c r="AS229" s="2"/>
      <c r="AT229" s="2"/>
    </row>
    <row r="230" spans="1:46" ht="24">
      <c r="A230" s="19" t="s">
        <v>190</v>
      </c>
      <c r="B230" s="8" t="s">
        <v>191</v>
      </c>
      <c r="C230" s="10" t="s">
        <v>192</v>
      </c>
      <c r="D230" s="10" t="s">
        <v>38</v>
      </c>
      <c r="E230" s="10"/>
      <c r="F230" s="10" t="s">
        <v>39</v>
      </c>
      <c r="G230" s="10" t="s">
        <v>193</v>
      </c>
      <c r="H230" s="10" t="s">
        <v>156</v>
      </c>
      <c r="I230" s="11">
        <v>5.4999999999999997E-3</v>
      </c>
      <c r="J230" s="12">
        <v>0.06</v>
      </c>
      <c r="K230" s="11">
        <v>3.1800000000000002E-2</v>
      </c>
      <c r="L230" s="13">
        <v>513.29999999999995</v>
      </c>
      <c r="M230" s="14">
        <v>10.8</v>
      </c>
      <c r="N230" s="15">
        <v>35966</v>
      </c>
      <c r="O230" s="20">
        <v>-0.41</v>
      </c>
      <c r="P230" s="10" t="s">
        <v>151</v>
      </c>
      <c r="Q230" s="10" t="s">
        <v>46</v>
      </c>
      <c r="R230" s="10" t="s">
        <v>46</v>
      </c>
      <c r="S230" s="10" t="s">
        <v>46</v>
      </c>
      <c r="T230" s="21" t="s">
        <v>46</v>
      </c>
      <c r="U230" s="21" t="s">
        <v>46</v>
      </c>
      <c r="V230" s="21" t="s">
        <v>46</v>
      </c>
      <c r="W230" s="21" t="s">
        <v>46</v>
      </c>
      <c r="X230" s="21" t="s">
        <v>46</v>
      </c>
      <c r="Y230" s="21" t="s">
        <v>46</v>
      </c>
      <c r="Z230" s="21" t="s">
        <v>46</v>
      </c>
      <c r="AA230" s="21" t="s">
        <v>46</v>
      </c>
      <c r="AB230" s="21" t="s">
        <v>46</v>
      </c>
      <c r="AC230" s="21" t="s">
        <v>46</v>
      </c>
      <c r="AD230" s="21" t="s">
        <v>46</v>
      </c>
      <c r="AE230" s="16" t="s">
        <v>46</v>
      </c>
      <c r="AF230" s="16" t="s">
        <v>46</v>
      </c>
      <c r="AG230" s="7" t="str">
        <f t="shared" si="8"/>
        <v>click</v>
      </c>
      <c r="AH230" s="9" t="str">
        <f t="shared" si="9"/>
        <v>click</v>
      </c>
      <c r="AI230" s="2"/>
      <c r="AJ230" s="2"/>
      <c r="AK230" s="2"/>
      <c r="AL230" s="2"/>
      <c r="AM230" s="2"/>
      <c r="AN230" s="2"/>
      <c r="AO230" s="2"/>
      <c r="AP230" s="2"/>
      <c r="AQ230" s="2"/>
      <c r="AR230" s="2"/>
      <c r="AS230" s="2"/>
      <c r="AT230" s="2"/>
    </row>
    <row r="231" spans="1:46" ht="36">
      <c r="A231" s="19" t="s">
        <v>4452</v>
      </c>
      <c r="B231" s="8" t="s">
        <v>4453</v>
      </c>
      <c r="C231" s="10" t="s">
        <v>192</v>
      </c>
      <c r="D231" s="10" t="s">
        <v>38</v>
      </c>
      <c r="E231" s="10" t="s">
        <v>4454</v>
      </c>
      <c r="F231" s="10" t="s">
        <v>4455</v>
      </c>
      <c r="G231" s="10" t="s">
        <v>205</v>
      </c>
      <c r="H231" s="10" t="s">
        <v>206</v>
      </c>
      <c r="I231" s="11">
        <v>7.4999999999999997E-3</v>
      </c>
      <c r="J231" s="12">
        <v>0.28999999999999998</v>
      </c>
      <c r="K231" s="11">
        <v>2.98E-2</v>
      </c>
      <c r="L231" s="13">
        <v>1.9</v>
      </c>
      <c r="M231" s="14">
        <v>0.2</v>
      </c>
      <c r="N231" s="15">
        <v>1933</v>
      </c>
      <c r="O231" s="20">
        <v>2.17</v>
      </c>
      <c r="P231" s="10" t="s">
        <v>42</v>
      </c>
      <c r="Q231" s="10" t="s">
        <v>321</v>
      </c>
      <c r="R231" s="10" t="s">
        <v>46</v>
      </c>
      <c r="S231" s="10" t="s">
        <v>72</v>
      </c>
      <c r="T231" s="21" t="s">
        <v>46</v>
      </c>
      <c r="U231" s="21" t="s">
        <v>46</v>
      </c>
      <c r="V231" s="21" t="s">
        <v>46</v>
      </c>
      <c r="W231" s="21" t="s">
        <v>46</v>
      </c>
      <c r="X231" s="21" t="s">
        <v>46</v>
      </c>
      <c r="Y231" s="21" t="s">
        <v>46</v>
      </c>
      <c r="Z231" s="21" t="s">
        <v>46</v>
      </c>
      <c r="AA231" s="21" t="s">
        <v>46</v>
      </c>
      <c r="AB231" s="21" t="s">
        <v>46</v>
      </c>
      <c r="AC231" s="21" t="s">
        <v>46</v>
      </c>
      <c r="AD231" s="21" t="s">
        <v>46</v>
      </c>
      <c r="AE231" s="16" t="s">
        <v>46</v>
      </c>
      <c r="AF231" s="16" t="s">
        <v>46</v>
      </c>
      <c r="AG231" s="7" t="str">
        <f t="shared" si="8"/>
        <v>click</v>
      </c>
      <c r="AH231" s="9" t="str">
        <f t="shared" si="9"/>
        <v>click</v>
      </c>
      <c r="AI231" s="2"/>
      <c r="AJ231" s="2"/>
      <c r="AK231" s="2"/>
      <c r="AL231" s="2"/>
      <c r="AM231" s="2"/>
      <c r="AN231" s="2"/>
      <c r="AO231" s="2"/>
      <c r="AP231" s="2"/>
      <c r="AQ231" s="2"/>
      <c r="AR231" s="2"/>
      <c r="AS231" s="2"/>
      <c r="AT231" s="2"/>
    </row>
    <row r="232" spans="1:46" ht="72">
      <c r="A232" s="19" t="s">
        <v>2733</v>
      </c>
      <c r="B232" s="8" t="s">
        <v>2734</v>
      </c>
      <c r="C232" s="10" t="s">
        <v>2735</v>
      </c>
      <c r="D232" s="10" t="s">
        <v>38</v>
      </c>
      <c r="E232" s="10" t="s">
        <v>2736</v>
      </c>
      <c r="F232" s="10" t="s">
        <v>2737</v>
      </c>
      <c r="G232" s="10" t="s">
        <v>205</v>
      </c>
      <c r="H232" s="10" t="s">
        <v>206</v>
      </c>
      <c r="I232" s="11">
        <v>6.8999999999999999E-3</v>
      </c>
      <c r="J232" s="12">
        <v>1.1299999999999999</v>
      </c>
      <c r="K232" s="11">
        <v>7.4800000000000005E-2</v>
      </c>
      <c r="L232" s="13">
        <v>5.8</v>
      </c>
      <c r="M232" s="14">
        <v>0.4</v>
      </c>
      <c r="N232" s="15">
        <v>6161</v>
      </c>
      <c r="O232" s="20">
        <v>-3.06</v>
      </c>
      <c r="P232" s="10" t="s">
        <v>42</v>
      </c>
      <c r="Q232" s="10" t="s">
        <v>321</v>
      </c>
      <c r="R232" s="10" t="s">
        <v>46</v>
      </c>
      <c r="S232" s="10" t="s">
        <v>74</v>
      </c>
      <c r="T232" s="21">
        <v>0.97970000000000002</v>
      </c>
      <c r="U232" s="21">
        <v>0</v>
      </c>
      <c r="V232" s="21">
        <v>0</v>
      </c>
      <c r="W232" s="21">
        <v>0</v>
      </c>
      <c r="X232" s="21">
        <v>0</v>
      </c>
      <c r="Y232" s="21">
        <v>0</v>
      </c>
      <c r="Z232" s="21">
        <v>0</v>
      </c>
      <c r="AA232" s="21">
        <v>1.7100000000000001E-2</v>
      </c>
      <c r="AB232" s="21">
        <v>0</v>
      </c>
      <c r="AC232" s="21">
        <v>0</v>
      </c>
      <c r="AD232" s="21">
        <v>0</v>
      </c>
      <c r="AE232" s="16" t="s">
        <v>46</v>
      </c>
      <c r="AF232" s="16" t="s">
        <v>46</v>
      </c>
      <c r="AG232" s="7" t="str">
        <f t="shared" si="8"/>
        <v>click</v>
      </c>
      <c r="AH232" s="9" t="str">
        <f t="shared" si="9"/>
        <v>click</v>
      </c>
      <c r="AI232" s="2"/>
      <c r="AJ232" s="2"/>
      <c r="AK232" s="2"/>
      <c r="AL232" s="2"/>
      <c r="AM232" s="2"/>
      <c r="AN232" s="2"/>
      <c r="AO232" s="2"/>
      <c r="AP232" s="2"/>
      <c r="AQ232" s="2"/>
      <c r="AR232" s="2"/>
      <c r="AS232" s="2"/>
      <c r="AT232" s="2"/>
    </row>
    <row r="233" spans="1:46" ht="72">
      <c r="A233" s="19" t="s">
        <v>3046</v>
      </c>
      <c r="B233" s="8" t="s">
        <v>3047</v>
      </c>
      <c r="C233" s="10" t="s">
        <v>2735</v>
      </c>
      <c r="D233" s="10" t="s">
        <v>53</v>
      </c>
      <c r="E233" s="10" t="s">
        <v>3048</v>
      </c>
      <c r="F233" s="10" t="s">
        <v>3049</v>
      </c>
      <c r="G233" s="10" t="s">
        <v>212</v>
      </c>
      <c r="H233" s="10" t="s">
        <v>372</v>
      </c>
      <c r="I233" s="11">
        <v>8.5000000000000006E-3</v>
      </c>
      <c r="J233" s="12">
        <v>0.35</v>
      </c>
      <c r="K233" s="11">
        <v>7.2599999999999998E-2</v>
      </c>
      <c r="L233" s="13">
        <v>22</v>
      </c>
      <c r="M233" s="14">
        <v>1.2</v>
      </c>
      <c r="N233" s="15">
        <v>10327</v>
      </c>
      <c r="O233" s="20">
        <v>1.34</v>
      </c>
      <c r="P233" s="10" t="s">
        <v>42</v>
      </c>
      <c r="Q233" s="10" t="s">
        <v>46</v>
      </c>
      <c r="R233" s="10" t="s">
        <v>46</v>
      </c>
      <c r="S233" s="10" t="s">
        <v>72</v>
      </c>
      <c r="T233" s="21" t="s">
        <v>46</v>
      </c>
      <c r="U233" s="21" t="s">
        <v>46</v>
      </c>
      <c r="V233" s="21" t="s">
        <v>46</v>
      </c>
      <c r="W233" s="21" t="s">
        <v>46</v>
      </c>
      <c r="X233" s="21" t="s">
        <v>46</v>
      </c>
      <c r="Y233" s="21" t="s">
        <v>46</v>
      </c>
      <c r="Z233" s="21" t="s">
        <v>46</v>
      </c>
      <c r="AA233" s="21" t="s">
        <v>46</v>
      </c>
      <c r="AB233" s="21" t="s">
        <v>46</v>
      </c>
      <c r="AC233" s="21" t="s">
        <v>46</v>
      </c>
      <c r="AD233" s="21" t="s">
        <v>46</v>
      </c>
      <c r="AE233" s="16" t="s">
        <v>46</v>
      </c>
      <c r="AF233" s="16" t="s">
        <v>46</v>
      </c>
      <c r="AG233" s="7" t="str">
        <f t="shared" si="8"/>
        <v>click</v>
      </c>
      <c r="AH233" s="9" t="str">
        <f t="shared" si="9"/>
        <v>click</v>
      </c>
      <c r="AI233" s="2"/>
      <c r="AJ233" s="2"/>
      <c r="AK233" s="2"/>
      <c r="AL233" s="2"/>
      <c r="AM233" s="2"/>
      <c r="AN233" s="2"/>
      <c r="AO233" s="2"/>
      <c r="AP233" s="2"/>
      <c r="AQ233" s="2"/>
      <c r="AR233" s="2"/>
      <c r="AS233" s="2"/>
      <c r="AT233" s="2"/>
    </row>
    <row r="234" spans="1:46" ht="48">
      <c r="A234" s="19" t="s">
        <v>810</v>
      </c>
      <c r="B234" s="8" t="s">
        <v>811</v>
      </c>
      <c r="C234" s="10" t="s">
        <v>812</v>
      </c>
      <c r="D234" s="10" t="s">
        <v>38</v>
      </c>
      <c r="E234" s="10" t="s">
        <v>813</v>
      </c>
      <c r="F234" s="10" t="s">
        <v>814</v>
      </c>
      <c r="G234" s="10" t="s">
        <v>226</v>
      </c>
      <c r="H234" s="10" t="s">
        <v>128</v>
      </c>
      <c r="I234" s="11">
        <v>7.4999999999999997E-3</v>
      </c>
      <c r="J234" s="12">
        <v>0.25</v>
      </c>
      <c r="K234" s="11">
        <v>1.43E-2</v>
      </c>
      <c r="L234" s="13">
        <v>3.4</v>
      </c>
      <c r="M234" s="14">
        <v>0.2</v>
      </c>
      <c r="N234" s="15">
        <v>1356</v>
      </c>
      <c r="O234" s="20">
        <v>-1.89</v>
      </c>
      <c r="P234" s="10" t="s">
        <v>42</v>
      </c>
      <c r="Q234" s="10" t="s">
        <v>46</v>
      </c>
      <c r="R234" s="10" t="s">
        <v>46</v>
      </c>
      <c r="S234" s="10" t="s">
        <v>227</v>
      </c>
      <c r="T234" s="21">
        <v>0.1113</v>
      </c>
      <c r="U234" s="21">
        <v>0</v>
      </c>
      <c r="V234" s="21">
        <v>4.0599999999999997E-2</v>
      </c>
      <c r="W234" s="21">
        <v>4.8599999999999997E-2</v>
      </c>
      <c r="X234" s="21">
        <v>0.2324</v>
      </c>
      <c r="Y234" s="21">
        <v>0.253</v>
      </c>
      <c r="Z234" s="21">
        <v>0</v>
      </c>
      <c r="AA234" s="21">
        <v>0</v>
      </c>
      <c r="AB234" s="21">
        <v>0</v>
      </c>
      <c r="AC234" s="21">
        <v>0</v>
      </c>
      <c r="AD234" s="21">
        <v>0.10489999999999999</v>
      </c>
      <c r="AE234" s="16" t="s">
        <v>46</v>
      </c>
      <c r="AF234" s="16" t="s">
        <v>46</v>
      </c>
      <c r="AG234" s="7" t="str">
        <f t="shared" si="8"/>
        <v>click</v>
      </c>
      <c r="AH234" s="9" t="str">
        <f t="shared" si="9"/>
        <v>click</v>
      </c>
      <c r="AI234" s="2"/>
      <c r="AJ234" s="2"/>
      <c r="AK234" s="2"/>
      <c r="AL234" s="2"/>
      <c r="AM234" s="2"/>
      <c r="AN234" s="2"/>
      <c r="AO234" s="2"/>
      <c r="AP234" s="2"/>
      <c r="AQ234" s="2"/>
      <c r="AR234" s="2"/>
      <c r="AS234" s="2"/>
      <c r="AT234" s="2"/>
    </row>
    <row r="235" spans="1:46" ht="108">
      <c r="A235" s="19" t="s">
        <v>2025</v>
      </c>
      <c r="B235" s="8" t="s">
        <v>2026</v>
      </c>
      <c r="C235" s="10" t="s">
        <v>812</v>
      </c>
      <c r="D235" s="10" t="s">
        <v>38</v>
      </c>
      <c r="E235" s="10" t="s">
        <v>2027</v>
      </c>
      <c r="F235" s="10" t="s">
        <v>2028</v>
      </c>
      <c r="G235" s="10" t="s">
        <v>205</v>
      </c>
      <c r="H235" s="10" t="s">
        <v>206</v>
      </c>
      <c r="I235" s="11">
        <v>5.8999999999999999E-3</v>
      </c>
      <c r="J235" s="12">
        <v>0.01</v>
      </c>
      <c r="K235" s="11">
        <v>1.2999999999999999E-3</v>
      </c>
      <c r="L235" s="13">
        <v>2.9</v>
      </c>
      <c r="M235" s="14">
        <v>0.3</v>
      </c>
      <c r="N235" s="15">
        <v>6215</v>
      </c>
      <c r="O235" s="20">
        <v>-4.45</v>
      </c>
      <c r="P235" s="10" t="s">
        <v>42</v>
      </c>
      <c r="Q235" s="10" t="s">
        <v>46</v>
      </c>
      <c r="R235" s="10" t="s">
        <v>46</v>
      </c>
      <c r="S235" s="10" t="s">
        <v>74</v>
      </c>
      <c r="T235" s="21">
        <v>0.99950000000000006</v>
      </c>
      <c r="U235" s="21">
        <v>0</v>
      </c>
      <c r="V235" s="21">
        <v>0</v>
      </c>
      <c r="W235" s="21">
        <v>0</v>
      </c>
      <c r="X235" s="21">
        <v>0</v>
      </c>
      <c r="Y235" s="21">
        <v>0</v>
      </c>
      <c r="Z235" s="21">
        <v>0</v>
      </c>
      <c r="AA235" s="21">
        <v>0</v>
      </c>
      <c r="AB235" s="21">
        <v>0</v>
      </c>
      <c r="AC235" s="21">
        <v>0</v>
      </c>
      <c r="AD235" s="21">
        <v>0</v>
      </c>
      <c r="AE235" s="16" t="s">
        <v>46</v>
      </c>
      <c r="AF235" s="16" t="s">
        <v>46</v>
      </c>
      <c r="AG235" s="7" t="str">
        <f t="shared" si="8"/>
        <v>click</v>
      </c>
      <c r="AH235" s="9" t="str">
        <f t="shared" si="9"/>
        <v>click</v>
      </c>
      <c r="AI235" s="2"/>
      <c r="AJ235" s="2"/>
      <c r="AK235" s="2"/>
      <c r="AL235" s="2"/>
      <c r="AM235" s="2"/>
      <c r="AN235" s="2"/>
      <c r="AO235" s="2"/>
      <c r="AP235" s="2"/>
      <c r="AQ235" s="2"/>
      <c r="AR235" s="2"/>
      <c r="AS235" s="2"/>
      <c r="AT235" s="2"/>
    </row>
    <row r="236" spans="1:46" ht="36">
      <c r="A236" s="19" t="s">
        <v>5234</v>
      </c>
      <c r="B236" s="8" t="s">
        <v>5235</v>
      </c>
      <c r="C236" s="10" t="s">
        <v>812</v>
      </c>
      <c r="D236" s="10" t="s">
        <v>38</v>
      </c>
      <c r="E236" s="10" t="s">
        <v>5236</v>
      </c>
      <c r="F236" s="10" t="s">
        <v>5237</v>
      </c>
      <c r="G236" s="10" t="s">
        <v>296</v>
      </c>
      <c r="H236" s="10" t="s">
        <v>206</v>
      </c>
      <c r="I236" s="11">
        <v>4.8999999999999998E-3</v>
      </c>
      <c r="J236" s="12">
        <v>0.06</v>
      </c>
      <c r="K236" s="11">
        <v>4.3E-3</v>
      </c>
      <c r="L236" s="13">
        <v>3</v>
      </c>
      <c r="M236" s="14">
        <v>0.2</v>
      </c>
      <c r="N236" s="15">
        <v>4640</v>
      </c>
      <c r="O236" s="20">
        <v>2.61</v>
      </c>
      <c r="P236" s="10" t="s">
        <v>42</v>
      </c>
      <c r="Q236" s="10" t="s">
        <v>46</v>
      </c>
      <c r="R236" s="10" t="s">
        <v>46</v>
      </c>
      <c r="S236" s="10" t="s">
        <v>74</v>
      </c>
      <c r="T236" s="21" t="s">
        <v>46</v>
      </c>
      <c r="U236" s="21" t="s">
        <v>46</v>
      </c>
      <c r="V236" s="21" t="s">
        <v>46</v>
      </c>
      <c r="W236" s="21" t="s">
        <v>46</v>
      </c>
      <c r="X236" s="21" t="s">
        <v>46</v>
      </c>
      <c r="Y236" s="21" t="s">
        <v>46</v>
      </c>
      <c r="Z236" s="21" t="s">
        <v>46</v>
      </c>
      <c r="AA236" s="21" t="s">
        <v>46</v>
      </c>
      <c r="AB236" s="21" t="s">
        <v>46</v>
      </c>
      <c r="AC236" s="21" t="s">
        <v>46</v>
      </c>
      <c r="AD236" s="21" t="s">
        <v>46</v>
      </c>
      <c r="AE236" s="16" t="s">
        <v>46</v>
      </c>
      <c r="AF236" s="16" t="s">
        <v>46</v>
      </c>
      <c r="AG236" s="7" t="str">
        <f t="shared" si="8"/>
        <v>click</v>
      </c>
      <c r="AH236" s="9" t="str">
        <f t="shared" si="9"/>
        <v>click</v>
      </c>
      <c r="AI236" s="2"/>
      <c r="AJ236" s="2"/>
      <c r="AK236" s="2"/>
      <c r="AL236" s="2"/>
      <c r="AM236" s="2"/>
      <c r="AN236" s="2"/>
      <c r="AO236" s="2"/>
      <c r="AP236" s="2"/>
      <c r="AQ236" s="2"/>
      <c r="AR236" s="2"/>
      <c r="AS236" s="2"/>
      <c r="AT236" s="2"/>
    </row>
    <row r="237" spans="1:46" ht="84">
      <c r="A237" s="19" t="s">
        <v>913</v>
      </c>
      <c r="B237" s="8" t="s">
        <v>914</v>
      </c>
      <c r="C237" s="10" t="s">
        <v>915</v>
      </c>
      <c r="D237" s="10" t="s">
        <v>53</v>
      </c>
      <c r="E237" s="10" t="s">
        <v>916</v>
      </c>
      <c r="F237" s="10" t="s">
        <v>912</v>
      </c>
      <c r="G237" s="10" t="s">
        <v>194</v>
      </c>
      <c r="H237" s="10" t="s">
        <v>888</v>
      </c>
      <c r="I237" s="11">
        <v>5.4999999999999997E-3</v>
      </c>
      <c r="J237" s="12"/>
      <c r="K237" s="11"/>
      <c r="L237" s="13">
        <v>11.2</v>
      </c>
      <c r="M237" s="14">
        <v>0.5</v>
      </c>
      <c r="N237" s="15">
        <v>3244</v>
      </c>
      <c r="O237" s="20">
        <v>-1.4</v>
      </c>
      <c r="P237" s="10" t="s">
        <v>58</v>
      </c>
      <c r="Q237" s="10" t="s">
        <v>46</v>
      </c>
      <c r="R237" s="10" t="s">
        <v>46</v>
      </c>
      <c r="S237" s="10" t="s">
        <v>74</v>
      </c>
      <c r="T237" s="21" t="s">
        <v>46</v>
      </c>
      <c r="U237" s="21" t="s">
        <v>46</v>
      </c>
      <c r="V237" s="21" t="s">
        <v>46</v>
      </c>
      <c r="W237" s="21" t="s">
        <v>46</v>
      </c>
      <c r="X237" s="21" t="s">
        <v>46</v>
      </c>
      <c r="Y237" s="21" t="s">
        <v>46</v>
      </c>
      <c r="Z237" s="21" t="s">
        <v>46</v>
      </c>
      <c r="AA237" s="21" t="s">
        <v>46</v>
      </c>
      <c r="AB237" s="21" t="s">
        <v>46</v>
      </c>
      <c r="AC237" s="21" t="s">
        <v>46</v>
      </c>
      <c r="AD237" s="21" t="s">
        <v>46</v>
      </c>
      <c r="AE237" s="16" t="s">
        <v>134</v>
      </c>
      <c r="AF237" s="16" t="s">
        <v>46</v>
      </c>
      <c r="AG237" s="7" t="str">
        <f t="shared" si="8"/>
        <v>click</v>
      </c>
      <c r="AH237" s="9" t="str">
        <f t="shared" si="9"/>
        <v>click</v>
      </c>
      <c r="AI237" s="2"/>
      <c r="AJ237" s="2"/>
      <c r="AK237" s="2"/>
      <c r="AL237" s="2"/>
      <c r="AM237" s="2"/>
      <c r="AN237" s="2"/>
      <c r="AO237" s="2"/>
      <c r="AP237" s="2"/>
      <c r="AQ237" s="2"/>
      <c r="AR237" s="2"/>
      <c r="AS237" s="2"/>
      <c r="AT237" s="2"/>
    </row>
    <row r="238" spans="1:46" ht="48">
      <c r="A238" s="19" t="s">
        <v>248</v>
      </c>
      <c r="B238" s="8" t="s">
        <v>249</v>
      </c>
      <c r="C238" s="10" t="s">
        <v>250</v>
      </c>
      <c r="D238" s="10" t="s">
        <v>38</v>
      </c>
      <c r="E238" s="10" t="s">
        <v>251</v>
      </c>
      <c r="F238" s="10" t="s">
        <v>252</v>
      </c>
      <c r="G238" s="10" t="s">
        <v>226</v>
      </c>
      <c r="H238" s="10" t="s">
        <v>206</v>
      </c>
      <c r="I238" s="11">
        <v>7.4999999999999997E-3</v>
      </c>
      <c r="J238" s="12">
        <v>0.09</v>
      </c>
      <c r="K238" s="11">
        <v>4.4999999999999997E-3</v>
      </c>
      <c r="L238" s="13">
        <v>7.4</v>
      </c>
      <c r="M238" s="14">
        <v>0.4</v>
      </c>
      <c r="N238" s="15">
        <v>7366</v>
      </c>
      <c r="O238" s="20">
        <v>-2.4700000000000002</v>
      </c>
      <c r="P238" s="10" t="s">
        <v>42</v>
      </c>
      <c r="Q238" s="10" t="s">
        <v>46</v>
      </c>
      <c r="R238" s="10" t="s">
        <v>46</v>
      </c>
      <c r="S238" s="10" t="s">
        <v>227</v>
      </c>
      <c r="T238" s="21">
        <v>0.35959999999999998</v>
      </c>
      <c r="U238" s="21">
        <v>0.05</v>
      </c>
      <c r="V238" s="21">
        <v>0.1201</v>
      </c>
      <c r="W238" s="21">
        <v>2.5899999999999999E-2</v>
      </c>
      <c r="X238" s="21">
        <v>0.09</v>
      </c>
      <c r="Y238" s="21">
        <v>0.1052</v>
      </c>
      <c r="Z238" s="21">
        <v>0</v>
      </c>
      <c r="AA238" s="21">
        <v>0</v>
      </c>
      <c r="AB238" s="21">
        <v>2.1399999999999999E-2</v>
      </c>
      <c r="AC238" s="21">
        <v>0.20150000000000001</v>
      </c>
      <c r="AD238" s="21">
        <v>2.6800000000000001E-2</v>
      </c>
      <c r="AE238" s="16" t="s">
        <v>46</v>
      </c>
      <c r="AF238" s="16" t="s">
        <v>46</v>
      </c>
      <c r="AG238" s="7" t="str">
        <f t="shared" si="8"/>
        <v>click</v>
      </c>
      <c r="AH238" s="9" t="str">
        <f t="shared" si="9"/>
        <v>click</v>
      </c>
      <c r="AI238" s="2"/>
      <c r="AJ238" s="2"/>
      <c r="AK238" s="2"/>
      <c r="AL238" s="2"/>
      <c r="AM238" s="2"/>
      <c r="AN238" s="2"/>
      <c r="AO238" s="2"/>
      <c r="AP238" s="2"/>
      <c r="AQ238" s="2"/>
      <c r="AR238" s="2"/>
      <c r="AS238" s="2"/>
      <c r="AT238" s="2"/>
    </row>
    <row r="239" spans="1:46" ht="48">
      <c r="A239" s="19" t="s">
        <v>466</v>
      </c>
      <c r="B239" s="8" t="s">
        <v>467</v>
      </c>
      <c r="C239" s="10" t="s">
        <v>250</v>
      </c>
      <c r="D239" s="10" t="s">
        <v>38</v>
      </c>
      <c r="E239" s="10" t="s">
        <v>468</v>
      </c>
      <c r="F239" s="10" t="s">
        <v>469</v>
      </c>
      <c r="G239" s="10" t="s">
        <v>228</v>
      </c>
      <c r="H239" s="10" t="s">
        <v>96</v>
      </c>
      <c r="I239" s="11">
        <v>6.6E-3</v>
      </c>
      <c r="J239" s="12">
        <v>0.08</v>
      </c>
      <c r="K239" s="11">
        <v>4.41E-2</v>
      </c>
      <c r="L239" s="13">
        <v>6400.8</v>
      </c>
      <c r="M239" s="14">
        <v>258.2</v>
      </c>
      <c r="N239" s="15">
        <v>2513894</v>
      </c>
      <c r="O239" s="20">
        <v>0.14000000000000001</v>
      </c>
      <c r="P239" s="10" t="s">
        <v>151</v>
      </c>
      <c r="Q239" s="10" t="s">
        <v>46</v>
      </c>
      <c r="R239" s="10" t="s">
        <v>46</v>
      </c>
      <c r="S239" s="10" t="s">
        <v>46</v>
      </c>
      <c r="T239" s="21" t="s">
        <v>46</v>
      </c>
      <c r="U239" s="21" t="s">
        <v>46</v>
      </c>
      <c r="V239" s="21" t="s">
        <v>46</v>
      </c>
      <c r="W239" s="21" t="s">
        <v>46</v>
      </c>
      <c r="X239" s="21" t="s">
        <v>46</v>
      </c>
      <c r="Y239" s="21" t="s">
        <v>46</v>
      </c>
      <c r="Z239" s="21" t="s">
        <v>46</v>
      </c>
      <c r="AA239" s="21" t="s">
        <v>46</v>
      </c>
      <c r="AB239" s="21" t="s">
        <v>46</v>
      </c>
      <c r="AC239" s="21" t="s">
        <v>46</v>
      </c>
      <c r="AD239" s="21" t="s">
        <v>46</v>
      </c>
      <c r="AE239" s="16" t="s">
        <v>46</v>
      </c>
      <c r="AF239" s="16" t="s">
        <v>46</v>
      </c>
      <c r="AG239" s="7" t="str">
        <f t="shared" si="8"/>
        <v>click</v>
      </c>
      <c r="AH239" s="9" t="str">
        <f t="shared" si="9"/>
        <v>click</v>
      </c>
      <c r="AI239" s="2"/>
      <c r="AJ239" s="2"/>
      <c r="AK239" s="2"/>
      <c r="AL239" s="2"/>
      <c r="AM239" s="2"/>
      <c r="AN239" s="2"/>
      <c r="AO239" s="2"/>
      <c r="AP239" s="2"/>
      <c r="AQ239" s="2"/>
      <c r="AR239" s="2"/>
      <c r="AS239" s="2"/>
      <c r="AT239" s="2"/>
    </row>
    <row r="240" spans="1:46" ht="36">
      <c r="A240" s="19" t="s">
        <v>1944</v>
      </c>
      <c r="B240" s="8" t="s">
        <v>1945</v>
      </c>
      <c r="C240" s="10" t="s">
        <v>1946</v>
      </c>
      <c r="D240" s="10" t="s">
        <v>168</v>
      </c>
      <c r="E240" s="10" t="s">
        <v>1947</v>
      </c>
      <c r="F240" s="10" t="s">
        <v>1948</v>
      </c>
      <c r="G240" s="10" t="s">
        <v>133</v>
      </c>
      <c r="H240" s="10" t="s">
        <v>1949</v>
      </c>
      <c r="I240" s="11">
        <v>7.4999999999999997E-3</v>
      </c>
      <c r="J240" s="12"/>
      <c r="K240" s="11"/>
      <c r="L240" s="13">
        <v>0.8</v>
      </c>
      <c r="M240" s="14">
        <v>0.2</v>
      </c>
      <c r="N240" s="15">
        <v>8978</v>
      </c>
      <c r="O240" s="20">
        <v>-6.43</v>
      </c>
      <c r="P240" s="10" t="s">
        <v>122</v>
      </c>
      <c r="Q240" s="10" t="s">
        <v>46</v>
      </c>
      <c r="R240" s="10" t="s">
        <v>46</v>
      </c>
      <c r="S240" s="10" t="s">
        <v>46</v>
      </c>
      <c r="T240" s="21" t="s">
        <v>46</v>
      </c>
      <c r="U240" s="21" t="s">
        <v>46</v>
      </c>
      <c r="V240" s="21" t="s">
        <v>46</v>
      </c>
      <c r="W240" s="21" t="s">
        <v>46</v>
      </c>
      <c r="X240" s="21" t="s">
        <v>46</v>
      </c>
      <c r="Y240" s="21" t="s">
        <v>46</v>
      </c>
      <c r="Z240" s="21" t="s">
        <v>46</v>
      </c>
      <c r="AA240" s="21" t="s">
        <v>46</v>
      </c>
      <c r="AB240" s="21" t="s">
        <v>46</v>
      </c>
      <c r="AC240" s="21" t="s">
        <v>46</v>
      </c>
      <c r="AD240" s="21" t="s">
        <v>46</v>
      </c>
      <c r="AE240" s="16" t="s">
        <v>134</v>
      </c>
      <c r="AF240" s="16" t="s">
        <v>46</v>
      </c>
      <c r="AG240" s="7" t="str">
        <f t="shared" si="8"/>
        <v>click</v>
      </c>
      <c r="AH240" s="9" t="str">
        <f t="shared" si="9"/>
        <v>click</v>
      </c>
      <c r="AI240" s="2"/>
      <c r="AJ240" s="2"/>
      <c r="AK240" s="2"/>
      <c r="AL240" s="2"/>
      <c r="AM240" s="2"/>
      <c r="AN240" s="2"/>
      <c r="AO240" s="2"/>
      <c r="AP240" s="2"/>
      <c r="AQ240" s="2"/>
      <c r="AR240" s="2"/>
      <c r="AS240" s="2"/>
      <c r="AT240" s="2"/>
    </row>
    <row r="241" spans="1:46" ht="48">
      <c r="A241" s="19" t="s">
        <v>883</v>
      </c>
      <c r="B241" s="8" t="s">
        <v>884</v>
      </c>
      <c r="C241" s="10" t="s">
        <v>885</v>
      </c>
      <c r="D241" s="10" t="s">
        <v>168</v>
      </c>
      <c r="E241" s="10" t="s">
        <v>886</v>
      </c>
      <c r="F241" s="10" t="s">
        <v>887</v>
      </c>
      <c r="G241" s="10" t="s">
        <v>485</v>
      </c>
      <c r="H241" s="10" t="s">
        <v>684</v>
      </c>
      <c r="I241" s="11">
        <v>0.01</v>
      </c>
      <c r="J241" s="12"/>
      <c r="K241" s="11"/>
      <c r="L241" s="13">
        <v>2.1</v>
      </c>
      <c r="M241" s="14">
        <v>0.1</v>
      </c>
      <c r="N241" s="15">
        <v>762</v>
      </c>
      <c r="O241" s="20">
        <v>-1.61</v>
      </c>
      <c r="P241" s="10" t="s">
        <v>122</v>
      </c>
      <c r="Q241" s="10" t="s">
        <v>46</v>
      </c>
      <c r="R241" s="10" t="s">
        <v>46</v>
      </c>
      <c r="S241" s="10" t="s">
        <v>46</v>
      </c>
      <c r="T241" s="21" t="s">
        <v>46</v>
      </c>
      <c r="U241" s="21" t="s">
        <v>46</v>
      </c>
      <c r="V241" s="21" t="s">
        <v>46</v>
      </c>
      <c r="W241" s="21" t="s">
        <v>46</v>
      </c>
      <c r="X241" s="21" t="s">
        <v>46</v>
      </c>
      <c r="Y241" s="21" t="s">
        <v>46</v>
      </c>
      <c r="Z241" s="21" t="s">
        <v>46</v>
      </c>
      <c r="AA241" s="21" t="s">
        <v>46</v>
      </c>
      <c r="AB241" s="21" t="s">
        <v>46</v>
      </c>
      <c r="AC241" s="21" t="s">
        <v>46</v>
      </c>
      <c r="AD241" s="21" t="s">
        <v>46</v>
      </c>
      <c r="AE241" s="16" t="s">
        <v>46</v>
      </c>
      <c r="AF241" s="16" t="s">
        <v>46</v>
      </c>
      <c r="AG241" s="7" t="str">
        <f t="shared" si="8"/>
        <v>click</v>
      </c>
      <c r="AH241" s="9" t="str">
        <f t="shared" si="9"/>
        <v>click</v>
      </c>
      <c r="AI241" s="2"/>
      <c r="AJ241" s="2"/>
      <c r="AK241" s="2"/>
      <c r="AL241" s="2"/>
      <c r="AM241" s="2"/>
      <c r="AN241" s="2"/>
      <c r="AO241" s="2"/>
      <c r="AP241" s="2"/>
      <c r="AQ241" s="2"/>
      <c r="AR241" s="2"/>
      <c r="AS241" s="2"/>
      <c r="AT241" s="2"/>
    </row>
    <row r="242" spans="1:46" ht="38.25">
      <c r="A242" s="19" t="s">
        <v>1370</v>
      </c>
      <c r="B242" s="8" t="s">
        <v>1371</v>
      </c>
      <c r="C242" s="10" t="s">
        <v>885</v>
      </c>
      <c r="D242" s="10" t="s">
        <v>38</v>
      </c>
      <c r="E242" s="10" t="s">
        <v>1372</v>
      </c>
      <c r="F242" s="10" t="s">
        <v>1373</v>
      </c>
      <c r="G242" s="10" t="s">
        <v>193</v>
      </c>
      <c r="H242" s="10" t="s">
        <v>73</v>
      </c>
      <c r="I242" s="11">
        <v>5.0000000000000001E-3</v>
      </c>
      <c r="J242" s="12">
        <v>0.13</v>
      </c>
      <c r="K242" s="11">
        <v>4.9299999999999997E-2</v>
      </c>
      <c r="L242" s="13">
        <v>173.9</v>
      </c>
      <c r="M242" s="14">
        <v>5.9</v>
      </c>
      <c r="N242" s="15">
        <v>79229</v>
      </c>
      <c r="O242" s="20">
        <v>-0.93</v>
      </c>
      <c r="P242" s="10" t="s">
        <v>151</v>
      </c>
      <c r="Q242" s="10" t="s">
        <v>46</v>
      </c>
      <c r="R242" s="10" t="s">
        <v>46</v>
      </c>
      <c r="S242" s="10" t="s">
        <v>46</v>
      </c>
      <c r="T242" s="21" t="s">
        <v>46</v>
      </c>
      <c r="U242" s="21" t="s">
        <v>46</v>
      </c>
      <c r="V242" s="21" t="s">
        <v>46</v>
      </c>
      <c r="W242" s="21" t="s">
        <v>46</v>
      </c>
      <c r="X242" s="21" t="s">
        <v>46</v>
      </c>
      <c r="Y242" s="21" t="s">
        <v>46</v>
      </c>
      <c r="Z242" s="21" t="s">
        <v>46</v>
      </c>
      <c r="AA242" s="21" t="s">
        <v>46</v>
      </c>
      <c r="AB242" s="21" t="s">
        <v>46</v>
      </c>
      <c r="AC242" s="21" t="s">
        <v>46</v>
      </c>
      <c r="AD242" s="21" t="s">
        <v>46</v>
      </c>
      <c r="AE242" s="16" t="s">
        <v>46</v>
      </c>
      <c r="AF242" s="16" t="s">
        <v>46</v>
      </c>
      <c r="AG242" s="7" t="str">
        <f t="shared" si="8"/>
        <v>click</v>
      </c>
      <c r="AH242" s="9" t="str">
        <f t="shared" si="9"/>
        <v>click</v>
      </c>
      <c r="AI242" s="2"/>
      <c r="AJ242" s="2"/>
      <c r="AK242" s="2"/>
      <c r="AL242" s="2"/>
      <c r="AM242" s="2"/>
      <c r="AN242" s="2"/>
      <c r="AO242" s="2"/>
      <c r="AP242" s="2"/>
      <c r="AQ242" s="2"/>
      <c r="AR242" s="2"/>
      <c r="AS242" s="2"/>
      <c r="AT242" s="2"/>
    </row>
    <row r="243" spans="1:46" ht="36">
      <c r="A243" s="19" t="s">
        <v>1392</v>
      </c>
      <c r="B243" s="8" t="s">
        <v>1393</v>
      </c>
      <c r="C243" s="10" t="s">
        <v>885</v>
      </c>
      <c r="D243" s="10" t="s">
        <v>38</v>
      </c>
      <c r="E243" s="10" t="s">
        <v>1394</v>
      </c>
      <c r="F243" s="10" t="s">
        <v>1395</v>
      </c>
      <c r="G243" s="10" t="s">
        <v>107</v>
      </c>
      <c r="H243" s="10" t="s">
        <v>73</v>
      </c>
      <c r="I243" s="11">
        <v>5.8999999999999999E-3</v>
      </c>
      <c r="J243" s="12">
        <v>0.21</v>
      </c>
      <c r="K243" s="11">
        <v>5.9299999999999999E-2</v>
      </c>
      <c r="L243" s="13">
        <v>522.5</v>
      </c>
      <c r="M243" s="14">
        <v>13.5</v>
      </c>
      <c r="N243" s="15">
        <v>112864</v>
      </c>
      <c r="O243" s="20">
        <v>-1.63</v>
      </c>
      <c r="P243" s="10" t="s">
        <v>42</v>
      </c>
      <c r="Q243" s="10" t="s">
        <v>46</v>
      </c>
      <c r="R243" s="10" t="s">
        <v>46</v>
      </c>
      <c r="S243" s="10" t="s">
        <v>109</v>
      </c>
      <c r="T243" s="21">
        <v>0.13750000000000001</v>
      </c>
      <c r="U243" s="21">
        <v>0.1923</v>
      </c>
      <c r="V243" s="21">
        <v>3.5299999999999998E-2</v>
      </c>
      <c r="W243" s="21">
        <v>4.4999999999999997E-3</v>
      </c>
      <c r="X243" s="21">
        <v>7.5399999999999995E-2</v>
      </c>
      <c r="Y243" s="21">
        <v>0.1643</v>
      </c>
      <c r="Z243" s="21">
        <v>0</v>
      </c>
      <c r="AA243" s="21">
        <v>3.7400000000000003E-2</v>
      </c>
      <c r="AB243" s="21">
        <v>2.8500000000000001E-2</v>
      </c>
      <c r="AC243" s="21">
        <v>0.11700000000000001</v>
      </c>
      <c r="AD243" s="21">
        <v>0.1331</v>
      </c>
      <c r="AE243" s="16" t="s">
        <v>46</v>
      </c>
      <c r="AF243" s="16" t="s">
        <v>46</v>
      </c>
      <c r="AG243" s="7" t="str">
        <f t="shared" si="8"/>
        <v>click</v>
      </c>
      <c r="AH243" s="9" t="str">
        <f t="shared" si="9"/>
        <v>click</v>
      </c>
      <c r="AI243" s="2"/>
      <c r="AJ243" s="2"/>
      <c r="AK243" s="2"/>
      <c r="AL243" s="2"/>
      <c r="AM243" s="2"/>
      <c r="AN243" s="2"/>
      <c r="AO243" s="2"/>
      <c r="AP243" s="2"/>
      <c r="AQ243" s="2"/>
      <c r="AR243" s="2"/>
      <c r="AS243" s="2"/>
      <c r="AT243" s="2"/>
    </row>
    <row r="244" spans="1:46" ht="72">
      <c r="A244" s="19" t="s">
        <v>4301</v>
      </c>
      <c r="B244" s="8" t="s">
        <v>4302</v>
      </c>
      <c r="C244" s="10" t="s">
        <v>4303</v>
      </c>
      <c r="D244" s="10" t="s">
        <v>53</v>
      </c>
      <c r="E244" s="10" t="s">
        <v>4304</v>
      </c>
      <c r="F244" s="10" t="s">
        <v>4305</v>
      </c>
      <c r="G244" s="10" t="s">
        <v>163</v>
      </c>
      <c r="H244" s="10" t="s">
        <v>199</v>
      </c>
      <c r="I244" s="11">
        <v>0.01</v>
      </c>
      <c r="J244" s="12"/>
      <c r="K244" s="11"/>
      <c r="L244" s="13">
        <v>27.7</v>
      </c>
      <c r="M244" s="14">
        <v>1</v>
      </c>
      <c r="N244" s="15">
        <v>14417</v>
      </c>
      <c r="O244" s="20">
        <v>-0.08</v>
      </c>
      <c r="P244" s="10" t="s">
        <v>122</v>
      </c>
      <c r="Q244" s="10" t="s">
        <v>46</v>
      </c>
      <c r="R244" s="10" t="s">
        <v>46</v>
      </c>
      <c r="S244" s="10" t="s">
        <v>46</v>
      </c>
      <c r="T244" s="21" t="s">
        <v>46</v>
      </c>
      <c r="U244" s="21" t="s">
        <v>46</v>
      </c>
      <c r="V244" s="21" t="s">
        <v>46</v>
      </c>
      <c r="W244" s="21" t="s">
        <v>46</v>
      </c>
      <c r="X244" s="21" t="s">
        <v>46</v>
      </c>
      <c r="Y244" s="21" t="s">
        <v>46</v>
      </c>
      <c r="Z244" s="21" t="s">
        <v>46</v>
      </c>
      <c r="AA244" s="21" t="s">
        <v>46</v>
      </c>
      <c r="AB244" s="21" t="s">
        <v>46</v>
      </c>
      <c r="AC244" s="21" t="s">
        <v>46</v>
      </c>
      <c r="AD244" s="21" t="s">
        <v>46</v>
      </c>
      <c r="AE244" s="16" t="s">
        <v>46</v>
      </c>
      <c r="AF244" s="16" t="s">
        <v>46</v>
      </c>
      <c r="AG244" s="7" t="str">
        <f t="shared" si="8"/>
        <v>click</v>
      </c>
      <c r="AH244" s="9" t="str">
        <f t="shared" si="9"/>
        <v>click</v>
      </c>
      <c r="AI244" s="2"/>
      <c r="AJ244" s="2"/>
      <c r="AK244" s="2"/>
      <c r="AL244" s="2"/>
      <c r="AM244" s="2"/>
      <c r="AN244" s="2"/>
      <c r="AO244" s="2"/>
      <c r="AP244" s="2"/>
      <c r="AQ244" s="2"/>
      <c r="AR244" s="2"/>
      <c r="AS244" s="2"/>
      <c r="AT244" s="2"/>
    </row>
    <row r="245" spans="1:46" ht="36">
      <c r="A245" s="19" t="s">
        <v>256</v>
      </c>
      <c r="B245" s="8" t="s">
        <v>257</v>
      </c>
      <c r="C245" s="10" t="s">
        <v>258</v>
      </c>
      <c r="D245" s="10" t="s">
        <v>38</v>
      </c>
      <c r="E245" s="10" t="s">
        <v>259</v>
      </c>
      <c r="F245" s="10" t="s">
        <v>260</v>
      </c>
      <c r="G245" s="10" t="s">
        <v>107</v>
      </c>
      <c r="H245" s="10" t="s">
        <v>206</v>
      </c>
      <c r="I245" s="11">
        <v>6.4999999999999997E-3</v>
      </c>
      <c r="J245" s="12">
        <v>0.38</v>
      </c>
      <c r="K245" s="11">
        <v>2.4400000000000002E-2</v>
      </c>
      <c r="L245" s="13">
        <v>36.799999999999997</v>
      </c>
      <c r="M245" s="14">
        <v>2.4</v>
      </c>
      <c r="N245" s="15">
        <v>23172</v>
      </c>
      <c r="O245" s="20">
        <v>-1.46</v>
      </c>
      <c r="P245" s="10" t="s">
        <v>42</v>
      </c>
      <c r="Q245" s="10" t="s">
        <v>43</v>
      </c>
      <c r="R245" s="10" t="s">
        <v>80</v>
      </c>
      <c r="S245" s="10" t="s">
        <v>255</v>
      </c>
      <c r="T245" s="21">
        <v>1.7100000000000001E-2</v>
      </c>
      <c r="U245" s="21">
        <v>0.18629999999999999</v>
      </c>
      <c r="V245" s="21">
        <v>0.1071</v>
      </c>
      <c r="W245" s="21">
        <v>6.7199999999999996E-2</v>
      </c>
      <c r="X245" s="21">
        <v>4.7100000000000003E-2</v>
      </c>
      <c r="Y245" s="21">
        <v>0.40789999999999998</v>
      </c>
      <c r="Z245" s="21">
        <v>0</v>
      </c>
      <c r="AA245" s="21">
        <v>0.1036</v>
      </c>
      <c r="AB245" s="21">
        <v>1.8499999999999999E-2</v>
      </c>
      <c r="AC245" s="21">
        <v>0</v>
      </c>
      <c r="AD245" s="21">
        <v>4.2799999999999998E-2</v>
      </c>
      <c r="AE245" s="16" t="s">
        <v>46</v>
      </c>
      <c r="AF245" s="16" t="s">
        <v>46</v>
      </c>
      <c r="AG245" s="7" t="str">
        <f t="shared" si="8"/>
        <v>click</v>
      </c>
      <c r="AH245" s="9" t="str">
        <f t="shared" si="9"/>
        <v>click</v>
      </c>
      <c r="AI245" s="2"/>
      <c r="AJ245" s="2"/>
      <c r="AK245" s="2"/>
      <c r="AL245" s="2"/>
      <c r="AM245" s="2"/>
      <c r="AN245" s="2"/>
      <c r="AO245" s="2"/>
      <c r="AP245" s="2"/>
      <c r="AQ245" s="2"/>
      <c r="AR245" s="2"/>
      <c r="AS245" s="2"/>
      <c r="AT245" s="2"/>
    </row>
    <row r="246" spans="1:46" ht="36">
      <c r="A246" s="19" t="s">
        <v>1950</v>
      </c>
      <c r="B246" s="8" t="s">
        <v>1951</v>
      </c>
      <c r="C246" s="10" t="s">
        <v>258</v>
      </c>
      <c r="D246" s="10" t="s">
        <v>38</v>
      </c>
      <c r="E246" s="10" t="s">
        <v>1952</v>
      </c>
      <c r="F246" s="10" t="s">
        <v>1953</v>
      </c>
      <c r="G246" s="10" t="s">
        <v>336</v>
      </c>
      <c r="H246" s="10" t="s">
        <v>435</v>
      </c>
      <c r="I246" s="11">
        <v>7.0000000000000001E-3</v>
      </c>
      <c r="J246" s="12">
        <v>0.05</v>
      </c>
      <c r="K246" s="11">
        <v>8.6E-3</v>
      </c>
      <c r="L246" s="13">
        <v>9.9</v>
      </c>
      <c r="M246" s="14">
        <v>0.3</v>
      </c>
      <c r="N246" s="15">
        <v>1336</v>
      </c>
      <c r="O246" s="20">
        <v>1.4</v>
      </c>
      <c r="P246" s="10" t="s">
        <v>42</v>
      </c>
      <c r="Q246" s="10" t="s">
        <v>46</v>
      </c>
      <c r="R246" s="10" t="s">
        <v>46</v>
      </c>
      <c r="S246" s="10" t="s">
        <v>74</v>
      </c>
      <c r="T246" s="21">
        <v>0</v>
      </c>
      <c r="U246" s="21">
        <v>0.1225</v>
      </c>
      <c r="V246" s="21">
        <v>1.4999999999999999E-2</v>
      </c>
      <c r="W246" s="21">
        <v>0</v>
      </c>
      <c r="X246" s="21">
        <v>0</v>
      </c>
      <c r="Y246" s="21">
        <v>0</v>
      </c>
      <c r="Z246" s="21">
        <v>1.3599999999999999E-2</v>
      </c>
      <c r="AA246" s="21">
        <v>1.1299999999999999E-2</v>
      </c>
      <c r="AB246" s="21">
        <v>0</v>
      </c>
      <c r="AC246" s="21">
        <v>0.8377</v>
      </c>
      <c r="AD246" s="21">
        <v>0</v>
      </c>
      <c r="AE246" s="16" t="s">
        <v>46</v>
      </c>
      <c r="AF246" s="16" t="s">
        <v>46</v>
      </c>
      <c r="AG246" s="7" t="str">
        <f t="shared" si="8"/>
        <v>click</v>
      </c>
      <c r="AH246" s="9" t="str">
        <f t="shared" si="9"/>
        <v>click</v>
      </c>
      <c r="AI246" s="2"/>
      <c r="AJ246" s="2"/>
      <c r="AK246" s="2"/>
      <c r="AL246" s="2"/>
      <c r="AM246" s="2"/>
      <c r="AN246" s="2"/>
      <c r="AO246" s="2"/>
      <c r="AP246" s="2"/>
      <c r="AQ246" s="2"/>
      <c r="AR246" s="2"/>
      <c r="AS246" s="2"/>
      <c r="AT246" s="2"/>
    </row>
    <row r="247" spans="1:46" ht="108">
      <c r="A247" s="19" t="s">
        <v>4430</v>
      </c>
      <c r="B247" s="8" t="s">
        <v>4431</v>
      </c>
      <c r="C247" s="10" t="s">
        <v>4432</v>
      </c>
      <c r="D247" s="10" t="s">
        <v>38</v>
      </c>
      <c r="E247" s="10" t="s">
        <v>4433</v>
      </c>
      <c r="F247" s="10" t="s">
        <v>4434</v>
      </c>
      <c r="G247" s="10" t="s">
        <v>620</v>
      </c>
      <c r="H247" s="10" t="s">
        <v>171</v>
      </c>
      <c r="I247" s="11">
        <v>9.4999999999999998E-3</v>
      </c>
      <c r="J247" s="12"/>
      <c r="K247" s="11"/>
      <c r="L247" s="13">
        <v>13.6</v>
      </c>
      <c r="M247" s="14">
        <v>0.5</v>
      </c>
      <c r="N247" s="15">
        <v>5484</v>
      </c>
      <c r="O247" s="20">
        <v>1.1599999999999999</v>
      </c>
      <c r="P247" s="10" t="s">
        <v>151</v>
      </c>
      <c r="Q247" s="10" t="s">
        <v>46</v>
      </c>
      <c r="R247" s="10" t="s">
        <v>46</v>
      </c>
      <c r="S247" s="10" t="s">
        <v>46</v>
      </c>
      <c r="T247" s="21" t="s">
        <v>46</v>
      </c>
      <c r="U247" s="21" t="s">
        <v>46</v>
      </c>
      <c r="V247" s="21" t="s">
        <v>46</v>
      </c>
      <c r="W247" s="21" t="s">
        <v>46</v>
      </c>
      <c r="X247" s="21" t="s">
        <v>46</v>
      </c>
      <c r="Y247" s="21" t="s">
        <v>46</v>
      </c>
      <c r="Z247" s="21" t="s">
        <v>46</v>
      </c>
      <c r="AA247" s="21" t="s">
        <v>46</v>
      </c>
      <c r="AB247" s="21" t="s">
        <v>46</v>
      </c>
      <c r="AC247" s="21" t="s">
        <v>46</v>
      </c>
      <c r="AD247" s="21" t="s">
        <v>46</v>
      </c>
      <c r="AE247" s="16" t="s">
        <v>134</v>
      </c>
      <c r="AF247" s="16" t="s">
        <v>59</v>
      </c>
      <c r="AG247" s="7" t="str">
        <f t="shared" si="8"/>
        <v>click</v>
      </c>
      <c r="AH247" s="9" t="str">
        <f t="shared" si="9"/>
        <v>click</v>
      </c>
      <c r="AI247" s="2"/>
      <c r="AJ247" s="2"/>
      <c r="AK247" s="2"/>
      <c r="AL247" s="2"/>
      <c r="AM247" s="2"/>
      <c r="AN247" s="2"/>
      <c r="AO247" s="2"/>
      <c r="AP247" s="2"/>
      <c r="AQ247" s="2"/>
      <c r="AR247" s="2"/>
      <c r="AS247" s="2"/>
      <c r="AT247" s="2"/>
    </row>
    <row r="248" spans="1:46" ht="24">
      <c r="A248" s="19" t="s">
        <v>221</v>
      </c>
      <c r="B248" s="8" t="s">
        <v>222</v>
      </c>
      <c r="C248" s="10" t="s">
        <v>223</v>
      </c>
      <c r="D248" s="10" t="s">
        <v>38</v>
      </c>
      <c r="E248" s="10" t="s">
        <v>224</v>
      </c>
      <c r="F248" s="10" t="s">
        <v>225</v>
      </c>
      <c r="G248" s="10" t="s">
        <v>226</v>
      </c>
      <c r="H248" s="10" t="s">
        <v>206</v>
      </c>
      <c r="I248" s="11">
        <v>7.1999999999999998E-3</v>
      </c>
      <c r="J248" s="12">
        <v>0.26</v>
      </c>
      <c r="K248" s="11">
        <v>2.3599999999999999E-2</v>
      </c>
      <c r="L248" s="13">
        <v>9.9</v>
      </c>
      <c r="M248" s="14">
        <v>0.9</v>
      </c>
      <c r="N248" s="15">
        <v>4831</v>
      </c>
      <c r="O248" s="20">
        <v>-1.37</v>
      </c>
      <c r="P248" s="10" t="s">
        <v>42</v>
      </c>
      <c r="Q248" s="10" t="s">
        <v>46</v>
      </c>
      <c r="R248" s="10" t="s">
        <v>46</v>
      </c>
      <c r="S248" s="10" t="s">
        <v>227</v>
      </c>
      <c r="T248" s="21">
        <v>0.1792</v>
      </c>
      <c r="U248" s="21">
        <v>1.3299999999999999E-2</v>
      </c>
      <c r="V248" s="21">
        <v>0.11600000000000001</v>
      </c>
      <c r="W248" s="21">
        <v>4.4900000000000002E-2</v>
      </c>
      <c r="X248" s="21">
        <v>0.12970000000000001</v>
      </c>
      <c r="Y248" s="21">
        <v>0.24399999999999999</v>
      </c>
      <c r="Z248" s="21">
        <v>0</v>
      </c>
      <c r="AA248" s="21">
        <v>8.72E-2</v>
      </c>
      <c r="AB248" s="21">
        <v>6.4999999999999997E-3</v>
      </c>
      <c r="AC248" s="21">
        <v>0.01</v>
      </c>
      <c r="AD248" s="21">
        <v>0.13639999999999999</v>
      </c>
      <c r="AE248" s="16" t="s">
        <v>46</v>
      </c>
      <c r="AF248" s="16" t="s">
        <v>46</v>
      </c>
      <c r="AG248" s="7" t="str">
        <f t="shared" si="8"/>
        <v>click</v>
      </c>
      <c r="AH248" s="9" t="str">
        <f t="shared" si="9"/>
        <v>click</v>
      </c>
      <c r="AI248" s="2"/>
      <c r="AJ248" s="2"/>
      <c r="AK248" s="2"/>
      <c r="AL248" s="2"/>
      <c r="AM248" s="2"/>
      <c r="AN248" s="2"/>
      <c r="AO248" s="2"/>
      <c r="AP248" s="2"/>
      <c r="AQ248" s="2"/>
      <c r="AR248" s="2"/>
      <c r="AS248" s="2"/>
      <c r="AT248" s="2"/>
    </row>
    <row r="249" spans="1:46" ht="24">
      <c r="A249" s="19" t="s">
        <v>3133</v>
      </c>
      <c r="B249" s="8" t="s">
        <v>3134</v>
      </c>
      <c r="C249" s="10" t="s">
        <v>3135</v>
      </c>
      <c r="D249" s="10" t="s">
        <v>168</v>
      </c>
      <c r="E249" s="10" t="s">
        <v>3136</v>
      </c>
      <c r="F249" s="10" t="s">
        <v>3137</v>
      </c>
      <c r="G249" s="10" t="s">
        <v>485</v>
      </c>
      <c r="H249" s="10" t="s">
        <v>684</v>
      </c>
      <c r="I249" s="11">
        <v>1.4999999999999999E-2</v>
      </c>
      <c r="J249" s="12"/>
      <c r="K249" s="11"/>
      <c r="L249" s="13">
        <v>1.8</v>
      </c>
      <c r="M249" s="14">
        <v>0.2</v>
      </c>
      <c r="N249" s="15">
        <v>4224</v>
      </c>
      <c r="O249" s="20">
        <v>2.83</v>
      </c>
      <c r="P249" s="10" t="s">
        <v>122</v>
      </c>
      <c r="Q249" s="10" t="s">
        <v>46</v>
      </c>
      <c r="R249" s="10" t="s">
        <v>46</v>
      </c>
      <c r="S249" s="10" t="s">
        <v>46</v>
      </c>
      <c r="T249" s="21" t="s">
        <v>46</v>
      </c>
      <c r="U249" s="21" t="s">
        <v>46</v>
      </c>
      <c r="V249" s="21" t="s">
        <v>46</v>
      </c>
      <c r="W249" s="21" t="s">
        <v>46</v>
      </c>
      <c r="X249" s="21" t="s">
        <v>46</v>
      </c>
      <c r="Y249" s="21" t="s">
        <v>46</v>
      </c>
      <c r="Z249" s="21" t="s">
        <v>46</v>
      </c>
      <c r="AA249" s="21" t="s">
        <v>46</v>
      </c>
      <c r="AB249" s="21" t="s">
        <v>46</v>
      </c>
      <c r="AC249" s="21" t="s">
        <v>46</v>
      </c>
      <c r="AD249" s="21" t="s">
        <v>46</v>
      </c>
      <c r="AE249" s="16" t="s">
        <v>46</v>
      </c>
      <c r="AF249" s="16" t="s">
        <v>46</v>
      </c>
      <c r="AG249" s="7" t="str">
        <f t="shared" si="8"/>
        <v>click</v>
      </c>
      <c r="AH249" s="9" t="str">
        <f t="shared" si="9"/>
        <v>click</v>
      </c>
      <c r="AI249" s="2"/>
      <c r="AJ249" s="2"/>
      <c r="AK249" s="2"/>
      <c r="AL249" s="2"/>
      <c r="AM249" s="2"/>
      <c r="AN249" s="2"/>
      <c r="AO249" s="2"/>
      <c r="AP249" s="2"/>
      <c r="AQ249" s="2"/>
      <c r="AR249" s="2"/>
      <c r="AS249" s="2"/>
      <c r="AT249" s="2"/>
    </row>
    <row r="250" spans="1:46" ht="48">
      <c r="A250" s="19" t="s">
        <v>1359</v>
      </c>
      <c r="B250" s="8" t="s">
        <v>1360</v>
      </c>
      <c r="C250" s="10" t="s">
        <v>1361</v>
      </c>
      <c r="D250" s="10" t="s">
        <v>38</v>
      </c>
      <c r="E250" s="10" t="s">
        <v>1362</v>
      </c>
      <c r="F250" s="10" t="s">
        <v>1363</v>
      </c>
      <c r="G250" s="10" t="s">
        <v>101</v>
      </c>
      <c r="H250" s="10" t="s">
        <v>1364</v>
      </c>
      <c r="I250" s="11">
        <v>5.4999999999999997E-3</v>
      </c>
      <c r="J250" s="12">
        <v>0.4</v>
      </c>
      <c r="K250" s="11">
        <v>2.1000000000000001E-2</v>
      </c>
      <c r="L250" s="13">
        <v>57.2</v>
      </c>
      <c r="M250" s="14">
        <v>2</v>
      </c>
      <c r="N250" s="15">
        <v>10639</v>
      </c>
      <c r="O250" s="20">
        <v>1.65</v>
      </c>
      <c r="P250" s="10" t="s">
        <v>42</v>
      </c>
      <c r="Q250" s="10" t="s">
        <v>43</v>
      </c>
      <c r="R250" s="10" t="s">
        <v>80</v>
      </c>
      <c r="S250" s="10" t="s">
        <v>102</v>
      </c>
      <c r="T250" s="21">
        <v>7.0300000000000001E-2</v>
      </c>
      <c r="U250" s="21">
        <v>6.2799999999999995E-2</v>
      </c>
      <c r="V250" s="21">
        <v>0.1158</v>
      </c>
      <c r="W250" s="21">
        <v>0.13370000000000001</v>
      </c>
      <c r="X250" s="21">
        <v>4.3099999999999999E-2</v>
      </c>
      <c r="Y250" s="21">
        <v>0.21990000000000001</v>
      </c>
      <c r="Z250" s="21">
        <v>0.12759999999999999</v>
      </c>
      <c r="AA250" s="21">
        <v>0.13039999999999999</v>
      </c>
      <c r="AB250" s="21">
        <v>2.0400000000000001E-2</v>
      </c>
      <c r="AC250" s="21">
        <v>3.6299999999999999E-2</v>
      </c>
      <c r="AD250" s="21">
        <v>1.1299999999999999E-2</v>
      </c>
      <c r="AE250" s="16" t="s">
        <v>46</v>
      </c>
      <c r="AF250" s="16" t="s">
        <v>46</v>
      </c>
      <c r="AG250" s="7" t="str">
        <f t="shared" si="8"/>
        <v>click</v>
      </c>
      <c r="AH250" s="9" t="str">
        <f t="shared" si="9"/>
        <v>click</v>
      </c>
      <c r="AI250" s="2"/>
      <c r="AJ250" s="2"/>
      <c r="AK250" s="2"/>
      <c r="AL250" s="2"/>
      <c r="AM250" s="2"/>
      <c r="AN250" s="2"/>
      <c r="AO250" s="2"/>
      <c r="AP250" s="2"/>
      <c r="AQ250" s="2"/>
      <c r="AR250" s="2"/>
      <c r="AS250" s="2"/>
      <c r="AT250" s="2"/>
    </row>
    <row r="251" spans="1:46">
      <c r="A251" s="19" t="s">
        <v>2234</v>
      </c>
      <c r="B251" s="8" t="s">
        <v>2235</v>
      </c>
      <c r="C251" s="10" t="s">
        <v>2236</v>
      </c>
      <c r="D251" s="10" t="s">
        <v>38</v>
      </c>
      <c r="E251" s="10"/>
      <c r="F251" s="10" t="s">
        <v>39</v>
      </c>
      <c r="G251" s="10" t="s">
        <v>649</v>
      </c>
      <c r="H251" s="10" t="s">
        <v>41</v>
      </c>
      <c r="I251" s="11">
        <v>1.8499999999999999E-2</v>
      </c>
      <c r="J251" s="12"/>
      <c r="K251" s="11"/>
      <c r="L251" s="13">
        <v>133.9</v>
      </c>
      <c r="M251" s="14">
        <v>10.4</v>
      </c>
      <c r="N251" s="15">
        <v>207344</v>
      </c>
      <c r="O251" s="20">
        <v>-1.26</v>
      </c>
      <c r="P251" s="10" t="s">
        <v>42</v>
      </c>
      <c r="Q251" s="10" t="s">
        <v>46</v>
      </c>
      <c r="R251" s="10" t="s">
        <v>46</v>
      </c>
      <c r="S251" s="10" t="s">
        <v>72</v>
      </c>
      <c r="T251" s="21" t="s">
        <v>46</v>
      </c>
      <c r="U251" s="21" t="s">
        <v>46</v>
      </c>
      <c r="V251" s="21" t="s">
        <v>46</v>
      </c>
      <c r="W251" s="21" t="s">
        <v>46</v>
      </c>
      <c r="X251" s="21" t="s">
        <v>46</v>
      </c>
      <c r="Y251" s="21" t="s">
        <v>46</v>
      </c>
      <c r="Z251" s="21" t="s">
        <v>46</v>
      </c>
      <c r="AA251" s="21" t="s">
        <v>46</v>
      </c>
      <c r="AB251" s="21" t="s">
        <v>46</v>
      </c>
      <c r="AC251" s="21" t="s">
        <v>46</v>
      </c>
      <c r="AD251" s="21" t="s">
        <v>46</v>
      </c>
      <c r="AE251" s="16" t="s">
        <v>46</v>
      </c>
      <c r="AF251" s="16" t="s">
        <v>59</v>
      </c>
      <c r="AG251" s="7" t="str">
        <f t="shared" si="8"/>
        <v>click</v>
      </c>
      <c r="AH251" s="9" t="str">
        <f t="shared" si="9"/>
        <v>click</v>
      </c>
      <c r="AI251" s="2"/>
      <c r="AJ251" s="2"/>
      <c r="AK251" s="2"/>
      <c r="AL251" s="2"/>
      <c r="AM251" s="2"/>
      <c r="AN251" s="2"/>
      <c r="AO251" s="2"/>
      <c r="AP251" s="2"/>
      <c r="AQ251" s="2"/>
      <c r="AR251" s="2"/>
      <c r="AS251" s="2"/>
      <c r="AT251" s="2"/>
    </row>
    <row r="252" spans="1:46" ht="48">
      <c r="A252" s="19" t="s">
        <v>4443</v>
      </c>
      <c r="B252" s="8" t="s">
        <v>4444</v>
      </c>
      <c r="C252" s="10" t="s">
        <v>2236</v>
      </c>
      <c r="D252" s="10" t="s">
        <v>53</v>
      </c>
      <c r="E252" s="10" t="s">
        <v>4445</v>
      </c>
      <c r="F252" s="10" t="s">
        <v>4446</v>
      </c>
      <c r="G252" s="10" t="s">
        <v>980</v>
      </c>
      <c r="H252" s="10" t="s">
        <v>199</v>
      </c>
      <c r="I252" s="11">
        <v>0.01</v>
      </c>
      <c r="J252" s="12"/>
      <c r="K252" s="11"/>
      <c r="L252" s="13">
        <v>44.8</v>
      </c>
      <c r="M252" s="14">
        <v>1.4</v>
      </c>
      <c r="N252" s="15">
        <v>22452</v>
      </c>
      <c r="O252" s="20">
        <v>1.2</v>
      </c>
      <c r="P252" s="10" t="s">
        <v>42</v>
      </c>
      <c r="Q252" s="10" t="s">
        <v>520</v>
      </c>
      <c r="R252" s="10" t="s">
        <v>80</v>
      </c>
      <c r="S252" s="10" t="s">
        <v>72</v>
      </c>
      <c r="T252" s="21" t="s">
        <v>46</v>
      </c>
      <c r="U252" s="21" t="s">
        <v>46</v>
      </c>
      <c r="V252" s="21" t="s">
        <v>46</v>
      </c>
      <c r="W252" s="21" t="s">
        <v>46</v>
      </c>
      <c r="X252" s="21" t="s">
        <v>46</v>
      </c>
      <c r="Y252" s="21" t="s">
        <v>46</v>
      </c>
      <c r="Z252" s="21" t="s">
        <v>46</v>
      </c>
      <c r="AA252" s="21" t="s">
        <v>46</v>
      </c>
      <c r="AB252" s="21" t="s">
        <v>46</v>
      </c>
      <c r="AC252" s="21" t="s">
        <v>46</v>
      </c>
      <c r="AD252" s="21" t="s">
        <v>46</v>
      </c>
      <c r="AE252" s="16" t="s">
        <v>46</v>
      </c>
      <c r="AF252" s="16" t="s">
        <v>46</v>
      </c>
      <c r="AG252" s="7" t="str">
        <f t="shared" si="8"/>
        <v>click</v>
      </c>
      <c r="AH252" s="9" t="str">
        <f t="shared" si="9"/>
        <v>click</v>
      </c>
      <c r="AI252" s="2"/>
      <c r="AJ252" s="2"/>
      <c r="AK252" s="2"/>
      <c r="AL252" s="2"/>
      <c r="AM252" s="2"/>
      <c r="AN252" s="2"/>
      <c r="AO252" s="2"/>
      <c r="AP252" s="2"/>
      <c r="AQ252" s="2"/>
      <c r="AR252" s="2"/>
      <c r="AS252" s="2"/>
      <c r="AT252" s="2"/>
    </row>
    <row r="253" spans="1:46" ht="36">
      <c r="A253" s="19" t="s">
        <v>5049</v>
      </c>
      <c r="B253" s="8" t="s">
        <v>5050</v>
      </c>
      <c r="C253" s="10" t="s">
        <v>2236</v>
      </c>
      <c r="D253" s="10" t="s">
        <v>38</v>
      </c>
      <c r="E253" s="10" t="s">
        <v>5051</v>
      </c>
      <c r="F253" s="10" t="s">
        <v>5052</v>
      </c>
      <c r="G253" s="10" t="s">
        <v>40</v>
      </c>
      <c r="H253" s="10" t="s">
        <v>455</v>
      </c>
      <c r="I253" s="11">
        <v>1.6000000000000001E-3</v>
      </c>
      <c r="J253" s="12">
        <v>0.23</v>
      </c>
      <c r="K253" s="11">
        <v>3.09E-2</v>
      </c>
      <c r="L253" s="13">
        <v>2301.4</v>
      </c>
      <c r="M253" s="14">
        <v>44.7</v>
      </c>
      <c r="N253" s="15">
        <v>232398</v>
      </c>
      <c r="O253" s="20">
        <v>1.1399999999999999</v>
      </c>
      <c r="P253" s="10" t="s">
        <v>42</v>
      </c>
      <c r="Q253" s="10" t="s">
        <v>46</v>
      </c>
      <c r="R253" s="10" t="s">
        <v>46</v>
      </c>
      <c r="S253" s="10" t="s">
        <v>45</v>
      </c>
      <c r="T253" s="21">
        <v>0.10150000000000001</v>
      </c>
      <c r="U253" s="21">
        <v>5.2299999999999999E-2</v>
      </c>
      <c r="V253" s="21">
        <v>0.10249999999999999</v>
      </c>
      <c r="W253" s="21">
        <v>0.1012</v>
      </c>
      <c r="X253" s="21">
        <v>8.4400000000000003E-2</v>
      </c>
      <c r="Y253" s="21">
        <v>0.20760000000000001</v>
      </c>
      <c r="Z253" s="21">
        <v>7.2700000000000001E-2</v>
      </c>
      <c r="AA253" s="21">
        <v>0.109</v>
      </c>
      <c r="AB253" s="21">
        <v>3.9199999999999999E-2</v>
      </c>
      <c r="AC253" s="21">
        <v>7.2400000000000006E-2</v>
      </c>
      <c r="AD253" s="21">
        <v>3.15E-2</v>
      </c>
      <c r="AE253" s="16" t="s">
        <v>46</v>
      </c>
      <c r="AF253" s="16" t="s">
        <v>46</v>
      </c>
      <c r="AG253" s="7" t="str">
        <f t="shared" si="8"/>
        <v>click</v>
      </c>
      <c r="AH253" s="9" t="str">
        <f t="shared" si="9"/>
        <v>click</v>
      </c>
      <c r="AI253" s="2"/>
      <c r="AJ253" s="2"/>
      <c r="AK253" s="2"/>
      <c r="AL253" s="2"/>
      <c r="AM253" s="2"/>
      <c r="AN253" s="2"/>
      <c r="AO253" s="2"/>
      <c r="AP253" s="2"/>
      <c r="AQ253" s="2"/>
      <c r="AR253" s="2"/>
      <c r="AS253" s="2"/>
      <c r="AT253" s="2"/>
    </row>
    <row r="254" spans="1:46" ht="36">
      <c r="A254" s="19" t="s">
        <v>5154</v>
      </c>
      <c r="B254" s="8" t="s">
        <v>5155</v>
      </c>
      <c r="C254" s="10" t="s">
        <v>5156</v>
      </c>
      <c r="D254" s="10" t="s">
        <v>38</v>
      </c>
      <c r="E254" s="10" t="s">
        <v>5157</v>
      </c>
      <c r="F254" s="10" t="s">
        <v>5158</v>
      </c>
      <c r="G254" s="10" t="s">
        <v>307</v>
      </c>
      <c r="H254" s="10" t="s">
        <v>73</v>
      </c>
      <c r="I254" s="11">
        <v>3.5000000000000001E-3</v>
      </c>
      <c r="J254" s="12">
        <v>7.0000000000000007E-2</v>
      </c>
      <c r="K254" s="11">
        <v>1.18E-2</v>
      </c>
      <c r="L254" s="13">
        <v>26.6</v>
      </c>
      <c r="M254" s="14">
        <v>0.4</v>
      </c>
      <c r="N254" s="15">
        <v>1192</v>
      </c>
      <c r="O254" s="20">
        <v>1.01</v>
      </c>
      <c r="P254" s="10" t="s">
        <v>42</v>
      </c>
      <c r="Q254" s="10" t="s">
        <v>46</v>
      </c>
      <c r="R254" s="10" t="s">
        <v>46</v>
      </c>
      <c r="S254" s="10" t="s">
        <v>72</v>
      </c>
      <c r="T254" s="21">
        <v>0</v>
      </c>
      <c r="U254" s="21">
        <v>0</v>
      </c>
      <c r="V254" s="21">
        <v>0</v>
      </c>
      <c r="W254" s="21">
        <v>0</v>
      </c>
      <c r="X254" s="21">
        <v>0</v>
      </c>
      <c r="Y254" s="21">
        <v>0</v>
      </c>
      <c r="Z254" s="21">
        <v>0.99050000000000005</v>
      </c>
      <c r="AA254" s="21">
        <v>0</v>
      </c>
      <c r="AB254" s="21">
        <v>0</v>
      </c>
      <c r="AC254" s="21">
        <v>7.4000000000000003E-3</v>
      </c>
      <c r="AD254" s="21">
        <v>0</v>
      </c>
      <c r="AE254" s="16" t="s">
        <v>46</v>
      </c>
      <c r="AF254" s="16" t="s">
        <v>46</v>
      </c>
      <c r="AG254" s="7" t="str">
        <f t="shared" si="8"/>
        <v>click</v>
      </c>
      <c r="AH254" s="9" t="str">
        <f t="shared" si="9"/>
        <v>click</v>
      </c>
      <c r="AI254" s="2"/>
      <c r="AJ254" s="2"/>
      <c r="AK254" s="2"/>
      <c r="AL254" s="2"/>
      <c r="AM254" s="2"/>
      <c r="AN254" s="2"/>
      <c r="AO254" s="2"/>
      <c r="AP254" s="2"/>
      <c r="AQ254" s="2"/>
      <c r="AR254" s="2"/>
      <c r="AS254" s="2"/>
      <c r="AT254" s="2"/>
    </row>
    <row r="255" spans="1:46" ht="25.5">
      <c r="A255" s="19" t="s">
        <v>5270</v>
      </c>
      <c r="B255" s="8" t="s">
        <v>5271</v>
      </c>
      <c r="C255" s="10" t="s">
        <v>5156</v>
      </c>
      <c r="D255" s="10" t="s">
        <v>38</v>
      </c>
      <c r="E255" s="10" t="s">
        <v>5272</v>
      </c>
      <c r="F255" s="10" t="s">
        <v>5273</v>
      </c>
      <c r="G255" s="10" t="s">
        <v>336</v>
      </c>
      <c r="H255" s="10" t="s">
        <v>73</v>
      </c>
      <c r="I255" s="11">
        <v>3.5000000000000001E-3</v>
      </c>
      <c r="J255" s="12">
        <v>0.25</v>
      </c>
      <c r="K255" s="11">
        <v>2.47E-2</v>
      </c>
      <c r="L255" s="13">
        <v>13.8</v>
      </c>
      <c r="M255" s="14">
        <v>0.3</v>
      </c>
      <c r="N255" s="15">
        <v>6453</v>
      </c>
      <c r="O255" s="20">
        <v>1.33</v>
      </c>
      <c r="P255" s="10" t="s">
        <v>42</v>
      </c>
      <c r="Q255" s="10" t="s">
        <v>46</v>
      </c>
      <c r="R255" s="10" t="s">
        <v>46</v>
      </c>
      <c r="S255" s="10" t="s">
        <v>72</v>
      </c>
      <c r="T255" s="21">
        <v>0</v>
      </c>
      <c r="U255" s="21">
        <v>0.42349999999999999</v>
      </c>
      <c r="V255" s="21">
        <v>0</v>
      </c>
      <c r="W255" s="21">
        <v>0</v>
      </c>
      <c r="X255" s="21">
        <v>0</v>
      </c>
      <c r="Y255" s="21">
        <v>0</v>
      </c>
      <c r="Z255" s="21">
        <v>0</v>
      </c>
      <c r="AA255" s="21">
        <v>0</v>
      </c>
      <c r="AB255" s="21">
        <v>0</v>
      </c>
      <c r="AC255" s="21">
        <v>0.57269999999999999</v>
      </c>
      <c r="AD255" s="21">
        <v>0</v>
      </c>
      <c r="AE255" s="16" t="s">
        <v>46</v>
      </c>
      <c r="AF255" s="16" t="s">
        <v>46</v>
      </c>
      <c r="AG255" s="7" t="str">
        <f t="shared" si="8"/>
        <v>click</v>
      </c>
      <c r="AH255" s="9" t="str">
        <f t="shared" si="9"/>
        <v>click</v>
      </c>
      <c r="AI255" s="2"/>
      <c r="AJ255" s="2"/>
      <c r="AK255" s="2"/>
      <c r="AL255" s="2"/>
      <c r="AM255" s="2"/>
      <c r="AN255" s="2"/>
      <c r="AO255" s="2"/>
      <c r="AP255" s="2"/>
      <c r="AQ255" s="2"/>
      <c r="AR255" s="2"/>
      <c r="AS255" s="2"/>
      <c r="AT255" s="2"/>
    </row>
    <row r="256" spans="1:46" ht="25.5">
      <c r="A256" s="19" t="s">
        <v>5274</v>
      </c>
      <c r="B256" s="8" t="s">
        <v>5275</v>
      </c>
      <c r="C256" s="10" t="s">
        <v>5156</v>
      </c>
      <c r="D256" s="10" t="s">
        <v>38</v>
      </c>
      <c r="E256" s="10" t="s">
        <v>5276</v>
      </c>
      <c r="F256" s="10" t="s">
        <v>5277</v>
      </c>
      <c r="G256" s="10" t="s">
        <v>1681</v>
      </c>
      <c r="H256" s="10" t="s">
        <v>73</v>
      </c>
      <c r="I256" s="11">
        <v>3.5000000000000001E-3</v>
      </c>
      <c r="J256" s="12">
        <v>0.13</v>
      </c>
      <c r="K256" s="11">
        <v>7.7999999999999996E-3</v>
      </c>
      <c r="L256" s="13">
        <v>72.599999999999994</v>
      </c>
      <c r="M256" s="14">
        <v>0.9</v>
      </c>
      <c r="N256" s="15">
        <v>15984</v>
      </c>
      <c r="O256" s="20">
        <v>1.39</v>
      </c>
      <c r="P256" s="10" t="s">
        <v>42</v>
      </c>
      <c r="Q256" s="10" t="s">
        <v>46</v>
      </c>
      <c r="R256" s="10" t="s">
        <v>46</v>
      </c>
      <c r="S256" s="10" t="s">
        <v>72</v>
      </c>
      <c r="T256" s="21">
        <v>0</v>
      </c>
      <c r="U256" s="21">
        <v>0</v>
      </c>
      <c r="V256" s="21">
        <v>0</v>
      </c>
      <c r="W256" s="21">
        <v>0</v>
      </c>
      <c r="X256" s="21">
        <v>0</v>
      </c>
      <c r="Y256" s="21">
        <v>0</v>
      </c>
      <c r="Z256" s="21">
        <v>0</v>
      </c>
      <c r="AA256" s="21">
        <v>0.99780000000000002</v>
      </c>
      <c r="AB256" s="21">
        <v>0</v>
      </c>
      <c r="AC256" s="21">
        <v>0</v>
      </c>
      <c r="AD256" s="21">
        <v>0</v>
      </c>
      <c r="AE256" s="16" t="s">
        <v>46</v>
      </c>
      <c r="AF256" s="16" t="s">
        <v>46</v>
      </c>
      <c r="AG256" s="7" t="str">
        <f t="shared" si="8"/>
        <v>click</v>
      </c>
      <c r="AH256" s="9" t="str">
        <f t="shared" si="9"/>
        <v>click</v>
      </c>
      <c r="AI256" s="2"/>
      <c r="AJ256" s="2"/>
      <c r="AK256" s="2"/>
      <c r="AL256" s="2"/>
      <c r="AM256" s="2"/>
      <c r="AN256" s="2"/>
      <c r="AO256" s="2"/>
      <c r="AP256" s="2"/>
      <c r="AQ256" s="2"/>
      <c r="AR256" s="2"/>
      <c r="AS256" s="2"/>
      <c r="AT256" s="2"/>
    </row>
    <row r="257" spans="1:46" ht="38.25">
      <c r="A257" s="19" t="s">
        <v>575</v>
      </c>
      <c r="B257" s="8" t="s">
        <v>576</v>
      </c>
      <c r="C257" s="10" t="s">
        <v>577</v>
      </c>
      <c r="D257" s="10" t="s">
        <v>38</v>
      </c>
      <c r="E257" s="10" t="s">
        <v>578</v>
      </c>
      <c r="F257" s="10" t="s">
        <v>579</v>
      </c>
      <c r="G257" s="10" t="s">
        <v>228</v>
      </c>
      <c r="H257" s="10" t="s">
        <v>71</v>
      </c>
      <c r="I257" s="11">
        <v>4.1999999999999997E-3</v>
      </c>
      <c r="J257" s="12">
        <v>0.03</v>
      </c>
      <c r="K257" s="11">
        <v>3.1699999999999999E-2</v>
      </c>
      <c r="L257" s="13">
        <v>71.099999999999994</v>
      </c>
      <c r="M257" s="14">
        <v>2.8</v>
      </c>
      <c r="N257" s="15">
        <v>9757</v>
      </c>
      <c r="O257" s="20">
        <v>0.21</v>
      </c>
      <c r="P257" s="10" t="s">
        <v>151</v>
      </c>
      <c r="Q257" s="10" t="s">
        <v>46</v>
      </c>
      <c r="R257" s="10" t="s">
        <v>46</v>
      </c>
      <c r="S257" s="10" t="s">
        <v>46</v>
      </c>
      <c r="T257" s="21" t="s">
        <v>46</v>
      </c>
      <c r="U257" s="21" t="s">
        <v>46</v>
      </c>
      <c r="V257" s="21" t="s">
        <v>46</v>
      </c>
      <c r="W257" s="21" t="s">
        <v>46</v>
      </c>
      <c r="X257" s="21" t="s">
        <v>46</v>
      </c>
      <c r="Y257" s="21" t="s">
        <v>46</v>
      </c>
      <c r="Z257" s="21" t="s">
        <v>46</v>
      </c>
      <c r="AA257" s="21" t="s">
        <v>46</v>
      </c>
      <c r="AB257" s="21" t="s">
        <v>46</v>
      </c>
      <c r="AC257" s="21" t="s">
        <v>46</v>
      </c>
      <c r="AD257" s="21" t="s">
        <v>46</v>
      </c>
      <c r="AE257" s="16" t="s">
        <v>46</v>
      </c>
      <c r="AF257" s="16" t="s">
        <v>46</v>
      </c>
      <c r="AG257" s="7" t="str">
        <f t="shared" si="8"/>
        <v>click</v>
      </c>
      <c r="AH257" s="9" t="str">
        <f t="shared" si="9"/>
        <v>click</v>
      </c>
      <c r="AI257" s="2"/>
      <c r="AJ257" s="2"/>
      <c r="AK257" s="2"/>
      <c r="AL257" s="2"/>
      <c r="AM257" s="2"/>
      <c r="AN257" s="2"/>
      <c r="AO257" s="2"/>
      <c r="AP257" s="2"/>
      <c r="AQ257" s="2"/>
      <c r="AR257" s="2"/>
      <c r="AS257" s="2"/>
      <c r="AT257" s="2"/>
    </row>
    <row r="258" spans="1:46" ht="38.25">
      <c r="A258" s="19" t="s">
        <v>580</v>
      </c>
      <c r="B258" s="8" t="s">
        <v>581</v>
      </c>
      <c r="C258" s="10" t="s">
        <v>577</v>
      </c>
      <c r="D258" s="10" t="s">
        <v>38</v>
      </c>
      <c r="E258" s="10" t="s">
        <v>582</v>
      </c>
      <c r="F258" s="10" t="s">
        <v>579</v>
      </c>
      <c r="G258" s="10" t="s">
        <v>228</v>
      </c>
      <c r="H258" s="10" t="s">
        <v>71</v>
      </c>
      <c r="I258" s="11">
        <v>4.1999999999999997E-3</v>
      </c>
      <c r="J258" s="12">
        <v>0.02</v>
      </c>
      <c r="K258" s="11">
        <v>2.6499999999999999E-2</v>
      </c>
      <c r="L258" s="13">
        <v>201.9</v>
      </c>
      <c r="M258" s="14">
        <v>7.9</v>
      </c>
      <c r="N258" s="15">
        <v>22872</v>
      </c>
      <c r="O258" s="20">
        <v>7.0000000000000007E-2</v>
      </c>
      <c r="P258" s="10" t="s">
        <v>151</v>
      </c>
      <c r="Q258" s="10" t="s">
        <v>46</v>
      </c>
      <c r="R258" s="10" t="s">
        <v>46</v>
      </c>
      <c r="S258" s="10" t="s">
        <v>46</v>
      </c>
      <c r="T258" s="21" t="s">
        <v>46</v>
      </c>
      <c r="U258" s="21" t="s">
        <v>46</v>
      </c>
      <c r="V258" s="21" t="s">
        <v>46</v>
      </c>
      <c r="W258" s="21" t="s">
        <v>46</v>
      </c>
      <c r="X258" s="21" t="s">
        <v>46</v>
      </c>
      <c r="Y258" s="21" t="s">
        <v>46</v>
      </c>
      <c r="Z258" s="21" t="s">
        <v>46</v>
      </c>
      <c r="AA258" s="21" t="s">
        <v>46</v>
      </c>
      <c r="AB258" s="21" t="s">
        <v>46</v>
      </c>
      <c r="AC258" s="21" t="s">
        <v>46</v>
      </c>
      <c r="AD258" s="21" t="s">
        <v>46</v>
      </c>
      <c r="AE258" s="16" t="s">
        <v>46</v>
      </c>
      <c r="AF258" s="16" t="s">
        <v>46</v>
      </c>
      <c r="AG258" s="7" t="str">
        <f t="shared" si="8"/>
        <v>click</v>
      </c>
      <c r="AH258" s="9" t="str">
        <f t="shared" si="9"/>
        <v>click</v>
      </c>
      <c r="AI258" s="2"/>
      <c r="AJ258" s="2"/>
      <c r="AK258" s="2"/>
      <c r="AL258" s="2"/>
      <c r="AM258" s="2"/>
      <c r="AN258" s="2"/>
      <c r="AO258" s="2"/>
      <c r="AP258" s="2"/>
      <c r="AQ258" s="2"/>
      <c r="AR258" s="2"/>
      <c r="AS258" s="2"/>
      <c r="AT258" s="2"/>
    </row>
    <row r="259" spans="1:46" ht="38.25">
      <c r="A259" s="19" t="s">
        <v>583</v>
      </c>
      <c r="B259" s="8" t="s">
        <v>584</v>
      </c>
      <c r="C259" s="10" t="s">
        <v>577</v>
      </c>
      <c r="D259" s="10" t="s">
        <v>38</v>
      </c>
      <c r="E259" s="10" t="s">
        <v>585</v>
      </c>
      <c r="F259" s="10" t="s">
        <v>586</v>
      </c>
      <c r="G259" s="10" t="s">
        <v>228</v>
      </c>
      <c r="H259" s="10" t="s">
        <v>71</v>
      </c>
      <c r="I259" s="11">
        <v>4.1999999999999997E-3</v>
      </c>
      <c r="J259" s="12">
        <v>7.0000000000000007E-2</v>
      </c>
      <c r="K259" s="11">
        <v>3.78E-2</v>
      </c>
      <c r="L259" s="13">
        <v>510</v>
      </c>
      <c r="M259" s="14">
        <v>19.2</v>
      </c>
      <c r="N259" s="15">
        <v>110272</v>
      </c>
      <c r="O259" s="20">
        <v>-0.24</v>
      </c>
      <c r="P259" s="10" t="s">
        <v>151</v>
      </c>
      <c r="Q259" s="10" t="s">
        <v>46</v>
      </c>
      <c r="R259" s="10" t="s">
        <v>46</v>
      </c>
      <c r="S259" s="10" t="s">
        <v>46</v>
      </c>
      <c r="T259" s="21" t="s">
        <v>46</v>
      </c>
      <c r="U259" s="21" t="s">
        <v>46</v>
      </c>
      <c r="V259" s="21" t="s">
        <v>46</v>
      </c>
      <c r="W259" s="21" t="s">
        <v>46</v>
      </c>
      <c r="X259" s="21" t="s">
        <v>46</v>
      </c>
      <c r="Y259" s="21" t="s">
        <v>46</v>
      </c>
      <c r="Z259" s="21" t="s">
        <v>46</v>
      </c>
      <c r="AA259" s="21" t="s">
        <v>46</v>
      </c>
      <c r="AB259" s="21" t="s">
        <v>46</v>
      </c>
      <c r="AC259" s="21" t="s">
        <v>46</v>
      </c>
      <c r="AD259" s="21" t="s">
        <v>46</v>
      </c>
      <c r="AE259" s="16" t="s">
        <v>46</v>
      </c>
      <c r="AF259" s="16" t="s">
        <v>46</v>
      </c>
      <c r="AG259" s="7" t="str">
        <f t="shared" si="8"/>
        <v>click</v>
      </c>
      <c r="AH259" s="9" t="str">
        <f t="shared" si="9"/>
        <v>click</v>
      </c>
      <c r="AI259" s="2"/>
      <c r="AJ259" s="2"/>
      <c r="AK259" s="2"/>
      <c r="AL259" s="2"/>
      <c r="AM259" s="2"/>
      <c r="AN259" s="2"/>
      <c r="AO259" s="2"/>
      <c r="AP259" s="2"/>
      <c r="AQ259" s="2"/>
      <c r="AR259" s="2"/>
      <c r="AS259" s="2"/>
      <c r="AT259" s="2"/>
    </row>
    <row r="260" spans="1:46" ht="38.25">
      <c r="A260" s="19" t="s">
        <v>587</v>
      </c>
      <c r="B260" s="8" t="s">
        <v>588</v>
      </c>
      <c r="C260" s="10" t="s">
        <v>577</v>
      </c>
      <c r="D260" s="10" t="s">
        <v>38</v>
      </c>
      <c r="E260" s="10" t="s">
        <v>589</v>
      </c>
      <c r="F260" s="10" t="s">
        <v>590</v>
      </c>
      <c r="G260" s="10" t="s">
        <v>228</v>
      </c>
      <c r="H260" s="10" t="s">
        <v>71</v>
      </c>
      <c r="I260" s="11">
        <v>4.1999999999999997E-3</v>
      </c>
      <c r="J260" s="12">
        <v>0.08</v>
      </c>
      <c r="K260" s="11">
        <v>4.4200000000000003E-2</v>
      </c>
      <c r="L260" s="13">
        <v>715.3</v>
      </c>
      <c r="M260" s="14">
        <v>26.8</v>
      </c>
      <c r="N260" s="15">
        <v>180516</v>
      </c>
      <c r="O260" s="20">
        <v>-0.31</v>
      </c>
      <c r="P260" s="10" t="s">
        <v>151</v>
      </c>
      <c r="Q260" s="10" t="s">
        <v>46</v>
      </c>
      <c r="R260" s="10" t="s">
        <v>46</v>
      </c>
      <c r="S260" s="10" t="s">
        <v>46</v>
      </c>
      <c r="T260" s="21" t="s">
        <v>46</v>
      </c>
      <c r="U260" s="21" t="s">
        <v>46</v>
      </c>
      <c r="V260" s="21" t="s">
        <v>46</v>
      </c>
      <c r="W260" s="21" t="s">
        <v>46</v>
      </c>
      <c r="X260" s="21" t="s">
        <v>46</v>
      </c>
      <c r="Y260" s="21" t="s">
        <v>46</v>
      </c>
      <c r="Z260" s="21" t="s">
        <v>46</v>
      </c>
      <c r="AA260" s="21" t="s">
        <v>46</v>
      </c>
      <c r="AB260" s="21" t="s">
        <v>46</v>
      </c>
      <c r="AC260" s="21" t="s">
        <v>46</v>
      </c>
      <c r="AD260" s="21" t="s">
        <v>46</v>
      </c>
      <c r="AE260" s="16" t="s">
        <v>46</v>
      </c>
      <c r="AF260" s="16" t="s">
        <v>46</v>
      </c>
      <c r="AG260" s="7" t="str">
        <f t="shared" si="8"/>
        <v>click</v>
      </c>
      <c r="AH260" s="9" t="str">
        <f t="shared" si="9"/>
        <v>click</v>
      </c>
      <c r="AI260" s="2"/>
      <c r="AJ260" s="2"/>
      <c r="AK260" s="2"/>
      <c r="AL260" s="2"/>
      <c r="AM260" s="2"/>
      <c r="AN260" s="2"/>
      <c r="AO260" s="2"/>
      <c r="AP260" s="2"/>
      <c r="AQ260" s="2"/>
      <c r="AR260" s="2"/>
      <c r="AS260" s="2"/>
      <c r="AT260" s="2"/>
    </row>
    <row r="261" spans="1:46" ht="36">
      <c r="A261" s="19" t="s">
        <v>1558</v>
      </c>
      <c r="B261" s="8" t="s">
        <v>1559</v>
      </c>
      <c r="C261" s="10" t="s">
        <v>577</v>
      </c>
      <c r="D261" s="10" t="s">
        <v>38</v>
      </c>
      <c r="E261" s="10" t="s">
        <v>1560</v>
      </c>
      <c r="F261" s="10" t="s">
        <v>1561</v>
      </c>
      <c r="G261" s="10" t="s">
        <v>107</v>
      </c>
      <c r="H261" s="10" t="s">
        <v>206</v>
      </c>
      <c r="I261" s="11">
        <v>6.8999999999999999E-3</v>
      </c>
      <c r="J261" s="12">
        <v>0.4</v>
      </c>
      <c r="K261" s="11">
        <v>1.77E-2</v>
      </c>
      <c r="L261" s="13">
        <v>2.2999999999999998</v>
      </c>
      <c r="M261" s="14">
        <v>0.1</v>
      </c>
      <c r="N261" s="15">
        <v>1003</v>
      </c>
      <c r="O261" s="20">
        <v>3.76</v>
      </c>
      <c r="P261" s="10" t="s">
        <v>42</v>
      </c>
      <c r="Q261" s="10" t="s">
        <v>43</v>
      </c>
      <c r="R261" s="10" t="s">
        <v>44</v>
      </c>
      <c r="S261" s="10" t="s">
        <v>109</v>
      </c>
      <c r="T261" s="21" t="s">
        <v>46</v>
      </c>
      <c r="U261" s="21" t="s">
        <v>46</v>
      </c>
      <c r="V261" s="21" t="s">
        <v>46</v>
      </c>
      <c r="W261" s="21" t="s">
        <v>46</v>
      </c>
      <c r="X261" s="21" t="s">
        <v>46</v>
      </c>
      <c r="Y261" s="21" t="s">
        <v>46</v>
      </c>
      <c r="Z261" s="21" t="s">
        <v>46</v>
      </c>
      <c r="AA261" s="21" t="s">
        <v>46</v>
      </c>
      <c r="AB261" s="21" t="s">
        <v>46</v>
      </c>
      <c r="AC261" s="21" t="s">
        <v>46</v>
      </c>
      <c r="AD261" s="21" t="s">
        <v>46</v>
      </c>
      <c r="AE261" s="16" t="s">
        <v>46</v>
      </c>
      <c r="AF261" s="16" t="s">
        <v>46</v>
      </c>
      <c r="AG261" s="7" t="str">
        <f t="shared" si="8"/>
        <v>click</v>
      </c>
      <c r="AH261" s="9" t="str">
        <f t="shared" si="9"/>
        <v>click</v>
      </c>
      <c r="AI261" s="2"/>
      <c r="AJ261" s="2"/>
      <c r="AK261" s="2"/>
      <c r="AL261" s="2"/>
      <c r="AM261" s="2"/>
      <c r="AN261" s="2"/>
      <c r="AO261" s="2"/>
      <c r="AP261" s="2"/>
      <c r="AQ261" s="2"/>
      <c r="AR261" s="2"/>
      <c r="AS261" s="2"/>
      <c r="AT261" s="2"/>
    </row>
    <row r="262" spans="1:46" ht="36">
      <c r="A262" s="19" t="s">
        <v>1593</v>
      </c>
      <c r="B262" s="8" t="s">
        <v>1594</v>
      </c>
      <c r="C262" s="10" t="s">
        <v>577</v>
      </c>
      <c r="D262" s="10" t="s">
        <v>38</v>
      </c>
      <c r="E262" s="10" t="s">
        <v>1595</v>
      </c>
      <c r="F262" s="10" t="s">
        <v>1596</v>
      </c>
      <c r="G262" s="10" t="s">
        <v>107</v>
      </c>
      <c r="H262" s="10" t="s">
        <v>206</v>
      </c>
      <c r="I262" s="11">
        <v>6.8999999999999999E-3</v>
      </c>
      <c r="J262" s="12">
        <v>0.36</v>
      </c>
      <c r="K262" s="11">
        <v>1.55E-2</v>
      </c>
      <c r="L262" s="13">
        <v>2.2999999999999998</v>
      </c>
      <c r="M262" s="14">
        <v>0.1</v>
      </c>
      <c r="N262" s="15">
        <v>2191</v>
      </c>
      <c r="O262" s="20">
        <v>3.53</v>
      </c>
      <c r="P262" s="10" t="s">
        <v>42</v>
      </c>
      <c r="Q262" s="10" t="s">
        <v>43</v>
      </c>
      <c r="R262" s="10" t="s">
        <v>412</v>
      </c>
      <c r="S262" s="10" t="s">
        <v>109</v>
      </c>
      <c r="T262" s="21" t="s">
        <v>46</v>
      </c>
      <c r="U262" s="21" t="s">
        <v>46</v>
      </c>
      <c r="V262" s="21" t="s">
        <v>46</v>
      </c>
      <c r="W262" s="21" t="s">
        <v>46</v>
      </c>
      <c r="X262" s="21" t="s">
        <v>46</v>
      </c>
      <c r="Y262" s="21" t="s">
        <v>46</v>
      </c>
      <c r="Z262" s="21" t="s">
        <v>46</v>
      </c>
      <c r="AA262" s="21" t="s">
        <v>46</v>
      </c>
      <c r="AB262" s="21" t="s">
        <v>46</v>
      </c>
      <c r="AC262" s="21" t="s">
        <v>46</v>
      </c>
      <c r="AD262" s="21" t="s">
        <v>46</v>
      </c>
      <c r="AE262" s="16" t="s">
        <v>46</v>
      </c>
      <c r="AF262" s="16" t="s">
        <v>46</v>
      </c>
      <c r="AG262" s="7" t="str">
        <f t="shared" si="8"/>
        <v>click</v>
      </c>
      <c r="AH262" s="9" t="str">
        <f t="shared" si="9"/>
        <v>click</v>
      </c>
      <c r="AI262" s="2"/>
      <c r="AJ262" s="2"/>
      <c r="AK262" s="2"/>
      <c r="AL262" s="2"/>
      <c r="AM262" s="2"/>
      <c r="AN262" s="2"/>
      <c r="AO262" s="2"/>
      <c r="AP262" s="2"/>
      <c r="AQ262" s="2"/>
      <c r="AR262" s="2"/>
      <c r="AS262" s="2"/>
      <c r="AT262" s="2"/>
    </row>
    <row r="263" spans="1:46" ht="25.5">
      <c r="A263" s="19" t="s">
        <v>157</v>
      </c>
      <c r="B263" s="8" t="s">
        <v>158</v>
      </c>
      <c r="C263" s="10" t="s">
        <v>159</v>
      </c>
      <c r="D263" s="10" t="s">
        <v>160</v>
      </c>
      <c r="E263" s="10" t="s">
        <v>161</v>
      </c>
      <c r="F263" s="10" t="s">
        <v>162</v>
      </c>
      <c r="G263" s="10" t="s">
        <v>163</v>
      </c>
      <c r="H263" s="10" t="s">
        <v>164</v>
      </c>
      <c r="I263" s="11">
        <v>3.8999999999999998E-3</v>
      </c>
      <c r="J263" s="12"/>
      <c r="K263" s="11"/>
      <c r="L263" s="13">
        <v>54</v>
      </c>
      <c r="M263" s="14">
        <v>0.5</v>
      </c>
      <c r="N263" s="15">
        <v>461</v>
      </c>
      <c r="O263" s="20">
        <v>-2.5299999999999998</v>
      </c>
      <c r="P263" s="10" t="s">
        <v>122</v>
      </c>
      <c r="Q263" s="10" t="s">
        <v>46</v>
      </c>
      <c r="R263" s="10" t="s">
        <v>46</v>
      </c>
      <c r="S263" s="10" t="s">
        <v>46</v>
      </c>
      <c r="T263" s="21" t="s">
        <v>46</v>
      </c>
      <c r="U263" s="21" t="s">
        <v>46</v>
      </c>
      <c r="V263" s="21" t="s">
        <v>46</v>
      </c>
      <c r="W263" s="21" t="s">
        <v>46</v>
      </c>
      <c r="X263" s="21" t="s">
        <v>46</v>
      </c>
      <c r="Y263" s="21" t="s">
        <v>46</v>
      </c>
      <c r="Z263" s="21" t="s">
        <v>46</v>
      </c>
      <c r="AA263" s="21" t="s">
        <v>46</v>
      </c>
      <c r="AB263" s="21" t="s">
        <v>46</v>
      </c>
      <c r="AC263" s="21" t="s">
        <v>46</v>
      </c>
      <c r="AD263" s="21" t="s">
        <v>46</v>
      </c>
      <c r="AE263" s="16" t="s">
        <v>46</v>
      </c>
      <c r="AF263" s="16" t="s">
        <v>46</v>
      </c>
      <c r="AG263" s="7" t="str">
        <f t="shared" si="8"/>
        <v>click</v>
      </c>
      <c r="AH263" s="9" t="str">
        <f t="shared" si="9"/>
        <v>click</v>
      </c>
      <c r="AI263" s="2"/>
      <c r="AJ263" s="2"/>
      <c r="AK263" s="2"/>
      <c r="AL263" s="2"/>
      <c r="AM263" s="2"/>
      <c r="AN263" s="2"/>
      <c r="AO263" s="2"/>
      <c r="AP263" s="2"/>
      <c r="AQ263" s="2"/>
      <c r="AR263" s="2"/>
      <c r="AS263" s="2"/>
      <c r="AT263" s="2"/>
    </row>
    <row r="264" spans="1:46" ht="48">
      <c r="A264" s="19" t="s">
        <v>4036</v>
      </c>
      <c r="B264" s="8" t="s">
        <v>4037</v>
      </c>
      <c r="C264" s="10" t="s">
        <v>4038</v>
      </c>
      <c r="D264" s="10" t="s">
        <v>38</v>
      </c>
      <c r="E264" s="10" t="s">
        <v>3923</v>
      </c>
      <c r="F264" s="10" t="s">
        <v>3924</v>
      </c>
      <c r="G264" s="10" t="s">
        <v>32</v>
      </c>
      <c r="H264" s="10" t="s">
        <v>1919</v>
      </c>
      <c r="I264" s="11">
        <v>6.9999999999999999E-4</v>
      </c>
      <c r="J264" s="12">
        <v>0.3</v>
      </c>
      <c r="K264" s="11">
        <v>2.58E-2</v>
      </c>
      <c r="L264" s="13">
        <v>562.29999999999995</v>
      </c>
      <c r="M264" s="14">
        <v>18.600000000000001</v>
      </c>
      <c r="N264" s="15">
        <v>115047</v>
      </c>
      <c r="O264" s="20">
        <v>-1.36</v>
      </c>
      <c r="P264" s="10" t="s">
        <v>32</v>
      </c>
      <c r="Q264" s="10" t="s">
        <v>46</v>
      </c>
      <c r="R264" s="10" t="s">
        <v>46</v>
      </c>
      <c r="S264" s="10" t="s">
        <v>72</v>
      </c>
      <c r="T264" s="21">
        <v>0</v>
      </c>
      <c r="U264" s="21">
        <v>0</v>
      </c>
      <c r="V264" s="21">
        <v>0</v>
      </c>
      <c r="W264" s="21">
        <v>0</v>
      </c>
      <c r="X264" s="21">
        <v>0</v>
      </c>
      <c r="Y264" s="21">
        <v>0</v>
      </c>
      <c r="Z264" s="21">
        <v>0</v>
      </c>
      <c r="AA264" s="21">
        <v>0</v>
      </c>
      <c r="AB264" s="21">
        <v>0.99739999999999995</v>
      </c>
      <c r="AC264" s="21">
        <v>0</v>
      </c>
      <c r="AD264" s="21">
        <v>0</v>
      </c>
      <c r="AE264" s="16" t="s">
        <v>46</v>
      </c>
      <c r="AF264" s="16" t="s">
        <v>46</v>
      </c>
      <c r="AG264" s="7" t="str">
        <f t="shared" si="8"/>
        <v>click</v>
      </c>
      <c r="AH264" s="9" t="str">
        <f t="shared" si="9"/>
        <v>click</v>
      </c>
      <c r="AI264" s="2"/>
      <c r="AJ264" s="2"/>
      <c r="AK264" s="2"/>
      <c r="AL264" s="2"/>
      <c r="AM264" s="2"/>
      <c r="AN264" s="2"/>
      <c r="AO264" s="2"/>
      <c r="AP264" s="2"/>
      <c r="AQ264" s="2"/>
      <c r="AR264" s="2"/>
      <c r="AS264" s="2"/>
      <c r="AT264" s="2"/>
    </row>
    <row r="265" spans="1:46" ht="84">
      <c r="A265" s="19" t="s">
        <v>4039</v>
      </c>
      <c r="B265" s="8" t="s">
        <v>4040</v>
      </c>
      <c r="C265" s="10" t="s">
        <v>4038</v>
      </c>
      <c r="D265" s="10" t="s">
        <v>38</v>
      </c>
      <c r="E265" s="10" t="s">
        <v>1576</v>
      </c>
      <c r="F265" s="10" t="s">
        <v>1577</v>
      </c>
      <c r="G265" s="10" t="s">
        <v>980</v>
      </c>
      <c r="H265" s="10" t="s">
        <v>1919</v>
      </c>
      <c r="I265" s="11">
        <v>6.9999999999999999E-4</v>
      </c>
      <c r="J265" s="12">
        <v>0.12</v>
      </c>
      <c r="K265" s="11">
        <v>1.2800000000000001E-2</v>
      </c>
      <c r="L265" s="13">
        <v>852.8</v>
      </c>
      <c r="M265" s="14">
        <v>22.9</v>
      </c>
      <c r="N265" s="15">
        <v>175130</v>
      </c>
      <c r="O265" s="20">
        <v>1.1200000000000001</v>
      </c>
      <c r="P265" s="10" t="s">
        <v>42</v>
      </c>
      <c r="Q265" s="10" t="s">
        <v>520</v>
      </c>
      <c r="R265" s="10" t="s">
        <v>80</v>
      </c>
      <c r="S265" s="10" t="s">
        <v>72</v>
      </c>
      <c r="T265" s="21">
        <v>5.2999999999999999E-2</v>
      </c>
      <c r="U265" s="21">
        <v>1.6500000000000001E-2</v>
      </c>
      <c r="V265" s="21">
        <v>0.1767</v>
      </c>
      <c r="W265" s="21">
        <v>4.1200000000000001E-2</v>
      </c>
      <c r="X265" s="21">
        <v>6.3299999999999995E-2</v>
      </c>
      <c r="Y265" s="21">
        <v>0.12180000000000001</v>
      </c>
      <c r="Z265" s="21">
        <v>8.2600000000000007E-2</v>
      </c>
      <c r="AA265" s="21">
        <v>0.18010000000000001</v>
      </c>
      <c r="AB265" s="21">
        <v>9.4799999999999995E-2</v>
      </c>
      <c r="AC265" s="21">
        <v>0.1139</v>
      </c>
      <c r="AD265" s="21">
        <v>5.5599999999999997E-2</v>
      </c>
      <c r="AE265" s="16" t="s">
        <v>46</v>
      </c>
      <c r="AF265" s="16" t="s">
        <v>46</v>
      </c>
      <c r="AG265" s="7" t="str">
        <f t="shared" si="8"/>
        <v>click</v>
      </c>
      <c r="AH265" s="9" t="str">
        <f t="shared" si="9"/>
        <v>click</v>
      </c>
      <c r="AI265" s="2"/>
      <c r="AJ265" s="2"/>
      <c r="AK265" s="2"/>
      <c r="AL265" s="2"/>
      <c r="AM265" s="2"/>
      <c r="AN265" s="2"/>
      <c r="AO265" s="2"/>
      <c r="AP265" s="2"/>
      <c r="AQ265" s="2"/>
      <c r="AR265" s="2"/>
      <c r="AS265" s="2"/>
      <c r="AT265" s="2"/>
    </row>
    <row r="266" spans="1:46" ht="25.5">
      <c r="A266" s="19" t="s">
        <v>5073</v>
      </c>
      <c r="B266" s="8" t="s">
        <v>5074</v>
      </c>
      <c r="C266" s="10" t="s">
        <v>5075</v>
      </c>
      <c r="D266" s="10" t="s">
        <v>38</v>
      </c>
      <c r="E266" s="10"/>
      <c r="F266" s="10" t="s">
        <v>39</v>
      </c>
      <c r="G266" s="10" t="s">
        <v>194</v>
      </c>
      <c r="H266" s="10" t="s">
        <v>156</v>
      </c>
      <c r="I266" s="11">
        <v>9.4999999999999998E-3</v>
      </c>
      <c r="J266" s="12"/>
      <c r="K266" s="11"/>
      <c r="L266" s="13">
        <v>149</v>
      </c>
      <c r="M266" s="14">
        <v>3.6</v>
      </c>
      <c r="N266" s="15">
        <v>21766</v>
      </c>
      <c r="O266" s="20">
        <v>0.48</v>
      </c>
      <c r="P266" s="10" t="s">
        <v>58</v>
      </c>
      <c r="Q266" s="10" t="s">
        <v>46</v>
      </c>
      <c r="R266" s="10" t="s">
        <v>46</v>
      </c>
      <c r="S266" s="10" t="s">
        <v>46</v>
      </c>
      <c r="T266" s="21" t="s">
        <v>46</v>
      </c>
      <c r="U266" s="21" t="s">
        <v>46</v>
      </c>
      <c r="V266" s="21" t="s">
        <v>46</v>
      </c>
      <c r="W266" s="21" t="s">
        <v>46</v>
      </c>
      <c r="X266" s="21" t="s">
        <v>46</v>
      </c>
      <c r="Y266" s="21" t="s">
        <v>46</v>
      </c>
      <c r="Z266" s="21" t="s">
        <v>46</v>
      </c>
      <c r="AA266" s="21" t="s">
        <v>46</v>
      </c>
      <c r="AB266" s="21" t="s">
        <v>46</v>
      </c>
      <c r="AC266" s="21" t="s">
        <v>46</v>
      </c>
      <c r="AD266" s="21" t="s">
        <v>46</v>
      </c>
      <c r="AE266" s="16" t="s">
        <v>46</v>
      </c>
      <c r="AF266" s="16" t="s">
        <v>46</v>
      </c>
      <c r="AG266" s="7" t="str">
        <f t="shared" si="8"/>
        <v>click</v>
      </c>
      <c r="AH266" s="9" t="str">
        <f t="shared" si="9"/>
        <v>click</v>
      </c>
      <c r="AI266" s="2"/>
      <c r="AJ266" s="2"/>
      <c r="AK266" s="2"/>
      <c r="AL266" s="2"/>
      <c r="AM266" s="2"/>
      <c r="AN266" s="2"/>
      <c r="AO266" s="2"/>
      <c r="AP266" s="2"/>
      <c r="AQ266" s="2"/>
      <c r="AR266" s="2"/>
      <c r="AS266" s="2"/>
      <c r="AT266" s="2"/>
    </row>
    <row r="267" spans="1:46" ht="48">
      <c r="A267" s="19" t="s">
        <v>200</v>
      </c>
      <c r="B267" s="8" t="s">
        <v>201</v>
      </c>
      <c r="C267" s="10" t="s">
        <v>202</v>
      </c>
      <c r="D267" s="10" t="s">
        <v>38</v>
      </c>
      <c r="E267" s="10" t="s">
        <v>203</v>
      </c>
      <c r="F267" s="10" t="s">
        <v>204</v>
      </c>
      <c r="G267" s="10" t="s">
        <v>205</v>
      </c>
      <c r="H267" s="10" t="s">
        <v>206</v>
      </c>
      <c r="I267" s="11">
        <v>6.8999999999999999E-3</v>
      </c>
      <c r="J267" s="12">
        <v>0.11</v>
      </c>
      <c r="K267" s="11">
        <v>1.14E-2</v>
      </c>
      <c r="L267" s="13">
        <v>2.2999999999999998</v>
      </c>
      <c r="M267" s="14">
        <v>0.3</v>
      </c>
      <c r="N267" s="15">
        <v>2509</v>
      </c>
      <c r="O267" s="20">
        <v>2.5299999999999998</v>
      </c>
      <c r="P267" s="10" t="s">
        <v>42</v>
      </c>
      <c r="Q267" s="10" t="s">
        <v>46</v>
      </c>
      <c r="R267" s="10" t="s">
        <v>46</v>
      </c>
      <c r="S267" s="10" t="s">
        <v>74</v>
      </c>
      <c r="T267" s="21" t="s">
        <v>46</v>
      </c>
      <c r="U267" s="21" t="s">
        <v>46</v>
      </c>
      <c r="V267" s="21" t="s">
        <v>46</v>
      </c>
      <c r="W267" s="21" t="s">
        <v>46</v>
      </c>
      <c r="X267" s="21" t="s">
        <v>46</v>
      </c>
      <c r="Y267" s="21" t="s">
        <v>46</v>
      </c>
      <c r="Z267" s="21" t="s">
        <v>46</v>
      </c>
      <c r="AA267" s="21" t="s">
        <v>46</v>
      </c>
      <c r="AB267" s="21" t="s">
        <v>46</v>
      </c>
      <c r="AC267" s="21" t="s">
        <v>46</v>
      </c>
      <c r="AD267" s="21" t="s">
        <v>46</v>
      </c>
      <c r="AE267" s="16" t="s">
        <v>46</v>
      </c>
      <c r="AF267" s="16" t="s">
        <v>46</v>
      </c>
      <c r="AG267" s="7" t="str">
        <f t="shared" si="8"/>
        <v>click</v>
      </c>
      <c r="AH267" s="9" t="str">
        <f t="shared" si="9"/>
        <v>click</v>
      </c>
      <c r="AI267" s="2"/>
      <c r="AJ267" s="2"/>
      <c r="AK267" s="2"/>
      <c r="AL267" s="2"/>
      <c r="AM267" s="2"/>
      <c r="AN267" s="2"/>
      <c r="AO267" s="2"/>
      <c r="AP267" s="2"/>
      <c r="AQ267" s="2"/>
      <c r="AR267" s="2"/>
      <c r="AS267" s="2"/>
      <c r="AT267" s="2"/>
    </row>
    <row r="268" spans="1:46" ht="48">
      <c r="A268" s="19" t="s">
        <v>4896</v>
      </c>
      <c r="B268" s="8" t="s">
        <v>4897</v>
      </c>
      <c r="C268" s="10" t="s">
        <v>4898</v>
      </c>
      <c r="D268" s="10" t="s">
        <v>168</v>
      </c>
      <c r="E268" s="10" t="s">
        <v>4899</v>
      </c>
      <c r="F268" s="10" t="s">
        <v>4773</v>
      </c>
      <c r="G268" s="10" t="s">
        <v>56</v>
      </c>
      <c r="H268" s="10" t="s">
        <v>171</v>
      </c>
      <c r="I268" s="11">
        <v>8.5000000000000006E-3</v>
      </c>
      <c r="J268" s="12"/>
      <c r="K268" s="11"/>
      <c r="L268" s="13">
        <v>56.6</v>
      </c>
      <c r="M268" s="14">
        <v>2.9</v>
      </c>
      <c r="N268" s="15">
        <v>121048</v>
      </c>
      <c r="O268" s="20">
        <v>-2.3199999999999998</v>
      </c>
      <c r="P268" s="10" t="s">
        <v>58</v>
      </c>
      <c r="Q268" s="10" t="s">
        <v>46</v>
      </c>
      <c r="R268" s="10" t="s">
        <v>46</v>
      </c>
      <c r="S268" s="10" t="s">
        <v>46</v>
      </c>
      <c r="T268" s="21" t="s">
        <v>46</v>
      </c>
      <c r="U268" s="21" t="s">
        <v>46</v>
      </c>
      <c r="V268" s="21" t="s">
        <v>46</v>
      </c>
      <c r="W268" s="21" t="s">
        <v>46</v>
      </c>
      <c r="X268" s="21" t="s">
        <v>46</v>
      </c>
      <c r="Y268" s="21" t="s">
        <v>46</v>
      </c>
      <c r="Z268" s="21" t="s">
        <v>46</v>
      </c>
      <c r="AA268" s="21" t="s">
        <v>46</v>
      </c>
      <c r="AB268" s="21" t="s">
        <v>46</v>
      </c>
      <c r="AC268" s="21" t="s">
        <v>46</v>
      </c>
      <c r="AD268" s="21" t="s">
        <v>46</v>
      </c>
      <c r="AE268" s="16" t="s">
        <v>46</v>
      </c>
      <c r="AF268" s="16" t="s">
        <v>46</v>
      </c>
      <c r="AG268" s="7" t="str">
        <f t="shared" si="8"/>
        <v>click</v>
      </c>
      <c r="AH268" s="9" t="str">
        <f t="shared" si="9"/>
        <v>click</v>
      </c>
      <c r="AI268" s="2"/>
      <c r="AJ268" s="2"/>
      <c r="AK268" s="2"/>
      <c r="AL268" s="2"/>
      <c r="AM268" s="2"/>
      <c r="AN268" s="2"/>
      <c r="AO268" s="2"/>
      <c r="AP268" s="2"/>
      <c r="AQ268" s="2"/>
      <c r="AR268" s="2"/>
      <c r="AS268" s="2"/>
      <c r="AT268" s="2"/>
    </row>
    <row r="269" spans="1:46" ht="48">
      <c r="A269" s="19" t="s">
        <v>4900</v>
      </c>
      <c r="B269" s="8" t="s">
        <v>4901</v>
      </c>
      <c r="C269" s="10" t="s">
        <v>4898</v>
      </c>
      <c r="D269" s="10" t="s">
        <v>168</v>
      </c>
      <c r="E269" s="10" t="s">
        <v>4902</v>
      </c>
      <c r="F269" s="10" t="s">
        <v>4773</v>
      </c>
      <c r="G269" s="10" t="s">
        <v>56</v>
      </c>
      <c r="H269" s="10" t="s">
        <v>171</v>
      </c>
      <c r="I269" s="11">
        <v>8.5000000000000006E-3</v>
      </c>
      <c r="J269" s="12"/>
      <c r="K269" s="11"/>
      <c r="L269" s="13">
        <v>275.2</v>
      </c>
      <c r="M269" s="14">
        <v>9.8000000000000007</v>
      </c>
      <c r="N269" s="15">
        <v>927591</v>
      </c>
      <c r="O269" s="20">
        <v>-3.68</v>
      </c>
      <c r="P269" s="10" t="s">
        <v>58</v>
      </c>
      <c r="Q269" s="10" t="s">
        <v>46</v>
      </c>
      <c r="R269" s="10" t="s">
        <v>46</v>
      </c>
      <c r="S269" s="10" t="s">
        <v>46</v>
      </c>
      <c r="T269" s="21" t="s">
        <v>46</v>
      </c>
      <c r="U269" s="21" t="s">
        <v>46</v>
      </c>
      <c r="V269" s="21" t="s">
        <v>46</v>
      </c>
      <c r="W269" s="21" t="s">
        <v>46</v>
      </c>
      <c r="X269" s="21" t="s">
        <v>46</v>
      </c>
      <c r="Y269" s="21" t="s">
        <v>46</v>
      </c>
      <c r="Z269" s="21" t="s">
        <v>46</v>
      </c>
      <c r="AA269" s="21" t="s">
        <v>46</v>
      </c>
      <c r="AB269" s="21" t="s">
        <v>46</v>
      </c>
      <c r="AC269" s="21" t="s">
        <v>46</v>
      </c>
      <c r="AD269" s="21" t="s">
        <v>46</v>
      </c>
      <c r="AE269" s="16" t="s">
        <v>46</v>
      </c>
      <c r="AF269" s="16" t="s">
        <v>46</v>
      </c>
      <c r="AG269" s="7" t="str">
        <f t="shared" si="8"/>
        <v>click</v>
      </c>
      <c r="AH269" s="9" t="str">
        <f t="shared" si="9"/>
        <v>click</v>
      </c>
      <c r="AI269" s="2"/>
      <c r="AJ269" s="2"/>
      <c r="AK269" s="2"/>
      <c r="AL269" s="2"/>
      <c r="AM269" s="2"/>
      <c r="AN269" s="2"/>
      <c r="AO269" s="2"/>
      <c r="AP269" s="2"/>
      <c r="AQ269" s="2"/>
      <c r="AR269" s="2"/>
      <c r="AS269" s="2"/>
      <c r="AT269" s="2"/>
    </row>
    <row r="270" spans="1:46" ht="60">
      <c r="A270" s="19" t="s">
        <v>3683</v>
      </c>
      <c r="B270" s="8" t="s">
        <v>3684</v>
      </c>
      <c r="C270" s="10" t="s">
        <v>3685</v>
      </c>
      <c r="D270" s="10" t="s">
        <v>38</v>
      </c>
      <c r="E270" s="10" t="s">
        <v>3686</v>
      </c>
      <c r="F270" s="10" t="s">
        <v>3687</v>
      </c>
      <c r="G270" s="10" t="s">
        <v>155</v>
      </c>
      <c r="H270" s="10" t="s">
        <v>171</v>
      </c>
      <c r="I270" s="11">
        <v>9.4999999999999998E-3</v>
      </c>
      <c r="J270" s="12">
        <v>7.0000000000000007E-2</v>
      </c>
      <c r="K270" s="11">
        <v>1.24E-2</v>
      </c>
      <c r="L270" s="13">
        <v>55.4</v>
      </c>
      <c r="M270" s="14">
        <v>1.3</v>
      </c>
      <c r="N270" s="15">
        <v>15577</v>
      </c>
      <c r="O270" s="20">
        <v>0.43</v>
      </c>
      <c r="P270" s="10" t="s">
        <v>58</v>
      </c>
      <c r="Q270" s="10" t="s">
        <v>43</v>
      </c>
      <c r="R270" s="10" t="s">
        <v>80</v>
      </c>
      <c r="S270" s="10" t="s">
        <v>72</v>
      </c>
      <c r="T270" s="21" t="s">
        <v>46</v>
      </c>
      <c r="U270" s="21" t="s">
        <v>46</v>
      </c>
      <c r="V270" s="21" t="s">
        <v>46</v>
      </c>
      <c r="W270" s="21" t="s">
        <v>46</v>
      </c>
      <c r="X270" s="21" t="s">
        <v>46</v>
      </c>
      <c r="Y270" s="21" t="s">
        <v>46</v>
      </c>
      <c r="Z270" s="21" t="s">
        <v>46</v>
      </c>
      <c r="AA270" s="21" t="s">
        <v>46</v>
      </c>
      <c r="AB270" s="21" t="s">
        <v>46</v>
      </c>
      <c r="AC270" s="21" t="s">
        <v>46</v>
      </c>
      <c r="AD270" s="21" t="s">
        <v>46</v>
      </c>
      <c r="AE270" s="16" t="s">
        <v>46</v>
      </c>
      <c r="AF270" s="16" t="s">
        <v>46</v>
      </c>
      <c r="AG270" s="7" t="str">
        <f t="shared" si="8"/>
        <v>click</v>
      </c>
      <c r="AH270" s="9" t="str">
        <f t="shared" si="9"/>
        <v>click</v>
      </c>
      <c r="AI270" s="2"/>
      <c r="AJ270" s="2"/>
      <c r="AK270" s="2"/>
      <c r="AL270" s="2"/>
      <c r="AM270" s="2"/>
      <c r="AN270" s="2"/>
      <c r="AO270" s="2"/>
      <c r="AP270" s="2"/>
      <c r="AQ270" s="2"/>
      <c r="AR270" s="2"/>
      <c r="AS270" s="2"/>
      <c r="AT270" s="2"/>
    </row>
    <row r="271" spans="1:46" ht="60">
      <c r="A271" s="19" t="s">
        <v>1898</v>
      </c>
      <c r="B271" s="8" t="s">
        <v>1899</v>
      </c>
      <c r="C271" s="10" t="s">
        <v>1900</v>
      </c>
      <c r="D271" s="10" t="s">
        <v>38</v>
      </c>
      <c r="E271" s="10" t="s">
        <v>1901</v>
      </c>
      <c r="F271" s="10" t="s">
        <v>1902</v>
      </c>
      <c r="G271" s="10" t="s">
        <v>1681</v>
      </c>
      <c r="H271" s="10" t="s">
        <v>417</v>
      </c>
      <c r="I271" s="11">
        <v>5.4999999999999997E-3</v>
      </c>
      <c r="J271" s="12">
        <v>0.13</v>
      </c>
      <c r="K271" s="11">
        <v>5.3E-3</v>
      </c>
      <c r="L271" s="13">
        <v>2.5</v>
      </c>
      <c r="M271" s="14">
        <v>0.1</v>
      </c>
      <c r="N271" s="15">
        <v>795</v>
      </c>
      <c r="O271" s="20">
        <v>-2.95</v>
      </c>
      <c r="P271" s="10" t="s">
        <v>42</v>
      </c>
      <c r="Q271" s="10" t="s">
        <v>46</v>
      </c>
      <c r="R271" s="10" t="s">
        <v>46</v>
      </c>
      <c r="S271" s="10" t="s">
        <v>74</v>
      </c>
      <c r="T271" s="21" t="s">
        <v>46</v>
      </c>
      <c r="U271" s="21" t="s">
        <v>46</v>
      </c>
      <c r="V271" s="21" t="s">
        <v>46</v>
      </c>
      <c r="W271" s="21" t="s">
        <v>46</v>
      </c>
      <c r="X271" s="21" t="s">
        <v>46</v>
      </c>
      <c r="Y271" s="21" t="s">
        <v>46</v>
      </c>
      <c r="Z271" s="21" t="s">
        <v>46</v>
      </c>
      <c r="AA271" s="21" t="s">
        <v>46</v>
      </c>
      <c r="AB271" s="21" t="s">
        <v>46</v>
      </c>
      <c r="AC271" s="21" t="s">
        <v>46</v>
      </c>
      <c r="AD271" s="21" t="s">
        <v>46</v>
      </c>
      <c r="AE271" s="16" t="s">
        <v>46</v>
      </c>
      <c r="AF271" s="16" t="s">
        <v>46</v>
      </c>
      <c r="AG271" s="7" t="str">
        <f t="shared" si="8"/>
        <v>click</v>
      </c>
      <c r="AH271" s="9" t="str">
        <f t="shared" si="9"/>
        <v>click</v>
      </c>
      <c r="AI271" s="2"/>
      <c r="AJ271" s="2"/>
      <c r="AK271" s="2"/>
      <c r="AL271" s="2"/>
      <c r="AM271" s="2"/>
      <c r="AN271" s="2"/>
      <c r="AO271" s="2"/>
      <c r="AP271" s="2"/>
      <c r="AQ271" s="2"/>
      <c r="AR271" s="2"/>
      <c r="AS271" s="2"/>
      <c r="AT271" s="2"/>
    </row>
    <row r="272" spans="1:46" ht="48">
      <c r="A272" s="19" t="s">
        <v>3175</v>
      </c>
      <c r="B272" s="8" t="s">
        <v>3176</v>
      </c>
      <c r="C272" s="10" t="s">
        <v>1900</v>
      </c>
      <c r="D272" s="10" t="s">
        <v>38</v>
      </c>
      <c r="E272" s="10" t="s">
        <v>3177</v>
      </c>
      <c r="F272" s="10" t="s">
        <v>2004</v>
      </c>
      <c r="G272" s="10" t="s">
        <v>392</v>
      </c>
      <c r="H272" s="10" t="s">
        <v>417</v>
      </c>
      <c r="I272" s="11">
        <v>9.4999999999999998E-3</v>
      </c>
      <c r="J272" s="12"/>
      <c r="K272" s="11"/>
      <c r="L272" s="13">
        <v>668.3</v>
      </c>
      <c r="M272" s="14">
        <v>23.8</v>
      </c>
      <c r="N272" s="15">
        <v>5320916</v>
      </c>
      <c r="O272" s="20">
        <v>-10.55</v>
      </c>
      <c r="P272" s="10" t="s">
        <v>42</v>
      </c>
      <c r="Q272" s="10" t="s">
        <v>46</v>
      </c>
      <c r="R272" s="10" t="s">
        <v>46</v>
      </c>
      <c r="S272" s="10" t="s">
        <v>74</v>
      </c>
      <c r="T272" s="21" t="s">
        <v>46</v>
      </c>
      <c r="U272" s="21" t="s">
        <v>46</v>
      </c>
      <c r="V272" s="21" t="s">
        <v>46</v>
      </c>
      <c r="W272" s="21" t="s">
        <v>46</v>
      </c>
      <c r="X272" s="21" t="s">
        <v>46</v>
      </c>
      <c r="Y272" s="21" t="s">
        <v>46</v>
      </c>
      <c r="Z272" s="21" t="s">
        <v>46</v>
      </c>
      <c r="AA272" s="21" t="s">
        <v>46</v>
      </c>
      <c r="AB272" s="21" t="s">
        <v>46</v>
      </c>
      <c r="AC272" s="21" t="s">
        <v>46</v>
      </c>
      <c r="AD272" s="21" t="s">
        <v>46</v>
      </c>
      <c r="AE272" s="16" t="s">
        <v>418</v>
      </c>
      <c r="AF272" s="16" t="s">
        <v>46</v>
      </c>
      <c r="AG272" s="7" t="str">
        <f t="shared" si="8"/>
        <v>click</v>
      </c>
      <c r="AH272" s="9" t="str">
        <f t="shared" si="9"/>
        <v>click</v>
      </c>
      <c r="AI272" s="2"/>
      <c r="AJ272" s="2"/>
      <c r="AK272" s="2"/>
      <c r="AL272" s="2"/>
      <c r="AM272" s="2"/>
      <c r="AN272" s="2"/>
      <c r="AO272" s="2"/>
      <c r="AP272" s="2"/>
      <c r="AQ272" s="2"/>
      <c r="AR272" s="2"/>
      <c r="AS272" s="2"/>
      <c r="AT272" s="2"/>
    </row>
    <row r="273" spans="1:46" ht="72">
      <c r="A273" s="19" t="s">
        <v>4439</v>
      </c>
      <c r="B273" s="8" t="s">
        <v>4440</v>
      </c>
      <c r="C273" s="10" t="s">
        <v>1900</v>
      </c>
      <c r="D273" s="10" t="s">
        <v>53</v>
      </c>
      <c r="E273" s="10" t="s">
        <v>4441</v>
      </c>
      <c r="F273" s="10" t="s">
        <v>4442</v>
      </c>
      <c r="G273" s="10" t="s">
        <v>198</v>
      </c>
      <c r="H273" s="10" t="s">
        <v>199</v>
      </c>
      <c r="I273" s="11">
        <v>0.01</v>
      </c>
      <c r="J273" s="12"/>
      <c r="K273" s="11"/>
      <c r="L273" s="13">
        <v>103.2</v>
      </c>
      <c r="M273" s="14">
        <v>2.9</v>
      </c>
      <c r="N273" s="15">
        <v>55759</v>
      </c>
      <c r="O273" s="20">
        <v>0.99</v>
      </c>
      <c r="P273" s="10" t="s">
        <v>42</v>
      </c>
      <c r="Q273" s="10" t="s">
        <v>43</v>
      </c>
      <c r="R273" s="10" t="s">
        <v>80</v>
      </c>
      <c r="S273" s="10" t="s">
        <v>72</v>
      </c>
      <c r="T273" s="21" t="s">
        <v>46</v>
      </c>
      <c r="U273" s="21" t="s">
        <v>46</v>
      </c>
      <c r="V273" s="21" t="s">
        <v>46</v>
      </c>
      <c r="W273" s="21" t="s">
        <v>46</v>
      </c>
      <c r="X273" s="21" t="s">
        <v>46</v>
      </c>
      <c r="Y273" s="21" t="s">
        <v>46</v>
      </c>
      <c r="Z273" s="21" t="s">
        <v>46</v>
      </c>
      <c r="AA273" s="21" t="s">
        <v>46</v>
      </c>
      <c r="AB273" s="21" t="s">
        <v>46</v>
      </c>
      <c r="AC273" s="21" t="s">
        <v>46</v>
      </c>
      <c r="AD273" s="21" t="s">
        <v>46</v>
      </c>
      <c r="AE273" s="16" t="s">
        <v>46</v>
      </c>
      <c r="AF273" s="16" t="s">
        <v>46</v>
      </c>
      <c r="AG273" s="7" t="str">
        <f t="shared" si="8"/>
        <v>click</v>
      </c>
      <c r="AH273" s="9" t="str">
        <f t="shared" si="9"/>
        <v>click</v>
      </c>
      <c r="AI273" s="2"/>
      <c r="AJ273" s="2"/>
      <c r="AK273" s="2"/>
      <c r="AL273" s="2"/>
      <c r="AM273" s="2"/>
      <c r="AN273" s="2"/>
      <c r="AO273" s="2"/>
      <c r="AP273" s="2"/>
      <c r="AQ273" s="2"/>
      <c r="AR273" s="2"/>
      <c r="AS273" s="2"/>
      <c r="AT273" s="2"/>
    </row>
    <row r="274" spans="1:46" ht="25.5">
      <c r="A274" s="19" t="s">
        <v>5094</v>
      </c>
      <c r="B274" s="8" t="s">
        <v>5095</v>
      </c>
      <c r="C274" s="10" t="s">
        <v>5096</v>
      </c>
      <c r="D274" s="10" t="s">
        <v>160</v>
      </c>
      <c r="E274" s="10" t="s">
        <v>5097</v>
      </c>
      <c r="F274" s="10" t="s">
        <v>5098</v>
      </c>
      <c r="G274" s="10" t="s">
        <v>163</v>
      </c>
      <c r="H274" s="10" t="s">
        <v>164</v>
      </c>
      <c r="I274" s="11">
        <v>6.0000000000000001E-3</v>
      </c>
      <c r="J274" s="12"/>
      <c r="K274" s="11"/>
      <c r="L274" s="13">
        <v>27</v>
      </c>
      <c r="M274" s="14">
        <v>0.7</v>
      </c>
      <c r="N274" s="15">
        <v>3339</v>
      </c>
      <c r="O274" s="20">
        <v>-2.1800000000000002</v>
      </c>
      <c r="P274" s="10" t="s">
        <v>122</v>
      </c>
      <c r="Q274" s="10" t="s">
        <v>46</v>
      </c>
      <c r="R274" s="10" t="s">
        <v>46</v>
      </c>
      <c r="S274" s="10" t="s">
        <v>46</v>
      </c>
      <c r="T274" s="21" t="s">
        <v>46</v>
      </c>
      <c r="U274" s="21" t="s">
        <v>46</v>
      </c>
      <c r="V274" s="21" t="s">
        <v>46</v>
      </c>
      <c r="W274" s="21" t="s">
        <v>46</v>
      </c>
      <c r="X274" s="21" t="s">
        <v>46</v>
      </c>
      <c r="Y274" s="21" t="s">
        <v>46</v>
      </c>
      <c r="Z274" s="21" t="s">
        <v>46</v>
      </c>
      <c r="AA274" s="21" t="s">
        <v>46</v>
      </c>
      <c r="AB274" s="21" t="s">
        <v>46</v>
      </c>
      <c r="AC274" s="21" t="s">
        <v>46</v>
      </c>
      <c r="AD274" s="21" t="s">
        <v>46</v>
      </c>
      <c r="AE274" s="16" t="s">
        <v>46</v>
      </c>
      <c r="AF274" s="16" t="s">
        <v>46</v>
      </c>
      <c r="AG274" s="7" t="str">
        <f t="shared" si="8"/>
        <v>click</v>
      </c>
      <c r="AH274" s="9" t="str">
        <f t="shared" si="9"/>
        <v>click</v>
      </c>
      <c r="AI274" s="2"/>
      <c r="AJ274" s="2"/>
      <c r="AK274" s="2"/>
      <c r="AL274" s="2"/>
      <c r="AM274" s="2"/>
      <c r="AN274" s="2"/>
      <c r="AO274" s="2"/>
      <c r="AP274" s="2"/>
      <c r="AQ274" s="2"/>
      <c r="AR274" s="2"/>
      <c r="AS274" s="2"/>
      <c r="AT274" s="2"/>
    </row>
    <row r="275" spans="1:46">
      <c r="A275" s="19" t="s">
        <v>2290</v>
      </c>
      <c r="B275" s="8" t="s">
        <v>2291</v>
      </c>
      <c r="C275" s="10" t="s">
        <v>2292</v>
      </c>
      <c r="D275" s="10" t="s">
        <v>38</v>
      </c>
      <c r="E275" s="10"/>
      <c r="F275" s="10" t="s">
        <v>39</v>
      </c>
      <c r="G275" s="10" t="s">
        <v>228</v>
      </c>
      <c r="H275" s="10" t="s">
        <v>41</v>
      </c>
      <c r="I275" s="11">
        <v>1.2500000000000001E-2</v>
      </c>
      <c r="J275" s="12">
        <v>0.31</v>
      </c>
      <c r="K275" s="11">
        <v>7.0499999999999993E-2</v>
      </c>
      <c r="L275" s="13">
        <v>459.3</v>
      </c>
      <c r="M275" s="14">
        <v>8.9</v>
      </c>
      <c r="N275" s="15">
        <v>97911</v>
      </c>
      <c r="O275" s="20">
        <v>-0.4</v>
      </c>
      <c r="P275" s="10" t="s">
        <v>151</v>
      </c>
      <c r="Q275" s="10" t="s">
        <v>46</v>
      </c>
      <c r="R275" s="10" t="s">
        <v>46</v>
      </c>
      <c r="S275" s="10" t="s">
        <v>72</v>
      </c>
      <c r="T275" s="21" t="s">
        <v>46</v>
      </c>
      <c r="U275" s="21" t="s">
        <v>46</v>
      </c>
      <c r="V275" s="21" t="s">
        <v>46</v>
      </c>
      <c r="W275" s="21" t="s">
        <v>46</v>
      </c>
      <c r="X275" s="21" t="s">
        <v>46</v>
      </c>
      <c r="Y275" s="21" t="s">
        <v>46</v>
      </c>
      <c r="Z275" s="21" t="s">
        <v>46</v>
      </c>
      <c r="AA275" s="21" t="s">
        <v>46</v>
      </c>
      <c r="AB275" s="21" t="s">
        <v>46</v>
      </c>
      <c r="AC275" s="21" t="s">
        <v>46</v>
      </c>
      <c r="AD275" s="21" t="s">
        <v>46</v>
      </c>
      <c r="AE275" s="16" t="s">
        <v>46</v>
      </c>
      <c r="AF275" s="16" t="s">
        <v>46</v>
      </c>
      <c r="AG275" s="7" t="str">
        <f t="shared" si="8"/>
        <v>click</v>
      </c>
      <c r="AH275" s="9" t="str">
        <f t="shared" si="9"/>
        <v>click</v>
      </c>
      <c r="AI275" s="2"/>
      <c r="AJ275" s="2"/>
      <c r="AK275" s="2"/>
      <c r="AL275" s="2"/>
      <c r="AM275" s="2"/>
      <c r="AN275" s="2"/>
      <c r="AO275" s="2"/>
      <c r="AP275" s="2"/>
      <c r="AQ275" s="2"/>
      <c r="AR275" s="2"/>
      <c r="AS275" s="2"/>
      <c r="AT275" s="2"/>
    </row>
    <row r="276" spans="1:46" ht="84">
      <c r="A276" s="19" t="s">
        <v>2766</v>
      </c>
      <c r="B276" s="8" t="s">
        <v>2767</v>
      </c>
      <c r="C276" s="10" t="s">
        <v>2292</v>
      </c>
      <c r="D276" s="10" t="s">
        <v>38</v>
      </c>
      <c r="E276" s="10" t="s">
        <v>2768</v>
      </c>
      <c r="F276" s="10" t="s">
        <v>2769</v>
      </c>
      <c r="G276" s="10" t="s">
        <v>302</v>
      </c>
      <c r="H276" s="10" t="s">
        <v>96</v>
      </c>
      <c r="I276" s="11">
        <v>3.5000000000000001E-3</v>
      </c>
      <c r="J276" s="12">
        <v>0.15</v>
      </c>
      <c r="K276" s="11">
        <v>7.6999999999999999E-2</v>
      </c>
      <c r="L276" s="13">
        <v>229.1</v>
      </c>
      <c r="M276" s="14">
        <v>9.1</v>
      </c>
      <c r="N276" s="15">
        <v>42002</v>
      </c>
      <c r="O276" s="20">
        <v>1.1100000000000001</v>
      </c>
      <c r="P276" s="10" t="s">
        <v>42</v>
      </c>
      <c r="Q276" s="10" t="s">
        <v>46</v>
      </c>
      <c r="R276" s="10" t="s">
        <v>46</v>
      </c>
      <c r="S276" s="10" t="s">
        <v>72</v>
      </c>
      <c r="T276" s="21">
        <v>0</v>
      </c>
      <c r="U276" s="21">
        <v>0</v>
      </c>
      <c r="V276" s="21">
        <v>0</v>
      </c>
      <c r="W276" s="21">
        <v>0</v>
      </c>
      <c r="X276" s="21">
        <v>0</v>
      </c>
      <c r="Y276" s="21">
        <v>0.59050000000000002</v>
      </c>
      <c r="Z276" s="21">
        <v>0</v>
      </c>
      <c r="AA276" s="21">
        <v>1.5800000000000002E-2</v>
      </c>
      <c r="AB276" s="21">
        <v>0.3957</v>
      </c>
      <c r="AC276" s="21">
        <v>0</v>
      </c>
      <c r="AD276" s="21">
        <v>0</v>
      </c>
      <c r="AE276" s="16" t="s">
        <v>46</v>
      </c>
      <c r="AF276" s="16" t="s">
        <v>46</v>
      </c>
      <c r="AG276" s="7" t="str">
        <f t="shared" si="8"/>
        <v>click</v>
      </c>
      <c r="AH276" s="9" t="str">
        <f t="shared" si="9"/>
        <v>click</v>
      </c>
      <c r="AI276" s="2"/>
      <c r="AJ276" s="2"/>
      <c r="AK276" s="2"/>
      <c r="AL276" s="2"/>
      <c r="AM276" s="2"/>
      <c r="AN276" s="2"/>
      <c r="AO276" s="2"/>
      <c r="AP276" s="2"/>
      <c r="AQ276" s="2"/>
      <c r="AR276" s="2"/>
      <c r="AS276" s="2"/>
      <c r="AT276" s="2"/>
    </row>
    <row r="277" spans="1:46" ht="48">
      <c r="A277" s="19" t="s">
        <v>2774</v>
      </c>
      <c r="B277" s="8" t="s">
        <v>2775</v>
      </c>
      <c r="C277" s="10" t="s">
        <v>2292</v>
      </c>
      <c r="D277" s="10" t="s">
        <v>38</v>
      </c>
      <c r="E277" s="10" t="s">
        <v>2776</v>
      </c>
      <c r="F277" s="10" t="s">
        <v>2777</v>
      </c>
      <c r="G277" s="10" t="s">
        <v>302</v>
      </c>
      <c r="H277" s="10" t="s">
        <v>96</v>
      </c>
      <c r="I277" s="11">
        <v>3.5000000000000001E-3</v>
      </c>
      <c r="J277" s="12">
        <v>0.37</v>
      </c>
      <c r="K277" s="11">
        <v>3.1699999999999999E-2</v>
      </c>
      <c r="L277" s="13">
        <v>21.3</v>
      </c>
      <c r="M277" s="14">
        <v>0.6</v>
      </c>
      <c r="N277" s="15">
        <v>3552</v>
      </c>
      <c r="O277" s="20">
        <v>1.18</v>
      </c>
      <c r="P277" s="10" t="s">
        <v>42</v>
      </c>
      <c r="Q277" s="10" t="s">
        <v>46</v>
      </c>
      <c r="R277" s="10" t="s">
        <v>46</v>
      </c>
      <c r="S277" s="10" t="s">
        <v>72</v>
      </c>
      <c r="T277" s="21">
        <v>0</v>
      </c>
      <c r="U277" s="21">
        <v>0</v>
      </c>
      <c r="V277" s="21">
        <v>0</v>
      </c>
      <c r="W277" s="21">
        <v>0</v>
      </c>
      <c r="X277" s="21">
        <v>0</v>
      </c>
      <c r="Y277" s="21">
        <v>1.0014000000000001</v>
      </c>
      <c r="Z277" s="21">
        <v>0</v>
      </c>
      <c r="AA277" s="21">
        <v>0</v>
      </c>
      <c r="AB277" s="21">
        <v>0</v>
      </c>
      <c r="AC277" s="21">
        <v>0</v>
      </c>
      <c r="AD277" s="21">
        <v>0</v>
      </c>
      <c r="AE277" s="16" t="s">
        <v>46</v>
      </c>
      <c r="AF277" s="16" t="s">
        <v>46</v>
      </c>
      <c r="AG277" s="7" t="str">
        <f t="shared" si="8"/>
        <v>click</v>
      </c>
      <c r="AH277" s="9" t="str">
        <f t="shared" si="9"/>
        <v>click</v>
      </c>
      <c r="AI277" s="2"/>
      <c r="AJ277" s="2"/>
      <c r="AK277" s="2"/>
      <c r="AL277" s="2"/>
      <c r="AM277" s="2"/>
      <c r="AN277" s="2"/>
      <c r="AO277" s="2"/>
      <c r="AP277" s="2"/>
      <c r="AQ277" s="2"/>
      <c r="AR277" s="2"/>
      <c r="AS277" s="2"/>
      <c r="AT277" s="2"/>
    </row>
    <row r="278" spans="1:46" ht="72">
      <c r="A278" s="19" t="s">
        <v>2782</v>
      </c>
      <c r="B278" s="8" t="s">
        <v>2783</v>
      </c>
      <c r="C278" s="10" t="s">
        <v>2292</v>
      </c>
      <c r="D278" s="10" t="s">
        <v>38</v>
      </c>
      <c r="E278" s="10" t="s">
        <v>2784</v>
      </c>
      <c r="F278" s="10" t="s">
        <v>2785</v>
      </c>
      <c r="G278" s="10" t="s">
        <v>302</v>
      </c>
      <c r="H278" s="10" t="s">
        <v>96</v>
      </c>
      <c r="I278" s="11">
        <v>4.0000000000000001E-3</v>
      </c>
      <c r="J278" s="12">
        <v>0.32</v>
      </c>
      <c r="K278" s="11">
        <v>5.8799999999999998E-2</v>
      </c>
      <c r="L278" s="13">
        <v>2.6</v>
      </c>
      <c r="M278" s="14">
        <v>0.1</v>
      </c>
      <c r="N278" s="15">
        <v>3386</v>
      </c>
      <c r="O278" s="20">
        <v>1.73</v>
      </c>
      <c r="P278" s="10" t="s">
        <v>42</v>
      </c>
      <c r="Q278" s="10" t="s">
        <v>46</v>
      </c>
      <c r="R278" s="10" t="s">
        <v>46</v>
      </c>
      <c r="S278" s="10" t="s">
        <v>45</v>
      </c>
      <c r="T278" s="21">
        <v>0</v>
      </c>
      <c r="U278" s="21">
        <v>0</v>
      </c>
      <c r="V278" s="21">
        <v>3.3E-3</v>
      </c>
      <c r="W278" s="21">
        <v>0</v>
      </c>
      <c r="X278" s="21">
        <v>0</v>
      </c>
      <c r="Y278" s="21">
        <v>0.98209999999999997</v>
      </c>
      <c r="Z278" s="21">
        <v>0</v>
      </c>
      <c r="AA278" s="21">
        <v>0</v>
      </c>
      <c r="AB278" s="21">
        <v>1.8100000000000002E-2</v>
      </c>
      <c r="AC278" s="21">
        <v>0</v>
      </c>
      <c r="AD278" s="21">
        <v>0</v>
      </c>
      <c r="AE278" s="16" t="s">
        <v>46</v>
      </c>
      <c r="AF278" s="16" t="s">
        <v>46</v>
      </c>
      <c r="AG278" s="7" t="str">
        <f t="shared" si="8"/>
        <v>click</v>
      </c>
      <c r="AH278" s="9" t="str">
        <f t="shared" si="9"/>
        <v>click</v>
      </c>
      <c r="AI278" s="2"/>
      <c r="AJ278" s="2"/>
      <c r="AK278" s="2"/>
      <c r="AL278" s="2"/>
      <c r="AM278" s="2"/>
      <c r="AN278" s="2"/>
      <c r="AO278" s="2"/>
      <c r="AP278" s="2"/>
      <c r="AQ278" s="2"/>
      <c r="AR278" s="2"/>
      <c r="AS278" s="2"/>
      <c r="AT278" s="2"/>
    </row>
    <row r="279" spans="1:46" ht="48">
      <c r="A279" s="19" t="s">
        <v>2786</v>
      </c>
      <c r="B279" s="8" t="s">
        <v>2787</v>
      </c>
      <c r="C279" s="10" t="s">
        <v>2292</v>
      </c>
      <c r="D279" s="10" t="s">
        <v>38</v>
      </c>
      <c r="E279" s="10" t="s">
        <v>2788</v>
      </c>
      <c r="F279" s="10" t="s">
        <v>2789</v>
      </c>
      <c r="G279" s="10" t="s">
        <v>32</v>
      </c>
      <c r="H279" s="10" t="s">
        <v>96</v>
      </c>
      <c r="I279" s="11">
        <v>3.5000000000000001E-3</v>
      </c>
      <c r="J279" s="12">
        <v>0.12</v>
      </c>
      <c r="K279" s="11">
        <v>4.8399999999999999E-2</v>
      </c>
      <c r="L279" s="13">
        <v>64</v>
      </c>
      <c r="M279" s="14">
        <v>2.2000000000000002</v>
      </c>
      <c r="N279" s="15">
        <v>19220</v>
      </c>
      <c r="O279" s="20">
        <v>-1.47</v>
      </c>
      <c r="P279" s="10" t="s">
        <v>32</v>
      </c>
      <c r="Q279" s="10" t="s">
        <v>46</v>
      </c>
      <c r="R279" s="10" t="s">
        <v>46</v>
      </c>
      <c r="S279" s="10" t="s">
        <v>72</v>
      </c>
      <c r="T279" s="21">
        <v>0</v>
      </c>
      <c r="U279" s="21">
        <v>0</v>
      </c>
      <c r="V279" s="21">
        <v>0</v>
      </c>
      <c r="W279" s="21">
        <v>0</v>
      </c>
      <c r="X279" s="21">
        <v>0</v>
      </c>
      <c r="Y279" s="21">
        <v>0</v>
      </c>
      <c r="Z279" s="21">
        <v>0</v>
      </c>
      <c r="AA279" s="21">
        <v>0</v>
      </c>
      <c r="AB279" s="21">
        <v>1.0004</v>
      </c>
      <c r="AC279" s="21">
        <v>0</v>
      </c>
      <c r="AD279" s="21">
        <v>0</v>
      </c>
      <c r="AE279" s="16" t="s">
        <v>46</v>
      </c>
      <c r="AF279" s="16" t="s">
        <v>46</v>
      </c>
      <c r="AG279" s="7" t="str">
        <f t="shared" si="8"/>
        <v>click</v>
      </c>
      <c r="AH279" s="9" t="str">
        <f t="shared" si="9"/>
        <v>click</v>
      </c>
      <c r="AI279" s="2"/>
      <c r="AJ279" s="2"/>
      <c r="AK279" s="2"/>
      <c r="AL279" s="2"/>
      <c r="AM279" s="2"/>
      <c r="AN279" s="2"/>
      <c r="AO279" s="2"/>
      <c r="AP279" s="2"/>
      <c r="AQ279" s="2"/>
      <c r="AR279" s="2"/>
      <c r="AS279" s="2"/>
      <c r="AT279" s="2"/>
    </row>
    <row r="280" spans="1:46" ht="72">
      <c r="A280" s="19" t="s">
        <v>5278</v>
      </c>
      <c r="B280" s="8" t="s">
        <v>5279</v>
      </c>
      <c r="C280" s="10" t="s">
        <v>5280</v>
      </c>
      <c r="D280" s="10" t="s">
        <v>53</v>
      </c>
      <c r="E280" s="10" t="s">
        <v>5281</v>
      </c>
      <c r="F280" s="10" t="s">
        <v>5282</v>
      </c>
      <c r="G280" s="10" t="s">
        <v>56</v>
      </c>
      <c r="H280" s="10" t="s">
        <v>57</v>
      </c>
      <c r="I280" s="11">
        <v>8.5000000000000006E-3</v>
      </c>
      <c r="J280" s="12"/>
      <c r="K280" s="11"/>
      <c r="L280" s="13">
        <v>13.3</v>
      </c>
      <c r="M280" s="14">
        <v>0.8</v>
      </c>
      <c r="N280" s="15">
        <v>12733</v>
      </c>
      <c r="O280" s="20">
        <v>-1.28</v>
      </c>
      <c r="P280" s="10" t="s">
        <v>58</v>
      </c>
      <c r="Q280" s="10" t="s">
        <v>46</v>
      </c>
      <c r="R280" s="10" t="s">
        <v>46</v>
      </c>
      <c r="S280" s="10" t="s">
        <v>72</v>
      </c>
      <c r="T280" s="21" t="s">
        <v>46</v>
      </c>
      <c r="U280" s="21" t="s">
        <v>46</v>
      </c>
      <c r="V280" s="21" t="s">
        <v>46</v>
      </c>
      <c r="W280" s="21" t="s">
        <v>46</v>
      </c>
      <c r="X280" s="21" t="s">
        <v>46</v>
      </c>
      <c r="Y280" s="21" t="s">
        <v>46</v>
      </c>
      <c r="Z280" s="21" t="s">
        <v>46</v>
      </c>
      <c r="AA280" s="21" t="s">
        <v>46</v>
      </c>
      <c r="AB280" s="21" t="s">
        <v>46</v>
      </c>
      <c r="AC280" s="21" t="s">
        <v>46</v>
      </c>
      <c r="AD280" s="21" t="s">
        <v>46</v>
      </c>
      <c r="AE280" s="16" t="s">
        <v>46</v>
      </c>
      <c r="AF280" s="16" t="s">
        <v>46</v>
      </c>
      <c r="AG280" s="7" t="str">
        <f t="shared" si="8"/>
        <v>click</v>
      </c>
      <c r="AH280" s="9" t="str">
        <f t="shared" si="9"/>
        <v>click</v>
      </c>
      <c r="AI280" s="2"/>
      <c r="AJ280" s="2"/>
      <c r="AK280" s="2"/>
      <c r="AL280" s="2"/>
      <c r="AM280" s="2"/>
      <c r="AN280" s="2"/>
      <c r="AO280" s="2"/>
      <c r="AP280" s="2"/>
      <c r="AQ280" s="2"/>
      <c r="AR280" s="2"/>
      <c r="AS280" s="2"/>
      <c r="AT280" s="2"/>
    </row>
    <row r="281" spans="1:46" ht="60">
      <c r="A281" s="19" t="s">
        <v>1566</v>
      </c>
      <c r="B281" s="8" t="s">
        <v>1567</v>
      </c>
      <c r="C281" s="10" t="s">
        <v>1568</v>
      </c>
      <c r="D281" s="10" t="s">
        <v>53</v>
      </c>
      <c r="E281" s="10" t="s">
        <v>1446</v>
      </c>
      <c r="F281" s="10" t="s">
        <v>1447</v>
      </c>
      <c r="G281" s="10" t="s">
        <v>392</v>
      </c>
      <c r="H281" s="10" t="s">
        <v>269</v>
      </c>
      <c r="I281" s="11">
        <v>8.0000000000000002E-3</v>
      </c>
      <c r="J281" s="12"/>
      <c r="K281" s="11"/>
      <c r="L281" s="13">
        <v>3.3</v>
      </c>
      <c r="M281" s="14">
        <v>0</v>
      </c>
      <c r="N281" s="15">
        <v>167</v>
      </c>
      <c r="O281" s="20">
        <v>0</v>
      </c>
      <c r="P281" s="10" t="s">
        <v>42</v>
      </c>
      <c r="Q281" s="10" t="s">
        <v>43</v>
      </c>
      <c r="R281" s="10" t="s">
        <v>80</v>
      </c>
      <c r="S281" s="10" t="s">
        <v>109</v>
      </c>
      <c r="T281" s="21" t="s">
        <v>46</v>
      </c>
      <c r="U281" s="21" t="s">
        <v>46</v>
      </c>
      <c r="V281" s="21" t="s">
        <v>46</v>
      </c>
      <c r="W281" s="21" t="s">
        <v>46</v>
      </c>
      <c r="X281" s="21" t="s">
        <v>46</v>
      </c>
      <c r="Y281" s="21" t="s">
        <v>46</v>
      </c>
      <c r="Z281" s="21" t="s">
        <v>46</v>
      </c>
      <c r="AA281" s="21" t="s">
        <v>46</v>
      </c>
      <c r="AB281" s="21" t="s">
        <v>46</v>
      </c>
      <c r="AC281" s="21" t="s">
        <v>46</v>
      </c>
      <c r="AD281" s="21" t="s">
        <v>46</v>
      </c>
      <c r="AE281" s="16" t="s">
        <v>134</v>
      </c>
      <c r="AF281" s="16" t="s">
        <v>46</v>
      </c>
      <c r="AG281" s="7" t="str">
        <f t="shared" si="8"/>
        <v>click</v>
      </c>
      <c r="AH281" s="9" t="str">
        <f t="shared" si="9"/>
        <v>click</v>
      </c>
      <c r="AI281" s="2"/>
      <c r="AJ281" s="2"/>
      <c r="AK281" s="2"/>
      <c r="AL281" s="2"/>
      <c r="AM281" s="2"/>
      <c r="AN281" s="2"/>
      <c r="AO281" s="2"/>
      <c r="AP281" s="2"/>
      <c r="AQ281" s="2"/>
      <c r="AR281" s="2"/>
      <c r="AS281" s="2"/>
      <c r="AT281" s="2"/>
    </row>
    <row r="282" spans="1:46" ht="60">
      <c r="A282" s="19" t="s">
        <v>1582</v>
      </c>
      <c r="B282" s="8" t="s">
        <v>1583</v>
      </c>
      <c r="C282" s="10" t="s">
        <v>1568</v>
      </c>
      <c r="D282" s="10" t="s">
        <v>53</v>
      </c>
      <c r="E282" s="10" t="s">
        <v>1450</v>
      </c>
      <c r="F282" s="10" t="s">
        <v>1451</v>
      </c>
      <c r="G282" s="10" t="s">
        <v>392</v>
      </c>
      <c r="H282" s="10" t="s">
        <v>269</v>
      </c>
      <c r="I282" s="11">
        <v>8.0000000000000002E-3</v>
      </c>
      <c r="J282" s="12"/>
      <c r="K282" s="11"/>
      <c r="L282" s="13">
        <v>0</v>
      </c>
      <c r="M282" s="14">
        <v>0</v>
      </c>
      <c r="N282" s="15"/>
      <c r="O282" s="20">
        <v>0</v>
      </c>
      <c r="P282" s="10" t="s">
        <v>42</v>
      </c>
      <c r="Q282" s="10" t="s">
        <v>43</v>
      </c>
      <c r="R282" s="10" t="s">
        <v>80</v>
      </c>
      <c r="S282" s="10" t="s">
        <v>109</v>
      </c>
      <c r="T282" s="21" t="s">
        <v>46</v>
      </c>
      <c r="U282" s="21" t="s">
        <v>46</v>
      </c>
      <c r="V282" s="21" t="s">
        <v>46</v>
      </c>
      <c r="W282" s="21" t="s">
        <v>46</v>
      </c>
      <c r="X282" s="21" t="s">
        <v>46</v>
      </c>
      <c r="Y282" s="21" t="s">
        <v>46</v>
      </c>
      <c r="Z282" s="21" t="s">
        <v>46</v>
      </c>
      <c r="AA282" s="21" t="s">
        <v>46</v>
      </c>
      <c r="AB282" s="21" t="s">
        <v>46</v>
      </c>
      <c r="AC282" s="21" t="s">
        <v>46</v>
      </c>
      <c r="AD282" s="21" t="s">
        <v>46</v>
      </c>
      <c r="AE282" s="16" t="s">
        <v>134</v>
      </c>
      <c r="AF282" s="16" t="s">
        <v>59</v>
      </c>
      <c r="AG282" s="7" t="str">
        <f t="shared" si="8"/>
        <v>click</v>
      </c>
      <c r="AH282" s="9" t="str">
        <f t="shared" si="9"/>
        <v>click</v>
      </c>
      <c r="AI282" s="2"/>
      <c r="AJ282" s="2"/>
      <c r="AK282" s="2"/>
      <c r="AL282" s="2"/>
      <c r="AM282" s="2"/>
      <c r="AN282" s="2"/>
      <c r="AO282" s="2"/>
      <c r="AP282" s="2"/>
      <c r="AQ282" s="2"/>
      <c r="AR282" s="2"/>
      <c r="AS282" s="2"/>
      <c r="AT282" s="2"/>
    </row>
    <row r="283" spans="1:46" ht="25.5">
      <c r="A283" s="19" t="s">
        <v>2988</v>
      </c>
      <c r="B283" s="8" t="s">
        <v>2989</v>
      </c>
      <c r="C283" s="10" t="s">
        <v>1568</v>
      </c>
      <c r="D283" s="10" t="s">
        <v>53</v>
      </c>
      <c r="E283" s="10" t="s">
        <v>1482</v>
      </c>
      <c r="F283" s="10" t="s">
        <v>1465</v>
      </c>
      <c r="G283" s="10" t="s">
        <v>392</v>
      </c>
      <c r="H283" s="10" t="s">
        <v>269</v>
      </c>
      <c r="I283" s="11">
        <v>8.0000000000000002E-3</v>
      </c>
      <c r="J283" s="12"/>
      <c r="K283" s="11"/>
      <c r="L283" s="13">
        <v>4.0999999999999996</v>
      </c>
      <c r="M283" s="14">
        <v>0</v>
      </c>
      <c r="N283" s="15"/>
      <c r="O283" s="20">
        <v>0</v>
      </c>
      <c r="P283" s="10" t="s">
        <v>42</v>
      </c>
      <c r="Q283" s="10" t="s">
        <v>43</v>
      </c>
      <c r="R283" s="10" t="s">
        <v>80</v>
      </c>
      <c r="S283" s="10" t="s">
        <v>102</v>
      </c>
      <c r="T283" s="21" t="s">
        <v>46</v>
      </c>
      <c r="U283" s="21" t="s">
        <v>46</v>
      </c>
      <c r="V283" s="21" t="s">
        <v>46</v>
      </c>
      <c r="W283" s="21" t="s">
        <v>46</v>
      </c>
      <c r="X283" s="21" t="s">
        <v>46</v>
      </c>
      <c r="Y283" s="21" t="s">
        <v>46</v>
      </c>
      <c r="Z283" s="21" t="s">
        <v>46</v>
      </c>
      <c r="AA283" s="21" t="s">
        <v>46</v>
      </c>
      <c r="AB283" s="21" t="s">
        <v>46</v>
      </c>
      <c r="AC283" s="21" t="s">
        <v>46</v>
      </c>
      <c r="AD283" s="21" t="s">
        <v>46</v>
      </c>
      <c r="AE283" s="16" t="s">
        <v>134</v>
      </c>
      <c r="AF283" s="16" t="s">
        <v>46</v>
      </c>
      <c r="AG283" s="7" t="str">
        <f t="shared" si="8"/>
        <v>click</v>
      </c>
      <c r="AH283" s="9" t="str">
        <f t="shared" si="9"/>
        <v>click</v>
      </c>
      <c r="AI283" s="2"/>
      <c r="AJ283" s="2"/>
      <c r="AK283" s="2"/>
      <c r="AL283" s="2"/>
      <c r="AM283" s="2"/>
      <c r="AN283" s="2"/>
      <c r="AO283" s="2"/>
      <c r="AP283" s="2"/>
      <c r="AQ283" s="2"/>
      <c r="AR283" s="2"/>
      <c r="AS283" s="2"/>
      <c r="AT283" s="2"/>
    </row>
    <row r="284" spans="1:46" ht="25.5">
      <c r="A284" s="19" t="s">
        <v>2990</v>
      </c>
      <c r="B284" s="8" t="s">
        <v>2991</v>
      </c>
      <c r="C284" s="10" t="s">
        <v>1568</v>
      </c>
      <c r="D284" s="10" t="s">
        <v>53</v>
      </c>
      <c r="E284" s="10" t="s">
        <v>1485</v>
      </c>
      <c r="F284" s="10" t="s">
        <v>1465</v>
      </c>
      <c r="G284" s="10" t="s">
        <v>392</v>
      </c>
      <c r="H284" s="10" t="s">
        <v>269</v>
      </c>
      <c r="I284" s="11">
        <v>8.0000000000000002E-3</v>
      </c>
      <c r="J284" s="12"/>
      <c r="K284" s="11"/>
      <c r="L284" s="13">
        <v>2.7</v>
      </c>
      <c r="M284" s="14">
        <v>0.1</v>
      </c>
      <c r="N284" s="15"/>
      <c r="O284" s="20">
        <v>0</v>
      </c>
      <c r="P284" s="10" t="s">
        <v>42</v>
      </c>
      <c r="Q284" s="10" t="s">
        <v>43</v>
      </c>
      <c r="R284" s="10" t="s">
        <v>80</v>
      </c>
      <c r="S284" s="10" t="s">
        <v>102</v>
      </c>
      <c r="T284" s="21" t="s">
        <v>46</v>
      </c>
      <c r="U284" s="21" t="s">
        <v>46</v>
      </c>
      <c r="V284" s="21" t="s">
        <v>46</v>
      </c>
      <c r="W284" s="21" t="s">
        <v>46</v>
      </c>
      <c r="X284" s="21" t="s">
        <v>46</v>
      </c>
      <c r="Y284" s="21" t="s">
        <v>46</v>
      </c>
      <c r="Z284" s="21" t="s">
        <v>46</v>
      </c>
      <c r="AA284" s="21" t="s">
        <v>46</v>
      </c>
      <c r="AB284" s="21" t="s">
        <v>46</v>
      </c>
      <c r="AC284" s="21" t="s">
        <v>46</v>
      </c>
      <c r="AD284" s="21" t="s">
        <v>46</v>
      </c>
      <c r="AE284" s="16" t="s">
        <v>134</v>
      </c>
      <c r="AF284" s="16" t="s">
        <v>59</v>
      </c>
      <c r="AG284" s="7" t="str">
        <f t="shared" si="8"/>
        <v>click</v>
      </c>
      <c r="AH284" s="9" t="str">
        <f t="shared" si="9"/>
        <v>click</v>
      </c>
      <c r="AI284" s="2"/>
      <c r="AJ284" s="2"/>
      <c r="AK284" s="2"/>
      <c r="AL284" s="2"/>
      <c r="AM284" s="2"/>
      <c r="AN284" s="2"/>
      <c r="AO284" s="2"/>
      <c r="AP284" s="2"/>
      <c r="AQ284" s="2"/>
      <c r="AR284" s="2"/>
      <c r="AS284" s="2"/>
      <c r="AT284" s="2"/>
    </row>
    <row r="285" spans="1:46" ht="72">
      <c r="A285" s="19" t="s">
        <v>3803</v>
      </c>
      <c r="B285" s="8" t="s">
        <v>3804</v>
      </c>
      <c r="C285" s="10" t="s">
        <v>1568</v>
      </c>
      <c r="D285" s="10" t="s">
        <v>53</v>
      </c>
      <c r="E285" s="10" t="s">
        <v>415</v>
      </c>
      <c r="F285" s="10" t="s">
        <v>416</v>
      </c>
      <c r="G285" s="10" t="s">
        <v>392</v>
      </c>
      <c r="H285" s="10" t="s">
        <v>269</v>
      </c>
      <c r="I285" s="11">
        <v>5.0000000000000001E-3</v>
      </c>
      <c r="J285" s="12"/>
      <c r="K285" s="11"/>
      <c r="L285" s="13">
        <v>12.2</v>
      </c>
      <c r="M285" s="14">
        <v>0.1</v>
      </c>
      <c r="N285" s="15">
        <v>271</v>
      </c>
      <c r="O285" s="20">
        <v>-13.35</v>
      </c>
      <c r="P285" s="10" t="s">
        <v>42</v>
      </c>
      <c r="Q285" s="10" t="s">
        <v>43</v>
      </c>
      <c r="R285" s="10" t="s">
        <v>80</v>
      </c>
      <c r="S285" s="10" t="s">
        <v>72</v>
      </c>
      <c r="T285" s="21" t="s">
        <v>46</v>
      </c>
      <c r="U285" s="21" t="s">
        <v>46</v>
      </c>
      <c r="V285" s="21" t="s">
        <v>46</v>
      </c>
      <c r="W285" s="21" t="s">
        <v>46</v>
      </c>
      <c r="X285" s="21" t="s">
        <v>46</v>
      </c>
      <c r="Y285" s="21" t="s">
        <v>46</v>
      </c>
      <c r="Z285" s="21" t="s">
        <v>46</v>
      </c>
      <c r="AA285" s="21" t="s">
        <v>46</v>
      </c>
      <c r="AB285" s="21" t="s">
        <v>46</v>
      </c>
      <c r="AC285" s="21" t="s">
        <v>46</v>
      </c>
      <c r="AD285" s="21" t="s">
        <v>46</v>
      </c>
      <c r="AE285" s="16" t="s">
        <v>418</v>
      </c>
      <c r="AF285" s="16" t="s">
        <v>46</v>
      </c>
      <c r="AG285" s="7" t="str">
        <f t="shared" si="8"/>
        <v>click</v>
      </c>
      <c r="AH285" s="9" t="str">
        <f t="shared" si="9"/>
        <v>click</v>
      </c>
      <c r="AI285" s="2"/>
      <c r="AJ285" s="2"/>
      <c r="AK285" s="2"/>
      <c r="AL285" s="2"/>
      <c r="AM285" s="2"/>
      <c r="AN285" s="2"/>
      <c r="AO285" s="2"/>
      <c r="AP285" s="2"/>
      <c r="AQ285" s="2"/>
      <c r="AR285" s="2"/>
      <c r="AS285" s="2"/>
      <c r="AT285" s="2"/>
    </row>
    <row r="286" spans="1:46" ht="72">
      <c r="A286" s="19" t="s">
        <v>3814</v>
      </c>
      <c r="B286" s="8" t="s">
        <v>3815</v>
      </c>
      <c r="C286" s="10" t="s">
        <v>1568</v>
      </c>
      <c r="D286" s="10" t="s">
        <v>53</v>
      </c>
      <c r="E286" s="10" t="s">
        <v>421</v>
      </c>
      <c r="F286" s="10" t="s">
        <v>416</v>
      </c>
      <c r="G286" s="10" t="s">
        <v>392</v>
      </c>
      <c r="H286" s="10" t="s">
        <v>269</v>
      </c>
      <c r="I286" s="11">
        <v>5.0000000000000001E-3</v>
      </c>
      <c r="J286" s="12"/>
      <c r="K286" s="11"/>
      <c r="L286" s="13">
        <v>1</v>
      </c>
      <c r="M286" s="14">
        <v>0.1</v>
      </c>
      <c r="N286" s="15">
        <v>1077</v>
      </c>
      <c r="O286" s="20">
        <v>-19.27</v>
      </c>
      <c r="P286" s="10" t="s">
        <v>42</v>
      </c>
      <c r="Q286" s="10" t="s">
        <v>43</v>
      </c>
      <c r="R286" s="10" t="s">
        <v>80</v>
      </c>
      <c r="S286" s="10" t="s">
        <v>72</v>
      </c>
      <c r="T286" s="21" t="s">
        <v>46</v>
      </c>
      <c r="U286" s="21" t="s">
        <v>46</v>
      </c>
      <c r="V286" s="21" t="s">
        <v>46</v>
      </c>
      <c r="W286" s="21" t="s">
        <v>46</v>
      </c>
      <c r="X286" s="21" t="s">
        <v>46</v>
      </c>
      <c r="Y286" s="21" t="s">
        <v>46</v>
      </c>
      <c r="Z286" s="21" t="s">
        <v>46</v>
      </c>
      <c r="AA286" s="21" t="s">
        <v>46</v>
      </c>
      <c r="AB286" s="21" t="s">
        <v>46</v>
      </c>
      <c r="AC286" s="21" t="s">
        <v>46</v>
      </c>
      <c r="AD286" s="21" t="s">
        <v>46</v>
      </c>
      <c r="AE286" s="16" t="s">
        <v>418</v>
      </c>
      <c r="AF286" s="16" t="s">
        <v>59</v>
      </c>
      <c r="AG286" s="7" t="str">
        <f t="shared" si="8"/>
        <v>click</v>
      </c>
      <c r="AH286" s="9" t="str">
        <f t="shared" si="9"/>
        <v>click</v>
      </c>
      <c r="AI286" s="2"/>
      <c r="AJ286" s="2"/>
      <c r="AK286" s="2"/>
      <c r="AL286" s="2"/>
      <c r="AM286" s="2"/>
      <c r="AN286" s="2"/>
      <c r="AO286" s="2"/>
      <c r="AP286" s="2"/>
      <c r="AQ286" s="2"/>
      <c r="AR286" s="2"/>
      <c r="AS286" s="2"/>
      <c r="AT286" s="2"/>
    </row>
    <row r="287" spans="1:46" ht="96">
      <c r="A287" s="19" t="s">
        <v>3874</v>
      </c>
      <c r="B287" s="8" t="s">
        <v>3875</v>
      </c>
      <c r="C287" s="10" t="s">
        <v>1568</v>
      </c>
      <c r="D287" s="10" t="s">
        <v>53</v>
      </c>
      <c r="E287" s="10" t="s">
        <v>3876</v>
      </c>
      <c r="F287" s="10" t="s">
        <v>3834</v>
      </c>
      <c r="G287" s="10" t="s">
        <v>392</v>
      </c>
      <c r="H287" s="10" t="s">
        <v>269</v>
      </c>
      <c r="I287" s="11">
        <v>5.0000000000000001E-3</v>
      </c>
      <c r="J287" s="12"/>
      <c r="K287" s="11"/>
      <c r="L287" s="13">
        <v>12.3</v>
      </c>
      <c r="M287" s="14">
        <v>0.1</v>
      </c>
      <c r="N287" s="15">
        <v>547</v>
      </c>
      <c r="O287" s="20">
        <v>4.7</v>
      </c>
      <c r="P287" s="10" t="s">
        <v>42</v>
      </c>
      <c r="Q287" s="10" t="s">
        <v>321</v>
      </c>
      <c r="R287" s="10" t="s">
        <v>80</v>
      </c>
      <c r="S287" s="10" t="s">
        <v>72</v>
      </c>
      <c r="T287" s="21" t="s">
        <v>46</v>
      </c>
      <c r="U287" s="21" t="s">
        <v>46</v>
      </c>
      <c r="V287" s="21" t="s">
        <v>46</v>
      </c>
      <c r="W287" s="21" t="s">
        <v>46</v>
      </c>
      <c r="X287" s="21" t="s">
        <v>46</v>
      </c>
      <c r="Y287" s="21" t="s">
        <v>46</v>
      </c>
      <c r="Z287" s="21" t="s">
        <v>46</v>
      </c>
      <c r="AA287" s="21" t="s">
        <v>46</v>
      </c>
      <c r="AB287" s="21" t="s">
        <v>46</v>
      </c>
      <c r="AC287" s="21" t="s">
        <v>46</v>
      </c>
      <c r="AD287" s="21" t="s">
        <v>46</v>
      </c>
      <c r="AE287" s="16" t="s">
        <v>418</v>
      </c>
      <c r="AF287" s="16" t="s">
        <v>46</v>
      </c>
      <c r="AG287" s="7" t="str">
        <f t="shared" si="8"/>
        <v>click</v>
      </c>
      <c r="AH287" s="9" t="str">
        <f t="shared" si="9"/>
        <v>click</v>
      </c>
      <c r="AI287" s="2"/>
      <c r="AJ287" s="2"/>
      <c r="AK287" s="2"/>
      <c r="AL287" s="2"/>
      <c r="AM287" s="2"/>
      <c r="AN287" s="2"/>
      <c r="AO287" s="2"/>
      <c r="AP287" s="2"/>
      <c r="AQ287" s="2"/>
      <c r="AR287" s="2"/>
      <c r="AS287" s="2"/>
      <c r="AT287" s="2"/>
    </row>
    <row r="288" spans="1:46" ht="96">
      <c r="A288" s="19" t="s">
        <v>3885</v>
      </c>
      <c r="B288" s="8" t="s">
        <v>3886</v>
      </c>
      <c r="C288" s="10" t="s">
        <v>1568</v>
      </c>
      <c r="D288" s="10" t="s">
        <v>53</v>
      </c>
      <c r="E288" s="10" t="s">
        <v>3887</v>
      </c>
      <c r="F288" s="10" t="s">
        <v>3834</v>
      </c>
      <c r="G288" s="10" t="s">
        <v>392</v>
      </c>
      <c r="H288" s="10" t="s">
        <v>269</v>
      </c>
      <c r="I288" s="11">
        <v>5.0000000000000001E-3</v>
      </c>
      <c r="J288" s="12"/>
      <c r="K288" s="11"/>
      <c r="L288" s="13">
        <v>4.3</v>
      </c>
      <c r="M288" s="14">
        <v>0.3</v>
      </c>
      <c r="N288" s="15">
        <v>17523</v>
      </c>
      <c r="O288" s="20">
        <v>-9.02</v>
      </c>
      <c r="P288" s="10" t="s">
        <v>42</v>
      </c>
      <c r="Q288" s="10" t="s">
        <v>321</v>
      </c>
      <c r="R288" s="10" t="s">
        <v>80</v>
      </c>
      <c r="S288" s="10" t="s">
        <v>72</v>
      </c>
      <c r="T288" s="21" t="s">
        <v>46</v>
      </c>
      <c r="U288" s="21" t="s">
        <v>46</v>
      </c>
      <c r="V288" s="21" t="s">
        <v>46</v>
      </c>
      <c r="W288" s="21" t="s">
        <v>46</v>
      </c>
      <c r="X288" s="21" t="s">
        <v>46</v>
      </c>
      <c r="Y288" s="21" t="s">
        <v>46</v>
      </c>
      <c r="Z288" s="21" t="s">
        <v>46</v>
      </c>
      <c r="AA288" s="21" t="s">
        <v>46</v>
      </c>
      <c r="AB288" s="21" t="s">
        <v>46</v>
      </c>
      <c r="AC288" s="21" t="s">
        <v>46</v>
      </c>
      <c r="AD288" s="21" t="s">
        <v>46</v>
      </c>
      <c r="AE288" s="16" t="s">
        <v>418</v>
      </c>
      <c r="AF288" s="16" t="s">
        <v>59</v>
      </c>
      <c r="AG288" s="7" t="str">
        <f t="shared" si="8"/>
        <v>click</v>
      </c>
      <c r="AH288" s="9" t="str">
        <f t="shared" si="9"/>
        <v>click</v>
      </c>
      <c r="AI288" s="2"/>
      <c r="AJ288" s="2"/>
      <c r="AK288" s="2"/>
      <c r="AL288" s="2"/>
      <c r="AM288" s="2"/>
      <c r="AN288" s="2"/>
      <c r="AO288" s="2"/>
      <c r="AP288" s="2"/>
      <c r="AQ288" s="2"/>
      <c r="AR288" s="2"/>
      <c r="AS288" s="2"/>
      <c r="AT288" s="2"/>
    </row>
    <row r="289" spans="1:46" ht="25.5">
      <c r="A289" s="19" t="s">
        <v>4140</v>
      </c>
      <c r="B289" s="8" t="s">
        <v>4141</v>
      </c>
      <c r="C289" s="10" t="s">
        <v>1568</v>
      </c>
      <c r="D289" s="10" t="s">
        <v>53</v>
      </c>
      <c r="E289" s="10" t="s">
        <v>4142</v>
      </c>
      <c r="F289" s="10" t="s">
        <v>4143</v>
      </c>
      <c r="G289" s="10" t="s">
        <v>392</v>
      </c>
      <c r="H289" s="10" t="s">
        <v>269</v>
      </c>
      <c r="I289" s="11">
        <v>3.5000000000000001E-3</v>
      </c>
      <c r="J289" s="12"/>
      <c r="K289" s="11"/>
      <c r="L289" s="13">
        <v>5.5</v>
      </c>
      <c r="M289" s="14">
        <v>0</v>
      </c>
      <c r="N289" s="15">
        <v>143</v>
      </c>
      <c r="O289" s="20">
        <v>5.35</v>
      </c>
      <c r="P289" s="10" t="s">
        <v>42</v>
      </c>
      <c r="Q289" s="10" t="s">
        <v>43</v>
      </c>
      <c r="R289" s="10" t="s">
        <v>80</v>
      </c>
      <c r="S289" s="10" t="s">
        <v>72</v>
      </c>
      <c r="T289" s="21" t="s">
        <v>46</v>
      </c>
      <c r="U289" s="21" t="s">
        <v>46</v>
      </c>
      <c r="V289" s="21" t="s">
        <v>46</v>
      </c>
      <c r="W289" s="21" t="s">
        <v>46</v>
      </c>
      <c r="X289" s="21" t="s">
        <v>46</v>
      </c>
      <c r="Y289" s="21" t="s">
        <v>46</v>
      </c>
      <c r="Z289" s="21" t="s">
        <v>46</v>
      </c>
      <c r="AA289" s="21" t="s">
        <v>46</v>
      </c>
      <c r="AB289" s="21" t="s">
        <v>46</v>
      </c>
      <c r="AC289" s="21" t="s">
        <v>46</v>
      </c>
      <c r="AD289" s="21" t="s">
        <v>46</v>
      </c>
      <c r="AE289" s="16" t="s">
        <v>418</v>
      </c>
      <c r="AF289" s="16" t="s">
        <v>46</v>
      </c>
      <c r="AG289" s="7" t="str">
        <f t="shared" si="8"/>
        <v>click</v>
      </c>
      <c r="AH289" s="9" t="str">
        <f t="shared" si="9"/>
        <v>click</v>
      </c>
      <c r="AI289" s="2"/>
      <c r="AJ289" s="2"/>
      <c r="AK289" s="2"/>
      <c r="AL289" s="2"/>
      <c r="AM289" s="2"/>
      <c r="AN289" s="2"/>
      <c r="AO289" s="2"/>
      <c r="AP289" s="2"/>
      <c r="AQ289" s="2"/>
      <c r="AR289" s="2"/>
      <c r="AS289" s="2"/>
      <c r="AT289" s="2"/>
    </row>
    <row r="290" spans="1:46" ht="25.5">
      <c r="A290" s="19" t="s">
        <v>4144</v>
      </c>
      <c r="B290" s="8" t="s">
        <v>4145</v>
      </c>
      <c r="C290" s="10" t="s">
        <v>1568</v>
      </c>
      <c r="D290" s="10" t="s">
        <v>53</v>
      </c>
      <c r="E290" s="10" t="s">
        <v>4146</v>
      </c>
      <c r="F290" s="10" t="s">
        <v>4143</v>
      </c>
      <c r="G290" s="10" t="s">
        <v>392</v>
      </c>
      <c r="H290" s="10" t="s">
        <v>269</v>
      </c>
      <c r="I290" s="11">
        <v>3.5000000000000001E-3</v>
      </c>
      <c r="J290" s="12"/>
      <c r="K290" s="11"/>
      <c r="L290" s="13">
        <v>5.3</v>
      </c>
      <c r="M290" s="14">
        <v>0.5</v>
      </c>
      <c r="N290" s="15">
        <v>14919</v>
      </c>
      <c r="O290" s="20">
        <v>-10.36</v>
      </c>
      <c r="P290" s="10" t="s">
        <v>42</v>
      </c>
      <c r="Q290" s="10" t="s">
        <v>43</v>
      </c>
      <c r="R290" s="10" t="s">
        <v>80</v>
      </c>
      <c r="S290" s="10" t="s">
        <v>72</v>
      </c>
      <c r="T290" s="21" t="s">
        <v>46</v>
      </c>
      <c r="U290" s="21" t="s">
        <v>46</v>
      </c>
      <c r="V290" s="21" t="s">
        <v>46</v>
      </c>
      <c r="W290" s="21" t="s">
        <v>46</v>
      </c>
      <c r="X290" s="21" t="s">
        <v>46</v>
      </c>
      <c r="Y290" s="21" t="s">
        <v>46</v>
      </c>
      <c r="Z290" s="21" t="s">
        <v>46</v>
      </c>
      <c r="AA290" s="21" t="s">
        <v>46</v>
      </c>
      <c r="AB290" s="21" t="s">
        <v>46</v>
      </c>
      <c r="AC290" s="21" t="s">
        <v>46</v>
      </c>
      <c r="AD290" s="21" t="s">
        <v>46</v>
      </c>
      <c r="AE290" s="16" t="s">
        <v>418</v>
      </c>
      <c r="AF290" s="16" t="s">
        <v>59</v>
      </c>
      <c r="AG290" s="7" t="str">
        <f t="shared" ref="AG290:AG353" si="10">HYPERLINK(CONCATENATE("http://finance.yahoo.com/q/hl?s=", A290), "click")</f>
        <v>click</v>
      </c>
      <c r="AH290" s="9" t="str">
        <f t="shared" ref="AH290:AH353" si="11">HYPERLINK(CONCATENATE("http://bigcharts.marketwatch.com/advchart/frames/frames.asp?symb=", A290, "&amp;time=8&amp;freq=1"), "click")</f>
        <v>click</v>
      </c>
      <c r="AI290" s="2"/>
      <c r="AJ290" s="2"/>
      <c r="AK290" s="2"/>
      <c r="AL290" s="2"/>
      <c r="AM290" s="2"/>
      <c r="AN290" s="2"/>
      <c r="AO290" s="2"/>
      <c r="AP290" s="2"/>
      <c r="AQ290" s="2"/>
      <c r="AR290" s="2"/>
      <c r="AS290" s="2"/>
      <c r="AT290" s="2"/>
    </row>
    <row r="291" spans="1:46" ht="60">
      <c r="A291" s="19" t="s">
        <v>4470</v>
      </c>
      <c r="B291" s="8" t="s">
        <v>4471</v>
      </c>
      <c r="C291" s="10" t="s">
        <v>1568</v>
      </c>
      <c r="D291" s="10" t="s">
        <v>53</v>
      </c>
      <c r="E291" s="10" t="s">
        <v>4472</v>
      </c>
      <c r="F291" s="10" t="s">
        <v>1455</v>
      </c>
      <c r="G291" s="10" t="s">
        <v>56</v>
      </c>
      <c r="H291" s="10" t="s">
        <v>253</v>
      </c>
      <c r="I291" s="11">
        <v>1.6500000000000001E-2</v>
      </c>
      <c r="J291" s="12"/>
      <c r="K291" s="11"/>
      <c r="L291" s="13">
        <v>95.3</v>
      </c>
      <c r="M291" s="14">
        <v>13.4</v>
      </c>
      <c r="N291" s="15">
        <v>4038419</v>
      </c>
      <c r="O291" s="20">
        <v>-6.84</v>
      </c>
      <c r="P291" s="10" t="s">
        <v>58</v>
      </c>
      <c r="Q291" s="10" t="s">
        <v>46</v>
      </c>
      <c r="R291" s="10" t="s">
        <v>46</v>
      </c>
      <c r="S291" s="10" t="s">
        <v>72</v>
      </c>
      <c r="T291" s="21" t="s">
        <v>46</v>
      </c>
      <c r="U291" s="21" t="s">
        <v>46</v>
      </c>
      <c r="V291" s="21" t="s">
        <v>46</v>
      </c>
      <c r="W291" s="21" t="s">
        <v>46</v>
      </c>
      <c r="X291" s="21" t="s">
        <v>46</v>
      </c>
      <c r="Y291" s="21" t="s">
        <v>46</v>
      </c>
      <c r="Z291" s="21" t="s">
        <v>46</v>
      </c>
      <c r="AA291" s="21" t="s">
        <v>46</v>
      </c>
      <c r="AB291" s="21" t="s">
        <v>46</v>
      </c>
      <c r="AC291" s="21" t="s">
        <v>46</v>
      </c>
      <c r="AD291" s="21" t="s">
        <v>46</v>
      </c>
      <c r="AE291" s="16" t="s">
        <v>134</v>
      </c>
      <c r="AF291" s="16" t="s">
        <v>46</v>
      </c>
      <c r="AG291" s="7" t="str">
        <f t="shared" si="10"/>
        <v>click</v>
      </c>
      <c r="AH291" s="9" t="str">
        <f t="shared" si="11"/>
        <v>click</v>
      </c>
      <c r="AI291" s="2"/>
      <c r="AJ291" s="2"/>
      <c r="AK291" s="2"/>
      <c r="AL291" s="2"/>
      <c r="AM291" s="2"/>
      <c r="AN291" s="2"/>
      <c r="AO291" s="2"/>
      <c r="AP291" s="2"/>
      <c r="AQ291" s="2"/>
      <c r="AR291" s="2"/>
      <c r="AS291" s="2"/>
      <c r="AT291" s="2"/>
    </row>
    <row r="292" spans="1:46" ht="60">
      <c r="A292" s="19" t="s">
        <v>4473</v>
      </c>
      <c r="B292" s="8" t="s">
        <v>4474</v>
      </c>
      <c r="C292" s="10" t="s">
        <v>1568</v>
      </c>
      <c r="D292" s="10" t="s">
        <v>53</v>
      </c>
      <c r="E292" s="10" t="s">
        <v>4475</v>
      </c>
      <c r="F292" s="10" t="s">
        <v>1455</v>
      </c>
      <c r="G292" s="10" t="s">
        <v>56</v>
      </c>
      <c r="H292" s="10" t="s">
        <v>253</v>
      </c>
      <c r="I292" s="11">
        <v>1.6500000000000001E-2</v>
      </c>
      <c r="J292" s="12"/>
      <c r="K292" s="11"/>
      <c r="L292" s="13">
        <v>1.8</v>
      </c>
      <c r="M292" s="14">
        <v>0.1</v>
      </c>
      <c r="N292" s="15">
        <v>6802</v>
      </c>
      <c r="O292" s="20">
        <v>-4.0199999999999996</v>
      </c>
      <c r="P292" s="10" t="s">
        <v>58</v>
      </c>
      <c r="Q292" s="10" t="s">
        <v>46</v>
      </c>
      <c r="R292" s="10" t="s">
        <v>46</v>
      </c>
      <c r="S292" s="10" t="s">
        <v>72</v>
      </c>
      <c r="T292" s="21" t="s">
        <v>46</v>
      </c>
      <c r="U292" s="21" t="s">
        <v>46</v>
      </c>
      <c r="V292" s="21" t="s">
        <v>46</v>
      </c>
      <c r="W292" s="21" t="s">
        <v>46</v>
      </c>
      <c r="X292" s="21" t="s">
        <v>46</v>
      </c>
      <c r="Y292" s="21" t="s">
        <v>46</v>
      </c>
      <c r="Z292" s="21" t="s">
        <v>46</v>
      </c>
      <c r="AA292" s="21" t="s">
        <v>46</v>
      </c>
      <c r="AB292" s="21" t="s">
        <v>46</v>
      </c>
      <c r="AC292" s="21" t="s">
        <v>46</v>
      </c>
      <c r="AD292" s="21" t="s">
        <v>46</v>
      </c>
      <c r="AE292" s="16" t="s">
        <v>134</v>
      </c>
      <c r="AF292" s="16" t="s">
        <v>46</v>
      </c>
      <c r="AG292" s="7" t="str">
        <f t="shared" si="10"/>
        <v>click</v>
      </c>
      <c r="AH292" s="9" t="str">
        <f t="shared" si="11"/>
        <v>click</v>
      </c>
      <c r="AI292" s="2"/>
      <c r="AJ292" s="2"/>
      <c r="AK292" s="2"/>
      <c r="AL292" s="2"/>
      <c r="AM292" s="2"/>
      <c r="AN292" s="2"/>
      <c r="AO292" s="2"/>
      <c r="AP292" s="2"/>
      <c r="AQ292" s="2"/>
      <c r="AR292" s="2"/>
      <c r="AS292" s="2"/>
      <c r="AT292" s="2"/>
    </row>
    <row r="293" spans="1:46" ht="108">
      <c r="A293" s="19" t="s">
        <v>4878</v>
      </c>
      <c r="B293" s="8" t="s">
        <v>4879</v>
      </c>
      <c r="C293" s="10" t="s">
        <v>1568</v>
      </c>
      <c r="D293" s="10" t="s">
        <v>53</v>
      </c>
      <c r="E293" s="10" t="s">
        <v>4880</v>
      </c>
      <c r="F293" s="10" t="s">
        <v>4881</v>
      </c>
      <c r="G293" s="10" t="s">
        <v>56</v>
      </c>
      <c r="H293" s="10" t="s">
        <v>253</v>
      </c>
      <c r="I293" s="11">
        <v>8.8999999999999999E-3</v>
      </c>
      <c r="J293" s="12"/>
      <c r="K293" s="11"/>
      <c r="L293" s="13">
        <v>9.5</v>
      </c>
      <c r="M293" s="14">
        <v>0.2</v>
      </c>
      <c r="N293" s="15">
        <v>169247</v>
      </c>
      <c r="O293" s="20">
        <v>-3.7</v>
      </c>
      <c r="P293" s="10" t="s">
        <v>58</v>
      </c>
      <c r="Q293" s="10" t="s">
        <v>46</v>
      </c>
      <c r="R293" s="10" t="s">
        <v>46</v>
      </c>
      <c r="S293" s="10" t="s">
        <v>72</v>
      </c>
      <c r="T293" s="21" t="s">
        <v>46</v>
      </c>
      <c r="U293" s="21" t="s">
        <v>46</v>
      </c>
      <c r="V293" s="21" t="s">
        <v>46</v>
      </c>
      <c r="W293" s="21" t="s">
        <v>46</v>
      </c>
      <c r="X293" s="21" t="s">
        <v>46</v>
      </c>
      <c r="Y293" s="21" t="s">
        <v>46</v>
      </c>
      <c r="Z293" s="21" t="s">
        <v>46</v>
      </c>
      <c r="AA293" s="21" t="s">
        <v>46</v>
      </c>
      <c r="AB293" s="21" t="s">
        <v>46</v>
      </c>
      <c r="AC293" s="21" t="s">
        <v>46</v>
      </c>
      <c r="AD293" s="21" t="s">
        <v>46</v>
      </c>
      <c r="AE293" s="16" t="s">
        <v>46</v>
      </c>
      <c r="AF293" s="16" t="s">
        <v>46</v>
      </c>
      <c r="AG293" s="7" t="str">
        <f t="shared" si="10"/>
        <v>click</v>
      </c>
      <c r="AH293" s="9" t="str">
        <f t="shared" si="11"/>
        <v>click</v>
      </c>
      <c r="AI293" s="2"/>
      <c r="AJ293" s="2"/>
      <c r="AK293" s="2"/>
      <c r="AL293" s="2"/>
      <c r="AM293" s="2"/>
      <c r="AN293" s="2"/>
      <c r="AO293" s="2"/>
      <c r="AP293" s="2"/>
      <c r="AQ293" s="2"/>
      <c r="AR293" s="2"/>
      <c r="AS293" s="2"/>
      <c r="AT293" s="2"/>
    </row>
    <row r="294" spans="1:46" ht="60">
      <c r="A294" s="19" t="s">
        <v>4882</v>
      </c>
      <c r="B294" s="8" t="s">
        <v>4883</v>
      </c>
      <c r="C294" s="10" t="s">
        <v>1568</v>
      </c>
      <c r="D294" s="10" t="s">
        <v>53</v>
      </c>
      <c r="E294" s="10" t="s">
        <v>4884</v>
      </c>
      <c r="F294" s="10" t="s">
        <v>1455</v>
      </c>
      <c r="G294" s="10" t="s">
        <v>56</v>
      </c>
      <c r="H294" s="10" t="s">
        <v>253</v>
      </c>
      <c r="I294" s="11">
        <v>8.8999999999999999E-3</v>
      </c>
      <c r="J294" s="12"/>
      <c r="K294" s="11"/>
      <c r="L294" s="13">
        <v>2</v>
      </c>
      <c r="M294" s="14">
        <v>0.1</v>
      </c>
      <c r="N294" s="15">
        <v>13892</v>
      </c>
      <c r="O294" s="20">
        <v>-2.02</v>
      </c>
      <c r="P294" s="10" t="s">
        <v>58</v>
      </c>
      <c r="Q294" s="10" t="s">
        <v>46</v>
      </c>
      <c r="R294" s="10" t="s">
        <v>46</v>
      </c>
      <c r="S294" s="10" t="s">
        <v>72</v>
      </c>
      <c r="T294" s="21" t="s">
        <v>46</v>
      </c>
      <c r="U294" s="21" t="s">
        <v>46</v>
      </c>
      <c r="V294" s="21" t="s">
        <v>46</v>
      </c>
      <c r="W294" s="21" t="s">
        <v>46</v>
      </c>
      <c r="X294" s="21" t="s">
        <v>46</v>
      </c>
      <c r="Y294" s="21" t="s">
        <v>46</v>
      </c>
      <c r="Z294" s="21" t="s">
        <v>46</v>
      </c>
      <c r="AA294" s="21" t="s">
        <v>46</v>
      </c>
      <c r="AB294" s="21" t="s">
        <v>46</v>
      </c>
      <c r="AC294" s="21" t="s">
        <v>46</v>
      </c>
      <c r="AD294" s="21" t="s">
        <v>46</v>
      </c>
      <c r="AE294" s="16" t="s">
        <v>46</v>
      </c>
      <c r="AF294" s="16" t="s">
        <v>46</v>
      </c>
      <c r="AG294" s="7" t="str">
        <f t="shared" si="10"/>
        <v>click</v>
      </c>
      <c r="AH294" s="9" t="str">
        <f t="shared" si="11"/>
        <v>click</v>
      </c>
      <c r="AI294" s="2"/>
      <c r="AJ294" s="2"/>
      <c r="AK294" s="2"/>
      <c r="AL294" s="2"/>
      <c r="AM294" s="2"/>
      <c r="AN294" s="2"/>
      <c r="AO294" s="2"/>
      <c r="AP294" s="2"/>
      <c r="AQ294" s="2"/>
      <c r="AR294" s="2"/>
      <c r="AS294" s="2"/>
      <c r="AT294" s="2"/>
    </row>
    <row r="295" spans="1:46" ht="84">
      <c r="A295" s="19" t="s">
        <v>5064</v>
      </c>
      <c r="B295" s="8" t="s">
        <v>5065</v>
      </c>
      <c r="C295" s="10" t="s">
        <v>1568</v>
      </c>
      <c r="D295" s="10" t="s">
        <v>53</v>
      </c>
      <c r="E295" s="10" t="s">
        <v>5066</v>
      </c>
      <c r="F295" s="10" t="s">
        <v>5059</v>
      </c>
      <c r="G295" s="10" t="s">
        <v>56</v>
      </c>
      <c r="H295" s="10" t="s">
        <v>269</v>
      </c>
      <c r="I295" s="11">
        <v>8.8999999999999999E-3</v>
      </c>
      <c r="J295" s="12"/>
      <c r="K295" s="11"/>
      <c r="L295" s="13">
        <v>10.7</v>
      </c>
      <c r="M295" s="14">
        <v>1.1000000000000001</v>
      </c>
      <c r="N295" s="15"/>
      <c r="O295" s="20">
        <v>0</v>
      </c>
      <c r="P295" s="10" t="s">
        <v>58</v>
      </c>
      <c r="Q295" s="10" t="s">
        <v>46</v>
      </c>
      <c r="R295" s="10" t="s">
        <v>46</v>
      </c>
      <c r="S295" s="10" t="s">
        <v>72</v>
      </c>
      <c r="T295" s="21" t="s">
        <v>46</v>
      </c>
      <c r="U295" s="21" t="s">
        <v>46</v>
      </c>
      <c r="V295" s="21" t="s">
        <v>46</v>
      </c>
      <c r="W295" s="21" t="s">
        <v>46</v>
      </c>
      <c r="X295" s="21" t="s">
        <v>46</v>
      </c>
      <c r="Y295" s="21" t="s">
        <v>46</v>
      </c>
      <c r="Z295" s="21" t="s">
        <v>46</v>
      </c>
      <c r="AA295" s="21" t="s">
        <v>46</v>
      </c>
      <c r="AB295" s="21" t="s">
        <v>46</v>
      </c>
      <c r="AC295" s="21" t="s">
        <v>46</v>
      </c>
      <c r="AD295" s="21" t="s">
        <v>46</v>
      </c>
      <c r="AE295" s="16" t="s">
        <v>134</v>
      </c>
      <c r="AF295" s="16" t="s">
        <v>46</v>
      </c>
      <c r="AG295" s="7" t="str">
        <f t="shared" si="10"/>
        <v>click</v>
      </c>
      <c r="AH295" s="9" t="str">
        <f t="shared" si="11"/>
        <v>click</v>
      </c>
      <c r="AI295" s="2"/>
      <c r="AJ295" s="2"/>
      <c r="AK295" s="2"/>
      <c r="AL295" s="2"/>
      <c r="AM295" s="2"/>
      <c r="AN295" s="2"/>
      <c r="AO295" s="2"/>
      <c r="AP295" s="2"/>
      <c r="AQ295" s="2"/>
      <c r="AR295" s="2"/>
      <c r="AS295" s="2"/>
      <c r="AT295" s="2"/>
    </row>
    <row r="296" spans="1:46" ht="48">
      <c r="A296" s="19" t="s">
        <v>5168</v>
      </c>
      <c r="B296" s="8" t="s">
        <v>5169</v>
      </c>
      <c r="C296" s="10" t="s">
        <v>1568</v>
      </c>
      <c r="D296" s="10" t="s">
        <v>53</v>
      </c>
      <c r="E296" s="10" t="s">
        <v>54</v>
      </c>
      <c r="F296" s="10" t="s">
        <v>55</v>
      </c>
      <c r="G296" s="10" t="s">
        <v>56</v>
      </c>
      <c r="H296" s="10" t="s">
        <v>253</v>
      </c>
      <c r="I296" s="11">
        <v>1.35E-2</v>
      </c>
      <c r="J296" s="12"/>
      <c r="K296" s="11"/>
      <c r="L296" s="13">
        <v>420.2</v>
      </c>
      <c r="M296" s="14">
        <v>12</v>
      </c>
      <c r="N296" s="15">
        <v>11335294</v>
      </c>
      <c r="O296" s="20">
        <v>3.58</v>
      </c>
      <c r="P296" s="10" t="s">
        <v>58</v>
      </c>
      <c r="Q296" s="10" t="s">
        <v>46</v>
      </c>
      <c r="R296" s="10" t="s">
        <v>46</v>
      </c>
      <c r="S296" s="10" t="s">
        <v>72</v>
      </c>
      <c r="T296" s="21" t="s">
        <v>46</v>
      </c>
      <c r="U296" s="21" t="s">
        <v>46</v>
      </c>
      <c r="V296" s="21" t="s">
        <v>46</v>
      </c>
      <c r="W296" s="21" t="s">
        <v>46</v>
      </c>
      <c r="X296" s="21" t="s">
        <v>46</v>
      </c>
      <c r="Y296" s="21" t="s">
        <v>46</v>
      </c>
      <c r="Z296" s="21" t="s">
        <v>46</v>
      </c>
      <c r="AA296" s="21" t="s">
        <v>46</v>
      </c>
      <c r="AB296" s="21" t="s">
        <v>46</v>
      </c>
      <c r="AC296" s="21" t="s">
        <v>46</v>
      </c>
      <c r="AD296" s="21" t="s">
        <v>46</v>
      </c>
      <c r="AE296" s="16" t="s">
        <v>46</v>
      </c>
      <c r="AF296" s="16" t="s">
        <v>59</v>
      </c>
      <c r="AG296" s="7" t="str">
        <f t="shared" si="10"/>
        <v>click</v>
      </c>
      <c r="AH296" s="9" t="str">
        <f t="shared" si="11"/>
        <v>click</v>
      </c>
      <c r="AI296" s="2"/>
      <c r="AJ296" s="2"/>
      <c r="AK296" s="2"/>
      <c r="AL296" s="2"/>
      <c r="AM296" s="2"/>
      <c r="AN296" s="2"/>
      <c r="AO296" s="2"/>
      <c r="AP296" s="2"/>
      <c r="AQ296" s="2"/>
      <c r="AR296" s="2"/>
      <c r="AS296" s="2"/>
      <c r="AT296" s="2"/>
    </row>
    <row r="297" spans="1:46" ht="60">
      <c r="A297" s="19" t="s">
        <v>5309</v>
      </c>
      <c r="B297" s="8" t="s">
        <v>5310</v>
      </c>
      <c r="C297" s="10" t="s">
        <v>1568</v>
      </c>
      <c r="D297" s="10" t="s">
        <v>53</v>
      </c>
      <c r="E297" s="10" t="s">
        <v>1454</v>
      </c>
      <c r="F297" s="10" t="s">
        <v>1455</v>
      </c>
      <c r="G297" s="10" t="s">
        <v>56</v>
      </c>
      <c r="H297" s="10" t="s">
        <v>253</v>
      </c>
      <c r="I297" s="11">
        <v>1.35E-2</v>
      </c>
      <c r="J297" s="12"/>
      <c r="K297" s="11"/>
      <c r="L297" s="13">
        <v>66.3</v>
      </c>
      <c r="M297" s="14">
        <v>1.7</v>
      </c>
      <c r="N297" s="15">
        <v>88448</v>
      </c>
      <c r="O297" s="20">
        <v>2.11</v>
      </c>
      <c r="P297" s="10" t="s">
        <v>58</v>
      </c>
      <c r="Q297" s="10" t="s">
        <v>46</v>
      </c>
      <c r="R297" s="10" t="s">
        <v>46</v>
      </c>
      <c r="S297" s="10" t="s">
        <v>72</v>
      </c>
      <c r="T297" s="21" t="s">
        <v>46</v>
      </c>
      <c r="U297" s="21" t="s">
        <v>46</v>
      </c>
      <c r="V297" s="21" t="s">
        <v>46</v>
      </c>
      <c r="W297" s="21" t="s">
        <v>46</v>
      </c>
      <c r="X297" s="21" t="s">
        <v>46</v>
      </c>
      <c r="Y297" s="21" t="s">
        <v>46</v>
      </c>
      <c r="Z297" s="21" t="s">
        <v>46</v>
      </c>
      <c r="AA297" s="21" t="s">
        <v>46</v>
      </c>
      <c r="AB297" s="21" t="s">
        <v>46</v>
      </c>
      <c r="AC297" s="21" t="s">
        <v>46</v>
      </c>
      <c r="AD297" s="21" t="s">
        <v>46</v>
      </c>
      <c r="AE297" s="16" t="s">
        <v>46</v>
      </c>
      <c r="AF297" s="16" t="s">
        <v>59</v>
      </c>
      <c r="AG297" s="7" t="str">
        <f t="shared" si="10"/>
        <v>click</v>
      </c>
      <c r="AH297" s="9" t="str">
        <f t="shared" si="11"/>
        <v>click</v>
      </c>
      <c r="AI297" s="2"/>
      <c r="AJ297" s="2"/>
      <c r="AK297" s="2"/>
      <c r="AL297" s="2"/>
      <c r="AM297" s="2"/>
      <c r="AN297" s="2"/>
      <c r="AO297" s="2"/>
      <c r="AP297" s="2"/>
      <c r="AQ297" s="2"/>
      <c r="AR297" s="2"/>
      <c r="AS297" s="2"/>
      <c r="AT297" s="2"/>
    </row>
    <row r="298" spans="1:46" ht="108">
      <c r="A298" s="19" t="s">
        <v>944</v>
      </c>
      <c r="B298" s="8" t="s">
        <v>945</v>
      </c>
      <c r="C298" s="10" t="s">
        <v>946</v>
      </c>
      <c r="D298" s="10" t="s">
        <v>53</v>
      </c>
      <c r="E298" s="10" t="s">
        <v>947</v>
      </c>
      <c r="F298" s="10" t="s">
        <v>948</v>
      </c>
      <c r="G298" s="10" t="s">
        <v>56</v>
      </c>
      <c r="H298" s="10" t="s">
        <v>949</v>
      </c>
      <c r="I298" s="11">
        <v>1.15E-2</v>
      </c>
      <c r="J298" s="12"/>
      <c r="K298" s="11"/>
      <c r="L298" s="13">
        <v>2.5</v>
      </c>
      <c r="M298" s="14">
        <v>0.7</v>
      </c>
      <c r="N298" s="15">
        <v>36353</v>
      </c>
      <c r="O298" s="20">
        <v>-7.67</v>
      </c>
      <c r="P298" s="10" t="s">
        <v>58</v>
      </c>
      <c r="Q298" s="10" t="s">
        <v>46</v>
      </c>
      <c r="R298" s="10" t="s">
        <v>46</v>
      </c>
      <c r="S298" s="10" t="s">
        <v>72</v>
      </c>
      <c r="T298" s="21" t="s">
        <v>46</v>
      </c>
      <c r="U298" s="21" t="s">
        <v>46</v>
      </c>
      <c r="V298" s="21" t="s">
        <v>46</v>
      </c>
      <c r="W298" s="21" t="s">
        <v>46</v>
      </c>
      <c r="X298" s="21" t="s">
        <v>46</v>
      </c>
      <c r="Y298" s="21" t="s">
        <v>46</v>
      </c>
      <c r="Z298" s="21" t="s">
        <v>46</v>
      </c>
      <c r="AA298" s="21" t="s">
        <v>46</v>
      </c>
      <c r="AB298" s="21" t="s">
        <v>46</v>
      </c>
      <c r="AC298" s="21" t="s">
        <v>46</v>
      </c>
      <c r="AD298" s="21" t="s">
        <v>46</v>
      </c>
      <c r="AE298" s="16" t="s">
        <v>46</v>
      </c>
      <c r="AF298" s="16" t="s">
        <v>46</v>
      </c>
      <c r="AG298" s="7" t="str">
        <f t="shared" si="10"/>
        <v>click</v>
      </c>
      <c r="AH298" s="9" t="str">
        <f t="shared" si="11"/>
        <v>click</v>
      </c>
      <c r="AI298" s="2"/>
      <c r="AJ298" s="2"/>
      <c r="AK298" s="2"/>
      <c r="AL298" s="2"/>
      <c r="AM298" s="2"/>
      <c r="AN298" s="2"/>
      <c r="AO298" s="2"/>
      <c r="AP298" s="2"/>
      <c r="AQ298" s="2"/>
      <c r="AR298" s="2"/>
      <c r="AS298" s="2"/>
      <c r="AT298" s="2"/>
    </row>
    <row r="299" spans="1:46" ht="48">
      <c r="A299" s="19" t="s">
        <v>1653</v>
      </c>
      <c r="B299" s="8" t="s">
        <v>1654</v>
      </c>
      <c r="C299" s="10" t="s">
        <v>1655</v>
      </c>
      <c r="D299" s="10" t="s">
        <v>38</v>
      </c>
      <c r="E299" s="10" t="s">
        <v>1656</v>
      </c>
      <c r="F299" s="10" t="s">
        <v>1657</v>
      </c>
      <c r="G299" s="10" t="s">
        <v>107</v>
      </c>
      <c r="H299" s="10" t="s">
        <v>48</v>
      </c>
      <c r="I299" s="11">
        <v>6.1000000000000004E-3</v>
      </c>
      <c r="J299" s="12">
        <v>0.05</v>
      </c>
      <c r="K299" s="11">
        <v>2.7199999999999998E-2</v>
      </c>
      <c r="L299" s="13">
        <v>388.4</v>
      </c>
      <c r="M299" s="14">
        <v>18</v>
      </c>
      <c r="N299" s="15">
        <v>427552</v>
      </c>
      <c r="O299" s="20">
        <v>-1.86</v>
      </c>
      <c r="P299" s="10" t="s">
        <v>42</v>
      </c>
      <c r="Q299" s="10" t="s">
        <v>43</v>
      </c>
      <c r="R299" s="10" t="s">
        <v>46</v>
      </c>
      <c r="S299" s="10" t="s">
        <v>1621</v>
      </c>
      <c r="T299" s="21">
        <v>0.11700000000000001</v>
      </c>
      <c r="U299" s="21">
        <v>9.01E-2</v>
      </c>
      <c r="V299" s="21">
        <v>0</v>
      </c>
      <c r="W299" s="21">
        <v>4.9299999999999997E-2</v>
      </c>
      <c r="X299" s="21">
        <v>0.48180000000000001</v>
      </c>
      <c r="Y299" s="21">
        <v>0.1623</v>
      </c>
      <c r="Z299" s="21">
        <v>0</v>
      </c>
      <c r="AA299" s="21">
        <v>0</v>
      </c>
      <c r="AB299" s="21">
        <v>1.41E-2</v>
      </c>
      <c r="AC299" s="21">
        <v>0</v>
      </c>
      <c r="AD299" s="21">
        <v>4.19E-2</v>
      </c>
      <c r="AE299" s="16" t="s">
        <v>46</v>
      </c>
      <c r="AF299" s="16" t="s">
        <v>46</v>
      </c>
      <c r="AG299" s="7" t="str">
        <f t="shared" si="10"/>
        <v>click</v>
      </c>
      <c r="AH299" s="9" t="str">
        <f t="shared" si="11"/>
        <v>click</v>
      </c>
      <c r="AI299" s="2"/>
      <c r="AJ299" s="2"/>
      <c r="AK299" s="2"/>
      <c r="AL299" s="2"/>
      <c r="AM299" s="2"/>
      <c r="AN299" s="2"/>
      <c r="AO299" s="2"/>
      <c r="AP299" s="2"/>
      <c r="AQ299" s="2"/>
      <c r="AR299" s="2"/>
      <c r="AS299" s="2"/>
      <c r="AT299" s="2"/>
    </row>
    <row r="300" spans="1:46" ht="24">
      <c r="A300" s="19" t="s">
        <v>3167</v>
      </c>
      <c r="B300" s="8" t="s">
        <v>3168</v>
      </c>
      <c r="C300" s="10" t="s">
        <v>1655</v>
      </c>
      <c r="D300" s="10" t="s">
        <v>38</v>
      </c>
      <c r="E300" s="10" t="s">
        <v>3169</v>
      </c>
      <c r="F300" s="10" t="s">
        <v>3170</v>
      </c>
      <c r="G300" s="10" t="s">
        <v>114</v>
      </c>
      <c r="H300" s="10" t="s">
        <v>206</v>
      </c>
      <c r="I300" s="11">
        <v>5.0000000000000001E-3</v>
      </c>
      <c r="J300" s="12">
        <v>0.43</v>
      </c>
      <c r="K300" s="11">
        <v>2.6200000000000001E-2</v>
      </c>
      <c r="L300" s="13">
        <v>84.3</v>
      </c>
      <c r="M300" s="14">
        <v>5.2</v>
      </c>
      <c r="N300" s="15">
        <v>31308</v>
      </c>
      <c r="O300" s="20">
        <v>-1.9</v>
      </c>
      <c r="P300" s="10" t="s">
        <v>42</v>
      </c>
      <c r="Q300" s="10" t="s">
        <v>46</v>
      </c>
      <c r="R300" s="10" t="s">
        <v>46</v>
      </c>
      <c r="S300" s="10" t="s">
        <v>115</v>
      </c>
      <c r="T300" s="21">
        <v>7.7899999999999997E-2</v>
      </c>
      <c r="U300" s="21">
        <v>9.7500000000000003E-2</v>
      </c>
      <c r="V300" s="21">
        <v>3.7499999999999999E-2</v>
      </c>
      <c r="W300" s="21">
        <v>0.09</v>
      </c>
      <c r="X300" s="21">
        <v>0.45789999999999997</v>
      </c>
      <c r="Y300" s="21">
        <v>0.16619999999999999</v>
      </c>
      <c r="Z300" s="21">
        <v>1.72E-2</v>
      </c>
      <c r="AA300" s="21">
        <v>3.09E-2</v>
      </c>
      <c r="AB300" s="21">
        <v>7.1000000000000004E-3</v>
      </c>
      <c r="AC300" s="21">
        <v>1.67E-2</v>
      </c>
      <c r="AD300" s="21">
        <v>0</v>
      </c>
      <c r="AE300" s="16" t="s">
        <v>46</v>
      </c>
      <c r="AF300" s="16" t="s">
        <v>46</v>
      </c>
      <c r="AG300" s="7" t="str">
        <f t="shared" si="10"/>
        <v>click</v>
      </c>
      <c r="AH300" s="9" t="str">
        <f t="shared" si="11"/>
        <v>click</v>
      </c>
      <c r="AI300" s="2"/>
      <c r="AJ300" s="2"/>
      <c r="AK300" s="2"/>
      <c r="AL300" s="2"/>
      <c r="AM300" s="2"/>
      <c r="AN300" s="2"/>
      <c r="AO300" s="2"/>
      <c r="AP300" s="2"/>
      <c r="AQ300" s="2"/>
      <c r="AR300" s="2"/>
      <c r="AS300" s="2"/>
      <c r="AT300" s="2"/>
    </row>
    <row r="301" spans="1:46" ht="60">
      <c r="A301" s="19" t="s">
        <v>2524</v>
      </c>
      <c r="B301" s="8" t="s">
        <v>2525</v>
      </c>
      <c r="C301" s="10" t="s">
        <v>2526</v>
      </c>
      <c r="D301" s="10" t="s">
        <v>38</v>
      </c>
      <c r="E301" s="10" t="s">
        <v>2527</v>
      </c>
      <c r="F301" s="10" t="s">
        <v>2528</v>
      </c>
      <c r="G301" s="10" t="s">
        <v>341</v>
      </c>
      <c r="H301" s="10" t="s">
        <v>140</v>
      </c>
      <c r="I301" s="11">
        <v>8.5000000000000006E-3</v>
      </c>
      <c r="J301" s="12">
        <v>0.19</v>
      </c>
      <c r="K301" s="11">
        <v>1.7399999999999999E-2</v>
      </c>
      <c r="L301" s="13">
        <v>16.5</v>
      </c>
      <c r="M301" s="14">
        <v>1.6</v>
      </c>
      <c r="N301" s="15">
        <v>12705</v>
      </c>
      <c r="O301" s="20">
        <v>-4.51</v>
      </c>
      <c r="P301" s="10" t="s">
        <v>42</v>
      </c>
      <c r="Q301" s="10" t="s">
        <v>46</v>
      </c>
      <c r="R301" s="10" t="s">
        <v>46</v>
      </c>
      <c r="S301" s="10" t="s">
        <v>255</v>
      </c>
      <c r="T301" s="21">
        <v>0.21920000000000001</v>
      </c>
      <c r="U301" s="21">
        <v>0.18110000000000001</v>
      </c>
      <c r="V301" s="21">
        <v>8.2799999999999999E-2</v>
      </c>
      <c r="W301" s="21">
        <v>0</v>
      </c>
      <c r="X301" s="21">
        <v>1.83E-2</v>
      </c>
      <c r="Y301" s="21">
        <v>0</v>
      </c>
      <c r="Z301" s="21">
        <v>0</v>
      </c>
      <c r="AA301" s="21">
        <v>0.18279999999999999</v>
      </c>
      <c r="AB301" s="21">
        <v>4.5400000000000003E-2</v>
      </c>
      <c r="AC301" s="21">
        <v>4.1399999999999999E-2</v>
      </c>
      <c r="AD301" s="21">
        <v>0.22889999999999999</v>
      </c>
      <c r="AE301" s="16" t="s">
        <v>46</v>
      </c>
      <c r="AF301" s="16" t="s">
        <v>46</v>
      </c>
      <c r="AG301" s="7" t="str">
        <f t="shared" si="10"/>
        <v>click</v>
      </c>
      <c r="AH301" s="9" t="str">
        <f t="shared" si="11"/>
        <v>click</v>
      </c>
      <c r="AI301" s="2"/>
      <c r="AJ301" s="2"/>
      <c r="AK301" s="2"/>
      <c r="AL301" s="2"/>
      <c r="AM301" s="2"/>
      <c r="AN301" s="2"/>
      <c r="AO301" s="2"/>
      <c r="AP301" s="2"/>
      <c r="AQ301" s="2"/>
      <c r="AR301" s="2"/>
      <c r="AS301" s="2"/>
      <c r="AT301" s="2"/>
    </row>
    <row r="302" spans="1:46" ht="36">
      <c r="A302" s="19" t="s">
        <v>4127</v>
      </c>
      <c r="B302" s="8" t="s">
        <v>4128</v>
      </c>
      <c r="C302" s="10" t="s">
        <v>4129</v>
      </c>
      <c r="D302" s="10" t="s">
        <v>38</v>
      </c>
      <c r="E302" s="10" t="s">
        <v>4130</v>
      </c>
      <c r="F302" s="10" t="s">
        <v>4131</v>
      </c>
      <c r="G302" s="10" t="s">
        <v>1681</v>
      </c>
      <c r="H302" s="10" t="s">
        <v>71</v>
      </c>
      <c r="I302" s="11">
        <v>6.4999999999999997E-3</v>
      </c>
      <c r="J302" s="12">
        <v>0.11</v>
      </c>
      <c r="K302" s="11">
        <v>1.9599999999999999E-2</v>
      </c>
      <c r="L302" s="13">
        <v>95.9</v>
      </c>
      <c r="M302" s="14">
        <v>4.5</v>
      </c>
      <c r="N302" s="15">
        <v>64358</v>
      </c>
      <c r="O302" s="20">
        <v>1.66</v>
      </c>
      <c r="P302" s="10" t="s">
        <v>42</v>
      </c>
      <c r="Q302" s="10" t="s">
        <v>46</v>
      </c>
      <c r="R302" s="10" t="s">
        <v>46</v>
      </c>
      <c r="S302" s="10" t="s">
        <v>74</v>
      </c>
      <c r="T302" s="21">
        <v>0</v>
      </c>
      <c r="U302" s="21">
        <v>0</v>
      </c>
      <c r="V302" s="21">
        <v>0</v>
      </c>
      <c r="W302" s="21">
        <v>0</v>
      </c>
      <c r="X302" s="21">
        <v>0</v>
      </c>
      <c r="Y302" s="21">
        <v>0</v>
      </c>
      <c r="Z302" s="21">
        <v>0</v>
      </c>
      <c r="AA302" s="21">
        <v>1</v>
      </c>
      <c r="AB302" s="21">
        <v>0</v>
      </c>
      <c r="AC302" s="21">
        <v>0</v>
      </c>
      <c r="AD302" s="21">
        <v>0</v>
      </c>
      <c r="AE302" s="16" t="s">
        <v>46</v>
      </c>
      <c r="AF302" s="16" t="s">
        <v>46</v>
      </c>
      <c r="AG302" s="7" t="str">
        <f t="shared" si="10"/>
        <v>click</v>
      </c>
      <c r="AH302" s="9" t="str">
        <f t="shared" si="11"/>
        <v>click</v>
      </c>
      <c r="AI302" s="2"/>
      <c r="AJ302" s="2"/>
      <c r="AK302" s="2"/>
      <c r="AL302" s="2"/>
      <c r="AM302" s="2"/>
      <c r="AN302" s="2"/>
      <c r="AO302" s="2"/>
      <c r="AP302" s="2"/>
      <c r="AQ302" s="2"/>
      <c r="AR302" s="2"/>
      <c r="AS302" s="2"/>
      <c r="AT302" s="2"/>
    </row>
    <row r="303" spans="1:46" ht="36">
      <c r="A303" s="19" t="s">
        <v>4699</v>
      </c>
      <c r="B303" s="8" t="s">
        <v>4700</v>
      </c>
      <c r="C303" s="10" t="s">
        <v>4701</v>
      </c>
      <c r="D303" s="10" t="s">
        <v>38</v>
      </c>
      <c r="E303" s="10" t="s">
        <v>4702</v>
      </c>
      <c r="F303" s="10" t="s">
        <v>4703</v>
      </c>
      <c r="G303" s="10" t="s">
        <v>205</v>
      </c>
      <c r="H303" s="10" t="s">
        <v>206</v>
      </c>
      <c r="I303" s="11">
        <v>6.8999999999999999E-3</v>
      </c>
      <c r="J303" s="12">
        <v>0.12</v>
      </c>
      <c r="K303" s="11">
        <v>8.3000000000000001E-3</v>
      </c>
      <c r="L303" s="13">
        <v>132.4</v>
      </c>
      <c r="M303" s="14">
        <v>8.9</v>
      </c>
      <c r="N303" s="15">
        <v>82622</v>
      </c>
      <c r="O303" s="20">
        <v>1.95</v>
      </c>
      <c r="P303" s="10" t="s">
        <v>42</v>
      </c>
      <c r="Q303" s="10" t="s">
        <v>46</v>
      </c>
      <c r="R303" s="10" t="s">
        <v>46</v>
      </c>
      <c r="S303" s="10" t="s">
        <v>74</v>
      </c>
      <c r="T303" s="21" t="s">
        <v>46</v>
      </c>
      <c r="U303" s="21" t="s">
        <v>46</v>
      </c>
      <c r="V303" s="21" t="s">
        <v>46</v>
      </c>
      <c r="W303" s="21" t="s">
        <v>46</v>
      </c>
      <c r="X303" s="21" t="s">
        <v>46</v>
      </c>
      <c r="Y303" s="21" t="s">
        <v>46</v>
      </c>
      <c r="Z303" s="21" t="s">
        <v>46</v>
      </c>
      <c r="AA303" s="21" t="s">
        <v>46</v>
      </c>
      <c r="AB303" s="21" t="s">
        <v>46</v>
      </c>
      <c r="AC303" s="21" t="s">
        <v>46</v>
      </c>
      <c r="AD303" s="21" t="s">
        <v>46</v>
      </c>
      <c r="AE303" s="16" t="s">
        <v>46</v>
      </c>
      <c r="AF303" s="16" t="s">
        <v>46</v>
      </c>
      <c r="AG303" s="7" t="str">
        <f t="shared" si="10"/>
        <v>click</v>
      </c>
      <c r="AH303" s="9" t="str">
        <f t="shared" si="11"/>
        <v>click</v>
      </c>
      <c r="AI303" s="2"/>
      <c r="AJ303" s="2"/>
      <c r="AK303" s="2"/>
      <c r="AL303" s="2"/>
      <c r="AM303" s="2"/>
      <c r="AN303" s="2"/>
      <c r="AO303" s="2"/>
      <c r="AP303" s="2"/>
      <c r="AQ303" s="2"/>
      <c r="AR303" s="2"/>
      <c r="AS303" s="2"/>
      <c r="AT303" s="2"/>
    </row>
    <row r="304" spans="1:46" ht="48">
      <c r="A304" s="19" t="s">
        <v>2040</v>
      </c>
      <c r="B304" s="8" t="s">
        <v>2041</v>
      </c>
      <c r="C304" s="10" t="s">
        <v>2042</v>
      </c>
      <c r="D304" s="10" t="s">
        <v>38</v>
      </c>
      <c r="E304" s="10" t="s">
        <v>2043</v>
      </c>
      <c r="F304" s="10" t="s">
        <v>2044</v>
      </c>
      <c r="G304" s="10" t="s">
        <v>205</v>
      </c>
      <c r="H304" s="10" t="s">
        <v>206</v>
      </c>
      <c r="I304" s="11">
        <v>6.4999999999999997E-3</v>
      </c>
      <c r="J304" s="12">
        <v>0.36</v>
      </c>
      <c r="K304" s="11">
        <v>3.2500000000000001E-2</v>
      </c>
      <c r="L304" s="13">
        <v>27.9</v>
      </c>
      <c r="M304" s="14">
        <v>2.5</v>
      </c>
      <c r="N304" s="15">
        <v>43633</v>
      </c>
      <c r="O304" s="20">
        <v>-3.82</v>
      </c>
      <c r="P304" s="10" t="s">
        <v>42</v>
      </c>
      <c r="Q304" s="10" t="s">
        <v>46</v>
      </c>
      <c r="R304" s="10" t="s">
        <v>46</v>
      </c>
      <c r="S304" s="10" t="s">
        <v>74</v>
      </c>
      <c r="T304" s="21">
        <v>1.0023</v>
      </c>
      <c r="U304" s="21">
        <v>0</v>
      </c>
      <c r="V304" s="21">
        <v>0</v>
      </c>
      <c r="W304" s="21">
        <v>0</v>
      </c>
      <c r="X304" s="21">
        <v>0</v>
      </c>
      <c r="Y304" s="21">
        <v>0</v>
      </c>
      <c r="Z304" s="21">
        <v>0</v>
      </c>
      <c r="AA304" s="21">
        <v>0</v>
      </c>
      <c r="AB304" s="21">
        <v>0</v>
      </c>
      <c r="AC304" s="21">
        <v>0</v>
      </c>
      <c r="AD304" s="21">
        <v>0</v>
      </c>
      <c r="AE304" s="16" t="s">
        <v>46</v>
      </c>
      <c r="AF304" s="16" t="s">
        <v>46</v>
      </c>
      <c r="AG304" s="7" t="str">
        <f t="shared" si="10"/>
        <v>click</v>
      </c>
      <c r="AH304" s="9" t="str">
        <f t="shared" si="11"/>
        <v>click</v>
      </c>
      <c r="AI304" s="2"/>
      <c r="AJ304" s="2"/>
      <c r="AK304" s="2"/>
      <c r="AL304" s="2"/>
      <c r="AM304" s="2"/>
      <c r="AN304" s="2"/>
      <c r="AO304" s="2"/>
      <c r="AP304" s="2"/>
      <c r="AQ304" s="2"/>
      <c r="AR304" s="2"/>
      <c r="AS304" s="2"/>
      <c r="AT304" s="2"/>
    </row>
    <row r="305" spans="1:46" ht="48">
      <c r="A305" s="19" t="s">
        <v>4447</v>
      </c>
      <c r="B305" s="8" t="s">
        <v>4448</v>
      </c>
      <c r="C305" s="10" t="s">
        <v>4449</v>
      </c>
      <c r="D305" s="10" t="s">
        <v>38</v>
      </c>
      <c r="E305" s="10" t="s">
        <v>4450</v>
      </c>
      <c r="F305" s="10" t="s">
        <v>4451</v>
      </c>
      <c r="G305" s="10" t="s">
        <v>184</v>
      </c>
      <c r="H305" s="10" t="s">
        <v>276</v>
      </c>
      <c r="I305" s="11">
        <v>1.5E-3</v>
      </c>
      <c r="J305" s="12">
        <v>0.13</v>
      </c>
      <c r="K305" s="11">
        <v>2.1700000000000001E-2</v>
      </c>
      <c r="L305" s="13">
        <v>7.9</v>
      </c>
      <c r="M305" s="14">
        <v>0.1</v>
      </c>
      <c r="N305" s="15">
        <v>285</v>
      </c>
      <c r="O305" s="20">
        <v>-0.88</v>
      </c>
      <c r="P305" s="10" t="s">
        <v>151</v>
      </c>
      <c r="Q305" s="10" t="s">
        <v>46</v>
      </c>
      <c r="R305" s="10" t="s">
        <v>46</v>
      </c>
      <c r="S305" s="10" t="s">
        <v>46</v>
      </c>
      <c r="T305" s="21" t="s">
        <v>46</v>
      </c>
      <c r="U305" s="21" t="s">
        <v>46</v>
      </c>
      <c r="V305" s="21" t="s">
        <v>46</v>
      </c>
      <c r="W305" s="21" t="s">
        <v>46</v>
      </c>
      <c r="X305" s="21" t="s">
        <v>46</v>
      </c>
      <c r="Y305" s="21" t="s">
        <v>46</v>
      </c>
      <c r="Z305" s="21" t="s">
        <v>46</v>
      </c>
      <c r="AA305" s="21" t="s">
        <v>46</v>
      </c>
      <c r="AB305" s="21" t="s">
        <v>46</v>
      </c>
      <c r="AC305" s="21" t="s">
        <v>46</v>
      </c>
      <c r="AD305" s="21" t="s">
        <v>46</v>
      </c>
      <c r="AE305" s="16" t="s">
        <v>46</v>
      </c>
      <c r="AF305" s="16" t="s">
        <v>46</v>
      </c>
      <c r="AG305" s="7" t="str">
        <f t="shared" si="10"/>
        <v>click</v>
      </c>
      <c r="AH305" s="9" t="str">
        <f t="shared" si="11"/>
        <v>click</v>
      </c>
      <c r="AI305" s="2"/>
      <c r="AJ305" s="2"/>
      <c r="AK305" s="2"/>
      <c r="AL305" s="2"/>
      <c r="AM305" s="2"/>
      <c r="AN305" s="2"/>
      <c r="AO305" s="2"/>
      <c r="AP305" s="2"/>
      <c r="AQ305" s="2"/>
      <c r="AR305" s="2"/>
      <c r="AS305" s="2"/>
      <c r="AT305" s="2"/>
    </row>
    <row r="306" spans="1:46" ht="72">
      <c r="A306" s="19" t="s">
        <v>3041</v>
      </c>
      <c r="B306" s="8" t="s">
        <v>3042</v>
      </c>
      <c r="C306" s="10" t="s">
        <v>3043</v>
      </c>
      <c r="D306" s="10" t="s">
        <v>53</v>
      </c>
      <c r="E306" s="10" t="s">
        <v>3044</v>
      </c>
      <c r="F306" s="10" t="s">
        <v>3045</v>
      </c>
      <c r="G306" s="10" t="s">
        <v>212</v>
      </c>
      <c r="H306" s="10" t="s">
        <v>57</v>
      </c>
      <c r="I306" s="11">
        <v>8.5000000000000006E-3</v>
      </c>
      <c r="J306" s="12">
        <v>0.4</v>
      </c>
      <c r="K306" s="11">
        <v>4.5100000000000001E-2</v>
      </c>
      <c r="L306" s="13">
        <v>13.5</v>
      </c>
      <c r="M306" s="14">
        <v>0.4</v>
      </c>
      <c r="N306" s="15">
        <v>1267</v>
      </c>
      <c r="O306" s="20">
        <v>1.6</v>
      </c>
      <c r="P306" s="10" t="s">
        <v>42</v>
      </c>
      <c r="Q306" s="10" t="s">
        <v>46</v>
      </c>
      <c r="R306" s="10" t="s">
        <v>46</v>
      </c>
      <c r="S306" s="10" t="s">
        <v>72</v>
      </c>
      <c r="T306" s="21" t="s">
        <v>46</v>
      </c>
      <c r="U306" s="21" t="s">
        <v>46</v>
      </c>
      <c r="V306" s="21" t="s">
        <v>46</v>
      </c>
      <c r="W306" s="21" t="s">
        <v>46</v>
      </c>
      <c r="X306" s="21" t="s">
        <v>46</v>
      </c>
      <c r="Y306" s="21" t="s">
        <v>46</v>
      </c>
      <c r="Z306" s="21" t="s">
        <v>46</v>
      </c>
      <c r="AA306" s="21" t="s">
        <v>46</v>
      </c>
      <c r="AB306" s="21" t="s">
        <v>46</v>
      </c>
      <c r="AC306" s="21" t="s">
        <v>46</v>
      </c>
      <c r="AD306" s="21" t="s">
        <v>46</v>
      </c>
      <c r="AE306" s="16" t="s">
        <v>46</v>
      </c>
      <c r="AF306" s="16" t="s">
        <v>46</v>
      </c>
      <c r="AG306" s="7" t="str">
        <f t="shared" si="10"/>
        <v>click</v>
      </c>
      <c r="AH306" s="9" t="str">
        <f t="shared" si="11"/>
        <v>click</v>
      </c>
      <c r="AI306" s="2"/>
      <c r="AJ306" s="2"/>
      <c r="AK306" s="2"/>
      <c r="AL306" s="2"/>
      <c r="AM306" s="2"/>
      <c r="AN306" s="2"/>
      <c r="AO306" s="2"/>
      <c r="AP306" s="2"/>
      <c r="AQ306" s="2"/>
      <c r="AR306" s="2"/>
      <c r="AS306" s="2"/>
      <c r="AT306" s="2"/>
    </row>
    <row r="307" spans="1:46" ht="48">
      <c r="A307" s="19" t="s">
        <v>4914</v>
      </c>
      <c r="B307" s="8" t="s">
        <v>4915</v>
      </c>
      <c r="C307" s="10" t="s">
        <v>3043</v>
      </c>
      <c r="D307" s="10" t="s">
        <v>38</v>
      </c>
      <c r="E307" s="10" t="s">
        <v>4916</v>
      </c>
      <c r="F307" s="10" t="s">
        <v>4917</v>
      </c>
      <c r="G307" s="10" t="s">
        <v>1305</v>
      </c>
      <c r="H307" s="10" t="s">
        <v>455</v>
      </c>
      <c r="I307" s="11">
        <v>3.2000000000000002E-3</v>
      </c>
      <c r="J307" s="12">
        <v>0.09</v>
      </c>
      <c r="K307" s="11">
        <v>4.7399999999999998E-2</v>
      </c>
      <c r="L307" s="13">
        <v>1246.3</v>
      </c>
      <c r="M307" s="14">
        <v>23.3</v>
      </c>
      <c r="N307" s="15">
        <v>207656</v>
      </c>
      <c r="O307" s="20">
        <v>-1.33</v>
      </c>
      <c r="P307" s="10" t="s">
        <v>32</v>
      </c>
      <c r="Q307" s="10" t="s">
        <v>46</v>
      </c>
      <c r="R307" s="10" t="s">
        <v>46</v>
      </c>
      <c r="S307" s="10" t="s">
        <v>45</v>
      </c>
      <c r="T307" s="21">
        <v>1.6000000000000001E-3</v>
      </c>
      <c r="U307" s="21">
        <v>0</v>
      </c>
      <c r="V307" s="21">
        <v>1.0999999999999999E-2</v>
      </c>
      <c r="W307" s="21">
        <v>0</v>
      </c>
      <c r="X307" s="21">
        <v>2.0000000000000001E-4</v>
      </c>
      <c r="Y307" s="21">
        <v>2.9600000000000001E-2</v>
      </c>
      <c r="Z307" s="21">
        <v>0</v>
      </c>
      <c r="AA307" s="21">
        <v>1.14E-2</v>
      </c>
      <c r="AB307" s="21">
        <v>0.91820000000000002</v>
      </c>
      <c r="AC307" s="21">
        <v>1.1999999999999999E-3</v>
      </c>
      <c r="AD307" s="21">
        <v>0</v>
      </c>
      <c r="AE307" s="16" t="s">
        <v>46</v>
      </c>
      <c r="AF307" s="16" t="s">
        <v>46</v>
      </c>
      <c r="AG307" s="7" t="str">
        <f t="shared" si="10"/>
        <v>click</v>
      </c>
      <c r="AH307" s="9" t="str">
        <f t="shared" si="11"/>
        <v>click</v>
      </c>
      <c r="AI307" s="2"/>
      <c r="AJ307" s="2"/>
      <c r="AK307" s="2"/>
      <c r="AL307" s="2"/>
      <c r="AM307" s="2"/>
      <c r="AN307" s="2"/>
      <c r="AO307" s="2"/>
      <c r="AP307" s="2"/>
      <c r="AQ307" s="2"/>
      <c r="AR307" s="2"/>
      <c r="AS307" s="2"/>
      <c r="AT307" s="2"/>
    </row>
    <row r="308" spans="1:46" ht="72">
      <c r="A308" s="19" t="s">
        <v>3715</v>
      </c>
      <c r="B308" s="8" t="s">
        <v>3716</v>
      </c>
      <c r="C308" s="10" t="s">
        <v>3717</v>
      </c>
      <c r="D308" s="10" t="s">
        <v>38</v>
      </c>
      <c r="E308" s="10" t="s">
        <v>3718</v>
      </c>
      <c r="F308" s="10" t="s">
        <v>3719</v>
      </c>
      <c r="G308" s="10" t="s">
        <v>205</v>
      </c>
      <c r="H308" s="10" t="s">
        <v>128</v>
      </c>
      <c r="I308" s="11">
        <v>5.7000000000000002E-3</v>
      </c>
      <c r="J308" s="12">
        <v>0.08</v>
      </c>
      <c r="K308" s="11">
        <v>2.3E-3</v>
      </c>
      <c r="L308" s="13">
        <v>96</v>
      </c>
      <c r="M308" s="14">
        <v>2.7</v>
      </c>
      <c r="N308" s="15">
        <v>19034</v>
      </c>
      <c r="O308" s="20">
        <v>-1.86</v>
      </c>
      <c r="P308" s="10" t="s">
        <v>42</v>
      </c>
      <c r="Q308" s="10" t="s">
        <v>46</v>
      </c>
      <c r="R308" s="10" t="s">
        <v>46</v>
      </c>
      <c r="S308" s="10" t="s">
        <v>74</v>
      </c>
      <c r="T308" s="21">
        <v>0.93240000000000001</v>
      </c>
      <c r="U308" s="21">
        <v>0</v>
      </c>
      <c r="V308" s="21">
        <v>0</v>
      </c>
      <c r="W308" s="21">
        <v>0</v>
      </c>
      <c r="X308" s="21">
        <v>0</v>
      </c>
      <c r="Y308" s="21">
        <v>0</v>
      </c>
      <c r="Z308" s="21">
        <v>0</v>
      </c>
      <c r="AA308" s="21">
        <v>6.4600000000000005E-2</v>
      </c>
      <c r="AB308" s="21">
        <v>0</v>
      </c>
      <c r="AC308" s="21">
        <v>0</v>
      </c>
      <c r="AD308" s="21">
        <v>0</v>
      </c>
      <c r="AE308" s="16" t="s">
        <v>46</v>
      </c>
      <c r="AF308" s="16" t="s">
        <v>46</v>
      </c>
      <c r="AG308" s="7" t="str">
        <f t="shared" si="10"/>
        <v>click</v>
      </c>
      <c r="AH308" s="9" t="str">
        <f t="shared" si="11"/>
        <v>click</v>
      </c>
      <c r="AI308" s="2"/>
      <c r="AJ308" s="2"/>
      <c r="AK308" s="2"/>
      <c r="AL308" s="2"/>
      <c r="AM308" s="2"/>
      <c r="AN308" s="2"/>
      <c r="AO308" s="2"/>
      <c r="AP308" s="2"/>
      <c r="AQ308" s="2"/>
      <c r="AR308" s="2"/>
      <c r="AS308" s="2"/>
      <c r="AT308" s="2"/>
    </row>
    <row r="309" spans="1:46" ht="25.5">
      <c r="A309" s="19" t="s">
        <v>2159</v>
      </c>
      <c r="B309" s="8" t="s">
        <v>2160</v>
      </c>
      <c r="C309" s="10" t="s">
        <v>2161</v>
      </c>
      <c r="D309" s="10" t="s">
        <v>38</v>
      </c>
      <c r="E309" s="10"/>
      <c r="F309" s="10" t="s">
        <v>39</v>
      </c>
      <c r="G309" s="10" t="s">
        <v>234</v>
      </c>
      <c r="H309" s="10" t="s">
        <v>41</v>
      </c>
      <c r="I309" s="11">
        <v>1.41E-2</v>
      </c>
      <c r="J309" s="12">
        <v>0.56000000000000005</v>
      </c>
      <c r="K309" s="11">
        <v>2.2499999999999999E-2</v>
      </c>
      <c r="L309" s="13">
        <v>44.6</v>
      </c>
      <c r="M309" s="14">
        <v>1.8</v>
      </c>
      <c r="N309" s="15">
        <v>12817</v>
      </c>
      <c r="O309" s="20">
        <v>0.68</v>
      </c>
      <c r="P309" s="10" t="s">
        <v>235</v>
      </c>
      <c r="Q309" s="10" t="s">
        <v>46</v>
      </c>
      <c r="R309" s="10" t="s">
        <v>46</v>
      </c>
      <c r="S309" s="10" t="s">
        <v>74</v>
      </c>
      <c r="T309" s="21">
        <v>2.01E-2</v>
      </c>
      <c r="U309" s="21">
        <v>1.0800000000000001E-2</v>
      </c>
      <c r="V309" s="21">
        <v>3.6999999999999998E-2</v>
      </c>
      <c r="W309" s="21">
        <v>2.52E-2</v>
      </c>
      <c r="X309" s="21">
        <v>2.6100000000000002E-2</v>
      </c>
      <c r="Y309" s="21">
        <v>5.79E-2</v>
      </c>
      <c r="Z309" s="21">
        <v>4.4699999999999997E-2</v>
      </c>
      <c r="AA309" s="21">
        <v>2.4799999999999999E-2</v>
      </c>
      <c r="AB309" s="21">
        <v>9.1399999999999995E-2</v>
      </c>
      <c r="AC309" s="21">
        <v>1.43E-2</v>
      </c>
      <c r="AD309" s="21">
        <v>7.6E-3</v>
      </c>
      <c r="AE309" s="16" t="s">
        <v>46</v>
      </c>
      <c r="AF309" s="16" t="s">
        <v>46</v>
      </c>
      <c r="AG309" s="7" t="str">
        <f t="shared" si="10"/>
        <v>click</v>
      </c>
      <c r="AH309" s="9" t="str">
        <f t="shared" si="11"/>
        <v>click</v>
      </c>
      <c r="AI309" s="2"/>
      <c r="AJ309" s="2"/>
      <c r="AK309" s="2"/>
      <c r="AL309" s="2"/>
      <c r="AM309" s="2"/>
      <c r="AN309" s="2"/>
      <c r="AO309" s="2"/>
      <c r="AP309" s="2"/>
      <c r="AQ309" s="2"/>
      <c r="AR309" s="2"/>
      <c r="AS309" s="2"/>
      <c r="AT309" s="2"/>
    </row>
    <row r="310" spans="1:46" ht="25.5">
      <c r="A310" s="19" t="s">
        <v>2053</v>
      </c>
      <c r="B310" s="8" t="s">
        <v>2054</v>
      </c>
      <c r="C310" s="10" t="s">
        <v>2055</v>
      </c>
      <c r="D310" s="10" t="s">
        <v>160</v>
      </c>
      <c r="E310" s="10" t="s">
        <v>2056</v>
      </c>
      <c r="F310" s="10" t="s">
        <v>2057</v>
      </c>
      <c r="G310" s="10" t="s">
        <v>163</v>
      </c>
      <c r="H310" s="10" t="s">
        <v>164</v>
      </c>
      <c r="I310" s="11">
        <v>6.0000000000000001E-3</v>
      </c>
      <c r="J310" s="12"/>
      <c r="K310" s="11"/>
      <c r="L310" s="13">
        <v>263.89999999999998</v>
      </c>
      <c r="M310" s="14">
        <v>4</v>
      </c>
      <c r="N310" s="15">
        <v>50888</v>
      </c>
      <c r="O310" s="20">
        <v>-2.0699999999999998</v>
      </c>
      <c r="P310" s="10" t="s">
        <v>122</v>
      </c>
      <c r="Q310" s="10" t="s">
        <v>46</v>
      </c>
      <c r="R310" s="10" t="s">
        <v>46</v>
      </c>
      <c r="S310" s="10" t="s">
        <v>46</v>
      </c>
      <c r="T310" s="21" t="s">
        <v>46</v>
      </c>
      <c r="U310" s="21" t="s">
        <v>46</v>
      </c>
      <c r="V310" s="21" t="s">
        <v>46</v>
      </c>
      <c r="W310" s="21" t="s">
        <v>46</v>
      </c>
      <c r="X310" s="21" t="s">
        <v>46</v>
      </c>
      <c r="Y310" s="21" t="s">
        <v>46</v>
      </c>
      <c r="Z310" s="21" t="s">
        <v>46</v>
      </c>
      <c r="AA310" s="21" t="s">
        <v>46</v>
      </c>
      <c r="AB310" s="21" t="s">
        <v>46</v>
      </c>
      <c r="AC310" s="21" t="s">
        <v>46</v>
      </c>
      <c r="AD310" s="21" t="s">
        <v>46</v>
      </c>
      <c r="AE310" s="16" t="s">
        <v>46</v>
      </c>
      <c r="AF310" s="16" t="s">
        <v>46</v>
      </c>
      <c r="AG310" s="7" t="str">
        <f t="shared" si="10"/>
        <v>click</v>
      </c>
      <c r="AH310" s="9" t="str">
        <f t="shared" si="11"/>
        <v>click</v>
      </c>
      <c r="AI310" s="2"/>
      <c r="AJ310" s="2"/>
      <c r="AK310" s="2"/>
      <c r="AL310" s="2"/>
      <c r="AM310" s="2"/>
      <c r="AN310" s="2"/>
      <c r="AO310" s="2"/>
      <c r="AP310" s="2"/>
      <c r="AQ310" s="2"/>
      <c r="AR310" s="2"/>
      <c r="AS310" s="2"/>
      <c r="AT310" s="2"/>
    </row>
    <row r="311" spans="1:46" ht="38.25">
      <c r="A311" s="19" t="s">
        <v>2446</v>
      </c>
      <c r="B311" s="8" t="s">
        <v>2447</v>
      </c>
      <c r="C311" s="10" t="s">
        <v>2448</v>
      </c>
      <c r="D311" s="10" t="s">
        <v>38</v>
      </c>
      <c r="E311" s="10" t="s">
        <v>2449</v>
      </c>
      <c r="F311" s="10" t="s">
        <v>2450</v>
      </c>
      <c r="G311" s="10" t="s">
        <v>47</v>
      </c>
      <c r="H311" s="10" t="s">
        <v>48</v>
      </c>
      <c r="I311" s="11">
        <v>4.7999999999999996E-3</v>
      </c>
      <c r="J311" s="12"/>
      <c r="K311" s="11"/>
      <c r="L311" s="13">
        <v>0</v>
      </c>
      <c r="M311" s="14">
        <v>0</v>
      </c>
      <c r="N311" s="15"/>
      <c r="O311" s="20"/>
      <c r="P311" s="10" t="s">
        <v>42</v>
      </c>
      <c r="Q311" s="10" t="s">
        <v>46</v>
      </c>
      <c r="R311" s="10" t="s">
        <v>46</v>
      </c>
      <c r="S311" s="10" t="s">
        <v>72</v>
      </c>
      <c r="T311" s="21" t="s">
        <v>46</v>
      </c>
      <c r="U311" s="21" t="s">
        <v>46</v>
      </c>
      <c r="V311" s="21" t="s">
        <v>46</v>
      </c>
      <c r="W311" s="21" t="s">
        <v>46</v>
      </c>
      <c r="X311" s="21" t="s">
        <v>46</v>
      </c>
      <c r="Y311" s="21" t="s">
        <v>46</v>
      </c>
      <c r="Z311" s="21" t="s">
        <v>46</v>
      </c>
      <c r="AA311" s="21" t="s">
        <v>46</v>
      </c>
      <c r="AB311" s="21" t="s">
        <v>46</v>
      </c>
      <c r="AC311" s="21" t="s">
        <v>46</v>
      </c>
      <c r="AD311" s="21" t="s">
        <v>46</v>
      </c>
      <c r="AE311" s="16" t="s">
        <v>46</v>
      </c>
      <c r="AF311" s="16" t="s">
        <v>46</v>
      </c>
      <c r="AG311" s="7" t="str">
        <f t="shared" si="10"/>
        <v>click</v>
      </c>
      <c r="AH311" s="9" t="str">
        <f t="shared" si="11"/>
        <v>click</v>
      </c>
      <c r="AI311" s="2"/>
      <c r="AJ311" s="2"/>
      <c r="AK311" s="2"/>
      <c r="AL311" s="2"/>
      <c r="AM311" s="2"/>
      <c r="AN311" s="2"/>
      <c r="AO311" s="2"/>
      <c r="AP311" s="2"/>
      <c r="AQ311" s="2"/>
      <c r="AR311" s="2"/>
      <c r="AS311" s="2"/>
      <c r="AT311" s="2"/>
    </row>
    <row r="312" spans="1:46" ht="25.5">
      <c r="A312" s="19" t="s">
        <v>3325</v>
      </c>
      <c r="B312" s="8" t="s">
        <v>3326</v>
      </c>
      <c r="C312" s="10" t="s">
        <v>3327</v>
      </c>
      <c r="D312" s="10" t="s">
        <v>38</v>
      </c>
      <c r="E312" s="10" t="s">
        <v>261</v>
      </c>
      <c r="F312" s="10" t="s">
        <v>262</v>
      </c>
      <c r="G312" s="10" t="s">
        <v>263</v>
      </c>
      <c r="H312" s="10" t="s">
        <v>128</v>
      </c>
      <c r="I312" s="11">
        <v>7.1999999999999998E-3</v>
      </c>
      <c r="J312" s="12">
        <v>0.7</v>
      </c>
      <c r="K312" s="11">
        <v>2.3E-2</v>
      </c>
      <c r="L312" s="13">
        <v>28.9</v>
      </c>
      <c r="M312" s="14">
        <v>1</v>
      </c>
      <c r="N312" s="15">
        <v>5359</v>
      </c>
      <c r="O312" s="20">
        <v>-2.4900000000000002</v>
      </c>
      <c r="P312" s="10" t="s">
        <v>42</v>
      </c>
      <c r="Q312" s="10" t="s">
        <v>46</v>
      </c>
      <c r="R312" s="10" t="s">
        <v>46</v>
      </c>
      <c r="S312" s="10" t="s">
        <v>255</v>
      </c>
      <c r="T312" s="21" t="s">
        <v>46</v>
      </c>
      <c r="U312" s="21" t="s">
        <v>46</v>
      </c>
      <c r="V312" s="21" t="s">
        <v>46</v>
      </c>
      <c r="W312" s="21" t="s">
        <v>46</v>
      </c>
      <c r="X312" s="21" t="s">
        <v>46</v>
      </c>
      <c r="Y312" s="21" t="s">
        <v>46</v>
      </c>
      <c r="Z312" s="21" t="s">
        <v>46</v>
      </c>
      <c r="AA312" s="21" t="s">
        <v>46</v>
      </c>
      <c r="AB312" s="21" t="s">
        <v>46</v>
      </c>
      <c r="AC312" s="21" t="s">
        <v>46</v>
      </c>
      <c r="AD312" s="21" t="s">
        <v>46</v>
      </c>
      <c r="AE312" s="16" t="s">
        <v>46</v>
      </c>
      <c r="AF312" s="16" t="s">
        <v>46</v>
      </c>
      <c r="AG312" s="7" t="str">
        <f t="shared" si="10"/>
        <v>click</v>
      </c>
      <c r="AH312" s="9" t="str">
        <f t="shared" si="11"/>
        <v>click</v>
      </c>
      <c r="AI312" s="2"/>
      <c r="AJ312" s="2"/>
      <c r="AK312" s="2"/>
      <c r="AL312" s="2"/>
      <c r="AM312" s="2"/>
      <c r="AN312" s="2"/>
      <c r="AO312" s="2"/>
      <c r="AP312" s="2"/>
      <c r="AQ312" s="2"/>
      <c r="AR312" s="2"/>
      <c r="AS312" s="2"/>
      <c r="AT312" s="2"/>
    </row>
    <row r="313" spans="1:46" ht="38.25">
      <c r="A313" s="19" t="s">
        <v>1325</v>
      </c>
      <c r="B313" s="8" t="s">
        <v>1326</v>
      </c>
      <c r="C313" s="10" t="s">
        <v>1327</v>
      </c>
      <c r="D313" s="10" t="s">
        <v>53</v>
      </c>
      <c r="E313" s="10" t="s">
        <v>1328</v>
      </c>
      <c r="F313" s="10" t="s">
        <v>1329</v>
      </c>
      <c r="G313" s="10" t="s">
        <v>620</v>
      </c>
      <c r="H313" s="10" t="s">
        <v>213</v>
      </c>
      <c r="I313" s="11">
        <v>8.5000000000000006E-3</v>
      </c>
      <c r="J313" s="12"/>
      <c r="K313" s="11"/>
      <c r="L313" s="13">
        <v>7.7</v>
      </c>
      <c r="M313" s="14">
        <v>0.2</v>
      </c>
      <c r="N313" s="15">
        <v>1422</v>
      </c>
      <c r="O313" s="20">
        <v>-10.81</v>
      </c>
      <c r="P313" s="10" t="s">
        <v>151</v>
      </c>
      <c r="Q313" s="10" t="s">
        <v>46</v>
      </c>
      <c r="R313" s="10" t="s">
        <v>46</v>
      </c>
      <c r="S313" s="10" t="s">
        <v>72</v>
      </c>
      <c r="T313" s="21" t="s">
        <v>46</v>
      </c>
      <c r="U313" s="21" t="s">
        <v>46</v>
      </c>
      <c r="V313" s="21" t="s">
        <v>46</v>
      </c>
      <c r="W313" s="21" t="s">
        <v>46</v>
      </c>
      <c r="X313" s="21" t="s">
        <v>46</v>
      </c>
      <c r="Y313" s="21" t="s">
        <v>46</v>
      </c>
      <c r="Z313" s="21" t="s">
        <v>46</v>
      </c>
      <c r="AA313" s="21" t="s">
        <v>46</v>
      </c>
      <c r="AB313" s="21" t="s">
        <v>46</v>
      </c>
      <c r="AC313" s="21" t="s">
        <v>46</v>
      </c>
      <c r="AD313" s="21" t="s">
        <v>46</v>
      </c>
      <c r="AE313" s="16" t="s">
        <v>134</v>
      </c>
      <c r="AF313" s="16" t="s">
        <v>59</v>
      </c>
      <c r="AG313" s="7" t="str">
        <f t="shared" si="10"/>
        <v>click</v>
      </c>
      <c r="AH313" s="9" t="str">
        <f t="shared" si="11"/>
        <v>click</v>
      </c>
      <c r="AI313" s="2"/>
      <c r="AJ313" s="2"/>
      <c r="AK313" s="2"/>
      <c r="AL313" s="2"/>
      <c r="AM313" s="2"/>
      <c r="AN313" s="2"/>
      <c r="AO313" s="2"/>
      <c r="AP313" s="2"/>
      <c r="AQ313" s="2"/>
      <c r="AR313" s="2"/>
      <c r="AS313" s="2"/>
      <c r="AT313" s="2"/>
    </row>
    <row r="314" spans="1:46" ht="38.25">
      <c r="A314" s="19" t="s">
        <v>1339</v>
      </c>
      <c r="B314" s="8" t="s">
        <v>1340</v>
      </c>
      <c r="C314" s="10" t="s">
        <v>1327</v>
      </c>
      <c r="D314" s="10" t="s">
        <v>53</v>
      </c>
      <c r="E314" s="10" t="s">
        <v>1341</v>
      </c>
      <c r="F314" s="10" t="s">
        <v>1342</v>
      </c>
      <c r="G314" s="10" t="s">
        <v>620</v>
      </c>
      <c r="H314" s="10" t="s">
        <v>213</v>
      </c>
      <c r="I314" s="11">
        <v>8.5000000000000006E-3</v>
      </c>
      <c r="J314" s="12"/>
      <c r="K314" s="11"/>
      <c r="L314" s="13">
        <v>8</v>
      </c>
      <c r="M314" s="14">
        <v>0.2</v>
      </c>
      <c r="N314" s="15">
        <v>668</v>
      </c>
      <c r="O314" s="20">
        <v>-6.54</v>
      </c>
      <c r="P314" s="10" t="s">
        <v>151</v>
      </c>
      <c r="Q314" s="10" t="s">
        <v>46</v>
      </c>
      <c r="R314" s="10" t="s">
        <v>46</v>
      </c>
      <c r="S314" s="10" t="s">
        <v>72</v>
      </c>
      <c r="T314" s="21" t="s">
        <v>46</v>
      </c>
      <c r="U314" s="21" t="s">
        <v>46</v>
      </c>
      <c r="V314" s="21" t="s">
        <v>46</v>
      </c>
      <c r="W314" s="21" t="s">
        <v>46</v>
      </c>
      <c r="X314" s="21" t="s">
        <v>46</v>
      </c>
      <c r="Y314" s="21" t="s">
        <v>46</v>
      </c>
      <c r="Z314" s="21" t="s">
        <v>46</v>
      </c>
      <c r="AA314" s="21" t="s">
        <v>46</v>
      </c>
      <c r="AB314" s="21" t="s">
        <v>46</v>
      </c>
      <c r="AC314" s="21" t="s">
        <v>46</v>
      </c>
      <c r="AD314" s="21" t="s">
        <v>46</v>
      </c>
      <c r="AE314" s="16" t="s">
        <v>134</v>
      </c>
      <c r="AF314" s="16" t="s">
        <v>59</v>
      </c>
      <c r="AG314" s="7" t="str">
        <f t="shared" si="10"/>
        <v>click</v>
      </c>
      <c r="AH314" s="9" t="str">
        <f t="shared" si="11"/>
        <v>click</v>
      </c>
      <c r="AI314" s="2"/>
      <c r="AJ314" s="2"/>
      <c r="AK314" s="2"/>
      <c r="AL314" s="2"/>
      <c r="AM314" s="2"/>
      <c r="AN314" s="2"/>
      <c r="AO314" s="2"/>
      <c r="AP314" s="2"/>
      <c r="AQ314" s="2"/>
      <c r="AR314" s="2"/>
      <c r="AS314" s="2"/>
      <c r="AT314" s="2"/>
    </row>
    <row r="315" spans="1:46" ht="84">
      <c r="A315" s="19" t="s">
        <v>908</v>
      </c>
      <c r="B315" s="8" t="s">
        <v>909</v>
      </c>
      <c r="C315" s="10" t="s">
        <v>910</v>
      </c>
      <c r="D315" s="10" t="s">
        <v>53</v>
      </c>
      <c r="E315" s="10" t="s">
        <v>911</v>
      </c>
      <c r="F315" s="10" t="s">
        <v>912</v>
      </c>
      <c r="G315" s="10" t="s">
        <v>194</v>
      </c>
      <c r="H315" s="10" t="s">
        <v>888</v>
      </c>
      <c r="I315" s="11">
        <v>5.4999999999999997E-3</v>
      </c>
      <c r="J315" s="12"/>
      <c r="K315" s="11"/>
      <c r="L315" s="13">
        <v>58.6</v>
      </c>
      <c r="M315" s="14">
        <v>2.8</v>
      </c>
      <c r="N315" s="15">
        <v>4300</v>
      </c>
      <c r="O315" s="20">
        <v>1.02</v>
      </c>
      <c r="P315" s="10" t="s">
        <v>58</v>
      </c>
      <c r="Q315" s="10" t="s">
        <v>46</v>
      </c>
      <c r="R315" s="10" t="s">
        <v>46</v>
      </c>
      <c r="S315" s="10" t="s">
        <v>74</v>
      </c>
      <c r="T315" s="21" t="s">
        <v>46</v>
      </c>
      <c r="U315" s="21" t="s">
        <v>46</v>
      </c>
      <c r="V315" s="21" t="s">
        <v>46</v>
      </c>
      <c r="W315" s="21" t="s">
        <v>46</v>
      </c>
      <c r="X315" s="21" t="s">
        <v>46</v>
      </c>
      <c r="Y315" s="21" t="s">
        <v>46</v>
      </c>
      <c r="Z315" s="21" t="s">
        <v>46</v>
      </c>
      <c r="AA315" s="21" t="s">
        <v>46</v>
      </c>
      <c r="AB315" s="21" t="s">
        <v>46</v>
      </c>
      <c r="AC315" s="21" t="s">
        <v>46</v>
      </c>
      <c r="AD315" s="21" t="s">
        <v>46</v>
      </c>
      <c r="AE315" s="16" t="s">
        <v>46</v>
      </c>
      <c r="AF315" s="16" t="s">
        <v>46</v>
      </c>
      <c r="AG315" s="7" t="str">
        <f t="shared" si="10"/>
        <v>click</v>
      </c>
      <c r="AH315" s="9" t="str">
        <f t="shared" si="11"/>
        <v>click</v>
      </c>
      <c r="AI315" s="2"/>
      <c r="AJ315" s="2"/>
      <c r="AK315" s="2"/>
      <c r="AL315" s="2"/>
      <c r="AM315" s="2"/>
      <c r="AN315" s="2"/>
      <c r="AO315" s="2"/>
      <c r="AP315" s="2"/>
      <c r="AQ315" s="2"/>
      <c r="AR315" s="2"/>
      <c r="AS315" s="2"/>
      <c r="AT315" s="2"/>
    </row>
    <row r="316" spans="1:46" ht="25.5">
      <c r="A316" s="19" t="s">
        <v>1378</v>
      </c>
      <c r="B316" s="8" t="s">
        <v>1379</v>
      </c>
      <c r="C316" s="10" t="s">
        <v>1380</v>
      </c>
      <c r="D316" s="10" t="s">
        <v>38</v>
      </c>
      <c r="E316" s="10" t="s">
        <v>1381</v>
      </c>
      <c r="F316" s="10" t="s">
        <v>1382</v>
      </c>
      <c r="G316" s="10" t="s">
        <v>263</v>
      </c>
      <c r="H316" s="10" t="s">
        <v>48</v>
      </c>
      <c r="I316" s="11">
        <v>6.0000000000000001E-3</v>
      </c>
      <c r="J316" s="12">
        <v>0.66</v>
      </c>
      <c r="K316" s="11">
        <v>2.9100000000000001E-2</v>
      </c>
      <c r="L316" s="13">
        <v>31.8</v>
      </c>
      <c r="M316" s="14">
        <v>0.7</v>
      </c>
      <c r="N316" s="15">
        <v>6517</v>
      </c>
      <c r="O316" s="20">
        <v>1.85</v>
      </c>
      <c r="P316" s="10" t="s">
        <v>42</v>
      </c>
      <c r="Q316" s="10" t="s">
        <v>321</v>
      </c>
      <c r="R316" s="10" t="s">
        <v>46</v>
      </c>
      <c r="S316" s="10" t="s">
        <v>255</v>
      </c>
      <c r="T316" s="21">
        <v>0.126</v>
      </c>
      <c r="U316" s="21">
        <v>4.4000000000000003E-3</v>
      </c>
      <c r="V316" s="21">
        <v>0.16950000000000001</v>
      </c>
      <c r="W316" s="21">
        <v>4.65E-2</v>
      </c>
      <c r="X316" s="21">
        <v>5.67E-2</v>
      </c>
      <c r="Y316" s="21">
        <v>1.06E-2</v>
      </c>
      <c r="Z316" s="21">
        <v>7.5499999999999998E-2</v>
      </c>
      <c r="AA316" s="21">
        <v>0.16569999999999999</v>
      </c>
      <c r="AB316" s="21">
        <v>0.1203</v>
      </c>
      <c r="AC316" s="21">
        <v>0.153</v>
      </c>
      <c r="AD316" s="21">
        <v>5.1999999999999998E-2</v>
      </c>
      <c r="AE316" s="16" t="s">
        <v>46</v>
      </c>
      <c r="AF316" s="16" t="s">
        <v>46</v>
      </c>
      <c r="AG316" s="7" t="str">
        <f t="shared" si="10"/>
        <v>click</v>
      </c>
      <c r="AH316" s="9" t="str">
        <f t="shared" si="11"/>
        <v>click</v>
      </c>
      <c r="AI316" s="2"/>
      <c r="AJ316" s="2"/>
      <c r="AK316" s="2"/>
      <c r="AL316" s="2"/>
      <c r="AM316" s="2"/>
      <c r="AN316" s="2"/>
      <c r="AO316" s="2"/>
      <c r="AP316" s="2"/>
      <c r="AQ316" s="2"/>
      <c r="AR316" s="2"/>
      <c r="AS316" s="2"/>
      <c r="AT316" s="2"/>
    </row>
    <row r="317" spans="1:46" ht="25.5">
      <c r="A317" s="19" t="s">
        <v>1607</v>
      </c>
      <c r="B317" s="8" t="s">
        <v>1608</v>
      </c>
      <c r="C317" s="10" t="s">
        <v>1380</v>
      </c>
      <c r="D317" s="10" t="s">
        <v>38</v>
      </c>
      <c r="E317" s="10" t="s">
        <v>1609</v>
      </c>
      <c r="F317" s="10" t="s">
        <v>1610</v>
      </c>
      <c r="G317" s="10" t="s">
        <v>107</v>
      </c>
      <c r="H317" s="10" t="s">
        <v>48</v>
      </c>
      <c r="I317" s="11">
        <v>5.8999999999999999E-3</v>
      </c>
      <c r="J317" s="12">
        <v>0.04</v>
      </c>
      <c r="K317" s="11">
        <v>1.0699999999999999E-2</v>
      </c>
      <c r="L317" s="13">
        <v>259.89999999999998</v>
      </c>
      <c r="M317" s="14">
        <v>8.4</v>
      </c>
      <c r="N317" s="15">
        <v>227328</v>
      </c>
      <c r="O317" s="20">
        <v>-2.82</v>
      </c>
      <c r="P317" s="10" t="s">
        <v>42</v>
      </c>
      <c r="Q317" s="10" t="s">
        <v>43</v>
      </c>
      <c r="R317" s="10" t="s">
        <v>80</v>
      </c>
      <c r="S317" s="10" t="s">
        <v>255</v>
      </c>
      <c r="T317" s="21">
        <v>1.1900000000000001E-2</v>
      </c>
      <c r="U317" s="21">
        <v>9.8100000000000007E-2</v>
      </c>
      <c r="V317" s="21">
        <v>0.17949999999999999</v>
      </c>
      <c r="W317" s="21">
        <v>7.3499999999999996E-2</v>
      </c>
      <c r="X317" s="21">
        <v>0</v>
      </c>
      <c r="Y317" s="21">
        <v>0.16980000000000001</v>
      </c>
      <c r="Z317" s="21">
        <v>0</v>
      </c>
      <c r="AA317" s="21">
        <v>0.1265</v>
      </c>
      <c r="AB317" s="21">
        <v>0.20130000000000001</v>
      </c>
      <c r="AC317" s="21">
        <v>0</v>
      </c>
      <c r="AD317" s="21">
        <v>0.13900000000000001</v>
      </c>
      <c r="AE317" s="16" t="s">
        <v>46</v>
      </c>
      <c r="AF317" s="16" t="s">
        <v>46</v>
      </c>
      <c r="AG317" s="7" t="str">
        <f t="shared" si="10"/>
        <v>click</v>
      </c>
      <c r="AH317" s="9" t="str">
        <f t="shared" si="11"/>
        <v>click</v>
      </c>
      <c r="AI317" s="2"/>
      <c r="AJ317" s="2"/>
      <c r="AK317" s="2"/>
      <c r="AL317" s="2"/>
      <c r="AM317" s="2"/>
      <c r="AN317" s="2"/>
      <c r="AO317" s="2"/>
      <c r="AP317" s="2"/>
      <c r="AQ317" s="2"/>
      <c r="AR317" s="2"/>
      <c r="AS317" s="2"/>
      <c r="AT317" s="2"/>
    </row>
    <row r="318" spans="1:46" ht="84">
      <c r="A318" s="19" t="s">
        <v>3038</v>
      </c>
      <c r="B318" s="8" t="s">
        <v>3039</v>
      </c>
      <c r="C318" s="10" t="s">
        <v>1380</v>
      </c>
      <c r="D318" s="10" t="s">
        <v>53</v>
      </c>
      <c r="E318" s="10" t="s">
        <v>3040</v>
      </c>
      <c r="F318" s="10" t="s">
        <v>218</v>
      </c>
      <c r="G318" s="10" t="s">
        <v>649</v>
      </c>
      <c r="H318" s="10" t="s">
        <v>57</v>
      </c>
      <c r="I318" s="11">
        <v>8.5000000000000006E-3</v>
      </c>
      <c r="J318" s="12"/>
      <c r="K318" s="11"/>
      <c r="L318" s="13">
        <v>5</v>
      </c>
      <c r="M318" s="14">
        <v>0.4</v>
      </c>
      <c r="N318" s="15">
        <v>6963</v>
      </c>
      <c r="O318" s="20">
        <v>-2.94</v>
      </c>
      <c r="P318" s="10" t="s">
        <v>42</v>
      </c>
      <c r="Q318" s="10" t="s">
        <v>46</v>
      </c>
      <c r="R318" s="10" t="s">
        <v>46</v>
      </c>
      <c r="S318" s="10" t="s">
        <v>72</v>
      </c>
      <c r="T318" s="21" t="s">
        <v>46</v>
      </c>
      <c r="U318" s="21" t="s">
        <v>46</v>
      </c>
      <c r="V318" s="21" t="s">
        <v>46</v>
      </c>
      <c r="W318" s="21" t="s">
        <v>46</v>
      </c>
      <c r="X318" s="21" t="s">
        <v>46</v>
      </c>
      <c r="Y318" s="21" t="s">
        <v>46</v>
      </c>
      <c r="Z318" s="21" t="s">
        <v>46</v>
      </c>
      <c r="AA318" s="21" t="s">
        <v>46</v>
      </c>
      <c r="AB318" s="21" t="s">
        <v>46</v>
      </c>
      <c r="AC318" s="21" t="s">
        <v>46</v>
      </c>
      <c r="AD318" s="21" t="s">
        <v>46</v>
      </c>
      <c r="AE318" s="16" t="s">
        <v>46</v>
      </c>
      <c r="AF318" s="16" t="s">
        <v>59</v>
      </c>
      <c r="AG318" s="7" t="str">
        <f t="shared" si="10"/>
        <v>click</v>
      </c>
      <c r="AH318" s="9" t="str">
        <f t="shared" si="11"/>
        <v>click</v>
      </c>
      <c r="AI318" s="2"/>
      <c r="AJ318" s="2"/>
      <c r="AK318" s="2"/>
      <c r="AL318" s="2"/>
      <c r="AM318" s="2"/>
      <c r="AN318" s="2"/>
      <c r="AO318" s="2"/>
      <c r="AP318" s="2"/>
      <c r="AQ318" s="2"/>
      <c r="AR318" s="2"/>
      <c r="AS318" s="2"/>
      <c r="AT318" s="2"/>
    </row>
    <row r="319" spans="1:46" ht="25.5">
      <c r="A319" s="19" t="s">
        <v>699</v>
      </c>
      <c r="B319" s="8" t="s">
        <v>700</v>
      </c>
      <c r="C319" s="10" t="s">
        <v>701</v>
      </c>
      <c r="D319" s="10" t="s">
        <v>38</v>
      </c>
      <c r="E319" s="10"/>
      <c r="F319" s="10" t="s">
        <v>39</v>
      </c>
      <c r="G319" s="10" t="s">
        <v>347</v>
      </c>
      <c r="H319" s="10" t="s">
        <v>156</v>
      </c>
      <c r="I319" s="11">
        <v>5.4999999999999997E-3</v>
      </c>
      <c r="J319" s="12"/>
      <c r="K319" s="11"/>
      <c r="L319" s="13">
        <v>16</v>
      </c>
      <c r="M319" s="14">
        <v>0.8</v>
      </c>
      <c r="N319" s="15">
        <v>6027</v>
      </c>
      <c r="O319" s="20">
        <v>-0.73</v>
      </c>
      <c r="P319" s="10" t="s">
        <v>347</v>
      </c>
      <c r="Q319" s="10" t="s">
        <v>46</v>
      </c>
      <c r="R319" s="10" t="s">
        <v>46</v>
      </c>
      <c r="S319" s="10" t="s">
        <v>46</v>
      </c>
      <c r="T319" s="21" t="s">
        <v>46</v>
      </c>
      <c r="U319" s="21" t="s">
        <v>46</v>
      </c>
      <c r="V319" s="21" t="s">
        <v>46</v>
      </c>
      <c r="W319" s="21" t="s">
        <v>46</v>
      </c>
      <c r="X319" s="21" t="s">
        <v>46</v>
      </c>
      <c r="Y319" s="21" t="s">
        <v>46</v>
      </c>
      <c r="Z319" s="21" t="s">
        <v>46</v>
      </c>
      <c r="AA319" s="21" t="s">
        <v>46</v>
      </c>
      <c r="AB319" s="21" t="s">
        <v>46</v>
      </c>
      <c r="AC319" s="21" t="s">
        <v>46</v>
      </c>
      <c r="AD319" s="21" t="s">
        <v>46</v>
      </c>
      <c r="AE319" s="16" t="s">
        <v>46</v>
      </c>
      <c r="AF319" s="16" t="s">
        <v>46</v>
      </c>
      <c r="AG319" s="7" t="str">
        <f t="shared" si="10"/>
        <v>click</v>
      </c>
      <c r="AH319" s="9" t="str">
        <f t="shared" si="11"/>
        <v>click</v>
      </c>
      <c r="AI319" s="2"/>
      <c r="AJ319" s="2"/>
      <c r="AK319" s="2"/>
      <c r="AL319" s="2"/>
      <c r="AM319" s="2"/>
      <c r="AN319" s="2"/>
      <c r="AO319" s="2"/>
      <c r="AP319" s="2"/>
      <c r="AQ319" s="2"/>
      <c r="AR319" s="2"/>
      <c r="AS319" s="2"/>
      <c r="AT319" s="2"/>
    </row>
    <row r="320" spans="1:46" ht="25.5">
      <c r="A320" s="19" t="s">
        <v>359</v>
      </c>
      <c r="B320" s="8" t="s">
        <v>360</v>
      </c>
      <c r="C320" s="10" t="s">
        <v>361</v>
      </c>
      <c r="D320" s="10" t="s">
        <v>38</v>
      </c>
      <c r="E320" s="10"/>
      <c r="F320" s="10" t="s">
        <v>39</v>
      </c>
      <c r="G320" s="10" t="s">
        <v>353</v>
      </c>
      <c r="H320" s="10" t="s">
        <v>276</v>
      </c>
      <c r="I320" s="11">
        <v>4.4999999999999997E-3</v>
      </c>
      <c r="J320" s="12">
        <v>0.16</v>
      </c>
      <c r="K320" s="11">
        <v>4.7E-2</v>
      </c>
      <c r="L320" s="13">
        <v>21.8</v>
      </c>
      <c r="M320" s="14">
        <v>0.5</v>
      </c>
      <c r="N320" s="15">
        <v>4921</v>
      </c>
      <c r="O320" s="20">
        <v>-1.46</v>
      </c>
      <c r="P320" s="10" t="s">
        <v>151</v>
      </c>
      <c r="Q320" s="10" t="s">
        <v>46</v>
      </c>
      <c r="R320" s="10" t="s">
        <v>46</v>
      </c>
      <c r="S320" s="10" t="s">
        <v>72</v>
      </c>
      <c r="T320" s="21" t="s">
        <v>46</v>
      </c>
      <c r="U320" s="21" t="s">
        <v>46</v>
      </c>
      <c r="V320" s="21" t="s">
        <v>46</v>
      </c>
      <c r="W320" s="21" t="s">
        <v>46</v>
      </c>
      <c r="X320" s="21" t="s">
        <v>46</v>
      </c>
      <c r="Y320" s="21" t="s">
        <v>46</v>
      </c>
      <c r="Z320" s="21" t="s">
        <v>46</v>
      </c>
      <c r="AA320" s="21" t="s">
        <v>46</v>
      </c>
      <c r="AB320" s="21" t="s">
        <v>46</v>
      </c>
      <c r="AC320" s="21" t="s">
        <v>46</v>
      </c>
      <c r="AD320" s="21" t="s">
        <v>46</v>
      </c>
      <c r="AE320" s="16" t="s">
        <v>46</v>
      </c>
      <c r="AF320" s="16" t="s">
        <v>46</v>
      </c>
      <c r="AG320" s="7" t="str">
        <f t="shared" si="10"/>
        <v>click</v>
      </c>
      <c r="AH320" s="9" t="str">
        <f t="shared" si="11"/>
        <v>click</v>
      </c>
      <c r="AI320" s="2"/>
      <c r="AJ320" s="2"/>
      <c r="AK320" s="2"/>
      <c r="AL320" s="2"/>
      <c r="AM320" s="2"/>
      <c r="AN320" s="2"/>
      <c r="AO320" s="2"/>
      <c r="AP320" s="2"/>
      <c r="AQ320" s="2"/>
      <c r="AR320" s="2"/>
      <c r="AS320" s="2"/>
      <c r="AT320" s="2"/>
    </row>
    <row r="321" spans="1:46" ht="48">
      <c r="A321" s="19" t="s">
        <v>829</v>
      </c>
      <c r="B321" s="8" t="s">
        <v>830</v>
      </c>
      <c r="C321" s="10" t="s">
        <v>361</v>
      </c>
      <c r="D321" s="10" t="s">
        <v>38</v>
      </c>
      <c r="E321" s="10" t="s">
        <v>831</v>
      </c>
      <c r="F321" s="10" t="s">
        <v>832</v>
      </c>
      <c r="G321" s="10" t="s">
        <v>220</v>
      </c>
      <c r="H321" s="10" t="s">
        <v>276</v>
      </c>
      <c r="I321" s="11">
        <v>2E-3</v>
      </c>
      <c r="J321" s="12">
        <v>0.26</v>
      </c>
      <c r="K321" s="11">
        <v>3.7100000000000001E-2</v>
      </c>
      <c r="L321" s="13">
        <v>176.3</v>
      </c>
      <c r="M321" s="14">
        <v>1.8</v>
      </c>
      <c r="N321" s="15">
        <v>19552</v>
      </c>
      <c r="O321" s="20">
        <v>-1.2</v>
      </c>
      <c r="P321" s="10" t="s">
        <v>151</v>
      </c>
      <c r="Q321" s="10" t="s">
        <v>46</v>
      </c>
      <c r="R321" s="10" t="s">
        <v>46</v>
      </c>
      <c r="S321" s="10" t="s">
        <v>72</v>
      </c>
      <c r="T321" s="21" t="s">
        <v>46</v>
      </c>
      <c r="U321" s="21" t="s">
        <v>46</v>
      </c>
      <c r="V321" s="21" t="s">
        <v>46</v>
      </c>
      <c r="W321" s="21" t="s">
        <v>46</v>
      </c>
      <c r="X321" s="21" t="s">
        <v>46</v>
      </c>
      <c r="Y321" s="21" t="s">
        <v>46</v>
      </c>
      <c r="Z321" s="21" t="s">
        <v>46</v>
      </c>
      <c r="AA321" s="21" t="s">
        <v>46</v>
      </c>
      <c r="AB321" s="21" t="s">
        <v>46</v>
      </c>
      <c r="AC321" s="21" t="s">
        <v>46</v>
      </c>
      <c r="AD321" s="21" t="s">
        <v>46</v>
      </c>
      <c r="AE321" s="16" t="s">
        <v>46</v>
      </c>
      <c r="AF321" s="16" t="s">
        <v>46</v>
      </c>
      <c r="AG321" s="7" t="str">
        <f t="shared" si="10"/>
        <v>click</v>
      </c>
      <c r="AH321" s="9" t="str">
        <f t="shared" si="11"/>
        <v>click</v>
      </c>
      <c r="AI321" s="2"/>
      <c r="AJ321" s="2"/>
      <c r="AK321" s="2"/>
      <c r="AL321" s="2"/>
      <c r="AM321" s="2"/>
      <c r="AN321" s="2"/>
      <c r="AO321" s="2"/>
      <c r="AP321" s="2"/>
      <c r="AQ321" s="2"/>
      <c r="AR321" s="2"/>
      <c r="AS321" s="2"/>
      <c r="AT321" s="2"/>
    </row>
    <row r="322" spans="1:46" ht="36">
      <c r="A322" s="19" t="s">
        <v>4927</v>
      </c>
      <c r="B322" s="8" t="s">
        <v>4928</v>
      </c>
      <c r="C322" s="10" t="s">
        <v>361</v>
      </c>
      <c r="D322" s="10" t="s">
        <v>38</v>
      </c>
      <c r="E322" s="10" t="s">
        <v>4929</v>
      </c>
      <c r="F322" s="10" t="s">
        <v>4930</v>
      </c>
      <c r="G322" s="10" t="s">
        <v>198</v>
      </c>
      <c r="H322" s="10" t="s">
        <v>455</v>
      </c>
      <c r="I322" s="11">
        <v>1.1999999999999999E-3</v>
      </c>
      <c r="J322" s="12">
        <v>0.35</v>
      </c>
      <c r="K322" s="11">
        <v>1.7299999999999999E-2</v>
      </c>
      <c r="L322" s="13">
        <v>245.9</v>
      </c>
      <c r="M322" s="14">
        <v>2.9</v>
      </c>
      <c r="N322" s="15">
        <v>14917</v>
      </c>
      <c r="O322" s="20">
        <v>1.01</v>
      </c>
      <c r="P322" s="10" t="s">
        <v>42</v>
      </c>
      <c r="Q322" s="10" t="s">
        <v>43</v>
      </c>
      <c r="R322" s="10" t="s">
        <v>80</v>
      </c>
      <c r="S322" s="10" t="s">
        <v>72</v>
      </c>
      <c r="T322" s="21">
        <v>3.44E-2</v>
      </c>
      <c r="U322" s="21">
        <v>4.1300000000000003E-2</v>
      </c>
      <c r="V322" s="21">
        <v>0.1196</v>
      </c>
      <c r="W322" s="21">
        <v>9.8799999999999999E-2</v>
      </c>
      <c r="X322" s="21">
        <v>0.1022</v>
      </c>
      <c r="Y322" s="21">
        <v>0.14199999999999999</v>
      </c>
      <c r="Z322" s="21">
        <v>0.1216</v>
      </c>
      <c r="AA322" s="21">
        <v>0.1101</v>
      </c>
      <c r="AB322" s="21">
        <v>3.1E-2</v>
      </c>
      <c r="AC322" s="21">
        <v>0.16470000000000001</v>
      </c>
      <c r="AD322" s="21">
        <v>3.4099999999999998E-2</v>
      </c>
      <c r="AE322" s="16" t="s">
        <v>46</v>
      </c>
      <c r="AF322" s="16" t="s">
        <v>46</v>
      </c>
      <c r="AG322" s="7" t="str">
        <f t="shared" si="10"/>
        <v>click</v>
      </c>
      <c r="AH322" s="9" t="str">
        <f t="shared" si="11"/>
        <v>click</v>
      </c>
      <c r="AI322" s="2"/>
      <c r="AJ322" s="2"/>
      <c r="AK322" s="2"/>
      <c r="AL322" s="2"/>
      <c r="AM322" s="2"/>
      <c r="AN322" s="2"/>
      <c r="AO322" s="2"/>
      <c r="AP322" s="2"/>
      <c r="AQ322" s="2"/>
      <c r="AR322" s="2"/>
      <c r="AS322" s="2"/>
      <c r="AT322" s="2"/>
    </row>
    <row r="323" spans="1:46" ht="25.5">
      <c r="A323" s="19" t="s">
        <v>4999</v>
      </c>
      <c r="B323" s="8" t="s">
        <v>5000</v>
      </c>
      <c r="C323" s="10" t="s">
        <v>361</v>
      </c>
      <c r="D323" s="10" t="s">
        <v>38</v>
      </c>
      <c r="E323" s="10" t="s">
        <v>5001</v>
      </c>
      <c r="F323" s="10" t="s">
        <v>2490</v>
      </c>
      <c r="G323" s="10" t="s">
        <v>1315</v>
      </c>
      <c r="H323" s="10" t="s">
        <v>455</v>
      </c>
      <c r="I323" s="11">
        <v>2E-3</v>
      </c>
      <c r="J323" s="12">
        <v>0.55000000000000004</v>
      </c>
      <c r="K323" s="11">
        <v>5.5999999999999999E-3</v>
      </c>
      <c r="L323" s="13">
        <v>118</v>
      </c>
      <c r="M323" s="14">
        <v>1.2</v>
      </c>
      <c r="N323" s="15">
        <v>14886</v>
      </c>
      <c r="O323" s="20">
        <v>1.58</v>
      </c>
      <c r="P323" s="10" t="s">
        <v>42</v>
      </c>
      <c r="Q323" s="10" t="s">
        <v>321</v>
      </c>
      <c r="R323" s="10" t="s">
        <v>44</v>
      </c>
      <c r="S323" s="10" t="s">
        <v>72</v>
      </c>
      <c r="T323" s="21">
        <v>5.8400000000000001E-2</v>
      </c>
      <c r="U323" s="21">
        <v>1.15E-2</v>
      </c>
      <c r="V323" s="21">
        <v>0.15579999999999999</v>
      </c>
      <c r="W323" s="21">
        <v>4.9700000000000001E-2</v>
      </c>
      <c r="X323" s="21">
        <v>4.7500000000000001E-2</v>
      </c>
      <c r="Y323" s="21">
        <v>3.3399999999999999E-2</v>
      </c>
      <c r="Z323" s="21">
        <v>0.18229999999999999</v>
      </c>
      <c r="AA323" s="21">
        <v>0.20549999999999999</v>
      </c>
      <c r="AB323" s="21">
        <v>4.5999999999999999E-2</v>
      </c>
      <c r="AC323" s="21">
        <v>0.2021</v>
      </c>
      <c r="AD323" s="21">
        <v>6.0000000000000001E-3</v>
      </c>
      <c r="AE323" s="16" t="s">
        <v>46</v>
      </c>
      <c r="AF323" s="16" t="s">
        <v>46</v>
      </c>
      <c r="AG323" s="7" t="str">
        <f t="shared" si="10"/>
        <v>click</v>
      </c>
      <c r="AH323" s="9" t="str">
        <f t="shared" si="11"/>
        <v>click</v>
      </c>
      <c r="AI323" s="2"/>
      <c r="AJ323" s="2"/>
      <c r="AK323" s="2"/>
      <c r="AL323" s="2"/>
      <c r="AM323" s="2"/>
      <c r="AN323" s="2"/>
      <c r="AO323" s="2"/>
      <c r="AP323" s="2"/>
      <c r="AQ323" s="2"/>
      <c r="AR323" s="2"/>
      <c r="AS323" s="2"/>
      <c r="AT323" s="2"/>
    </row>
    <row r="324" spans="1:46" ht="96">
      <c r="A324" s="19" t="s">
        <v>5002</v>
      </c>
      <c r="B324" s="8" t="s">
        <v>5003</v>
      </c>
      <c r="C324" s="10" t="s">
        <v>361</v>
      </c>
      <c r="D324" s="10" t="s">
        <v>38</v>
      </c>
      <c r="E324" s="10" t="s">
        <v>4478</v>
      </c>
      <c r="F324" s="10" t="s">
        <v>3834</v>
      </c>
      <c r="G324" s="10" t="s">
        <v>1154</v>
      </c>
      <c r="H324" s="10" t="s">
        <v>455</v>
      </c>
      <c r="I324" s="11">
        <v>2.0999999999999999E-3</v>
      </c>
      <c r="J324" s="12">
        <v>0.96</v>
      </c>
      <c r="K324" s="11">
        <v>1.04E-2</v>
      </c>
      <c r="L324" s="13">
        <v>358.7</v>
      </c>
      <c r="M324" s="14">
        <v>3.9</v>
      </c>
      <c r="N324" s="15">
        <v>50484</v>
      </c>
      <c r="O324" s="20">
        <v>1.43</v>
      </c>
      <c r="P324" s="10" t="s">
        <v>42</v>
      </c>
      <c r="Q324" s="10" t="s">
        <v>321</v>
      </c>
      <c r="R324" s="10" t="s">
        <v>80</v>
      </c>
      <c r="S324" s="10" t="s">
        <v>72</v>
      </c>
      <c r="T324" s="21">
        <v>5.7599999999999998E-2</v>
      </c>
      <c r="U324" s="21">
        <v>9.1999999999999998E-3</v>
      </c>
      <c r="V324" s="21">
        <v>0.13719999999999999</v>
      </c>
      <c r="W324" s="21">
        <v>3.85E-2</v>
      </c>
      <c r="X324" s="21">
        <v>4.9399999999999999E-2</v>
      </c>
      <c r="Y324" s="21">
        <v>0.1386</v>
      </c>
      <c r="Z324" s="21">
        <v>0.1079</v>
      </c>
      <c r="AA324" s="21">
        <v>0.17249999999999999</v>
      </c>
      <c r="AB324" s="21">
        <v>9.3299999999999994E-2</v>
      </c>
      <c r="AC324" s="21">
        <v>0.15809999999999999</v>
      </c>
      <c r="AD324" s="21">
        <v>3.4200000000000001E-2</v>
      </c>
      <c r="AE324" s="16" t="s">
        <v>46</v>
      </c>
      <c r="AF324" s="16" t="s">
        <v>46</v>
      </c>
      <c r="AG324" s="7" t="str">
        <f t="shared" si="10"/>
        <v>click</v>
      </c>
      <c r="AH324" s="9" t="str">
        <f t="shared" si="11"/>
        <v>click</v>
      </c>
      <c r="AI324" s="2"/>
      <c r="AJ324" s="2"/>
      <c r="AK324" s="2"/>
      <c r="AL324" s="2"/>
      <c r="AM324" s="2"/>
      <c r="AN324" s="2"/>
      <c r="AO324" s="2"/>
      <c r="AP324" s="2"/>
      <c r="AQ324" s="2"/>
      <c r="AR324" s="2"/>
      <c r="AS324" s="2"/>
      <c r="AT324" s="2"/>
    </row>
    <row r="325" spans="1:46" ht="25.5">
      <c r="A325" s="19" t="s">
        <v>4931</v>
      </c>
      <c r="B325" s="8" t="s">
        <v>4932</v>
      </c>
      <c r="C325" s="10" t="s">
        <v>4933</v>
      </c>
      <c r="D325" s="10" t="s">
        <v>38</v>
      </c>
      <c r="E325" s="10" t="s">
        <v>4934</v>
      </c>
      <c r="F325" s="10" t="s">
        <v>4935</v>
      </c>
      <c r="G325" s="10" t="s">
        <v>177</v>
      </c>
      <c r="H325" s="10" t="s">
        <v>455</v>
      </c>
      <c r="I325" s="11">
        <v>1.5E-3</v>
      </c>
      <c r="J325" s="12">
        <v>0.28999999999999998</v>
      </c>
      <c r="K325" s="11">
        <v>1.41E-2</v>
      </c>
      <c r="L325" s="13">
        <v>230.6</v>
      </c>
      <c r="M325" s="14">
        <v>2.6</v>
      </c>
      <c r="N325" s="15">
        <v>16086</v>
      </c>
      <c r="O325" s="20">
        <v>1</v>
      </c>
      <c r="P325" s="10" t="s">
        <v>42</v>
      </c>
      <c r="Q325" s="10" t="s">
        <v>43</v>
      </c>
      <c r="R325" s="10" t="s">
        <v>44</v>
      </c>
      <c r="S325" s="10" t="s">
        <v>72</v>
      </c>
      <c r="T325" s="21">
        <v>3.8100000000000002E-2</v>
      </c>
      <c r="U325" s="21">
        <v>4.4499999999999998E-2</v>
      </c>
      <c r="V325" s="21">
        <v>0.16520000000000001</v>
      </c>
      <c r="W325" s="21">
        <v>0.1211</v>
      </c>
      <c r="X325" s="21">
        <v>4.3200000000000002E-2</v>
      </c>
      <c r="Y325" s="21">
        <v>4.5699999999999998E-2</v>
      </c>
      <c r="Z325" s="21">
        <v>0.12609999999999999</v>
      </c>
      <c r="AA325" s="21">
        <v>0.1321</v>
      </c>
      <c r="AB325" s="21">
        <v>1.7899999999999999E-2</v>
      </c>
      <c r="AC325" s="21">
        <v>0.26500000000000001</v>
      </c>
      <c r="AD325" s="21">
        <v>8.0000000000000004E-4</v>
      </c>
      <c r="AE325" s="16" t="s">
        <v>46</v>
      </c>
      <c r="AF325" s="16" t="s">
        <v>46</v>
      </c>
      <c r="AG325" s="7" t="str">
        <f t="shared" si="10"/>
        <v>click</v>
      </c>
      <c r="AH325" s="9" t="str">
        <f t="shared" si="11"/>
        <v>click</v>
      </c>
      <c r="AI325" s="2"/>
      <c r="AJ325" s="2"/>
      <c r="AK325" s="2"/>
      <c r="AL325" s="2"/>
      <c r="AM325" s="2"/>
      <c r="AN325" s="2"/>
      <c r="AO325" s="2"/>
      <c r="AP325" s="2"/>
      <c r="AQ325" s="2"/>
      <c r="AR325" s="2"/>
      <c r="AS325" s="2"/>
      <c r="AT325" s="2"/>
    </row>
    <row r="326" spans="1:46" ht="24">
      <c r="A326" s="19" t="s">
        <v>4936</v>
      </c>
      <c r="B326" s="8" t="s">
        <v>4937</v>
      </c>
      <c r="C326" s="10" t="s">
        <v>4933</v>
      </c>
      <c r="D326" s="10" t="s">
        <v>38</v>
      </c>
      <c r="E326" s="10" t="s">
        <v>4938</v>
      </c>
      <c r="F326" s="10" t="s">
        <v>4939</v>
      </c>
      <c r="G326" s="10" t="s">
        <v>625</v>
      </c>
      <c r="H326" s="10" t="s">
        <v>455</v>
      </c>
      <c r="I326" s="11">
        <v>1.5E-3</v>
      </c>
      <c r="J326" s="12">
        <v>0.4</v>
      </c>
      <c r="K326" s="11">
        <v>1.95E-2</v>
      </c>
      <c r="L326" s="13">
        <v>180.3</v>
      </c>
      <c r="M326" s="14">
        <v>2.2000000000000002</v>
      </c>
      <c r="N326" s="15">
        <v>9861</v>
      </c>
      <c r="O326" s="20">
        <v>1</v>
      </c>
      <c r="P326" s="10" t="s">
        <v>42</v>
      </c>
      <c r="Q326" s="10" t="s">
        <v>43</v>
      </c>
      <c r="R326" s="10" t="s">
        <v>412</v>
      </c>
      <c r="S326" s="10" t="s">
        <v>72</v>
      </c>
      <c r="T326" s="21">
        <v>3.09E-2</v>
      </c>
      <c r="U326" s="21">
        <v>3.85E-2</v>
      </c>
      <c r="V326" s="21">
        <v>7.6600000000000001E-2</v>
      </c>
      <c r="W326" s="21">
        <v>7.8299999999999995E-2</v>
      </c>
      <c r="X326" s="21">
        <v>0.157</v>
      </c>
      <c r="Y326" s="21">
        <v>0.2316</v>
      </c>
      <c r="Z326" s="21">
        <v>0.1174</v>
      </c>
      <c r="AA326" s="21">
        <v>8.9599999999999999E-2</v>
      </c>
      <c r="AB326" s="21">
        <v>4.2900000000000001E-2</v>
      </c>
      <c r="AC326" s="21">
        <v>7.2300000000000003E-2</v>
      </c>
      <c r="AD326" s="21">
        <v>6.4899999999999999E-2</v>
      </c>
      <c r="AE326" s="16" t="s">
        <v>46</v>
      </c>
      <c r="AF326" s="16" t="s">
        <v>46</v>
      </c>
      <c r="AG326" s="7" t="str">
        <f t="shared" si="10"/>
        <v>click</v>
      </c>
      <c r="AH326" s="9" t="str">
        <f t="shared" si="11"/>
        <v>click</v>
      </c>
      <c r="AI326" s="2"/>
      <c r="AJ326" s="2"/>
      <c r="AK326" s="2"/>
      <c r="AL326" s="2"/>
      <c r="AM326" s="2"/>
      <c r="AN326" s="2"/>
      <c r="AO326" s="2"/>
      <c r="AP326" s="2"/>
      <c r="AQ326" s="2"/>
      <c r="AR326" s="2"/>
      <c r="AS326" s="2"/>
      <c r="AT326" s="2"/>
    </row>
    <row r="327" spans="1:46" ht="36">
      <c r="A327" s="19" t="s">
        <v>4987</v>
      </c>
      <c r="B327" s="8" t="s">
        <v>4988</v>
      </c>
      <c r="C327" s="10" t="s">
        <v>4933</v>
      </c>
      <c r="D327" s="10" t="s">
        <v>38</v>
      </c>
      <c r="E327" s="10" t="s">
        <v>4989</v>
      </c>
      <c r="F327" s="10" t="s">
        <v>4990</v>
      </c>
      <c r="G327" s="10" t="s">
        <v>411</v>
      </c>
      <c r="H327" s="10" t="s">
        <v>455</v>
      </c>
      <c r="I327" s="11">
        <v>1.5E-3</v>
      </c>
      <c r="J327" s="12">
        <v>0.33</v>
      </c>
      <c r="K327" s="11">
        <v>1.55E-2</v>
      </c>
      <c r="L327" s="13">
        <v>85.4</v>
      </c>
      <c r="M327" s="14">
        <v>1</v>
      </c>
      <c r="N327" s="15">
        <v>3768</v>
      </c>
      <c r="O327" s="20">
        <v>0.94</v>
      </c>
      <c r="P327" s="10" t="s">
        <v>42</v>
      </c>
      <c r="Q327" s="10" t="s">
        <v>254</v>
      </c>
      <c r="R327" s="10" t="s">
        <v>80</v>
      </c>
      <c r="S327" s="10" t="s">
        <v>72</v>
      </c>
      <c r="T327" s="21">
        <v>3.6200000000000003E-2</v>
      </c>
      <c r="U327" s="21">
        <v>3.8699999999999998E-2</v>
      </c>
      <c r="V327" s="21">
        <v>0.1208</v>
      </c>
      <c r="W327" s="21">
        <v>9.3899999999999997E-2</v>
      </c>
      <c r="X327" s="21">
        <v>9.7799999999999998E-2</v>
      </c>
      <c r="Y327" s="21">
        <v>0.14149999999999999</v>
      </c>
      <c r="Z327" s="21">
        <v>0.1201</v>
      </c>
      <c r="AA327" s="21">
        <v>0.1148</v>
      </c>
      <c r="AB327" s="21">
        <v>3.56E-2</v>
      </c>
      <c r="AC327" s="21">
        <v>0.16389999999999999</v>
      </c>
      <c r="AD327" s="21">
        <v>3.4099999999999998E-2</v>
      </c>
      <c r="AE327" s="16" t="s">
        <v>46</v>
      </c>
      <c r="AF327" s="16" t="s">
        <v>46</v>
      </c>
      <c r="AG327" s="7" t="str">
        <f t="shared" si="10"/>
        <v>click</v>
      </c>
      <c r="AH327" s="9" t="str">
        <f t="shared" si="11"/>
        <v>click</v>
      </c>
      <c r="AI327" s="2"/>
      <c r="AJ327" s="2"/>
      <c r="AK327" s="2"/>
      <c r="AL327" s="2"/>
      <c r="AM327" s="2"/>
      <c r="AN327" s="2"/>
      <c r="AO327" s="2"/>
      <c r="AP327" s="2"/>
      <c r="AQ327" s="2"/>
      <c r="AR327" s="2"/>
      <c r="AS327" s="2"/>
      <c r="AT327" s="2"/>
    </row>
    <row r="328" spans="1:46" ht="24">
      <c r="A328" s="19" t="s">
        <v>5004</v>
      </c>
      <c r="B328" s="8" t="s">
        <v>5005</v>
      </c>
      <c r="C328" s="10" t="s">
        <v>4933</v>
      </c>
      <c r="D328" s="10" t="s">
        <v>38</v>
      </c>
      <c r="E328" s="10" t="s">
        <v>5006</v>
      </c>
      <c r="F328" s="10" t="s">
        <v>2486</v>
      </c>
      <c r="G328" s="10" t="s">
        <v>544</v>
      </c>
      <c r="H328" s="10" t="s">
        <v>455</v>
      </c>
      <c r="I328" s="11">
        <v>3.2000000000000002E-3</v>
      </c>
      <c r="J328" s="12">
        <v>1.22</v>
      </c>
      <c r="K328" s="11">
        <v>1.4200000000000001E-2</v>
      </c>
      <c r="L328" s="13">
        <v>60.1</v>
      </c>
      <c r="M328" s="14">
        <v>0.7</v>
      </c>
      <c r="N328" s="15">
        <v>3880</v>
      </c>
      <c r="O328" s="20">
        <v>1.29</v>
      </c>
      <c r="P328" s="10" t="s">
        <v>42</v>
      </c>
      <c r="Q328" s="10" t="s">
        <v>321</v>
      </c>
      <c r="R328" s="10" t="s">
        <v>412</v>
      </c>
      <c r="S328" s="10" t="s">
        <v>72</v>
      </c>
      <c r="T328" s="21">
        <v>5.67E-2</v>
      </c>
      <c r="U328" s="21">
        <v>7.1000000000000004E-3</v>
      </c>
      <c r="V328" s="21">
        <v>0.12</v>
      </c>
      <c r="W328" s="21">
        <v>2.8000000000000001E-2</v>
      </c>
      <c r="X328" s="21">
        <v>5.1299999999999998E-2</v>
      </c>
      <c r="Y328" s="21">
        <v>0.23719999999999999</v>
      </c>
      <c r="Z328" s="21">
        <v>3.8800000000000001E-2</v>
      </c>
      <c r="AA328" s="21">
        <v>0.14180000000000001</v>
      </c>
      <c r="AB328" s="21">
        <v>0.13769999999999999</v>
      </c>
      <c r="AC328" s="21">
        <v>0.1169</v>
      </c>
      <c r="AD328" s="21">
        <v>6.0499999999999998E-2</v>
      </c>
      <c r="AE328" s="16" t="s">
        <v>46</v>
      </c>
      <c r="AF328" s="16" t="s">
        <v>46</v>
      </c>
      <c r="AG328" s="7" t="str">
        <f t="shared" si="10"/>
        <v>click</v>
      </c>
      <c r="AH328" s="9" t="str">
        <f t="shared" si="11"/>
        <v>click</v>
      </c>
      <c r="AI328" s="2"/>
      <c r="AJ328" s="2"/>
      <c r="AK328" s="2"/>
      <c r="AL328" s="2"/>
      <c r="AM328" s="2"/>
      <c r="AN328" s="2"/>
      <c r="AO328" s="2"/>
      <c r="AP328" s="2"/>
      <c r="AQ328" s="2"/>
      <c r="AR328" s="2"/>
      <c r="AS328" s="2"/>
      <c r="AT328" s="2"/>
    </row>
    <row r="329" spans="1:46" ht="36">
      <c r="A329" s="19" t="s">
        <v>1383</v>
      </c>
      <c r="B329" s="8" t="s">
        <v>1384</v>
      </c>
      <c r="C329" s="10" t="s">
        <v>1385</v>
      </c>
      <c r="D329" s="10" t="s">
        <v>38</v>
      </c>
      <c r="E329" s="10" t="s">
        <v>1386</v>
      </c>
      <c r="F329" s="10" t="s">
        <v>1387</v>
      </c>
      <c r="G329" s="10" t="s">
        <v>331</v>
      </c>
      <c r="H329" s="10" t="s">
        <v>140</v>
      </c>
      <c r="I329" s="11">
        <v>8.5000000000000006E-3</v>
      </c>
      <c r="J329" s="12">
        <v>0.11</v>
      </c>
      <c r="K329" s="11">
        <v>4.0000000000000001E-3</v>
      </c>
      <c r="L329" s="13">
        <v>1282.2</v>
      </c>
      <c r="M329" s="14">
        <v>48.6</v>
      </c>
      <c r="N329" s="15">
        <v>286181</v>
      </c>
      <c r="O329" s="20">
        <v>-1.54</v>
      </c>
      <c r="P329" s="10" t="s">
        <v>42</v>
      </c>
      <c r="Q329" s="10" t="s">
        <v>46</v>
      </c>
      <c r="R329" s="10" t="s">
        <v>46</v>
      </c>
      <c r="S329" s="10" t="s">
        <v>109</v>
      </c>
      <c r="T329" s="21">
        <v>0</v>
      </c>
      <c r="U329" s="21">
        <v>9.7900000000000001E-2</v>
      </c>
      <c r="V329" s="21">
        <v>0.3226</v>
      </c>
      <c r="W329" s="21">
        <v>0.55879999999999996</v>
      </c>
      <c r="X329" s="21">
        <v>0</v>
      </c>
      <c r="Y329" s="21">
        <v>0</v>
      </c>
      <c r="Z329" s="21">
        <v>0</v>
      </c>
      <c r="AA329" s="21">
        <v>2.07E-2</v>
      </c>
      <c r="AB329" s="21">
        <v>0</v>
      </c>
      <c r="AC329" s="21">
        <v>0</v>
      </c>
      <c r="AD329" s="21">
        <v>0</v>
      </c>
      <c r="AE329" s="16" t="s">
        <v>46</v>
      </c>
      <c r="AF329" s="16" t="s">
        <v>46</v>
      </c>
      <c r="AG329" s="7" t="str">
        <f t="shared" si="10"/>
        <v>click</v>
      </c>
      <c r="AH329" s="9" t="str">
        <f t="shared" si="11"/>
        <v>click</v>
      </c>
      <c r="AI329" s="2"/>
      <c r="AJ329" s="2"/>
      <c r="AK329" s="2"/>
      <c r="AL329" s="2"/>
      <c r="AM329" s="2"/>
      <c r="AN329" s="2"/>
      <c r="AO329" s="2"/>
      <c r="AP329" s="2"/>
      <c r="AQ329" s="2"/>
      <c r="AR329" s="2"/>
      <c r="AS329" s="2"/>
      <c r="AT329" s="2"/>
    </row>
    <row r="330" spans="1:46" ht="48">
      <c r="A330" s="19" t="s">
        <v>2080</v>
      </c>
      <c r="B330" s="8" t="s">
        <v>2081</v>
      </c>
      <c r="C330" s="10" t="s">
        <v>2082</v>
      </c>
      <c r="D330" s="10" t="s">
        <v>38</v>
      </c>
      <c r="E330" s="10" t="s">
        <v>2083</v>
      </c>
      <c r="F330" s="10" t="s">
        <v>2084</v>
      </c>
      <c r="G330" s="10" t="s">
        <v>205</v>
      </c>
      <c r="H330" s="10" t="s">
        <v>73</v>
      </c>
      <c r="I330" s="11">
        <v>4.0000000000000001E-3</v>
      </c>
      <c r="J330" s="12">
        <v>0.46</v>
      </c>
      <c r="K330" s="11">
        <v>3.4200000000000001E-2</v>
      </c>
      <c r="L330" s="13">
        <v>495.5</v>
      </c>
      <c r="M330" s="14">
        <v>9.9</v>
      </c>
      <c r="N330" s="15">
        <v>95003</v>
      </c>
      <c r="O330" s="20">
        <v>1.1599999999999999</v>
      </c>
      <c r="P330" s="10" t="s">
        <v>42</v>
      </c>
      <c r="Q330" s="10" t="s">
        <v>46</v>
      </c>
      <c r="R330" s="10" t="s">
        <v>46</v>
      </c>
      <c r="S330" s="10" t="s">
        <v>74</v>
      </c>
      <c r="T330" s="21">
        <v>0.51670000000000005</v>
      </c>
      <c r="U330" s="21">
        <v>0</v>
      </c>
      <c r="V330" s="21">
        <v>3.8800000000000001E-2</v>
      </c>
      <c r="W330" s="21">
        <v>5.7299999999999997E-2</v>
      </c>
      <c r="X330" s="21">
        <v>0.32379999999999998</v>
      </c>
      <c r="Y330" s="21">
        <v>0</v>
      </c>
      <c r="Z330" s="21">
        <v>0</v>
      </c>
      <c r="AA330" s="21">
        <v>0</v>
      </c>
      <c r="AB330" s="21">
        <v>2.3099999999999999E-2</v>
      </c>
      <c r="AC330" s="21">
        <v>0</v>
      </c>
      <c r="AD330" s="21">
        <v>0</v>
      </c>
      <c r="AE330" s="16" t="s">
        <v>46</v>
      </c>
      <c r="AF330" s="16" t="s">
        <v>46</v>
      </c>
      <c r="AG330" s="7" t="str">
        <f t="shared" si="10"/>
        <v>click</v>
      </c>
      <c r="AH330" s="9" t="str">
        <f t="shared" si="11"/>
        <v>click</v>
      </c>
      <c r="AI330" s="2"/>
      <c r="AJ330" s="2"/>
      <c r="AK330" s="2"/>
      <c r="AL330" s="2"/>
      <c r="AM330" s="2"/>
      <c r="AN330" s="2"/>
      <c r="AO330" s="2"/>
      <c r="AP330" s="2"/>
      <c r="AQ330" s="2"/>
      <c r="AR330" s="2"/>
      <c r="AS330" s="2"/>
      <c r="AT330" s="2"/>
    </row>
    <row r="331" spans="1:46" ht="25.5">
      <c r="A331" s="19" t="s">
        <v>4885</v>
      </c>
      <c r="B331" s="8" t="s">
        <v>4886</v>
      </c>
      <c r="C331" s="10" t="s">
        <v>4887</v>
      </c>
      <c r="D331" s="10" t="s">
        <v>38</v>
      </c>
      <c r="E331" s="10" t="s">
        <v>4256</v>
      </c>
      <c r="F331" s="10" t="s">
        <v>4257</v>
      </c>
      <c r="G331" s="10" t="s">
        <v>1315</v>
      </c>
      <c r="H331" s="10" t="s">
        <v>455</v>
      </c>
      <c r="I331" s="11">
        <v>2E-3</v>
      </c>
      <c r="J331" s="12">
        <v>0.53</v>
      </c>
      <c r="K331" s="11">
        <v>1.32E-2</v>
      </c>
      <c r="L331" s="13">
        <v>45.8</v>
      </c>
      <c r="M331" s="14">
        <v>0.5</v>
      </c>
      <c r="N331" s="15">
        <v>8719</v>
      </c>
      <c r="O331" s="20">
        <v>1.37</v>
      </c>
      <c r="P331" s="10" t="s">
        <v>42</v>
      </c>
      <c r="Q331" s="10" t="s">
        <v>321</v>
      </c>
      <c r="R331" s="10" t="s">
        <v>44</v>
      </c>
      <c r="S331" s="10" t="s">
        <v>72</v>
      </c>
      <c r="T331" s="21">
        <v>6.8099999999999994E-2</v>
      </c>
      <c r="U331" s="21">
        <v>4.1000000000000003E-3</v>
      </c>
      <c r="V331" s="21">
        <v>0.16420000000000001</v>
      </c>
      <c r="W331" s="21">
        <v>3.6499999999999998E-2</v>
      </c>
      <c r="X331" s="21">
        <v>2.76E-2</v>
      </c>
      <c r="Y331" s="21">
        <v>0.104</v>
      </c>
      <c r="Z331" s="21">
        <v>0.1226</v>
      </c>
      <c r="AA331" s="21">
        <v>0.18629999999999999</v>
      </c>
      <c r="AB331" s="21">
        <v>7.1099999999999997E-2</v>
      </c>
      <c r="AC331" s="21">
        <v>0.21190000000000001</v>
      </c>
      <c r="AD331" s="21">
        <v>3.7000000000000002E-3</v>
      </c>
      <c r="AE331" s="16" t="s">
        <v>46</v>
      </c>
      <c r="AF331" s="16" t="s">
        <v>46</v>
      </c>
      <c r="AG331" s="7" t="str">
        <f t="shared" si="10"/>
        <v>click</v>
      </c>
      <c r="AH331" s="9" t="str">
        <f t="shared" si="11"/>
        <v>click</v>
      </c>
      <c r="AI331" s="2"/>
      <c r="AJ331" s="2"/>
      <c r="AK331" s="2"/>
      <c r="AL331" s="2"/>
      <c r="AM331" s="2"/>
      <c r="AN331" s="2"/>
      <c r="AO331" s="2"/>
      <c r="AP331" s="2"/>
      <c r="AQ331" s="2"/>
      <c r="AR331" s="2"/>
      <c r="AS331" s="2"/>
      <c r="AT331" s="2"/>
    </row>
    <row r="332" spans="1:46" ht="24">
      <c r="A332" s="19" t="s">
        <v>4888</v>
      </c>
      <c r="B332" s="8" t="s">
        <v>4889</v>
      </c>
      <c r="C332" s="10" t="s">
        <v>4887</v>
      </c>
      <c r="D332" s="10" t="s">
        <v>38</v>
      </c>
      <c r="E332" s="10" t="s">
        <v>2481</v>
      </c>
      <c r="F332" s="10" t="s">
        <v>2482</v>
      </c>
      <c r="G332" s="10" t="s">
        <v>1154</v>
      </c>
      <c r="H332" s="10" t="s">
        <v>455</v>
      </c>
      <c r="I332" s="11">
        <v>1.6999999999999999E-3</v>
      </c>
      <c r="J332" s="12">
        <v>0.84</v>
      </c>
      <c r="K332" s="11">
        <v>1.9E-2</v>
      </c>
      <c r="L332" s="13">
        <v>127.5</v>
      </c>
      <c r="M332" s="14">
        <v>1.3</v>
      </c>
      <c r="N332" s="15">
        <v>11342</v>
      </c>
      <c r="O332" s="20">
        <v>1.36</v>
      </c>
      <c r="P332" s="10" t="s">
        <v>42</v>
      </c>
      <c r="Q332" s="10" t="s">
        <v>321</v>
      </c>
      <c r="R332" s="10" t="s">
        <v>80</v>
      </c>
      <c r="S332" s="10" t="s">
        <v>72</v>
      </c>
      <c r="T332" s="21">
        <v>6.9699999999999998E-2</v>
      </c>
      <c r="U332" s="21">
        <v>3.7000000000000002E-3</v>
      </c>
      <c r="V332" s="21">
        <v>0.1565</v>
      </c>
      <c r="W332" s="21">
        <v>4.3499999999999997E-2</v>
      </c>
      <c r="X332" s="21">
        <v>3.4000000000000002E-2</v>
      </c>
      <c r="Y332" s="21">
        <v>0.1242</v>
      </c>
      <c r="Z332" s="21">
        <v>9.0499999999999997E-2</v>
      </c>
      <c r="AA332" s="21">
        <v>0.19109999999999999</v>
      </c>
      <c r="AB332" s="21">
        <v>7.7299999999999994E-2</v>
      </c>
      <c r="AC332" s="21">
        <v>0.16900000000000001</v>
      </c>
      <c r="AD332" s="21">
        <v>4.0099999999999997E-2</v>
      </c>
      <c r="AE332" s="16" t="s">
        <v>46</v>
      </c>
      <c r="AF332" s="16" t="s">
        <v>46</v>
      </c>
      <c r="AG332" s="7" t="str">
        <f t="shared" si="10"/>
        <v>click</v>
      </c>
      <c r="AH332" s="9" t="str">
        <f t="shared" si="11"/>
        <v>click</v>
      </c>
      <c r="AI332" s="2"/>
      <c r="AJ332" s="2"/>
      <c r="AK332" s="2"/>
      <c r="AL332" s="2"/>
      <c r="AM332" s="2"/>
      <c r="AN332" s="2"/>
      <c r="AO332" s="2"/>
      <c r="AP332" s="2"/>
      <c r="AQ332" s="2"/>
      <c r="AR332" s="2"/>
      <c r="AS332" s="2"/>
      <c r="AT332" s="2"/>
    </row>
    <row r="333" spans="1:46" ht="25.5">
      <c r="A333" s="19" t="s">
        <v>4890</v>
      </c>
      <c r="B333" s="8" t="s">
        <v>4891</v>
      </c>
      <c r="C333" s="10" t="s">
        <v>4887</v>
      </c>
      <c r="D333" s="10" t="s">
        <v>38</v>
      </c>
      <c r="E333" s="10" t="s">
        <v>4260</v>
      </c>
      <c r="F333" s="10" t="s">
        <v>4261</v>
      </c>
      <c r="G333" s="10" t="s">
        <v>544</v>
      </c>
      <c r="H333" s="10" t="s">
        <v>455</v>
      </c>
      <c r="I333" s="11">
        <v>2.3999999999999998E-3</v>
      </c>
      <c r="J333" s="12">
        <v>0.87</v>
      </c>
      <c r="K333" s="11">
        <v>1.8599999999999998E-2</v>
      </c>
      <c r="L333" s="13">
        <v>47.7</v>
      </c>
      <c r="M333" s="14">
        <v>0.5</v>
      </c>
      <c r="N333" s="15">
        <v>6645</v>
      </c>
      <c r="O333" s="20">
        <v>1.25</v>
      </c>
      <c r="P333" s="10" t="s">
        <v>42</v>
      </c>
      <c r="Q333" s="10" t="s">
        <v>321</v>
      </c>
      <c r="R333" s="10" t="s">
        <v>412</v>
      </c>
      <c r="S333" s="10" t="s">
        <v>72</v>
      </c>
      <c r="T333" s="21">
        <v>7.1400000000000005E-2</v>
      </c>
      <c r="U333" s="21">
        <v>3.3E-3</v>
      </c>
      <c r="V333" s="21">
        <v>0.14929999999999999</v>
      </c>
      <c r="W333" s="21">
        <v>5.04E-2</v>
      </c>
      <c r="X333" s="21">
        <v>4.0500000000000001E-2</v>
      </c>
      <c r="Y333" s="21">
        <v>0.1447</v>
      </c>
      <c r="Z333" s="21">
        <v>5.8400000000000001E-2</v>
      </c>
      <c r="AA333" s="21">
        <v>0.1958</v>
      </c>
      <c r="AB333" s="21">
        <v>8.3400000000000002E-2</v>
      </c>
      <c r="AC333" s="21">
        <v>0.12670000000000001</v>
      </c>
      <c r="AD333" s="21">
        <v>7.6100000000000001E-2</v>
      </c>
      <c r="AE333" s="16" t="s">
        <v>46</v>
      </c>
      <c r="AF333" s="16" t="s">
        <v>46</v>
      </c>
      <c r="AG333" s="7" t="str">
        <f t="shared" si="10"/>
        <v>click</v>
      </c>
      <c r="AH333" s="9" t="str">
        <f t="shared" si="11"/>
        <v>click</v>
      </c>
      <c r="AI333" s="2"/>
      <c r="AJ333" s="2"/>
      <c r="AK333" s="2"/>
      <c r="AL333" s="2"/>
      <c r="AM333" s="2"/>
      <c r="AN333" s="2"/>
      <c r="AO333" s="2"/>
      <c r="AP333" s="2"/>
      <c r="AQ333" s="2"/>
      <c r="AR333" s="2"/>
      <c r="AS333" s="2"/>
      <c r="AT333" s="2"/>
    </row>
    <row r="334" spans="1:46" ht="24">
      <c r="A334" s="19" t="s">
        <v>4940</v>
      </c>
      <c r="B334" s="8" t="s">
        <v>4941</v>
      </c>
      <c r="C334" s="10" t="s">
        <v>4887</v>
      </c>
      <c r="D334" s="10" t="s">
        <v>38</v>
      </c>
      <c r="E334" s="10" t="s">
        <v>4942</v>
      </c>
      <c r="F334" s="10" t="s">
        <v>4943</v>
      </c>
      <c r="G334" s="10" t="s">
        <v>198</v>
      </c>
      <c r="H334" s="10" t="s">
        <v>455</v>
      </c>
      <c r="I334" s="11">
        <v>5.0000000000000001E-4</v>
      </c>
      <c r="J334" s="12">
        <v>0.39</v>
      </c>
      <c r="K334" s="11">
        <v>9.2999999999999992E-3</v>
      </c>
      <c r="L334" s="13">
        <v>14785.7</v>
      </c>
      <c r="M334" s="14">
        <v>87.8</v>
      </c>
      <c r="N334" s="15">
        <v>1443067</v>
      </c>
      <c r="O334" s="20">
        <v>1.06</v>
      </c>
      <c r="P334" s="10" t="s">
        <v>42</v>
      </c>
      <c r="Q334" s="10" t="s">
        <v>43</v>
      </c>
      <c r="R334" s="10" t="s">
        <v>80</v>
      </c>
      <c r="S334" s="10" t="s">
        <v>72</v>
      </c>
      <c r="T334" s="21">
        <v>3.2000000000000001E-2</v>
      </c>
      <c r="U334" s="21">
        <v>4.2000000000000003E-2</v>
      </c>
      <c r="V334" s="21">
        <v>0.11219999999999999</v>
      </c>
      <c r="W334" s="21">
        <v>0.1069</v>
      </c>
      <c r="X334" s="21">
        <v>0.10829999999999999</v>
      </c>
      <c r="Y334" s="21">
        <v>0.14710000000000001</v>
      </c>
      <c r="Z334" s="21">
        <v>0.1231</v>
      </c>
      <c r="AA334" s="21">
        <v>9.9400000000000002E-2</v>
      </c>
      <c r="AB334" s="21">
        <v>1.9400000000000001E-2</v>
      </c>
      <c r="AC334" s="21">
        <v>0.1699</v>
      </c>
      <c r="AD334" s="21">
        <v>3.4200000000000001E-2</v>
      </c>
      <c r="AE334" s="16" t="s">
        <v>46</v>
      </c>
      <c r="AF334" s="16" t="s">
        <v>46</v>
      </c>
      <c r="AG334" s="7" t="str">
        <f t="shared" si="10"/>
        <v>click</v>
      </c>
      <c r="AH334" s="9" t="str">
        <f t="shared" si="11"/>
        <v>click</v>
      </c>
      <c r="AI334" s="2"/>
      <c r="AJ334" s="2"/>
      <c r="AK334" s="2"/>
      <c r="AL334" s="2"/>
      <c r="AM334" s="2"/>
      <c r="AN334" s="2"/>
      <c r="AO334" s="2"/>
      <c r="AP334" s="2"/>
      <c r="AQ334" s="2"/>
      <c r="AR334" s="2"/>
      <c r="AS334" s="2"/>
      <c r="AT334" s="2"/>
    </row>
    <row r="335" spans="1:46" ht="24">
      <c r="A335" s="19" t="s">
        <v>4944</v>
      </c>
      <c r="B335" s="8" t="s">
        <v>4945</v>
      </c>
      <c r="C335" s="10" t="s">
        <v>4887</v>
      </c>
      <c r="D335" s="10" t="s">
        <v>38</v>
      </c>
      <c r="E335" s="10" t="s">
        <v>4946</v>
      </c>
      <c r="F335" s="10" t="s">
        <v>4947</v>
      </c>
      <c r="G335" s="10" t="s">
        <v>177</v>
      </c>
      <c r="H335" s="10" t="s">
        <v>455</v>
      </c>
      <c r="I335" s="11">
        <v>1.5E-3</v>
      </c>
      <c r="J335" s="12">
        <v>0.32</v>
      </c>
      <c r="K335" s="11">
        <v>1.47E-2</v>
      </c>
      <c r="L335" s="13">
        <v>189.1</v>
      </c>
      <c r="M335" s="14">
        <v>2.2000000000000002</v>
      </c>
      <c r="N335" s="15">
        <v>11975</v>
      </c>
      <c r="O335" s="20">
        <v>0.95</v>
      </c>
      <c r="P335" s="10" t="s">
        <v>42</v>
      </c>
      <c r="Q335" s="10" t="s">
        <v>43</v>
      </c>
      <c r="R335" s="10" t="s">
        <v>44</v>
      </c>
      <c r="S335" s="10" t="s">
        <v>72</v>
      </c>
      <c r="T335" s="21">
        <v>3.2399999999999998E-2</v>
      </c>
      <c r="U335" s="21">
        <v>3.9E-2</v>
      </c>
      <c r="V335" s="21">
        <v>0.14990000000000001</v>
      </c>
      <c r="W335" s="21">
        <v>0.11899999999999999</v>
      </c>
      <c r="X335" s="21">
        <v>6.6000000000000003E-2</v>
      </c>
      <c r="Y335" s="21">
        <v>8.8400000000000006E-2</v>
      </c>
      <c r="Z335" s="21">
        <v>0.1585</v>
      </c>
      <c r="AA335" s="21">
        <v>7.51E-2</v>
      </c>
      <c r="AB335" s="21">
        <v>2.06E-2</v>
      </c>
      <c r="AC335" s="21">
        <v>0.24979999999999999</v>
      </c>
      <c r="AD335" s="21">
        <v>1.2999999999999999E-3</v>
      </c>
      <c r="AE335" s="16" t="s">
        <v>46</v>
      </c>
      <c r="AF335" s="16" t="s">
        <v>46</v>
      </c>
      <c r="AG335" s="7" t="str">
        <f t="shared" si="10"/>
        <v>click</v>
      </c>
      <c r="AH335" s="9" t="str">
        <f t="shared" si="11"/>
        <v>click</v>
      </c>
      <c r="AI335" s="2"/>
      <c r="AJ335" s="2"/>
      <c r="AK335" s="2"/>
      <c r="AL335" s="2"/>
      <c r="AM335" s="2"/>
      <c r="AN335" s="2"/>
      <c r="AO335" s="2"/>
      <c r="AP335" s="2"/>
      <c r="AQ335" s="2"/>
      <c r="AR335" s="2"/>
      <c r="AS335" s="2"/>
      <c r="AT335" s="2"/>
    </row>
    <row r="336" spans="1:46" ht="24">
      <c r="A336" s="19" t="s">
        <v>4948</v>
      </c>
      <c r="B336" s="8" t="s">
        <v>4949</v>
      </c>
      <c r="C336" s="10" t="s">
        <v>4887</v>
      </c>
      <c r="D336" s="10" t="s">
        <v>38</v>
      </c>
      <c r="E336" s="10" t="s">
        <v>4950</v>
      </c>
      <c r="F336" s="10" t="s">
        <v>4939</v>
      </c>
      <c r="G336" s="10" t="s">
        <v>625</v>
      </c>
      <c r="H336" s="10" t="s">
        <v>455</v>
      </c>
      <c r="I336" s="11">
        <v>1.5E-3</v>
      </c>
      <c r="J336" s="12">
        <v>0.43</v>
      </c>
      <c r="K336" s="11">
        <v>1.95E-2</v>
      </c>
      <c r="L336" s="13">
        <v>139</v>
      </c>
      <c r="M336" s="14">
        <v>1.7</v>
      </c>
      <c r="N336" s="15">
        <v>8405</v>
      </c>
      <c r="O336" s="20">
        <v>0.92</v>
      </c>
      <c r="P336" s="10" t="s">
        <v>42</v>
      </c>
      <c r="Q336" s="10" t="s">
        <v>43</v>
      </c>
      <c r="R336" s="10" t="s">
        <v>412</v>
      </c>
      <c r="S336" s="10" t="s">
        <v>72</v>
      </c>
      <c r="T336" s="21">
        <v>3.1800000000000002E-2</v>
      </c>
      <c r="U336" s="21">
        <v>4.5600000000000002E-2</v>
      </c>
      <c r="V336" s="21">
        <v>7.4099999999999999E-2</v>
      </c>
      <c r="W336" s="21">
        <v>9.5600000000000004E-2</v>
      </c>
      <c r="X336" s="21">
        <v>0.15379999999999999</v>
      </c>
      <c r="Y336" s="21">
        <v>0.21010000000000001</v>
      </c>
      <c r="Z336" s="21">
        <v>8.7400000000000005E-2</v>
      </c>
      <c r="AA336" s="21">
        <v>0.126</v>
      </c>
      <c r="AB336" s="21">
        <v>1.84E-2</v>
      </c>
      <c r="AC336" s="21">
        <v>8.8200000000000001E-2</v>
      </c>
      <c r="AD336" s="21">
        <v>6.9000000000000006E-2</v>
      </c>
      <c r="AE336" s="16" t="s">
        <v>46</v>
      </c>
      <c r="AF336" s="16" t="s">
        <v>46</v>
      </c>
      <c r="AG336" s="7" t="str">
        <f t="shared" si="10"/>
        <v>click</v>
      </c>
      <c r="AH336" s="9" t="str">
        <f t="shared" si="11"/>
        <v>click</v>
      </c>
      <c r="AI336" s="2"/>
      <c r="AJ336" s="2"/>
      <c r="AK336" s="2"/>
      <c r="AL336" s="2"/>
      <c r="AM336" s="2"/>
      <c r="AN336" s="2"/>
      <c r="AO336" s="2"/>
      <c r="AP336" s="2"/>
      <c r="AQ336" s="2"/>
      <c r="AR336" s="2"/>
      <c r="AS336" s="2"/>
      <c r="AT336" s="2"/>
    </row>
    <row r="337" spans="1:46" ht="60">
      <c r="A337" s="19" t="s">
        <v>1602</v>
      </c>
      <c r="B337" s="8" t="s">
        <v>1603</v>
      </c>
      <c r="C337" s="10" t="s">
        <v>1604</v>
      </c>
      <c r="D337" s="10" t="s">
        <v>38</v>
      </c>
      <c r="E337" s="10" t="s">
        <v>1605</v>
      </c>
      <c r="F337" s="10" t="s">
        <v>1606</v>
      </c>
      <c r="G337" s="10" t="s">
        <v>65</v>
      </c>
      <c r="H337" s="10" t="s">
        <v>48</v>
      </c>
      <c r="I337" s="11">
        <v>5.1000000000000004E-3</v>
      </c>
      <c r="J337" s="12">
        <v>0.76</v>
      </c>
      <c r="K337" s="11">
        <v>3.95E-2</v>
      </c>
      <c r="L337" s="13">
        <v>136.4</v>
      </c>
      <c r="M337" s="14">
        <v>3.7</v>
      </c>
      <c r="N337" s="15">
        <v>29691</v>
      </c>
      <c r="O337" s="20">
        <v>-1.44</v>
      </c>
      <c r="P337" s="10" t="s">
        <v>42</v>
      </c>
      <c r="Q337" s="10" t="s">
        <v>43</v>
      </c>
      <c r="R337" s="10" t="s">
        <v>46</v>
      </c>
      <c r="S337" s="10" t="s">
        <v>277</v>
      </c>
      <c r="T337" s="21">
        <v>0.17299999999999999</v>
      </c>
      <c r="U337" s="21">
        <v>0.14760000000000001</v>
      </c>
      <c r="V337" s="21">
        <v>7.6100000000000001E-2</v>
      </c>
      <c r="W337" s="21">
        <v>0</v>
      </c>
      <c r="X337" s="21">
        <v>1.4E-2</v>
      </c>
      <c r="Y337" s="21">
        <v>0</v>
      </c>
      <c r="Z337" s="21">
        <v>0.1241</v>
      </c>
      <c r="AA337" s="21">
        <v>0.1585</v>
      </c>
      <c r="AB337" s="21">
        <v>9.6299999999999997E-2</v>
      </c>
      <c r="AC337" s="21">
        <v>9.2399999999999996E-2</v>
      </c>
      <c r="AD337" s="21">
        <v>8.5099999999999995E-2</v>
      </c>
      <c r="AE337" s="16" t="s">
        <v>46</v>
      </c>
      <c r="AF337" s="16" t="s">
        <v>46</v>
      </c>
      <c r="AG337" s="7" t="str">
        <f t="shared" si="10"/>
        <v>click</v>
      </c>
      <c r="AH337" s="9" t="str">
        <f t="shared" si="11"/>
        <v>click</v>
      </c>
      <c r="AI337" s="2"/>
      <c r="AJ337" s="2"/>
      <c r="AK337" s="2"/>
      <c r="AL337" s="2"/>
      <c r="AM337" s="2"/>
      <c r="AN337" s="2"/>
      <c r="AO337" s="2"/>
      <c r="AP337" s="2"/>
      <c r="AQ337" s="2"/>
      <c r="AR337" s="2"/>
      <c r="AS337" s="2"/>
      <c r="AT337" s="2"/>
    </row>
    <row r="338" spans="1:46" ht="48">
      <c r="A338" s="19" t="s">
        <v>4967</v>
      </c>
      <c r="B338" s="8" t="s">
        <v>4968</v>
      </c>
      <c r="C338" s="10" t="s">
        <v>4969</v>
      </c>
      <c r="D338" s="10" t="s">
        <v>53</v>
      </c>
      <c r="E338" s="10" t="s">
        <v>3387</v>
      </c>
      <c r="F338" s="10" t="s">
        <v>3388</v>
      </c>
      <c r="G338" s="10" t="s">
        <v>198</v>
      </c>
      <c r="H338" s="10" t="s">
        <v>269</v>
      </c>
      <c r="I338" s="11">
        <v>9.4999999999999998E-3</v>
      </c>
      <c r="J338" s="12"/>
      <c r="K338" s="11"/>
      <c r="L338" s="13">
        <v>646.1</v>
      </c>
      <c r="M338" s="14">
        <v>4.4000000000000004</v>
      </c>
      <c r="N338" s="15">
        <v>29616</v>
      </c>
      <c r="O338" s="20">
        <v>0.82</v>
      </c>
      <c r="P338" s="10" t="s">
        <v>42</v>
      </c>
      <c r="Q338" s="10" t="s">
        <v>43</v>
      </c>
      <c r="R338" s="10" t="s">
        <v>80</v>
      </c>
      <c r="S338" s="10" t="s">
        <v>72</v>
      </c>
      <c r="T338" s="21" t="s">
        <v>46</v>
      </c>
      <c r="U338" s="21" t="s">
        <v>46</v>
      </c>
      <c r="V338" s="21" t="s">
        <v>46</v>
      </c>
      <c r="W338" s="21" t="s">
        <v>46</v>
      </c>
      <c r="X338" s="21" t="s">
        <v>46</v>
      </c>
      <c r="Y338" s="21" t="s">
        <v>46</v>
      </c>
      <c r="Z338" s="21" t="s">
        <v>46</v>
      </c>
      <c r="AA338" s="21" t="s">
        <v>46</v>
      </c>
      <c r="AB338" s="21" t="s">
        <v>46</v>
      </c>
      <c r="AC338" s="21" t="s">
        <v>46</v>
      </c>
      <c r="AD338" s="21" t="s">
        <v>46</v>
      </c>
      <c r="AE338" s="16" t="s">
        <v>46</v>
      </c>
      <c r="AF338" s="16" t="s">
        <v>46</v>
      </c>
      <c r="AG338" s="7" t="str">
        <f t="shared" si="10"/>
        <v>click</v>
      </c>
      <c r="AH338" s="9" t="str">
        <f t="shared" si="11"/>
        <v>click</v>
      </c>
      <c r="AI338" s="2"/>
      <c r="AJ338" s="2"/>
      <c r="AK338" s="2"/>
      <c r="AL338" s="2"/>
      <c r="AM338" s="2"/>
      <c r="AN338" s="2"/>
      <c r="AO338" s="2"/>
      <c r="AP338" s="2"/>
      <c r="AQ338" s="2"/>
      <c r="AR338" s="2"/>
      <c r="AS338" s="2"/>
      <c r="AT338" s="2"/>
    </row>
    <row r="339" spans="1:46" ht="84">
      <c r="A339" s="19" t="s">
        <v>214</v>
      </c>
      <c r="B339" s="8" t="s">
        <v>215</v>
      </c>
      <c r="C339" s="10" t="s">
        <v>216</v>
      </c>
      <c r="D339" s="10" t="s">
        <v>38</v>
      </c>
      <c r="E339" s="10" t="s">
        <v>217</v>
      </c>
      <c r="F339" s="10" t="s">
        <v>218</v>
      </c>
      <c r="G339" s="10" t="s">
        <v>212</v>
      </c>
      <c r="H339" s="10" t="s">
        <v>219</v>
      </c>
      <c r="I339" s="11">
        <v>8.5000000000000006E-3</v>
      </c>
      <c r="J339" s="12">
        <v>0.27</v>
      </c>
      <c r="K339" s="11">
        <v>6.0600000000000001E-2</v>
      </c>
      <c r="L339" s="13">
        <v>7481.7</v>
      </c>
      <c r="M339" s="14">
        <v>424.6</v>
      </c>
      <c r="N339" s="15">
        <v>2846572</v>
      </c>
      <c r="O339" s="20">
        <v>0.84</v>
      </c>
      <c r="P339" s="10" t="s">
        <v>42</v>
      </c>
      <c r="Q339" s="10" t="s">
        <v>46</v>
      </c>
      <c r="R339" s="10" t="s">
        <v>46</v>
      </c>
      <c r="S339" s="10" t="s">
        <v>72</v>
      </c>
      <c r="T339" s="21">
        <v>0</v>
      </c>
      <c r="U339" s="21">
        <v>0</v>
      </c>
      <c r="V339" s="21">
        <v>0</v>
      </c>
      <c r="W339" s="21">
        <v>0</v>
      </c>
      <c r="X339" s="21">
        <v>0.98140000000000005</v>
      </c>
      <c r="Y339" s="21">
        <v>0</v>
      </c>
      <c r="Z339" s="21">
        <v>0</v>
      </c>
      <c r="AA339" s="21">
        <v>0</v>
      </c>
      <c r="AB339" s="21">
        <v>0</v>
      </c>
      <c r="AC339" s="21">
        <v>0</v>
      </c>
      <c r="AD339" s="21">
        <v>1.8200000000000001E-2</v>
      </c>
      <c r="AE339" s="16" t="s">
        <v>46</v>
      </c>
      <c r="AF339" s="16" t="s">
        <v>46</v>
      </c>
      <c r="AG339" s="7" t="str">
        <f t="shared" si="10"/>
        <v>click</v>
      </c>
      <c r="AH339" s="9" t="str">
        <f t="shared" si="11"/>
        <v>click</v>
      </c>
      <c r="AI339" s="2"/>
      <c r="AJ339" s="2"/>
      <c r="AK339" s="2"/>
      <c r="AL339" s="2"/>
      <c r="AM339" s="2"/>
      <c r="AN339" s="2"/>
      <c r="AO339" s="2"/>
      <c r="AP339" s="2"/>
      <c r="AQ339" s="2"/>
      <c r="AR339" s="2"/>
      <c r="AS339" s="2"/>
      <c r="AT339" s="2"/>
    </row>
    <row r="340" spans="1:46" ht="36">
      <c r="A340" s="19" t="s">
        <v>4060</v>
      </c>
      <c r="B340" s="8" t="s">
        <v>4061</v>
      </c>
      <c r="C340" s="10" t="s">
        <v>4062</v>
      </c>
      <c r="D340" s="10" t="s">
        <v>38</v>
      </c>
      <c r="E340" s="10" t="s">
        <v>4063</v>
      </c>
      <c r="F340" s="10" t="s">
        <v>4064</v>
      </c>
      <c r="G340" s="10" t="s">
        <v>107</v>
      </c>
      <c r="H340" s="10" t="s">
        <v>128</v>
      </c>
      <c r="I340" s="11">
        <v>8.5000000000000006E-3</v>
      </c>
      <c r="J340" s="12">
        <v>0.14000000000000001</v>
      </c>
      <c r="K340" s="11">
        <v>4.4999999999999997E-3</v>
      </c>
      <c r="L340" s="13">
        <v>109.5</v>
      </c>
      <c r="M340" s="14">
        <v>3.5</v>
      </c>
      <c r="N340" s="15">
        <v>68050</v>
      </c>
      <c r="O340" s="20">
        <v>2.74</v>
      </c>
      <c r="P340" s="10" t="s">
        <v>42</v>
      </c>
      <c r="Q340" s="10" t="s">
        <v>321</v>
      </c>
      <c r="R340" s="10" t="s">
        <v>46</v>
      </c>
      <c r="S340" s="10" t="s">
        <v>255</v>
      </c>
      <c r="T340" s="21">
        <v>6.6900000000000001E-2</v>
      </c>
      <c r="U340" s="21">
        <v>2.4899999999999999E-2</v>
      </c>
      <c r="V340" s="21">
        <v>0.24</v>
      </c>
      <c r="W340" s="21">
        <v>3.8399999999999997E-2</v>
      </c>
      <c r="X340" s="21">
        <v>8.3199999999999996E-2</v>
      </c>
      <c r="Y340" s="21">
        <v>0.13400000000000001</v>
      </c>
      <c r="Z340" s="21">
        <v>2.8199999999999999E-2</v>
      </c>
      <c r="AA340" s="21">
        <v>0.18240000000000001</v>
      </c>
      <c r="AB340" s="21">
        <v>6.5799999999999997E-2</v>
      </c>
      <c r="AC340" s="21">
        <v>0.11899999999999999</v>
      </c>
      <c r="AD340" s="21">
        <v>1.9400000000000001E-2</v>
      </c>
      <c r="AE340" s="16" t="s">
        <v>46</v>
      </c>
      <c r="AF340" s="16" t="s">
        <v>46</v>
      </c>
      <c r="AG340" s="7" t="str">
        <f t="shared" si="10"/>
        <v>click</v>
      </c>
      <c r="AH340" s="9" t="str">
        <f t="shared" si="11"/>
        <v>click</v>
      </c>
      <c r="AI340" s="2"/>
      <c r="AJ340" s="2"/>
      <c r="AK340" s="2"/>
      <c r="AL340" s="2"/>
      <c r="AM340" s="2"/>
      <c r="AN340" s="2"/>
      <c r="AO340" s="2"/>
      <c r="AP340" s="2"/>
      <c r="AQ340" s="2"/>
      <c r="AR340" s="2"/>
      <c r="AS340" s="2"/>
      <c r="AT340" s="2"/>
    </row>
    <row r="341" spans="1:46" ht="108">
      <c r="A341" s="19" t="s">
        <v>4714</v>
      </c>
      <c r="B341" s="8" t="s">
        <v>4715</v>
      </c>
      <c r="C341" s="10" t="s">
        <v>4716</v>
      </c>
      <c r="D341" s="10" t="s">
        <v>168</v>
      </c>
      <c r="E341" s="10" t="s">
        <v>4717</v>
      </c>
      <c r="F341" s="10" t="s">
        <v>4718</v>
      </c>
      <c r="G341" s="10" t="s">
        <v>268</v>
      </c>
      <c r="H341" s="10" t="s">
        <v>486</v>
      </c>
      <c r="I341" s="11">
        <v>9.4999999999999998E-3</v>
      </c>
      <c r="J341" s="12"/>
      <c r="K341" s="11"/>
      <c r="L341" s="13">
        <v>509.5</v>
      </c>
      <c r="M341" s="14">
        <v>9</v>
      </c>
      <c r="N341" s="15">
        <v>94880</v>
      </c>
      <c r="O341" s="20">
        <v>0.56999999999999995</v>
      </c>
      <c r="P341" s="10" t="s">
        <v>122</v>
      </c>
      <c r="Q341" s="10" t="s">
        <v>46</v>
      </c>
      <c r="R341" s="10" t="s">
        <v>46</v>
      </c>
      <c r="S341" s="10" t="s">
        <v>46</v>
      </c>
      <c r="T341" s="21" t="s">
        <v>46</v>
      </c>
      <c r="U341" s="21" t="s">
        <v>46</v>
      </c>
      <c r="V341" s="21" t="s">
        <v>46</v>
      </c>
      <c r="W341" s="21" t="s">
        <v>46</v>
      </c>
      <c r="X341" s="21" t="s">
        <v>46</v>
      </c>
      <c r="Y341" s="21" t="s">
        <v>46</v>
      </c>
      <c r="Z341" s="21" t="s">
        <v>46</v>
      </c>
      <c r="AA341" s="21" t="s">
        <v>46</v>
      </c>
      <c r="AB341" s="21" t="s">
        <v>46</v>
      </c>
      <c r="AC341" s="21" t="s">
        <v>46</v>
      </c>
      <c r="AD341" s="21" t="s">
        <v>46</v>
      </c>
      <c r="AE341" s="16" t="s">
        <v>46</v>
      </c>
      <c r="AF341" s="16" t="s">
        <v>46</v>
      </c>
      <c r="AG341" s="7" t="str">
        <f t="shared" si="10"/>
        <v>click</v>
      </c>
      <c r="AH341" s="9" t="str">
        <f t="shared" si="11"/>
        <v>click</v>
      </c>
      <c r="AI341" s="2"/>
      <c r="AJ341" s="2"/>
      <c r="AK341" s="2"/>
      <c r="AL341" s="2"/>
      <c r="AM341" s="2"/>
      <c r="AN341" s="2"/>
      <c r="AO341" s="2"/>
      <c r="AP341" s="2"/>
      <c r="AQ341" s="2"/>
      <c r="AR341" s="2"/>
      <c r="AS341" s="2"/>
      <c r="AT341" s="2"/>
    </row>
    <row r="342" spans="1:46" ht="48">
      <c r="A342" s="19" t="s">
        <v>1200</v>
      </c>
      <c r="B342" s="8" t="s">
        <v>1201</v>
      </c>
      <c r="C342" s="10" t="s">
        <v>1202</v>
      </c>
      <c r="D342" s="10" t="s">
        <v>53</v>
      </c>
      <c r="E342" s="10" t="s">
        <v>1203</v>
      </c>
      <c r="F342" s="10" t="s">
        <v>1204</v>
      </c>
      <c r="G342" s="10" t="s">
        <v>184</v>
      </c>
      <c r="H342" s="10" t="s">
        <v>269</v>
      </c>
      <c r="I342" s="11">
        <v>7.4999999999999997E-3</v>
      </c>
      <c r="J342" s="12"/>
      <c r="K342" s="11"/>
      <c r="L342" s="13">
        <v>1.5</v>
      </c>
      <c r="M342" s="14">
        <v>0</v>
      </c>
      <c r="N342" s="15">
        <v>1467</v>
      </c>
      <c r="O342" s="20">
        <v>-2.48</v>
      </c>
      <c r="P342" s="10" t="s">
        <v>151</v>
      </c>
      <c r="Q342" s="10" t="s">
        <v>46</v>
      </c>
      <c r="R342" s="10" t="s">
        <v>46</v>
      </c>
      <c r="S342" s="10" t="s">
        <v>46</v>
      </c>
      <c r="T342" s="21" t="s">
        <v>46</v>
      </c>
      <c r="U342" s="21" t="s">
        <v>46</v>
      </c>
      <c r="V342" s="21" t="s">
        <v>46</v>
      </c>
      <c r="W342" s="21" t="s">
        <v>46</v>
      </c>
      <c r="X342" s="21" t="s">
        <v>46</v>
      </c>
      <c r="Y342" s="21" t="s">
        <v>46</v>
      </c>
      <c r="Z342" s="21" t="s">
        <v>46</v>
      </c>
      <c r="AA342" s="21" t="s">
        <v>46</v>
      </c>
      <c r="AB342" s="21" t="s">
        <v>46</v>
      </c>
      <c r="AC342" s="21" t="s">
        <v>46</v>
      </c>
      <c r="AD342" s="21" t="s">
        <v>46</v>
      </c>
      <c r="AE342" s="16" t="s">
        <v>46</v>
      </c>
      <c r="AF342" s="16" t="s">
        <v>46</v>
      </c>
      <c r="AG342" s="7" t="str">
        <f t="shared" si="10"/>
        <v>click</v>
      </c>
      <c r="AH342" s="9" t="str">
        <f t="shared" si="11"/>
        <v>click</v>
      </c>
      <c r="AI342" s="2"/>
      <c r="AJ342" s="2"/>
      <c r="AK342" s="2"/>
      <c r="AL342" s="2"/>
      <c r="AM342" s="2"/>
      <c r="AN342" s="2"/>
      <c r="AO342" s="2"/>
      <c r="AP342" s="2"/>
      <c r="AQ342" s="2"/>
      <c r="AR342" s="2"/>
      <c r="AS342" s="2"/>
      <c r="AT342" s="2"/>
    </row>
    <row r="343" spans="1:46" ht="48">
      <c r="A343" s="19" t="s">
        <v>1205</v>
      </c>
      <c r="B343" s="8" t="s">
        <v>1206</v>
      </c>
      <c r="C343" s="10" t="s">
        <v>1202</v>
      </c>
      <c r="D343" s="10" t="s">
        <v>53</v>
      </c>
      <c r="E343" s="10" t="s">
        <v>1207</v>
      </c>
      <c r="F343" s="10" t="s">
        <v>1204</v>
      </c>
      <c r="G343" s="10" t="s">
        <v>1135</v>
      </c>
      <c r="H343" s="10" t="s">
        <v>269</v>
      </c>
      <c r="I343" s="11">
        <v>7.4999999999999997E-3</v>
      </c>
      <c r="J343" s="12"/>
      <c r="K343" s="11"/>
      <c r="L343" s="13">
        <v>61.1</v>
      </c>
      <c r="M343" s="14">
        <v>1.7</v>
      </c>
      <c r="N343" s="15">
        <v>18889</v>
      </c>
      <c r="O343" s="20">
        <v>2.25</v>
      </c>
      <c r="P343" s="10" t="s">
        <v>151</v>
      </c>
      <c r="Q343" s="10" t="s">
        <v>46</v>
      </c>
      <c r="R343" s="10" t="s">
        <v>46</v>
      </c>
      <c r="S343" s="10" t="s">
        <v>46</v>
      </c>
      <c r="T343" s="21" t="s">
        <v>46</v>
      </c>
      <c r="U343" s="21" t="s">
        <v>46</v>
      </c>
      <c r="V343" s="21" t="s">
        <v>46</v>
      </c>
      <c r="W343" s="21" t="s">
        <v>46</v>
      </c>
      <c r="X343" s="21" t="s">
        <v>46</v>
      </c>
      <c r="Y343" s="21" t="s">
        <v>46</v>
      </c>
      <c r="Z343" s="21" t="s">
        <v>46</v>
      </c>
      <c r="AA343" s="21" t="s">
        <v>46</v>
      </c>
      <c r="AB343" s="21" t="s">
        <v>46</v>
      </c>
      <c r="AC343" s="21" t="s">
        <v>46</v>
      </c>
      <c r="AD343" s="21" t="s">
        <v>46</v>
      </c>
      <c r="AE343" s="16" t="s">
        <v>46</v>
      </c>
      <c r="AF343" s="16" t="s">
        <v>59</v>
      </c>
      <c r="AG343" s="7" t="str">
        <f t="shared" si="10"/>
        <v>click</v>
      </c>
      <c r="AH343" s="9" t="str">
        <f t="shared" si="11"/>
        <v>click</v>
      </c>
      <c r="AI343" s="2"/>
      <c r="AJ343" s="2"/>
      <c r="AK343" s="2"/>
      <c r="AL343" s="2"/>
      <c r="AM343" s="2"/>
      <c r="AN343" s="2"/>
      <c r="AO343" s="2"/>
      <c r="AP343" s="2"/>
      <c r="AQ343" s="2"/>
      <c r="AR343" s="2"/>
      <c r="AS343" s="2"/>
      <c r="AT343" s="2"/>
    </row>
    <row r="344" spans="1:46" ht="25.5">
      <c r="A344" s="19" t="s">
        <v>1524</v>
      </c>
      <c r="B344" s="8" t="s">
        <v>1525</v>
      </c>
      <c r="C344" s="10" t="s">
        <v>1202</v>
      </c>
      <c r="D344" s="10" t="s">
        <v>38</v>
      </c>
      <c r="E344" s="10"/>
      <c r="F344" s="10" t="s">
        <v>39</v>
      </c>
      <c r="G344" s="10" t="s">
        <v>193</v>
      </c>
      <c r="H344" s="10" t="s">
        <v>156</v>
      </c>
      <c r="I344" s="11">
        <v>5.4999999999999997E-3</v>
      </c>
      <c r="J344" s="12">
        <v>0.17</v>
      </c>
      <c r="K344" s="11">
        <v>4.4499999999999998E-2</v>
      </c>
      <c r="L344" s="13">
        <v>1185.3</v>
      </c>
      <c r="M344" s="14">
        <v>25.8</v>
      </c>
      <c r="N344" s="15">
        <v>293987</v>
      </c>
      <c r="O344" s="20">
        <v>-0.67</v>
      </c>
      <c r="P344" s="10" t="s">
        <v>151</v>
      </c>
      <c r="Q344" s="10" t="s">
        <v>46</v>
      </c>
      <c r="R344" s="10" t="s">
        <v>46</v>
      </c>
      <c r="S344" s="10" t="s">
        <v>109</v>
      </c>
      <c r="T344" s="21" t="s">
        <v>46</v>
      </c>
      <c r="U344" s="21" t="s">
        <v>46</v>
      </c>
      <c r="V344" s="21" t="s">
        <v>46</v>
      </c>
      <c r="W344" s="21" t="s">
        <v>46</v>
      </c>
      <c r="X344" s="21" t="s">
        <v>46</v>
      </c>
      <c r="Y344" s="21" t="s">
        <v>46</v>
      </c>
      <c r="Z344" s="21" t="s">
        <v>46</v>
      </c>
      <c r="AA344" s="21" t="s">
        <v>46</v>
      </c>
      <c r="AB344" s="21" t="s">
        <v>46</v>
      </c>
      <c r="AC344" s="21" t="s">
        <v>46</v>
      </c>
      <c r="AD344" s="21" t="s">
        <v>46</v>
      </c>
      <c r="AE344" s="16" t="s">
        <v>46</v>
      </c>
      <c r="AF344" s="16" t="s">
        <v>46</v>
      </c>
      <c r="AG344" s="7" t="str">
        <f t="shared" si="10"/>
        <v>click</v>
      </c>
      <c r="AH344" s="9" t="str">
        <f t="shared" si="11"/>
        <v>click</v>
      </c>
      <c r="AI344" s="2"/>
      <c r="AJ344" s="2"/>
      <c r="AK344" s="2"/>
      <c r="AL344" s="2"/>
      <c r="AM344" s="2"/>
      <c r="AN344" s="2"/>
      <c r="AO344" s="2"/>
      <c r="AP344" s="2"/>
      <c r="AQ344" s="2"/>
      <c r="AR344" s="2"/>
      <c r="AS344" s="2"/>
      <c r="AT344" s="2"/>
    </row>
    <row r="345" spans="1:46" ht="72">
      <c r="A345" s="19" t="s">
        <v>1870</v>
      </c>
      <c r="B345" s="8" t="s">
        <v>1871</v>
      </c>
      <c r="C345" s="10" t="s">
        <v>1202</v>
      </c>
      <c r="D345" s="10" t="s">
        <v>53</v>
      </c>
      <c r="E345" s="10" t="s">
        <v>1872</v>
      </c>
      <c r="F345" s="10" t="s">
        <v>1873</v>
      </c>
      <c r="G345" s="10" t="s">
        <v>1135</v>
      </c>
      <c r="H345" s="10" t="s">
        <v>269</v>
      </c>
      <c r="I345" s="11">
        <v>7.4999999999999997E-3</v>
      </c>
      <c r="J345" s="12"/>
      <c r="K345" s="11"/>
      <c r="L345" s="13">
        <v>4.5999999999999996</v>
      </c>
      <c r="M345" s="14">
        <v>0.1</v>
      </c>
      <c r="N345" s="15">
        <v>2330</v>
      </c>
      <c r="O345" s="20">
        <v>-1.61</v>
      </c>
      <c r="P345" s="10" t="s">
        <v>151</v>
      </c>
      <c r="Q345" s="10" t="s">
        <v>46</v>
      </c>
      <c r="R345" s="10" t="s">
        <v>46</v>
      </c>
      <c r="S345" s="10" t="s">
        <v>46</v>
      </c>
      <c r="T345" s="21" t="s">
        <v>46</v>
      </c>
      <c r="U345" s="21" t="s">
        <v>46</v>
      </c>
      <c r="V345" s="21" t="s">
        <v>46</v>
      </c>
      <c r="W345" s="21" t="s">
        <v>46</v>
      </c>
      <c r="X345" s="21" t="s">
        <v>46</v>
      </c>
      <c r="Y345" s="21" t="s">
        <v>46</v>
      </c>
      <c r="Z345" s="21" t="s">
        <v>46</v>
      </c>
      <c r="AA345" s="21" t="s">
        <v>46</v>
      </c>
      <c r="AB345" s="21" t="s">
        <v>46</v>
      </c>
      <c r="AC345" s="21" t="s">
        <v>46</v>
      </c>
      <c r="AD345" s="21" t="s">
        <v>46</v>
      </c>
      <c r="AE345" s="16" t="s">
        <v>46</v>
      </c>
      <c r="AF345" s="16" t="s">
        <v>59</v>
      </c>
      <c r="AG345" s="7" t="str">
        <f t="shared" si="10"/>
        <v>click</v>
      </c>
      <c r="AH345" s="9" t="str">
        <f t="shared" si="11"/>
        <v>click</v>
      </c>
      <c r="AI345" s="2"/>
      <c r="AJ345" s="2"/>
      <c r="AK345" s="2"/>
      <c r="AL345" s="2"/>
      <c r="AM345" s="2"/>
      <c r="AN345" s="2"/>
      <c r="AO345" s="2"/>
      <c r="AP345" s="2"/>
      <c r="AQ345" s="2"/>
      <c r="AR345" s="2"/>
      <c r="AS345" s="2"/>
      <c r="AT345" s="2"/>
    </row>
    <row r="346" spans="1:46" ht="36">
      <c r="A346" s="19" t="s">
        <v>4041</v>
      </c>
      <c r="B346" s="8" t="s">
        <v>4042</v>
      </c>
      <c r="C346" s="10" t="s">
        <v>4043</v>
      </c>
      <c r="D346" s="10" t="s">
        <v>38</v>
      </c>
      <c r="E346" s="10" t="s">
        <v>4044</v>
      </c>
      <c r="F346" s="10" t="s">
        <v>4045</v>
      </c>
      <c r="G346" s="10" t="s">
        <v>184</v>
      </c>
      <c r="H346" s="10" t="s">
        <v>1919</v>
      </c>
      <c r="I346" s="11">
        <v>8.0000000000000004E-4</v>
      </c>
      <c r="J346" s="12">
        <v>0.01</v>
      </c>
      <c r="K346" s="11">
        <v>2.8999999999999998E-3</v>
      </c>
      <c r="L346" s="13">
        <v>434.2</v>
      </c>
      <c r="M346" s="14">
        <v>8.6</v>
      </c>
      <c r="N346" s="15">
        <v>79598</v>
      </c>
      <c r="O346" s="20">
        <v>-7.0000000000000007E-2</v>
      </c>
      <c r="P346" s="10" t="s">
        <v>151</v>
      </c>
      <c r="Q346" s="10" t="s">
        <v>46</v>
      </c>
      <c r="R346" s="10" t="s">
        <v>46</v>
      </c>
      <c r="S346" s="10" t="s">
        <v>46</v>
      </c>
      <c r="T346" s="21" t="s">
        <v>46</v>
      </c>
      <c r="U346" s="21" t="s">
        <v>46</v>
      </c>
      <c r="V346" s="21" t="s">
        <v>46</v>
      </c>
      <c r="W346" s="21" t="s">
        <v>46</v>
      </c>
      <c r="X346" s="21" t="s">
        <v>46</v>
      </c>
      <c r="Y346" s="21" t="s">
        <v>46</v>
      </c>
      <c r="Z346" s="21" t="s">
        <v>46</v>
      </c>
      <c r="AA346" s="21" t="s">
        <v>46</v>
      </c>
      <c r="AB346" s="21" t="s">
        <v>46</v>
      </c>
      <c r="AC346" s="21" t="s">
        <v>46</v>
      </c>
      <c r="AD346" s="21" t="s">
        <v>46</v>
      </c>
      <c r="AE346" s="16" t="s">
        <v>46</v>
      </c>
      <c r="AF346" s="16" t="s">
        <v>46</v>
      </c>
      <c r="AG346" s="7" t="str">
        <f t="shared" si="10"/>
        <v>click</v>
      </c>
      <c r="AH346" s="9" t="str">
        <f t="shared" si="11"/>
        <v>click</v>
      </c>
      <c r="AI346" s="2"/>
      <c r="AJ346" s="2"/>
      <c r="AK346" s="2"/>
      <c r="AL346" s="2"/>
      <c r="AM346" s="2"/>
      <c r="AN346" s="2"/>
      <c r="AO346" s="2"/>
      <c r="AP346" s="2"/>
      <c r="AQ346" s="2"/>
      <c r="AR346" s="2"/>
      <c r="AS346" s="2"/>
      <c r="AT346" s="2"/>
    </row>
    <row r="347" spans="1:46" ht="48">
      <c r="A347" s="19" t="s">
        <v>4046</v>
      </c>
      <c r="B347" s="8" t="s">
        <v>4047</v>
      </c>
      <c r="C347" s="10" t="s">
        <v>4043</v>
      </c>
      <c r="D347" s="10" t="s">
        <v>38</v>
      </c>
      <c r="E347" s="10" t="s">
        <v>4048</v>
      </c>
      <c r="F347" s="10" t="s">
        <v>4049</v>
      </c>
      <c r="G347" s="10" t="s">
        <v>2166</v>
      </c>
      <c r="H347" s="10" t="s">
        <v>1919</v>
      </c>
      <c r="I347" s="11">
        <v>6.9999999999999999E-4</v>
      </c>
      <c r="J347" s="12">
        <v>0.04</v>
      </c>
      <c r="K347" s="11">
        <v>9.1000000000000004E-3</v>
      </c>
      <c r="L347" s="13">
        <v>399.1</v>
      </c>
      <c r="M347" s="14">
        <v>7.6</v>
      </c>
      <c r="N347" s="15">
        <v>34080</v>
      </c>
      <c r="O347" s="20">
        <v>-0.52</v>
      </c>
      <c r="P347" s="10" t="s">
        <v>151</v>
      </c>
      <c r="Q347" s="10" t="s">
        <v>46</v>
      </c>
      <c r="R347" s="10" t="s">
        <v>46</v>
      </c>
      <c r="S347" s="10" t="s">
        <v>46</v>
      </c>
      <c r="T347" s="21" t="s">
        <v>46</v>
      </c>
      <c r="U347" s="21" t="s">
        <v>46</v>
      </c>
      <c r="V347" s="21" t="s">
        <v>46</v>
      </c>
      <c r="W347" s="21" t="s">
        <v>46</v>
      </c>
      <c r="X347" s="21" t="s">
        <v>46</v>
      </c>
      <c r="Y347" s="21" t="s">
        <v>46</v>
      </c>
      <c r="Z347" s="21" t="s">
        <v>46</v>
      </c>
      <c r="AA347" s="21" t="s">
        <v>46</v>
      </c>
      <c r="AB347" s="21" t="s">
        <v>46</v>
      </c>
      <c r="AC347" s="21" t="s">
        <v>46</v>
      </c>
      <c r="AD347" s="21" t="s">
        <v>46</v>
      </c>
      <c r="AE347" s="16" t="s">
        <v>46</v>
      </c>
      <c r="AF347" s="16" t="s">
        <v>46</v>
      </c>
      <c r="AG347" s="7" t="str">
        <f t="shared" si="10"/>
        <v>click</v>
      </c>
      <c r="AH347" s="9" t="str">
        <f t="shared" si="11"/>
        <v>click</v>
      </c>
      <c r="AI347" s="2"/>
      <c r="AJ347" s="2"/>
      <c r="AK347" s="2"/>
      <c r="AL347" s="2"/>
      <c r="AM347" s="2"/>
      <c r="AN347" s="2"/>
      <c r="AO347" s="2"/>
      <c r="AP347" s="2"/>
      <c r="AQ347" s="2"/>
      <c r="AR347" s="2"/>
      <c r="AS347" s="2"/>
      <c r="AT347" s="2"/>
    </row>
    <row r="348" spans="1:46" ht="36">
      <c r="A348" s="19" t="s">
        <v>4050</v>
      </c>
      <c r="B348" s="8" t="s">
        <v>4051</v>
      </c>
      <c r="C348" s="10" t="s">
        <v>4043</v>
      </c>
      <c r="D348" s="10" t="s">
        <v>38</v>
      </c>
      <c r="E348" s="10" t="s">
        <v>4052</v>
      </c>
      <c r="F348" s="10" t="s">
        <v>4053</v>
      </c>
      <c r="G348" s="10" t="s">
        <v>184</v>
      </c>
      <c r="H348" s="10" t="s">
        <v>1919</v>
      </c>
      <c r="I348" s="11">
        <v>1E-3</v>
      </c>
      <c r="J348" s="12">
        <v>0.05</v>
      </c>
      <c r="K348" s="11">
        <v>1.0500000000000001E-2</v>
      </c>
      <c r="L348" s="13">
        <v>247.2</v>
      </c>
      <c r="M348" s="14">
        <v>4.8</v>
      </c>
      <c r="N348" s="15">
        <v>71609</v>
      </c>
      <c r="O348" s="20">
        <v>-0.32</v>
      </c>
      <c r="P348" s="10" t="s">
        <v>151</v>
      </c>
      <c r="Q348" s="10" t="s">
        <v>46</v>
      </c>
      <c r="R348" s="10" t="s">
        <v>46</v>
      </c>
      <c r="S348" s="10" t="s">
        <v>46</v>
      </c>
      <c r="T348" s="21" t="s">
        <v>46</v>
      </c>
      <c r="U348" s="21" t="s">
        <v>46</v>
      </c>
      <c r="V348" s="21" t="s">
        <v>46</v>
      </c>
      <c r="W348" s="21" t="s">
        <v>46</v>
      </c>
      <c r="X348" s="21" t="s">
        <v>46</v>
      </c>
      <c r="Y348" s="21" t="s">
        <v>46</v>
      </c>
      <c r="Z348" s="21" t="s">
        <v>46</v>
      </c>
      <c r="AA348" s="21" t="s">
        <v>46</v>
      </c>
      <c r="AB348" s="21" t="s">
        <v>46</v>
      </c>
      <c r="AC348" s="21" t="s">
        <v>46</v>
      </c>
      <c r="AD348" s="21" t="s">
        <v>46</v>
      </c>
      <c r="AE348" s="16" t="s">
        <v>46</v>
      </c>
      <c r="AF348" s="16" t="s">
        <v>46</v>
      </c>
      <c r="AG348" s="7" t="str">
        <f t="shared" si="10"/>
        <v>click</v>
      </c>
      <c r="AH348" s="9" t="str">
        <f t="shared" si="11"/>
        <v>click</v>
      </c>
      <c r="AI348" s="2"/>
      <c r="AJ348" s="2"/>
      <c r="AK348" s="2"/>
      <c r="AL348" s="2"/>
      <c r="AM348" s="2"/>
      <c r="AN348" s="2"/>
      <c r="AO348" s="2"/>
      <c r="AP348" s="2"/>
      <c r="AQ348" s="2"/>
      <c r="AR348" s="2"/>
      <c r="AS348" s="2"/>
      <c r="AT348" s="2"/>
    </row>
    <row r="349" spans="1:46" ht="72">
      <c r="A349" s="19" t="s">
        <v>505</v>
      </c>
      <c r="B349" s="8" t="s">
        <v>506</v>
      </c>
      <c r="C349" s="10" t="s">
        <v>507</v>
      </c>
      <c r="D349" s="10" t="s">
        <v>38</v>
      </c>
      <c r="E349" s="10" t="s">
        <v>508</v>
      </c>
      <c r="F349" s="10" t="s">
        <v>509</v>
      </c>
      <c r="G349" s="10" t="s">
        <v>302</v>
      </c>
      <c r="H349" s="10" t="s">
        <v>206</v>
      </c>
      <c r="I349" s="11">
        <v>7.7000000000000002E-3</v>
      </c>
      <c r="J349" s="12">
        <v>0.5</v>
      </c>
      <c r="K349" s="11">
        <v>4.8300000000000003E-2</v>
      </c>
      <c r="L349" s="13">
        <v>2.1</v>
      </c>
      <c r="M349" s="14">
        <v>0.2</v>
      </c>
      <c r="N349" s="15">
        <v>2856</v>
      </c>
      <c r="O349" s="20">
        <v>-2.56</v>
      </c>
      <c r="P349" s="10" t="s">
        <v>42</v>
      </c>
      <c r="Q349" s="10" t="s">
        <v>46</v>
      </c>
      <c r="R349" s="10" t="s">
        <v>46</v>
      </c>
      <c r="S349" s="10" t="s">
        <v>227</v>
      </c>
      <c r="T349" s="21">
        <v>0</v>
      </c>
      <c r="U349" s="21">
        <v>0</v>
      </c>
      <c r="V349" s="21">
        <v>8.3799999999999999E-2</v>
      </c>
      <c r="W349" s="21">
        <v>0</v>
      </c>
      <c r="X349" s="21">
        <v>0</v>
      </c>
      <c r="Y349" s="21">
        <v>0.56879999999999997</v>
      </c>
      <c r="Z349" s="21">
        <v>0</v>
      </c>
      <c r="AA349" s="21">
        <v>0</v>
      </c>
      <c r="AB349" s="21">
        <v>0.23910000000000001</v>
      </c>
      <c r="AC349" s="21">
        <v>5.7200000000000001E-2</v>
      </c>
      <c r="AD349" s="21">
        <v>0</v>
      </c>
      <c r="AE349" s="16" t="s">
        <v>46</v>
      </c>
      <c r="AF349" s="16" t="s">
        <v>46</v>
      </c>
      <c r="AG349" s="7" t="str">
        <f t="shared" si="10"/>
        <v>click</v>
      </c>
      <c r="AH349" s="9" t="str">
        <f t="shared" si="11"/>
        <v>click</v>
      </c>
      <c r="AI349" s="2"/>
      <c r="AJ349" s="2"/>
      <c r="AK349" s="2"/>
      <c r="AL349" s="2"/>
      <c r="AM349" s="2"/>
      <c r="AN349" s="2"/>
      <c r="AO349" s="2"/>
      <c r="AP349" s="2"/>
      <c r="AQ349" s="2"/>
      <c r="AR349" s="2"/>
      <c r="AS349" s="2"/>
      <c r="AT349" s="2"/>
    </row>
    <row r="350" spans="1:46" ht="60">
      <c r="A350" s="19" t="s">
        <v>2880</v>
      </c>
      <c r="B350" s="8" t="s">
        <v>2881</v>
      </c>
      <c r="C350" s="10" t="s">
        <v>2882</v>
      </c>
      <c r="D350" s="10" t="s">
        <v>38</v>
      </c>
      <c r="E350" s="10" t="s">
        <v>2883</v>
      </c>
      <c r="F350" s="10" t="s">
        <v>2884</v>
      </c>
      <c r="G350" s="10" t="s">
        <v>205</v>
      </c>
      <c r="H350" s="10" t="s">
        <v>206</v>
      </c>
      <c r="I350" s="11">
        <v>7.4999999999999997E-3</v>
      </c>
      <c r="J350" s="12">
        <v>0.35</v>
      </c>
      <c r="K350" s="11">
        <v>2.6800000000000001E-2</v>
      </c>
      <c r="L350" s="13">
        <v>49.9</v>
      </c>
      <c r="M350" s="14">
        <v>3.9</v>
      </c>
      <c r="N350" s="15">
        <v>26284</v>
      </c>
      <c r="O350" s="20">
        <v>-1.58</v>
      </c>
      <c r="P350" s="10" t="s">
        <v>42</v>
      </c>
      <c r="Q350" s="10" t="s">
        <v>46</v>
      </c>
      <c r="R350" s="10" t="s">
        <v>46</v>
      </c>
      <c r="S350" s="10" t="s">
        <v>74</v>
      </c>
      <c r="T350" s="21">
        <v>0.76149999999999995</v>
      </c>
      <c r="U350" s="21">
        <v>0</v>
      </c>
      <c r="V350" s="21">
        <v>0</v>
      </c>
      <c r="W350" s="21">
        <v>0</v>
      </c>
      <c r="X350" s="21">
        <v>0</v>
      </c>
      <c r="Y350" s="21">
        <v>0</v>
      </c>
      <c r="Z350" s="21">
        <v>0</v>
      </c>
      <c r="AA350" s="21">
        <v>3.8699999999999998E-2</v>
      </c>
      <c r="AB350" s="21">
        <v>0</v>
      </c>
      <c r="AC350" s="21">
        <v>0.20030000000000001</v>
      </c>
      <c r="AD350" s="21">
        <v>0</v>
      </c>
      <c r="AE350" s="16" t="s">
        <v>46</v>
      </c>
      <c r="AF350" s="16" t="s">
        <v>46</v>
      </c>
      <c r="AG350" s="7" t="str">
        <f t="shared" si="10"/>
        <v>click</v>
      </c>
      <c r="AH350" s="9" t="str">
        <f t="shared" si="11"/>
        <v>click</v>
      </c>
      <c r="AI350" s="2"/>
      <c r="AJ350" s="2"/>
      <c r="AK350" s="2"/>
      <c r="AL350" s="2"/>
      <c r="AM350" s="2"/>
      <c r="AN350" s="2"/>
      <c r="AO350" s="2"/>
      <c r="AP350" s="2"/>
      <c r="AQ350" s="2"/>
      <c r="AR350" s="2"/>
      <c r="AS350" s="2"/>
      <c r="AT350" s="2"/>
    </row>
    <row r="351" spans="1:46" ht="38.25">
      <c r="A351" s="19" t="s">
        <v>1569</v>
      </c>
      <c r="B351" s="8" t="s">
        <v>1570</v>
      </c>
      <c r="C351" s="10" t="s">
        <v>1571</v>
      </c>
      <c r="D351" s="10" t="s">
        <v>38</v>
      </c>
      <c r="E351" s="10" t="s">
        <v>1572</v>
      </c>
      <c r="F351" s="10" t="s">
        <v>1573</v>
      </c>
      <c r="G351" s="10" t="s">
        <v>193</v>
      </c>
      <c r="H351" s="10" t="s">
        <v>128</v>
      </c>
      <c r="I351" s="11">
        <v>4.7000000000000002E-3</v>
      </c>
      <c r="J351" s="12">
        <v>0.11</v>
      </c>
      <c r="K351" s="11">
        <v>5.0900000000000001E-2</v>
      </c>
      <c r="L351" s="13">
        <v>919.6</v>
      </c>
      <c r="M351" s="14">
        <v>39</v>
      </c>
      <c r="N351" s="15">
        <v>456136</v>
      </c>
      <c r="O351" s="20">
        <v>-0.88</v>
      </c>
      <c r="P351" s="10" t="s">
        <v>151</v>
      </c>
      <c r="Q351" s="10" t="s">
        <v>46</v>
      </c>
      <c r="R351" s="10" t="s">
        <v>46</v>
      </c>
      <c r="S351" s="10" t="s">
        <v>46</v>
      </c>
      <c r="T351" s="21" t="s">
        <v>46</v>
      </c>
      <c r="U351" s="21" t="s">
        <v>46</v>
      </c>
      <c r="V351" s="21" t="s">
        <v>46</v>
      </c>
      <c r="W351" s="21" t="s">
        <v>46</v>
      </c>
      <c r="X351" s="21" t="s">
        <v>46</v>
      </c>
      <c r="Y351" s="21" t="s">
        <v>46</v>
      </c>
      <c r="Z351" s="21" t="s">
        <v>46</v>
      </c>
      <c r="AA351" s="21" t="s">
        <v>46</v>
      </c>
      <c r="AB351" s="21" t="s">
        <v>46</v>
      </c>
      <c r="AC351" s="21" t="s">
        <v>46</v>
      </c>
      <c r="AD351" s="21" t="s">
        <v>46</v>
      </c>
      <c r="AE351" s="16" t="s">
        <v>46</v>
      </c>
      <c r="AF351" s="16" t="s">
        <v>46</v>
      </c>
      <c r="AG351" s="7" t="str">
        <f t="shared" si="10"/>
        <v>click</v>
      </c>
      <c r="AH351" s="9" t="str">
        <f t="shared" si="11"/>
        <v>click</v>
      </c>
      <c r="AI351" s="2"/>
      <c r="AJ351" s="2"/>
      <c r="AK351" s="2"/>
      <c r="AL351" s="2"/>
      <c r="AM351" s="2"/>
      <c r="AN351" s="2"/>
      <c r="AO351" s="2"/>
      <c r="AP351" s="2"/>
      <c r="AQ351" s="2"/>
      <c r="AR351" s="2"/>
      <c r="AS351" s="2"/>
      <c r="AT351" s="2"/>
    </row>
    <row r="352" spans="1:46" ht="38.25">
      <c r="A352" s="19" t="s">
        <v>35</v>
      </c>
      <c r="B352" s="8" t="s">
        <v>36</v>
      </c>
      <c r="C352" s="10" t="s">
        <v>37</v>
      </c>
      <c r="D352" s="10" t="s">
        <v>38</v>
      </c>
      <c r="E352" s="10"/>
      <c r="F352" s="10" t="s">
        <v>39</v>
      </c>
      <c r="G352" s="10" t="s">
        <v>40</v>
      </c>
      <c r="H352" s="10" t="s">
        <v>41</v>
      </c>
      <c r="I352" s="11">
        <v>1.2500000000000001E-2</v>
      </c>
      <c r="J352" s="12">
        <v>0.01</v>
      </c>
      <c r="K352" s="11">
        <v>4.7000000000000002E-3</v>
      </c>
      <c r="L352" s="13">
        <v>10.3</v>
      </c>
      <c r="M352" s="14">
        <v>0.3</v>
      </c>
      <c r="N352" s="15">
        <v>7398</v>
      </c>
      <c r="O352" s="20">
        <v>2.59</v>
      </c>
      <c r="P352" s="10" t="s">
        <v>42</v>
      </c>
      <c r="Q352" s="10" t="s">
        <v>43</v>
      </c>
      <c r="R352" s="10" t="s">
        <v>44</v>
      </c>
      <c r="S352" s="10" t="s">
        <v>45</v>
      </c>
      <c r="T352" s="21">
        <v>6.6699999999999995E-2</v>
      </c>
      <c r="U352" s="21">
        <v>0</v>
      </c>
      <c r="V352" s="21">
        <v>0.1182</v>
      </c>
      <c r="W352" s="21">
        <v>0.23269999999999999</v>
      </c>
      <c r="X352" s="21">
        <v>3.9600000000000003E-2</v>
      </c>
      <c r="Y352" s="21">
        <v>7.5999999999999998E-2</v>
      </c>
      <c r="Z352" s="21">
        <v>0.109</v>
      </c>
      <c r="AA352" s="21">
        <v>0.11260000000000001</v>
      </c>
      <c r="AB352" s="21">
        <v>0</v>
      </c>
      <c r="AC352" s="21">
        <v>0.2079</v>
      </c>
      <c r="AD352" s="21">
        <v>0</v>
      </c>
      <c r="AE352" s="16" t="s">
        <v>46</v>
      </c>
      <c r="AF352" s="16" t="s">
        <v>46</v>
      </c>
      <c r="AG352" s="7" t="str">
        <f t="shared" si="10"/>
        <v>click</v>
      </c>
      <c r="AH352" s="9" t="str">
        <f t="shared" si="11"/>
        <v>click</v>
      </c>
      <c r="AI352" s="2"/>
      <c r="AJ352" s="2"/>
      <c r="AK352" s="2"/>
      <c r="AL352" s="2"/>
      <c r="AM352" s="2"/>
      <c r="AN352" s="2"/>
      <c r="AO352" s="2"/>
      <c r="AP352" s="2"/>
      <c r="AQ352" s="2"/>
      <c r="AR352" s="2"/>
      <c r="AS352" s="2"/>
      <c r="AT352" s="2"/>
    </row>
    <row r="353" spans="1:46" ht="48">
      <c r="A353" s="19" t="s">
        <v>5287</v>
      </c>
      <c r="B353" s="8" t="s">
        <v>5288</v>
      </c>
      <c r="C353" s="10" t="s">
        <v>5289</v>
      </c>
      <c r="D353" s="10" t="s">
        <v>53</v>
      </c>
      <c r="E353" s="10" t="s">
        <v>54</v>
      </c>
      <c r="F353" s="10" t="s">
        <v>55</v>
      </c>
      <c r="G353" s="10" t="s">
        <v>56</v>
      </c>
      <c r="H353" s="10" t="s">
        <v>269</v>
      </c>
      <c r="I353" s="11">
        <v>8.8999999999999999E-3</v>
      </c>
      <c r="J353" s="12"/>
      <c r="K353" s="11"/>
      <c r="L353" s="13">
        <v>3.7</v>
      </c>
      <c r="M353" s="14">
        <v>0.1</v>
      </c>
      <c r="N353" s="15">
        <v>3050</v>
      </c>
      <c r="O353" s="20">
        <v>0.14000000000000001</v>
      </c>
      <c r="P353" s="10" t="s">
        <v>58</v>
      </c>
      <c r="Q353" s="10" t="s">
        <v>46</v>
      </c>
      <c r="R353" s="10" t="s">
        <v>46</v>
      </c>
      <c r="S353" s="10" t="s">
        <v>72</v>
      </c>
      <c r="T353" s="21" t="s">
        <v>46</v>
      </c>
      <c r="U353" s="21" t="s">
        <v>46</v>
      </c>
      <c r="V353" s="21" t="s">
        <v>46</v>
      </c>
      <c r="W353" s="21" t="s">
        <v>46</v>
      </c>
      <c r="X353" s="21" t="s">
        <v>46</v>
      </c>
      <c r="Y353" s="21" t="s">
        <v>46</v>
      </c>
      <c r="Z353" s="21" t="s">
        <v>46</v>
      </c>
      <c r="AA353" s="21" t="s">
        <v>46</v>
      </c>
      <c r="AB353" s="21" t="s">
        <v>46</v>
      </c>
      <c r="AC353" s="21" t="s">
        <v>46</v>
      </c>
      <c r="AD353" s="21" t="s">
        <v>46</v>
      </c>
      <c r="AE353" s="16" t="s">
        <v>46</v>
      </c>
      <c r="AF353" s="16" t="s">
        <v>59</v>
      </c>
      <c r="AG353" s="7" t="str">
        <f t="shared" si="10"/>
        <v>click</v>
      </c>
      <c r="AH353" s="9" t="str">
        <f t="shared" si="11"/>
        <v>click</v>
      </c>
      <c r="AI353" s="2"/>
      <c r="AJ353" s="2"/>
      <c r="AK353" s="2"/>
      <c r="AL353" s="2"/>
      <c r="AM353" s="2"/>
      <c r="AN353" s="2"/>
      <c r="AO353" s="2"/>
      <c r="AP353" s="2"/>
      <c r="AQ353" s="2"/>
      <c r="AR353" s="2"/>
      <c r="AS353" s="2"/>
      <c r="AT353" s="2"/>
    </row>
    <row r="354" spans="1:46" ht="36">
      <c r="A354" s="19" t="s">
        <v>1728</v>
      </c>
      <c r="B354" s="8" t="s">
        <v>1729</v>
      </c>
      <c r="C354" s="10" t="s">
        <v>1730</v>
      </c>
      <c r="D354" s="10" t="s">
        <v>38</v>
      </c>
      <c r="E354" s="10" t="s">
        <v>1731</v>
      </c>
      <c r="F354" s="10" t="s">
        <v>1732</v>
      </c>
      <c r="G354" s="10" t="s">
        <v>392</v>
      </c>
      <c r="H354" s="10" t="s">
        <v>417</v>
      </c>
      <c r="I354" s="11">
        <v>9.4999999999999998E-3</v>
      </c>
      <c r="J354" s="12">
        <v>0.05</v>
      </c>
      <c r="K354" s="11">
        <v>8.0000000000000004E-4</v>
      </c>
      <c r="L354" s="13">
        <v>7</v>
      </c>
      <c r="M354" s="14">
        <v>0.1</v>
      </c>
      <c r="N354" s="15"/>
      <c r="O354" s="20">
        <v>0</v>
      </c>
      <c r="P354" s="10" t="s">
        <v>42</v>
      </c>
      <c r="Q354" s="10" t="s">
        <v>46</v>
      </c>
      <c r="R354" s="10" t="s">
        <v>46</v>
      </c>
      <c r="S354" s="10" t="s">
        <v>72</v>
      </c>
      <c r="T354" s="21" t="s">
        <v>46</v>
      </c>
      <c r="U354" s="21" t="s">
        <v>46</v>
      </c>
      <c r="V354" s="21" t="s">
        <v>46</v>
      </c>
      <c r="W354" s="21" t="s">
        <v>46</v>
      </c>
      <c r="X354" s="21" t="s">
        <v>46</v>
      </c>
      <c r="Y354" s="21" t="s">
        <v>46</v>
      </c>
      <c r="Z354" s="21" t="s">
        <v>46</v>
      </c>
      <c r="AA354" s="21" t="s">
        <v>46</v>
      </c>
      <c r="AB354" s="21" t="s">
        <v>46</v>
      </c>
      <c r="AC354" s="21" t="s">
        <v>46</v>
      </c>
      <c r="AD354" s="21" t="s">
        <v>46</v>
      </c>
      <c r="AE354" s="16" t="s">
        <v>134</v>
      </c>
      <c r="AF354" s="16" t="s">
        <v>46</v>
      </c>
      <c r="AG354" s="7" t="str">
        <f t="shared" ref="AG354:AG417" si="12">HYPERLINK(CONCATENATE("http://finance.yahoo.com/q/hl?s=", A354), "click")</f>
        <v>click</v>
      </c>
      <c r="AH354" s="9" t="str">
        <f t="shared" ref="AH354:AH417" si="13">HYPERLINK(CONCATENATE("http://bigcharts.marketwatch.com/advchart/frames/frames.asp?symb=", A354, "&amp;time=8&amp;freq=1"), "click")</f>
        <v>click</v>
      </c>
      <c r="AI354" s="2"/>
      <c r="AJ354" s="2"/>
      <c r="AK354" s="2"/>
      <c r="AL354" s="2"/>
      <c r="AM354" s="2"/>
      <c r="AN354" s="2"/>
      <c r="AO354" s="2"/>
      <c r="AP354" s="2"/>
      <c r="AQ354" s="2"/>
      <c r="AR354" s="2"/>
      <c r="AS354" s="2"/>
      <c r="AT354" s="2"/>
    </row>
    <row r="355" spans="1:46" ht="36">
      <c r="A355" s="19" t="s">
        <v>1733</v>
      </c>
      <c r="B355" s="8" t="s">
        <v>1734</v>
      </c>
      <c r="C355" s="10" t="s">
        <v>1730</v>
      </c>
      <c r="D355" s="10" t="s">
        <v>38</v>
      </c>
      <c r="E355" s="10" t="s">
        <v>1735</v>
      </c>
      <c r="F355" s="10" t="s">
        <v>1732</v>
      </c>
      <c r="G355" s="10" t="s">
        <v>392</v>
      </c>
      <c r="H355" s="10" t="s">
        <v>417</v>
      </c>
      <c r="I355" s="11">
        <v>9.4999999999999998E-3</v>
      </c>
      <c r="J355" s="12"/>
      <c r="K355" s="11"/>
      <c r="L355" s="13">
        <v>1.9</v>
      </c>
      <c r="M355" s="14">
        <v>0.1</v>
      </c>
      <c r="N355" s="15"/>
      <c r="O355" s="20">
        <v>0</v>
      </c>
      <c r="P355" s="10" t="s">
        <v>42</v>
      </c>
      <c r="Q355" s="10" t="s">
        <v>46</v>
      </c>
      <c r="R355" s="10" t="s">
        <v>46</v>
      </c>
      <c r="S355" s="10" t="s">
        <v>72</v>
      </c>
      <c r="T355" s="21" t="s">
        <v>46</v>
      </c>
      <c r="U355" s="21" t="s">
        <v>46</v>
      </c>
      <c r="V355" s="21" t="s">
        <v>46</v>
      </c>
      <c r="W355" s="21" t="s">
        <v>46</v>
      </c>
      <c r="X355" s="21" t="s">
        <v>46</v>
      </c>
      <c r="Y355" s="21" t="s">
        <v>46</v>
      </c>
      <c r="Z355" s="21" t="s">
        <v>46</v>
      </c>
      <c r="AA355" s="21" t="s">
        <v>46</v>
      </c>
      <c r="AB355" s="21" t="s">
        <v>46</v>
      </c>
      <c r="AC355" s="21" t="s">
        <v>46</v>
      </c>
      <c r="AD355" s="21" t="s">
        <v>46</v>
      </c>
      <c r="AE355" s="16" t="s">
        <v>134</v>
      </c>
      <c r="AF355" s="16" t="s">
        <v>59</v>
      </c>
      <c r="AG355" s="7" t="str">
        <f t="shared" si="12"/>
        <v>click</v>
      </c>
      <c r="AH355" s="9" t="str">
        <f t="shared" si="13"/>
        <v>click</v>
      </c>
      <c r="AI355" s="2"/>
      <c r="AJ355" s="2"/>
      <c r="AK355" s="2"/>
      <c r="AL355" s="2"/>
      <c r="AM355" s="2"/>
      <c r="AN355" s="2"/>
      <c r="AO355" s="2"/>
      <c r="AP355" s="2"/>
      <c r="AQ355" s="2"/>
      <c r="AR355" s="2"/>
      <c r="AS355" s="2"/>
      <c r="AT355" s="2"/>
    </row>
    <row r="356" spans="1:46" ht="36">
      <c r="A356" s="19" t="s">
        <v>1968</v>
      </c>
      <c r="B356" s="8" t="s">
        <v>1969</v>
      </c>
      <c r="C356" s="10" t="s">
        <v>1730</v>
      </c>
      <c r="D356" s="10" t="s">
        <v>38</v>
      </c>
      <c r="E356" s="10" t="s">
        <v>1731</v>
      </c>
      <c r="F356" s="10" t="s">
        <v>1732</v>
      </c>
      <c r="G356" s="10" t="s">
        <v>392</v>
      </c>
      <c r="H356" s="10" t="s">
        <v>417</v>
      </c>
      <c r="I356" s="11">
        <v>9.4999999999999998E-3</v>
      </c>
      <c r="J356" s="12">
        <v>0.08</v>
      </c>
      <c r="K356" s="11">
        <v>3.8E-3</v>
      </c>
      <c r="L356" s="13">
        <v>17.3</v>
      </c>
      <c r="M356" s="14">
        <v>0.5</v>
      </c>
      <c r="N356" s="15">
        <v>73542</v>
      </c>
      <c r="O356" s="20">
        <v>6.45</v>
      </c>
      <c r="P356" s="10" t="s">
        <v>42</v>
      </c>
      <c r="Q356" s="10" t="s">
        <v>46</v>
      </c>
      <c r="R356" s="10" t="s">
        <v>46</v>
      </c>
      <c r="S356" s="10" t="s">
        <v>72</v>
      </c>
      <c r="T356" s="21" t="s">
        <v>46</v>
      </c>
      <c r="U356" s="21" t="s">
        <v>46</v>
      </c>
      <c r="V356" s="21" t="s">
        <v>46</v>
      </c>
      <c r="W356" s="21" t="s">
        <v>46</v>
      </c>
      <c r="X356" s="21" t="s">
        <v>46</v>
      </c>
      <c r="Y356" s="21" t="s">
        <v>46</v>
      </c>
      <c r="Z356" s="21" t="s">
        <v>46</v>
      </c>
      <c r="AA356" s="21" t="s">
        <v>46</v>
      </c>
      <c r="AB356" s="21" t="s">
        <v>46</v>
      </c>
      <c r="AC356" s="21" t="s">
        <v>46</v>
      </c>
      <c r="AD356" s="21" t="s">
        <v>46</v>
      </c>
      <c r="AE356" s="16" t="s">
        <v>418</v>
      </c>
      <c r="AF356" s="16" t="s">
        <v>46</v>
      </c>
      <c r="AG356" s="7" t="str">
        <f t="shared" si="12"/>
        <v>click</v>
      </c>
      <c r="AH356" s="9" t="str">
        <f t="shared" si="13"/>
        <v>click</v>
      </c>
      <c r="AI356" s="2"/>
      <c r="AJ356" s="2"/>
      <c r="AK356" s="2"/>
      <c r="AL356" s="2"/>
      <c r="AM356" s="2"/>
      <c r="AN356" s="2"/>
      <c r="AO356" s="2"/>
      <c r="AP356" s="2"/>
      <c r="AQ356" s="2"/>
      <c r="AR356" s="2"/>
      <c r="AS356" s="2"/>
      <c r="AT356" s="2"/>
    </row>
    <row r="357" spans="1:46" ht="36">
      <c r="A357" s="19" t="s">
        <v>1970</v>
      </c>
      <c r="B357" s="8" t="s">
        <v>1971</v>
      </c>
      <c r="C357" s="10" t="s">
        <v>1730</v>
      </c>
      <c r="D357" s="10" t="s">
        <v>38</v>
      </c>
      <c r="E357" s="10" t="s">
        <v>1735</v>
      </c>
      <c r="F357" s="10" t="s">
        <v>1732</v>
      </c>
      <c r="G357" s="10" t="s">
        <v>392</v>
      </c>
      <c r="H357" s="10" t="s">
        <v>417</v>
      </c>
      <c r="I357" s="11">
        <v>9.4999999999999998E-3</v>
      </c>
      <c r="J357" s="12"/>
      <c r="K357" s="11"/>
      <c r="L357" s="13">
        <v>4.0999999999999996</v>
      </c>
      <c r="M357" s="14">
        <v>0.2</v>
      </c>
      <c r="N357" s="15">
        <v>36813</v>
      </c>
      <c r="O357" s="20">
        <v>-6.41</v>
      </c>
      <c r="P357" s="10" t="s">
        <v>42</v>
      </c>
      <c r="Q357" s="10" t="s">
        <v>46</v>
      </c>
      <c r="R357" s="10" t="s">
        <v>46</v>
      </c>
      <c r="S357" s="10" t="s">
        <v>72</v>
      </c>
      <c r="T357" s="21" t="s">
        <v>46</v>
      </c>
      <c r="U357" s="21" t="s">
        <v>46</v>
      </c>
      <c r="V357" s="21" t="s">
        <v>46</v>
      </c>
      <c r="W357" s="21" t="s">
        <v>46</v>
      </c>
      <c r="X357" s="21" t="s">
        <v>46</v>
      </c>
      <c r="Y357" s="21" t="s">
        <v>46</v>
      </c>
      <c r="Z357" s="21" t="s">
        <v>46</v>
      </c>
      <c r="AA357" s="21" t="s">
        <v>46</v>
      </c>
      <c r="AB357" s="21" t="s">
        <v>46</v>
      </c>
      <c r="AC357" s="21" t="s">
        <v>46</v>
      </c>
      <c r="AD357" s="21" t="s">
        <v>46</v>
      </c>
      <c r="AE357" s="16" t="s">
        <v>418</v>
      </c>
      <c r="AF357" s="16" t="s">
        <v>59</v>
      </c>
      <c r="AG357" s="7" t="str">
        <f t="shared" si="12"/>
        <v>click</v>
      </c>
      <c r="AH357" s="9" t="str">
        <f t="shared" si="13"/>
        <v>click</v>
      </c>
      <c r="AI357" s="2"/>
      <c r="AJ357" s="2"/>
      <c r="AK357" s="2"/>
      <c r="AL357" s="2"/>
      <c r="AM357" s="2"/>
      <c r="AN357" s="2"/>
      <c r="AO357" s="2"/>
      <c r="AP357" s="2"/>
      <c r="AQ357" s="2"/>
      <c r="AR357" s="2"/>
      <c r="AS357" s="2"/>
      <c r="AT357" s="2"/>
    </row>
    <row r="358" spans="1:46" ht="60">
      <c r="A358" s="19" t="s">
        <v>3720</v>
      </c>
      <c r="B358" s="8" t="s">
        <v>3721</v>
      </c>
      <c r="C358" s="10" t="s">
        <v>1730</v>
      </c>
      <c r="D358" s="10" t="s">
        <v>38</v>
      </c>
      <c r="E358" s="10" t="s">
        <v>3722</v>
      </c>
      <c r="F358" s="10" t="s">
        <v>3723</v>
      </c>
      <c r="G358" s="10" t="s">
        <v>392</v>
      </c>
      <c r="H358" s="10" t="s">
        <v>417</v>
      </c>
      <c r="I358" s="11">
        <v>9.4999999999999998E-3</v>
      </c>
      <c r="J358" s="12">
        <v>6.01</v>
      </c>
      <c r="K358" s="11">
        <v>7.9100000000000004E-2</v>
      </c>
      <c r="L358" s="13">
        <v>27.4</v>
      </c>
      <c r="M358" s="14">
        <v>0.4</v>
      </c>
      <c r="N358" s="15">
        <v>9202</v>
      </c>
      <c r="O358" s="20">
        <v>3.49</v>
      </c>
      <c r="P358" s="10" t="s">
        <v>42</v>
      </c>
      <c r="Q358" s="10" t="s">
        <v>46</v>
      </c>
      <c r="R358" s="10" t="s">
        <v>46</v>
      </c>
      <c r="S358" s="10" t="s">
        <v>72</v>
      </c>
      <c r="T358" s="21" t="s">
        <v>46</v>
      </c>
      <c r="U358" s="21" t="s">
        <v>46</v>
      </c>
      <c r="V358" s="21" t="s">
        <v>46</v>
      </c>
      <c r="W358" s="21" t="s">
        <v>46</v>
      </c>
      <c r="X358" s="21" t="s">
        <v>46</v>
      </c>
      <c r="Y358" s="21" t="s">
        <v>46</v>
      </c>
      <c r="Z358" s="21" t="s">
        <v>46</v>
      </c>
      <c r="AA358" s="21" t="s">
        <v>46</v>
      </c>
      <c r="AB358" s="21" t="s">
        <v>46</v>
      </c>
      <c r="AC358" s="21" t="s">
        <v>46</v>
      </c>
      <c r="AD358" s="21" t="s">
        <v>46</v>
      </c>
      <c r="AE358" s="16" t="s">
        <v>418</v>
      </c>
      <c r="AF358" s="16" t="s">
        <v>46</v>
      </c>
      <c r="AG358" s="7" t="str">
        <f t="shared" si="12"/>
        <v>click</v>
      </c>
      <c r="AH358" s="9" t="str">
        <f t="shared" si="13"/>
        <v>click</v>
      </c>
      <c r="AI358" s="2"/>
      <c r="AJ358" s="2"/>
      <c r="AK358" s="2"/>
      <c r="AL358" s="2"/>
      <c r="AM358" s="2"/>
      <c r="AN358" s="2"/>
      <c r="AO358" s="2"/>
      <c r="AP358" s="2"/>
      <c r="AQ358" s="2"/>
      <c r="AR358" s="2"/>
      <c r="AS358" s="2"/>
      <c r="AT358" s="2"/>
    </row>
    <row r="359" spans="1:46" ht="60">
      <c r="A359" s="19" t="s">
        <v>3724</v>
      </c>
      <c r="B359" s="8" t="s">
        <v>3725</v>
      </c>
      <c r="C359" s="10" t="s">
        <v>1730</v>
      </c>
      <c r="D359" s="10" t="s">
        <v>38</v>
      </c>
      <c r="E359" s="10" t="s">
        <v>3726</v>
      </c>
      <c r="F359" s="10" t="s">
        <v>3723</v>
      </c>
      <c r="G359" s="10" t="s">
        <v>392</v>
      </c>
      <c r="H359" s="10" t="s">
        <v>417</v>
      </c>
      <c r="I359" s="11">
        <v>9.4999999999999998E-3</v>
      </c>
      <c r="J359" s="12"/>
      <c r="K359" s="11"/>
      <c r="L359" s="13">
        <v>1.4</v>
      </c>
      <c r="M359" s="14">
        <v>0.2</v>
      </c>
      <c r="N359" s="15">
        <v>12666</v>
      </c>
      <c r="O359" s="20">
        <v>-2.9</v>
      </c>
      <c r="P359" s="10" t="s">
        <v>42</v>
      </c>
      <c r="Q359" s="10" t="s">
        <v>46</v>
      </c>
      <c r="R359" s="10" t="s">
        <v>46</v>
      </c>
      <c r="S359" s="10" t="s">
        <v>72</v>
      </c>
      <c r="T359" s="21" t="s">
        <v>46</v>
      </c>
      <c r="U359" s="21" t="s">
        <v>46</v>
      </c>
      <c r="V359" s="21" t="s">
        <v>46</v>
      </c>
      <c r="W359" s="21" t="s">
        <v>46</v>
      </c>
      <c r="X359" s="21" t="s">
        <v>46</v>
      </c>
      <c r="Y359" s="21" t="s">
        <v>46</v>
      </c>
      <c r="Z359" s="21" t="s">
        <v>46</v>
      </c>
      <c r="AA359" s="21" t="s">
        <v>46</v>
      </c>
      <c r="AB359" s="21" t="s">
        <v>46</v>
      </c>
      <c r="AC359" s="21" t="s">
        <v>46</v>
      </c>
      <c r="AD359" s="21" t="s">
        <v>46</v>
      </c>
      <c r="AE359" s="16" t="s">
        <v>134</v>
      </c>
      <c r="AF359" s="16" t="s">
        <v>59</v>
      </c>
      <c r="AG359" s="7" t="str">
        <f t="shared" si="12"/>
        <v>click</v>
      </c>
      <c r="AH359" s="9" t="str">
        <f t="shared" si="13"/>
        <v>click</v>
      </c>
      <c r="AI359" s="2"/>
      <c r="AJ359" s="2"/>
      <c r="AK359" s="2"/>
      <c r="AL359" s="2"/>
      <c r="AM359" s="2"/>
      <c r="AN359" s="2"/>
      <c r="AO359" s="2"/>
      <c r="AP359" s="2"/>
      <c r="AQ359" s="2"/>
      <c r="AR359" s="2"/>
      <c r="AS359" s="2"/>
      <c r="AT359" s="2"/>
    </row>
    <row r="360" spans="1:46" ht="60">
      <c r="A360" s="19" t="s">
        <v>286</v>
      </c>
      <c r="B360" s="8" t="s">
        <v>287</v>
      </c>
      <c r="C360" s="10" t="s">
        <v>288</v>
      </c>
      <c r="D360" s="10" t="s">
        <v>38</v>
      </c>
      <c r="E360" s="10" t="s">
        <v>289</v>
      </c>
      <c r="F360" s="10" t="s">
        <v>290</v>
      </c>
      <c r="G360" s="10" t="s">
        <v>291</v>
      </c>
      <c r="H360" s="10" t="s">
        <v>48</v>
      </c>
      <c r="I360" s="11">
        <v>4.7999999999999996E-3</v>
      </c>
      <c r="J360" s="12">
        <v>0.64</v>
      </c>
      <c r="K360" s="11">
        <v>1.8200000000000001E-2</v>
      </c>
      <c r="L360" s="13">
        <v>4.2</v>
      </c>
      <c r="M360" s="14">
        <v>0.1</v>
      </c>
      <c r="N360" s="15">
        <v>643</v>
      </c>
      <c r="O360" s="20">
        <v>1.69</v>
      </c>
      <c r="P360" s="10" t="s">
        <v>42</v>
      </c>
      <c r="Q360" s="10" t="s">
        <v>46</v>
      </c>
      <c r="R360" s="10" t="s">
        <v>46</v>
      </c>
      <c r="S360" s="10" t="s">
        <v>45</v>
      </c>
      <c r="T360" s="21">
        <v>2.8999999999999998E-3</v>
      </c>
      <c r="U360" s="21">
        <v>3.3099999999999997E-2</v>
      </c>
      <c r="V360" s="21">
        <v>0.86619999999999997</v>
      </c>
      <c r="W360" s="21">
        <v>4.7999999999999996E-3</v>
      </c>
      <c r="X360" s="21">
        <v>0</v>
      </c>
      <c r="Y360" s="21">
        <v>0</v>
      </c>
      <c r="Z360" s="21">
        <v>0</v>
      </c>
      <c r="AA360" s="21">
        <v>2.06E-2</v>
      </c>
      <c r="AB360" s="21">
        <v>0</v>
      </c>
      <c r="AC360" s="21">
        <v>4.7800000000000002E-2</v>
      </c>
      <c r="AD360" s="21">
        <v>0</v>
      </c>
      <c r="AE360" s="16" t="s">
        <v>46</v>
      </c>
      <c r="AF360" s="16" t="s">
        <v>46</v>
      </c>
      <c r="AG360" s="7" t="str">
        <f t="shared" si="12"/>
        <v>click</v>
      </c>
      <c r="AH360" s="9" t="str">
        <f t="shared" si="13"/>
        <v>click</v>
      </c>
      <c r="AI360" s="2"/>
      <c r="AJ360" s="2"/>
      <c r="AK360" s="2"/>
      <c r="AL360" s="2"/>
      <c r="AM360" s="2"/>
      <c r="AN360" s="2"/>
      <c r="AO360" s="2"/>
      <c r="AP360" s="2"/>
      <c r="AQ360" s="2"/>
      <c r="AR360" s="2"/>
      <c r="AS360" s="2"/>
      <c r="AT360" s="2"/>
    </row>
    <row r="361" spans="1:46" ht="60">
      <c r="A361" s="19" t="s">
        <v>292</v>
      </c>
      <c r="B361" s="8" t="s">
        <v>293</v>
      </c>
      <c r="C361" s="10" t="s">
        <v>288</v>
      </c>
      <c r="D361" s="10" t="s">
        <v>38</v>
      </c>
      <c r="E361" s="10" t="s">
        <v>294</v>
      </c>
      <c r="F361" s="10" t="s">
        <v>295</v>
      </c>
      <c r="G361" s="10" t="s">
        <v>296</v>
      </c>
      <c r="H361" s="10" t="s">
        <v>48</v>
      </c>
      <c r="I361" s="11">
        <v>4.7999999999999996E-3</v>
      </c>
      <c r="J361" s="12">
        <v>0.79</v>
      </c>
      <c r="K361" s="11">
        <v>3.1600000000000003E-2</v>
      </c>
      <c r="L361" s="13">
        <v>5.4</v>
      </c>
      <c r="M361" s="14">
        <v>0.1</v>
      </c>
      <c r="N361" s="15">
        <v>3046</v>
      </c>
      <c r="O361" s="20">
        <v>1.44</v>
      </c>
      <c r="P361" s="10" t="s">
        <v>42</v>
      </c>
      <c r="Q361" s="10" t="s">
        <v>46</v>
      </c>
      <c r="R361" s="10" t="s">
        <v>46</v>
      </c>
      <c r="S361" s="10" t="s">
        <v>45</v>
      </c>
      <c r="T361" s="21">
        <v>2.8799999999999999E-2</v>
      </c>
      <c r="U361" s="21">
        <v>0</v>
      </c>
      <c r="V361" s="21">
        <v>0</v>
      </c>
      <c r="W361" s="21">
        <v>0</v>
      </c>
      <c r="X361" s="21">
        <v>0.94489999999999996</v>
      </c>
      <c r="Y361" s="21">
        <v>0</v>
      </c>
      <c r="Z361" s="21">
        <v>0</v>
      </c>
      <c r="AA361" s="21">
        <v>0</v>
      </c>
      <c r="AB361" s="21">
        <v>0</v>
      </c>
      <c r="AC361" s="21">
        <v>0</v>
      </c>
      <c r="AD361" s="21">
        <v>0</v>
      </c>
      <c r="AE361" s="16" t="s">
        <v>46</v>
      </c>
      <c r="AF361" s="16" t="s">
        <v>46</v>
      </c>
      <c r="AG361" s="7" t="str">
        <f t="shared" si="12"/>
        <v>click</v>
      </c>
      <c r="AH361" s="9" t="str">
        <f t="shared" si="13"/>
        <v>click</v>
      </c>
      <c r="AI361" s="2"/>
      <c r="AJ361" s="2"/>
      <c r="AK361" s="2"/>
      <c r="AL361" s="2"/>
      <c r="AM361" s="2"/>
      <c r="AN361" s="2"/>
      <c r="AO361" s="2"/>
      <c r="AP361" s="2"/>
      <c r="AQ361" s="2"/>
      <c r="AR361" s="2"/>
      <c r="AS361" s="2"/>
      <c r="AT361" s="2"/>
    </row>
    <row r="362" spans="1:46" ht="60">
      <c r="A362" s="19" t="s">
        <v>303</v>
      </c>
      <c r="B362" s="8" t="s">
        <v>304</v>
      </c>
      <c r="C362" s="10" t="s">
        <v>288</v>
      </c>
      <c r="D362" s="10" t="s">
        <v>38</v>
      </c>
      <c r="E362" s="10" t="s">
        <v>305</v>
      </c>
      <c r="F362" s="10" t="s">
        <v>306</v>
      </c>
      <c r="G362" s="10" t="s">
        <v>307</v>
      </c>
      <c r="H362" s="10" t="s">
        <v>48</v>
      </c>
      <c r="I362" s="11">
        <v>4.7999999999999996E-3</v>
      </c>
      <c r="J362" s="12">
        <v>0.31</v>
      </c>
      <c r="K362" s="11">
        <v>1.9199999999999998E-2</v>
      </c>
      <c r="L362" s="13">
        <v>12.1</v>
      </c>
      <c r="M362" s="14">
        <v>0.2</v>
      </c>
      <c r="N362" s="15">
        <v>593</v>
      </c>
      <c r="O362" s="20">
        <v>1.86</v>
      </c>
      <c r="P362" s="10" t="s">
        <v>42</v>
      </c>
      <c r="Q362" s="10" t="s">
        <v>46</v>
      </c>
      <c r="R362" s="10" t="s">
        <v>46</v>
      </c>
      <c r="S362" s="10" t="s">
        <v>45</v>
      </c>
      <c r="T362" s="21">
        <v>5.7000000000000002E-3</v>
      </c>
      <c r="U362" s="21">
        <v>0</v>
      </c>
      <c r="V362" s="21">
        <v>0</v>
      </c>
      <c r="W362" s="21">
        <v>1.5E-3</v>
      </c>
      <c r="X362" s="21">
        <v>0</v>
      </c>
      <c r="Y362" s="21">
        <v>0</v>
      </c>
      <c r="Z362" s="21">
        <v>0.97950000000000004</v>
      </c>
      <c r="AA362" s="21">
        <v>0</v>
      </c>
      <c r="AB362" s="21">
        <v>0</v>
      </c>
      <c r="AC362" s="21">
        <v>1.2999999999999999E-3</v>
      </c>
      <c r="AD362" s="21">
        <v>0</v>
      </c>
      <c r="AE362" s="16" t="s">
        <v>46</v>
      </c>
      <c r="AF362" s="16" t="s">
        <v>46</v>
      </c>
      <c r="AG362" s="7" t="str">
        <f t="shared" si="12"/>
        <v>click</v>
      </c>
      <c r="AH362" s="9" t="str">
        <f t="shared" si="13"/>
        <v>click</v>
      </c>
      <c r="AI362" s="2"/>
      <c r="AJ362" s="2"/>
      <c r="AK362" s="2"/>
      <c r="AL362" s="2"/>
      <c r="AM362" s="2"/>
      <c r="AN362" s="2"/>
      <c r="AO362" s="2"/>
      <c r="AP362" s="2"/>
      <c r="AQ362" s="2"/>
      <c r="AR362" s="2"/>
      <c r="AS362" s="2"/>
      <c r="AT362" s="2"/>
    </row>
    <row r="363" spans="1:46" ht="60">
      <c r="A363" s="19" t="s">
        <v>308</v>
      </c>
      <c r="B363" s="8" t="s">
        <v>309</v>
      </c>
      <c r="C363" s="10" t="s">
        <v>288</v>
      </c>
      <c r="D363" s="10" t="s">
        <v>38</v>
      </c>
      <c r="E363" s="10" t="s">
        <v>310</v>
      </c>
      <c r="F363" s="10" t="s">
        <v>311</v>
      </c>
      <c r="G363" s="10" t="s">
        <v>312</v>
      </c>
      <c r="H363" s="10" t="s">
        <v>48</v>
      </c>
      <c r="I363" s="11">
        <v>4.7999999999999996E-3</v>
      </c>
      <c r="J363" s="12">
        <v>0.38</v>
      </c>
      <c r="K363" s="11">
        <v>1.9300000000000001E-2</v>
      </c>
      <c r="L363" s="13">
        <v>3.3</v>
      </c>
      <c r="M363" s="14">
        <v>0.1</v>
      </c>
      <c r="N363" s="15">
        <v>1533</v>
      </c>
      <c r="O363" s="20">
        <v>2.72</v>
      </c>
      <c r="P363" s="10" t="s">
        <v>42</v>
      </c>
      <c r="Q363" s="10" t="s">
        <v>46</v>
      </c>
      <c r="R363" s="10" t="s">
        <v>46</v>
      </c>
      <c r="S363" s="10" t="s">
        <v>45</v>
      </c>
      <c r="T363" s="21">
        <v>6.5199999999999994E-2</v>
      </c>
      <c r="U363" s="21">
        <v>0</v>
      </c>
      <c r="V363" s="21">
        <v>2.5899999999999999E-2</v>
      </c>
      <c r="W363" s="21">
        <v>4.4999999999999997E-3</v>
      </c>
      <c r="X363" s="21">
        <v>1.66E-2</v>
      </c>
      <c r="Y363" s="21">
        <v>0</v>
      </c>
      <c r="Z363" s="21">
        <v>0</v>
      </c>
      <c r="AA363" s="21">
        <v>0.76300000000000001</v>
      </c>
      <c r="AB363" s="21">
        <v>3.5000000000000001E-3</v>
      </c>
      <c r="AC363" s="21">
        <v>5.9799999999999999E-2</v>
      </c>
      <c r="AD363" s="21">
        <v>5.1000000000000004E-3</v>
      </c>
      <c r="AE363" s="16" t="s">
        <v>46</v>
      </c>
      <c r="AF363" s="16" t="s">
        <v>46</v>
      </c>
      <c r="AG363" s="7" t="str">
        <f t="shared" si="12"/>
        <v>click</v>
      </c>
      <c r="AH363" s="9" t="str">
        <f t="shared" si="13"/>
        <v>click</v>
      </c>
      <c r="AI363" s="2"/>
      <c r="AJ363" s="2"/>
      <c r="AK363" s="2"/>
      <c r="AL363" s="2"/>
      <c r="AM363" s="2"/>
      <c r="AN363" s="2"/>
      <c r="AO363" s="2"/>
      <c r="AP363" s="2"/>
      <c r="AQ363" s="2"/>
      <c r="AR363" s="2"/>
      <c r="AS363" s="2"/>
      <c r="AT363" s="2"/>
    </row>
    <row r="364" spans="1:46" ht="60">
      <c r="A364" s="19" t="s">
        <v>313</v>
      </c>
      <c r="B364" s="8" t="s">
        <v>314</v>
      </c>
      <c r="C364" s="10" t="s">
        <v>288</v>
      </c>
      <c r="D364" s="10" t="s">
        <v>38</v>
      </c>
      <c r="E364" s="10" t="s">
        <v>315</v>
      </c>
      <c r="F364" s="10" t="s">
        <v>316</v>
      </c>
      <c r="G364" s="10" t="s">
        <v>47</v>
      </c>
      <c r="H364" s="10" t="s">
        <v>48</v>
      </c>
      <c r="I364" s="11">
        <v>4.7999999999999996E-3</v>
      </c>
      <c r="J364" s="12">
        <v>0.47</v>
      </c>
      <c r="K364" s="11">
        <v>1.21E-2</v>
      </c>
      <c r="L364" s="13">
        <v>3.3</v>
      </c>
      <c r="M364" s="14">
        <v>0.1</v>
      </c>
      <c r="N364" s="15">
        <v>664</v>
      </c>
      <c r="O364" s="20">
        <v>3.25</v>
      </c>
      <c r="P364" s="10" t="s">
        <v>42</v>
      </c>
      <c r="Q364" s="10" t="s">
        <v>46</v>
      </c>
      <c r="R364" s="10" t="s">
        <v>46</v>
      </c>
      <c r="S364" s="10" t="s">
        <v>45</v>
      </c>
      <c r="T364" s="21">
        <v>3.5000000000000001E-3</v>
      </c>
      <c r="U364" s="21">
        <v>5.7999999999999996E-3</v>
      </c>
      <c r="V364" s="21">
        <v>1.21E-2</v>
      </c>
      <c r="W364" s="21">
        <v>0</v>
      </c>
      <c r="X364" s="21">
        <v>0</v>
      </c>
      <c r="Y364" s="21">
        <v>0</v>
      </c>
      <c r="Z364" s="21">
        <v>0</v>
      </c>
      <c r="AA364" s="21">
        <v>9.1399999999999995E-2</v>
      </c>
      <c r="AB364" s="21">
        <v>0</v>
      </c>
      <c r="AC364" s="21">
        <v>0.84850000000000003</v>
      </c>
      <c r="AD364" s="21">
        <v>2.5000000000000001E-3</v>
      </c>
      <c r="AE364" s="16" t="s">
        <v>46</v>
      </c>
      <c r="AF364" s="16" t="s">
        <v>46</v>
      </c>
      <c r="AG364" s="7" t="str">
        <f t="shared" si="12"/>
        <v>click</v>
      </c>
      <c r="AH364" s="9" t="str">
        <f t="shared" si="13"/>
        <v>click</v>
      </c>
      <c r="AI364" s="2"/>
      <c r="AJ364" s="2"/>
      <c r="AK364" s="2"/>
      <c r="AL364" s="2"/>
      <c r="AM364" s="2"/>
      <c r="AN364" s="2"/>
      <c r="AO364" s="2"/>
      <c r="AP364" s="2"/>
      <c r="AQ364" s="2"/>
      <c r="AR364" s="2"/>
      <c r="AS364" s="2"/>
      <c r="AT364" s="2"/>
    </row>
    <row r="365" spans="1:46" ht="60">
      <c r="A365" s="19" t="s">
        <v>322</v>
      </c>
      <c r="B365" s="8" t="s">
        <v>323</v>
      </c>
      <c r="C365" s="10" t="s">
        <v>288</v>
      </c>
      <c r="D365" s="10" t="s">
        <v>38</v>
      </c>
      <c r="E365" s="10" t="s">
        <v>324</v>
      </c>
      <c r="F365" s="10" t="s">
        <v>325</v>
      </c>
      <c r="G365" s="10" t="s">
        <v>326</v>
      </c>
      <c r="H365" s="10" t="s">
        <v>48</v>
      </c>
      <c r="I365" s="11">
        <v>4.7999999999999996E-3</v>
      </c>
      <c r="J365" s="12">
        <v>0.48</v>
      </c>
      <c r="K365" s="11">
        <v>2.35E-2</v>
      </c>
      <c r="L365" s="13">
        <v>2.5</v>
      </c>
      <c r="M365" s="14">
        <v>0.1</v>
      </c>
      <c r="N365" s="15">
        <v>1076</v>
      </c>
      <c r="O365" s="20">
        <v>3.26</v>
      </c>
      <c r="P365" s="10" t="s">
        <v>42</v>
      </c>
      <c r="Q365" s="10" t="s">
        <v>46</v>
      </c>
      <c r="R365" s="10" t="s">
        <v>46</v>
      </c>
      <c r="S365" s="10" t="s">
        <v>45</v>
      </c>
      <c r="T365" s="21">
        <v>0.95509999999999995</v>
      </c>
      <c r="U365" s="21">
        <v>0</v>
      </c>
      <c r="V365" s="21">
        <v>1.2E-2</v>
      </c>
      <c r="W365" s="21">
        <v>0</v>
      </c>
      <c r="X365" s="21">
        <v>2.3999999999999998E-3</v>
      </c>
      <c r="Y365" s="21">
        <v>5.0000000000000001E-4</v>
      </c>
      <c r="Z365" s="21">
        <v>0</v>
      </c>
      <c r="AA365" s="21">
        <v>2.0400000000000001E-2</v>
      </c>
      <c r="AB365" s="21">
        <v>0</v>
      </c>
      <c r="AC365" s="21">
        <v>0</v>
      </c>
      <c r="AD365" s="21">
        <v>0</v>
      </c>
      <c r="AE365" s="16" t="s">
        <v>46</v>
      </c>
      <c r="AF365" s="16" t="s">
        <v>46</v>
      </c>
      <c r="AG365" s="7" t="str">
        <f t="shared" si="12"/>
        <v>click</v>
      </c>
      <c r="AH365" s="9" t="str">
        <f t="shared" si="13"/>
        <v>click</v>
      </c>
      <c r="AI365" s="2"/>
      <c r="AJ365" s="2"/>
      <c r="AK365" s="2"/>
      <c r="AL365" s="2"/>
      <c r="AM365" s="2"/>
      <c r="AN365" s="2"/>
      <c r="AO365" s="2"/>
      <c r="AP365" s="2"/>
      <c r="AQ365" s="2"/>
      <c r="AR365" s="2"/>
      <c r="AS365" s="2"/>
      <c r="AT365" s="2"/>
    </row>
    <row r="366" spans="1:46" ht="60">
      <c r="A366" s="19" t="s">
        <v>327</v>
      </c>
      <c r="B366" s="8" t="s">
        <v>328</v>
      </c>
      <c r="C366" s="10" t="s">
        <v>288</v>
      </c>
      <c r="D366" s="10" t="s">
        <v>38</v>
      </c>
      <c r="E366" s="10" t="s">
        <v>329</v>
      </c>
      <c r="F366" s="10" t="s">
        <v>330</v>
      </c>
      <c r="G366" s="10" t="s">
        <v>331</v>
      </c>
      <c r="H366" s="10" t="s">
        <v>48</v>
      </c>
      <c r="I366" s="11">
        <v>4.7999999999999996E-3</v>
      </c>
      <c r="J366" s="12">
        <v>0.56000000000000005</v>
      </c>
      <c r="K366" s="11">
        <v>2.0500000000000001E-2</v>
      </c>
      <c r="L366" s="13">
        <v>7.8</v>
      </c>
      <c r="M366" s="14">
        <v>0.1</v>
      </c>
      <c r="N366" s="15">
        <v>806</v>
      </c>
      <c r="O366" s="20">
        <v>-2.2999999999999998</v>
      </c>
      <c r="P366" s="10" t="s">
        <v>42</v>
      </c>
      <c r="Q366" s="10" t="s">
        <v>46</v>
      </c>
      <c r="R366" s="10" t="s">
        <v>46</v>
      </c>
      <c r="S366" s="10" t="s">
        <v>45</v>
      </c>
      <c r="T366" s="21">
        <v>0</v>
      </c>
      <c r="U366" s="21">
        <v>0</v>
      </c>
      <c r="V366" s="21">
        <v>2.8000000000000001E-2</v>
      </c>
      <c r="W366" s="21">
        <v>0.95109999999999995</v>
      </c>
      <c r="X366" s="21">
        <v>0</v>
      </c>
      <c r="Y366" s="21">
        <v>0</v>
      </c>
      <c r="Z366" s="21">
        <v>0</v>
      </c>
      <c r="AA366" s="21">
        <v>0</v>
      </c>
      <c r="AB366" s="21">
        <v>0</v>
      </c>
      <c r="AC366" s="21">
        <v>0</v>
      </c>
      <c r="AD366" s="21">
        <v>0</v>
      </c>
      <c r="AE366" s="16" t="s">
        <v>46</v>
      </c>
      <c r="AF366" s="16" t="s">
        <v>46</v>
      </c>
      <c r="AG366" s="7" t="str">
        <f t="shared" si="12"/>
        <v>click</v>
      </c>
      <c r="AH366" s="9" t="str">
        <f t="shared" si="13"/>
        <v>click</v>
      </c>
      <c r="AI366" s="2"/>
      <c r="AJ366" s="2"/>
      <c r="AK366" s="2"/>
      <c r="AL366" s="2"/>
      <c r="AM366" s="2"/>
      <c r="AN366" s="2"/>
      <c r="AO366" s="2"/>
      <c r="AP366" s="2"/>
      <c r="AQ366" s="2"/>
      <c r="AR366" s="2"/>
      <c r="AS366" s="2"/>
      <c r="AT366" s="2"/>
    </row>
    <row r="367" spans="1:46" ht="60">
      <c r="A367" s="19" t="s">
        <v>332</v>
      </c>
      <c r="B367" s="8" t="s">
        <v>333</v>
      </c>
      <c r="C367" s="10" t="s">
        <v>288</v>
      </c>
      <c r="D367" s="10" t="s">
        <v>38</v>
      </c>
      <c r="E367" s="10" t="s">
        <v>334</v>
      </c>
      <c r="F367" s="10" t="s">
        <v>335</v>
      </c>
      <c r="G367" s="10" t="s">
        <v>336</v>
      </c>
      <c r="H367" s="10" t="s">
        <v>48</v>
      </c>
      <c r="I367" s="11">
        <v>4.7999999999999996E-3</v>
      </c>
      <c r="J367" s="12">
        <v>0.79</v>
      </c>
      <c r="K367" s="11">
        <v>3.2399999999999998E-2</v>
      </c>
      <c r="L367" s="13">
        <v>3.2</v>
      </c>
      <c r="M367" s="14">
        <v>0.1</v>
      </c>
      <c r="N367" s="15">
        <v>2874</v>
      </c>
      <c r="O367" s="20">
        <v>2.6</v>
      </c>
      <c r="P367" s="10" t="s">
        <v>42</v>
      </c>
      <c r="Q367" s="10" t="s">
        <v>46</v>
      </c>
      <c r="R367" s="10" t="s">
        <v>46</v>
      </c>
      <c r="S367" s="10" t="s">
        <v>45</v>
      </c>
      <c r="T367" s="21">
        <v>0</v>
      </c>
      <c r="U367" s="21">
        <v>0.97919999999999996</v>
      </c>
      <c r="V367" s="21">
        <v>0</v>
      </c>
      <c r="W367" s="21">
        <v>0</v>
      </c>
      <c r="X367" s="21">
        <v>0</v>
      </c>
      <c r="Y367" s="21">
        <v>0</v>
      </c>
      <c r="Z367" s="21">
        <v>0</v>
      </c>
      <c r="AA367" s="21">
        <v>0</v>
      </c>
      <c r="AB367" s="21">
        <v>0</v>
      </c>
      <c r="AC367" s="21">
        <v>0</v>
      </c>
      <c r="AD367" s="21">
        <v>0</v>
      </c>
      <c r="AE367" s="16" t="s">
        <v>46</v>
      </c>
      <c r="AF367" s="16" t="s">
        <v>46</v>
      </c>
      <c r="AG367" s="7" t="str">
        <f t="shared" si="12"/>
        <v>click</v>
      </c>
      <c r="AH367" s="9" t="str">
        <f t="shared" si="13"/>
        <v>click</v>
      </c>
      <c r="AI367" s="2"/>
      <c r="AJ367" s="2"/>
      <c r="AK367" s="2"/>
      <c r="AL367" s="2"/>
      <c r="AM367" s="2"/>
      <c r="AN367" s="2"/>
      <c r="AO367" s="2"/>
      <c r="AP367" s="2"/>
      <c r="AQ367" s="2"/>
      <c r="AR367" s="2"/>
      <c r="AS367" s="2"/>
      <c r="AT367" s="2"/>
    </row>
    <row r="368" spans="1:46" ht="60">
      <c r="A368" s="19" t="s">
        <v>337</v>
      </c>
      <c r="B368" s="8" t="s">
        <v>338</v>
      </c>
      <c r="C368" s="10" t="s">
        <v>288</v>
      </c>
      <c r="D368" s="10" t="s">
        <v>38</v>
      </c>
      <c r="E368" s="10" t="s">
        <v>339</v>
      </c>
      <c r="F368" s="10" t="s">
        <v>340</v>
      </c>
      <c r="G368" s="10" t="s">
        <v>341</v>
      </c>
      <c r="H368" s="10" t="s">
        <v>48</v>
      </c>
      <c r="I368" s="11">
        <v>4.7999999999999996E-3</v>
      </c>
      <c r="J368" s="12">
        <v>0.56999999999999995</v>
      </c>
      <c r="K368" s="11">
        <v>3.9899999999999998E-2</v>
      </c>
      <c r="L368" s="13">
        <v>6.6</v>
      </c>
      <c r="M368" s="14">
        <v>0.2</v>
      </c>
      <c r="N368" s="15">
        <v>1642</v>
      </c>
      <c r="O368" s="20">
        <v>2.86</v>
      </c>
      <c r="P368" s="10" t="s">
        <v>42</v>
      </c>
      <c r="Q368" s="10" t="s">
        <v>46</v>
      </c>
      <c r="R368" s="10" t="s">
        <v>46</v>
      </c>
      <c r="S368" s="10" t="s">
        <v>45</v>
      </c>
      <c r="T368" s="21">
        <v>0</v>
      </c>
      <c r="U368" s="21">
        <v>0</v>
      </c>
      <c r="V368" s="21">
        <v>0</v>
      </c>
      <c r="W368" s="21">
        <v>0</v>
      </c>
      <c r="X368" s="21">
        <v>5.1000000000000004E-3</v>
      </c>
      <c r="Y368" s="21">
        <v>0</v>
      </c>
      <c r="Z368" s="21">
        <v>0</v>
      </c>
      <c r="AA368" s="21">
        <v>2.1299999999999999E-2</v>
      </c>
      <c r="AB368" s="21">
        <v>0</v>
      </c>
      <c r="AC368" s="21">
        <v>0</v>
      </c>
      <c r="AD368" s="21">
        <v>0.94579999999999997</v>
      </c>
      <c r="AE368" s="16" t="s">
        <v>46</v>
      </c>
      <c r="AF368" s="16" t="s">
        <v>46</v>
      </c>
      <c r="AG368" s="7" t="str">
        <f t="shared" si="12"/>
        <v>click</v>
      </c>
      <c r="AH368" s="9" t="str">
        <f t="shared" si="13"/>
        <v>click</v>
      </c>
      <c r="AI368" s="2"/>
      <c r="AJ368" s="2"/>
      <c r="AK368" s="2"/>
      <c r="AL368" s="2"/>
      <c r="AM368" s="2"/>
      <c r="AN368" s="2"/>
      <c r="AO368" s="2"/>
      <c r="AP368" s="2"/>
      <c r="AQ368" s="2"/>
      <c r="AR368" s="2"/>
      <c r="AS368" s="2"/>
      <c r="AT368" s="2"/>
    </row>
    <row r="369" spans="1:46" ht="60">
      <c r="A369" s="19" t="s">
        <v>3021</v>
      </c>
      <c r="B369" s="8" t="s">
        <v>3022</v>
      </c>
      <c r="C369" s="10" t="s">
        <v>288</v>
      </c>
      <c r="D369" s="10" t="s">
        <v>53</v>
      </c>
      <c r="E369" s="10" t="s">
        <v>3023</v>
      </c>
      <c r="F369" s="10" t="s">
        <v>3024</v>
      </c>
      <c r="G369" s="10" t="s">
        <v>212</v>
      </c>
      <c r="H369" s="10" t="s">
        <v>57</v>
      </c>
      <c r="I369" s="11">
        <v>8.5000000000000006E-3</v>
      </c>
      <c r="J369" s="12">
        <v>0.46</v>
      </c>
      <c r="K369" s="11">
        <v>4.8399999999999999E-2</v>
      </c>
      <c r="L369" s="13">
        <v>33.1</v>
      </c>
      <c r="M369" s="14">
        <v>0.9</v>
      </c>
      <c r="N369" s="15">
        <v>2643</v>
      </c>
      <c r="O369" s="20">
        <v>1.45</v>
      </c>
      <c r="P369" s="10" t="s">
        <v>42</v>
      </c>
      <c r="Q369" s="10" t="s">
        <v>46</v>
      </c>
      <c r="R369" s="10" t="s">
        <v>46</v>
      </c>
      <c r="S369" s="10" t="s">
        <v>72</v>
      </c>
      <c r="T369" s="21" t="s">
        <v>46</v>
      </c>
      <c r="U369" s="21" t="s">
        <v>46</v>
      </c>
      <c r="V369" s="21" t="s">
        <v>46</v>
      </c>
      <c r="W369" s="21" t="s">
        <v>46</v>
      </c>
      <c r="X369" s="21" t="s">
        <v>46</v>
      </c>
      <c r="Y369" s="21" t="s">
        <v>46</v>
      </c>
      <c r="Z369" s="21" t="s">
        <v>46</v>
      </c>
      <c r="AA369" s="21" t="s">
        <v>46</v>
      </c>
      <c r="AB369" s="21" t="s">
        <v>46</v>
      </c>
      <c r="AC369" s="21" t="s">
        <v>46</v>
      </c>
      <c r="AD369" s="21" t="s">
        <v>46</v>
      </c>
      <c r="AE369" s="16" t="s">
        <v>46</v>
      </c>
      <c r="AF369" s="16" t="s">
        <v>46</v>
      </c>
      <c r="AG369" s="7" t="str">
        <f t="shared" si="12"/>
        <v>click</v>
      </c>
      <c r="AH369" s="9" t="str">
        <f t="shared" si="13"/>
        <v>click</v>
      </c>
      <c r="AI369" s="2"/>
      <c r="AJ369" s="2"/>
      <c r="AK369" s="2"/>
      <c r="AL369" s="2"/>
      <c r="AM369" s="2"/>
      <c r="AN369" s="2"/>
      <c r="AO369" s="2"/>
      <c r="AP369" s="2"/>
      <c r="AQ369" s="2"/>
      <c r="AR369" s="2"/>
      <c r="AS369" s="2"/>
      <c r="AT369" s="2"/>
    </row>
    <row r="370" spans="1:46" ht="25.5">
      <c r="A370" s="19" t="s">
        <v>152</v>
      </c>
      <c r="B370" s="8" t="s">
        <v>153</v>
      </c>
      <c r="C370" s="10" t="s">
        <v>154</v>
      </c>
      <c r="D370" s="10" t="s">
        <v>38</v>
      </c>
      <c r="E370" s="10"/>
      <c r="F370" s="10" t="s">
        <v>39</v>
      </c>
      <c r="G370" s="10" t="s">
        <v>155</v>
      </c>
      <c r="H370" s="10" t="s">
        <v>41</v>
      </c>
      <c r="I370" s="11">
        <v>1.4999999999999999E-2</v>
      </c>
      <c r="J370" s="12"/>
      <c r="K370" s="11"/>
      <c r="L370" s="13">
        <v>43.2</v>
      </c>
      <c r="M370" s="14">
        <v>2</v>
      </c>
      <c r="N370" s="15">
        <v>14375</v>
      </c>
      <c r="O370" s="20">
        <v>1.1100000000000001</v>
      </c>
      <c r="P370" s="10" t="s">
        <v>58</v>
      </c>
      <c r="Q370" s="10" t="s">
        <v>46</v>
      </c>
      <c r="R370" s="10" t="s">
        <v>46</v>
      </c>
      <c r="S370" s="10" t="s">
        <v>74</v>
      </c>
      <c r="T370" s="21" t="s">
        <v>46</v>
      </c>
      <c r="U370" s="21" t="s">
        <v>46</v>
      </c>
      <c r="V370" s="21" t="s">
        <v>46</v>
      </c>
      <c r="W370" s="21" t="s">
        <v>46</v>
      </c>
      <c r="X370" s="21" t="s">
        <v>46</v>
      </c>
      <c r="Y370" s="21" t="s">
        <v>46</v>
      </c>
      <c r="Z370" s="21" t="s">
        <v>46</v>
      </c>
      <c r="AA370" s="21" t="s">
        <v>46</v>
      </c>
      <c r="AB370" s="21" t="s">
        <v>46</v>
      </c>
      <c r="AC370" s="21" t="s">
        <v>46</v>
      </c>
      <c r="AD370" s="21" t="s">
        <v>46</v>
      </c>
      <c r="AE370" s="16" t="s">
        <v>46</v>
      </c>
      <c r="AF370" s="16" t="s">
        <v>46</v>
      </c>
      <c r="AG370" s="7" t="str">
        <f t="shared" si="12"/>
        <v>click</v>
      </c>
      <c r="AH370" s="9" t="str">
        <f t="shared" si="13"/>
        <v>click</v>
      </c>
      <c r="AI370" s="2"/>
      <c r="AJ370" s="2"/>
      <c r="AK370" s="2"/>
      <c r="AL370" s="2"/>
      <c r="AM370" s="2"/>
      <c r="AN370" s="2"/>
      <c r="AO370" s="2"/>
      <c r="AP370" s="2"/>
      <c r="AQ370" s="2"/>
      <c r="AR370" s="2"/>
      <c r="AS370" s="2"/>
      <c r="AT370" s="2"/>
    </row>
    <row r="371" spans="1:46" ht="24">
      <c r="A371" s="19" t="s">
        <v>510</v>
      </c>
      <c r="B371" s="8" t="s">
        <v>511</v>
      </c>
      <c r="C371" s="10" t="s">
        <v>512</v>
      </c>
      <c r="D371" s="10" t="s">
        <v>38</v>
      </c>
      <c r="E371" s="10" t="s">
        <v>513</v>
      </c>
      <c r="F371" s="10" t="s">
        <v>514</v>
      </c>
      <c r="G371" s="10" t="s">
        <v>331</v>
      </c>
      <c r="H371" s="10" t="s">
        <v>206</v>
      </c>
      <c r="I371" s="11">
        <v>7.7000000000000002E-3</v>
      </c>
      <c r="J371" s="12">
        <v>0.24</v>
      </c>
      <c r="K371" s="11">
        <v>1.5100000000000001E-2</v>
      </c>
      <c r="L371" s="13">
        <v>14.5</v>
      </c>
      <c r="M371" s="14">
        <v>0.9</v>
      </c>
      <c r="N371" s="15">
        <v>6372</v>
      </c>
      <c r="O371" s="20">
        <v>-2.02</v>
      </c>
      <c r="P371" s="10" t="s">
        <v>42</v>
      </c>
      <c r="Q371" s="10" t="s">
        <v>46</v>
      </c>
      <c r="R371" s="10" t="s">
        <v>46</v>
      </c>
      <c r="S371" s="10" t="s">
        <v>227</v>
      </c>
      <c r="T371" s="21">
        <v>0</v>
      </c>
      <c r="U371" s="21">
        <v>0</v>
      </c>
      <c r="V371" s="21">
        <v>0.27950000000000003</v>
      </c>
      <c r="W371" s="21">
        <v>0.58520000000000005</v>
      </c>
      <c r="X371" s="21">
        <v>4.8500000000000001E-2</v>
      </c>
      <c r="Y371" s="21">
        <v>0</v>
      </c>
      <c r="Z371" s="21">
        <v>0</v>
      </c>
      <c r="AA371" s="21">
        <v>0.03</v>
      </c>
      <c r="AB371" s="21">
        <v>0</v>
      </c>
      <c r="AC371" s="21">
        <v>0</v>
      </c>
      <c r="AD371" s="21">
        <v>0</v>
      </c>
      <c r="AE371" s="16" t="s">
        <v>46</v>
      </c>
      <c r="AF371" s="16" t="s">
        <v>46</v>
      </c>
      <c r="AG371" s="7" t="str">
        <f t="shared" si="12"/>
        <v>click</v>
      </c>
      <c r="AH371" s="9" t="str">
        <f t="shared" si="13"/>
        <v>click</v>
      </c>
      <c r="AI371" s="2"/>
      <c r="AJ371" s="2"/>
      <c r="AK371" s="2"/>
      <c r="AL371" s="2"/>
      <c r="AM371" s="2"/>
      <c r="AN371" s="2"/>
      <c r="AO371" s="2"/>
      <c r="AP371" s="2"/>
      <c r="AQ371" s="2"/>
      <c r="AR371" s="2"/>
      <c r="AS371" s="2"/>
      <c r="AT371" s="2"/>
    </row>
    <row r="372" spans="1:46" ht="25.5">
      <c r="A372" s="19" t="s">
        <v>2117</v>
      </c>
      <c r="B372" s="8" t="s">
        <v>2118</v>
      </c>
      <c r="C372" s="10" t="s">
        <v>512</v>
      </c>
      <c r="D372" s="10" t="s">
        <v>38</v>
      </c>
      <c r="E372" s="10"/>
      <c r="F372" s="10" t="s">
        <v>39</v>
      </c>
      <c r="G372" s="10" t="s">
        <v>155</v>
      </c>
      <c r="H372" s="10" t="s">
        <v>41</v>
      </c>
      <c r="I372" s="11">
        <v>1.49E-2</v>
      </c>
      <c r="J372" s="12"/>
      <c r="K372" s="11"/>
      <c r="L372" s="13">
        <v>3.2</v>
      </c>
      <c r="M372" s="14">
        <v>0.2</v>
      </c>
      <c r="N372" s="15">
        <v>2767</v>
      </c>
      <c r="O372" s="20">
        <v>-0.92</v>
      </c>
      <c r="P372" s="10" t="s">
        <v>58</v>
      </c>
      <c r="Q372" s="10" t="s">
        <v>46</v>
      </c>
      <c r="R372" s="10" t="s">
        <v>46</v>
      </c>
      <c r="S372" s="10" t="s">
        <v>74</v>
      </c>
      <c r="T372" s="21" t="s">
        <v>46</v>
      </c>
      <c r="U372" s="21" t="s">
        <v>46</v>
      </c>
      <c r="V372" s="21" t="s">
        <v>46</v>
      </c>
      <c r="W372" s="21" t="s">
        <v>46</v>
      </c>
      <c r="X372" s="21" t="s">
        <v>46</v>
      </c>
      <c r="Y372" s="21" t="s">
        <v>46</v>
      </c>
      <c r="Z372" s="21" t="s">
        <v>46</v>
      </c>
      <c r="AA372" s="21" t="s">
        <v>46</v>
      </c>
      <c r="AB372" s="21" t="s">
        <v>46</v>
      </c>
      <c r="AC372" s="21" t="s">
        <v>46</v>
      </c>
      <c r="AD372" s="21" t="s">
        <v>46</v>
      </c>
      <c r="AE372" s="16" t="s">
        <v>46</v>
      </c>
      <c r="AF372" s="16" t="s">
        <v>46</v>
      </c>
      <c r="AG372" s="7" t="str">
        <f t="shared" si="12"/>
        <v>click</v>
      </c>
      <c r="AH372" s="9" t="str">
        <f t="shared" si="13"/>
        <v>click</v>
      </c>
      <c r="AI372" s="2"/>
      <c r="AJ372" s="2"/>
      <c r="AK372" s="2"/>
      <c r="AL372" s="2"/>
      <c r="AM372" s="2"/>
      <c r="AN372" s="2"/>
      <c r="AO372" s="2"/>
      <c r="AP372" s="2"/>
      <c r="AQ372" s="2"/>
      <c r="AR372" s="2"/>
      <c r="AS372" s="2"/>
      <c r="AT372" s="2"/>
    </row>
    <row r="373" spans="1:46" ht="60">
      <c r="A373" s="19" t="s">
        <v>4065</v>
      </c>
      <c r="B373" s="8" t="s">
        <v>4066</v>
      </c>
      <c r="C373" s="10" t="s">
        <v>4067</v>
      </c>
      <c r="D373" s="10" t="s">
        <v>38</v>
      </c>
      <c r="E373" s="10" t="s">
        <v>4068</v>
      </c>
      <c r="F373" s="10" t="s">
        <v>4069</v>
      </c>
      <c r="G373" s="10" t="s">
        <v>107</v>
      </c>
      <c r="H373" s="10" t="s">
        <v>140</v>
      </c>
      <c r="I373" s="11">
        <v>8.5000000000000006E-3</v>
      </c>
      <c r="J373" s="12">
        <v>0.1</v>
      </c>
      <c r="K373" s="11">
        <v>8.8000000000000005E-3</v>
      </c>
      <c r="L373" s="13">
        <v>20.2</v>
      </c>
      <c r="M373" s="14">
        <v>1.8</v>
      </c>
      <c r="N373" s="15">
        <v>20186</v>
      </c>
      <c r="O373" s="20">
        <v>2.98</v>
      </c>
      <c r="P373" s="10" t="s">
        <v>42</v>
      </c>
      <c r="Q373" s="10" t="s">
        <v>321</v>
      </c>
      <c r="R373" s="10" t="s">
        <v>46</v>
      </c>
      <c r="S373" s="10" t="s">
        <v>255</v>
      </c>
      <c r="T373" s="21">
        <v>0.1303</v>
      </c>
      <c r="U373" s="21">
        <v>2.2200000000000001E-2</v>
      </c>
      <c r="V373" s="21">
        <v>0.17119999999999999</v>
      </c>
      <c r="W373" s="21">
        <v>5.1499999999999997E-2</v>
      </c>
      <c r="X373" s="21">
        <v>4.9599999999999998E-2</v>
      </c>
      <c r="Y373" s="21">
        <v>0.2379</v>
      </c>
      <c r="Z373" s="21">
        <v>0.12740000000000001</v>
      </c>
      <c r="AA373" s="21">
        <v>0.1167</v>
      </c>
      <c r="AB373" s="21">
        <v>1.7999999999999999E-2</v>
      </c>
      <c r="AC373" s="21">
        <v>3.6900000000000002E-2</v>
      </c>
      <c r="AD373" s="21">
        <v>3.8300000000000001E-2</v>
      </c>
      <c r="AE373" s="16" t="s">
        <v>46</v>
      </c>
      <c r="AF373" s="16" t="s">
        <v>46</v>
      </c>
      <c r="AG373" s="7" t="str">
        <f t="shared" si="12"/>
        <v>click</v>
      </c>
      <c r="AH373" s="9" t="str">
        <f t="shared" si="13"/>
        <v>click</v>
      </c>
      <c r="AI373" s="2"/>
      <c r="AJ373" s="2"/>
      <c r="AK373" s="2"/>
      <c r="AL373" s="2"/>
      <c r="AM373" s="2"/>
      <c r="AN373" s="2"/>
      <c r="AO373" s="2"/>
      <c r="AP373" s="2"/>
      <c r="AQ373" s="2"/>
      <c r="AR373" s="2"/>
      <c r="AS373" s="2"/>
      <c r="AT373" s="2"/>
    </row>
    <row r="374" spans="1:46" ht="84">
      <c r="A374" s="19" t="s">
        <v>3028</v>
      </c>
      <c r="B374" s="8" t="s">
        <v>3029</v>
      </c>
      <c r="C374" s="10" t="s">
        <v>3030</v>
      </c>
      <c r="D374" s="10" t="s">
        <v>53</v>
      </c>
      <c r="E374" s="10" t="s">
        <v>3031</v>
      </c>
      <c r="F374" s="10" t="s">
        <v>3032</v>
      </c>
      <c r="G374" s="10" t="s">
        <v>392</v>
      </c>
      <c r="H374" s="10" t="s">
        <v>57</v>
      </c>
      <c r="I374" s="11">
        <v>8.5000000000000006E-3</v>
      </c>
      <c r="J374" s="12">
        <v>1.37</v>
      </c>
      <c r="K374" s="11">
        <v>8.9700000000000002E-2</v>
      </c>
      <c r="L374" s="13">
        <v>224.5</v>
      </c>
      <c r="M374" s="14">
        <v>4</v>
      </c>
      <c r="N374" s="15">
        <v>48681</v>
      </c>
      <c r="O374" s="20">
        <v>2.52</v>
      </c>
      <c r="P374" s="10" t="s">
        <v>42</v>
      </c>
      <c r="Q374" s="10" t="s">
        <v>46</v>
      </c>
      <c r="R374" s="10" t="s">
        <v>46</v>
      </c>
      <c r="S374" s="10" t="s">
        <v>72</v>
      </c>
      <c r="T374" s="21" t="s">
        <v>46</v>
      </c>
      <c r="U374" s="21" t="s">
        <v>46</v>
      </c>
      <c r="V374" s="21" t="s">
        <v>46</v>
      </c>
      <c r="W374" s="21" t="s">
        <v>46</v>
      </c>
      <c r="X374" s="21" t="s">
        <v>46</v>
      </c>
      <c r="Y374" s="21" t="s">
        <v>46</v>
      </c>
      <c r="Z374" s="21" t="s">
        <v>46</v>
      </c>
      <c r="AA374" s="21" t="s">
        <v>46</v>
      </c>
      <c r="AB374" s="21" t="s">
        <v>46</v>
      </c>
      <c r="AC374" s="21" t="s">
        <v>46</v>
      </c>
      <c r="AD374" s="21" t="s">
        <v>46</v>
      </c>
      <c r="AE374" s="16" t="s">
        <v>134</v>
      </c>
      <c r="AF374" s="16" t="s">
        <v>46</v>
      </c>
      <c r="AG374" s="7" t="str">
        <f t="shared" si="12"/>
        <v>click</v>
      </c>
      <c r="AH374" s="9" t="str">
        <f t="shared" si="13"/>
        <v>click</v>
      </c>
      <c r="AI374" s="2"/>
      <c r="AJ374" s="2"/>
      <c r="AK374" s="2"/>
      <c r="AL374" s="2"/>
      <c r="AM374" s="2"/>
      <c r="AN374" s="2"/>
      <c r="AO374" s="2"/>
      <c r="AP374" s="2"/>
      <c r="AQ374" s="2"/>
      <c r="AR374" s="2"/>
      <c r="AS374" s="2"/>
      <c r="AT374" s="2"/>
    </row>
    <row r="375" spans="1:46" ht="72">
      <c r="A375" s="19" t="s">
        <v>2851</v>
      </c>
      <c r="B375" s="8" t="s">
        <v>2852</v>
      </c>
      <c r="C375" s="10" t="s">
        <v>2853</v>
      </c>
      <c r="D375" s="10" t="s">
        <v>53</v>
      </c>
      <c r="E375" s="10" t="s">
        <v>2854</v>
      </c>
      <c r="F375" s="10" t="s">
        <v>2855</v>
      </c>
      <c r="G375" s="10" t="s">
        <v>620</v>
      </c>
      <c r="H375" s="10" t="s">
        <v>96</v>
      </c>
      <c r="I375" s="11">
        <v>9.4999999999999998E-3</v>
      </c>
      <c r="J375" s="12"/>
      <c r="K375" s="11"/>
      <c r="L375" s="13">
        <v>20.5</v>
      </c>
      <c r="M375" s="14">
        <v>0.7</v>
      </c>
      <c r="N375" s="15">
        <v>1952</v>
      </c>
      <c r="O375" s="20">
        <v>-4.87</v>
      </c>
      <c r="P375" s="10" t="s">
        <v>151</v>
      </c>
      <c r="Q375" s="10" t="s">
        <v>46</v>
      </c>
      <c r="R375" s="10" t="s">
        <v>46</v>
      </c>
      <c r="S375" s="10" t="s">
        <v>46</v>
      </c>
      <c r="T375" s="21" t="s">
        <v>46</v>
      </c>
      <c r="U375" s="21" t="s">
        <v>46</v>
      </c>
      <c r="V375" s="21" t="s">
        <v>46</v>
      </c>
      <c r="W375" s="21" t="s">
        <v>46</v>
      </c>
      <c r="X375" s="21" t="s">
        <v>46</v>
      </c>
      <c r="Y375" s="21" t="s">
        <v>46</v>
      </c>
      <c r="Z375" s="21" t="s">
        <v>46</v>
      </c>
      <c r="AA375" s="21" t="s">
        <v>46</v>
      </c>
      <c r="AB375" s="21" t="s">
        <v>46</v>
      </c>
      <c r="AC375" s="21" t="s">
        <v>46</v>
      </c>
      <c r="AD375" s="21" t="s">
        <v>46</v>
      </c>
      <c r="AE375" s="16" t="s">
        <v>418</v>
      </c>
      <c r="AF375" s="16" t="s">
        <v>46</v>
      </c>
      <c r="AG375" s="7" t="str">
        <f t="shared" si="12"/>
        <v>click</v>
      </c>
      <c r="AH375" s="9" t="str">
        <f t="shared" si="13"/>
        <v>click</v>
      </c>
      <c r="AI375" s="2"/>
      <c r="AJ375" s="2"/>
      <c r="AK375" s="2"/>
      <c r="AL375" s="2"/>
      <c r="AM375" s="2"/>
      <c r="AN375" s="2"/>
      <c r="AO375" s="2"/>
      <c r="AP375" s="2"/>
      <c r="AQ375" s="2"/>
      <c r="AR375" s="2"/>
      <c r="AS375" s="2"/>
      <c r="AT375" s="2"/>
    </row>
    <row r="376" spans="1:46" ht="72">
      <c r="A376" s="19" t="s">
        <v>3999</v>
      </c>
      <c r="B376" s="8" t="s">
        <v>4000</v>
      </c>
      <c r="C376" s="10" t="s">
        <v>2853</v>
      </c>
      <c r="D376" s="10" t="s">
        <v>53</v>
      </c>
      <c r="E376" s="10" t="s">
        <v>4001</v>
      </c>
      <c r="F376" s="10" t="s">
        <v>4002</v>
      </c>
      <c r="G376" s="10" t="s">
        <v>620</v>
      </c>
      <c r="H376" s="10" t="s">
        <v>96</v>
      </c>
      <c r="I376" s="11">
        <v>9.4999999999999998E-3</v>
      </c>
      <c r="J376" s="12"/>
      <c r="K376" s="11"/>
      <c r="L376" s="13">
        <v>62.1</v>
      </c>
      <c r="M376" s="14">
        <v>5.9</v>
      </c>
      <c r="N376" s="15">
        <v>37431</v>
      </c>
      <c r="O376" s="20">
        <v>3.43</v>
      </c>
      <c r="P376" s="10" t="s">
        <v>151</v>
      </c>
      <c r="Q376" s="10" t="s">
        <v>46</v>
      </c>
      <c r="R376" s="10" t="s">
        <v>46</v>
      </c>
      <c r="S376" s="10" t="s">
        <v>46</v>
      </c>
      <c r="T376" s="21" t="s">
        <v>46</v>
      </c>
      <c r="U376" s="21" t="s">
        <v>46</v>
      </c>
      <c r="V376" s="21" t="s">
        <v>46</v>
      </c>
      <c r="W376" s="21" t="s">
        <v>46</v>
      </c>
      <c r="X376" s="21" t="s">
        <v>46</v>
      </c>
      <c r="Y376" s="21" t="s">
        <v>46</v>
      </c>
      <c r="Z376" s="21" t="s">
        <v>46</v>
      </c>
      <c r="AA376" s="21" t="s">
        <v>46</v>
      </c>
      <c r="AB376" s="21" t="s">
        <v>46</v>
      </c>
      <c r="AC376" s="21" t="s">
        <v>46</v>
      </c>
      <c r="AD376" s="21" t="s">
        <v>46</v>
      </c>
      <c r="AE376" s="16" t="s">
        <v>418</v>
      </c>
      <c r="AF376" s="16" t="s">
        <v>59</v>
      </c>
      <c r="AG376" s="7" t="str">
        <f t="shared" si="12"/>
        <v>click</v>
      </c>
      <c r="AH376" s="9" t="str">
        <f t="shared" si="13"/>
        <v>click</v>
      </c>
      <c r="AI376" s="2"/>
      <c r="AJ376" s="2"/>
      <c r="AK376" s="2"/>
      <c r="AL376" s="2"/>
      <c r="AM376" s="2"/>
      <c r="AN376" s="2"/>
      <c r="AO376" s="2"/>
      <c r="AP376" s="2"/>
      <c r="AQ376" s="2"/>
      <c r="AR376" s="2"/>
      <c r="AS376" s="2"/>
      <c r="AT376" s="2"/>
    </row>
    <row r="377" spans="1:46" ht="60">
      <c r="A377" s="19" t="s">
        <v>515</v>
      </c>
      <c r="B377" s="8" t="s">
        <v>516</v>
      </c>
      <c r="C377" s="10" t="s">
        <v>517</v>
      </c>
      <c r="D377" s="10" t="s">
        <v>38</v>
      </c>
      <c r="E377" s="10" t="s">
        <v>518</v>
      </c>
      <c r="F377" s="10" t="s">
        <v>519</v>
      </c>
      <c r="G377" s="10" t="s">
        <v>226</v>
      </c>
      <c r="H377" s="10" t="s">
        <v>206</v>
      </c>
      <c r="I377" s="11">
        <v>6.8999999999999999E-3</v>
      </c>
      <c r="J377" s="12">
        <v>0.45</v>
      </c>
      <c r="K377" s="11">
        <v>3.5000000000000003E-2</v>
      </c>
      <c r="L377" s="13">
        <v>9.6999999999999993</v>
      </c>
      <c r="M377" s="14">
        <v>0.8</v>
      </c>
      <c r="N377" s="15">
        <v>5613</v>
      </c>
      <c r="O377" s="20">
        <v>-2.54</v>
      </c>
      <c r="P377" s="10" t="s">
        <v>42</v>
      </c>
      <c r="Q377" s="10" t="s">
        <v>520</v>
      </c>
      <c r="R377" s="10" t="s">
        <v>46</v>
      </c>
      <c r="S377" s="10" t="s">
        <v>227</v>
      </c>
      <c r="T377" s="21">
        <v>8.6999999999999994E-2</v>
      </c>
      <c r="U377" s="21">
        <v>7.7600000000000002E-2</v>
      </c>
      <c r="V377" s="21">
        <v>5.5800000000000002E-2</v>
      </c>
      <c r="W377" s="21">
        <v>0.13789999999999999</v>
      </c>
      <c r="X377" s="21">
        <v>0.121</v>
      </c>
      <c r="Y377" s="21">
        <v>0.1216</v>
      </c>
      <c r="Z377" s="21">
        <v>0</v>
      </c>
      <c r="AA377" s="21">
        <v>7.9899999999999999E-2</v>
      </c>
      <c r="AB377" s="21">
        <v>4.0300000000000002E-2</v>
      </c>
      <c r="AC377" s="21">
        <v>0</v>
      </c>
      <c r="AD377" s="21">
        <v>0.2044</v>
      </c>
      <c r="AE377" s="16" t="s">
        <v>46</v>
      </c>
      <c r="AF377" s="16" t="s">
        <v>46</v>
      </c>
      <c r="AG377" s="7" t="str">
        <f t="shared" si="12"/>
        <v>click</v>
      </c>
      <c r="AH377" s="9" t="str">
        <f t="shared" si="13"/>
        <v>click</v>
      </c>
      <c r="AI377" s="2"/>
      <c r="AJ377" s="2"/>
      <c r="AK377" s="2"/>
      <c r="AL377" s="2"/>
      <c r="AM377" s="2"/>
      <c r="AN377" s="2"/>
      <c r="AO377" s="2"/>
      <c r="AP377" s="2"/>
      <c r="AQ377" s="2"/>
      <c r="AR377" s="2"/>
      <c r="AS377" s="2"/>
      <c r="AT377" s="2"/>
    </row>
    <row r="378" spans="1:46" ht="24">
      <c r="A378" s="19" t="s">
        <v>824</v>
      </c>
      <c r="B378" s="8" t="s">
        <v>825</v>
      </c>
      <c r="C378" s="10" t="s">
        <v>826</v>
      </c>
      <c r="D378" s="10" t="s">
        <v>168</v>
      </c>
      <c r="E378" s="10" t="s">
        <v>827</v>
      </c>
      <c r="F378" s="10" t="s">
        <v>828</v>
      </c>
      <c r="G378" s="10" t="s">
        <v>144</v>
      </c>
      <c r="H378" s="10" t="s">
        <v>684</v>
      </c>
      <c r="I378" s="11">
        <v>0.01</v>
      </c>
      <c r="J378" s="12"/>
      <c r="K378" s="11"/>
      <c r="L378" s="13">
        <v>48.1</v>
      </c>
      <c r="M378" s="14">
        <v>1.6</v>
      </c>
      <c r="N378" s="15">
        <v>48847</v>
      </c>
      <c r="O378" s="20">
        <v>-1.65</v>
      </c>
      <c r="P378" s="10" t="s">
        <v>122</v>
      </c>
      <c r="Q378" s="10" t="s">
        <v>46</v>
      </c>
      <c r="R378" s="10" t="s">
        <v>46</v>
      </c>
      <c r="S378" s="10" t="s">
        <v>46</v>
      </c>
      <c r="T378" s="21" t="s">
        <v>46</v>
      </c>
      <c r="U378" s="21" t="s">
        <v>46</v>
      </c>
      <c r="V378" s="21" t="s">
        <v>46</v>
      </c>
      <c r="W378" s="21" t="s">
        <v>46</v>
      </c>
      <c r="X378" s="21" t="s">
        <v>46</v>
      </c>
      <c r="Y378" s="21" t="s">
        <v>46</v>
      </c>
      <c r="Z378" s="21" t="s">
        <v>46</v>
      </c>
      <c r="AA378" s="21" t="s">
        <v>46</v>
      </c>
      <c r="AB378" s="21" t="s">
        <v>46</v>
      </c>
      <c r="AC378" s="21" t="s">
        <v>46</v>
      </c>
      <c r="AD378" s="21" t="s">
        <v>46</v>
      </c>
      <c r="AE378" s="16" t="s">
        <v>46</v>
      </c>
      <c r="AF378" s="16" t="s">
        <v>46</v>
      </c>
      <c r="AG378" s="7" t="str">
        <f t="shared" si="12"/>
        <v>click</v>
      </c>
      <c r="AH378" s="9" t="str">
        <f t="shared" si="13"/>
        <v>click</v>
      </c>
      <c r="AI378" s="2"/>
      <c r="AJ378" s="2"/>
      <c r="AK378" s="2"/>
      <c r="AL378" s="2"/>
      <c r="AM378" s="2"/>
      <c r="AN378" s="2"/>
      <c r="AO378" s="2"/>
      <c r="AP378" s="2"/>
      <c r="AQ378" s="2"/>
      <c r="AR378" s="2"/>
      <c r="AS378" s="2"/>
      <c r="AT378" s="2"/>
    </row>
    <row r="379" spans="1:46" ht="51">
      <c r="A379" s="19" t="s">
        <v>2636</v>
      </c>
      <c r="B379" s="8" t="s">
        <v>2637</v>
      </c>
      <c r="C379" s="10" t="s">
        <v>826</v>
      </c>
      <c r="D379" s="10"/>
      <c r="E379" s="10" t="s">
        <v>2634</v>
      </c>
      <c r="F379" s="10" t="s">
        <v>2635</v>
      </c>
      <c r="G379" s="10" t="s">
        <v>144</v>
      </c>
      <c r="H379" s="10" t="s">
        <v>269</v>
      </c>
      <c r="I379" s="11">
        <v>7.0000000000000001E-3</v>
      </c>
      <c r="J379" s="12"/>
      <c r="K379" s="11"/>
      <c r="L379" s="13">
        <v>0</v>
      </c>
      <c r="M379" s="14">
        <v>0</v>
      </c>
      <c r="N379" s="15"/>
      <c r="O379" s="20"/>
      <c r="P379" s="10" t="s">
        <v>122</v>
      </c>
      <c r="Q379" s="10" t="s">
        <v>46</v>
      </c>
      <c r="R379" s="10" t="s">
        <v>46</v>
      </c>
      <c r="S379" s="10" t="s">
        <v>46</v>
      </c>
      <c r="T379" s="21" t="s">
        <v>46</v>
      </c>
      <c r="U379" s="21" t="s">
        <v>46</v>
      </c>
      <c r="V379" s="21" t="s">
        <v>46</v>
      </c>
      <c r="W379" s="21" t="s">
        <v>46</v>
      </c>
      <c r="X379" s="21" t="s">
        <v>46</v>
      </c>
      <c r="Y379" s="21" t="s">
        <v>46</v>
      </c>
      <c r="Z379" s="21" t="s">
        <v>46</v>
      </c>
      <c r="AA379" s="21" t="s">
        <v>46</v>
      </c>
      <c r="AB379" s="21" t="s">
        <v>46</v>
      </c>
      <c r="AC379" s="21" t="s">
        <v>46</v>
      </c>
      <c r="AD379" s="21" t="s">
        <v>46</v>
      </c>
      <c r="AE379" s="16" t="s">
        <v>46</v>
      </c>
      <c r="AF379" s="16" t="s">
        <v>46</v>
      </c>
      <c r="AG379" s="7" t="str">
        <f t="shared" si="12"/>
        <v>click</v>
      </c>
      <c r="AH379" s="9" t="str">
        <f t="shared" si="13"/>
        <v>click</v>
      </c>
      <c r="AI379" s="2"/>
      <c r="AJ379" s="2"/>
      <c r="AK379" s="2"/>
      <c r="AL379" s="2"/>
      <c r="AM379" s="2"/>
      <c r="AN379" s="2"/>
      <c r="AO379" s="2"/>
      <c r="AP379" s="2"/>
      <c r="AQ379" s="2"/>
      <c r="AR379" s="2"/>
      <c r="AS379" s="2"/>
      <c r="AT379" s="2"/>
    </row>
    <row r="380" spans="1:46" ht="36">
      <c r="A380" s="19" t="s">
        <v>546</v>
      </c>
      <c r="B380" s="8" t="s">
        <v>547</v>
      </c>
      <c r="C380" s="10" t="s">
        <v>548</v>
      </c>
      <c r="D380" s="10" t="s">
        <v>38</v>
      </c>
      <c r="E380" s="10" t="s">
        <v>549</v>
      </c>
      <c r="F380" s="10" t="s">
        <v>550</v>
      </c>
      <c r="G380" s="10" t="s">
        <v>220</v>
      </c>
      <c r="H380" s="10" t="s">
        <v>71</v>
      </c>
      <c r="I380" s="11">
        <v>2.3999999999999998E-3</v>
      </c>
      <c r="J380" s="12">
        <v>0</v>
      </c>
      <c r="K380" s="11">
        <v>3.0000000000000001E-3</v>
      </c>
      <c r="L380" s="13">
        <v>34.200000000000003</v>
      </c>
      <c r="M380" s="14">
        <v>1.7</v>
      </c>
      <c r="N380" s="15">
        <v>4547</v>
      </c>
      <c r="O380" s="20">
        <v>-0.12</v>
      </c>
      <c r="P380" s="10" t="s">
        <v>151</v>
      </c>
      <c r="Q380" s="10" t="s">
        <v>46</v>
      </c>
      <c r="R380" s="10" t="s">
        <v>46</v>
      </c>
      <c r="S380" s="10" t="s">
        <v>46</v>
      </c>
      <c r="T380" s="21" t="s">
        <v>46</v>
      </c>
      <c r="U380" s="21" t="s">
        <v>46</v>
      </c>
      <c r="V380" s="21" t="s">
        <v>46</v>
      </c>
      <c r="W380" s="21" t="s">
        <v>46</v>
      </c>
      <c r="X380" s="21" t="s">
        <v>46</v>
      </c>
      <c r="Y380" s="21" t="s">
        <v>46</v>
      </c>
      <c r="Z380" s="21" t="s">
        <v>46</v>
      </c>
      <c r="AA380" s="21" t="s">
        <v>46</v>
      </c>
      <c r="AB380" s="21" t="s">
        <v>46</v>
      </c>
      <c r="AC380" s="21" t="s">
        <v>46</v>
      </c>
      <c r="AD380" s="21" t="s">
        <v>46</v>
      </c>
      <c r="AE380" s="16" t="s">
        <v>46</v>
      </c>
      <c r="AF380" s="16" t="s">
        <v>46</v>
      </c>
      <c r="AG380" s="7" t="str">
        <f t="shared" si="12"/>
        <v>click</v>
      </c>
      <c r="AH380" s="9" t="str">
        <f t="shared" si="13"/>
        <v>click</v>
      </c>
      <c r="AI380" s="2"/>
      <c r="AJ380" s="2"/>
      <c r="AK380" s="2"/>
      <c r="AL380" s="2"/>
      <c r="AM380" s="2"/>
      <c r="AN380" s="2"/>
      <c r="AO380" s="2"/>
      <c r="AP380" s="2"/>
      <c r="AQ380" s="2"/>
      <c r="AR380" s="2"/>
      <c r="AS380" s="2"/>
      <c r="AT380" s="2"/>
    </row>
    <row r="381" spans="1:46" ht="36">
      <c r="A381" s="19" t="s">
        <v>551</v>
      </c>
      <c r="B381" s="8" t="s">
        <v>552</v>
      </c>
      <c r="C381" s="10" t="s">
        <v>548</v>
      </c>
      <c r="D381" s="10" t="s">
        <v>38</v>
      </c>
      <c r="E381" s="10" t="s">
        <v>553</v>
      </c>
      <c r="F381" s="10" t="s">
        <v>554</v>
      </c>
      <c r="G381" s="10" t="s">
        <v>220</v>
      </c>
      <c r="H381" s="10" t="s">
        <v>71</v>
      </c>
      <c r="I381" s="11">
        <v>2.3999999999999998E-3</v>
      </c>
      <c r="J381" s="12">
        <v>0</v>
      </c>
      <c r="K381" s="11">
        <v>7.1000000000000004E-3</v>
      </c>
      <c r="L381" s="13">
        <v>101.2</v>
      </c>
      <c r="M381" s="14">
        <v>5</v>
      </c>
      <c r="N381" s="15">
        <v>9078</v>
      </c>
      <c r="O381" s="20">
        <v>0.13</v>
      </c>
      <c r="P381" s="10" t="s">
        <v>151</v>
      </c>
      <c r="Q381" s="10" t="s">
        <v>46</v>
      </c>
      <c r="R381" s="10" t="s">
        <v>46</v>
      </c>
      <c r="S381" s="10" t="s">
        <v>46</v>
      </c>
      <c r="T381" s="21" t="s">
        <v>46</v>
      </c>
      <c r="U381" s="21" t="s">
        <v>46</v>
      </c>
      <c r="V381" s="21" t="s">
        <v>46</v>
      </c>
      <c r="W381" s="21" t="s">
        <v>46</v>
      </c>
      <c r="X381" s="21" t="s">
        <v>46</v>
      </c>
      <c r="Y381" s="21" t="s">
        <v>46</v>
      </c>
      <c r="Z381" s="21" t="s">
        <v>46</v>
      </c>
      <c r="AA381" s="21" t="s">
        <v>46</v>
      </c>
      <c r="AB381" s="21" t="s">
        <v>46</v>
      </c>
      <c r="AC381" s="21" t="s">
        <v>46</v>
      </c>
      <c r="AD381" s="21" t="s">
        <v>46</v>
      </c>
      <c r="AE381" s="16" t="s">
        <v>46</v>
      </c>
      <c r="AF381" s="16" t="s">
        <v>46</v>
      </c>
      <c r="AG381" s="7" t="str">
        <f t="shared" si="12"/>
        <v>click</v>
      </c>
      <c r="AH381" s="9" t="str">
        <f t="shared" si="13"/>
        <v>click</v>
      </c>
      <c r="AI381" s="2"/>
      <c r="AJ381" s="2"/>
      <c r="AK381" s="2"/>
      <c r="AL381" s="2"/>
      <c r="AM381" s="2"/>
      <c r="AN381" s="2"/>
      <c r="AO381" s="2"/>
      <c r="AP381" s="2"/>
      <c r="AQ381" s="2"/>
      <c r="AR381" s="2"/>
      <c r="AS381" s="2"/>
      <c r="AT381" s="2"/>
    </row>
    <row r="382" spans="1:46" ht="36">
      <c r="A382" s="19" t="s">
        <v>555</v>
      </c>
      <c r="B382" s="8" t="s">
        <v>556</v>
      </c>
      <c r="C382" s="10" t="s">
        <v>548</v>
      </c>
      <c r="D382" s="10" t="s">
        <v>38</v>
      </c>
      <c r="E382" s="10" t="s">
        <v>557</v>
      </c>
      <c r="F382" s="10" t="s">
        <v>558</v>
      </c>
      <c r="G382" s="10" t="s">
        <v>220</v>
      </c>
      <c r="H382" s="10" t="s">
        <v>71</v>
      </c>
      <c r="I382" s="11">
        <v>2.3999999999999998E-3</v>
      </c>
      <c r="J382" s="12">
        <v>0</v>
      </c>
      <c r="K382" s="11">
        <v>6.7000000000000002E-3</v>
      </c>
      <c r="L382" s="13">
        <v>183.7</v>
      </c>
      <c r="M382" s="14">
        <v>8.9</v>
      </c>
      <c r="N382" s="15">
        <v>31386</v>
      </c>
      <c r="O382" s="20">
        <v>0.1</v>
      </c>
      <c r="P382" s="10" t="s">
        <v>151</v>
      </c>
      <c r="Q382" s="10" t="s">
        <v>46</v>
      </c>
      <c r="R382" s="10" t="s">
        <v>46</v>
      </c>
      <c r="S382" s="10" t="s">
        <v>46</v>
      </c>
      <c r="T382" s="21" t="s">
        <v>46</v>
      </c>
      <c r="U382" s="21" t="s">
        <v>46</v>
      </c>
      <c r="V382" s="21" t="s">
        <v>46</v>
      </c>
      <c r="W382" s="21" t="s">
        <v>46</v>
      </c>
      <c r="X382" s="21" t="s">
        <v>46</v>
      </c>
      <c r="Y382" s="21" t="s">
        <v>46</v>
      </c>
      <c r="Z382" s="21" t="s">
        <v>46</v>
      </c>
      <c r="AA382" s="21" t="s">
        <v>46</v>
      </c>
      <c r="AB382" s="21" t="s">
        <v>46</v>
      </c>
      <c r="AC382" s="21" t="s">
        <v>46</v>
      </c>
      <c r="AD382" s="21" t="s">
        <v>46</v>
      </c>
      <c r="AE382" s="16" t="s">
        <v>46</v>
      </c>
      <c r="AF382" s="16" t="s">
        <v>46</v>
      </c>
      <c r="AG382" s="7" t="str">
        <f t="shared" si="12"/>
        <v>click</v>
      </c>
      <c r="AH382" s="9" t="str">
        <f t="shared" si="13"/>
        <v>click</v>
      </c>
      <c r="AI382" s="2"/>
      <c r="AJ382" s="2"/>
      <c r="AK382" s="2"/>
      <c r="AL382" s="2"/>
      <c r="AM382" s="2"/>
      <c r="AN382" s="2"/>
      <c r="AO382" s="2"/>
      <c r="AP382" s="2"/>
      <c r="AQ382" s="2"/>
      <c r="AR382" s="2"/>
      <c r="AS382" s="2"/>
      <c r="AT382" s="2"/>
    </row>
    <row r="383" spans="1:46" ht="36">
      <c r="A383" s="19" t="s">
        <v>559</v>
      </c>
      <c r="B383" s="8" t="s">
        <v>560</v>
      </c>
      <c r="C383" s="10" t="s">
        <v>548</v>
      </c>
      <c r="D383" s="10" t="s">
        <v>38</v>
      </c>
      <c r="E383" s="10" t="s">
        <v>561</v>
      </c>
      <c r="F383" s="10" t="s">
        <v>562</v>
      </c>
      <c r="G383" s="10" t="s">
        <v>220</v>
      </c>
      <c r="H383" s="10" t="s">
        <v>71</v>
      </c>
      <c r="I383" s="11">
        <v>2.3999999999999998E-3</v>
      </c>
      <c r="J383" s="12">
        <v>0.01</v>
      </c>
      <c r="K383" s="11">
        <v>1.1299999999999999E-2</v>
      </c>
      <c r="L383" s="13">
        <v>435.5</v>
      </c>
      <c r="M383" s="14">
        <v>20.6</v>
      </c>
      <c r="N383" s="15">
        <v>111102</v>
      </c>
      <c r="O383" s="20">
        <v>0.09</v>
      </c>
      <c r="P383" s="10" t="s">
        <v>151</v>
      </c>
      <c r="Q383" s="10" t="s">
        <v>46</v>
      </c>
      <c r="R383" s="10" t="s">
        <v>46</v>
      </c>
      <c r="S383" s="10" t="s">
        <v>46</v>
      </c>
      <c r="T383" s="21" t="s">
        <v>46</v>
      </c>
      <c r="U383" s="21" t="s">
        <v>46</v>
      </c>
      <c r="V383" s="21" t="s">
        <v>46</v>
      </c>
      <c r="W383" s="21" t="s">
        <v>46</v>
      </c>
      <c r="X383" s="21" t="s">
        <v>46</v>
      </c>
      <c r="Y383" s="21" t="s">
        <v>46</v>
      </c>
      <c r="Z383" s="21" t="s">
        <v>46</v>
      </c>
      <c r="AA383" s="21" t="s">
        <v>46</v>
      </c>
      <c r="AB383" s="21" t="s">
        <v>46</v>
      </c>
      <c r="AC383" s="21" t="s">
        <v>46</v>
      </c>
      <c r="AD383" s="21" t="s">
        <v>46</v>
      </c>
      <c r="AE383" s="16" t="s">
        <v>46</v>
      </c>
      <c r="AF383" s="16" t="s">
        <v>46</v>
      </c>
      <c r="AG383" s="7" t="str">
        <f t="shared" si="12"/>
        <v>click</v>
      </c>
      <c r="AH383" s="9" t="str">
        <f t="shared" si="13"/>
        <v>click</v>
      </c>
      <c r="AI383" s="2"/>
      <c r="AJ383" s="2"/>
      <c r="AK383" s="2"/>
      <c r="AL383" s="2"/>
      <c r="AM383" s="2"/>
      <c r="AN383" s="2"/>
      <c r="AO383" s="2"/>
      <c r="AP383" s="2"/>
      <c r="AQ383" s="2"/>
      <c r="AR383" s="2"/>
      <c r="AS383" s="2"/>
      <c r="AT383" s="2"/>
    </row>
    <row r="384" spans="1:46" ht="36">
      <c r="A384" s="19" t="s">
        <v>563</v>
      </c>
      <c r="B384" s="8" t="s">
        <v>564</v>
      </c>
      <c r="C384" s="10" t="s">
        <v>548</v>
      </c>
      <c r="D384" s="10" t="s">
        <v>38</v>
      </c>
      <c r="E384" s="10" t="s">
        <v>565</v>
      </c>
      <c r="F384" s="10" t="s">
        <v>566</v>
      </c>
      <c r="G384" s="10" t="s">
        <v>220</v>
      </c>
      <c r="H384" s="10" t="s">
        <v>71</v>
      </c>
      <c r="I384" s="11">
        <v>2.3999999999999998E-3</v>
      </c>
      <c r="J384" s="12">
        <v>0.02</v>
      </c>
      <c r="K384" s="11">
        <v>1.49E-2</v>
      </c>
      <c r="L384" s="13">
        <v>483.7</v>
      </c>
      <c r="M384" s="14">
        <v>22.2</v>
      </c>
      <c r="N384" s="15">
        <v>118677</v>
      </c>
      <c r="O384" s="20">
        <v>-0.08</v>
      </c>
      <c r="P384" s="10" t="s">
        <v>151</v>
      </c>
      <c r="Q384" s="10" t="s">
        <v>46</v>
      </c>
      <c r="R384" s="10" t="s">
        <v>46</v>
      </c>
      <c r="S384" s="10" t="s">
        <v>46</v>
      </c>
      <c r="T384" s="21" t="s">
        <v>46</v>
      </c>
      <c r="U384" s="21" t="s">
        <v>46</v>
      </c>
      <c r="V384" s="21" t="s">
        <v>46</v>
      </c>
      <c r="W384" s="21" t="s">
        <v>46</v>
      </c>
      <c r="X384" s="21" t="s">
        <v>46</v>
      </c>
      <c r="Y384" s="21" t="s">
        <v>46</v>
      </c>
      <c r="Z384" s="21" t="s">
        <v>46</v>
      </c>
      <c r="AA384" s="21" t="s">
        <v>46</v>
      </c>
      <c r="AB384" s="21" t="s">
        <v>46</v>
      </c>
      <c r="AC384" s="21" t="s">
        <v>46</v>
      </c>
      <c r="AD384" s="21" t="s">
        <v>46</v>
      </c>
      <c r="AE384" s="16" t="s">
        <v>46</v>
      </c>
      <c r="AF384" s="16" t="s">
        <v>46</v>
      </c>
      <c r="AG384" s="7" t="str">
        <f t="shared" si="12"/>
        <v>click</v>
      </c>
      <c r="AH384" s="9" t="str">
        <f t="shared" si="13"/>
        <v>click</v>
      </c>
      <c r="AI384" s="2"/>
      <c r="AJ384" s="2"/>
      <c r="AK384" s="2"/>
      <c r="AL384" s="2"/>
      <c r="AM384" s="2"/>
      <c r="AN384" s="2"/>
      <c r="AO384" s="2"/>
      <c r="AP384" s="2"/>
      <c r="AQ384" s="2"/>
      <c r="AR384" s="2"/>
      <c r="AS384" s="2"/>
      <c r="AT384" s="2"/>
    </row>
    <row r="385" spans="1:46" ht="36">
      <c r="A385" s="19" t="s">
        <v>567</v>
      </c>
      <c r="B385" s="8" t="s">
        <v>568</v>
      </c>
      <c r="C385" s="10" t="s">
        <v>548</v>
      </c>
      <c r="D385" s="10" t="s">
        <v>38</v>
      </c>
      <c r="E385" s="10" t="s">
        <v>569</v>
      </c>
      <c r="F385" s="10" t="s">
        <v>570</v>
      </c>
      <c r="G385" s="10" t="s">
        <v>220</v>
      </c>
      <c r="H385" s="10" t="s">
        <v>71</v>
      </c>
      <c r="I385" s="11">
        <v>2.3999999999999998E-3</v>
      </c>
      <c r="J385" s="12">
        <v>0.02</v>
      </c>
      <c r="K385" s="11">
        <v>1.7399999999999999E-2</v>
      </c>
      <c r="L385" s="13">
        <v>486</v>
      </c>
      <c r="M385" s="14">
        <v>21.9</v>
      </c>
      <c r="N385" s="15">
        <v>122795</v>
      </c>
      <c r="O385" s="20">
        <v>-0.14000000000000001</v>
      </c>
      <c r="P385" s="10" t="s">
        <v>151</v>
      </c>
      <c r="Q385" s="10" t="s">
        <v>46</v>
      </c>
      <c r="R385" s="10" t="s">
        <v>46</v>
      </c>
      <c r="S385" s="10" t="s">
        <v>46</v>
      </c>
      <c r="T385" s="21" t="s">
        <v>46</v>
      </c>
      <c r="U385" s="21" t="s">
        <v>46</v>
      </c>
      <c r="V385" s="21" t="s">
        <v>46</v>
      </c>
      <c r="W385" s="21" t="s">
        <v>46</v>
      </c>
      <c r="X385" s="21" t="s">
        <v>46</v>
      </c>
      <c r="Y385" s="21" t="s">
        <v>46</v>
      </c>
      <c r="Z385" s="21" t="s">
        <v>46</v>
      </c>
      <c r="AA385" s="21" t="s">
        <v>46</v>
      </c>
      <c r="AB385" s="21" t="s">
        <v>46</v>
      </c>
      <c r="AC385" s="21" t="s">
        <v>46</v>
      </c>
      <c r="AD385" s="21" t="s">
        <v>46</v>
      </c>
      <c r="AE385" s="16" t="s">
        <v>46</v>
      </c>
      <c r="AF385" s="16" t="s">
        <v>46</v>
      </c>
      <c r="AG385" s="7" t="str">
        <f t="shared" si="12"/>
        <v>click</v>
      </c>
      <c r="AH385" s="9" t="str">
        <f t="shared" si="13"/>
        <v>click</v>
      </c>
      <c r="AI385" s="2"/>
      <c r="AJ385" s="2"/>
      <c r="AK385" s="2"/>
      <c r="AL385" s="2"/>
      <c r="AM385" s="2"/>
      <c r="AN385" s="2"/>
      <c r="AO385" s="2"/>
      <c r="AP385" s="2"/>
      <c r="AQ385" s="2"/>
      <c r="AR385" s="2"/>
      <c r="AS385" s="2"/>
      <c r="AT385" s="2"/>
    </row>
    <row r="386" spans="1:46" ht="36">
      <c r="A386" s="19" t="s">
        <v>571</v>
      </c>
      <c r="B386" s="8" t="s">
        <v>572</v>
      </c>
      <c r="C386" s="10" t="s">
        <v>548</v>
      </c>
      <c r="D386" s="10" t="s">
        <v>38</v>
      </c>
      <c r="E386" s="10" t="s">
        <v>573</v>
      </c>
      <c r="F386" s="10" t="s">
        <v>574</v>
      </c>
      <c r="G386" s="10" t="s">
        <v>220</v>
      </c>
      <c r="H386" s="10" t="s">
        <v>71</v>
      </c>
      <c r="I386" s="11">
        <v>2.3999999999999998E-3</v>
      </c>
      <c r="J386" s="12">
        <v>0.03</v>
      </c>
      <c r="K386" s="11">
        <v>2.0299999999999999E-2</v>
      </c>
      <c r="L386" s="13">
        <v>428.8</v>
      </c>
      <c r="M386" s="14">
        <v>19.100000000000001</v>
      </c>
      <c r="N386" s="15">
        <v>130242</v>
      </c>
      <c r="O386" s="20">
        <v>-0.24</v>
      </c>
      <c r="P386" s="10" t="s">
        <v>151</v>
      </c>
      <c r="Q386" s="10" t="s">
        <v>46</v>
      </c>
      <c r="R386" s="10" t="s">
        <v>46</v>
      </c>
      <c r="S386" s="10" t="s">
        <v>46</v>
      </c>
      <c r="T386" s="21" t="s">
        <v>46</v>
      </c>
      <c r="U386" s="21" t="s">
        <v>46</v>
      </c>
      <c r="V386" s="21" t="s">
        <v>46</v>
      </c>
      <c r="W386" s="21" t="s">
        <v>46</v>
      </c>
      <c r="X386" s="21" t="s">
        <v>46</v>
      </c>
      <c r="Y386" s="21" t="s">
        <v>46</v>
      </c>
      <c r="Z386" s="21" t="s">
        <v>46</v>
      </c>
      <c r="AA386" s="21" t="s">
        <v>46</v>
      </c>
      <c r="AB386" s="21" t="s">
        <v>46</v>
      </c>
      <c r="AC386" s="21" t="s">
        <v>46</v>
      </c>
      <c r="AD386" s="21" t="s">
        <v>46</v>
      </c>
      <c r="AE386" s="16" t="s">
        <v>46</v>
      </c>
      <c r="AF386" s="16" t="s">
        <v>46</v>
      </c>
      <c r="AG386" s="7" t="str">
        <f t="shared" si="12"/>
        <v>click</v>
      </c>
      <c r="AH386" s="9" t="str">
        <f t="shared" si="13"/>
        <v>click</v>
      </c>
      <c r="AI386" s="2"/>
      <c r="AJ386" s="2"/>
      <c r="AK386" s="2"/>
      <c r="AL386" s="2"/>
      <c r="AM386" s="2"/>
      <c r="AN386" s="2"/>
      <c r="AO386" s="2"/>
      <c r="AP386" s="2"/>
      <c r="AQ386" s="2"/>
      <c r="AR386" s="2"/>
      <c r="AS386" s="2"/>
      <c r="AT386" s="2"/>
    </row>
    <row r="387" spans="1:46" ht="84">
      <c r="A387" s="19" t="s">
        <v>3399</v>
      </c>
      <c r="B387" s="8" t="s">
        <v>3400</v>
      </c>
      <c r="C387" s="10" t="s">
        <v>3401</v>
      </c>
      <c r="D387" s="10" t="s">
        <v>38</v>
      </c>
      <c r="E387" s="10" t="s">
        <v>3402</v>
      </c>
      <c r="F387" s="10" t="s">
        <v>3403</v>
      </c>
      <c r="G387" s="10" t="s">
        <v>220</v>
      </c>
      <c r="H387" s="10" t="s">
        <v>96</v>
      </c>
      <c r="I387" s="11">
        <v>5.0000000000000001E-3</v>
      </c>
      <c r="J387" s="12">
        <v>7.0000000000000007E-2</v>
      </c>
      <c r="K387" s="11">
        <v>2.75E-2</v>
      </c>
      <c r="L387" s="13">
        <v>165.5</v>
      </c>
      <c r="M387" s="14">
        <v>5.7</v>
      </c>
      <c r="N387" s="15">
        <v>39202</v>
      </c>
      <c r="O387" s="20">
        <v>0.53</v>
      </c>
      <c r="P387" s="10" t="s">
        <v>151</v>
      </c>
      <c r="Q387" s="10" t="s">
        <v>46</v>
      </c>
      <c r="R387" s="10" t="s">
        <v>46</v>
      </c>
      <c r="S387" s="10" t="s">
        <v>46</v>
      </c>
      <c r="T387" s="21" t="s">
        <v>46</v>
      </c>
      <c r="U387" s="21" t="s">
        <v>46</v>
      </c>
      <c r="V387" s="21" t="s">
        <v>46</v>
      </c>
      <c r="W387" s="21" t="s">
        <v>46</v>
      </c>
      <c r="X387" s="21" t="s">
        <v>46</v>
      </c>
      <c r="Y387" s="21" t="s">
        <v>46</v>
      </c>
      <c r="Z387" s="21" t="s">
        <v>46</v>
      </c>
      <c r="AA387" s="21" t="s">
        <v>46</v>
      </c>
      <c r="AB387" s="21" t="s">
        <v>46</v>
      </c>
      <c r="AC387" s="21" t="s">
        <v>46</v>
      </c>
      <c r="AD387" s="21" t="s">
        <v>46</v>
      </c>
      <c r="AE387" s="16" t="s">
        <v>46</v>
      </c>
      <c r="AF387" s="16" t="s">
        <v>46</v>
      </c>
      <c r="AG387" s="7" t="str">
        <f t="shared" si="12"/>
        <v>click</v>
      </c>
      <c r="AH387" s="9" t="str">
        <f t="shared" si="13"/>
        <v>click</v>
      </c>
      <c r="AI387" s="2"/>
      <c r="AJ387" s="2"/>
      <c r="AK387" s="2"/>
      <c r="AL387" s="2"/>
      <c r="AM387" s="2"/>
      <c r="AN387" s="2"/>
      <c r="AO387" s="2"/>
      <c r="AP387" s="2"/>
      <c r="AQ387" s="2"/>
      <c r="AR387" s="2"/>
      <c r="AS387" s="2"/>
      <c r="AT387" s="2"/>
    </row>
    <row r="388" spans="1:46" ht="72">
      <c r="A388" s="19" t="s">
        <v>480</v>
      </c>
      <c r="B388" s="8" t="s">
        <v>481</v>
      </c>
      <c r="C388" s="10" t="s">
        <v>482</v>
      </c>
      <c r="D388" s="10" t="s">
        <v>168</v>
      </c>
      <c r="E388" s="10" t="s">
        <v>483</v>
      </c>
      <c r="F388" s="10" t="s">
        <v>484</v>
      </c>
      <c r="G388" s="10" t="s">
        <v>485</v>
      </c>
      <c r="H388" s="10" t="s">
        <v>486</v>
      </c>
      <c r="I388" s="11">
        <v>9.4000000000000004E-3</v>
      </c>
      <c r="J388" s="12"/>
      <c r="K388" s="11"/>
      <c r="L388" s="13">
        <v>28.8</v>
      </c>
      <c r="M388" s="14">
        <v>0.7</v>
      </c>
      <c r="N388" s="15">
        <v>52041</v>
      </c>
      <c r="O388" s="20">
        <v>1.52</v>
      </c>
      <c r="P388" s="10" t="s">
        <v>122</v>
      </c>
      <c r="Q388" s="10" t="s">
        <v>46</v>
      </c>
      <c r="R388" s="10" t="s">
        <v>46</v>
      </c>
      <c r="S388" s="10" t="s">
        <v>46</v>
      </c>
      <c r="T388" s="21" t="s">
        <v>46</v>
      </c>
      <c r="U388" s="21" t="s">
        <v>46</v>
      </c>
      <c r="V388" s="21" t="s">
        <v>46</v>
      </c>
      <c r="W388" s="21" t="s">
        <v>46</v>
      </c>
      <c r="X388" s="21" t="s">
        <v>46</v>
      </c>
      <c r="Y388" s="21" t="s">
        <v>46</v>
      </c>
      <c r="Z388" s="21" t="s">
        <v>46</v>
      </c>
      <c r="AA388" s="21" t="s">
        <v>46</v>
      </c>
      <c r="AB388" s="21" t="s">
        <v>46</v>
      </c>
      <c r="AC388" s="21" t="s">
        <v>46</v>
      </c>
      <c r="AD388" s="21" t="s">
        <v>46</v>
      </c>
      <c r="AE388" s="16" t="s">
        <v>46</v>
      </c>
      <c r="AF388" s="16" t="s">
        <v>46</v>
      </c>
      <c r="AG388" s="7" t="str">
        <f t="shared" si="12"/>
        <v>click</v>
      </c>
      <c r="AH388" s="9" t="str">
        <f t="shared" si="13"/>
        <v>click</v>
      </c>
      <c r="AI388" s="2"/>
      <c r="AJ388" s="2"/>
      <c r="AK388" s="2"/>
      <c r="AL388" s="2"/>
      <c r="AM388" s="2"/>
      <c r="AN388" s="2"/>
      <c r="AO388" s="2"/>
      <c r="AP388" s="2"/>
      <c r="AQ388" s="2"/>
      <c r="AR388" s="2"/>
      <c r="AS388" s="2"/>
      <c r="AT388" s="2"/>
    </row>
    <row r="389" spans="1:46" ht="48">
      <c r="A389" s="19" t="s">
        <v>1671</v>
      </c>
      <c r="B389" s="8" t="s">
        <v>1672</v>
      </c>
      <c r="C389" s="10" t="s">
        <v>1673</v>
      </c>
      <c r="D389" s="10"/>
      <c r="E389" s="10" t="s">
        <v>1674</v>
      </c>
      <c r="F389" s="10" t="s">
        <v>1675</v>
      </c>
      <c r="G389" s="10" t="s">
        <v>1676</v>
      </c>
      <c r="H389" s="10" t="s">
        <v>1364</v>
      </c>
      <c r="I389" s="11">
        <v>5.4999999999999997E-3</v>
      </c>
      <c r="J389" s="12"/>
      <c r="K389" s="11"/>
      <c r="L389" s="13">
        <v>0</v>
      </c>
      <c r="M389" s="14">
        <v>0</v>
      </c>
      <c r="N389" s="15"/>
      <c r="O389" s="20"/>
      <c r="P389" s="10" t="s">
        <v>42</v>
      </c>
      <c r="Q389" s="10" t="s">
        <v>46</v>
      </c>
      <c r="R389" s="10" t="s">
        <v>46</v>
      </c>
      <c r="S389" s="10" t="s">
        <v>74</v>
      </c>
      <c r="T389" s="21" t="s">
        <v>46</v>
      </c>
      <c r="U389" s="21" t="s">
        <v>46</v>
      </c>
      <c r="V389" s="21" t="s">
        <v>46</v>
      </c>
      <c r="W389" s="21" t="s">
        <v>46</v>
      </c>
      <c r="X389" s="21" t="s">
        <v>46</v>
      </c>
      <c r="Y389" s="21" t="s">
        <v>46</v>
      </c>
      <c r="Z389" s="21" t="s">
        <v>46</v>
      </c>
      <c r="AA389" s="21" t="s">
        <v>46</v>
      </c>
      <c r="AB389" s="21" t="s">
        <v>46</v>
      </c>
      <c r="AC389" s="21" t="s">
        <v>46</v>
      </c>
      <c r="AD389" s="21" t="s">
        <v>46</v>
      </c>
      <c r="AE389" s="16" t="s">
        <v>46</v>
      </c>
      <c r="AF389" s="16" t="s">
        <v>46</v>
      </c>
      <c r="AG389" s="7" t="str">
        <f t="shared" si="12"/>
        <v>click</v>
      </c>
      <c r="AH389" s="9" t="str">
        <f t="shared" si="13"/>
        <v>click</v>
      </c>
      <c r="AI389" s="2"/>
      <c r="AJ389" s="2"/>
      <c r="AK389" s="2"/>
      <c r="AL389" s="2"/>
      <c r="AM389" s="2"/>
      <c r="AN389" s="2"/>
      <c r="AO389" s="2"/>
      <c r="AP389" s="2"/>
      <c r="AQ389" s="2"/>
      <c r="AR389" s="2"/>
      <c r="AS389" s="2"/>
      <c r="AT389" s="2"/>
    </row>
    <row r="390" spans="1:46" ht="36">
      <c r="A390" s="19" t="s">
        <v>1616</v>
      </c>
      <c r="B390" s="8" t="s">
        <v>1617</v>
      </c>
      <c r="C390" s="10" t="s">
        <v>1618</v>
      </c>
      <c r="D390" s="10" t="s">
        <v>38</v>
      </c>
      <c r="E390" s="10" t="s">
        <v>1619</v>
      </c>
      <c r="F390" s="10" t="s">
        <v>1620</v>
      </c>
      <c r="G390" s="10" t="s">
        <v>107</v>
      </c>
      <c r="H390" s="10" t="s">
        <v>48</v>
      </c>
      <c r="I390" s="11">
        <v>5.8999999999999999E-3</v>
      </c>
      <c r="J390" s="12">
        <v>0.73</v>
      </c>
      <c r="K390" s="11">
        <v>3.3000000000000002E-2</v>
      </c>
      <c r="L390" s="13">
        <v>270.7</v>
      </c>
      <c r="M390" s="14">
        <v>9.1999999999999993</v>
      </c>
      <c r="N390" s="15">
        <v>218514</v>
      </c>
      <c r="O390" s="20">
        <v>-2.08</v>
      </c>
      <c r="P390" s="10" t="s">
        <v>42</v>
      </c>
      <c r="Q390" s="10" t="s">
        <v>43</v>
      </c>
      <c r="R390" s="10" t="s">
        <v>80</v>
      </c>
      <c r="S390" s="10" t="s">
        <v>1621</v>
      </c>
      <c r="T390" s="21">
        <v>0.16059999999999999</v>
      </c>
      <c r="U390" s="21">
        <v>6.1100000000000002E-2</v>
      </c>
      <c r="V390" s="21">
        <v>1.2200000000000001E-2</v>
      </c>
      <c r="W390" s="21">
        <v>3.8899999999999997E-2</v>
      </c>
      <c r="X390" s="21">
        <v>7.3200000000000001E-2</v>
      </c>
      <c r="Y390" s="21">
        <v>0.46400000000000002</v>
      </c>
      <c r="Z390" s="21">
        <v>0</v>
      </c>
      <c r="AA390" s="21">
        <v>1.8100000000000002E-2</v>
      </c>
      <c r="AB390" s="21">
        <v>2.0400000000000001E-2</v>
      </c>
      <c r="AC390" s="21">
        <v>1.8100000000000002E-2</v>
      </c>
      <c r="AD390" s="21">
        <v>7.9200000000000007E-2</v>
      </c>
      <c r="AE390" s="16" t="s">
        <v>46</v>
      </c>
      <c r="AF390" s="16" t="s">
        <v>46</v>
      </c>
      <c r="AG390" s="7" t="str">
        <f t="shared" si="12"/>
        <v>click</v>
      </c>
      <c r="AH390" s="9" t="str">
        <f t="shared" si="13"/>
        <v>click</v>
      </c>
      <c r="AI390" s="2"/>
      <c r="AJ390" s="2"/>
      <c r="AK390" s="2"/>
      <c r="AL390" s="2"/>
      <c r="AM390" s="2"/>
      <c r="AN390" s="2"/>
      <c r="AO390" s="2"/>
      <c r="AP390" s="2"/>
      <c r="AQ390" s="2"/>
      <c r="AR390" s="2"/>
      <c r="AS390" s="2"/>
      <c r="AT390" s="2"/>
    </row>
    <row r="391" spans="1:46" ht="48">
      <c r="A391" s="19" t="s">
        <v>2325</v>
      </c>
      <c r="B391" s="8" t="s">
        <v>2326</v>
      </c>
      <c r="C391" s="10" t="s">
        <v>2327</v>
      </c>
      <c r="D391" s="10" t="s">
        <v>38</v>
      </c>
      <c r="E391" s="10" t="s">
        <v>2328</v>
      </c>
      <c r="F391" s="10" t="s">
        <v>2329</v>
      </c>
      <c r="G391" s="10" t="s">
        <v>220</v>
      </c>
      <c r="H391" s="10" t="s">
        <v>73</v>
      </c>
      <c r="I391" s="11">
        <v>5.4999999999999997E-3</v>
      </c>
      <c r="J391" s="12">
        <v>0.06</v>
      </c>
      <c r="K391" s="11">
        <v>1.32E-2</v>
      </c>
      <c r="L391" s="13">
        <v>229.4</v>
      </c>
      <c r="M391" s="14">
        <v>6.3</v>
      </c>
      <c r="N391" s="15">
        <v>65911</v>
      </c>
      <c r="O391" s="20">
        <v>0.66</v>
      </c>
      <c r="P391" s="10" t="s">
        <v>151</v>
      </c>
      <c r="Q391" s="10" t="s">
        <v>46</v>
      </c>
      <c r="R391" s="10" t="s">
        <v>46</v>
      </c>
      <c r="S391" s="10" t="s">
        <v>46</v>
      </c>
      <c r="T391" s="21" t="s">
        <v>46</v>
      </c>
      <c r="U391" s="21" t="s">
        <v>46</v>
      </c>
      <c r="V391" s="21" t="s">
        <v>46</v>
      </c>
      <c r="W391" s="21" t="s">
        <v>46</v>
      </c>
      <c r="X391" s="21" t="s">
        <v>46</v>
      </c>
      <c r="Y391" s="21" t="s">
        <v>46</v>
      </c>
      <c r="Z391" s="21" t="s">
        <v>46</v>
      </c>
      <c r="AA391" s="21" t="s">
        <v>46</v>
      </c>
      <c r="AB391" s="21" t="s">
        <v>46</v>
      </c>
      <c r="AC391" s="21" t="s">
        <v>46</v>
      </c>
      <c r="AD391" s="21" t="s">
        <v>46</v>
      </c>
      <c r="AE391" s="16" t="s">
        <v>46</v>
      </c>
      <c r="AF391" s="16" t="s">
        <v>46</v>
      </c>
      <c r="AG391" s="7" t="str">
        <f t="shared" si="12"/>
        <v>click</v>
      </c>
      <c r="AH391" s="9" t="str">
        <f t="shared" si="13"/>
        <v>click</v>
      </c>
      <c r="AI391" s="2"/>
      <c r="AJ391" s="2"/>
      <c r="AK391" s="2"/>
      <c r="AL391" s="2"/>
      <c r="AM391" s="2"/>
      <c r="AN391" s="2"/>
      <c r="AO391" s="2"/>
      <c r="AP391" s="2"/>
      <c r="AQ391" s="2"/>
      <c r="AR391" s="2"/>
      <c r="AS391" s="2"/>
      <c r="AT391" s="2"/>
    </row>
    <row r="392" spans="1:46" ht="48">
      <c r="A392" s="19" t="s">
        <v>3138</v>
      </c>
      <c r="B392" s="8" t="s">
        <v>3139</v>
      </c>
      <c r="C392" s="10" t="s">
        <v>2327</v>
      </c>
      <c r="D392" s="10" t="s">
        <v>38</v>
      </c>
      <c r="E392" s="10" t="s">
        <v>3140</v>
      </c>
      <c r="F392" s="10" t="s">
        <v>3141</v>
      </c>
      <c r="G392" s="10" t="s">
        <v>198</v>
      </c>
      <c r="H392" s="10" t="s">
        <v>1364</v>
      </c>
      <c r="I392" s="11">
        <v>5.0000000000000001E-3</v>
      </c>
      <c r="J392" s="12">
        <v>0.18</v>
      </c>
      <c r="K392" s="11">
        <v>1.12E-2</v>
      </c>
      <c r="L392" s="13">
        <v>11.5</v>
      </c>
      <c r="M392" s="14">
        <v>0.4</v>
      </c>
      <c r="N392" s="15">
        <v>5285</v>
      </c>
      <c r="O392" s="20">
        <v>1.06</v>
      </c>
      <c r="P392" s="10" t="s">
        <v>42</v>
      </c>
      <c r="Q392" s="10" t="s">
        <v>43</v>
      </c>
      <c r="R392" s="10" t="s">
        <v>80</v>
      </c>
      <c r="S392" s="10" t="s">
        <v>72</v>
      </c>
      <c r="T392" s="21">
        <v>3.56E-2</v>
      </c>
      <c r="U392" s="21">
        <v>2.4799999999999999E-2</v>
      </c>
      <c r="V392" s="21">
        <v>0.104</v>
      </c>
      <c r="W392" s="21">
        <v>0.1077</v>
      </c>
      <c r="X392" s="21">
        <v>8.9599999999999999E-2</v>
      </c>
      <c r="Y392" s="21">
        <v>0.14680000000000001</v>
      </c>
      <c r="Z392" s="21">
        <v>0.11260000000000001</v>
      </c>
      <c r="AA392" s="21">
        <v>0.1139</v>
      </c>
      <c r="AB392" s="21">
        <v>3.4700000000000002E-2</v>
      </c>
      <c r="AC392" s="21">
        <v>0.19500000000000001</v>
      </c>
      <c r="AD392" s="21">
        <v>2.3900000000000001E-2</v>
      </c>
      <c r="AE392" s="16" t="s">
        <v>46</v>
      </c>
      <c r="AF392" s="16" t="s">
        <v>46</v>
      </c>
      <c r="AG392" s="7" t="str">
        <f t="shared" si="12"/>
        <v>click</v>
      </c>
      <c r="AH392" s="9" t="str">
        <f t="shared" si="13"/>
        <v>click</v>
      </c>
      <c r="AI392" s="2"/>
      <c r="AJ392" s="2"/>
      <c r="AK392" s="2"/>
      <c r="AL392" s="2"/>
      <c r="AM392" s="2"/>
      <c r="AN392" s="2"/>
      <c r="AO392" s="2"/>
      <c r="AP392" s="2"/>
      <c r="AQ392" s="2"/>
      <c r="AR392" s="2"/>
      <c r="AS392" s="2"/>
      <c r="AT392" s="2"/>
    </row>
    <row r="393" spans="1:46" ht="60">
      <c r="A393" s="19" t="s">
        <v>4484</v>
      </c>
      <c r="B393" s="8" t="s">
        <v>4485</v>
      </c>
      <c r="C393" s="10" t="s">
        <v>2327</v>
      </c>
      <c r="D393" s="10" t="s">
        <v>38</v>
      </c>
      <c r="E393" s="10" t="s">
        <v>4486</v>
      </c>
      <c r="F393" s="10" t="s">
        <v>4487</v>
      </c>
      <c r="G393" s="10" t="s">
        <v>65</v>
      </c>
      <c r="H393" s="10" t="s">
        <v>793</v>
      </c>
      <c r="I393" s="11">
        <v>7.9000000000000008E-3</v>
      </c>
      <c r="J393" s="12">
        <v>0.54</v>
      </c>
      <c r="K393" s="11">
        <v>2.7300000000000001E-2</v>
      </c>
      <c r="L393" s="13">
        <v>2</v>
      </c>
      <c r="M393" s="14">
        <v>0.1</v>
      </c>
      <c r="N393" s="15">
        <v>2154</v>
      </c>
      <c r="O393" s="20">
        <v>-1.57</v>
      </c>
      <c r="P393" s="10" t="s">
        <v>42</v>
      </c>
      <c r="Q393" s="10" t="s">
        <v>321</v>
      </c>
      <c r="R393" s="10" t="s">
        <v>46</v>
      </c>
      <c r="S393" s="10" t="s">
        <v>277</v>
      </c>
      <c r="T393" s="21" t="s">
        <v>46</v>
      </c>
      <c r="U393" s="21" t="s">
        <v>46</v>
      </c>
      <c r="V393" s="21" t="s">
        <v>46</v>
      </c>
      <c r="W393" s="21" t="s">
        <v>46</v>
      </c>
      <c r="X393" s="21" t="s">
        <v>46</v>
      </c>
      <c r="Y393" s="21" t="s">
        <v>46</v>
      </c>
      <c r="Z393" s="21" t="s">
        <v>46</v>
      </c>
      <c r="AA393" s="21" t="s">
        <v>46</v>
      </c>
      <c r="AB393" s="21" t="s">
        <v>46</v>
      </c>
      <c r="AC393" s="21" t="s">
        <v>46</v>
      </c>
      <c r="AD393" s="21" t="s">
        <v>46</v>
      </c>
      <c r="AE393" s="16" t="s">
        <v>46</v>
      </c>
      <c r="AF393" s="16" t="s">
        <v>46</v>
      </c>
      <c r="AG393" s="7" t="str">
        <f t="shared" si="12"/>
        <v>click</v>
      </c>
      <c r="AH393" s="9" t="str">
        <f t="shared" si="13"/>
        <v>click</v>
      </c>
      <c r="AI393" s="2"/>
      <c r="AJ393" s="2"/>
      <c r="AK393" s="2"/>
      <c r="AL393" s="2"/>
      <c r="AM393" s="2"/>
      <c r="AN393" s="2"/>
      <c r="AO393" s="2"/>
      <c r="AP393" s="2"/>
      <c r="AQ393" s="2"/>
      <c r="AR393" s="2"/>
      <c r="AS393" s="2"/>
      <c r="AT393" s="2"/>
    </row>
    <row r="394" spans="1:46" ht="38.25">
      <c r="A394" s="19" t="s">
        <v>354</v>
      </c>
      <c r="B394" s="8" t="s">
        <v>355</v>
      </c>
      <c r="C394" s="10" t="s">
        <v>356</v>
      </c>
      <c r="D394" s="10" t="s">
        <v>38</v>
      </c>
      <c r="E394" s="10" t="s">
        <v>357</v>
      </c>
      <c r="F394" s="10" t="s">
        <v>358</v>
      </c>
      <c r="G394" s="10" t="s">
        <v>353</v>
      </c>
      <c r="H394" s="10" t="s">
        <v>73</v>
      </c>
      <c r="I394" s="11">
        <v>3.5000000000000001E-3</v>
      </c>
      <c r="J394" s="12">
        <v>0.22</v>
      </c>
      <c r="K394" s="11">
        <v>4.7300000000000002E-2</v>
      </c>
      <c r="L394" s="13">
        <v>43.8</v>
      </c>
      <c r="M394" s="14">
        <v>0.8</v>
      </c>
      <c r="N394" s="15">
        <v>5817</v>
      </c>
      <c r="O394" s="20">
        <v>0.94</v>
      </c>
      <c r="P394" s="10" t="s">
        <v>151</v>
      </c>
      <c r="Q394" s="10" t="s">
        <v>46</v>
      </c>
      <c r="R394" s="10" t="s">
        <v>46</v>
      </c>
      <c r="S394" s="10" t="s">
        <v>46</v>
      </c>
      <c r="T394" s="21" t="s">
        <v>46</v>
      </c>
      <c r="U394" s="21" t="s">
        <v>46</v>
      </c>
      <c r="V394" s="21" t="s">
        <v>46</v>
      </c>
      <c r="W394" s="21" t="s">
        <v>46</v>
      </c>
      <c r="X394" s="21" t="s">
        <v>46</v>
      </c>
      <c r="Y394" s="21" t="s">
        <v>46</v>
      </c>
      <c r="Z394" s="21" t="s">
        <v>46</v>
      </c>
      <c r="AA394" s="21" t="s">
        <v>46</v>
      </c>
      <c r="AB394" s="21" t="s">
        <v>46</v>
      </c>
      <c r="AC394" s="21" t="s">
        <v>46</v>
      </c>
      <c r="AD394" s="21" t="s">
        <v>46</v>
      </c>
      <c r="AE394" s="16" t="s">
        <v>46</v>
      </c>
      <c r="AF394" s="16" t="s">
        <v>46</v>
      </c>
      <c r="AG394" s="7" t="str">
        <f t="shared" si="12"/>
        <v>click</v>
      </c>
      <c r="AH394" s="9" t="str">
        <f t="shared" si="13"/>
        <v>click</v>
      </c>
      <c r="AI394" s="2"/>
      <c r="AJ394" s="2"/>
      <c r="AK394" s="2"/>
      <c r="AL394" s="2"/>
      <c r="AM394" s="2"/>
      <c r="AN394" s="2"/>
      <c r="AO394" s="2"/>
      <c r="AP394" s="2"/>
      <c r="AQ394" s="2"/>
      <c r="AR394" s="2"/>
      <c r="AS394" s="2"/>
      <c r="AT394" s="2"/>
    </row>
    <row r="395" spans="1:46">
      <c r="A395" s="19" t="s">
        <v>3220</v>
      </c>
      <c r="B395" s="8" t="s">
        <v>3221</v>
      </c>
      <c r="C395" s="10" t="s">
        <v>3222</v>
      </c>
      <c r="D395" s="10" t="s">
        <v>38</v>
      </c>
      <c r="E395" s="10"/>
      <c r="F395" s="10" t="s">
        <v>39</v>
      </c>
      <c r="G395" s="10" t="s">
        <v>234</v>
      </c>
      <c r="H395" s="10" t="s">
        <v>178</v>
      </c>
      <c r="I395" s="11">
        <v>5.1000000000000004E-3</v>
      </c>
      <c r="J395" s="12">
        <v>0.03</v>
      </c>
      <c r="K395" s="11">
        <v>2.5399999999999999E-2</v>
      </c>
      <c r="L395" s="13">
        <v>10.6</v>
      </c>
      <c r="M395" s="14">
        <v>0.3</v>
      </c>
      <c r="N395" s="15">
        <v>5976</v>
      </c>
      <c r="O395" s="20">
        <v>1.17</v>
      </c>
      <c r="P395" s="10" t="s">
        <v>42</v>
      </c>
      <c r="Q395" s="10" t="s">
        <v>254</v>
      </c>
      <c r="R395" s="10" t="s">
        <v>46</v>
      </c>
      <c r="S395" s="10" t="s">
        <v>74</v>
      </c>
      <c r="T395" s="21">
        <v>5.8999999999999997E-2</v>
      </c>
      <c r="U395" s="21">
        <v>4.1500000000000002E-2</v>
      </c>
      <c r="V395" s="21">
        <v>0.1147</v>
      </c>
      <c r="W395" s="21">
        <v>0.1099</v>
      </c>
      <c r="X395" s="21">
        <v>8.4199999999999997E-2</v>
      </c>
      <c r="Y395" s="21">
        <v>0.16769999999999999</v>
      </c>
      <c r="Z395" s="21">
        <v>9.8599999999999993E-2</v>
      </c>
      <c r="AA395" s="21">
        <v>0.1116</v>
      </c>
      <c r="AB395" s="21">
        <v>3.5099999999999999E-2</v>
      </c>
      <c r="AC395" s="21">
        <v>0.11849999999999999</v>
      </c>
      <c r="AD395" s="21">
        <v>4.36E-2</v>
      </c>
      <c r="AE395" s="16" t="s">
        <v>46</v>
      </c>
      <c r="AF395" s="16" t="s">
        <v>46</v>
      </c>
      <c r="AG395" s="7" t="str">
        <f t="shared" si="12"/>
        <v>click</v>
      </c>
      <c r="AH395" s="9" t="str">
        <f t="shared" si="13"/>
        <v>click</v>
      </c>
      <c r="AI395" s="2"/>
      <c r="AJ395" s="2"/>
      <c r="AK395" s="2"/>
      <c r="AL395" s="2"/>
      <c r="AM395" s="2"/>
      <c r="AN395" s="2"/>
      <c r="AO395" s="2"/>
      <c r="AP395" s="2"/>
      <c r="AQ395" s="2"/>
      <c r="AR395" s="2"/>
      <c r="AS395" s="2"/>
      <c r="AT395" s="2"/>
    </row>
    <row r="396" spans="1:46" ht="48">
      <c r="A396" s="19" t="s">
        <v>1499</v>
      </c>
      <c r="B396" s="8" t="s">
        <v>1500</v>
      </c>
      <c r="C396" s="10" t="s">
        <v>1501</v>
      </c>
      <c r="D396" s="10" t="s">
        <v>38</v>
      </c>
      <c r="E396" s="10" t="s">
        <v>1502</v>
      </c>
      <c r="F396" s="10" t="s">
        <v>1503</v>
      </c>
      <c r="G396" s="10" t="s">
        <v>107</v>
      </c>
      <c r="H396" s="10" t="s">
        <v>48</v>
      </c>
      <c r="I396" s="11">
        <v>5.8999999999999999E-3</v>
      </c>
      <c r="J396" s="12">
        <v>7.0000000000000007E-2</v>
      </c>
      <c r="K396" s="11">
        <v>2.12E-2</v>
      </c>
      <c r="L396" s="13">
        <v>320.8</v>
      </c>
      <c r="M396" s="14">
        <v>14.7</v>
      </c>
      <c r="N396" s="15">
        <v>513730</v>
      </c>
      <c r="O396" s="20">
        <v>-2.2799999999999998</v>
      </c>
      <c r="P396" s="10" t="s">
        <v>42</v>
      </c>
      <c r="Q396" s="10" t="s">
        <v>46</v>
      </c>
      <c r="R396" s="10" t="s">
        <v>46</v>
      </c>
      <c r="S396" s="10" t="s">
        <v>255</v>
      </c>
      <c r="T396" s="21">
        <v>0.1099</v>
      </c>
      <c r="U396" s="21">
        <v>8.9300000000000004E-2</v>
      </c>
      <c r="V396" s="21">
        <v>0.152</v>
      </c>
      <c r="W396" s="21">
        <v>0.13450000000000001</v>
      </c>
      <c r="X396" s="21">
        <v>6.7000000000000002E-3</v>
      </c>
      <c r="Y396" s="21">
        <v>0.2611</v>
      </c>
      <c r="Z396" s="21">
        <v>2.7300000000000001E-2</v>
      </c>
      <c r="AA396" s="21">
        <v>6.2199999999999998E-2</v>
      </c>
      <c r="AB396" s="21">
        <v>8.6800000000000002E-2</v>
      </c>
      <c r="AC396" s="21">
        <v>7.7999999999999996E-3</v>
      </c>
      <c r="AD396" s="21">
        <v>4.5499999999999999E-2</v>
      </c>
      <c r="AE396" s="16" t="s">
        <v>46</v>
      </c>
      <c r="AF396" s="16" t="s">
        <v>46</v>
      </c>
      <c r="AG396" s="7" t="str">
        <f t="shared" si="12"/>
        <v>click</v>
      </c>
      <c r="AH396" s="9" t="str">
        <f t="shared" si="13"/>
        <v>click</v>
      </c>
      <c r="AI396" s="2"/>
      <c r="AJ396" s="2"/>
      <c r="AK396" s="2"/>
      <c r="AL396" s="2"/>
      <c r="AM396" s="2"/>
      <c r="AN396" s="2"/>
      <c r="AO396" s="2"/>
      <c r="AP396" s="2"/>
      <c r="AQ396" s="2"/>
      <c r="AR396" s="2"/>
      <c r="AS396" s="2"/>
      <c r="AT396" s="2"/>
    </row>
    <row r="397" spans="1:46" ht="48">
      <c r="A397" s="19" t="s">
        <v>1512</v>
      </c>
      <c r="B397" s="8" t="s">
        <v>1513</v>
      </c>
      <c r="C397" s="10" t="s">
        <v>1501</v>
      </c>
      <c r="D397" s="10" t="s">
        <v>38</v>
      </c>
      <c r="E397" s="10" t="s">
        <v>1514</v>
      </c>
      <c r="F397" s="10" t="s">
        <v>1515</v>
      </c>
      <c r="G397" s="10" t="s">
        <v>114</v>
      </c>
      <c r="H397" s="10" t="s">
        <v>48</v>
      </c>
      <c r="I397" s="11">
        <v>5.1999999999999998E-3</v>
      </c>
      <c r="J397" s="12">
        <v>0.33</v>
      </c>
      <c r="K397" s="11">
        <v>1.6799999999999999E-2</v>
      </c>
      <c r="L397" s="13">
        <v>123.4</v>
      </c>
      <c r="M397" s="14">
        <v>3.5</v>
      </c>
      <c r="N397" s="15">
        <v>31448</v>
      </c>
      <c r="O397" s="20">
        <v>1.27</v>
      </c>
      <c r="P397" s="10" t="s">
        <v>42</v>
      </c>
      <c r="Q397" s="10" t="s">
        <v>46</v>
      </c>
      <c r="R397" s="10" t="s">
        <v>46</v>
      </c>
      <c r="S397" s="10" t="s">
        <v>115</v>
      </c>
      <c r="T397" s="21">
        <v>0.32440000000000002</v>
      </c>
      <c r="U397" s="21">
        <v>0</v>
      </c>
      <c r="V397" s="21">
        <v>9.7500000000000003E-2</v>
      </c>
      <c r="W397" s="21">
        <v>0.23449999999999999</v>
      </c>
      <c r="X397" s="21">
        <v>2.0000000000000001E-4</v>
      </c>
      <c r="Y397" s="21">
        <v>8.7599999999999997E-2</v>
      </c>
      <c r="Z397" s="21">
        <v>0.10970000000000001</v>
      </c>
      <c r="AA397" s="21">
        <v>0.14360000000000001</v>
      </c>
      <c r="AB397" s="21">
        <v>0</v>
      </c>
      <c r="AC397" s="21">
        <v>0</v>
      </c>
      <c r="AD397" s="21">
        <v>0</v>
      </c>
      <c r="AE397" s="16" t="s">
        <v>46</v>
      </c>
      <c r="AF397" s="16" t="s">
        <v>46</v>
      </c>
      <c r="AG397" s="7" t="str">
        <f t="shared" si="12"/>
        <v>click</v>
      </c>
      <c r="AH397" s="9" t="str">
        <f t="shared" si="13"/>
        <v>click</v>
      </c>
      <c r="AI397" s="2"/>
      <c r="AJ397" s="2"/>
      <c r="AK397" s="2"/>
      <c r="AL397" s="2"/>
      <c r="AM397" s="2"/>
      <c r="AN397" s="2"/>
      <c r="AO397" s="2"/>
      <c r="AP397" s="2"/>
      <c r="AQ397" s="2"/>
      <c r="AR397" s="2"/>
      <c r="AS397" s="2"/>
      <c r="AT397" s="2"/>
    </row>
    <row r="398" spans="1:46" ht="24">
      <c r="A398" s="19" t="s">
        <v>4585</v>
      </c>
      <c r="B398" s="8" t="s">
        <v>4586</v>
      </c>
      <c r="C398" s="10" t="s">
        <v>4587</v>
      </c>
      <c r="D398" s="10" t="s">
        <v>38</v>
      </c>
      <c r="E398" s="10" t="s">
        <v>4588</v>
      </c>
      <c r="F398" s="10" t="s">
        <v>4589</v>
      </c>
      <c r="G398" s="10" t="s">
        <v>392</v>
      </c>
      <c r="H398" s="10" t="s">
        <v>171</v>
      </c>
      <c r="I398" s="11">
        <v>9.4999999999999998E-3</v>
      </c>
      <c r="J398" s="12"/>
      <c r="K398" s="11"/>
      <c r="L398" s="13">
        <v>6.8</v>
      </c>
      <c r="M398" s="14">
        <v>0.1</v>
      </c>
      <c r="N398" s="15">
        <v>2164</v>
      </c>
      <c r="O398" s="20">
        <v>-5.09</v>
      </c>
      <c r="P398" s="10" t="s">
        <v>42</v>
      </c>
      <c r="Q398" s="10" t="s">
        <v>43</v>
      </c>
      <c r="R398" s="10" t="s">
        <v>80</v>
      </c>
      <c r="S398" s="10" t="s">
        <v>227</v>
      </c>
      <c r="T398" s="21" t="s">
        <v>46</v>
      </c>
      <c r="U398" s="21" t="s">
        <v>46</v>
      </c>
      <c r="V398" s="21" t="s">
        <v>46</v>
      </c>
      <c r="W398" s="21" t="s">
        <v>46</v>
      </c>
      <c r="X398" s="21" t="s">
        <v>46</v>
      </c>
      <c r="Y398" s="21" t="s">
        <v>46</v>
      </c>
      <c r="Z398" s="21" t="s">
        <v>46</v>
      </c>
      <c r="AA398" s="21" t="s">
        <v>46</v>
      </c>
      <c r="AB398" s="21" t="s">
        <v>46</v>
      </c>
      <c r="AC398" s="21" t="s">
        <v>46</v>
      </c>
      <c r="AD398" s="21" t="s">
        <v>46</v>
      </c>
      <c r="AE398" s="16" t="s">
        <v>134</v>
      </c>
      <c r="AF398" s="16" t="s">
        <v>46</v>
      </c>
      <c r="AG398" s="7" t="str">
        <f t="shared" si="12"/>
        <v>click</v>
      </c>
      <c r="AH398" s="9" t="str">
        <f t="shared" si="13"/>
        <v>click</v>
      </c>
      <c r="AI398" s="2"/>
      <c r="AJ398" s="2"/>
      <c r="AK398" s="2"/>
      <c r="AL398" s="2"/>
      <c r="AM398" s="2"/>
      <c r="AN398" s="2"/>
      <c r="AO398" s="2"/>
      <c r="AP398" s="2"/>
      <c r="AQ398" s="2"/>
      <c r="AR398" s="2"/>
      <c r="AS398" s="2"/>
      <c r="AT398" s="2"/>
    </row>
    <row r="399" spans="1:46" ht="25.5">
      <c r="A399" s="19" t="s">
        <v>4676</v>
      </c>
      <c r="B399" s="8" t="s">
        <v>4677</v>
      </c>
      <c r="C399" s="10" t="s">
        <v>4587</v>
      </c>
      <c r="D399" s="10" t="s">
        <v>38</v>
      </c>
      <c r="E399" s="10" t="s">
        <v>4678</v>
      </c>
      <c r="F399" s="10" t="s">
        <v>4679</v>
      </c>
      <c r="G399" s="10" t="s">
        <v>392</v>
      </c>
      <c r="H399" s="10" t="s">
        <v>171</v>
      </c>
      <c r="I399" s="11">
        <v>9.4999999999999998E-3</v>
      </c>
      <c r="J399" s="12"/>
      <c r="K399" s="11"/>
      <c r="L399" s="13">
        <v>4.5</v>
      </c>
      <c r="M399" s="14">
        <v>0.1</v>
      </c>
      <c r="N399" s="15">
        <v>1945</v>
      </c>
      <c r="O399" s="20">
        <v>3.96</v>
      </c>
      <c r="P399" s="10" t="s">
        <v>42</v>
      </c>
      <c r="Q399" s="10" t="s">
        <v>43</v>
      </c>
      <c r="R399" s="10" t="s">
        <v>80</v>
      </c>
      <c r="S399" s="10" t="s">
        <v>227</v>
      </c>
      <c r="T399" s="21" t="s">
        <v>46</v>
      </c>
      <c r="U399" s="21" t="s">
        <v>46</v>
      </c>
      <c r="V399" s="21" t="s">
        <v>46</v>
      </c>
      <c r="W399" s="21" t="s">
        <v>46</v>
      </c>
      <c r="X399" s="21" t="s">
        <v>46</v>
      </c>
      <c r="Y399" s="21" t="s">
        <v>46</v>
      </c>
      <c r="Z399" s="21" t="s">
        <v>46</v>
      </c>
      <c r="AA399" s="21" t="s">
        <v>46</v>
      </c>
      <c r="AB399" s="21" t="s">
        <v>46</v>
      </c>
      <c r="AC399" s="21" t="s">
        <v>46</v>
      </c>
      <c r="AD399" s="21" t="s">
        <v>46</v>
      </c>
      <c r="AE399" s="16" t="s">
        <v>134</v>
      </c>
      <c r="AF399" s="16" t="s">
        <v>46</v>
      </c>
      <c r="AG399" s="7" t="str">
        <f t="shared" si="12"/>
        <v>click</v>
      </c>
      <c r="AH399" s="9" t="str">
        <f t="shared" si="13"/>
        <v>click</v>
      </c>
      <c r="AI399" s="2"/>
      <c r="AJ399" s="2"/>
      <c r="AK399" s="2"/>
      <c r="AL399" s="2"/>
      <c r="AM399" s="2"/>
      <c r="AN399" s="2"/>
      <c r="AO399" s="2"/>
      <c r="AP399" s="2"/>
      <c r="AQ399" s="2"/>
      <c r="AR399" s="2"/>
      <c r="AS399" s="2"/>
      <c r="AT399" s="2"/>
    </row>
    <row r="400" spans="1:46" ht="84">
      <c r="A400" s="19" t="s">
        <v>4691</v>
      </c>
      <c r="B400" s="8" t="s">
        <v>4692</v>
      </c>
      <c r="C400" s="10" t="s">
        <v>4587</v>
      </c>
      <c r="D400" s="10" t="s">
        <v>38</v>
      </c>
      <c r="E400" s="10" t="s">
        <v>4693</v>
      </c>
      <c r="F400" s="10" t="s">
        <v>4694</v>
      </c>
      <c r="G400" s="10" t="s">
        <v>392</v>
      </c>
      <c r="H400" s="10" t="s">
        <v>171</v>
      </c>
      <c r="I400" s="11">
        <v>9.4999999999999998E-3</v>
      </c>
      <c r="J400" s="12"/>
      <c r="K400" s="11"/>
      <c r="L400" s="13">
        <v>25.2</v>
      </c>
      <c r="M400" s="14">
        <v>0.5</v>
      </c>
      <c r="N400" s="15">
        <v>10705</v>
      </c>
      <c r="O400" s="20">
        <v>2.48</v>
      </c>
      <c r="P400" s="10" t="s">
        <v>42</v>
      </c>
      <c r="Q400" s="10" t="s">
        <v>43</v>
      </c>
      <c r="R400" s="10" t="s">
        <v>80</v>
      </c>
      <c r="S400" s="10" t="s">
        <v>115</v>
      </c>
      <c r="T400" s="21" t="s">
        <v>46</v>
      </c>
      <c r="U400" s="21" t="s">
        <v>46</v>
      </c>
      <c r="V400" s="21" t="s">
        <v>46</v>
      </c>
      <c r="W400" s="21" t="s">
        <v>46</v>
      </c>
      <c r="X400" s="21" t="s">
        <v>46</v>
      </c>
      <c r="Y400" s="21" t="s">
        <v>46</v>
      </c>
      <c r="Z400" s="21" t="s">
        <v>46</v>
      </c>
      <c r="AA400" s="21" t="s">
        <v>46</v>
      </c>
      <c r="AB400" s="21" t="s">
        <v>46</v>
      </c>
      <c r="AC400" s="21" t="s">
        <v>46</v>
      </c>
      <c r="AD400" s="21" t="s">
        <v>46</v>
      </c>
      <c r="AE400" s="16" t="s">
        <v>134</v>
      </c>
      <c r="AF400" s="16" t="s">
        <v>46</v>
      </c>
      <c r="AG400" s="7" t="str">
        <f t="shared" si="12"/>
        <v>click</v>
      </c>
      <c r="AH400" s="9" t="str">
        <f t="shared" si="13"/>
        <v>click</v>
      </c>
      <c r="AI400" s="2"/>
      <c r="AJ400" s="2"/>
      <c r="AK400" s="2"/>
      <c r="AL400" s="2"/>
      <c r="AM400" s="2"/>
      <c r="AN400" s="2"/>
      <c r="AO400" s="2"/>
      <c r="AP400" s="2"/>
      <c r="AQ400" s="2"/>
      <c r="AR400" s="2"/>
      <c r="AS400" s="2"/>
      <c r="AT400" s="2"/>
    </row>
    <row r="401" spans="1:46" ht="25.5">
      <c r="A401" s="19" t="s">
        <v>4783</v>
      </c>
      <c r="B401" s="8" t="s">
        <v>4784</v>
      </c>
      <c r="C401" s="10" t="s">
        <v>4587</v>
      </c>
      <c r="D401" s="10" t="s">
        <v>38</v>
      </c>
      <c r="E401" s="10" t="s">
        <v>4785</v>
      </c>
      <c r="F401" s="10" t="s">
        <v>1626</v>
      </c>
      <c r="G401" s="10" t="s">
        <v>392</v>
      </c>
      <c r="H401" s="10" t="s">
        <v>171</v>
      </c>
      <c r="I401" s="11">
        <v>9.4999999999999998E-3</v>
      </c>
      <c r="J401" s="12"/>
      <c r="K401" s="11"/>
      <c r="L401" s="13">
        <v>1.9</v>
      </c>
      <c r="M401" s="14">
        <v>0.1</v>
      </c>
      <c r="N401" s="15">
        <v>1527</v>
      </c>
      <c r="O401" s="20">
        <v>-3.77</v>
      </c>
      <c r="P401" s="10" t="s">
        <v>42</v>
      </c>
      <c r="Q401" s="10" t="s">
        <v>43</v>
      </c>
      <c r="R401" s="10" t="s">
        <v>80</v>
      </c>
      <c r="S401" s="10" t="s">
        <v>49</v>
      </c>
      <c r="T401" s="21" t="s">
        <v>46</v>
      </c>
      <c r="U401" s="21" t="s">
        <v>46</v>
      </c>
      <c r="V401" s="21" t="s">
        <v>46</v>
      </c>
      <c r="W401" s="21" t="s">
        <v>46</v>
      </c>
      <c r="X401" s="21" t="s">
        <v>46</v>
      </c>
      <c r="Y401" s="21" t="s">
        <v>46</v>
      </c>
      <c r="Z401" s="21" t="s">
        <v>46</v>
      </c>
      <c r="AA401" s="21" t="s">
        <v>46</v>
      </c>
      <c r="AB401" s="21" t="s">
        <v>46</v>
      </c>
      <c r="AC401" s="21" t="s">
        <v>46</v>
      </c>
      <c r="AD401" s="21" t="s">
        <v>46</v>
      </c>
      <c r="AE401" s="16" t="s">
        <v>134</v>
      </c>
      <c r="AF401" s="16" t="s">
        <v>46</v>
      </c>
      <c r="AG401" s="7" t="str">
        <f t="shared" si="12"/>
        <v>click</v>
      </c>
      <c r="AH401" s="9" t="str">
        <f t="shared" si="13"/>
        <v>click</v>
      </c>
      <c r="AI401" s="2"/>
      <c r="AJ401" s="2"/>
      <c r="AK401" s="2"/>
      <c r="AL401" s="2"/>
      <c r="AM401" s="2"/>
      <c r="AN401" s="2"/>
      <c r="AO401" s="2"/>
      <c r="AP401" s="2"/>
      <c r="AQ401" s="2"/>
      <c r="AR401" s="2"/>
      <c r="AS401" s="2"/>
      <c r="AT401" s="2"/>
    </row>
    <row r="402" spans="1:46" ht="108">
      <c r="A402" s="19" t="s">
        <v>2824</v>
      </c>
      <c r="B402" s="8" t="s">
        <v>2825</v>
      </c>
      <c r="C402" s="10" t="s">
        <v>2826</v>
      </c>
      <c r="D402" s="10" t="s">
        <v>38</v>
      </c>
      <c r="E402" s="10" t="s">
        <v>2827</v>
      </c>
      <c r="F402" s="10" t="s">
        <v>2781</v>
      </c>
      <c r="G402" s="10" t="s">
        <v>649</v>
      </c>
      <c r="H402" s="10" t="s">
        <v>171</v>
      </c>
      <c r="I402" s="11">
        <v>9.4999999999999998E-3</v>
      </c>
      <c r="J402" s="12"/>
      <c r="K402" s="11"/>
      <c r="L402" s="13">
        <v>1.4</v>
      </c>
      <c r="M402" s="14">
        <v>0.1</v>
      </c>
      <c r="N402" s="15">
        <v>1981</v>
      </c>
      <c r="O402" s="20">
        <v>-3.09</v>
      </c>
      <c r="P402" s="10" t="s">
        <v>42</v>
      </c>
      <c r="Q402" s="10" t="s">
        <v>46</v>
      </c>
      <c r="R402" s="10" t="s">
        <v>46</v>
      </c>
      <c r="S402" s="10" t="s">
        <v>72</v>
      </c>
      <c r="T402" s="21" t="s">
        <v>46</v>
      </c>
      <c r="U402" s="21" t="s">
        <v>46</v>
      </c>
      <c r="V402" s="21" t="s">
        <v>46</v>
      </c>
      <c r="W402" s="21" t="s">
        <v>46</v>
      </c>
      <c r="X402" s="21" t="s">
        <v>46</v>
      </c>
      <c r="Y402" s="21" t="s">
        <v>46</v>
      </c>
      <c r="Z402" s="21" t="s">
        <v>46</v>
      </c>
      <c r="AA402" s="21" t="s">
        <v>46</v>
      </c>
      <c r="AB402" s="21" t="s">
        <v>46</v>
      </c>
      <c r="AC402" s="21" t="s">
        <v>46</v>
      </c>
      <c r="AD402" s="21" t="s">
        <v>46</v>
      </c>
      <c r="AE402" s="16" t="s">
        <v>46</v>
      </c>
      <c r="AF402" s="16" t="s">
        <v>59</v>
      </c>
      <c r="AG402" s="7" t="str">
        <f t="shared" si="12"/>
        <v>click</v>
      </c>
      <c r="AH402" s="9" t="str">
        <f t="shared" si="13"/>
        <v>click</v>
      </c>
      <c r="AI402" s="2"/>
      <c r="AJ402" s="2"/>
      <c r="AK402" s="2"/>
      <c r="AL402" s="2"/>
      <c r="AM402" s="2"/>
      <c r="AN402" s="2"/>
      <c r="AO402" s="2"/>
      <c r="AP402" s="2"/>
      <c r="AQ402" s="2"/>
      <c r="AR402" s="2"/>
      <c r="AS402" s="2"/>
      <c r="AT402" s="2"/>
    </row>
    <row r="403" spans="1:46" ht="108">
      <c r="A403" s="19" t="s">
        <v>2828</v>
      </c>
      <c r="B403" s="8" t="s">
        <v>2829</v>
      </c>
      <c r="C403" s="10" t="s">
        <v>2826</v>
      </c>
      <c r="D403" s="10" t="s">
        <v>38</v>
      </c>
      <c r="E403" s="10" t="s">
        <v>2830</v>
      </c>
      <c r="F403" s="10" t="s">
        <v>2781</v>
      </c>
      <c r="G403" s="10" t="s">
        <v>392</v>
      </c>
      <c r="H403" s="10" t="s">
        <v>171</v>
      </c>
      <c r="I403" s="11">
        <v>9.4999999999999998E-3</v>
      </c>
      <c r="J403" s="12">
        <v>0.17</v>
      </c>
      <c r="K403" s="11">
        <v>7.1999999999999998E-3</v>
      </c>
      <c r="L403" s="13">
        <v>23.3</v>
      </c>
      <c r="M403" s="14">
        <v>0.3</v>
      </c>
      <c r="N403" s="15">
        <v>4111</v>
      </c>
      <c r="O403" s="20">
        <v>3.76</v>
      </c>
      <c r="P403" s="10" t="s">
        <v>42</v>
      </c>
      <c r="Q403" s="10" t="s">
        <v>46</v>
      </c>
      <c r="R403" s="10" t="s">
        <v>46</v>
      </c>
      <c r="S403" s="10" t="s">
        <v>72</v>
      </c>
      <c r="T403" s="21" t="s">
        <v>46</v>
      </c>
      <c r="U403" s="21" t="s">
        <v>46</v>
      </c>
      <c r="V403" s="21" t="s">
        <v>46</v>
      </c>
      <c r="W403" s="21" t="s">
        <v>46</v>
      </c>
      <c r="X403" s="21" t="s">
        <v>46</v>
      </c>
      <c r="Y403" s="21" t="s">
        <v>46</v>
      </c>
      <c r="Z403" s="21" t="s">
        <v>46</v>
      </c>
      <c r="AA403" s="21" t="s">
        <v>46</v>
      </c>
      <c r="AB403" s="21" t="s">
        <v>46</v>
      </c>
      <c r="AC403" s="21" t="s">
        <v>46</v>
      </c>
      <c r="AD403" s="21" t="s">
        <v>46</v>
      </c>
      <c r="AE403" s="16" t="s">
        <v>134</v>
      </c>
      <c r="AF403" s="16" t="s">
        <v>46</v>
      </c>
      <c r="AG403" s="7" t="str">
        <f t="shared" si="12"/>
        <v>click</v>
      </c>
      <c r="AH403" s="9" t="str">
        <f t="shared" si="13"/>
        <v>click</v>
      </c>
      <c r="AI403" s="2"/>
      <c r="AJ403" s="2"/>
      <c r="AK403" s="2"/>
      <c r="AL403" s="2"/>
      <c r="AM403" s="2"/>
      <c r="AN403" s="2"/>
      <c r="AO403" s="2"/>
      <c r="AP403" s="2"/>
      <c r="AQ403" s="2"/>
      <c r="AR403" s="2"/>
      <c r="AS403" s="2"/>
      <c r="AT403" s="2"/>
    </row>
    <row r="404" spans="1:46" ht="72">
      <c r="A404" s="19" t="s">
        <v>819</v>
      </c>
      <c r="B404" s="8" t="s">
        <v>820</v>
      </c>
      <c r="C404" s="10" t="s">
        <v>821</v>
      </c>
      <c r="D404" s="10" t="s">
        <v>38</v>
      </c>
      <c r="E404" s="10" t="s">
        <v>822</v>
      </c>
      <c r="F404" s="10" t="s">
        <v>823</v>
      </c>
      <c r="G404" s="10" t="s">
        <v>205</v>
      </c>
      <c r="H404" s="10" t="s">
        <v>206</v>
      </c>
      <c r="I404" s="11">
        <v>6.4999999999999997E-3</v>
      </c>
      <c r="J404" s="12">
        <v>0.43</v>
      </c>
      <c r="K404" s="11">
        <v>4.6899999999999997E-2</v>
      </c>
      <c r="L404" s="13">
        <v>31</v>
      </c>
      <c r="M404" s="14">
        <v>3.4</v>
      </c>
      <c r="N404" s="15">
        <v>26933</v>
      </c>
      <c r="O404" s="20">
        <v>-1.74</v>
      </c>
      <c r="P404" s="10" t="s">
        <v>42</v>
      </c>
      <c r="Q404" s="10" t="s">
        <v>46</v>
      </c>
      <c r="R404" s="10" t="s">
        <v>46</v>
      </c>
      <c r="S404" s="10" t="s">
        <v>74</v>
      </c>
      <c r="T404" s="21">
        <v>0.97770000000000001</v>
      </c>
      <c r="U404" s="21">
        <v>0</v>
      </c>
      <c r="V404" s="21">
        <v>0</v>
      </c>
      <c r="W404" s="21">
        <v>0</v>
      </c>
      <c r="X404" s="21">
        <v>0</v>
      </c>
      <c r="Y404" s="21">
        <v>0</v>
      </c>
      <c r="Z404" s="21">
        <v>0</v>
      </c>
      <c r="AA404" s="21">
        <v>0</v>
      </c>
      <c r="AB404" s="21">
        <v>0</v>
      </c>
      <c r="AC404" s="21">
        <v>0</v>
      </c>
      <c r="AD404" s="21">
        <v>0</v>
      </c>
      <c r="AE404" s="16" t="s">
        <v>46</v>
      </c>
      <c r="AF404" s="16" t="s">
        <v>46</v>
      </c>
      <c r="AG404" s="7" t="str">
        <f t="shared" si="12"/>
        <v>click</v>
      </c>
      <c r="AH404" s="9" t="str">
        <f t="shared" si="13"/>
        <v>click</v>
      </c>
      <c r="AI404" s="2"/>
      <c r="AJ404" s="2"/>
      <c r="AK404" s="2"/>
      <c r="AL404" s="2"/>
      <c r="AM404" s="2"/>
      <c r="AN404" s="2"/>
      <c r="AO404" s="2"/>
      <c r="AP404" s="2"/>
      <c r="AQ404" s="2"/>
      <c r="AR404" s="2"/>
      <c r="AS404" s="2"/>
      <c r="AT404" s="2"/>
    </row>
    <row r="405" spans="1:46" ht="60">
      <c r="A405" s="19" t="s">
        <v>4192</v>
      </c>
      <c r="B405" s="8" t="s">
        <v>4193</v>
      </c>
      <c r="C405" s="10" t="s">
        <v>821</v>
      </c>
      <c r="D405" s="10" t="s">
        <v>38</v>
      </c>
      <c r="E405" s="10" t="s">
        <v>4194</v>
      </c>
      <c r="F405" s="10" t="s">
        <v>4195</v>
      </c>
      <c r="G405" s="10" t="s">
        <v>205</v>
      </c>
      <c r="H405" s="10" t="s">
        <v>206</v>
      </c>
      <c r="I405" s="11">
        <v>6.4999999999999997E-3</v>
      </c>
      <c r="J405" s="12">
        <v>0.2</v>
      </c>
      <c r="K405" s="11">
        <v>1.8200000000000001E-2</v>
      </c>
      <c r="L405" s="13">
        <v>190.9</v>
      </c>
      <c r="M405" s="14">
        <v>17.2</v>
      </c>
      <c r="N405" s="15">
        <v>155962</v>
      </c>
      <c r="O405" s="20">
        <v>-3.48</v>
      </c>
      <c r="P405" s="10" t="s">
        <v>42</v>
      </c>
      <c r="Q405" s="10" t="s">
        <v>46</v>
      </c>
      <c r="R405" s="10" t="s">
        <v>46</v>
      </c>
      <c r="S405" s="10" t="s">
        <v>74</v>
      </c>
      <c r="T405" s="21">
        <v>0.99660000000000004</v>
      </c>
      <c r="U405" s="21">
        <v>0</v>
      </c>
      <c r="V405" s="21">
        <v>0</v>
      </c>
      <c r="W405" s="21">
        <v>0</v>
      </c>
      <c r="X405" s="21">
        <v>0</v>
      </c>
      <c r="Y405" s="21">
        <v>0</v>
      </c>
      <c r="Z405" s="21">
        <v>0</v>
      </c>
      <c r="AA405" s="21">
        <v>0</v>
      </c>
      <c r="AB405" s="21">
        <v>0</v>
      </c>
      <c r="AC405" s="21">
        <v>0</v>
      </c>
      <c r="AD405" s="21">
        <v>0</v>
      </c>
      <c r="AE405" s="16" t="s">
        <v>46</v>
      </c>
      <c r="AF405" s="16" t="s">
        <v>46</v>
      </c>
      <c r="AG405" s="7" t="str">
        <f t="shared" si="12"/>
        <v>click</v>
      </c>
      <c r="AH405" s="9" t="str">
        <f t="shared" si="13"/>
        <v>click</v>
      </c>
      <c r="AI405" s="2"/>
      <c r="AJ405" s="2"/>
      <c r="AK405" s="2"/>
      <c r="AL405" s="2"/>
      <c r="AM405" s="2"/>
      <c r="AN405" s="2"/>
      <c r="AO405" s="2"/>
      <c r="AP405" s="2"/>
      <c r="AQ405" s="2"/>
      <c r="AR405" s="2"/>
      <c r="AS405" s="2"/>
      <c r="AT405" s="2"/>
    </row>
    <row r="406" spans="1:46" ht="60">
      <c r="A406" s="19" t="s">
        <v>4228</v>
      </c>
      <c r="B406" s="8" t="s">
        <v>4229</v>
      </c>
      <c r="C406" s="10" t="s">
        <v>4230</v>
      </c>
      <c r="D406" s="10" t="s">
        <v>38</v>
      </c>
      <c r="E406" s="10" t="s">
        <v>4231</v>
      </c>
      <c r="F406" s="10" t="s">
        <v>4232</v>
      </c>
      <c r="G406" s="10" t="s">
        <v>65</v>
      </c>
      <c r="H406" s="10" t="s">
        <v>793</v>
      </c>
      <c r="I406" s="11">
        <v>7.9000000000000008E-3</v>
      </c>
      <c r="J406" s="12">
        <v>0.52</v>
      </c>
      <c r="K406" s="11">
        <v>2.2100000000000002E-2</v>
      </c>
      <c r="L406" s="13">
        <v>5.8</v>
      </c>
      <c r="M406" s="14">
        <v>0.3</v>
      </c>
      <c r="N406" s="15">
        <v>3650</v>
      </c>
      <c r="O406" s="20">
        <v>-2</v>
      </c>
      <c r="P406" s="10" t="s">
        <v>42</v>
      </c>
      <c r="Q406" s="10" t="s">
        <v>321</v>
      </c>
      <c r="R406" s="10" t="s">
        <v>46</v>
      </c>
      <c r="S406" s="10" t="s">
        <v>277</v>
      </c>
      <c r="T406" s="21" t="s">
        <v>46</v>
      </c>
      <c r="U406" s="21" t="s">
        <v>46</v>
      </c>
      <c r="V406" s="21" t="s">
        <v>46</v>
      </c>
      <c r="W406" s="21" t="s">
        <v>46</v>
      </c>
      <c r="X406" s="21" t="s">
        <v>46</v>
      </c>
      <c r="Y406" s="21" t="s">
        <v>46</v>
      </c>
      <c r="Z406" s="21" t="s">
        <v>46</v>
      </c>
      <c r="AA406" s="21" t="s">
        <v>46</v>
      </c>
      <c r="AB406" s="21" t="s">
        <v>46</v>
      </c>
      <c r="AC406" s="21" t="s">
        <v>46</v>
      </c>
      <c r="AD406" s="21" t="s">
        <v>46</v>
      </c>
      <c r="AE406" s="16" t="s">
        <v>46</v>
      </c>
      <c r="AF406" s="16" t="s">
        <v>46</v>
      </c>
      <c r="AG406" s="7" t="str">
        <f t="shared" si="12"/>
        <v>click</v>
      </c>
      <c r="AH406" s="9" t="str">
        <f t="shared" si="13"/>
        <v>click</v>
      </c>
      <c r="AI406" s="2"/>
      <c r="AJ406" s="2"/>
      <c r="AK406" s="2"/>
      <c r="AL406" s="2"/>
      <c r="AM406" s="2"/>
      <c r="AN406" s="2"/>
      <c r="AO406" s="2"/>
      <c r="AP406" s="2"/>
      <c r="AQ406" s="2"/>
      <c r="AR406" s="2"/>
      <c r="AS406" s="2"/>
      <c r="AT406" s="2"/>
    </row>
    <row r="407" spans="1:46" ht="96">
      <c r="A407" s="19" t="s">
        <v>3033</v>
      </c>
      <c r="B407" s="8" t="s">
        <v>3034</v>
      </c>
      <c r="C407" s="10" t="s">
        <v>3035</v>
      </c>
      <c r="D407" s="10" t="s">
        <v>53</v>
      </c>
      <c r="E407" s="10" t="s">
        <v>3036</v>
      </c>
      <c r="F407" s="10" t="s">
        <v>3037</v>
      </c>
      <c r="G407" s="10" t="s">
        <v>212</v>
      </c>
      <c r="H407" s="10" t="s">
        <v>888</v>
      </c>
      <c r="I407" s="11">
        <v>8.5000000000000006E-3</v>
      </c>
      <c r="J407" s="12">
        <v>0.33</v>
      </c>
      <c r="K407" s="11">
        <v>3.3300000000000003E-2</v>
      </c>
      <c r="L407" s="13">
        <v>685.3</v>
      </c>
      <c r="M407" s="14">
        <v>21.9</v>
      </c>
      <c r="N407" s="15">
        <v>108681</v>
      </c>
      <c r="O407" s="20">
        <v>1.26</v>
      </c>
      <c r="P407" s="10" t="s">
        <v>42</v>
      </c>
      <c r="Q407" s="10" t="s">
        <v>46</v>
      </c>
      <c r="R407" s="10" t="s">
        <v>46</v>
      </c>
      <c r="S407" s="10" t="s">
        <v>72</v>
      </c>
      <c r="T407" s="21" t="s">
        <v>46</v>
      </c>
      <c r="U407" s="21" t="s">
        <v>46</v>
      </c>
      <c r="V407" s="21" t="s">
        <v>46</v>
      </c>
      <c r="W407" s="21" t="s">
        <v>46</v>
      </c>
      <c r="X407" s="21" t="s">
        <v>46</v>
      </c>
      <c r="Y407" s="21" t="s">
        <v>46</v>
      </c>
      <c r="Z407" s="21" t="s">
        <v>46</v>
      </c>
      <c r="AA407" s="21" t="s">
        <v>46</v>
      </c>
      <c r="AB407" s="21" t="s">
        <v>46</v>
      </c>
      <c r="AC407" s="21" t="s">
        <v>46</v>
      </c>
      <c r="AD407" s="21" t="s">
        <v>46</v>
      </c>
      <c r="AE407" s="16" t="s">
        <v>46</v>
      </c>
      <c r="AF407" s="16" t="s">
        <v>46</v>
      </c>
      <c r="AG407" s="7" t="str">
        <f t="shared" si="12"/>
        <v>click</v>
      </c>
      <c r="AH407" s="9" t="str">
        <f t="shared" si="13"/>
        <v>click</v>
      </c>
      <c r="AI407" s="2"/>
      <c r="AJ407" s="2"/>
      <c r="AK407" s="2"/>
      <c r="AL407" s="2"/>
      <c r="AM407" s="2"/>
      <c r="AN407" s="2"/>
      <c r="AO407" s="2"/>
      <c r="AP407" s="2"/>
      <c r="AQ407" s="2"/>
      <c r="AR407" s="2"/>
      <c r="AS407" s="2"/>
      <c r="AT407" s="2"/>
    </row>
    <row r="408" spans="1:46" ht="36">
      <c r="A408" s="19" t="s">
        <v>430</v>
      </c>
      <c r="B408" s="8" t="s">
        <v>431</v>
      </c>
      <c r="C408" s="10" t="s">
        <v>432</v>
      </c>
      <c r="D408" s="10" t="s">
        <v>38</v>
      </c>
      <c r="E408" s="10" t="s">
        <v>433</v>
      </c>
      <c r="F408" s="10" t="s">
        <v>434</v>
      </c>
      <c r="G408" s="10" t="s">
        <v>107</v>
      </c>
      <c r="H408" s="10" t="s">
        <v>435</v>
      </c>
      <c r="I408" s="11">
        <v>6.4000000000000003E-3</v>
      </c>
      <c r="J408" s="12">
        <v>0.1</v>
      </c>
      <c r="K408" s="11">
        <v>1.8499999999999999E-2</v>
      </c>
      <c r="L408" s="13">
        <v>19.600000000000001</v>
      </c>
      <c r="M408" s="14">
        <v>0.8</v>
      </c>
      <c r="N408" s="15">
        <v>2167</v>
      </c>
      <c r="O408" s="20">
        <v>2.1</v>
      </c>
      <c r="P408" s="10" t="s">
        <v>42</v>
      </c>
      <c r="Q408" s="10" t="s">
        <v>43</v>
      </c>
      <c r="R408" s="10" t="s">
        <v>80</v>
      </c>
      <c r="S408" s="10" t="s">
        <v>109</v>
      </c>
      <c r="T408" s="21">
        <v>0.1144</v>
      </c>
      <c r="U408" s="21">
        <v>4.1000000000000002E-2</v>
      </c>
      <c r="V408" s="21">
        <v>8.4000000000000005E-2</v>
      </c>
      <c r="W408" s="21">
        <v>4.0399999999999998E-2</v>
      </c>
      <c r="X408" s="21">
        <v>9.4E-2</v>
      </c>
      <c r="Y408" s="21">
        <v>0.30199999999999999</v>
      </c>
      <c r="Z408" s="21">
        <v>2.3199999999999998E-2</v>
      </c>
      <c r="AA408" s="21">
        <v>0.1008</v>
      </c>
      <c r="AB408" s="21">
        <v>1.7500000000000002E-2</v>
      </c>
      <c r="AC408" s="21">
        <v>0.14349999999999999</v>
      </c>
      <c r="AD408" s="21">
        <v>1.9E-2</v>
      </c>
      <c r="AE408" s="16" t="s">
        <v>46</v>
      </c>
      <c r="AF408" s="16" t="s">
        <v>46</v>
      </c>
      <c r="AG408" s="7" t="str">
        <f t="shared" si="12"/>
        <v>click</v>
      </c>
      <c r="AH408" s="9" t="str">
        <f t="shared" si="13"/>
        <v>click</v>
      </c>
      <c r="AI408" s="2"/>
      <c r="AJ408" s="2"/>
      <c r="AK408" s="2"/>
      <c r="AL408" s="2"/>
      <c r="AM408" s="2"/>
      <c r="AN408" s="2"/>
      <c r="AO408" s="2"/>
      <c r="AP408" s="2"/>
      <c r="AQ408" s="2"/>
      <c r="AR408" s="2"/>
      <c r="AS408" s="2"/>
      <c r="AT408" s="2"/>
    </row>
    <row r="409" spans="1:46" ht="48">
      <c r="A409" s="19" t="s">
        <v>2603</v>
      </c>
      <c r="B409" s="8" t="s">
        <v>2604</v>
      </c>
      <c r="C409" s="10" t="s">
        <v>2605</v>
      </c>
      <c r="D409" s="10" t="s">
        <v>38</v>
      </c>
      <c r="E409" s="10" t="s">
        <v>2606</v>
      </c>
      <c r="F409" s="10" t="s">
        <v>2607</v>
      </c>
      <c r="G409" s="10" t="s">
        <v>411</v>
      </c>
      <c r="H409" s="10" t="s">
        <v>2608</v>
      </c>
      <c r="I409" s="11">
        <v>5.7999999999999996E-3</v>
      </c>
      <c r="J409" s="12"/>
      <c r="K409" s="11"/>
      <c r="L409" s="13">
        <v>5.3</v>
      </c>
      <c r="M409" s="14">
        <v>0.2</v>
      </c>
      <c r="N409" s="15">
        <v>6388</v>
      </c>
      <c r="O409" s="20">
        <v>-1.34</v>
      </c>
      <c r="P409" s="10" t="s">
        <v>42</v>
      </c>
      <c r="Q409" s="10" t="s">
        <v>254</v>
      </c>
      <c r="R409" s="10" t="s">
        <v>46</v>
      </c>
      <c r="S409" s="10" t="s">
        <v>72</v>
      </c>
      <c r="T409" s="21" t="s">
        <v>46</v>
      </c>
      <c r="U409" s="21" t="s">
        <v>46</v>
      </c>
      <c r="V409" s="21" t="s">
        <v>46</v>
      </c>
      <c r="W409" s="21" t="s">
        <v>46</v>
      </c>
      <c r="X409" s="21" t="s">
        <v>46</v>
      </c>
      <c r="Y409" s="21" t="s">
        <v>46</v>
      </c>
      <c r="Z409" s="21" t="s">
        <v>46</v>
      </c>
      <c r="AA409" s="21" t="s">
        <v>46</v>
      </c>
      <c r="AB409" s="21" t="s">
        <v>46</v>
      </c>
      <c r="AC409" s="21" t="s">
        <v>46</v>
      </c>
      <c r="AD409" s="21" t="s">
        <v>46</v>
      </c>
      <c r="AE409" s="16" t="s">
        <v>46</v>
      </c>
      <c r="AF409" s="16" t="s">
        <v>46</v>
      </c>
      <c r="AG409" s="7" t="str">
        <f t="shared" si="12"/>
        <v>click</v>
      </c>
      <c r="AH409" s="9" t="str">
        <f t="shared" si="13"/>
        <v>click</v>
      </c>
      <c r="AI409" s="2"/>
      <c r="AJ409" s="2"/>
      <c r="AK409" s="2"/>
      <c r="AL409" s="2"/>
      <c r="AM409" s="2"/>
      <c r="AN409" s="2"/>
      <c r="AO409" s="2"/>
      <c r="AP409" s="2"/>
      <c r="AQ409" s="2"/>
      <c r="AR409" s="2"/>
      <c r="AS409" s="2"/>
      <c r="AT409" s="2"/>
    </row>
    <row r="410" spans="1:46" ht="72">
      <c r="A410" s="19" t="s">
        <v>3558</v>
      </c>
      <c r="B410" s="8" t="s">
        <v>3559</v>
      </c>
      <c r="C410" s="10" t="s">
        <v>2605</v>
      </c>
      <c r="D410" s="10" t="s">
        <v>38</v>
      </c>
      <c r="E410" s="10" t="s">
        <v>3560</v>
      </c>
      <c r="F410" s="10" t="s">
        <v>3561</v>
      </c>
      <c r="G410" s="10" t="s">
        <v>331</v>
      </c>
      <c r="H410" s="10" t="s">
        <v>96</v>
      </c>
      <c r="I410" s="11">
        <v>2.8999999999999998E-3</v>
      </c>
      <c r="J410" s="12">
        <v>0.14000000000000001</v>
      </c>
      <c r="K410" s="11">
        <v>4.1999999999999997E-3</v>
      </c>
      <c r="L410" s="13">
        <v>59.6</v>
      </c>
      <c r="M410" s="14">
        <v>1.2</v>
      </c>
      <c r="N410" s="15">
        <v>13992</v>
      </c>
      <c r="O410" s="20">
        <v>1.56</v>
      </c>
      <c r="P410" s="10" t="s">
        <v>42</v>
      </c>
      <c r="Q410" s="10" t="s">
        <v>321</v>
      </c>
      <c r="R410" s="10" t="s">
        <v>80</v>
      </c>
      <c r="S410" s="10" t="s">
        <v>72</v>
      </c>
      <c r="T410" s="21">
        <v>4.4200000000000003E-2</v>
      </c>
      <c r="U410" s="21">
        <v>0</v>
      </c>
      <c r="V410" s="21">
        <v>1.7999999999999999E-2</v>
      </c>
      <c r="W410" s="21">
        <v>0.84570000000000001</v>
      </c>
      <c r="X410" s="21">
        <v>0</v>
      </c>
      <c r="Y410" s="21">
        <v>0</v>
      </c>
      <c r="Z410" s="21">
        <v>0</v>
      </c>
      <c r="AA410" s="21">
        <v>9.2200000000000004E-2</v>
      </c>
      <c r="AB410" s="21">
        <v>0</v>
      </c>
      <c r="AC410" s="21">
        <v>0</v>
      </c>
      <c r="AD410" s="21">
        <v>0</v>
      </c>
      <c r="AE410" s="16" t="s">
        <v>46</v>
      </c>
      <c r="AF410" s="16" t="s">
        <v>46</v>
      </c>
      <c r="AG410" s="7" t="str">
        <f t="shared" si="12"/>
        <v>click</v>
      </c>
      <c r="AH410" s="9" t="str">
        <f t="shared" si="13"/>
        <v>click</v>
      </c>
      <c r="AI410" s="2"/>
      <c r="AJ410" s="2"/>
      <c r="AK410" s="2"/>
      <c r="AL410" s="2"/>
      <c r="AM410" s="2"/>
      <c r="AN410" s="2"/>
      <c r="AO410" s="2"/>
      <c r="AP410" s="2"/>
      <c r="AQ410" s="2"/>
      <c r="AR410" s="2"/>
      <c r="AS410" s="2"/>
      <c r="AT410" s="2"/>
    </row>
    <row r="411" spans="1:46" ht="60">
      <c r="A411" s="19" t="s">
        <v>3562</v>
      </c>
      <c r="B411" s="8" t="s">
        <v>3563</v>
      </c>
      <c r="C411" s="10" t="s">
        <v>2605</v>
      </c>
      <c r="D411" s="10" t="s">
        <v>38</v>
      </c>
      <c r="E411" s="10" t="s">
        <v>3564</v>
      </c>
      <c r="F411" s="10" t="s">
        <v>3565</v>
      </c>
      <c r="G411" s="10" t="s">
        <v>291</v>
      </c>
      <c r="H411" s="10" t="s">
        <v>96</v>
      </c>
      <c r="I411" s="11">
        <v>2.8999999999999998E-3</v>
      </c>
      <c r="J411" s="12">
        <v>0.08</v>
      </c>
      <c r="K411" s="11">
        <v>4.3E-3</v>
      </c>
      <c r="L411" s="13">
        <v>119.1</v>
      </c>
      <c r="M411" s="14">
        <v>2.5</v>
      </c>
      <c r="N411" s="15">
        <v>11563</v>
      </c>
      <c r="O411" s="20">
        <v>1.38</v>
      </c>
      <c r="P411" s="10" t="s">
        <v>42</v>
      </c>
      <c r="Q411" s="10" t="s">
        <v>321</v>
      </c>
      <c r="R411" s="10" t="s">
        <v>80</v>
      </c>
      <c r="S411" s="10" t="s">
        <v>72</v>
      </c>
      <c r="T411" s="21">
        <v>0</v>
      </c>
      <c r="U411" s="21">
        <v>0</v>
      </c>
      <c r="V411" s="21">
        <v>0.90539999999999998</v>
      </c>
      <c r="W411" s="21">
        <v>6.0199999999999997E-2</v>
      </c>
      <c r="X411" s="21">
        <v>0</v>
      </c>
      <c r="Y411" s="21">
        <v>0</v>
      </c>
      <c r="Z411" s="21">
        <v>0</v>
      </c>
      <c r="AA411" s="21">
        <v>2.9000000000000001E-2</v>
      </c>
      <c r="AB411" s="21">
        <v>0</v>
      </c>
      <c r="AC411" s="21">
        <v>6.7999999999999996E-3</v>
      </c>
      <c r="AD411" s="21">
        <v>0</v>
      </c>
      <c r="AE411" s="16" t="s">
        <v>46</v>
      </c>
      <c r="AF411" s="16" t="s">
        <v>46</v>
      </c>
      <c r="AG411" s="7" t="str">
        <f t="shared" si="12"/>
        <v>click</v>
      </c>
      <c r="AH411" s="9" t="str">
        <f t="shared" si="13"/>
        <v>click</v>
      </c>
      <c r="AI411" s="2"/>
      <c r="AJ411" s="2"/>
      <c r="AK411" s="2"/>
      <c r="AL411" s="2"/>
      <c r="AM411" s="2"/>
      <c r="AN411" s="2"/>
      <c r="AO411" s="2"/>
      <c r="AP411" s="2"/>
      <c r="AQ411" s="2"/>
      <c r="AR411" s="2"/>
      <c r="AS411" s="2"/>
      <c r="AT411" s="2"/>
    </row>
    <row r="412" spans="1:46" ht="72">
      <c r="A412" s="19" t="s">
        <v>3566</v>
      </c>
      <c r="B412" s="8" t="s">
        <v>3567</v>
      </c>
      <c r="C412" s="10" t="s">
        <v>2605</v>
      </c>
      <c r="D412" s="10" t="s">
        <v>38</v>
      </c>
      <c r="E412" s="10" t="s">
        <v>3568</v>
      </c>
      <c r="F412" s="10" t="s">
        <v>3569</v>
      </c>
      <c r="G412" s="10" t="s">
        <v>296</v>
      </c>
      <c r="H412" s="10" t="s">
        <v>96</v>
      </c>
      <c r="I412" s="11">
        <v>2.8999999999999998E-3</v>
      </c>
      <c r="J412" s="12">
        <v>0</v>
      </c>
      <c r="K412" s="11">
        <v>5.4000000000000003E-3</v>
      </c>
      <c r="L412" s="13">
        <v>49</v>
      </c>
      <c r="M412" s="14">
        <v>1.1000000000000001</v>
      </c>
      <c r="N412" s="15">
        <v>21177</v>
      </c>
      <c r="O412" s="20">
        <v>-2.1</v>
      </c>
      <c r="P412" s="10" t="s">
        <v>42</v>
      </c>
      <c r="Q412" s="10" t="s">
        <v>321</v>
      </c>
      <c r="R412" s="10" t="s">
        <v>80</v>
      </c>
      <c r="S412" s="10" t="s">
        <v>72</v>
      </c>
      <c r="T412" s="21">
        <v>3.6999999999999998E-2</v>
      </c>
      <c r="U412" s="21">
        <v>0</v>
      </c>
      <c r="V412" s="21">
        <v>0</v>
      </c>
      <c r="W412" s="21">
        <v>0</v>
      </c>
      <c r="X412" s="21">
        <v>0.77580000000000005</v>
      </c>
      <c r="Y412" s="21">
        <v>0</v>
      </c>
      <c r="Z412" s="21">
        <v>0</v>
      </c>
      <c r="AA412" s="21">
        <v>0.127</v>
      </c>
      <c r="AB412" s="21">
        <v>0</v>
      </c>
      <c r="AC412" s="21">
        <v>5.9799999999999999E-2</v>
      </c>
      <c r="AD412" s="21">
        <v>0</v>
      </c>
      <c r="AE412" s="16" t="s">
        <v>46</v>
      </c>
      <c r="AF412" s="16" t="s">
        <v>46</v>
      </c>
      <c r="AG412" s="7" t="str">
        <f t="shared" si="12"/>
        <v>click</v>
      </c>
      <c r="AH412" s="9" t="str">
        <f t="shared" si="13"/>
        <v>click</v>
      </c>
      <c r="AI412" s="2"/>
      <c r="AJ412" s="2"/>
      <c r="AK412" s="2"/>
      <c r="AL412" s="2"/>
      <c r="AM412" s="2"/>
      <c r="AN412" s="2"/>
      <c r="AO412" s="2"/>
      <c r="AP412" s="2"/>
      <c r="AQ412" s="2"/>
      <c r="AR412" s="2"/>
      <c r="AS412" s="2"/>
      <c r="AT412" s="2"/>
    </row>
    <row r="413" spans="1:46" ht="60">
      <c r="A413" s="19" t="s">
        <v>3570</v>
      </c>
      <c r="B413" s="8" t="s">
        <v>3571</v>
      </c>
      <c r="C413" s="10" t="s">
        <v>2605</v>
      </c>
      <c r="D413" s="10" t="s">
        <v>38</v>
      </c>
      <c r="E413" s="10" t="s">
        <v>3572</v>
      </c>
      <c r="F413" s="10" t="s">
        <v>3573</v>
      </c>
      <c r="G413" s="10" t="s">
        <v>302</v>
      </c>
      <c r="H413" s="10" t="s">
        <v>96</v>
      </c>
      <c r="I413" s="11">
        <v>2.8999999999999998E-3</v>
      </c>
      <c r="J413" s="12">
        <v>0.4</v>
      </c>
      <c r="K413" s="11">
        <v>2.24E-2</v>
      </c>
      <c r="L413" s="13">
        <v>105.2</v>
      </c>
      <c r="M413" s="14">
        <v>2.7</v>
      </c>
      <c r="N413" s="15">
        <v>7934</v>
      </c>
      <c r="O413" s="20">
        <v>1.49</v>
      </c>
      <c r="P413" s="10" t="s">
        <v>42</v>
      </c>
      <c r="Q413" s="10" t="s">
        <v>321</v>
      </c>
      <c r="R413" s="10" t="s">
        <v>80</v>
      </c>
      <c r="S413" s="10" t="s">
        <v>72</v>
      </c>
      <c r="T413" s="21">
        <v>0</v>
      </c>
      <c r="U413" s="21">
        <v>0</v>
      </c>
      <c r="V413" s="21">
        <v>6.4999999999999997E-3</v>
      </c>
      <c r="W413" s="21">
        <v>0</v>
      </c>
      <c r="X413" s="21">
        <v>0</v>
      </c>
      <c r="Y413" s="21">
        <v>0.59470000000000001</v>
      </c>
      <c r="Z413" s="21">
        <v>0</v>
      </c>
      <c r="AA413" s="21">
        <v>4.0399999999999998E-2</v>
      </c>
      <c r="AB413" s="21">
        <v>0.35909999999999997</v>
      </c>
      <c r="AC413" s="21">
        <v>0</v>
      </c>
      <c r="AD413" s="21">
        <v>0</v>
      </c>
      <c r="AE413" s="16" t="s">
        <v>46</v>
      </c>
      <c r="AF413" s="16" t="s">
        <v>46</v>
      </c>
      <c r="AG413" s="7" t="str">
        <f t="shared" si="12"/>
        <v>click</v>
      </c>
      <c r="AH413" s="9" t="str">
        <f t="shared" si="13"/>
        <v>click</v>
      </c>
      <c r="AI413" s="2"/>
      <c r="AJ413" s="2"/>
      <c r="AK413" s="2"/>
      <c r="AL413" s="2"/>
      <c r="AM413" s="2"/>
      <c r="AN413" s="2"/>
      <c r="AO413" s="2"/>
      <c r="AP413" s="2"/>
      <c r="AQ413" s="2"/>
      <c r="AR413" s="2"/>
      <c r="AS413" s="2"/>
      <c r="AT413" s="2"/>
    </row>
    <row r="414" spans="1:46" ht="72">
      <c r="A414" s="19" t="s">
        <v>3574</v>
      </c>
      <c r="B414" s="8" t="s">
        <v>3575</v>
      </c>
      <c r="C414" s="10" t="s">
        <v>2605</v>
      </c>
      <c r="D414" s="10" t="s">
        <v>38</v>
      </c>
      <c r="E414" s="10" t="s">
        <v>3576</v>
      </c>
      <c r="F414" s="10" t="s">
        <v>3577</v>
      </c>
      <c r="G414" s="10" t="s">
        <v>307</v>
      </c>
      <c r="H414" s="10" t="s">
        <v>96</v>
      </c>
      <c r="I414" s="11">
        <v>2.8999999999999998E-3</v>
      </c>
      <c r="J414" s="12">
        <v>0.01</v>
      </c>
      <c r="K414" s="11">
        <v>2.9999999999999997E-4</v>
      </c>
      <c r="L414" s="13">
        <v>195.3</v>
      </c>
      <c r="M414" s="14">
        <v>3.6</v>
      </c>
      <c r="N414" s="15">
        <v>41828</v>
      </c>
      <c r="O414" s="20">
        <v>1.75</v>
      </c>
      <c r="P414" s="10" t="s">
        <v>42</v>
      </c>
      <c r="Q414" s="10" t="s">
        <v>321</v>
      </c>
      <c r="R414" s="10" t="s">
        <v>80</v>
      </c>
      <c r="S414" s="10" t="s">
        <v>72</v>
      </c>
      <c r="T414" s="21">
        <v>0</v>
      </c>
      <c r="U414" s="21">
        <v>0</v>
      </c>
      <c r="V414" s="21">
        <v>0</v>
      </c>
      <c r="W414" s="21">
        <v>6.1999999999999998E-3</v>
      </c>
      <c r="X414" s="21">
        <v>0</v>
      </c>
      <c r="Y414" s="21">
        <v>5.3E-3</v>
      </c>
      <c r="Z414" s="21">
        <v>0.89119999999999999</v>
      </c>
      <c r="AA414" s="21">
        <v>1.24E-2</v>
      </c>
      <c r="AB414" s="21">
        <v>0</v>
      </c>
      <c r="AC414" s="21">
        <v>8.4900000000000003E-2</v>
      </c>
      <c r="AD414" s="21">
        <v>0</v>
      </c>
      <c r="AE414" s="16" t="s">
        <v>46</v>
      </c>
      <c r="AF414" s="16" t="s">
        <v>46</v>
      </c>
      <c r="AG414" s="7" t="str">
        <f t="shared" si="12"/>
        <v>click</v>
      </c>
      <c r="AH414" s="9" t="str">
        <f t="shared" si="13"/>
        <v>click</v>
      </c>
      <c r="AI414" s="2"/>
      <c r="AJ414" s="2"/>
      <c r="AK414" s="2"/>
      <c r="AL414" s="2"/>
      <c r="AM414" s="2"/>
      <c r="AN414" s="2"/>
      <c r="AO414" s="2"/>
      <c r="AP414" s="2"/>
      <c r="AQ414" s="2"/>
      <c r="AR414" s="2"/>
      <c r="AS414" s="2"/>
      <c r="AT414" s="2"/>
    </row>
    <row r="415" spans="1:46" ht="72">
      <c r="A415" s="19" t="s">
        <v>3578</v>
      </c>
      <c r="B415" s="8" t="s">
        <v>3579</v>
      </c>
      <c r="C415" s="10" t="s">
        <v>2605</v>
      </c>
      <c r="D415" s="10" t="s">
        <v>38</v>
      </c>
      <c r="E415" s="10" t="s">
        <v>3580</v>
      </c>
      <c r="F415" s="10" t="s">
        <v>3581</v>
      </c>
      <c r="G415" s="10" t="s">
        <v>312</v>
      </c>
      <c r="H415" s="10" t="s">
        <v>96</v>
      </c>
      <c r="I415" s="11">
        <v>2.8999999999999998E-3</v>
      </c>
      <c r="J415" s="12">
        <v>0.12</v>
      </c>
      <c r="K415" s="11">
        <v>4.7000000000000002E-3</v>
      </c>
      <c r="L415" s="13">
        <v>93.4</v>
      </c>
      <c r="M415" s="14">
        <v>2.1</v>
      </c>
      <c r="N415" s="15">
        <v>14059</v>
      </c>
      <c r="O415" s="20">
        <v>1.59</v>
      </c>
      <c r="P415" s="10" t="s">
        <v>42</v>
      </c>
      <c r="Q415" s="10" t="s">
        <v>321</v>
      </c>
      <c r="R415" s="10" t="s">
        <v>80</v>
      </c>
      <c r="S415" s="10" t="s">
        <v>72</v>
      </c>
      <c r="T415" s="21">
        <v>4.1200000000000001E-2</v>
      </c>
      <c r="U415" s="21">
        <v>0</v>
      </c>
      <c r="V415" s="21">
        <v>7.22E-2</v>
      </c>
      <c r="W415" s="21">
        <v>0</v>
      </c>
      <c r="X415" s="21">
        <v>0</v>
      </c>
      <c r="Y415" s="21">
        <v>0</v>
      </c>
      <c r="Z415" s="21">
        <v>0</v>
      </c>
      <c r="AA415" s="21">
        <v>0.80700000000000005</v>
      </c>
      <c r="AB415" s="21">
        <v>0</v>
      </c>
      <c r="AC415" s="21">
        <v>7.9799999999999996E-2</v>
      </c>
      <c r="AD415" s="21">
        <v>0</v>
      </c>
      <c r="AE415" s="16" t="s">
        <v>46</v>
      </c>
      <c r="AF415" s="16" t="s">
        <v>46</v>
      </c>
      <c r="AG415" s="7" t="str">
        <f t="shared" si="12"/>
        <v>click</v>
      </c>
      <c r="AH415" s="9" t="str">
        <f t="shared" si="13"/>
        <v>click</v>
      </c>
      <c r="AI415" s="2"/>
      <c r="AJ415" s="2"/>
      <c r="AK415" s="2"/>
      <c r="AL415" s="2"/>
      <c r="AM415" s="2"/>
      <c r="AN415" s="2"/>
      <c r="AO415" s="2"/>
      <c r="AP415" s="2"/>
      <c r="AQ415" s="2"/>
      <c r="AR415" s="2"/>
      <c r="AS415" s="2"/>
      <c r="AT415" s="2"/>
    </row>
    <row r="416" spans="1:46" ht="60">
      <c r="A416" s="19" t="s">
        <v>3582</v>
      </c>
      <c r="B416" s="8" t="s">
        <v>3583</v>
      </c>
      <c r="C416" s="10" t="s">
        <v>2605</v>
      </c>
      <c r="D416" s="10" t="s">
        <v>38</v>
      </c>
      <c r="E416" s="10" t="s">
        <v>3584</v>
      </c>
      <c r="F416" s="10" t="s">
        <v>3585</v>
      </c>
      <c r="G416" s="10" t="s">
        <v>326</v>
      </c>
      <c r="H416" s="10" t="s">
        <v>96</v>
      </c>
      <c r="I416" s="11">
        <v>2.8999999999999998E-3</v>
      </c>
      <c r="J416" s="12">
        <v>0.09</v>
      </c>
      <c r="K416" s="11">
        <v>5.1999999999999998E-3</v>
      </c>
      <c r="L416" s="13">
        <v>21.6</v>
      </c>
      <c r="M416" s="14">
        <v>0.5</v>
      </c>
      <c r="N416" s="15">
        <v>6380</v>
      </c>
      <c r="O416" s="20">
        <v>1.51</v>
      </c>
      <c r="P416" s="10" t="s">
        <v>42</v>
      </c>
      <c r="Q416" s="10" t="s">
        <v>321</v>
      </c>
      <c r="R416" s="10" t="s">
        <v>80</v>
      </c>
      <c r="S416" s="10" t="s">
        <v>72</v>
      </c>
      <c r="T416" s="21">
        <v>0.88600000000000001</v>
      </c>
      <c r="U416" s="21">
        <v>0</v>
      </c>
      <c r="V416" s="21">
        <v>3.1699999999999999E-2</v>
      </c>
      <c r="W416" s="21">
        <v>0</v>
      </c>
      <c r="X416" s="21">
        <v>0</v>
      </c>
      <c r="Y416" s="21">
        <v>0</v>
      </c>
      <c r="Z416" s="21">
        <v>0</v>
      </c>
      <c r="AA416" s="21">
        <v>8.2799999999999999E-2</v>
      </c>
      <c r="AB416" s="21">
        <v>0</v>
      </c>
      <c r="AC416" s="21">
        <v>0</v>
      </c>
      <c r="AD416" s="21">
        <v>0</v>
      </c>
      <c r="AE416" s="16" t="s">
        <v>46</v>
      </c>
      <c r="AF416" s="16" t="s">
        <v>46</v>
      </c>
      <c r="AG416" s="7" t="str">
        <f t="shared" si="12"/>
        <v>click</v>
      </c>
      <c r="AH416" s="9" t="str">
        <f t="shared" si="13"/>
        <v>click</v>
      </c>
      <c r="AI416" s="2"/>
      <c r="AJ416" s="2"/>
      <c r="AK416" s="2"/>
      <c r="AL416" s="2"/>
      <c r="AM416" s="2"/>
      <c r="AN416" s="2"/>
      <c r="AO416" s="2"/>
      <c r="AP416" s="2"/>
      <c r="AQ416" s="2"/>
      <c r="AR416" s="2"/>
      <c r="AS416" s="2"/>
      <c r="AT416" s="2"/>
    </row>
    <row r="417" spans="1:46" ht="84">
      <c r="A417" s="19" t="s">
        <v>3586</v>
      </c>
      <c r="B417" s="8" t="s">
        <v>3587</v>
      </c>
      <c r="C417" s="10" t="s">
        <v>2605</v>
      </c>
      <c r="D417" s="10" t="s">
        <v>38</v>
      </c>
      <c r="E417" s="10" t="s">
        <v>3588</v>
      </c>
      <c r="F417" s="10" t="s">
        <v>3589</v>
      </c>
      <c r="G417" s="10" t="s">
        <v>47</v>
      </c>
      <c r="H417" s="10" t="s">
        <v>96</v>
      </c>
      <c r="I417" s="11">
        <v>2.8999999999999998E-3</v>
      </c>
      <c r="J417" s="12">
        <v>0.06</v>
      </c>
      <c r="K417" s="11">
        <v>2.0999999999999999E-3</v>
      </c>
      <c r="L417" s="13">
        <v>230.2</v>
      </c>
      <c r="M417" s="14">
        <v>5.2</v>
      </c>
      <c r="N417" s="15">
        <v>33281</v>
      </c>
      <c r="O417" s="20">
        <v>1.46</v>
      </c>
      <c r="P417" s="10" t="s">
        <v>42</v>
      </c>
      <c r="Q417" s="10" t="s">
        <v>321</v>
      </c>
      <c r="R417" s="10" t="s">
        <v>80</v>
      </c>
      <c r="S417" s="10" t="s">
        <v>72</v>
      </c>
      <c r="T417" s="21">
        <v>0</v>
      </c>
      <c r="U417" s="21">
        <v>0</v>
      </c>
      <c r="V417" s="21">
        <v>1.7500000000000002E-2</v>
      </c>
      <c r="W417" s="21">
        <v>0</v>
      </c>
      <c r="X417" s="21">
        <v>0</v>
      </c>
      <c r="Y417" s="21">
        <v>0</v>
      </c>
      <c r="Z417" s="21">
        <v>0</v>
      </c>
      <c r="AA417" s="21">
        <v>0.111</v>
      </c>
      <c r="AB417" s="21">
        <v>0</v>
      </c>
      <c r="AC417" s="21">
        <v>0.87129999999999996</v>
      </c>
      <c r="AD417" s="21">
        <v>0</v>
      </c>
      <c r="AE417" s="16" t="s">
        <v>46</v>
      </c>
      <c r="AF417" s="16" t="s">
        <v>46</v>
      </c>
      <c r="AG417" s="7" t="str">
        <f t="shared" si="12"/>
        <v>click</v>
      </c>
      <c r="AH417" s="9" t="str">
        <f t="shared" si="13"/>
        <v>click</v>
      </c>
      <c r="AI417" s="2"/>
      <c r="AJ417" s="2"/>
      <c r="AK417" s="2"/>
      <c r="AL417" s="2"/>
      <c r="AM417" s="2"/>
      <c r="AN417" s="2"/>
      <c r="AO417" s="2"/>
      <c r="AP417" s="2"/>
      <c r="AQ417" s="2"/>
      <c r="AR417" s="2"/>
      <c r="AS417" s="2"/>
      <c r="AT417" s="2"/>
    </row>
    <row r="418" spans="1:46" ht="96">
      <c r="A418" s="19" t="s">
        <v>3590</v>
      </c>
      <c r="B418" s="8" t="s">
        <v>3591</v>
      </c>
      <c r="C418" s="10" t="s">
        <v>2605</v>
      </c>
      <c r="D418" s="10" t="s">
        <v>38</v>
      </c>
      <c r="E418" s="10" t="s">
        <v>3592</v>
      </c>
      <c r="F418" s="10" t="s">
        <v>3593</v>
      </c>
      <c r="G418" s="10" t="s">
        <v>341</v>
      </c>
      <c r="H418" s="10" t="s">
        <v>96</v>
      </c>
      <c r="I418" s="11">
        <v>2.8999999999999998E-3</v>
      </c>
      <c r="J418" s="12">
        <v>0.41</v>
      </c>
      <c r="K418" s="11">
        <v>2.9000000000000001E-2</v>
      </c>
      <c r="L418" s="13">
        <v>33.299999999999997</v>
      </c>
      <c r="M418" s="14">
        <v>1</v>
      </c>
      <c r="N418" s="15">
        <v>2287</v>
      </c>
      <c r="O418" s="20">
        <v>1.47</v>
      </c>
      <c r="P418" s="10" t="s">
        <v>42</v>
      </c>
      <c r="Q418" s="10" t="s">
        <v>321</v>
      </c>
      <c r="R418" s="10" t="s">
        <v>80</v>
      </c>
      <c r="S418" s="10" t="s">
        <v>72</v>
      </c>
      <c r="T418" s="21">
        <v>0</v>
      </c>
      <c r="U418" s="21">
        <v>0.17399999999999999</v>
      </c>
      <c r="V418" s="21">
        <v>0</v>
      </c>
      <c r="W418" s="21">
        <v>0</v>
      </c>
      <c r="X418" s="21">
        <v>0</v>
      </c>
      <c r="Y418" s="21">
        <v>0</v>
      </c>
      <c r="Z418" s="21">
        <v>0</v>
      </c>
      <c r="AA418" s="21">
        <v>0</v>
      </c>
      <c r="AB418" s="21">
        <v>0</v>
      </c>
      <c r="AC418" s="21">
        <v>0.02</v>
      </c>
      <c r="AD418" s="21">
        <v>0.80920000000000003</v>
      </c>
      <c r="AE418" s="16" t="s">
        <v>46</v>
      </c>
      <c r="AF418" s="16" t="s">
        <v>46</v>
      </c>
      <c r="AG418" s="7" t="str">
        <f t="shared" ref="AG418:AG481" si="14">HYPERLINK(CONCATENATE("http://finance.yahoo.com/q/hl?s=", A418), "click")</f>
        <v>click</v>
      </c>
      <c r="AH418" s="9" t="str">
        <f t="shared" ref="AH418:AH481" si="15">HYPERLINK(CONCATENATE("http://bigcharts.marketwatch.com/advchart/frames/frames.asp?symb=", A418, "&amp;time=8&amp;freq=1"), "click")</f>
        <v>click</v>
      </c>
      <c r="AI418" s="2"/>
      <c r="AJ418" s="2"/>
      <c r="AK418" s="2"/>
      <c r="AL418" s="2"/>
      <c r="AM418" s="2"/>
      <c r="AN418" s="2"/>
      <c r="AO418" s="2"/>
      <c r="AP418" s="2"/>
      <c r="AQ418" s="2"/>
      <c r="AR418" s="2"/>
      <c r="AS418" s="2"/>
      <c r="AT418" s="2"/>
    </row>
    <row r="419" spans="1:46" ht="60">
      <c r="A419" s="19" t="s">
        <v>5175</v>
      </c>
      <c r="B419" s="8" t="s">
        <v>3583</v>
      </c>
      <c r="C419" s="10" t="s">
        <v>2605</v>
      </c>
      <c r="D419" s="10" t="s">
        <v>38</v>
      </c>
      <c r="E419" s="10" t="s">
        <v>3584</v>
      </c>
      <c r="F419" s="10" t="s">
        <v>3585</v>
      </c>
      <c r="G419" s="10" t="s">
        <v>326</v>
      </c>
      <c r="H419" s="10" t="s">
        <v>96</v>
      </c>
      <c r="I419" s="11">
        <v>2.8999999999999998E-3</v>
      </c>
      <c r="J419" s="12"/>
      <c r="K419" s="11"/>
      <c r="L419" s="13">
        <v>0</v>
      </c>
      <c r="M419" s="14">
        <v>0</v>
      </c>
      <c r="N419" s="15"/>
      <c r="O419" s="20"/>
      <c r="P419" s="10" t="s">
        <v>42</v>
      </c>
      <c r="Q419" s="10" t="s">
        <v>321</v>
      </c>
      <c r="R419" s="10" t="s">
        <v>80</v>
      </c>
      <c r="S419" s="10" t="s">
        <v>72</v>
      </c>
      <c r="T419" s="21" t="s">
        <v>46</v>
      </c>
      <c r="U419" s="21" t="s">
        <v>46</v>
      </c>
      <c r="V419" s="21" t="s">
        <v>46</v>
      </c>
      <c r="W419" s="21" t="s">
        <v>46</v>
      </c>
      <c r="X419" s="21" t="s">
        <v>46</v>
      </c>
      <c r="Y419" s="21" t="s">
        <v>46</v>
      </c>
      <c r="Z419" s="21" t="s">
        <v>46</v>
      </c>
      <c r="AA419" s="21" t="s">
        <v>46</v>
      </c>
      <c r="AB419" s="21" t="s">
        <v>46</v>
      </c>
      <c r="AC419" s="21" t="s">
        <v>46</v>
      </c>
      <c r="AD419" s="21" t="s">
        <v>46</v>
      </c>
      <c r="AE419" s="16" t="s">
        <v>46</v>
      </c>
      <c r="AF419" s="16" t="s">
        <v>46</v>
      </c>
      <c r="AG419" s="7" t="str">
        <f t="shared" si="14"/>
        <v>click</v>
      </c>
      <c r="AH419" s="9" t="str">
        <f t="shared" si="15"/>
        <v>click</v>
      </c>
      <c r="AI419" s="2"/>
      <c r="AJ419" s="2"/>
      <c r="AK419" s="2"/>
      <c r="AL419" s="2"/>
      <c r="AM419" s="2"/>
      <c r="AN419" s="2"/>
      <c r="AO419" s="2"/>
      <c r="AP419" s="2"/>
      <c r="AQ419" s="2"/>
      <c r="AR419" s="2"/>
      <c r="AS419" s="2"/>
      <c r="AT419" s="2"/>
    </row>
    <row r="420" spans="1:46" ht="72">
      <c r="A420" s="19" t="s">
        <v>5183</v>
      </c>
      <c r="B420" s="8" t="s">
        <v>3567</v>
      </c>
      <c r="C420" s="10" t="s">
        <v>2605</v>
      </c>
      <c r="D420" s="10" t="s">
        <v>38</v>
      </c>
      <c r="E420" s="10" t="s">
        <v>3568</v>
      </c>
      <c r="F420" s="10" t="s">
        <v>3569</v>
      </c>
      <c r="G420" s="10" t="s">
        <v>296</v>
      </c>
      <c r="H420" s="10" t="s">
        <v>96</v>
      </c>
      <c r="I420" s="11">
        <v>2.8999999999999998E-3</v>
      </c>
      <c r="J420" s="12"/>
      <c r="K420" s="11"/>
      <c r="L420" s="13">
        <v>0</v>
      </c>
      <c r="M420" s="14">
        <v>0</v>
      </c>
      <c r="N420" s="15"/>
      <c r="O420" s="20"/>
      <c r="P420" s="10" t="s">
        <v>42</v>
      </c>
      <c r="Q420" s="10" t="s">
        <v>321</v>
      </c>
      <c r="R420" s="10" t="s">
        <v>80</v>
      </c>
      <c r="S420" s="10" t="s">
        <v>72</v>
      </c>
      <c r="T420" s="21" t="s">
        <v>46</v>
      </c>
      <c r="U420" s="21" t="s">
        <v>46</v>
      </c>
      <c r="V420" s="21" t="s">
        <v>46</v>
      </c>
      <c r="W420" s="21" t="s">
        <v>46</v>
      </c>
      <c r="X420" s="21" t="s">
        <v>46</v>
      </c>
      <c r="Y420" s="21" t="s">
        <v>46</v>
      </c>
      <c r="Z420" s="21" t="s">
        <v>46</v>
      </c>
      <c r="AA420" s="21" t="s">
        <v>46</v>
      </c>
      <c r="AB420" s="21" t="s">
        <v>46</v>
      </c>
      <c r="AC420" s="21" t="s">
        <v>46</v>
      </c>
      <c r="AD420" s="21" t="s">
        <v>46</v>
      </c>
      <c r="AE420" s="16" t="s">
        <v>46</v>
      </c>
      <c r="AF420" s="16" t="s">
        <v>46</v>
      </c>
      <c r="AG420" s="7" t="str">
        <f t="shared" si="14"/>
        <v>click</v>
      </c>
      <c r="AH420" s="9" t="str">
        <f t="shared" si="15"/>
        <v>click</v>
      </c>
      <c r="AI420" s="2"/>
      <c r="AJ420" s="2"/>
      <c r="AK420" s="2"/>
      <c r="AL420" s="2"/>
      <c r="AM420" s="2"/>
      <c r="AN420" s="2"/>
      <c r="AO420" s="2"/>
      <c r="AP420" s="2"/>
      <c r="AQ420" s="2"/>
      <c r="AR420" s="2"/>
      <c r="AS420" s="2"/>
      <c r="AT420" s="2"/>
    </row>
    <row r="421" spans="1:46" ht="60">
      <c r="A421" s="19" t="s">
        <v>5188</v>
      </c>
      <c r="B421" s="8" t="s">
        <v>3571</v>
      </c>
      <c r="C421" s="10" t="s">
        <v>2605</v>
      </c>
      <c r="D421" s="10" t="s">
        <v>38</v>
      </c>
      <c r="E421" s="10" t="s">
        <v>3572</v>
      </c>
      <c r="F421" s="10" t="s">
        <v>3573</v>
      </c>
      <c r="G421" s="10" t="s">
        <v>302</v>
      </c>
      <c r="H421" s="10" t="s">
        <v>96</v>
      </c>
      <c r="I421" s="11">
        <v>2.8999999999999998E-3</v>
      </c>
      <c r="J421" s="12"/>
      <c r="K421" s="11"/>
      <c r="L421" s="13">
        <v>0</v>
      </c>
      <c r="M421" s="14">
        <v>0</v>
      </c>
      <c r="N421" s="15"/>
      <c r="O421" s="20"/>
      <c r="P421" s="10" t="s">
        <v>42</v>
      </c>
      <c r="Q421" s="10" t="s">
        <v>321</v>
      </c>
      <c r="R421" s="10" t="s">
        <v>80</v>
      </c>
      <c r="S421" s="10" t="s">
        <v>72</v>
      </c>
      <c r="T421" s="21" t="s">
        <v>46</v>
      </c>
      <c r="U421" s="21" t="s">
        <v>46</v>
      </c>
      <c r="V421" s="21" t="s">
        <v>46</v>
      </c>
      <c r="W421" s="21" t="s">
        <v>46</v>
      </c>
      <c r="X421" s="21" t="s">
        <v>46</v>
      </c>
      <c r="Y421" s="21" t="s">
        <v>46</v>
      </c>
      <c r="Z421" s="21" t="s">
        <v>46</v>
      </c>
      <c r="AA421" s="21" t="s">
        <v>46</v>
      </c>
      <c r="AB421" s="21" t="s">
        <v>46</v>
      </c>
      <c r="AC421" s="21" t="s">
        <v>46</v>
      </c>
      <c r="AD421" s="21" t="s">
        <v>46</v>
      </c>
      <c r="AE421" s="16" t="s">
        <v>46</v>
      </c>
      <c r="AF421" s="16" t="s">
        <v>46</v>
      </c>
      <c r="AG421" s="7" t="str">
        <f t="shared" si="14"/>
        <v>click</v>
      </c>
      <c r="AH421" s="9" t="str">
        <f t="shared" si="15"/>
        <v>click</v>
      </c>
      <c r="AI421" s="2"/>
      <c r="AJ421" s="2"/>
      <c r="AK421" s="2"/>
      <c r="AL421" s="2"/>
      <c r="AM421" s="2"/>
      <c r="AN421" s="2"/>
      <c r="AO421" s="2"/>
      <c r="AP421" s="2"/>
      <c r="AQ421" s="2"/>
      <c r="AR421" s="2"/>
      <c r="AS421" s="2"/>
      <c r="AT421" s="2"/>
    </row>
    <row r="422" spans="1:46" ht="72">
      <c r="A422" s="19" t="s">
        <v>5198</v>
      </c>
      <c r="B422" s="8" t="s">
        <v>3579</v>
      </c>
      <c r="C422" s="10" t="s">
        <v>2605</v>
      </c>
      <c r="D422" s="10" t="s">
        <v>38</v>
      </c>
      <c r="E422" s="10" t="s">
        <v>3580</v>
      </c>
      <c r="F422" s="10" t="s">
        <v>3581</v>
      </c>
      <c r="G422" s="10" t="s">
        <v>312</v>
      </c>
      <c r="H422" s="10" t="s">
        <v>96</v>
      </c>
      <c r="I422" s="11">
        <v>2.8999999999999998E-3</v>
      </c>
      <c r="J422" s="12"/>
      <c r="K422" s="11"/>
      <c r="L422" s="13">
        <v>0</v>
      </c>
      <c r="M422" s="14">
        <v>0</v>
      </c>
      <c r="N422" s="15"/>
      <c r="O422" s="20"/>
      <c r="P422" s="10" t="s">
        <v>42</v>
      </c>
      <c r="Q422" s="10" t="s">
        <v>321</v>
      </c>
      <c r="R422" s="10" t="s">
        <v>80</v>
      </c>
      <c r="S422" s="10" t="s">
        <v>72</v>
      </c>
      <c r="T422" s="21" t="s">
        <v>46</v>
      </c>
      <c r="U422" s="21" t="s">
        <v>46</v>
      </c>
      <c r="V422" s="21" t="s">
        <v>46</v>
      </c>
      <c r="W422" s="21" t="s">
        <v>46</v>
      </c>
      <c r="X422" s="21" t="s">
        <v>46</v>
      </c>
      <c r="Y422" s="21" t="s">
        <v>46</v>
      </c>
      <c r="Z422" s="21" t="s">
        <v>46</v>
      </c>
      <c r="AA422" s="21" t="s">
        <v>46</v>
      </c>
      <c r="AB422" s="21" t="s">
        <v>46</v>
      </c>
      <c r="AC422" s="21" t="s">
        <v>46</v>
      </c>
      <c r="AD422" s="21" t="s">
        <v>46</v>
      </c>
      <c r="AE422" s="16" t="s">
        <v>46</v>
      </c>
      <c r="AF422" s="16" t="s">
        <v>46</v>
      </c>
      <c r="AG422" s="7" t="str">
        <f t="shared" si="14"/>
        <v>click</v>
      </c>
      <c r="AH422" s="9" t="str">
        <f t="shared" si="15"/>
        <v>click</v>
      </c>
      <c r="AI422" s="2"/>
      <c r="AJ422" s="2"/>
      <c r="AK422" s="2"/>
      <c r="AL422" s="2"/>
      <c r="AM422" s="2"/>
      <c r="AN422" s="2"/>
      <c r="AO422" s="2"/>
      <c r="AP422" s="2"/>
      <c r="AQ422" s="2"/>
      <c r="AR422" s="2"/>
      <c r="AS422" s="2"/>
      <c r="AT422" s="2"/>
    </row>
    <row r="423" spans="1:46" ht="84">
      <c r="A423" s="19" t="s">
        <v>5202</v>
      </c>
      <c r="B423" s="8" t="s">
        <v>3587</v>
      </c>
      <c r="C423" s="10" t="s">
        <v>2605</v>
      </c>
      <c r="D423" s="10" t="s">
        <v>38</v>
      </c>
      <c r="E423" s="10" t="s">
        <v>3588</v>
      </c>
      <c r="F423" s="10" t="s">
        <v>3589</v>
      </c>
      <c r="G423" s="10" t="s">
        <v>47</v>
      </c>
      <c r="H423" s="10" t="s">
        <v>96</v>
      </c>
      <c r="I423" s="11">
        <v>2.8999999999999998E-3</v>
      </c>
      <c r="J423" s="12"/>
      <c r="K423" s="11"/>
      <c r="L423" s="13">
        <v>0</v>
      </c>
      <c r="M423" s="14">
        <v>0</v>
      </c>
      <c r="N423" s="15"/>
      <c r="O423" s="20"/>
      <c r="P423" s="10" t="s">
        <v>42</v>
      </c>
      <c r="Q423" s="10" t="s">
        <v>321</v>
      </c>
      <c r="R423" s="10" t="s">
        <v>80</v>
      </c>
      <c r="S423" s="10" t="s">
        <v>72</v>
      </c>
      <c r="T423" s="21" t="s">
        <v>46</v>
      </c>
      <c r="U423" s="21" t="s">
        <v>46</v>
      </c>
      <c r="V423" s="21" t="s">
        <v>46</v>
      </c>
      <c r="W423" s="21" t="s">
        <v>46</v>
      </c>
      <c r="X423" s="21" t="s">
        <v>46</v>
      </c>
      <c r="Y423" s="21" t="s">
        <v>46</v>
      </c>
      <c r="Z423" s="21" t="s">
        <v>46</v>
      </c>
      <c r="AA423" s="21" t="s">
        <v>46</v>
      </c>
      <c r="AB423" s="21" t="s">
        <v>46</v>
      </c>
      <c r="AC423" s="21" t="s">
        <v>46</v>
      </c>
      <c r="AD423" s="21" t="s">
        <v>46</v>
      </c>
      <c r="AE423" s="16" t="s">
        <v>46</v>
      </c>
      <c r="AF423" s="16" t="s">
        <v>46</v>
      </c>
      <c r="AG423" s="7" t="str">
        <f t="shared" si="14"/>
        <v>click</v>
      </c>
      <c r="AH423" s="9" t="str">
        <f t="shared" si="15"/>
        <v>click</v>
      </c>
      <c r="AI423" s="2"/>
      <c r="AJ423" s="2"/>
      <c r="AK423" s="2"/>
      <c r="AL423" s="2"/>
      <c r="AM423" s="2"/>
      <c r="AN423" s="2"/>
      <c r="AO423" s="2"/>
      <c r="AP423" s="2"/>
      <c r="AQ423" s="2"/>
      <c r="AR423" s="2"/>
      <c r="AS423" s="2"/>
      <c r="AT423" s="2"/>
    </row>
    <row r="424" spans="1:46" ht="72">
      <c r="A424" s="19" t="s">
        <v>5207</v>
      </c>
      <c r="B424" s="8" t="s">
        <v>3559</v>
      </c>
      <c r="C424" s="10" t="s">
        <v>2605</v>
      </c>
      <c r="D424" s="10" t="s">
        <v>38</v>
      </c>
      <c r="E424" s="10" t="s">
        <v>3560</v>
      </c>
      <c r="F424" s="10" t="s">
        <v>3561</v>
      </c>
      <c r="G424" s="10" t="s">
        <v>331</v>
      </c>
      <c r="H424" s="10" t="s">
        <v>96</v>
      </c>
      <c r="I424" s="11">
        <v>2.8999999999999998E-3</v>
      </c>
      <c r="J424" s="12"/>
      <c r="K424" s="11"/>
      <c r="L424" s="13">
        <v>0</v>
      </c>
      <c r="M424" s="14">
        <v>0</v>
      </c>
      <c r="N424" s="15"/>
      <c r="O424" s="20"/>
      <c r="P424" s="10" t="s">
        <v>42</v>
      </c>
      <c r="Q424" s="10" t="s">
        <v>321</v>
      </c>
      <c r="R424" s="10" t="s">
        <v>80</v>
      </c>
      <c r="S424" s="10" t="s">
        <v>72</v>
      </c>
      <c r="T424" s="21" t="s">
        <v>46</v>
      </c>
      <c r="U424" s="21" t="s">
        <v>46</v>
      </c>
      <c r="V424" s="21" t="s">
        <v>46</v>
      </c>
      <c r="W424" s="21" t="s">
        <v>46</v>
      </c>
      <c r="X424" s="21" t="s">
        <v>46</v>
      </c>
      <c r="Y424" s="21" t="s">
        <v>46</v>
      </c>
      <c r="Z424" s="21" t="s">
        <v>46</v>
      </c>
      <c r="AA424" s="21" t="s">
        <v>46</v>
      </c>
      <c r="AB424" s="21" t="s">
        <v>46</v>
      </c>
      <c r="AC424" s="21" t="s">
        <v>46</v>
      </c>
      <c r="AD424" s="21" t="s">
        <v>46</v>
      </c>
      <c r="AE424" s="16" t="s">
        <v>46</v>
      </c>
      <c r="AF424" s="16" t="s">
        <v>46</v>
      </c>
      <c r="AG424" s="7" t="str">
        <f t="shared" si="14"/>
        <v>click</v>
      </c>
      <c r="AH424" s="9" t="str">
        <f t="shared" si="15"/>
        <v>click</v>
      </c>
      <c r="AI424" s="2"/>
      <c r="AJ424" s="2"/>
      <c r="AK424" s="2"/>
      <c r="AL424" s="2"/>
      <c r="AM424" s="2"/>
      <c r="AN424" s="2"/>
      <c r="AO424" s="2"/>
      <c r="AP424" s="2"/>
      <c r="AQ424" s="2"/>
      <c r="AR424" s="2"/>
      <c r="AS424" s="2"/>
      <c r="AT424" s="2"/>
    </row>
    <row r="425" spans="1:46" ht="96">
      <c r="A425" s="19" t="s">
        <v>5212</v>
      </c>
      <c r="B425" s="8" t="s">
        <v>3591</v>
      </c>
      <c r="C425" s="10" t="s">
        <v>2605</v>
      </c>
      <c r="D425" s="10" t="s">
        <v>38</v>
      </c>
      <c r="E425" s="10" t="s">
        <v>3592</v>
      </c>
      <c r="F425" s="10" t="s">
        <v>3593</v>
      </c>
      <c r="G425" s="10" t="s">
        <v>341</v>
      </c>
      <c r="H425" s="10" t="s">
        <v>96</v>
      </c>
      <c r="I425" s="11">
        <v>2.8999999999999998E-3</v>
      </c>
      <c r="J425" s="12"/>
      <c r="K425" s="11"/>
      <c r="L425" s="13">
        <v>0</v>
      </c>
      <c r="M425" s="14">
        <v>0</v>
      </c>
      <c r="N425" s="15"/>
      <c r="O425" s="20"/>
      <c r="P425" s="10" t="s">
        <v>42</v>
      </c>
      <c r="Q425" s="10" t="s">
        <v>321</v>
      </c>
      <c r="R425" s="10" t="s">
        <v>80</v>
      </c>
      <c r="S425" s="10" t="s">
        <v>72</v>
      </c>
      <c r="T425" s="21" t="s">
        <v>46</v>
      </c>
      <c r="U425" s="21" t="s">
        <v>46</v>
      </c>
      <c r="V425" s="21" t="s">
        <v>46</v>
      </c>
      <c r="W425" s="21" t="s">
        <v>46</v>
      </c>
      <c r="X425" s="21" t="s">
        <v>46</v>
      </c>
      <c r="Y425" s="21" t="s">
        <v>46</v>
      </c>
      <c r="Z425" s="21" t="s">
        <v>46</v>
      </c>
      <c r="AA425" s="21" t="s">
        <v>46</v>
      </c>
      <c r="AB425" s="21" t="s">
        <v>46</v>
      </c>
      <c r="AC425" s="21" t="s">
        <v>46</v>
      </c>
      <c r="AD425" s="21" t="s">
        <v>46</v>
      </c>
      <c r="AE425" s="16" t="s">
        <v>46</v>
      </c>
      <c r="AF425" s="16" t="s">
        <v>46</v>
      </c>
      <c r="AG425" s="7" t="str">
        <f t="shared" si="14"/>
        <v>click</v>
      </c>
      <c r="AH425" s="9" t="str">
        <f t="shared" si="15"/>
        <v>click</v>
      </c>
      <c r="AI425" s="2"/>
      <c r="AJ425" s="2"/>
      <c r="AK425" s="2"/>
      <c r="AL425" s="2"/>
      <c r="AM425" s="2"/>
      <c r="AN425" s="2"/>
      <c r="AO425" s="2"/>
      <c r="AP425" s="2"/>
      <c r="AQ425" s="2"/>
      <c r="AR425" s="2"/>
      <c r="AS425" s="2"/>
      <c r="AT425" s="2"/>
    </row>
    <row r="426" spans="1:46" ht="72">
      <c r="A426" s="19" t="s">
        <v>5220</v>
      </c>
      <c r="B426" s="8" t="s">
        <v>3575</v>
      </c>
      <c r="C426" s="10" t="s">
        <v>2605</v>
      </c>
      <c r="D426" s="10" t="s">
        <v>38</v>
      </c>
      <c r="E426" s="10" t="s">
        <v>3576</v>
      </c>
      <c r="F426" s="10" t="s">
        <v>3577</v>
      </c>
      <c r="G426" s="10" t="s">
        <v>307</v>
      </c>
      <c r="H426" s="10" t="s">
        <v>96</v>
      </c>
      <c r="I426" s="11">
        <v>2.8999999999999998E-3</v>
      </c>
      <c r="J426" s="12"/>
      <c r="K426" s="11"/>
      <c r="L426" s="13">
        <v>0</v>
      </c>
      <c r="M426" s="14">
        <v>0</v>
      </c>
      <c r="N426" s="15"/>
      <c r="O426" s="20"/>
      <c r="P426" s="10" t="s">
        <v>42</v>
      </c>
      <c r="Q426" s="10" t="s">
        <v>321</v>
      </c>
      <c r="R426" s="10" t="s">
        <v>80</v>
      </c>
      <c r="S426" s="10" t="s">
        <v>72</v>
      </c>
      <c r="T426" s="21" t="s">
        <v>46</v>
      </c>
      <c r="U426" s="21" t="s">
        <v>46</v>
      </c>
      <c r="V426" s="21" t="s">
        <v>46</v>
      </c>
      <c r="W426" s="21" t="s">
        <v>46</v>
      </c>
      <c r="X426" s="21" t="s">
        <v>46</v>
      </c>
      <c r="Y426" s="21" t="s">
        <v>46</v>
      </c>
      <c r="Z426" s="21" t="s">
        <v>46</v>
      </c>
      <c r="AA426" s="21" t="s">
        <v>46</v>
      </c>
      <c r="AB426" s="21" t="s">
        <v>46</v>
      </c>
      <c r="AC426" s="21" t="s">
        <v>46</v>
      </c>
      <c r="AD426" s="21" t="s">
        <v>46</v>
      </c>
      <c r="AE426" s="16" t="s">
        <v>46</v>
      </c>
      <c r="AF426" s="16" t="s">
        <v>46</v>
      </c>
      <c r="AG426" s="7" t="str">
        <f t="shared" si="14"/>
        <v>click</v>
      </c>
      <c r="AH426" s="9" t="str">
        <f t="shared" si="15"/>
        <v>click</v>
      </c>
      <c r="AI426" s="2"/>
      <c r="AJ426" s="2"/>
      <c r="AK426" s="2"/>
      <c r="AL426" s="2"/>
      <c r="AM426" s="2"/>
      <c r="AN426" s="2"/>
      <c r="AO426" s="2"/>
      <c r="AP426" s="2"/>
      <c r="AQ426" s="2"/>
      <c r="AR426" s="2"/>
      <c r="AS426" s="2"/>
      <c r="AT426" s="2"/>
    </row>
    <row r="427" spans="1:46" ht="60">
      <c r="A427" s="19" t="s">
        <v>5225</v>
      </c>
      <c r="B427" s="8" t="s">
        <v>3563</v>
      </c>
      <c r="C427" s="10" t="s">
        <v>2605</v>
      </c>
      <c r="D427" s="10" t="s">
        <v>38</v>
      </c>
      <c r="E427" s="10" t="s">
        <v>3564</v>
      </c>
      <c r="F427" s="10" t="s">
        <v>3565</v>
      </c>
      <c r="G427" s="10" t="s">
        <v>291</v>
      </c>
      <c r="H427" s="10" t="s">
        <v>96</v>
      </c>
      <c r="I427" s="11">
        <v>2.8999999999999998E-3</v>
      </c>
      <c r="J427" s="12"/>
      <c r="K427" s="11"/>
      <c r="L427" s="13">
        <v>0</v>
      </c>
      <c r="M427" s="14">
        <v>0</v>
      </c>
      <c r="N427" s="15"/>
      <c r="O427" s="20"/>
      <c r="P427" s="10" t="s">
        <v>42</v>
      </c>
      <c r="Q427" s="10" t="s">
        <v>321</v>
      </c>
      <c r="R427" s="10" t="s">
        <v>80</v>
      </c>
      <c r="S427" s="10" t="s">
        <v>72</v>
      </c>
      <c r="T427" s="21" t="s">
        <v>46</v>
      </c>
      <c r="U427" s="21" t="s">
        <v>46</v>
      </c>
      <c r="V427" s="21" t="s">
        <v>46</v>
      </c>
      <c r="W427" s="21" t="s">
        <v>46</v>
      </c>
      <c r="X427" s="21" t="s">
        <v>46</v>
      </c>
      <c r="Y427" s="21" t="s">
        <v>46</v>
      </c>
      <c r="Z427" s="21" t="s">
        <v>46</v>
      </c>
      <c r="AA427" s="21" t="s">
        <v>46</v>
      </c>
      <c r="AB427" s="21" t="s">
        <v>46</v>
      </c>
      <c r="AC427" s="21" t="s">
        <v>46</v>
      </c>
      <c r="AD427" s="21" t="s">
        <v>46</v>
      </c>
      <c r="AE427" s="16" t="s">
        <v>46</v>
      </c>
      <c r="AF427" s="16" t="s">
        <v>46</v>
      </c>
      <c r="AG427" s="7" t="str">
        <f t="shared" si="14"/>
        <v>click</v>
      </c>
      <c r="AH427" s="9" t="str">
        <f t="shared" si="15"/>
        <v>click</v>
      </c>
      <c r="AI427" s="2"/>
      <c r="AJ427" s="2"/>
      <c r="AK427" s="2"/>
      <c r="AL427" s="2"/>
      <c r="AM427" s="2"/>
      <c r="AN427" s="2"/>
      <c r="AO427" s="2"/>
      <c r="AP427" s="2"/>
      <c r="AQ427" s="2"/>
      <c r="AR427" s="2"/>
      <c r="AS427" s="2"/>
      <c r="AT427" s="2"/>
    </row>
    <row r="428" spans="1:46" ht="25.5">
      <c r="A428" s="19" t="s">
        <v>425</v>
      </c>
      <c r="B428" s="8" t="s">
        <v>426</v>
      </c>
      <c r="C428" s="10" t="s">
        <v>427</v>
      </c>
      <c r="D428" s="10" t="s">
        <v>38</v>
      </c>
      <c r="E428" s="10" t="s">
        <v>428</v>
      </c>
      <c r="F428" s="10" t="s">
        <v>429</v>
      </c>
      <c r="G428" s="10" t="s">
        <v>392</v>
      </c>
      <c r="H428" s="10" t="s">
        <v>171</v>
      </c>
      <c r="I428" s="11">
        <v>9.4999999999999998E-3</v>
      </c>
      <c r="J428" s="12">
        <v>0.04</v>
      </c>
      <c r="K428" s="11">
        <v>1.6000000000000001E-3</v>
      </c>
      <c r="L428" s="13">
        <v>224.1</v>
      </c>
      <c r="M428" s="14">
        <v>1.5</v>
      </c>
      <c r="N428" s="15">
        <v>60595</v>
      </c>
      <c r="O428" s="20">
        <v>3.97</v>
      </c>
      <c r="P428" s="10" t="s">
        <v>42</v>
      </c>
      <c r="Q428" s="10" t="s">
        <v>46</v>
      </c>
      <c r="R428" s="10" t="s">
        <v>46</v>
      </c>
      <c r="S428" s="10" t="s">
        <v>72</v>
      </c>
      <c r="T428" s="21" t="s">
        <v>46</v>
      </c>
      <c r="U428" s="21" t="s">
        <v>46</v>
      </c>
      <c r="V428" s="21" t="s">
        <v>46</v>
      </c>
      <c r="W428" s="21" t="s">
        <v>46</v>
      </c>
      <c r="X428" s="21" t="s">
        <v>46</v>
      </c>
      <c r="Y428" s="21" t="s">
        <v>46</v>
      </c>
      <c r="Z428" s="21" t="s">
        <v>46</v>
      </c>
      <c r="AA428" s="21" t="s">
        <v>46</v>
      </c>
      <c r="AB428" s="21" t="s">
        <v>46</v>
      </c>
      <c r="AC428" s="21" t="s">
        <v>46</v>
      </c>
      <c r="AD428" s="21" t="s">
        <v>46</v>
      </c>
      <c r="AE428" s="16" t="s">
        <v>134</v>
      </c>
      <c r="AF428" s="16" t="s">
        <v>46</v>
      </c>
      <c r="AG428" s="7" t="str">
        <f t="shared" si="14"/>
        <v>click</v>
      </c>
      <c r="AH428" s="9" t="str">
        <f t="shared" si="15"/>
        <v>click</v>
      </c>
      <c r="AI428" s="2"/>
      <c r="AJ428" s="2"/>
      <c r="AK428" s="2"/>
      <c r="AL428" s="2"/>
      <c r="AM428" s="2"/>
      <c r="AN428" s="2"/>
      <c r="AO428" s="2"/>
      <c r="AP428" s="2"/>
      <c r="AQ428" s="2"/>
      <c r="AR428" s="2"/>
      <c r="AS428" s="2"/>
      <c r="AT428" s="2"/>
    </row>
    <row r="429" spans="1:46" ht="25.5">
      <c r="A429" s="19" t="s">
        <v>447</v>
      </c>
      <c r="B429" s="8" t="s">
        <v>448</v>
      </c>
      <c r="C429" s="10" t="s">
        <v>427</v>
      </c>
      <c r="D429" s="10" t="s">
        <v>38</v>
      </c>
      <c r="E429" s="10" t="s">
        <v>449</v>
      </c>
      <c r="F429" s="10" t="s">
        <v>429</v>
      </c>
      <c r="G429" s="10" t="s">
        <v>392</v>
      </c>
      <c r="H429" s="10" t="s">
        <v>171</v>
      </c>
      <c r="I429" s="11">
        <v>9.4999999999999998E-3</v>
      </c>
      <c r="J429" s="12"/>
      <c r="K429" s="11"/>
      <c r="L429" s="13">
        <v>7.8</v>
      </c>
      <c r="M429" s="14">
        <v>0.4</v>
      </c>
      <c r="N429" s="15">
        <v>23011</v>
      </c>
      <c r="O429" s="20">
        <v>-4.25</v>
      </c>
      <c r="P429" s="10" t="s">
        <v>42</v>
      </c>
      <c r="Q429" s="10" t="s">
        <v>46</v>
      </c>
      <c r="R429" s="10" t="s">
        <v>46</v>
      </c>
      <c r="S429" s="10" t="s">
        <v>72</v>
      </c>
      <c r="T429" s="21" t="s">
        <v>46</v>
      </c>
      <c r="U429" s="21" t="s">
        <v>46</v>
      </c>
      <c r="V429" s="21" t="s">
        <v>46</v>
      </c>
      <c r="W429" s="21" t="s">
        <v>46</v>
      </c>
      <c r="X429" s="21" t="s">
        <v>46</v>
      </c>
      <c r="Y429" s="21" t="s">
        <v>46</v>
      </c>
      <c r="Z429" s="21" t="s">
        <v>46</v>
      </c>
      <c r="AA429" s="21" t="s">
        <v>46</v>
      </c>
      <c r="AB429" s="21" t="s">
        <v>46</v>
      </c>
      <c r="AC429" s="21" t="s">
        <v>46</v>
      </c>
      <c r="AD429" s="21" t="s">
        <v>46</v>
      </c>
      <c r="AE429" s="16" t="s">
        <v>134</v>
      </c>
      <c r="AF429" s="16" t="s">
        <v>59</v>
      </c>
      <c r="AG429" s="7" t="str">
        <f t="shared" si="14"/>
        <v>click</v>
      </c>
      <c r="AH429" s="9" t="str">
        <f t="shared" si="15"/>
        <v>click</v>
      </c>
      <c r="AI429" s="2"/>
      <c r="AJ429" s="2"/>
      <c r="AK429" s="2"/>
      <c r="AL429" s="2"/>
      <c r="AM429" s="2"/>
      <c r="AN429" s="2"/>
      <c r="AO429" s="2"/>
      <c r="AP429" s="2"/>
      <c r="AQ429" s="2"/>
      <c r="AR429" s="2"/>
      <c r="AS429" s="2"/>
      <c r="AT429" s="2"/>
    </row>
    <row r="430" spans="1:46" ht="48">
      <c r="A430" s="19" t="s">
        <v>2843</v>
      </c>
      <c r="B430" s="8" t="s">
        <v>2844</v>
      </c>
      <c r="C430" s="10" t="s">
        <v>427</v>
      </c>
      <c r="D430" s="10" t="s">
        <v>38</v>
      </c>
      <c r="E430" s="10" t="s">
        <v>2845</v>
      </c>
      <c r="F430" s="10" t="s">
        <v>2846</v>
      </c>
      <c r="G430" s="10" t="s">
        <v>226</v>
      </c>
      <c r="H430" s="10" t="s">
        <v>128</v>
      </c>
      <c r="I430" s="11">
        <v>6.3E-3</v>
      </c>
      <c r="J430" s="12">
        <v>0.19</v>
      </c>
      <c r="K430" s="11">
        <v>1.0200000000000001E-2</v>
      </c>
      <c r="L430" s="13">
        <v>8.5</v>
      </c>
      <c r="M430" s="14">
        <v>0.5</v>
      </c>
      <c r="N430" s="15">
        <v>3640</v>
      </c>
      <c r="O430" s="20">
        <v>-1.87</v>
      </c>
      <c r="P430" s="10" t="s">
        <v>42</v>
      </c>
      <c r="Q430" s="10" t="s">
        <v>321</v>
      </c>
      <c r="R430" s="10" t="s">
        <v>46</v>
      </c>
      <c r="S430" s="10" t="s">
        <v>227</v>
      </c>
      <c r="T430" s="21">
        <v>0.2361</v>
      </c>
      <c r="U430" s="21">
        <v>2.18E-2</v>
      </c>
      <c r="V430" s="21">
        <v>0.15509999999999999</v>
      </c>
      <c r="W430" s="21">
        <v>0.1094</v>
      </c>
      <c r="X430" s="21">
        <v>6.1100000000000002E-2</v>
      </c>
      <c r="Y430" s="21">
        <v>0.15210000000000001</v>
      </c>
      <c r="Z430" s="21">
        <v>9.1000000000000004E-3</v>
      </c>
      <c r="AA430" s="21">
        <v>0.1037</v>
      </c>
      <c r="AB430" s="21">
        <v>9.7199999999999995E-2</v>
      </c>
      <c r="AC430" s="21">
        <v>6.9999999999999999E-4</v>
      </c>
      <c r="AD430" s="21">
        <v>3.2199999999999999E-2</v>
      </c>
      <c r="AE430" s="16" t="s">
        <v>46</v>
      </c>
      <c r="AF430" s="16" t="s">
        <v>46</v>
      </c>
      <c r="AG430" s="7" t="str">
        <f t="shared" si="14"/>
        <v>click</v>
      </c>
      <c r="AH430" s="9" t="str">
        <f t="shared" si="15"/>
        <v>click</v>
      </c>
      <c r="AI430" s="2"/>
      <c r="AJ430" s="2"/>
      <c r="AK430" s="2"/>
      <c r="AL430" s="2"/>
      <c r="AM430" s="2"/>
      <c r="AN430" s="2"/>
      <c r="AO430" s="2"/>
      <c r="AP430" s="2"/>
      <c r="AQ430" s="2"/>
      <c r="AR430" s="2"/>
      <c r="AS430" s="2"/>
      <c r="AT430" s="2"/>
    </row>
    <row r="431" spans="1:46" ht="36">
      <c r="A431" s="19" t="s">
        <v>2138</v>
      </c>
      <c r="B431" s="8" t="s">
        <v>2139</v>
      </c>
      <c r="C431" s="10" t="s">
        <v>2140</v>
      </c>
      <c r="D431" s="10" t="s">
        <v>38</v>
      </c>
      <c r="E431" s="10" t="s">
        <v>2141</v>
      </c>
      <c r="F431" s="10" t="s">
        <v>2142</v>
      </c>
      <c r="G431" s="10" t="s">
        <v>40</v>
      </c>
      <c r="H431" s="10" t="s">
        <v>2132</v>
      </c>
      <c r="I431" s="11">
        <v>3.5000000000000001E-3</v>
      </c>
      <c r="J431" s="12"/>
      <c r="K431" s="11"/>
      <c r="L431" s="13">
        <v>0</v>
      </c>
      <c r="M431" s="14">
        <v>0</v>
      </c>
      <c r="N431" s="15"/>
      <c r="O431" s="20"/>
      <c r="P431" s="10" t="s">
        <v>42</v>
      </c>
      <c r="Q431" s="10" t="s">
        <v>43</v>
      </c>
      <c r="R431" s="10" t="s">
        <v>80</v>
      </c>
      <c r="S431" s="10" t="s">
        <v>45</v>
      </c>
      <c r="T431" s="21" t="s">
        <v>46</v>
      </c>
      <c r="U431" s="21" t="s">
        <v>46</v>
      </c>
      <c r="V431" s="21" t="s">
        <v>46</v>
      </c>
      <c r="W431" s="21" t="s">
        <v>46</v>
      </c>
      <c r="X431" s="21" t="s">
        <v>46</v>
      </c>
      <c r="Y431" s="21" t="s">
        <v>46</v>
      </c>
      <c r="Z431" s="21" t="s">
        <v>46</v>
      </c>
      <c r="AA431" s="21" t="s">
        <v>46</v>
      </c>
      <c r="AB431" s="21" t="s">
        <v>46</v>
      </c>
      <c r="AC431" s="21" t="s">
        <v>46</v>
      </c>
      <c r="AD431" s="21" t="s">
        <v>46</v>
      </c>
      <c r="AE431" s="16" t="s">
        <v>46</v>
      </c>
      <c r="AF431" s="16" t="s">
        <v>46</v>
      </c>
      <c r="AG431" s="7" t="str">
        <f t="shared" si="14"/>
        <v>click</v>
      </c>
      <c r="AH431" s="9" t="str">
        <f t="shared" si="15"/>
        <v>click</v>
      </c>
      <c r="AI431" s="2"/>
      <c r="AJ431" s="2"/>
      <c r="AK431" s="2"/>
      <c r="AL431" s="2"/>
      <c r="AM431" s="2"/>
      <c r="AN431" s="2"/>
      <c r="AO431" s="2"/>
      <c r="AP431" s="2"/>
      <c r="AQ431" s="2"/>
      <c r="AR431" s="2"/>
      <c r="AS431" s="2"/>
      <c r="AT431" s="2"/>
    </row>
    <row r="432" spans="1:46" ht="36">
      <c r="A432" s="19" t="s">
        <v>2149</v>
      </c>
      <c r="B432" s="8" t="s">
        <v>2150</v>
      </c>
      <c r="C432" s="10" t="s">
        <v>2140</v>
      </c>
      <c r="D432" s="10" t="s">
        <v>38</v>
      </c>
      <c r="E432" s="10" t="s">
        <v>2151</v>
      </c>
      <c r="F432" s="10" t="s">
        <v>2152</v>
      </c>
      <c r="G432" s="10" t="s">
        <v>40</v>
      </c>
      <c r="H432" s="10" t="s">
        <v>2132</v>
      </c>
      <c r="I432" s="11">
        <v>3.5000000000000001E-3</v>
      </c>
      <c r="J432" s="12"/>
      <c r="K432" s="11"/>
      <c r="L432" s="13">
        <v>0</v>
      </c>
      <c r="M432" s="14">
        <v>0</v>
      </c>
      <c r="N432" s="15"/>
      <c r="O432" s="20"/>
      <c r="P432" s="10" t="s">
        <v>42</v>
      </c>
      <c r="Q432" s="10" t="s">
        <v>43</v>
      </c>
      <c r="R432" s="10" t="s">
        <v>80</v>
      </c>
      <c r="S432" s="10" t="s">
        <v>74</v>
      </c>
      <c r="T432" s="21" t="s">
        <v>46</v>
      </c>
      <c r="U432" s="21" t="s">
        <v>46</v>
      </c>
      <c r="V432" s="21" t="s">
        <v>46</v>
      </c>
      <c r="W432" s="21" t="s">
        <v>46</v>
      </c>
      <c r="X432" s="21" t="s">
        <v>46</v>
      </c>
      <c r="Y432" s="21" t="s">
        <v>46</v>
      </c>
      <c r="Z432" s="21" t="s">
        <v>46</v>
      </c>
      <c r="AA432" s="21" t="s">
        <v>46</v>
      </c>
      <c r="AB432" s="21" t="s">
        <v>46</v>
      </c>
      <c r="AC432" s="21" t="s">
        <v>46</v>
      </c>
      <c r="AD432" s="21" t="s">
        <v>46</v>
      </c>
      <c r="AE432" s="16" t="s">
        <v>46</v>
      </c>
      <c r="AF432" s="16" t="s">
        <v>46</v>
      </c>
      <c r="AG432" s="7" t="str">
        <f t="shared" si="14"/>
        <v>click</v>
      </c>
      <c r="AH432" s="9" t="str">
        <f t="shared" si="15"/>
        <v>click</v>
      </c>
      <c r="AI432" s="2"/>
      <c r="AJ432" s="2"/>
      <c r="AK432" s="2"/>
      <c r="AL432" s="2"/>
      <c r="AM432" s="2"/>
      <c r="AN432" s="2"/>
      <c r="AO432" s="2"/>
      <c r="AP432" s="2"/>
      <c r="AQ432" s="2"/>
      <c r="AR432" s="2"/>
      <c r="AS432" s="2"/>
      <c r="AT432" s="2"/>
    </row>
    <row r="433" spans="1:46" ht="48">
      <c r="A433" s="19" t="s">
        <v>2155</v>
      </c>
      <c r="B433" s="8" t="s">
        <v>2156</v>
      </c>
      <c r="C433" s="10" t="s">
        <v>2140</v>
      </c>
      <c r="D433" s="10" t="s">
        <v>38</v>
      </c>
      <c r="E433" s="10" t="s">
        <v>2157</v>
      </c>
      <c r="F433" s="10" t="s">
        <v>2158</v>
      </c>
      <c r="G433" s="10" t="s">
        <v>65</v>
      </c>
      <c r="H433" s="10" t="s">
        <v>2132</v>
      </c>
      <c r="I433" s="11">
        <v>5.0000000000000001E-3</v>
      </c>
      <c r="J433" s="12"/>
      <c r="K433" s="11"/>
      <c r="L433" s="13">
        <v>0</v>
      </c>
      <c r="M433" s="14">
        <v>0</v>
      </c>
      <c r="N433" s="15"/>
      <c r="O433" s="20"/>
      <c r="P433" s="10" t="s">
        <v>42</v>
      </c>
      <c r="Q433" s="10" t="s">
        <v>254</v>
      </c>
      <c r="R433" s="10" t="s">
        <v>80</v>
      </c>
      <c r="S433" s="10" t="s">
        <v>49</v>
      </c>
      <c r="T433" s="21" t="s">
        <v>46</v>
      </c>
      <c r="U433" s="21" t="s">
        <v>46</v>
      </c>
      <c r="V433" s="21" t="s">
        <v>46</v>
      </c>
      <c r="W433" s="21" t="s">
        <v>46</v>
      </c>
      <c r="X433" s="21" t="s">
        <v>46</v>
      </c>
      <c r="Y433" s="21" t="s">
        <v>46</v>
      </c>
      <c r="Z433" s="21" t="s">
        <v>46</v>
      </c>
      <c r="AA433" s="21" t="s">
        <v>46</v>
      </c>
      <c r="AB433" s="21" t="s">
        <v>46</v>
      </c>
      <c r="AC433" s="21" t="s">
        <v>46</v>
      </c>
      <c r="AD433" s="21" t="s">
        <v>46</v>
      </c>
      <c r="AE433" s="16" t="s">
        <v>46</v>
      </c>
      <c r="AF433" s="16" t="s">
        <v>46</v>
      </c>
      <c r="AG433" s="7" t="str">
        <f t="shared" si="14"/>
        <v>click</v>
      </c>
      <c r="AH433" s="9" t="str">
        <f t="shared" si="15"/>
        <v>click</v>
      </c>
      <c r="AI433" s="2"/>
      <c r="AJ433" s="2"/>
      <c r="AK433" s="2"/>
      <c r="AL433" s="2"/>
      <c r="AM433" s="2"/>
      <c r="AN433" s="2"/>
      <c r="AO433" s="2"/>
      <c r="AP433" s="2"/>
      <c r="AQ433" s="2"/>
      <c r="AR433" s="2"/>
      <c r="AS433" s="2"/>
      <c r="AT433" s="2"/>
    </row>
    <row r="434" spans="1:46" ht="84">
      <c r="A434" s="19" t="s">
        <v>3025</v>
      </c>
      <c r="B434" s="8" t="s">
        <v>3026</v>
      </c>
      <c r="C434" s="10" t="s">
        <v>3027</v>
      </c>
      <c r="D434" s="10" t="s">
        <v>53</v>
      </c>
      <c r="E434" s="10" t="s">
        <v>217</v>
      </c>
      <c r="F434" s="10" t="s">
        <v>218</v>
      </c>
      <c r="G434" s="10" t="s">
        <v>212</v>
      </c>
      <c r="H434" s="10" t="s">
        <v>57</v>
      </c>
      <c r="I434" s="11">
        <v>8.5000000000000006E-3</v>
      </c>
      <c r="J434" s="12">
        <v>0.45</v>
      </c>
      <c r="K434" s="11">
        <v>4.5100000000000001E-2</v>
      </c>
      <c r="L434" s="13">
        <v>1571.2</v>
      </c>
      <c r="M434" s="14">
        <v>39.799999999999997</v>
      </c>
      <c r="N434" s="15">
        <v>202777</v>
      </c>
      <c r="O434" s="20">
        <v>1.24</v>
      </c>
      <c r="P434" s="10" t="s">
        <v>42</v>
      </c>
      <c r="Q434" s="10" t="s">
        <v>46</v>
      </c>
      <c r="R434" s="10" t="s">
        <v>46</v>
      </c>
      <c r="S434" s="10" t="s">
        <v>72</v>
      </c>
      <c r="T434" s="21" t="s">
        <v>46</v>
      </c>
      <c r="U434" s="21" t="s">
        <v>46</v>
      </c>
      <c r="V434" s="21" t="s">
        <v>46</v>
      </c>
      <c r="W434" s="21" t="s">
        <v>46</v>
      </c>
      <c r="X434" s="21" t="s">
        <v>46</v>
      </c>
      <c r="Y434" s="21" t="s">
        <v>46</v>
      </c>
      <c r="Z434" s="21" t="s">
        <v>46</v>
      </c>
      <c r="AA434" s="21" t="s">
        <v>46</v>
      </c>
      <c r="AB434" s="21" t="s">
        <v>46</v>
      </c>
      <c r="AC434" s="21" t="s">
        <v>46</v>
      </c>
      <c r="AD434" s="21" t="s">
        <v>46</v>
      </c>
      <c r="AE434" s="16" t="s">
        <v>46</v>
      </c>
      <c r="AF434" s="16" t="s">
        <v>46</v>
      </c>
      <c r="AG434" s="7" t="str">
        <f t="shared" si="14"/>
        <v>click</v>
      </c>
      <c r="AH434" s="9" t="str">
        <f t="shared" si="15"/>
        <v>click</v>
      </c>
      <c r="AI434" s="2"/>
      <c r="AJ434" s="2"/>
      <c r="AK434" s="2"/>
      <c r="AL434" s="2"/>
      <c r="AM434" s="2"/>
      <c r="AN434" s="2"/>
      <c r="AO434" s="2"/>
      <c r="AP434" s="2"/>
      <c r="AQ434" s="2"/>
      <c r="AR434" s="2"/>
      <c r="AS434" s="2"/>
      <c r="AT434" s="2"/>
    </row>
    <row r="435" spans="1:46" ht="60">
      <c r="A435" s="19" t="s">
        <v>787</v>
      </c>
      <c r="B435" s="8" t="s">
        <v>788</v>
      </c>
      <c r="C435" s="10" t="s">
        <v>789</v>
      </c>
      <c r="D435" s="10" t="s">
        <v>38</v>
      </c>
      <c r="E435" s="10" t="s">
        <v>790</v>
      </c>
      <c r="F435" s="10" t="s">
        <v>791</v>
      </c>
      <c r="G435" s="10" t="s">
        <v>792</v>
      </c>
      <c r="H435" s="10" t="s">
        <v>793</v>
      </c>
      <c r="I435" s="11">
        <v>6.8999999999999999E-3</v>
      </c>
      <c r="J435" s="12">
        <v>0.87</v>
      </c>
      <c r="K435" s="11">
        <v>4.1099999999999998E-2</v>
      </c>
      <c r="L435" s="13">
        <v>15.9</v>
      </c>
      <c r="M435" s="14">
        <v>0.8</v>
      </c>
      <c r="N435" s="15">
        <v>2990</v>
      </c>
      <c r="O435" s="20">
        <v>-1.48</v>
      </c>
      <c r="P435" s="10" t="s">
        <v>42</v>
      </c>
      <c r="Q435" s="10" t="s">
        <v>321</v>
      </c>
      <c r="R435" s="10" t="s">
        <v>46</v>
      </c>
      <c r="S435" s="10" t="s">
        <v>72</v>
      </c>
      <c r="T435" s="21">
        <v>0.3659</v>
      </c>
      <c r="U435" s="21">
        <v>2.92E-2</v>
      </c>
      <c r="V435" s="21">
        <v>2.9100000000000001E-2</v>
      </c>
      <c r="W435" s="21">
        <v>1.4200000000000001E-2</v>
      </c>
      <c r="X435" s="21">
        <v>0.30930000000000002</v>
      </c>
      <c r="Y435" s="21">
        <v>6.9099999999999995E-2</v>
      </c>
      <c r="Z435" s="21">
        <v>1.5299999999999999E-2</v>
      </c>
      <c r="AA435" s="21">
        <v>0.12609999999999999</v>
      </c>
      <c r="AB435" s="21">
        <v>0</v>
      </c>
      <c r="AC435" s="21">
        <v>0</v>
      </c>
      <c r="AD435" s="21">
        <v>2.5100000000000001E-2</v>
      </c>
      <c r="AE435" s="16" t="s">
        <v>46</v>
      </c>
      <c r="AF435" s="16" t="s">
        <v>46</v>
      </c>
      <c r="AG435" s="7" t="str">
        <f t="shared" si="14"/>
        <v>click</v>
      </c>
      <c r="AH435" s="9" t="str">
        <f t="shared" si="15"/>
        <v>click</v>
      </c>
      <c r="AI435" s="2"/>
      <c r="AJ435" s="2"/>
      <c r="AK435" s="2"/>
      <c r="AL435" s="2"/>
      <c r="AM435" s="2"/>
      <c r="AN435" s="2"/>
      <c r="AO435" s="2"/>
      <c r="AP435" s="2"/>
      <c r="AQ435" s="2"/>
      <c r="AR435" s="2"/>
      <c r="AS435" s="2"/>
      <c r="AT435" s="2"/>
    </row>
    <row r="436" spans="1:46" ht="36">
      <c r="A436" s="19" t="s">
        <v>2820</v>
      </c>
      <c r="B436" s="8" t="s">
        <v>2821</v>
      </c>
      <c r="C436" s="10" t="s">
        <v>789</v>
      </c>
      <c r="D436" s="10" t="s">
        <v>38</v>
      </c>
      <c r="E436" s="10" t="s">
        <v>2822</v>
      </c>
      <c r="F436" s="10" t="s">
        <v>2823</v>
      </c>
      <c r="G436" s="10" t="s">
        <v>65</v>
      </c>
      <c r="H436" s="10" t="s">
        <v>793</v>
      </c>
      <c r="I436" s="11">
        <v>6.8999999999999999E-3</v>
      </c>
      <c r="J436" s="12">
        <v>0.39</v>
      </c>
      <c r="K436" s="11">
        <v>2.1899999999999999E-2</v>
      </c>
      <c r="L436" s="13">
        <v>9</v>
      </c>
      <c r="M436" s="14">
        <v>0.5</v>
      </c>
      <c r="N436" s="15">
        <v>2588</v>
      </c>
      <c r="O436" s="20">
        <v>-2.4700000000000002</v>
      </c>
      <c r="P436" s="10" t="s">
        <v>42</v>
      </c>
      <c r="Q436" s="10" t="s">
        <v>321</v>
      </c>
      <c r="R436" s="10" t="s">
        <v>46</v>
      </c>
      <c r="S436" s="10" t="s">
        <v>277</v>
      </c>
      <c r="T436" s="21">
        <v>0.2243</v>
      </c>
      <c r="U436" s="21">
        <v>3.4000000000000002E-2</v>
      </c>
      <c r="V436" s="21">
        <v>0.20180000000000001</v>
      </c>
      <c r="W436" s="21">
        <v>5.8500000000000003E-2</v>
      </c>
      <c r="X436" s="21">
        <v>6.2700000000000006E-2</v>
      </c>
      <c r="Y436" s="21">
        <v>8.7800000000000003E-2</v>
      </c>
      <c r="Z436" s="21">
        <v>8.7400000000000005E-2</v>
      </c>
      <c r="AA436" s="21">
        <v>0.13750000000000001</v>
      </c>
      <c r="AB436" s="21">
        <v>0</v>
      </c>
      <c r="AC436" s="21">
        <v>5.6000000000000001E-2</v>
      </c>
      <c r="AD436" s="21">
        <v>3.4200000000000001E-2</v>
      </c>
      <c r="AE436" s="16" t="s">
        <v>46</v>
      </c>
      <c r="AF436" s="16" t="s">
        <v>46</v>
      </c>
      <c r="AG436" s="7" t="str">
        <f t="shared" si="14"/>
        <v>click</v>
      </c>
      <c r="AH436" s="9" t="str">
        <f t="shared" si="15"/>
        <v>click</v>
      </c>
      <c r="AI436" s="2"/>
      <c r="AJ436" s="2"/>
      <c r="AK436" s="2"/>
      <c r="AL436" s="2"/>
      <c r="AM436" s="2"/>
      <c r="AN436" s="2"/>
      <c r="AO436" s="2"/>
      <c r="AP436" s="2"/>
      <c r="AQ436" s="2"/>
      <c r="AR436" s="2"/>
      <c r="AS436" s="2"/>
      <c r="AT436" s="2"/>
    </row>
    <row r="437" spans="1:46" ht="24">
      <c r="A437" s="19" t="s">
        <v>3706</v>
      </c>
      <c r="B437" s="8" t="s">
        <v>3707</v>
      </c>
      <c r="C437" s="10" t="s">
        <v>3708</v>
      </c>
      <c r="D437" s="10" t="s">
        <v>38</v>
      </c>
      <c r="E437" s="10" t="s">
        <v>3709</v>
      </c>
      <c r="F437" s="10" t="s">
        <v>3710</v>
      </c>
      <c r="G437" s="10" t="s">
        <v>1219</v>
      </c>
      <c r="H437" s="10" t="s">
        <v>171</v>
      </c>
      <c r="I437" s="11">
        <v>9.4999999999999998E-3</v>
      </c>
      <c r="J437" s="12"/>
      <c r="K437" s="11"/>
      <c r="L437" s="13">
        <v>34.5</v>
      </c>
      <c r="M437" s="14">
        <v>1.3</v>
      </c>
      <c r="N437" s="15">
        <v>17780</v>
      </c>
      <c r="O437" s="20">
        <v>1.33</v>
      </c>
      <c r="P437" s="10" t="s">
        <v>32</v>
      </c>
      <c r="Q437" s="10" t="s">
        <v>46</v>
      </c>
      <c r="R437" s="10" t="s">
        <v>46</v>
      </c>
      <c r="S437" s="10" t="s">
        <v>72</v>
      </c>
      <c r="T437" s="21" t="s">
        <v>46</v>
      </c>
      <c r="U437" s="21" t="s">
        <v>46</v>
      </c>
      <c r="V437" s="21" t="s">
        <v>46</v>
      </c>
      <c r="W437" s="21" t="s">
        <v>46</v>
      </c>
      <c r="X437" s="21" t="s">
        <v>46</v>
      </c>
      <c r="Y437" s="21" t="s">
        <v>46</v>
      </c>
      <c r="Z437" s="21" t="s">
        <v>46</v>
      </c>
      <c r="AA437" s="21" t="s">
        <v>46</v>
      </c>
      <c r="AB437" s="21" t="s">
        <v>46</v>
      </c>
      <c r="AC437" s="21" t="s">
        <v>46</v>
      </c>
      <c r="AD437" s="21" t="s">
        <v>46</v>
      </c>
      <c r="AE437" s="16" t="s">
        <v>46</v>
      </c>
      <c r="AF437" s="16" t="s">
        <v>59</v>
      </c>
      <c r="AG437" s="7" t="str">
        <f t="shared" si="14"/>
        <v>click</v>
      </c>
      <c r="AH437" s="9" t="str">
        <f t="shared" si="15"/>
        <v>click</v>
      </c>
      <c r="AI437" s="2"/>
      <c r="AJ437" s="2"/>
      <c r="AK437" s="2"/>
      <c r="AL437" s="2"/>
      <c r="AM437" s="2"/>
      <c r="AN437" s="2"/>
      <c r="AO437" s="2"/>
      <c r="AP437" s="2"/>
      <c r="AQ437" s="2"/>
      <c r="AR437" s="2"/>
      <c r="AS437" s="2"/>
      <c r="AT437" s="2"/>
    </row>
    <row r="438" spans="1:46" ht="24">
      <c r="A438" s="19" t="s">
        <v>3995</v>
      </c>
      <c r="B438" s="8" t="s">
        <v>3996</v>
      </c>
      <c r="C438" s="10" t="s">
        <v>3708</v>
      </c>
      <c r="D438" s="10" t="s">
        <v>38</v>
      </c>
      <c r="E438" s="10" t="s">
        <v>3997</v>
      </c>
      <c r="F438" s="10" t="s">
        <v>3998</v>
      </c>
      <c r="G438" s="10" t="s">
        <v>649</v>
      </c>
      <c r="H438" s="10" t="s">
        <v>171</v>
      </c>
      <c r="I438" s="11">
        <v>9.4999999999999998E-3</v>
      </c>
      <c r="J438" s="12"/>
      <c r="K438" s="11"/>
      <c r="L438" s="13">
        <v>1.4</v>
      </c>
      <c r="M438" s="14">
        <v>0.1</v>
      </c>
      <c r="N438" s="15">
        <v>2703</v>
      </c>
      <c r="O438" s="20">
        <v>-1.6</v>
      </c>
      <c r="P438" s="10" t="s">
        <v>42</v>
      </c>
      <c r="Q438" s="10" t="s">
        <v>46</v>
      </c>
      <c r="R438" s="10" t="s">
        <v>46</v>
      </c>
      <c r="S438" s="10" t="s">
        <v>72</v>
      </c>
      <c r="T438" s="21" t="s">
        <v>46</v>
      </c>
      <c r="U438" s="21" t="s">
        <v>46</v>
      </c>
      <c r="V438" s="21" t="s">
        <v>46</v>
      </c>
      <c r="W438" s="21" t="s">
        <v>46</v>
      </c>
      <c r="X438" s="21" t="s">
        <v>46</v>
      </c>
      <c r="Y438" s="21" t="s">
        <v>46</v>
      </c>
      <c r="Z438" s="21" t="s">
        <v>46</v>
      </c>
      <c r="AA438" s="21" t="s">
        <v>46</v>
      </c>
      <c r="AB438" s="21" t="s">
        <v>46</v>
      </c>
      <c r="AC438" s="21" t="s">
        <v>46</v>
      </c>
      <c r="AD438" s="21" t="s">
        <v>46</v>
      </c>
      <c r="AE438" s="16" t="s">
        <v>46</v>
      </c>
      <c r="AF438" s="16" t="s">
        <v>59</v>
      </c>
      <c r="AG438" s="7" t="str">
        <f t="shared" si="14"/>
        <v>click</v>
      </c>
      <c r="AH438" s="9" t="str">
        <f t="shared" si="15"/>
        <v>click</v>
      </c>
      <c r="AI438" s="2"/>
      <c r="AJ438" s="2"/>
      <c r="AK438" s="2"/>
      <c r="AL438" s="2"/>
      <c r="AM438" s="2"/>
      <c r="AN438" s="2"/>
      <c r="AO438" s="2"/>
      <c r="AP438" s="2"/>
      <c r="AQ438" s="2"/>
      <c r="AR438" s="2"/>
      <c r="AS438" s="2"/>
      <c r="AT438" s="2"/>
    </row>
    <row r="439" spans="1:46" ht="25.5">
      <c r="A439" s="19" t="s">
        <v>5305</v>
      </c>
      <c r="B439" s="8" t="s">
        <v>5306</v>
      </c>
      <c r="C439" s="10" t="s">
        <v>3708</v>
      </c>
      <c r="D439" s="10" t="s">
        <v>38</v>
      </c>
      <c r="E439" s="10" t="s">
        <v>5307</v>
      </c>
      <c r="F439" s="10" t="s">
        <v>5308</v>
      </c>
      <c r="G439" s="10" t="s">
        <v>649</v>
      </c>
      <c r="H439" s="10" t="s">
        <v>171</v>
      </c>
      <c r="I439" s="11">
        <v>9.4999999999999998E-3</v>
      </c>
      <c r="J439" s="12"/>
      <c r="K439" s="11"/>
      <c r="L439" s="13">
        <v>3.4</v>
      </c>
      <c r="M439" s="14">
        <v>0.1</v>
      </c>
      <c r="N439" s="15">
        <v>1185</v>
      </c>
      <c r="O439" s="20">
        <v>-3.1</v>
      </c>
      <c r="P439" s="10" t="s">
        <v>42</v>
      </c>
      <c r="Q439" s="10" t="s">
        <v>46</v>
      </c>
      <c r="R439" s="10" t="s">
        <v>46</v>
      </c>
      <c r="S439" s="10" t="s">
        <v>255</v>
      </c>
      <c r="T439" s="21" t="s">
        <v>46</v>
      </c>
      <c r="U439" s="21" t="s">
        <v>46</v>
      </c>
      <c r="V439" s="21" t="s">
        <v>46</v>
      </c>
      <c r="W439" s="21" t="s">
        <v>46</v>
      </c>
      <c r="X439" s="21" t="s">
        <v>46</v>
      </c>
      <c r="Y439" s="21" t="s">
        <v>46</v>
      </c>
      <c r="Z439" s="21" t="s">
        <v>46</v>
      </c>
      <c r="AA439" s="21" t="s">
        <v>46</v>
      </c>
      <c r="AB439" s="21" t="s">
        <v>46</v>
      </c>
      <c r="AC439" s="21" t="s">
        <v>46</v>
      </c>
      <c r="AD439" s="21" t="s">
        <v>46</v>
      </c>
      <c r="AE439" s="16" t="s">
        <v>46</v>
      </c>
      <c r="AF439" s="16" t="s">
        <v>59</v>
      </c>
      <c r="AG439" s="7" t="str">
        <f t="shared" si="14"/>
        <v>click</v>
      </c>
      <c r="AH439" s="9" t="str">
        <f t="shared" si="15"/>
        <v>click</v>
      </c>
      <c r="AI439" s="2"/>
      <c r="AJ439" s="2"/>
      <c r="AK439" s="2"/>
      <c r="AL439" s="2"/>
      <c r="AM439" s="2"/>
      <c r="AN439" s="2"/>
      <c r="AO439" s="2"/>
      <c r="AP439" s="2"/>
      <c r="AQ439" s="2"/>
      <c r="AR439" s="2"/>
      <c r="AS439" s="2"/>
      <c r="AT439" s="2"/>
    </row>
    <row r="440" spans="1:46" ht="60">
      <c r="A440" s="19" t="s">
        <v>526</v>
      </c>
      <c r="B440" s="8" t="s">
        <v>527</v>
      </c>
      <c r="C440" s="10" t="s">
        <v>528</v>
      </c>
      <c r="D440" s="10" t="s">
        <v>38</v>
      </c>
      <c r="E440" s="10" t="s">
        <v>529</v>
      </c>
      <c r="F440" s="10" t="s">
        <v>530</v>
      </c>
      <c r="G440" s="10" t="s">
        <v>392</v>
      </c>
      <c r="H440" s="10" t="s">
        <v>417</v>
      </c>
      <c r="I440" s="11">
        <v>9.4999999999999998E-3</v>
      </c>
      <c r="J440" s="12">
        <v>0.11</v>
      </c>
      <c r="K440" s="11">
        <v>5.8999999999999999E-3</v>
      </c>
      <c r="L440" s="13">
        <v>3.7</v>
      </c>
      <c r="M440" s="14">
        <v>0.2</v>
      </c>
      <c r="N440" s="15">
        <v>8450</v>
      </c>
      <c r="O440" s="20">
        <v>-4.6100000000000003</v>
      </c>
      <c r="P440" s="10" t="s">
        <v>42</v>
      </c>
      <c r="Q440" s="10" t="s">
        <v>43</v>
      </c>
      <c r="R440" s="10" t="s">
        <v>46</v>
      </c>
      <c r="S440" s="10" t="s">
        <v>109</v>
      </c>
      <c r="T440" s="21" t="s">
        <v>46</v>
      </c>
      <c r="U440" s="21" t="s">
        <v>46</v>
      </c>
      <c r="V440" s="21" t="s">
        <v>46</v>
      </c>
      <c r="W440" s="21" t="s">
        <v>46</v>
      </c>
      <c r="X440" s="21" t="s">
        <v>46</v>
      </c>
      <c r="Y440" s="21" t="s">
        <v>46</v>
      </c>
      <c r="Z440" s="21" t="s">
        <v>46</v>
      </c>
      <c r="AA440" s="21" t="s">
        <v>46</v>
      </c>
      <c r="AB440" s="21" t="s">
        <v>46</v>
      </c>
      <c r="AC440" s="21" t="s">
        <v>46</v>
      </c>
      <c r="AD440" s="21" t="s">
        <v>46</v>
      </c>
      <c r="AE440" s="16" t="s">
        <v>418</v>
      </c>
      <c r="AF440" s="16" t="s">
        <v>46</v>
      </c>
      <c r="AG440" s="7" t="str">
        <f t="shared" si="14"/>
        <v>click</v>
      </c>
      <c r="AH440" s="9" t="str">
        <f t="shared" si="15"/>
        <v>click</v>
      </c>
      <c r="AI440" s="2"/>
      <c r="AJ440" s="2"/>
      <c r="AK440" s="2"/>
      <c r="AL440" s="2"/>
      <c r="AM440" s="2"/>
      <c r="AN440" s="2"/>
      <c r="AO440" s="2"/>
      <c r="AP440" s="2"/>
      <c r="AQ440" s="2"/>
      <c r="AR440" s="2"/>
      <c r="AS440" s="2"/>
      <c r="AT440" s="2"/>
    </row>
    <row r="441" spans="1:46" ht="60">
      <c r="A441" s="19" t="s">
        <v>531</v>
      </c>
      <c r="B441" s="8" t="s">
        <v>532</v>
      </c>
      <c r="C441" s="10" t="s">
        <v>528</v>
      </c>
      <c r="D441" s="10" t="s">
        <v>38</v>
      </c>
      <c r="E441" s="10" t="s">
        <v>533</v>
      </c>
      <c r="F441" s="10" t="s">
        <v>530</v>
      </c>
      <c r="G441" s="10" t="s">
        <v>392</v>
      </c>
      <c r="H441" s="10" t="s">
        <v>417</v>
      </c>
      <c r="I441" s="11">
        <v>9.4999999999999998E-3</v>
      </c>
      <c r="J441" s="12"/>
      <c r="K441" s="11"/>
      <c r="L441" s="13">
        <v>1.4</v>
      </c>
      <c r="M441" s="14">
        <v>0.1</v>
      </c>
      <c r="N441" s="15">
        <v>4522</v>
      </c>
      <c r="O441" s="20">
        <v>-5.65</v>
      </c>
      <c r="P441" s="10" t="s">
        <v>42</v>
      </c>
      <c r="Q441" s="10" t="s">
        <v>43</v>
      </c>
      <c r="R441" s="10" t="s">
        <v>46</v>
      </c>
      <c r="S441" s="10" t="s">
        <v>109</v>
      </c>
      <c r="T441" s="21" t="s">
        <v>46</v>
      </c>
      <c r="U441" s="21" t="s">
        <v>46</v>
      </c>
      <c r="V441" s="21" t="s">
        <v>46</v>
      </c>
      <c r="W441" s="21" t="s">
        <v>46</v>
      </c>
      <c r="X441" s="21" t="s">
        <v>46</v>
      </c>
      <c r="Y441" s="21" t="s">
        <v>46</v>
      </c>
      <c r="Z441" s="21" t="s">
        <v>46</v>
      </c>
      <c r="AA441" s="21" t="s">
        <v>46</v>
      </c>
      <c r="AB441" s="21" t="s">
        <v>46</v>
      </c>
      <c r="AC441" s="21" t="s">
        <v>46</v>
      </c>
      <c r="AD441" s="21" t="s">
        <v>46</v>
      </c>
      <c r="AE441" s="16" t="s">
        <v>418</v>
      </c>
      <c r="AF441" s="16" t="s">
        <v>59</v>
      </c>
      <c r="AG441" s="7" t="str">
        <f t="shared" si="14"/>
        <v>click</v>
      </c>
      <c r="AH441" s="9" t="str">
        <f t="shared" si="15"/>
        <v>click</v>
      </c>
      <c r="AI441" s="2"/>
      <c r="AJ441" s="2"/>
      <c r="AK441" s="2"/>
      <c r="AL441" s="2"/>
      <c r="AM441" s="2"/>
      <c r="AN441" s="2"/>
      <c r="AO441" s="2"/>
      <c r="AP441" s="2"/>
      <c r="AQ441" s="2"/>
      <c r="AR441" s="2"/>
      <c r="AS441" s="2"/>
      <c r="AT441" s="2"/>
    </row>
    <row r="442" spans="1:46" ht="48">
      <c r="A442" s="19" t="s">
        <v>926</v>
      </c>
      <c r="B442" s="8" t="s">
        <v>927</v>
      </c>
      <c r="C442" s="10" t="s">
        <v>528</v>
      </c>
      <c r="D442" s="10" t="s">
        <v>38</v>
      </c>
      <c r="E442" s="10" t="s">
        <v>928</v>
      </c>
      <c r="F442" s="10" t="s">
        <v>929</v>
      </c>
      <c r="G442" s="10" t="s">
        <v>205</v>
      </c>
      <c r="H442" s="10" t="s">
        <v>435</v>
      </c>
      <c r="I442" s="11">
        <v>7.0000000000000001E-3</v>
      </c>
      <c r="J442" s="12">
        <v>0.03</v>
      </c>
      <c r="K442" s="11">
        <v>2.2599999999999999E-2</v>
      </c>
      <c r="L442" s="13">
        <v>30.2</v>
      </c>
      <c r="M442" s="14">
        <v>1.4</v>
      </c>
      <c r="N442" s="15">
        <v>10075</v>
      </c>
      <c r="O442" s="20">
        <v>-1.61</v>
      </c>
      <c r="P442" s="10" t="s">
        <v>42</v>
      </c>
      <c r="Q442" s="10" t="s">
        <v>46</v>
      </c>
      <c r="R442" s="10" t="s">
        <v>46</v>
      </c>
      <c r="S442" s="10" t="s">
        <v>74</v>
      </c>
      <c r="T442" s="21">
        <v>1</v>
      </c>
      <c r="U442" s="21">
        <v>0</v>
      </c>
      <c r="V442" s="21">
        <v>0</v>
      </c>
      <c r="W442" s="21">
        <v>0</v>
      </c>
      <c r="X442" s="21">
        <v>0</v>
      </c>
      <c r="Y442" s="21">
        <v>0</v>
      </c>
      <c r="Z442" s="21">
        <v>0</v>
      </c>
      <c r="AA442" s="21">
        <v>0</v>
      </c>
      <c r="AB442" s="21">
        <v>0</v>
      </c>
      <c r="AC442" s="21">
        <v>0</v>
      </c>
      <c r="AD442" s="21">
        <v>0</v>
      </c>
      <c r="AE442" s="16" t="s">
        <v>46</v>
      </c>
      <c r="AF442" s="16" t="s">
        <v>46</v>
      </c>
      <c r="AG442" s="7" t="str">
        <f t="shared" si="14"/>
        <v>click</v>
      </c>
      <c r="AH442" s="9" t="str">
        <f t="shared" si="15"/>
        <v>click</v>
      </c>
      <c r="AI442" s="2"/>
      <c r="AJ442" s="2"/>
      <c r="AK442" s="2"/>
      <c r="AL442" s="2"/>
      <c r="AM442" s="2"/>
      <c r="AN442" s="2"/>
      <c r="AO442" s="2"/>
      <c r="AP442" s="2"/>
      <c r="AQ442" s="2"/>
      <c r="AR442" s="2"/>
      <c r="AS442" s="2"/>
      <c r="AT442" s="2"/>
    </row>
    <row r="443" spans="1:46" ht="84">
      <c r="A443" s="19" t="s">
        <v>2503</v>
      </c>
      <c r="B443" s="8" t="s">
        <v>2504</v>
      </c>
      <c r="C443" s="10" t="s">
        <v>528</v>
      </c>
      <c r="D443" s="10" t="s">
        <v>38</v>
      </c>
      <c r="E443" s="10" t="s">
        <v>2505</v>
      </c>
      <c r="F443" s="10" t="s">
        <v>2506</v>
      </c>
      <c r="G443" s="10" t="s">
        <v>392</v>
      </c>
      <c r="H443" s="10" t="s">
        <v>417</v>
      </c>
      <c r="I443" s="11">
        <v>9.4999999999999998E-3</v>
      </c>
      <c r="J443" s="12">
        <v>0.01</v>
      </c>
      <c r="K443" s="11">
        <v>2.0000000000000001E-4</v>
      </c>
      <c r="L443" s="13">
        <v>36</v>
      </c>
      <c r="M443" s="14">
        <v>0.7</v>
      </c>
      <c r="N443" s="15">
        <v>25166</v>
      </c>
      <c r="O443" s="20">
        <v>8.11</v>
      </c>
      <c r="P443" s="10" t="s">
        <v>42</v>
      </c>
      <c r="Q443" s="10" t="s">
        <v>43</v>
      </c>
      <c r="R443" s="10" t="s">
        <v>46</v>
      </c>
      <c r="S443" s="10" t="s">
        <v>255</v>
      </c>
      <c r="T443" s="21" t="s">
        <v>46</v>
      </c>
      <c r="U443" s="21" t="s">
        <v>46</v>
      </c>
      <c r="V443" s="21" t="s">
        <v>46</v>
      </c>
      <c r="W443" s="21" t="s">
        <v>46</v>
      </c>
      <c r="X443" s="21" t="s">
        <v>46</v>
      </c>
      <c r="Y443" s="21" t="s">
        <v>46</v>
      </c>
      <c r="Z443" s="21" t="s">
        <v>46</v>
      </c>
      <c r="AA443" s="21" t="s">
        <v>46</v>
      </c>
      <c r="AB443" s="21" t="s">
        <v>46</v>
      </c>
      <c r="AC443" s="21" t="s">
        <v>46</v>
      </c>
      <c r="AD443" s="21" t="s">
        <v>46</v>
      </c>
      <c r="AE443" s="16" t="s">
        <v>418</v>
      </c>
      <c r="AF443" s="16" t="s">
        <v>46</v>
      </c>
      <c r="AG443" s="7" t="str">
        <f t="shared" si="14"/>
        <v>click</v>
      </c>
      <c r="AH443" s="9" t="str">
        <f t="shared" si="15"/>
        <v>click</v>
      </c>
      <c r="AI443" s="2"/>
      <c r="AJ443" s="2"/>
      <c r="AK443" s="2"/>
      <c r="AL443" s="2"/>
      <c r="AM443" s="2"/>
      <c r="AN443" s="2"/>
      <c r="AO443" s="2"/>
      <c r="AP443" s="2"/>
      <c r="AQ443" s="2"/>
      <c r="AR443" s="2"/>
      <c r="AS443" s="2"/>
      <c r="AT443" s="2"/>
    </row>
    <row r="444" spans="1:46" ht="84">
      <c r="A444" s="19" t="s">
        <v>2512</v>
      </c>
      <c r="B444" s="8" t="s">
        <v>2513</v>
      </c>
      <c r="C444" s="10" t="s">
        <v>528</v>
      </c>
      <c r="D444" s="10" t="s">
        <v>38</v>
      </c>
      <c r="E444" s="10" t="s">
        <v>2514</v>
      </c>
      <c r="F444" s="10" t="s">
        <v>2506</v>
      </c>
      <c r="G444" s="10" t="s">
        <v>392</v>
      </c>
      <c r="H444" s="10" t="s">
        <v>417</v>
      </c>
      <c r="I444" s="11">
        <v>9.4999999999999998E-3</v>
      </c>
      <c r="J444" s="12"/>
      <c r="K444" s="11"/>
      <c r="L444" s="13">
        <v>2.7</v>
      </c>
      <c r="M444" s="14">
        <v>0.1</v>
      </c>
      <c r="N444" s="15">
        <v>10417</v>
      </c>
      <c r="O444" s="20">
        <v>-4</v>
      </c>
      <c r="P444" s="10" t="s">
        <v>42</v>
      </c>
      <c r="Q444" s="10" t="s">
        <v>43</v>
      </c>
      <c r="R444" s="10" t="s">
        <v>46</v>
      </c>
      <c r="S444" s="10" t="s">
        <v>255</v>
      </c>
      <c r="T444" s="21" t="s">
        <v>46</v>
      </c>
      <c r="U444" s="21" t="s">
        <v>46</v>
      </c>
      <c r="V444" s="21" t="s">
        <v>46</v>
      </c>
      <c r="W444" s="21" t="s">
        <v>46</v>
      </c>
      <c r="X444" s="21" t="s">
        <v>46</v>
      </c>
      <c r="Y444" s="21" t="s">
        <v>46</v>
      </c>
      <c r="Z444" s="21" t="s">
        <v>46</v>
      </c>
      <c r="AA444" s="21" t="s">
        <v>46</v>
      </c>
      <c r="AB444" s="21" t="s">
        <v>46</v>
      </c>
      <c r="AC444" s="21" t="s">
        <v>46</v>
      </c>
      <c r="AD444" s="21" t="s">
        <v>46</v>
      </c>
      <c r="AE444" s="16" t="s">
        <v>418</v>
      </c>
      <c r="AF444" s="16" t="s">
        <v>59</v>
      </c>
      <c r="AG444" s="7" t="str">
        <f t="shared" si="14"/>
        <v>click</v>
      </c>
      <c r="AH444" s="9" t="str">
        <f t="shared" si="15"/>
        <v>click</v>
      </c>
      <c r="AI444" s="2"/>
      <c r="AJ444" s="2"/>
      <c r="AK444" s="2"/>
      <c r="AL444" s="2"/>
      <c r="AM444" s="2"/>
      <c r="AN444" s="2"/>
      <c r="AO444" s="2"/>
      <c r="AP444" s="2"/>
      <c r="AQ444" s="2"/>
      <c r="AR444" s="2"/>
      <c r="AS444" s="2"/>
      <c r="AT444" s="2"/>
    </row>
    <row r="445" spans="1:46" ht="60">
      <c r="A445" s="19" t="s">
        <v>3483</v>
      </c>
      <c r="B445" s="8" t="s">
        <v>3484</v>
      </c>
      <c r="C445" s="10" t="s">
        <v>528</v>
      </c>
      <c r="D445" s="10" t="s">
        <v>38</v>
      </c>
      <c r="E445" s="10" t="s">
        <v>3485</v>
      </c>
      <c r="F445" s="10" t="s">
        <v>3486</v>
      </c>
      <c r="G445" s="10" t="s">
        <v>205</v>
      </c>
      <c r="H445" s="10" t="s">
        <v>435</v>
      </c>
      <c r="I445" s="11">
        <v>7.0000000000000001E-3</v>
      </c>
      <c r="J445" s="12">
        <v>0.19</v>
      </c>
      <c r="K445" s="11">
        <v>1.6299999999999999E-2</v>
      </c>
      <c r="L445" s="13">
        <v>10.6</v>
      </c>
      <c r="M445" s="14">
        <v>0.9</v>
      </c>
      <c r="N445" s="15">
        <v>6733</v>
      </c>
      <c r="O445" s="20">
        <v>-2.86</v>
      </c>
      <c r="P445" s="10" t="s">
        <v>42</v>
      </c>
      <c r="Q445" s="10" t="s">
        <v>46</v>
      </c>
      <c r="R445" s="10" t="s">
        <v>46</v>
      </c>
      <c r="S445" s="10" t="s">
        <v>74</v>
      </c>
      <c r="T445" s="21">
        <v>0.94879999999999998</v>
      </c>
      <c r="U445" s="21">
        <v>0</v>
      </c>
      <c r="V445" s="21">
        <v>0</v>
      </c>
      <c r="W445" s="21">
        <v>0</v>
      </c>
      <c r="X445" s="21">
        <v>0</v>
      </c>
      <c r="Y445" s="21">
        <v>0</v>
      </c>
      <c r="Z445" s="21">
        <v>0</v>
      </c>
      <c r="AA445" s="21">
        <v>4.87E-2</v>
      </c>
      <c r="AB445" s="21">
        <v>0</v>
      </c>
      <c r="AC445" s="21">
        <v>0</v>
      </c>
      <c r="AD445" s="21">
        <v>0</v>
      </c>
      <c r="AE445" s="16" t="s">
        <v>46</v>
      </c>
      <c r="AF445" s="16" t="s">
        <v>46</v>
      </c>
      <c r="AG445" s="7" t="str">
        <f t="shared" si="14"/>
        <v>click</v>
      </c>
      <c r="AH445" s="9" t="str">
        <f t="shared" si="15"/>
        <v>click</v>
      </c>
      <c r="AI445" s="2"/>
      <c r="AJ445" s="2"/>
      <c r="AK445" s="2"/>
      <c r="AL445" s="2"/>
      <c r="AM445" s="2"/>
      <c r="AN445" s="2"/>
      <c r="AO445" s="2"/>
      <c r="AP445" s="2"/>
      <c r="AQ445" s="2"/>
      <c r="AR445" s="2"/>
      <c r="AS445" s="2"/>
      <c r="AT445" s="2"/>
    </row>
    <row r="446" spans="1:46" ht="36">
      <c r="A446" s="19" t="s">
        <v>4287</v>
      </c>
      <c r="B446" s="8" t="s">
        <v>4288</v>
      </c>
      <c r="C446" s="10" t="s">
        <v>528</v>
      </c>
      <c r="D446" s="10" t="s">
        <v>38</v>
      </c>
      <c r="E446" s="10" t="s">
        <v>4289</v>
      </c>
      <c r="F446" s="10" t="s">
        <v>4290</v>
      </c>
      <c r="G446" s="10" t="s">
        <v>392</v>
      </c>
      <c r="H446" s="10" t="s">
        <v>417</v>
      </c>
      <c r="I446" s="11">
        <v>9.4999999999999998E-3</v>
      </c>
      <c r="J446" s="12">
        <v>0.01</v>
      </c>
      <c r="K446" s="11">
        <v>2.9999999999999997E-4</v>
      </c>
      <c r="L446" s="13">
        <v>56.9</v>
      </c>
      <c r="M446" s="14">
        <v>0.9</v>
      </c>
      <c r="N446" s="15">
        <v>81308</v>
      </c>
      <c r="O446" s="20">
        <v>3.88</v>
      </c>
      <c r="P446" s="10" t="s">
        <v>42</v>
      </c>
      <c r="Q446" s="10" t="s">
        <v>43</v>
      </c>
      <c r="R446" s="10" t="s">
        <v>46</v>
      </c>
      <c r="S446" s="10" t="s">
        <v>72</v>
      </c>
      <c r="T446" s="21" t="s">
        <v>46</v>
      </c>
      <c r="U446" s="21" t="s">
        <v>46</v>
      </c>
      <c r="V446" s="21" t="s">
        <v>46</v>
      </c>
      <c r="W446" s="21" t="s">
        <v>46</v>
      </c>
      <c r="X446" s="21" t="s">
        <v>46</v>
      </c>
      <c r="Y446" s="21" t="s">
        <v>46</v>
      </c>
      <c r="Z446" s="21" t="s">
        <v>46</v>
      </c>
      <c r="AA446" s="21" t="s">
        <v>46</v>
      </c>
      <c r="AB446" s="21" t="s">
        <v>46</v>
      </c>
      <c r="AC446" s="21" t="s">
        <v>46</v>
      </c>
      <c r="AD446" s="21" t="s">
        <v>46</v>
      </c>
      <c r="AE446" s="16" t="s">
        <v>418</v>
      </c>
      <c r="AF446" s="16" t="s">
        <v>46</v>
      </c>
      <c r="AG446" s="7" t="str">
        <f t="shared" si="14"/>
        <v>click</v>
      </c>
      <c r="AH446" s="9" t="str">
        <f t="shared" si="15"/>
        <v>click</v>
      </c>
      <c r="AI446" s="2"/>
      <c r="AJ446" s="2"/>
      <c r="AK446" s="2"/>
      <c r="AL446" s="2"/>
      <c r="AM446" s="2"/>
      <c r="AN446" s="2"/>
      <c r="AO446" s="2"/>
      <c r="AP446" s="2"/>
      <c r="AQ446" s="2"/>
      <c r="AR446" s="2"/>
      <c r="AS446" s="2"/>
      <c r="AT446" s="2"/>
    </row>
    <row r="447" spans="1:46" ht="48">
      <c r="A447" s="19" t="s">
        <v>3688</v>
      </c>
      <c r="B447" s="8" t="s">
        <v>3689</v>
      </c>
      <c r="C447" s="10" t="s">
        <v>3690</v>
      </c>
      <c r="D447" s="10" t="s">
        <v>38</v>
      </c>
      <c r="E447" s="10" t="s">
        <v>3691</v>
      </c>
      <c r="F447" s="10" t="s">
        <v>3692</v>
      </c>
      <c r="G447" s="10" t="s">
        <v>107</v>
      </c>
      <c r="H447" s="10" t="s">
        <v>73</v>
      </c>
      <c r="I447" s="11">
        <v>5.8999999999999999E-3</v>
      </c>
      <c r="J447" s="12">
        <v>0.24</v>
      </c>
      <c r="K447" s="11">
        <v>5.3400000000000003E-2</v>
      </c>
      <c r="L447" s="13">
        <v>34.4</v>
      </c>
      <c r="M447" s="14">
        <v>1.3</v>
      </c>
      <c r="N447" s="15">
        <v>32552</v>
      </c>
      <c r="O447" s="20">
        <v>-1.65</v>
      </c>
      <c r="P447" s="10" t="s">
        <v>42</v>
      </c>
      <c r="Q447" s="10" t="s">
        <v>43</v>
      </c>
      <c r="R447" s="10" t="s">
        <v>46</v>
      </c>
      <c r="S447" s="10" t="s">
        <v>1621</v>
      </c>
      <c r="T447" s="21">
        <v>0.12839999999999999</v>
      </c>
      <c r="U447" s="21">
        <v>9.98E-2</v>
      </c>
      <c r="V447" s="21">
        <v>8.6999999999999994E-3</v>
      </c>
      <c r="W447" s="21">
        <v>7.0099999999999996E-2</v>
      </c>
      <c r="X447" s="21">
        <v>0.46260000000000001</v>
      </c>
      <c r="Y447" s="21">
        <v>0.12989999999999999</v>
      </c>
      <c r="Z447" s="21">
        <v>1.18E-2</v>
      </c>
      <c r="AA447" s="21">
        <v>1.0800000000000001E-2</v>
      </c>
      <c r="AB447" s="21">
        <v>1.5299999999999999E-2</v>
      </c>
      <c r="AC447" s="21">
        <v>1.6899999999999998E-2</v>
      </c>
      <c r="AD447" s="21">
        <v>1E-4</v>
      </c>
      <c r="AE447" s="16" t="s">
        <v>46</v>
      </c>
      <c r="AF447" s="16" t="s">
        <v>46</v>
      </c>
      <c r="AG447" s="7" t="str">
        <f t="shared" si="14"/>
        <v>click</v>
      </c>
      <c r="AH447" s="9" t="str">
        <f t="shared" si="15"/>
        <v>click</v>
      </c>
      <c r="AI447" s="2"/>
      <c r="AJ447" s="2"/>
      <c r="AK447" s="2"/>
      <c r="AL447" s="2"/>
      <c r="AM447" s="2"/>
      <c r="AN447" s="2"/>
      <c r="AO447" s="2"/>
      <c r="AP447" s="2"/>
      <c r="AQ447" s="2"/>
      <c r="AR447" s="2"/>
      <c r="AS447" s="2"/>
      <c r="AT447" s="2"/>
    </row>
    <row r="448" spans="1:46" ht="60">
      <c r="A448" s="19" t="s">
        <v>5084</v>
      </c>
      <c r="B448" s="8" t="s">
        <v>5085</v>
      </c>
      <c r="C448" s="10" t="s">
        <v>5086</v>
      </c>
      <c r="D448" s="10" t="s">
        <v>38</v>
      </c>
      <c r="E448" s="10" t="s">
        <v>5087</v>
      </c>
      <c r="F448" s="10" t="s">
        <v>5088</v>
      </c>
      <c r="G448" s="10" t="s">
        <v>411</v>
      </c>
      <c r="H448" s="10" t="s">
        <v>71</v>
      </c>
      <c r="I448" s="11">
        <v>1.1999999999999999E-3</v>
      </c>
      <c r="J448" s="12">
        <v>0.65</v>
      </c>
      <c r="K448" s="11">
        <v>1.8700000000000001E-2</v>
      </c>
      <c r="L448" s="13">
        <v>10.5</v>
      </c>
      <c r="M448" s="14">
        <v>0.3</v>
      </c>
      <c r="N448" s="15">
        <v>5369</v>
      </c>
      <c r="O448" s="20">
        <v>1.1100000000000001</v>
      </c>
      <c r="P448" s="10" t="s">
        <v>42</v>
      </c>
      <c r="Q448" s="10" t="s">
        <v>254</v>
      </c>
      <c r="R448" s="10" t="s">
        <v>80</v>
      </c>
      <c r="S448" s="10" t="s">
        <v>72</v>
      </c>
      <c r="T448" s="21">
        <v>3.1E-2</v>
      </c>
      <c r="U448" s="21">
        <v>3.8600000000000002E-2</v>
      </c>
      <c r="V448" s="21">
        <v>9.7699999999999995E-2</v>
      </c>
      <c r="W448" s="21">
        <v>9.5799999999999996E-2</v>
      </c>
      <c r="X448" s="21">
        <v>9.8199999999999996E-2</v>
      </c>
      <c r="Y448" s="21">
        <v>0.12230000000000001</v>
      </c>
      <c r="Z448" s="21">
        <v>9.9099999999999994E-2</v>
      </c>
      <c r="AA448" s="21">
        <v>0.114</v>
      </c>
      <c r="AB448" s="21">
        <v>3.5900000000000001E-2</v>
      </c>
      <c r="AC448" s="21">
        <v>0.1542</v>
      </c>
      <c r="AD448" s="21">
        <v>3.0599999999999999E-2</v>
      </c>
      <c r="AE448" s="16" t="s">
        <v>46</v>
      </c>
      <c r="AF448" s="16" t="s">
        <v>46</v>
      </c>
      <c r="AG448" s="7" t="str">
        <f t="shared" si="14"/>
        <v>click</v>
      </c>
      <c r="AH448" s="9" t="str">
        <f t="shared" si="15"/>
        <v>click</v>
      </c>
      <c r="AI448" s="2"/>
      <c r="AJ448" s="2"/>
      <c r="AK448" s="2"/>
      <c r="AL448" s="2"/>
      <c r="AM448" s="2"/>
      <c r="AN448" s="2"/>
      <c r="AO448" s="2"/>
      <c r="AP448" s="2"/>
      <c r="AQ448" s="2"/>
      <c r="AR448" s="2"/>
      <c r="AS448" s="2"/>
      <c r="AT448" s="2"/>
    </row>
    <row r="449" spans="1:46" ht="24">
      <c r="A449" s="19" t="s">
        <v>5119</v>
      </c>
      <c r="B449" s="8" t="s">
        <v>5120</v>
      </c>
      <c r="C449" s="10" t="s">
        <v>5086</v>
      </c>
      <c r="D449" s="10" t="s">
        <v>38</v>
      </c>
      <c r="E449" s="10" t="s">
        <v>5121</v>
      </c>
      <c r="F449" s="10" t="s">
        <v>5122</v>
      </c>
      <c r="G449" s="10" t="s">
        <v>32</v>
      </c>
      <c r="H449" s="10" t="s">
        <v>71</v>
      </c>
      <c r="I449" s="11">
        <v>3.2000000000000002E-3</v>
      </c>
      <c r="J449" s="12">
        <v>0.33</v>
      </c>
      <c r="K449" s="11">
        <v>3.1899999999999998E-2</v>
      </c>
      <c r="L449" s="13">
        <v>14.3</v>
      </c>
      <c r="M449" s="14">
        <v>0.4</v>
      </c>
      <c r="N449" s="15">
        <v>5557</v>
      </c>
      <c r="O449" s="20">
        <v>-1.43</v>
      </c>
      <c r="P449" s="10" t="s">
        <v>32</v>
      </c>
      <c r="Q449" s="10" t="s">
        <v>46</v>
      </c>
      <c r="R449" s="10" t="s">
        <v>46</v>
      </c>
      <c r="S449" s="10" t="s">
        <v>72</v>
      </c>
      <c r="T449" s="21">
        <v>0</v>
      </c>
      <c r="U449" s="21">
        <v>0</v>
      </c>
      <c r="V449" s="21">
        <v>0</v>
      </c>
      <c r="W449" s="21">
        <v>0</v>
      </c>
      <c r="X449" s="21">
        <v>0</v>
      </c>
      <c r="Y449" s="21">
        <v>0</v>
      </c>
      <c r="Z449" s="21">
        <v>0</v>
      </c>
      <c r="AA449" s="21">
        <v>1E-4</v>
      </c>
      <c r="AB449" s="21">
        <v>0.99990000000000001</v>
      </c>
      <c r="AC449" s="21">
        <v>0</v>
      </c>
      <c r="AD449" s="21">
        <v>0</v>
      </c>
      <c r="AE449" s="16" t="s">
        <v>46</v>
      </c>
      <c r="AF449" s="16" t="s">
        <v>46</v>
      </c>
      <c r="AG449" s="7" t="str">
        <f t="shared" si="14"/>
        <v>click</v>
      </c>
      <c r="AH449" s="9" t="str">
        <f t="shared" si="15"/>
        <v>click</v>
      </c>
      <c r="AI449" s="2"/>
      <c r="AJ449" s="2"/>
      <c r="AK449" s="2"/>
      <c r="AL449" s="2"/>
      <c r="AM449" s="2"/>
      <c r="AN449" s="2"/>
      <c r="AO449" s="2"/>
      <c r="AP449" s="2"/>
      <c r="AQ449" s="2"/>
      <c r="AR449" s="2"/>
      <c r="AS449" s="2"/>
      <c r="AT449" s="2"/>
    </row>
    <row r="450" spans="1:46" ht="48">
      <c r="A450" s="19" t="s">
        <v>5128</v>
      </c>
      <c r="B450" s="8" t="s">
        <v>5129</v>
      </c>
      <c r="C450" s="10" t="s">
        <v>5086</v>
      </c>
      <c r="D450" s="10" t="s">
        <v>38</v>
      </c>
      <c r="E450" s="10" t="s">
        <v>5130</v>
      </c>
      <c r="F450" s="10" t="s">
        <v>5131</v>
      </c>
      <c r="G450" s="10" t="s">
        <v>411</v>
      </c>
      <c r="H450" s="10" t="s">
        <v>71</v>
      </c>
      <c r="I450" s="11">
        <v>1.8E-3</v>
      </c>
      <c r="J450" s="12">
        <v>0.56999999999999995</v>
      </c>
      <c r="K450" s="11">
        <v>1.54E-2</v>
      </c>
      <c r="L450" s="13">
        <v>7.4</v>
      </c>
      <c r="M450" s="14">
        <v>0.2</v>
      </c>
      <c r="N450" s="15">
        <v>1823</v>
      </c>
      <c r="O450" s="20">
        <v>1.75</v>
      </c>
      <c r="P450" s="10" t="s">
        <v>42</v>
      </c>
      <c r="Q450" s="10" t="s">
        <v>254</v>
      </c>
      <c r="R450" s="10" t="s">
        <v>80</v>
      </c>
      <c r="S450" s="10" t="s">
        <v>72</v>
      </c>
      <c r="T450" s="21">
        <v>4.8500000000000001E-2</v>
      </c>
      <c r="U450" s="21">
        <v>2.53E-2</v>
      </c>
      <c r="V450" s="21">
        <v>0.14369999999999999</v>
      </c>
      <c r="W450" s="21">
        <v>3.7499999999999999E-2</v>
      </c>
      <c r="X450" s="21">
        <v>4.87E-2</v>
      </c>
      <c r="Y450" s="21">
        <v>0.1115</v>
      </c>
      <c r="Z450" s="21">
        <v>8.8200000000000001E-2</v>
      </c>
      <c r="AA450" s="21">
        <v>0.16259999999999999</v>
      </c>
      <c r="AB450" s="21">
        <v>0.1007</v>
      </c>
      <c r="AC450" s="21">
        <v>0.13200000000000001</v>
      </c>
      <c r="AD450" s="21">
        <v>0.03</v>
      </c>
      <c r="AE450" s="16" t="s">
        <v>46</v>
      </c>
      <c r="AF450" s="16" t="s">
        <v>46</v>
      </c>
      <c r="AG450" s="7" t="str">
        <f t="shared" si="14"/>
        <v>click</v>
      </c>
      <c r="AH450" s="9" t="str">
        <f t="shared" si="15"/>
        <v>click</v>
      </c>
      <c r="AI450" s="2"/>
      <c r="AJ450" s="2"/>
      <c r="AK450" s="2"/>
      <c r="AL450" s="2"/>
      <c r="AM450" s="2"/>
      <c r="AN450" s="2"/>
      <c r="AO450" s="2"/>
      <c r="AP450" s="2"/>
      <c r="AQ450" s="2"/>
      <c r="AR450" s="2"/>
      <c r="AS450" s="2"/>
      <c r="AT450" s="2"/>
    </row>
    <row r="451" spans="1:46" ht="36">
      <c r="A451" s="19" t="s">
        <v>4479</v>
      </c>
      <c r="B451" s="8" t="s">
        <v>4480</v>
      </c>
      <c r="C451" s="10" t="s">
        <v>4481</v>
      </c>
      <c r="D451" s="10" t="s">
        <v>38</v>
      </c>
      <c r="E451" s="10" t="s">
        <v>4482</v>
      </c>
      <c r="F451" s="10" t="s">
        <v>4483</v>
      </c>
      <c r="G451" s="10" t="s">
        <v>620</v>
      </c>
      <c r="H451" s="10" t="s">
        <v>417</v>
      </c>
      <c r="I451" s="11">
        <v>9.4999999999999998E-3</v>
      </c>
      <c r="J451" s="12"/>
      <c r="K451" s="11"/>
      <c r="L451" s="13">
        <v>0</v>
      </c>
      <c r="M451" s="14">
        <v>0</v>
      </c>
      <c r="N451" s="15"/>
      <c r="O451" s="20"/>
      <c r="P451" s="10" t="s">
        <v>151</v>
      </c>
      <c r="Q451" s="10" t="s">
        <v>46</v>
      </c>
      <c r="R451" s="10" t="s">
        <v>46</v>
      </c>
      <c r="S451" s="10" t="s">
        <v>46</v>
      </c>
      <c r="T451" s="21" t="s">
        <v>46</v>
      </c>
      <c r="U451" s="21" t="s">
        <v>46</v>
      </c>
      <c r="V451" s="21" t="s">
        <v>46</v>
      </c>
      <c r="W451" s="21" t="s">
        <v>46</v>
      </c>
      <c r="X451" s="21" t="s">
        <v>46</v>
      </c>
      <c r="Y451" s="21" t="s">
        <v>46</v>
      </c>
      <c r="Z451" s="21" t="s">
        <v>46</v>
      </c>
      <c r="AA451" s="21" t="s">
        <v>46</v>
      </c>
      <c r="AB451" s="21" t="s">
        <v>46</v>
      </c>
      <c r="AC451" s="21" t="s">
        <v>46</v>
      </c>
      <c r="AD451" s="21" t="s">
        <v>46</v>
      </c>
      <c r="AE451" s="16" t="s">
        <v>418</v>
      </c>
      <c r="AF451" s="16" t="s">
        <v>46</v>
      </c>
      <c r="AG451" s="7" t="str">
        <f t="shared" si="14"/>
        <v>click</v>
      </c>
      <c r="AH451" s="9" t="str">
        <f t="shared" si="15"/>
        <v>click</v>
      </c>
      <c r="AI451" s="2"/>
      <c r="AJ451" s="2"/>
      <c r="AK451" s="2"/>
      <c r="AL451" s="2"/>
      <c r="AM451" s="2"/>
      <c r="AN451" s="2"/>
      <c r="AO451" s="2"/>
      <c r="AP451" s="2"/>
      <c r="AQ451" s="2"/>
      <c r="AR451" s="2"/>
      <c r="AS451" s="2"/>
      <c r="AT451" s="2"/>
    </row>
    <row r="452" spans="1:46" ht="36">
      <c r="A452" s="19" t="s">
        <v>4488</v>
      </c>
      <c r="B452" s="8" t="s">
        <v>4489</v>
      </c>
      <c r="C452" s="10" t="s">
        <v>4481</v>
      </c>
      <c r="D452" s="10" t="s">
        <v>38</v>
      </c>
      <c r="E452" s="10" t="s">
        <v>4490</v>
      </c>
      <c r="F452" s="10" t="s">
        <v>4483</v>
      </c>
      <c r="G452" s="10" t="s">
        <v>620</v>
      </c>
      <c r="H452" s="10" t="s">
        <v>417</v>
      </c>
      <c r="I452" s="11">
        <v>9.4999999999999998E-3</v>
      </c>
      <c r="J452" s="12"/>
      <c r="K452" s="11"/>
      <c r="L452" s="13">
        <v>0</v>
      </c>
      <c r="M452" s="14">
        <v>0</v>
      </c>
      <c r="N452" s="15"/>
      <c r="O452" s="20"/>
      <c r="P452" s="10" t="s">
        <v>151</v>
      </c>
      <c r="Q452" s="10" t="s">
        <v>46</v>
      </c>
      <c r="R452" s="10" t="s">
        <v>46</v>
      </c>
      <c r="S452" s="10" t="s">
        <v>46</v>
      </c>
      <c r="T452" s="21" t="s">
        <v>46</v>
      </c>
      <c r="U452" s="21" t="s">
        <v>46</v>
      </c>
      <c r="V452" s="21" t="s">
        <v>46</v>
      </c>
      <c r="W452" s="21" t="s">
        <v>46</v>
      </c>
      <c r="X452" s="21" t="s">
        <v>46</v>
      </c>
      <c r="Y452" s="21" t="s">
        <v>46</v>
      </c>
      <c r="Z452" s="21" t="s">
        <v>46</v>
      </c>
      <c r="AA452" s="21" t="s">
        <v>46</v>
      </c>
      <c r="AB452" s="21" t="s">
        <v>46</v>
      </c>
      <c r="AC452" s="21" t="s">
        <v>46</v>
      </c>
      <c r="AD452" s="21" t="s">
        <v>46</v>
      </c>
      <c r="AE452" s="16" t="s">
        <v>418</v>
      </c>
      <c r="AF452" s="16" t="s">
        <v>59</v>
      </c>
      <c r="AG452" s="7" t="str">
        <f t="shared" si="14"/>
        <v>click</v>
      </c>
      <c r="AH452" s="9" t="str">
        <f t="shared" si="15"/>
        <v>click</v>
      </c>
      <c r="AI452" s="2"/>
      <c r="AJ452" s="2"/>
      <c r="AK452" s="2"/>
      <c r="AL452" s="2"/>
      <c r="AM452" s="2"/>
      <c r="AN452" s="2"/>
      <c r="AO452" s="2"/>
      <c r="AP452" s="2"/>
      <c r="AQ452" s="2"/>
      <c r="AR452" s="2"/>
      <c r="AS452" s="2"/>
      <c r="AT452" s="2"/>
    </row>
    <row r="453" spans="1:46" ht="48">
      <c r="A453" s="19" t="s">
        <v>534</v>
      </c>
      <c r="B453" s="8" t="s">
        <v>535</v>
      </c>
      <c r="C453" s="10" t="s">
        <v>536</v>
      </c>
      <c r="D453" s="10" t="s">
        <v>38</v>
      </c>
      <c r="E453" s="10" t="s">
        <v>537</v>
      </c>
      <c r="F453" s="10" t="s">
        <v>538</v>
      </c>
      <c r="G453" s="10" t="s">
        <v>341</v>
      </c>
      <c r="H453" s="10" t="s">
        <v>140</v>
      </c>
      <c r="I453" s="11">
        <v>8.5000000000000006E-3</v>
      </c>
      <c r="J453" s="12">
        <v>0.82</v>
      </c>
      <c r="K453" s="11">
        <v>4.8500000000000001E-2</v>
      </c>
      <c r="L453" s="13">
        <v>52.6</v>
      </c>
      <c r="M453" s="14">
        <v>3.1</v>
      </c>
      <c r="N453" s="15">
        <v>19869</v>
      </c>
      <c r="O453" s="20">
        <v>-2.06</v>
      </c>
      <c r="P453" s="10" t="s">
        <v>42</v>
      </c>
      <c r="Q453" s="10" t="s">
        <v>46</v>
      </c>
      <c r="R453" s="10" t="s">
        <v>46</v>
      </c>
      <c r="S453" s="10" t="s">
        <v>227</v>
      </c>
      <c r="T453" s="21">
        <v>0.1391</v>
      </c>
      <c r="U453" s="21">
        <v>0.10680000000000001</v>
      </c>
      <c r="V453" s="21">
        <v>7.0300000000000001E-2</v>
      </c>
      <c r="W453" s="21">
        <v>0</v>
      </c>
      <c r="X453" s="21">
        <v>6.7199999999999996E-2</v>
      </c>
      <c r="Y453" s="21">
        <v>0</v>
      </c>
      <c r="Z453" s="21">
        <v>0</v>
      </c>
      <c r="AA453" s="21">
        <v>0.25430000000000003</v>
      </c>
      <c r="AB453" s="21">
        <v>9.8100000000000007E-2</v>
      </c>
      <c r="AC453" s="21">
        <v>0</v>
      </c>
      <c r="AD453" s="21">
        <v>0.21110000000000001</v>
      </c>
      <c r="AE453" s="16" t="s">
        <v>46</v>
      </c>
      <c r="AF453" s="16" t="s">
        <v>46</v>
      </c>
      <c r="AG453" s="7" t="str">
        <f t="shared" si="14"/>
        <v>click</v>
      </c>
      <c r="AH453" s="9" t="str">
        <f t="shared" si="15"/>
        <v>click</v>
      </c>
      <c r="AI453" s="2"/>
      <c r="AJ453" s="2"/>
      <c r="AK453" s="2"/>
      <c r="AL453" s="2"/>
      <c r="AM453" s="2"/>
      <c r="AN453" s="2"/>
      <c r="AO453" s="2"/>
      <c r="AP453" s="2"/>
      <c r="AQ453" s="2"/>
      <c r="AR453" s="2"/>
      <c r="AS453" s="2"/>
      <c r="AT453" s="2"/>
    </row>
    <row r="454" spans="1:46" ht="60">
      <c r="A454" s="19" t="s">
        <v>898</v>
      </c>
      <c r="B454" s="8" t="s">
        <v>899</v>
      </c>
      <c r="C454" s="10" t="s">
        <v>900</v>
      </c>
      <c r="D454" s="10" t="s">
        <v>53</v>
      </c>
      <c r="E454" s="10" t="s">
        <v>901</v>
      </c>
      <c r="F454" s="10" t="s">
        <v>902</v>
      </c>
      <c r="G454" s="10" t="s">
        <v>194</v>
      </c>
      <c r="H454" s="10" t="s">
        <v>888</v>
      </c>
      <c r="I454" s="11">
        <v>4.4999999999999997E-3</v>
      </c>
      <c r="J454" s="12"/>
      <c r="K454" s="11"/>
      <c r="L454" s="13">
        <v>13.1</v>
      </c>
      <c r="M454" s="14">
        <v>0.5</v>
      </c>
      <c r="N454" s="15">
        <v>5569</v>
      </c>
      <c r="O454" s="20">
        <v>3.2</v>
      </c>
      <c r="P454" s="10" t="s">
        <v>58</v>
      </c>
      <c r="Q454" s="10" t="s">
        <v>46</v>
      </c>
      <c r="R454" s="10" t="s">
        <v>46</v>
      </c>
      <c r="S454" s="10" t="s">
        <v>74</v>
      </c>
      <c r="T454" s="21" t="s">
        <v>46</v>
      </c>
      <c r="U454" s="21" t="s">
        <v>46</v>
      </c>
      <c r="V454" s="21" t="s">
        <v>46</v>
      </c>
      <c r="W454" s="21" t="s">
        <v>46</v>
      </c>
      <c r="X454" s="21" t="s">
        <v>46</v>
      </c>
      <c r="Y454" s="21" t="s">
        <v>46</v>
      </c>
      <c r="Z454" s="21" t="s">
        <v>46</v>
      </c>
      <c r="AA454" s="21" t="s">
        <v>46</v>
      </c>
      <c r="AB454" s="21" t="s">
        <v>46</v>
      </c>
      <c r="AC454" s="21" t="s">
        <v>46</v>
      </c>
      <c r="AD454" s="21" t="s">
        <v>46</v>
      </c>
      <c r="AE454" s="16" t="s">
        <v>46</v>
      </c>
      <c r="AF454" s="16" t="s">
        <v>46</v>
      </c>
      <c r="AG454" s="7" t="str">
        <f t="shared" si="14"/>
        <v>click</v>
      </c>
      <c r="AH454" s="9" t="str">
        <f t="shared" si="15"/>
        <v>click</v>
      </c>
      <c r="AI454" s="2"/>
      <c r="AJ454" s="2"/>
      <c r="AK454" s="2"/>
      <c r="AL454" s="2"/>
      <c r="AM454" s="2"/>
      <c r="AN454" s="2"/>
      <c r="AO454" s="2"/>
      <c r="AP454" s="2"/>
      <c r="AQ454" s="2"/>
      <c r="AR454" s="2"/>
      <c r="AS454" s="2"/>
      <c r="AT454" s="2"/>
    </row>
    <row r="455" spans="1:46" ht="60">
      <c r="A455" s="19" t="s">
        <v>3300</v>
      </c>
      <c r="B455" s="8" t="s">
        <v>3301</v>
      </c>
      <c r="C455" s="10" t="s">
        <v>900</v>
      </c>
      <c r="D455" s="10" t="s">
        <v>38</v>
      </c>
      <c r="E455" s="10" t="s">
        <v>3302</v>
      </c>
      <c r="F455" s="10" t="s">
        <v>3303</v>
      </c>
      <c r="G455" s="10" t="s">
        <v>150</v>
      </c>
      <c r="H455" s="10" t="s">
        <v>96</v>
      </c>
      <c r="I455" s="11">
        <v>5.0000000000000001E-3</v>
      </c>
      <c r="J455" s="12">
        <v>0.18</v>
      </c>
      <c r="K455" s="11">
        <v>8.1299999999999997E-2</v>
      </c>
      <c r="L455" s="13">
        <v>490.7</v>
      </c>
      <c r="M455" s="14">
        <v>20.2</v>
      </c>
      <c r="N455" s="15">
        <v>141491</v>
      </c>
      <c r="O455" s="20">
        <v>0.68</v>
      </c>
      <c r="P455" s="10" t="s">
        <v>151</v>
      </c>
      <c r="Q455" s="10" t="s">
        <v>46</v>
      </c>
      <c r="R455" s="10" t="s">
        <v>46</v>
      </c>
      <c r="S455" s="10" t="s">
        <v>72</v>
      </c>
      <c r="T455" s="21" t="s">
        <v>46</v>
      </c>
      <c r="U455" s="21" t="s">
        <v>46</v>
      </c>
      <c r="V455" s="21" t="s">
        <v>46</v>
      </c>
      <c r="W455" s="21" t="s">
        <v>46</v>
      </c>
      <c r="X455" s="21" t="s">
        <v>46</v>
      </c>
      <c r="Y455" s="21" t="s">
        <v>46</v>
      </c>
      <c r="Z455" s="21" t="s">
        <v>46</v>
      </c>
      <c r="AA455" s="21" t="s">
        <v>46</v>
      </c>
      <c r="AB455" s="21" t="s">
        <v>46</v>
      </c>
      <c r="AC455" s="21" t="s">
        <v>46</v>
      </c>
      <c r="AD455" s="21" t="s">
        <v>46</v>
      </c>
      <c r="AE455" s="16" t="s">
        <v>46</v>
      </c>
      <c r="AF455" s="16" t="s">
        <v>46</v>
      </c>
      <c r="AG455" s="7" t="str">
        <f t="shared" si="14"/>
        <v>click</v>
      </c>
      <c r="AH455" s="9" t="str">
        <f t="shared" si="15"/>
        <v>click</v>
      </c>
      <c r="AI455" s="2"/>
      <c r="AJ455" s="2"/>
      <c r="AK455" s="2"/>
      <c r="AL455" s="2"/>
      <c r="AM455" s="2"/>
      <c r="AN455" s="2"/>
      <c r="AO455" s="2"/>
      <c r="AP455" s="2"/>
      <c r="AQ455" s="2"/>
      <c r="AR455" s="2"/>
      <c r="AS455" s="2"/>
      <c r="AT455" s="2"/>
    </row>
    <row r="456" spans="1:46" ht="48">
      <c r="A456" s="19" t="s">
        <v>762</v>
      </c>
      <c r="B456" s="8" t="s">
        <v>763</v>
      </c>
      <c r="C456" s="10" t="s">
        <v>764</v>
      </c>
      <c r="D456" s="10" t="s">
        <v>38</v>
      </c>
      <c r="E456" s="10" t="s">
        <v>765</v>
      </c>
      <c r="F456" s="10" t="s">
        <v>766</v>
      </c>
      <c r="G456" s="10" t="s">
        <v>341</v>
      </c>
      <c r="H456" s="10" t="s">
        <v>140</v>
      </c>
      <c r="I456" s="11">
        <v>8.5000000000000006E-3</v>
      </c>
      <c r="J456" s="12">
        <v>0.24</v>
      </c>
      <c r="K456" s="11">
        <v>1.29E-2</v>
      </c>
      <c r="L456" s="13">
        <v>10.1</v>
      </c>
      <c r="M456" s="14">
        <v>0.6</v>
      </c>
      <c r="N456" s="15">
        <v>2803</v>
      </c>
      <c r="O456" s="20">
        <v>-2.17</v>
      </c>
      <c r="P456" s="10" t="s">
        <v>42</v>
      </c>
      <c r="Q456" s="10" t="s">
        <v>46</v>
      </c>
      <c r="R456" s="10" t="s">
        <v>46</v>
      </c>
      <c r="S456" s="10" t="s">
        <v>255</v>
      </c>
      <c r="T456" s="21">
        <v>0.21079999999999999</v>
      </c>
      <c r="U456" s="21">
        <v>8.6400000000000005E-2</v>
      </c>
      <c r="V456" s="21">
        <v>0</v>
      </c>
      <c r="W456" s="21">
        <v>0</v>
      </c>
      <c r="X456" s="21">
        <v>6.0499999999999998E-2</v>
      </c>
      <c r="Y456" s="21">
        <v>0</v>
      </c>
      <c r="Z456" s="21">
        <v>0</v>
      </c>
      <c r="AA456" s="21">
        <v>0.29260000000000003</v>
      </c>
      <c r="AB456" s="21">
        <v>0.1086</v>
      </c>
      <c r="AC456" s="21">
        <v>1.78E-2</v>
      </c>
      <c r="AD456" s="21">
        <v>0.2233</v>
      </c>
      <c r="AE456" s="16" t="s">
        <v>46</v>
      </c>
      <c r="AF456" s="16" t="s">
        <v>46</v>
      </c>
      <c r="AG456" s="7" t="str">
        <f t="shared" si="14"/>
        <v>click</v>
      </c>
      <c r="AH456" s="9" t="str">
        <f t="shared" si="15"/>
        <v>click</v>
      </c>
      <c r="AI456" s="2"/>
      <c r="AJ456" s="2"/>
      <c r="AK456" s="2"/>
      <c r="AL456" s="2"/>
      <c r="AM456" s="2"/>
      <c r="AN456" s="2"/>
      <c r="AO456" s="2"/>
      <c r="AP456" s="2"/>
      <c r="AQ456" s="2"/>
      <c r="AR456" s="2"/>
      <c r="AS456" s="2"/>
      <c r="AT456" s="2"/>
    </row>
    <row r="457" spans="1:46" ht="48">
      <c r="A457" s="19" t="s">
        <v>1494</v>
      </c>
      <c r="B457" s="8" t="s">
        <v>1495</v>
      </c>
      <c r="C457" s="10" t="s">
        <v>1496</v>
      </c>
      <c r="D457" s="10" t="s">
        <v>38</v>
      </c>
      <c r="E457" s="10" t="s">
        <v>1497</v>
      </c>
      <c r="F457" s="10" t="s">
        <v>1498</v>
      </c>
      <c r="G457" s="10" t="s">
        <v>107</v>
      </c>
      <c r="H457" s="10" t="s">
        <v>128</v>
      </c>
      <c r="I457" s="11">
        <v>9.4000000000000004E-3</v>
      </c>
      <c r="J457" s="12">
        <v>1.04</v>
      </c>
      <c r="K457" s="11">
        <v>1.89E-2</v>
      </c>
      <c r="L457" s="13">
        <v>48.3</v>
      </c>
      <c r="M457" s="14">
        <v>0.9</v>
      </c>
      <c r="N457" s="15">
        <v>15616</v>
      </c>
      <c r="O457" s="20">
        <v>-2.19</v>
      </c>
      <c r="P457" s="10" t="s">
        <v>42</v>
      </c>
      <c r="Q457" s="10" t="s">
        <v>254</v>
      </c>
      <c r="R457" s="10" t="s">
        <v>46</v>
      </c>
      <c r="S457" s="10" t="s">
        <v>129</v>
      </c>
      <c r="T457" s="21">
        <v>8.3500000000000005E-2</v>
      </c>
      <c r="U457" s="21">
        <v>0.16470000000000001</v>
      </c>
      <c r="V457" s="21">
        <v>0</v>
      </c>
      <c r="W457" s="21">
        <v>0</v>
      </c>
      <c r="X457" s="21">
        <v>5.8700000000000002E-2</v>
      </c>
      <c r="Y457" s="21">
        <v>0.2407</v>
      </c>
      <c r="Z457" s="21">
        <v>0</v>
      </c>
      <c r="AA457" s="21">
        <v>9.4999999999999998E-3</v>
      </c>
      <c r="AB457" s="21">
        <v>2.2700000000000001E-2</v>
      </c>
      <c r="AC457" s="21">
        <v>0</v>
      </c>
      <c r="AD457" s="21">
        <v>0</v>
      </c>
      <c r="AE457" s="16" t="s">
        <v>46</v>
      </c>
      <c r="AF457" s="16" t="s">
        <v>46</v>
      </c>
      <c r="AG457" s="7" t="str">
        <f t="shared" si="14"/>
        <v>click</v>
      </c>
      <c r="AH457" s="9" t="str">
        <f t="shared" si="15"/>
        <v>click</v>
      </c>
      <c r="AI457" s="2"/>
      <c r="AJ457" s="2"/>
      <c r="AK457" s="2"/>
      <c r="AL457" s="2"/>
      <c r="AM457" s="2"/>
      <c r="AN457" s="2"/>
      <c r="AO457" s="2"/>
      <c r="AP457" s="2"/>
      <c r="AQ457" s="2"/>
      <c r="AR457" s="2"/>
      <c r="AS457" s="2"/>
      <c r="AT457" s="2"/>
    </row>
    <row r="458" spans="1:46" ht="48">
      <c r="A458" s="19" t="s">
        <v>2127</v>
      </c>
      <c r="B458" s="8" t="s">
        <v>2128</v>
      </c>
      <c r="C458" s="10" t="s">
        <v>2129</v>
      </c>
      <c r="D458" s="10" t="s">
        <v>38</v>
      </c>
      <c r="E458" s="10" t="s">
        <v>2130</v>
      </c>
      <c r="F458" s="10" t="s">
        <v>2131</v>
      </c>
      <c r="G458" s="10" t="s">
        <v>101</v>
      </c>
      <c r="H458" s="10" t="s">
        <v>2132</v>
      </c>
      <c r="I458" s="11">
        <v>3.5000000000000001E-3</v>
      </c>
      <c r="J458" s="12"/>
      <c r="K458" s="11"/>
      <c r="L458" s="13">
        <v>0</v>
      </c>
      <c r="M458" s="14">
        <v>0</v>
      </c>
      <c r="N458" s="15"/>
      <c r="O458" s="20"/>
      <c r="P458" s="10" t="s">
        <v>42</v>
      </c>
      <c r="Q458" s="10" t="s">
        <v>43</v>
      </c>
      <c r="R458" s="10" t="s">
        <v>80</v>
      </c>
      <c r="S458" s="10" t="s">
        <v>102</v>
      </c>
      <c r="T458" s="21" t="s">
        <v>46</v>
      </c>
      <c r="U458" s="21" t="s">
        <v>46</v>
      </c>
      <c r="V458" s="21" t="s">
        <v>46</v>
      </c>
      <c r="W458" s="21" t="s">
        <v>46</v>
      </c>
      <c r="X458" s="21" t="s">
        <v>46</v>
      </c>
      <c r="Y458" s="21" t="s">
        <v>46</v>
      </c>
      <c r="Z458" s="21" t="s">
        <v>46</v>
      </c>
      <c r="AA458" s="21" t="s">
        <v>46</v>
      </c>
      <c r="AB458" s="21" t="s">
        <v>46</v>
      </c>
      <c r="AC458" s="21" t="s">
        <v>46</v>
      </c>
      <c r="AD458" s="21" t="s">
        <v>46</v>
      </c>
      <c r="AE458" s="16" t="s">
        <v>46</v>
      </c>
      <c r="AF458" s="16" t="s">
        <v>46</v>
      </c>
      <c r="AG458" s="7" t="str">
        <f t="shared" si="14"/>
        <v>click</v>
      </c>
      <c r="AH458" s="9" t="str">
        <f t="shared" si="15"/>
        <v>click</v>
      </c>
      <c r="AI458" s="2"/>
      <c r="AJ458" s="2"/>
      <c r="AK458" s="2"/>
      <c r="AL458" s="2"/>
      <c r="AM458" s="2"/>
      <c r="AN458" s="2"/>
      <c r="AO458" s="2"/>
      <c r="AP458" s="2"/>
      <c r="AQ458" s="2"/>
      <c r="AR458" s="2"/>
      <c r="AS458" s="2"/>
      <c r="AT458" s="2"/>
    </row>
    <row r="459" spans="1:46" ht="36">
      <c r="A459" s="19" t="s">
        <v>4113</v>
      </c>
      <c r="B459" s="8" t="s">
        <v>4114</v>
      </c>
      <c r="C459" s="10" t="s">
        <v>4115</v>
      </c>
      <c r="D459" s="10" t="s">
        <v>38</v>
      </c>
      <c r="E459" s="10" t="s">
        <v>4116</v>
      </c>
      <c r="F459" s="10" t="s">
        <v>1082</v>
      </c>
      <c r="G459" s="10" t="s">
        <v>392</v>
      </c>
      <c r="H459" s="10" t="s">
        <v>171</v>
      </c>
      <c r="I459" s="11">
        <v>9.4999999999999998E-3</v>
      </c>
      <c r="J459" s="12"/>
      <c r="K459" s="11"/>
      <c r="L459" s="13">
        <v>103.5</v>
      </c>
      <c r="M459" s="14">
        <v>3.4</v>
      </c>
      <c r="N459" s="15">
        <v>513702</v>
      </c>
      <c r="O459" s="20">
        <v>-2.83</v>
      </c>
      <c r="P459" s="10" t="s">
        <v>42</v>
      </c>
      <c r="Q459" s="10" t="s">
        <v>43</v>
      </c>
      <c r="R459" s="10" t="s">
        <v>412</v>
      </c>
      <c r="S459" s="10" t="s">
        <v>72</v>
      </c>
      <c r="T459" s="21" t="s">
        <v>46</v>
      </c>
      <c r="U459" s="21" t="s">
        <v>46</v>
      </c>
      <c r="V459" s="21" t="s">
        <v>46</v>
      </c>
      <c r="W459" s="21" t="s">
        <v>46</v>
      </c>
      <c r="X459" s="21" t="s">
        <v>46</v>
      </c>
      <c r="Y459" s="21" t="s">
        <v>46</v>
      </c>
      <c r="Z459" s="21" t="s">
        <v>46</v>
      </c>
      <c r="AA459" s="21" t="s">
        <v>46</v>
      </c>
      <c r="AB459" s="21" t="s">
        <v>46</v>
      </c>
      <c r="AC459" s="21" t="s">
        <v>46</v>
      </c>
      <c r="AD459" s="21" t="s">
        <v>46</v>
      </c>
      <c r="AE459" s="16" t="s">
        <v>418</v>
      </c>
      <c r="AF459" s="16" t="s">
        <v>59</v>
      </c>
      <c r="AG459" s="7" t="str">
        <f t="shared" si="14"/>
        <v>click</v>
      </c>
      <c r="AH459" s="9" t="str">
        <f t="shared" si="15"/>
        <v>click</v>
      </c>
      <c r="AI459" s="2"/>
      <c r="AJ459" s="2"/>
      <c r="AK459" s="2"/>
      <c r="AL459" s="2"/>
      <c r="AM459" s="2"/>
      <c r="AN459" s="2"/>
      <c r="AO459" s="2"/>
      <c r="AP459" s="2"/>
      <c r="AQ459" s="2"/>
      <c r="AR459" s="2"/>
      <c r="AS459" s="2"/>
      <c r="AT459" s="2"/>
    </row>
    <row r="460" spans="1:46" ht="25.5">
      <c r="A460" s="19" t="s">
        <v>4266</v>
      </c>
      <c r="B460" s="8" t="s">
        <v>4267</v>
      </c>
      <c r="C460" s="10" t="s">
        <v>4115</v>
      </c>
      <c r="D460" s="10" t="s">
        <v>38</v>
      </c>
      <c r="E460" s="10" t="s">
        <v>3010</v>
      </c>
      <c r="F460" s="10" t="s">
        <v>2469</v>
      </c>
      <c r="G460" s="10" t="s">
        <v>392</v>
      </c>
      <c r="H460" s="10" t="s">
        <v>171</v>
      </c>
      <c r="I460" s="11">
        <v>9.4999999999999998E-3</v>
      </c>
      <c r="J460" s="12"/>
      <c r="K460" s="11"/>
      <c r="L460" s="13">
        <v>5.2</v>
      </c>
      <c r="M460" s="14">
        <v>0.4</v>
      </c>
      <c r="N460" s="15">
        <v>16166</v>
      </c>
      <c r="O460" s="20">
        <v>-3.54</v>
      </c>
      <c r="P460" s="10" t="s">
        <v>42</v>
      </c>
      <c r="Q460" s="10" t="s">
        <v>520</v>
      </c>
      <c r="R460" s="10" t="s">
        <v>80</v>
      </c>
      <c r="S460" s="10" t="s">
        <v>72</v>
      </c>
      <c r="T460" s="21" t="s">
        <v>46</v>
      </c>
      <c r="U460" s="21" t="s">
        <v>46</v>
      </c>
      <c r="V460" s="21" t="s">
        <v>46</v>
      </c>
      <c r="W460" s="21" t="s">
        <v>46</v>
      </c>
      <c r="X460" s="21" t="s">
        <v>46</v>
      </c>
      <c r="Y460" s="21" t="s">
        <v>46</v>
      </c>
      <c r="Z460" s="21" t="s">
        <v>46</v>
      </c>
      <c r="AA460" s="21" t="s">
        <v>46</v>
      </c>
      <c r="AB460" s="21" t="s">
        <v>46</v>
      </c>
      <c r="AC460" s="21" t="s">
        <v>46</v>
      </c>
      <c r="AD460" s="21" t="s">
        <v>46</v>
      </c>
      <c r="AE460" s="16" t="s">
        <v>418</v>
      </c>
      <c r="AF460" s="16" t="s">
        <v>59</v>
      </c>
      <c r="AG460" s="7" t="str">
        <f t="shared" si="14"/>
        <v>click</v>
      </c>
      <c r="AH460" s="9" t="str">
        <f t="shared" si="15"/>
        <v>click</v>
      </c>
      <c r="AI460" s="2"/>
      <c r="AJ460" s="2"/>
      <c r="AK460" s="2"/>
      <c r="AL460" s="2"/>
      <c r="AM460" s="2"/>
      <c r="AN460" s="2"/>
      <c r="AO460" s="2"/>
      <c r="AP460" s="2"/>
      <c r="AQ460" s="2"/>
      <c r="AR460" s="2"/>
      <c r="AS460" s="2"/>
      <c r="AT460" s="2"/>
    </row>
    <row r="461" spans="1:46" ht="36">
      <c r="A461" s="19" t="s">
        <v>4435</v>
      </c>
      <c r="B461" s="8" t="s">
        <v>4436</v>
      </c>
      <c r="C461" s="10" t="s">
        <v>4115</v>
      </c>
      <c r="D461" s="10" t="s">
        <v>38</v>
      </c>
      <c r="E461" s="10" t="s">
        <v>4437</v>
      </c>
      <c r="F461" s="10" t="s">
        <v>4438</v>
      </c>
      <c r="G461" s="10" t="s">
        <v>392</v>
      </c>
      <c r="H461" s="10" t="s">
        <v>171</v>
      </c>
      <c r="I461" s="11">
        <v>9.4999999999999998E-3</v>
      </c>
      <c r="J461" s="12"/>
      <c r="K461" s="11"/>
      <c r="L461" s="13">
        <v>550</v>
      </c>
      <c r="M461" s="14">
        <v>4.5</v>
      </c>
      <c r="N461" s="15">
        <v>1269845</v>
      </c>
      <c r="O461" s="20">
        <v>3.35</v>
      </c>
      <c r="P461" s="10" t="s">
        <v>42</v>
      </c>
      <c r="Q461" s="10" t="s">
        <v>43</v>
      </c>
      <c r="R461" s="10" t="s">
        <v>44</v>
      </c>
      <c r="S461" s="10" t="s">
        <v>72</v>
      </c>
      <c r="T461" s="21" t="s">
        <v>46</v>
      </c>
      <c r="U461" s="21" t="s">
        <v>46</v>
      </c>
      <c r="V461" s="21" t="s">
        <v>46</v>
      </c>
      <c r="W461" s="21" t="s">
        <v>46</v>
      </c>
      <c r="X461" s="21" t="s">
        <v>46</v>
      </c>
      <c r="Y461" s="21" t="s">
        <v>46</v>
      </c>
      <c r="Z461" s="21" t="s">
        <v>46</v>
      </c>
      <c r="AA461" s="21" t="s">
        <v>46</v>
      </c>
      <c r="AB461" s="21" t="s">
        <v>46</v>
      </c>
      <c r="AC461" s="21" t="s">
        <v>46</v>
      </c>
      <c r="AD461" s="21" t="s">
        <v>46</v>
      </c>
      <c r="AE461" s="16" t="s">
        <v>418</v>
      </c>
      <c r="AF461" s="16" t="s">
        <v>46</v>
      </c>
      <c r="AG461" s="7" t="str">
        <f t="shared" si="14"/>
        <v>click</v>
      </c>
      <c r="AH461" s="9" t="str">
        <f t="shared" si="15"/>
        <v>click</v>
      </c>
      <c r="AI461" s="2"/>
      <c r="AJ461" s="2"/>
      <c r="AK461" s="2"/>
      <c r="AL461" s="2"/>
      <c r="AM461" s="2"/>
      <c r="AN461" s="2"/>
      <c r="AO461" s="2"/>
      <c r="AP461" s="2"/>
      <c r="AQ461" s="2"/>
      <c r="AR461" s="2"/>
      <c r="AS461" s="2"/>
      <c r="AT461" s="2"/>
    </row>
    <row r="462" spans="1:46" ht="36">
      <c r="A462" s="19" t="s">
        <v>4618</v>
      </c>
      <c r="B462" s="8" t="s">
        <v>4619</v>
      </c>
      <c r="C462" s="10" t="s">
        <v>4115</v>
      </c>
      <c r="D462" s="10" t="s">
        <v>38</v>
      </c>
      <c r="E462" s="10" t="s">
        <v>4620</v>
      </c>
      <c r="F462" s="10" t="s">
        <v>1082</v>
      </c>
      <c r="G462" s="10" t="s">
        <v>392</v>
      </c>
      <c r="H462" s="10" t="s">
        <v>171</v>
      </c>
      <c r="I462" s="11">
        <v>9.4999999999999998E-3</v>
      </c>
      <c r="J462" s="12">
        <v>0.08</v>
      </c>
      <c r="K462" s="11">
        <v>1.8E-3</v>
      </c>
      <c r="L462" s="13">
        <v>110.9</v>
      </c>
      <c r="M462" s="14">
        <v>1</v>
      </c>
      <c r="N462" s="15">
        <v>203116</v>
      </c>
      <c r="O462" s="20">
        <v>2.68</v>
      </c>
      <c r="P462" s="10" t="s">
        <v>42</v>
      </c>
      <c r="Q462" s="10" t="s">
        <v>43</v>
      </c>
      <c r="R462" s="10" t="s">
        <v>412</v>
      </c>
      <c r="S462" s="10" t="s">
        <v>72</v>
      </c>
      <c r="T462" s="21" t="s">
        <v>46</v>
      </c>
      <c r="U462" s="21" t="s">
        <v>46</v>
      </c>
      <c r="V462" s="21" t="s">
        <v>46</v>
      </c>
      <c r="W462" s="21" t="s">
        <v>46</v>
      </c>
      <c r="X462" s="21" t="s">
        <v>46</v>
      </c>
      <c r="Y462" s="21" t="s">
        <v>46</v>
      </c>
      <c r="Z462" s="21" t="s">
        <v>46</v>
      </c>
      <c r="AA462" s="21" t="s">
        <v>46</v>
      </c>
      <c r="AB462" s="21" t="s">
        <v>46</v>
      </c>
      <c r="AC462" s="21" t="s">
        <v>46</v>
      </c>
      <c r="AD462" s="21" t="s">
        <v>46</v>
      </c>
      <c r="AE462" s="16" t="s">
        <v>418</v>
      </c>
      <c r="AF462" s="16" t="s">
        <v>46</v>
      </c>
      <c r="AG462" s="7" t="str">
        <f t="shared" si="14"/>
        <v>click</v>
      </c>
      <c r="AH462" s="9" t="str">
        <f t="shared" si="15"/>
        <v>click</v>
      </c>
      <c r="AI462" s="2"/>
      <c r="AJ462" s="2"/>
      <c r="AK462" s="2"/>
      <c r="AL462" s="2"/>
      <c r="AM462" s="2"/>
      <c r="AN462" s="2"/>
      <c r="AO462" s="2"/>
      <c r="AP462" s="2"/>
      <c r="AQ462" s="2"/>
      <c r="AR462" s="2"/>
      <c r="AS462" s="2"/>
      <c r="AT462" s="2"/>
    </row>
    <row r="463" spans="1:46" ht="24">
      <c r="A463" s="19" t="s">
        <v>4672</v>
      </c>
      <c r="B463" s="8" t="s">
        <v>4673</v>
      </c>
      <c r="C463" s="10" t="s">
        <v>4115</v>
      </c>
      <c r="D463" s="10" t="s">
        <v>38</v>
      </c>
      <c r="E463" s="10" t="s">
        <v>3007</v>
      </c>
      <c r="F463" s="10" t="s">
        <v>2469</v>
      </c>
      <c r="G463" s="10" t="s">
        <v>392</v>
      </c>
      <c r="H463" s="10" t="s">
        <v>171</v>
      </c>
      <c r="I463" s="11">
        <v>9.4999999999999998E-3</v>
      </c>
      <c r="J463" s="12">
        <v>0.03</v>
      </c>
      <c r="K463" s="11">
        <v>1.4E-3</v>
      </c>
      <c r="L463" s="13">
        <v>36.9</v>
      </c>
      <c r="M463" s="14">
        <v>0.4</v>
      </c>
      <c r="N463" s="15">
        <v>16514</v>
      </c>
      <c r="O463" s="20">
        <v>3.53</v>
      </c>
      <c r="P463" s="10" t="s">
        <v>42</v>
      </c>
      <c r="Q463" s="10" t="s">
        <v>520</v>
      </c>
      <c r="R463" s="10" t="s">
        <v>80</v>
      </c>
      <c r="S463" s="10" t="s">
        <v>72</v>
      </c>
      <c r="T463" s="21" t="s">
        <v>46</v>
      </c>
      <c r="U463" s="21" t="s">
        <v>46</v>
      </c>
      <c r="V463" s="21" t="s">
        <v>46</v>
      </c>
      <c r="W463" s="21" t="s">
        <v>46</v>
      </c>
      <c r="X463" s="21" t="s">
        <v>46</v>
      </c>
      <c r="Y463" s="21" t="s">
        <v>46</v>
      </c>
      <c r="Z463" s="21" t="s">
        <v>46</v>
      </c>
      <c r="AA463" s="21" t="s">
        <v>46</v>
      </c>
      <c r="AB463" s="21" t="s">
        <v>46</v>
      </c>
      <c r="AC463" s="21" t="s">
        <v>46</v>
      </c>
      <c r="AD463" s="21" t="s">
        <v>46</v>
      </c>
      <c r="AE463" s="16" t="s">
        <v>418</v>
      </c>
      <c r="AF463" s="16" t="s">
        <v>46</v>
      </c>
      <c r="AG463" s="7" t="str">
        <f t="shared" si="14"/>
        <v>click</v>
      </c>
      <c r="AH463" s="9" t="str">
        <f t="shared" si="15"/>
        <v>click</v>
      </c>
      <c r="AI463" s="2"/>
      <c r="AJ463" s="2"/>
      <c r="AK463" s="2"/>
      <c r="AL463" s="2"/>
      <c r="AM463" s="2"/>
      <c r="AN463" s="2"/>
      <c r="AO463" s="2"/>
      <c r="AP463" s="2"/>
      <c r="AQ463" s="2"/>
      <c r="AR463" s="2"/>
      <c r="AS463" s="2"/>
      <c r="AT463" s="2"/>
    </row>
    <row r="464" spans="1:46" ht="96">
      <c r="A464" s="19" t="s">
        <v>4712</v>
      </c>
      <c r="B464" s="8" t="s">
        <v>4713</v>
      </c>
      <c r="C464" s="10" t="s">
        <v>4115</v>
      </c>
      <c r="D464" s="10" t="s">
        <v>38</v>
      </c>
      <c r="E464" s="10" t="s">
        <v>3876</v>
      </c>
      <c r="F464" s="10" t="s">
        <v>3834</v>
      </c>
      <c r="G464" s="10" t="s">
        <v>392</v>
      </c>
      <c r="H464" s="10" t="s">
        <v>171</v>
      </c>
      <c r="I464" s="11">
        <v>9.4999999999999998E-3</v>
      </c>
      <c r="J464" s="12">
        <v>0.01</v>
      </c>
      <c r="K464" s="11">
        <v>2.0000000000000001E-4</v>
      </c>
      <c r="L464" s="13">
        <v>207.3</v>
      </c>
      <c r="M464" s="14">
        <v>2.4</v>
      </c>
      <c r="N464" s="15">
        <v>179663</v>
      </c>
      <c r="O464" s="20">
        <v>4.2</v>
      </c>
      <c r="P464" s="10" t="s">
        <v>42</v>
      </c>
      <c r="Q464" s="10" t="s">
        <v>321</v>
      </c>
      <c r="R464" s="10" t="s">
        <v>80</v>
      </c>
      <c r="S464" s="10" t="s">
        <v>72</v>
      </c>
      <c r="T464" s="21" t="s">
        <v>46</v>
      </c>
      <c r="U464" s="21" t="s">
        <v>46</v>
      </c>
      <c r="V464" s="21" t="s">
        <v>46</v>
      </c>
      <c r="W464" s="21" t="s">
        <v>46</v>
      </c>
      <c r="X464" s="21" t="s">
        <v>46</v>
      </c>
      <c r="Y464" s="21" t="s">
        <v>46</v>
      </c>
      <c r="Z464" s="21" t="s">
        <v>46</v>
      </c>
      <c r="AA464" s="21" t="s">
        <v>46</v>
      </c>
      <c r="AB464" s="21" t="s">
        <v>46</v>
      </c>
      <c r="AC464" s="21" t="s">
        <v>46</v>
      </c>
      <c r="AD464" s="21" t="s">
        <v>46</v>
      </c>
      <c r="AE464" s="16" t="s">
        <v>418</v>
      </c>
      <c r="AF464" s="16" t="s">
        <v>46</v>
      </c>
      <c r="AG464" s="7" t="str">
        <f t="shared" si="14"/>
        <v>click</v>
      </c>
      <c r="AH464" s="9" t="str">
        <f t="shared" si="15"/>
        <v>click</v>
      </c>
      <c r="AI464" s="2"/>
      <c r="AJ464" s="2"/>
      <c r="AK464" s="2"/>
      <c r="AL464" s="2"/>
      <c r="AM464" s="2"/>
      <c r="AN464" s="2"/>
      <c r="AO464" s="2"/>
      <c r="AP464" s="2"/>
      <c r="AQ464" s="2"/>
      <c r="AR464" s="2"/>
      <c r="AS464" s="2"/>
      <c r="AT464" s="2"/>
    </row>
    <row r="465" spans="1:46" ht="25.5">
      <c r="A465" s="19" t="s">
        <v>4272</v>
      </c>
      <c r="B465" s="8" t="s">
        <v>4273</v>
      </c>
      <c r="C465" s="10" t="s">
        <v>4274</v>
      </c>
      <c r="D465" s="10" t="s">
        <v>38</v>
      </c>
      <c r="E465" s="10"/>
      <c r="F465" s="10" t="s">
        <v>39</v>
      </c>
      <c r="G465" s="10" t="s">
        <v>353</v>
      </c>
      <c r="H465" s="10" t="s">
        <v>276</v>
      </c>
      <c r="I465" s="11">
        <v>3.5000000000000001E-3</v>
      </c>
      <c r="J465" s="12">
        <v>0.01</v>
      </c>
      <c r="K465" s="11">
        <v>6.3E-3</v>
      </c>
      <c r="L465" s="13">
        <v>78.400000000000006</v>
      </c>
      <c r="M465" s="14">
        <v>1.6</v>
      </c>
      <c r="N465" s="15">
        <v>7141</v>
      </c>
      <c r="O465" s="20">
        <v>0.19</v>
      </c>
      <c r="P465" s="10" t="s">
        <v>151</v>
      </c>
      <c r="Q465" s="10" t="s">
        <v>46</v>
      </c>
      <c r="R465" s="10" t="s">
        <v>46</v>
      </c>
      <c r="S465" s="10" t="s">
        <v>72</v>
      </c>
      <c r="T465" s="21" t="s">
        <v>46</v>
      </c>
      <c r="U465" s="21" t="s">
        <v>46</v>
      </c>
      <c r="V465" s="21" t="s">
        <v>46</v>
      </c>
      <c r="W465" s="21" t="s">
        <v>46</v>
      </c>
      <c r="X465" s="21" t="s">
        <v>46</v>
      </c>
      <c r="Y465" s="21" t="s">
        <v>46</v>
      </c>
      <c r="Z465" s="21" t="s">
        <v>46</v>
      </c>
      <c r="AA465" s="21" t="s">
        <v>46</v>
      </c>
      <c r="AB465" s="21" t="s">
        <v>46</v>
      </c>
      <c r="AC465" s="21" t="s">
        <v>46</v>
      </c>
      <c r="AD465" s="21" t="s">
        <v>46</v>
      </c>
      <c r="AE465" s="16" t="s">
        <v>46</v>
      </c>
      <c r="AF465" s="16" t="s">
        <v>46</v>
      </c>
      <c r="AG465" s="7" t="str">
        <f t="shared" si="14"/>
        <v>click</v>
      </c>
      <c r="AH465" s="9" t="str">
        <f t="shared" si="15"/>
        <v>click</v>
      </c>
      <c r="AI465" s="2"/>
      <c r="AJ465" s="2"/>
      <c r="AK465" s="2"/>
      <c r="AL465" s="2"/>
      <c r="AM465" s="2"/>
      <c r="AN465" s="2"/>
      <c r="AO465" s="2"/>
      <c r="AP465" s="2"/>
      <c r="AQ465" s="2"/>
      <c r="AR465" s="2"/>
      <c r="AS465" s="2"/>
      <c r="AT465" s="2"/>
    </row>
    <row r="466" spans="1:46" ht="25.5">
      <c r="A466" s="19" t="s">
        <v>2070</v>
      </c>
      <c r="B466" s="8" t="s">
        <v>2071</v>
      </c>
      <c r="C466" s="10" t="s">
        <v>2072</v>
      </c>
      <c r="D466" s="10" t="s">
        <v>38</v>
      </c>
      <c r="E466" s="10"/>
      <c r="F466" s="10" t="s">
        <v>39</v>
      </c>
      <c r="G466" s="10" t="s">
        <v>353</v>
      </c>
      <c r="H466" s="10" t="s">
        <v>2073</v>
      </c>
      <c r="I466" s="11">
        <v>3.5000000000000001E-3</v>
      </c>
      <c r="J466" s="12">
        <v>0.12</v>
      </c>
      <c r="K466" s="11">
        <v>2.8299999999999999E-2</v>
      </c>
      <c r="L466" s="13">
        <v>5.2</v>
      </c>
      <c r="M466" s="14">
        <v>0.1</v>
      </c>
      <c r="N466" s="15">
        <v>1080</v>
      </c>
      <c r="O466" s="20">
        <v>1.76</v>
      </c>
      <c r="P466" s="10" t="s">
        <v>151</v>
      </c>
      <c r="Q466" s="10" t="s">
        <v>46</v>
      </c>
      <c r="R466" s="10" t="s">
        <v>46</v>
      </c>
      <c r="S466" s="10" t="s">
        <v>72</v>
      </c>
      <c r="T466" s="21" t="s">
        <v>46</v>
      </c>
      <c r="U466" s="21" t="s">
        <v>46</v>
      </c>
      <c r="V466" s="21" t="s">
        <v>46</v>
      </c>
      <c r="W466" s="21" t="s">
        <v>46</v>
      </c>
      <c r="X466" s="21" t="s">
        <v>46</v>
      </c>
      <c r="Y466" s="21" t="s">
        <v>46</v>
      </c>
      <c r="Z466" s="21" t="s">
        <v>46</v>
      </c>
      <c r="AA466" s="21" t="s">
        <v>46</v>
      </c>
      <c r="AB466" s="21" t="s">
        <v>46</v>
      </c>
      <c r="AC466" s="21" t="s">
        <v>46</v>
      </c>
      <c r="AD466" s="21" t="s">
        <v>46</v>
      </c>
      <c r="AE466" s="16" t="s">
        <v>46</v>
      </c>
      <c r="AF466" s="16" t="s">
        <v>46</v>
      </c>
      <c r="AG466" s="7" t="str">
        <f t="shared" si="14"/>
        <v>click</v>
      </c>
      <c r="AH466" s="9" t="str">
        <f t="shared" si="15"/>
        <v>click</v>
      </c>
      <c r="AI466" s="2"/>
      <c r="AJ466" s="2"/>
      <c r="AK466" s="2"/>
      <c r="AL466" s="2"/>
      <c r="AM466" s="2"/>
      <c r="AN466" s="2"/>
      <c r="AO466" s="2"/>
      <c r="AP466" s="2"/>
      <c r="AQ466" s="2"/>
      <c r="AR466" s="2"/>
      <c r="AS466" s="2"/>
      <c r="AT466" s="2"/>
    </row>
    <row r="467" spans="1:46" ht="25.5">
      <c r="A467" s="19" t="s">
        <v>2074</v>
      </c>
      <c r="B467" s="8" t="s">
        <v>2075</v>
      </c>
      <c r="C467" s="10" t="s">
        <v>2072</v>
      </c>
      <c r="D467" s="10" t="s">
        <v>38</v>
      </c>
      <c r="E467" s="10"/>
      <c r="F467" s="10" t="s">
        <v>39</v>
      </c>
      <c r="G467" s="10" t="s">
        <v>150</v>
      </c>
      <c r="H467" s="10" t="s">
        <v>2073</v>
      </c>
      <c r="I467" s="11">
        <v>3.5000000000000001E-3</v>
      </c>
      <c r="J467" s="12">
        <v>0.1</v>
      </c>
      <c r="K467" s="11">
        <v>2.93E-2</v>
      </c>
      <c r="L467" s="13">
        <v>5.0999999999999996</v>
      </c>
      <c r="M467" s="14">
        <v>0.1</v>
      </c>
      <c r="N467" s="15">
        <v>721</v>
      </c>
      <c r="O467" s="20">
        <v>-1.1399999999999999</v>
      </c>
      <c r="P467" s="10" t="s">
        <v>151</v>
      </c>
      <c r="Q467" s="10" t="s">
        <v>46</v>
      </c>
      <c r="R467" s="10" t="s">
        <v>46</v>
      </c>
      <c r="S467" s="10" t="s">
        <v>72</v>
      </c>
      <c r="T467" s="21" t="s">
        <v>46</v>
      </c>
      <c r="U467" s="21" t="s">
        <v>46</v>
      </c>
      <c r="V467" s="21" t="s">
        <v>46</v>
      </c>
      <c r="W467" s="21" t="s">
        <v>46</v>
      </c>
      <c r="X467" s="21" t="s">
        <v>46</v>
      </c>
      <c r="Y467" s="21" t="s">
        <v>46</v>
      </c>
      <c r="Z467" s="21" t="s">
        <v>46</v>
      </c>
      <c r="AA467" s="21" t="s">
        <v>46</v>
      </c>
      <c r="AB467" s="21" t="s">
        <v>46</v>
      </c>
      <c r="AC467" s="21" t="s">
        <v>46</v>
      </c>
      <c r="AD467" s="21" t="s">
        <v>46</v>
      </c>
      <c r="AE467" s="16" t="s">
        <v>46</v>
      </c>
      <c r="AF467" s="16" t="s">
        <v>46</v>
      </c>
      <c r="AG467" s="7" t="str">
        <f t="shared" si="14"/>
        <v>click</v>
      </c>
      <c r="AH467" s="9" t="str">
        <f t="shared" si="15"/>
        <v>click</v>
      </c>
      <c r="AI467" s="2"/>
      <c r="AJ467" s="2"/>
      <c r="AK467" s="2"/>
      <c r="AL467" s="2"/>
      <c r="AM467" s="2"/>
      <c r="AN467" s="2"/>
      <c r="AO467" s="2"/>
      <c r="AP467" s="2"/>
      <c r="AQ467" s="2"/>
      <c r="AR467" s="2"/>
      <c r="AS467" s="2"/>
      <c r="AT467" s="2"/>
    </row>
    <row r="468" spans="1:46" ht="84">
      <c r="A468" s="19" t="s">
        <v>297</v>
      </c>
      <c r="B468" s="8" t="s">
        <v>298</v>
      </c>
      <c r="C468" s="10" t="s">
        <v>299</v>
      </c>
      <c r="D468" s="10" t="s">
        <v>38</v>
      </c>
      <c r="E468" s="10" t="s">
        <v>300</v>
      </c>
      <c r="F468" s="10" t="s">
        <v>301</v>
      </c>
      <c r="G468" s="10" t="s">
        <v>302</v>
      </c>
      <c r="H468" s="10" t="s">
        <v>48</v>
      </c>
      <c r="I468" s="11">
        <v>4.7999999999999996E-3</v>
      </c>
      <c r="J468" s="12">
        <v>0.25</v>
      </c>
      <c r="K468" s="11">
        <v>2.6700000000000002E-2</v>
      </c>
      <c r="L468" s="13">
        <v>5.0999999999999996</v>
      </c>
      <c r="M468" s="14">
        <v>0.2</v>
      </c>
      <c r="N468" s="15">
        <v>2815</v>
      </c>
      <c r="O468" s="20">
        <v>1.72</v>
      </c>
      <c r="P468" s="10" t="s">
        <v>42</v>
      </c>
      <c r="Q468" s="10" t="s">
        <v>46</v>
      </c>
      <c r="R468" s="10" t="s">
        <v>46</v>
      </c>
      <c r="S468" s="10" t="s">
        <v>45</v>
      </c>
      <c r="T468" s="21">
        <v>0</v>
      </c>
      <c r="U468" s="21">
        <v>0</v>
      </c>
      <c r="V468" s="21">
        <v>8.3999999999999995E-3</v>
      </c>
      <c r="W468" s="21">
        <v>0</v>
      </c>
      <c r="X468" s="21">
        <v>0</v>
      </c>
      <c r="Y468" s="21">
        <v>0.85329999999999995</v>
      </c>
      <c r="Z468" s="21">
        <v>0</v>
      </c>
      <c r="AA468" s="21">
        <v>5.0000000000000001E-3</v>
      </c>
      <c r="AB468" s="21">
        <v>0.1077</v>
      </c>
      <c r="AC468" s="21">
        <v>0</v>
      </c>
      <c r="AD468" s="21">
        <v>0</v>
      </c>
      <c r="AE468" s="16" t="s">
        <v>46</v>
      </c>
      <c r="AF468" s="16" t="s">
        <v>46</v>
      </c>
      <c r="AG468" s="7" t="str">
        <f t="shared" si="14"/>
        <v>click</v>
      </c>
      <c r="AH468" s="9" t="str">
        <f t="shared" si="15"/>
        <v>click</v>
      </c>
      <c r="AI468" s="2"/>
      <c r="AJ468" s="2"/>
      <c r="AK468" s="2"/>
      <c r="AL468" s="2"/>
      <c r="AM468" s="2"/>
      <c r="AN468" s="2"/>
      <c r="AO468" s="2"/>
      <c r="AP468" s="2"/>
      <c r="AQ468" s="2"/>
      <c r="AR468" s="2"/>
      <c r="AS468" s="2"/>
      <c r="AT468" s="2"/>
    </row>
    <row r="469" spans="1:46" ht="72">
      <c r="A469" s="19" t="s">
        <v>1549</v>
      </c>
      <c r="B469" s="8" t="s">
        <v>1550</v>
      </c>
      <c r="C469" s="10" t="s">
        <v>299</v>
      </c>
      <c r="D469" s="10" t="s">
        <v>38</v>
      </c>
      <c r="E469" s="10" t="s">
        <v>1551</v>
      </c>
      <c r="F469" s="10" t="s">
        <v>1552</v>
      </c>
      <c r="G469" s="10" t="s">
        <v>302</v>
      </c>
      <c r="H469" s="10" t="s">
        <v>48</v>
      </c>
      <c r="I469" s="11">
        <v>6.6E-3</v>
      </c>
      <c r="J469" s="12">
        <v>0.13</v>
      </c>
      <c r="K469" s="11">
        <v>2.41E-2</v>
      </c>
      <c r="L469" s="13">
        <v>6</v>
      </c>
      <c r="M469" s="14">
        <v>0.3</v>
      </c>
      <c r="N469" s="15">
        <v>1262</v>
      </c>
      <c r="O469" s="20">
        <v>-1.86</v>
      </c>
      <c r="P469" s="10" t="s">
        <v>42</v>
      </c>
      <c r="Q469" s="10" t="s">
        <v>43</v>
      </c>
      <c r="R469" s="10" t="s">
        <v>46</v>
      </c>
      <c r="S469" s="10" t="s">
        <v>109</v>
      </c>
      <c r="T469" s="21">
        <v>0</v>
      </c>
      <c r="U469" s="21">
        <v>0</v>
      </c>
      <c r="V469" s="21">
        <v>0</v>
      </c>
      <c r="W469" s="21">
        <v>0</v>
      </c>
      <c r="X469" s="21">
        <v>0</v>
      </c>
      <c r="Y469" s="21">
        <v>0.88849999999999996</v>
      </c>
      <c r="Z469" s="21">
        <v>0</v>
      </c>
      <c r="AA469" s="21">
        <v>1.4999999999999999E-2</v>
      </c>
      <c r="AB469" s="21">
        <v>7.46E-2</v>
      </c>
      <c r="AC469" s="21">
        <v>0</v>
      </c>
      <c r="AD469" s="21">
        <v>0</v>
      </c>
      <c r="AE469" s="16" t="s">
        <v>46</v>
      </c>
      <c r="AF469" s="16" t="s">
        <v>46</v>
      </c>
      <c r="AG469" s="7" t="str">
        <f t="shared" si="14"/>
        <v>click</v>
      </c>
      <c r="AH469" s="9" t="str">
        <f t="shared" si="15"/>
        <v>click</v>
      </c>
      <c r="AI469" s="2"/>
      <c r="AJ469" s="2"/>
      <c r="AK469" s="2"/>
      <c r="AL469" s="2"/>
      <c r="AM469" s="2"/>
      <c r="AN469" s="2"/>
      <c r="AO469" s="2"/>
      <c r="AP469" s="2"/>
      <c r="AQ469" s="2"/>
      <c r="AR469" s="2"/>
      <c r="AS469" s="2"/>
      <c r="AT469" s="2"/>
    </row>
    <row r="470" spans="1:46" ht="96">
      <c r="A470" s="19" t="s">
        <v>1578</v>
      </c>
      <c r="B470" s="8" t="s">
        <v>1579</v>
      </c>
      <c r="C470" s="10" t="s">
        <v>299</v>
      </c>
      <c r="D470" s="10" t="s">
        <v>38</v>
      </c>
      <c r="E470" s="10" t="s">
        <v>1580</v>
      </c>
      <c r="F470" s="10" t="s">
        <v>1581</v>
      </c>
      <c r="G470" s="10" t="s">
        <v>326</v>
      </c>
      <c r="H470" s="10" t="s">
        <v>48</v>
      </c>
      <c r="I470" s="11">
        <v>6.6E-3</v>
      </c>
      <c r="J470" s="12">
        <v>0.16</v>
      </c>
      <c r="K470" s="11">
        <v>2.7E-2</v>
      </c>
      <c r="L470" s="13">
        <v>7.4</v>
      </c>
      <c r="M470" s="14">
        <v>0.5</v>
      </c>
      <c r="N470" s="15">
        <v>2664</v>
      </c>
      <c r="O470" s="20">
        <v>-2.31</v>
      </c>
      <c r="P470" s="10" t="s">
        <v>42</v>
      </c>
      <c r="Q470" s="10" t="s">
        <v>43</v>
      </c>
      <c r="R470" s="10" t="s">
        <v>46</v>
      </c>
      <c r="S470" s="10" t="s">
        <v>109</v>
      </c>
      <c r="T470" s="21">
        <v>0.93130000000000002</v>
      </c>
      <c r="U470" s="21">
        <v>0</v>
      </c>
      <c r="V470" s="21">
        <v>6.6E-3</v>
      </c>
      <c r="W470" s="21">
        <v>0</v>
      </c>
      <c r="X470" s="21">
        <v>1.21E-2</v>
      </c>
      <c r="Y470" s="21">
        <v>0</v>
      </c>
      <c r="Z470" s="21">
        <v>0</v>
      </c>
      <c r="AA470" s="21">
        <v>4.6300000000000001E-2</v>
      </c>
      <c r="AB470" s="21">
        <v>0</v>
      </c>
      <c r="AC470" s="21">
        <v>0</v>
      </c>
      <c r="AD470" s="21">
        <v>0</v>
      </c>
      <c r="AE470" s="16" t="s">
        <v>46</v>
      </c>
      <c r="AF470" s="16" t="s">
        <v>46</v>
      </c>
      <c r="AG470" s="7" t="str">
        <f t="shared" si="14"/>
        <v>click</v>
      </c>
      <c r="AH470" s="9" t="str">
        <f t="shared" si="15"/>
        <v>click</v>
      </c>
      <c r="AI470" s="2"/>
      <c r="AJ470" s="2"/>
      <c r="AK470" s="2"/>
      <c r="AL470" s="2"/>
      <c r="AM470" s="2"/>
      <c r="AN470" s="2"/>
      <c r="AO470" s="2"/>
      <c r="AP470" s="2"/>
      <c r="AQ470" s="2"/>
      <c r="AR470" s="2"/>
      <c r="AS470" s="2"/>
      <c r="AT470" s="2"/>
    </row>
    <row r="471" spans="1:46" ht="84">
      <c r="A471" s="19" t="s">
        <v>1782</v>
      </c>
      <c r="B471" s="8" t="s">
        <v>1783</v>
      </c>
      <c r="C471" s="10" t="s">
        <v>299</v>
      </c>
      <c r="D471" s="10" t="s">
        <v>38</v>
      </c>
      <c r="E471" s="10" t="s">
        <v>1784</v>
      </c>
      <c r="F471" s="10" t="s">
        <v>1785</v>
      </c>
      <c r="G471" s="10" t="s">
        <v>302</v>
      </c>
      <c r="H471" s="10" t="s">
        <v>48</v>
      </c>
      <c r="I471" s="11">
        <v>4.7999999999999996E-3</v>
      </c>
      <c r="J471" s="12">
        <v>0.51</v>
      </c>
      <c r="K471" s="11">
        <v>2.4199999999999999E-2</v>
      </c>
      <c r="L471" s="13">
        <v>6</v>
      </c>
      <c r="M471" s="14">
        <v>0.2</v>
      </c>
      <c r="N471" s="15">
        <v>1413</v>
      </c>
      <c r="O471" s="20">
        <v>2.34</v>
      </c>
      <c r="P471" s="10" t="s">
        <v>42</v>
      </c>
      <c r="Q471" s="10" t="s">
        <v>43</v>
      </c>
      <c r="R471" s="10" t="s">
        <v>46</v>
      </c>
      <c r="S471" s="10" t="s">
        <v>277</v>
      </c>
      <c r="T471" s="21">
        <v>0</v>
      </c>
      <c r="U471" s="21">
        <v>0</v>
      </c>
      <c r="V471" s="21">
        <v>6.6E-3</v>
      </c>
      <c r="W471" s="21">
        <v>0</v>
      </c>
      <c r="X471" s="21">
        <v>0</v>
      </c>
      <c r="Y471" s="21">
        <v>0.67510000000000003</v>
      </c>
      <c r="Z471" s="21">
        <v>0</v>
      </c>
      <c r="AA471" s="21">
        <v>3.5999999999999999E-3</v>
      </c>
      <c r="AB471" s="21">
        <v>0.30919999999999997</v>
      </c>
      <c r="AC471" s="21">
        <v>0</v>
      </c>
      <c r="AD471" s="21">
        <v>0</v>
      </c>
      <c r="AE471" s="16" t="s">
        <v>46</v>
      </c>
      <c r="AF471" s="16" t="s">
        <v>46</v>
      </c>
      <c r="AG471" s="7" t="str">
        <f t="shared" si="14"/>
        <v>click</v>
      </c>
      <c r="AH471" s="9" t="str">
        <f t="shared" si="15"/>
        <v>click</v>
      </c>
      <c r="AI471" s="2"/>
      <c r="AJ471" s="2"/>
      <c r="AK471" s="2"/>
      <c r="AL471" s="2"/>
      <c r="AM471" s="2"/>
      <c r="AN471" s="2"/>
      <c r="AO471" s="2"/>
      <c r="AP471" s="2"/>
      <c r="AQ471" s="2"/>
      <c r="AR471" s="2"/>
      <c r="AS471" s="2"/>
      <c r="AT471" s="2"/>
    </row>
    <row r="472" spans="1:46" ht="48">
      <c r="A472" s="19" t="s">
        <v>5069</v>
      </c>
      <c r="B472" s="8" t="s">
        <v>5070</v>
      </c>
      <c r="C472" s="10" t="s">
        <v>299</v>
      </c>
      <c r="D472" s="10" t="s">
        <v>38</v>
      </c>
      <c r="E472" s="10" t="s">
        <v>5071</v>
      </c>
      <c r="F472" s="10" t="s">
        <v>5072</v>
      </c>
      <c r="G472" s="10" t="s">
        <v>296</v>
      </c>
      <c r="H472" s="10" t="s">
        <v>862</v>
      </c>
      <c r="I472" s="11">
        <v>6.4999999999999997E-3</v>
      </c>
      <c r="J472" s="12">
        <v>0.02</v>
      </c>
      <c r="K472" s="11">
        <v>6.6E-3</v>
      </c>
      <c r="L472" s="13">
        <v>9.9</v>
      </c>
      <c r="M472" s="14">
        <v>0.3</v>
      </c>
      <c r="N472" s="15">
        <v>1848</v>
      </c>
      <c r="O472" s="20">
        <v>-2.4900000000000002</v>
      </c>
      <c r="P472" s="10" t="s">
        <v>42</v>
      </c>
      <c r="Q472" s="10" t="s">
        <v>321</v>
      </c>
      <c r="R472" s="10" t="s">
        <v>46</v>
      </c>
      <c r="S472" s="10" t="s">
        <v>72</v>
      </c>
      <c r="T472" s="21" t="s">
        <v>46</v>
      </c>
      <c r="U472" s="21" t="s">
        <v>46</v>
      </c>
      <c r="V472" s="21" t="s">
        <v>46</v>
      </c>
      <c r="W472" s="21" t="s">
        <v>46</v>
      </c>
      <c r="X472" s="21" t="s">
        <v>46</v>
      </c>
      <c r="Y472" s="21" t="s">
        <v>46</v>
      </c>
      <c r="Z472" s="21" t="s">
        <v>46</v>
      </c>
      <c r="AA472" s="21" t="s">
        <v>46</v>
      </c>
      <c r="AB472" s="21" t="s">
        <v>46</v>
      </c>
      <c r="AC472" s="21" t="s">
        <v>46</v>
      </c>
      <c r="AD472" s="21" t="s">
        <v>46</v>
      </c>
      <c r="AE472" s="16" t="s">
        <v>46</v>
      </c>
      <c r="AF472" s="16" t="s">
        <v>46</v>
      </c>
      <c r="AG472" s="7" t="str">
        <f t="shared" si="14"/>
        <v>click</v>
      </c>
      <c r="AH472" s="9" t="str">
        <f t="shared" si="15"/>
        <v>click</v>
      </c>
      <c r="AI472" s="2"/>
      <c r="AJ472" s="2"/>
      <c r="AK472" s="2"/>
      <c r="AL472" s="2"/>
      <c r="AM472" s="2"/>
      <c r="AN472" s="2"/>
      <c r="AO472" s="2"/>
      <c r="AP472" s="2"/>
      <c r="AQ472" s="2"/>
      <c r="AR472" s="2"/>
      <c r="AS472" s="2"/>
      <c r="AT472" s="2"/>
    </row>
    <row r="473" spans="1:46" ht="36">
      <c r="A473" s="19" t="s">
        <v>4590</v>
      </c>
      <c r="B473" s="8" t="s">
        <v>4591</v>
      </c>
      <c r="C473" s="10" t="s">
        <v>4592</v>
      </c>
      <c r="D473" s="10" t="s">
        <v>38</v>
      </c>
      <c r="E473" s="10" t="s">
        <v>4593</v>
      </c>
      <c r="F473" s="10" t="s">
        <v>4310</v>
      </c>
      <c r="G473" s="10" t="s">
        <v>620</v>
      </c>
      <c r="H473" s="10" t="s">
        <v>171</v>
      </c>
      <c r="I473" s="11">
        <v>9.4999999999999998E-3</v>
      </c>
      <c r="J473" s="12">
        <v>0.06</v>
      </c>
      <c r="K473" s="11">
        <v>1.8E-3</v>
      </c>
      <c r="L473" s="13">
        <v>17.8</v>
      </c>
      <c r="M473" s="14">
        <v>0.4</v>
      </c>
      <c r="N473" s="15">
        <v>11584</v>
      </c>
      <c r="O473" s="20">
        <v>-2.52</v>
      </c>
      <c r="P473" s="10" t="s">
        <v>151</v>
      </c>
      <c r="Q473" s="10" t="s">
        <v>46</v>
      </c>
      <c r="R473" s="10" t="s">
        <v>46</v>
      </c>
      <c r="S473" s="10" t="s">
        <v>72</v>
      </c>
      <c r="T473" s="21" t="s">
        <v>46</v>
      </c>
      <c r="U473" s="21" t="s">
        <v>46</v>
      </c>
      <c r="V473" s="21" t="s">
        <v>46</v>
      </c>
      <c r="W473" s="21" t="s">
        <v>46</v>
      </c>
      <c r="X473" s="21" t="s">
        <v>46</v>
      </c>
      <c r="Y473" s="21" t="s">
        <v>46</v>
      </c>
      <c r="Z473" s="21" t="s">
        <v>46</v>
      </c>
      <c r="AA473" s="21" t="s">
        <v>46</v>
      </c>
      <c r="AB473" s="21" t="s">
        <v>46</v>
      </c>
      <c r="AC473" s="21" t="s">
        <v>46</v>
      </c>
      <c r="AD473" s="21" t="s">
        <v>46</v>
      </c>
      <c r="AE473" s="16" t="s">
        <v>134</v>
      </c>
      <c r="AF473" s="16" t="s">
        <v>46</v>
      </c>
      <c r="AG473" s="7" t="str">
        <f t="shared" si="14"/>
        <v>click</v>
      </c>
      <c r="AH473" s="9" t="str">
        <f t="shared" si="15"/>
        <v>click</v>
      </c>
      <c r="AI473" s="2"/>
      <c r="AJ473" s="2"/>
      <c r="AK473" s="2"/>
      <c r="AL473" s="2"/>
      <c r="AM473" s="2"/>
      <c r="AN473" s="2"/>
      <c r="AO473" s="2"/>
      <c r="AP473" s="2"/>
      <c r="AQ473" s="2"/>
      <c r="AR473" s="2"/>
      <c r="AS473" s="2"/>
      <c r="AT473" s="2"/>
    </row>
    <row r="474" spans="1:46" ht="36">
      <c r="A474" s="19" t="s">
        <v>4737</v>
      </c>
      <c r="B474" s="8" t="s">
        <v>4738</v>
      </c>
      <c r="C474" s="10" t="s">
        <v>4592</v>
      </c>
      <c r="D474" s="10" t="s">
        <v>38</v>
      </c>
      <c r="E474" s="10" t="s">
        <v>4739</v>
      </c>
      <c r="F474" s="10" t="s">
        <v>2369</v>
      </c>
      <c r="G474" s="10" t="s">
        <v>620</v>
      </c>
      <c r="H474" s="10" t="s">
        <v>171</v>
      </c>
      <c r="I474" s="11">
        <v>9.4999999999999998E-3</v>
      </c>
      <c r="J474" s="12">
        <v>0.01</v>
      </c>
      <c r="K474" s="11">
        <v>2.0000000000000001E-4</v>
      </c>
      <c r="L474" s="13">
        <v>14.9</v>
      </c>
      <c r="M474" s="14">
        <v>0.3</v>
      </c>
      <c r="N474" s="15">
        <v>386867</v>
      </c>
      <c r="O474" s="20">
        <v>-1.1100000000000001</v>
      </c>
      <c r="P474" s="10" t="s">
        <v>151</v>
      </c>
      <c r="Q474" s="10" t="s">
        <v>46</v>
      </c>
      <c r="R474" s="10" t="s">
        <v>46</v>
      </c>
      <c r="S474" s="10" t="s">
        <v>72</v>
      </c>
      <c r="T474" s="21" t="s">
        <v>46</v>
      </c>
      <c r="U474" s="21" t="s">
        <v>46</v>
      </c>
      <c r="V474" s="21" t="s">
        <v>46</v>
      </c>
      <c r="W474" s="21" t="s">
        <v>46</v>
      </c>
      <c r="X474" s="21" t="s">
        <v>46</v>
      </c>
      <c r="Y474" s="21" t="s">
        <v>46</v>
      </c>
      <c r="Z474" s="21" t="s">
        <v>46</v>
      </c>
      <c r="AA474" s="21" t="s">
        <v>46</v>
      </c>
      <c r="AB474" s="21" t="s">
        <v>46</v>
      </c>
      <c r="AC474" s="21" t="s">
        <v>46</v>
      </c>
      <c r="AD474" s="21" t="s">
        <v>46</v>
      </c>
      <c r="AE474" s="16" t="s">
        <v>134</v>
      </c>
      <c r="AF474" s="16" t="s">
        <v>46</v>
      </c>
      <c r="AG474" s="7" t="str">
        <f t="shared" si="14"/>
        <v>click</v>
      </c>
      <c r="AH474" s="9" t="str">
        <f t="shared" si="15"/>
        <v>click</v>
      </c>
      <c r="AI474" s="2"/>
      <c r="AJ474" s="2"/>
      <c r="AK474" s="2"/>
      <c r="AL474" s="2"/>
      <c r="AM474" s="2"/>
      <c r="AN474" s="2"/>
      <c r="AO474" s="2"/>
      <c r="AP474" s="2"/>
      <c r="AQ474" s="2"/>
      <c r="AR474" s="2"/>
      <c r="AS474" s="2"/>
      <c r="AT474" s="2"/>
    </row>
    <row r="475" spans="1:46" ht="72">
      <c r="A475" s="19" t="s">
        <v>4017</v>
      </c>
      <c r="B475" s="8" t="s">
        <v>4018</v>
      </c>
      <c r="C475" s="10" t="s">
        <v>4019</v>
      </c>
      <c r="D475" s="10" t="s">
        <v>38</v>
      </c>
      <c r="E475" s="10" t="s">
        <v>4020</v>
      </c>
      <c r="F475" s="10" t="s">
        <v>4021</v>
      </c>
      <c r="G475" s="10" t="s">
        <v>792</v>
      </c>
      <c r="H475" s="10" t="s">
        <v>1919</v>
      </c>
      <c r="I475" s="11">
        <v>2E-3</v>
      </c>
      <c r="J475" s="12">
        <v>0.9</v>
      </c>
      <c r="K475" s="11">
        <v>2.86E-2</v>
      </c>
      <c r="L475" s="13">
        <v>334.9</v>
      </c>
      <c r="M475" s="14">
        <v>10.7</v>
      </c>
      <c r="N475" s="15">
        <v>51933</v>
      </c>
      <c r="O475" s="20">
        <v>1.1299999999999999</v>
      </c>
      <c r="P475" s="10" t="s">
        <v>42</v>
      </c>
      <c r="Q475" s="10" t="s">
        <v>321</v>
      </c>
      <c r="R475" s="10" t="s">
        <v>80</v>
      </c>
      <c r="S475" s="10" t="s">
        <v>102</v>
      </c>
      <c r="T475" s="21">
        <v>9.1899999999999996E-2</v>
      </c>
      <c r="U475" s="21">
        <v>2.06E-2</v>
      </c>
      <c r="V475" s="21">
        <v>0.1696</v>
      </c>
      <c r="W475" s="21">
        <v>5.3100000000000001E-2</v>
      </c>
      <c r="X475" s="21">
        <v>7.1499999999999994E-2</v>
      </c>
      <c r="Y475" s="21">
        <v>9.8900000000000002E-2</v>
      </c>
      <c r="Z475" s="21">
        <v>5.6399999999999999E-2</v>
      </c>
      <c r="AA475" s="21">
        <v>0.17580000000000001</v>
      </c>
      <c r="AB475" s="21">
        <v>7.8200000000000006E-2</v>
      </c>
      <c r="AC475" s="21">
        <v>7.2800000000000004E-2</v>
      </c>
      <c r="AD475" s="21">
        <v>2.2700000000000001E-2</v>
      </c>
      <c r="AE475" s="16" t="s">
        <v>46</v>
      </c>
      <c r="AF475" s="16" t="s">
        <v>46</v>
      </c>
      <c r="AG475" s="7" t="str">
        <f t="shared" si="14"/>
        <v>click</v>
      </c>
      <c r="AH475" s="9" t="str">
        <f t="shared" si="15"/>
        <v>click</v>
      </c>
      <c r="AI475" s="2"/>
      <c r="AJ475" s="2"/>
      <c r="AK475" s="2"/>
      <c r="AL475" s="2"/>
      <c r="AM475" s="2"/>
      <c r="AN475" s="2"/>
      <c r="AO475" s="2"/>
      <c r="AP475" s="2"/>
      <c r="AQ475" s="2"/>
      <c r="AR475" s="2"/>
      <c r="AS475" s="2"/>
      <c r="AT475" s="2"/>
    </row>
    <row r="476" spans="1:46" ht="60">
      <c r="A476" s="19" t="s">
        <v>4027</v>
      </c>
      <c r="B476" s="8" t="s">
        <v>4028</v>
      </c>
      <c r="C476" s="10" t="s">
        <v>4019</v>
      </c>
      <c r="D476" s="10" t="s">
        <v>38</v>
      </c>
      <c r="E476" s="10" t="s">
        <v>4029</v>
      </c>
      <c r="F476" s="10" t="s">
        <v>4030</v>
      </c>
      <c r="G476" s="10" t="s">
        <v>107</v>
      </c>
      <c r="H476" s="10" t="s">
        <v>1919</v>
      </c>
      <c r="I476" s="11">
        <v>1.5E-3</v>
      </c>
      <c r="J476" s="12">
        <v>0.63</v>
      </c>
      <c r="K476" s="11">
        <v>2.6100000000000002E-2</v>
      </c>
      <c r="L476" s="13">
        <v>889.3</v>
      </c>
      <c r="M476" s="14">
        <v>36.9</v>
      </c>
      <c r="N476" s="15">
        <v>311942</v>
      </c>
      <c r="O476" s="20">
        <v>-1.75</v>
      </c>
      <c r="P476" s="10" t="s">
        <v>42</v>
      </c>
      <c r="Q476" s="10" t="s">
        <v>43</v>
      </c>
      <c r="R476" s="10" t="s">
        <v>80</v>
      </c>
      <c r="S476" s="10" t="s">
        <v>109</v>
      </c>
      <c r="T476" s="21">
        <v>0.10150000000000001</v>
      </c>
      <c r="U476" s="21">
        <v>9.8299999999999998E-2</v>
      </c>
      <c r="V476" s="21">
        <v>6.6799999999999998E-2</v>
      </c>
      <c r="W476" s="21">
        <v>8.4000000000000005E-2</v>
      </c>
      <c r="X476" s="21">
        <v>0.1167</v>
      </c>
      <c r="Y476" s="21">
        <v>0.26179999999999998</v>
      </c>
      <c r="Z476" s="21">
        <v>1.5699999999999999E-2</v>
      </c>
      <c r="AA476" s="21">
        <v>5.1200000000000002E-2</v>
      </c>
      <c r="AB476" s="21">
        <v>2.0299999999999999E-2</v>
      </c>
      <c r="AC476" s="21">
        <v>0.107</v>
      </c>
      <c r="AD476" s="21">
        <v>3.7199999999999997E-2</v>
      </c>
      <c r="AE476" s="16" t="s">
        <v>46</v>
      </c>
      <c r="AF476" s="16" t="s">
        <v>46</v>
      </c>
      <c r="AG476" s="7" t="str">
        <f t="shared" si="14"/>
        <v>click</v>
      </c>
      <c r="AH476" s="9" t="str">
        <f t="shared" si="15"/>
        <v>click</v>
      </c>
      <c r="AI476" s="2"/>
      <c r="AJ476" s="2"/>
      <c r="AK476" s="2"/>
      <c r="AL476" s="2"/>
      <c r="AM476" s="2"/>
      <c r="AN476" s="2"/>
      <c r="AO476" s="2"/>
      <c r="AP476" s="2"/>
      <c r="AQ476" s="2"/>
      <c r="AR476" s="2"/>
      <c r="AS476" s="2"/>
      <c r="AT476" s="2"/>
    </row>
    <row r="477" spans="1:46" ht="60">
      <c r="A477" s="19" t="s">
        <v>740</v>
      </c>
      <c r="B477" s="8" t="s">
        <v>741</v>
      </c>
      <c r="C477" s="10" t="s">
        <v>742</v>
      </c>
      <c r="D477" s="10" t="s">
        <v>38</v>
      </c>
      <c r="E477" s="10" t="s">
        <v>743</v>
      </c>
      <c r="F477" s="10" t="s">
        <v>744</v>
      </c>
      <c r="G477" s="10" t="s">
        <v>326</v>
      </c>
      <c r="H477" s="10" t="s">
        <v>206</v>
      </c>
      <c r="I477" s="11">
        <v>6.4999999999999997E-3</v>
      </c>
      <c r="J477" s="12">
        <v>0.14000000000000001</v>
      </c>
      <c r="K477" s="11">
        <v>8.9999999999999993E-3</v>
      </c>
      <c r="L477" s="13">
        <v>2.2000000000000002</v>
      </c>
      <c r="M477" s="14">
        <v>0.1</v>
      </c>
      <c r="N477" s="15">
        <v>4661</v>
      </c>
      <c r="O477" s="20">
        <v>-2.19</v>
      </c>
      <c r="P477" s="10" t="s">
        <v>42</v>
      </c>
      <c r="Q477" s="10" t="s">
        <v>43</v>
      </c>
      <c r="R477" s="10" t="s">
        <v>80</v>
      </c>
      <c r="S477" s="10" t="s">
        <v>255</v>
      </c>
      <c r="T477" s="21">
        <v>0.86839999999999995</v>
      </c>
      <c r="U477" s="21">
        <v>0</v>
      </c>
      <c r="V477" s="21">
        <v>0</v>
      </c>
      <c r="W477" s="21">
        <v>0</v>
      </c>
      <c r="X477" s="21">
        <v>4.3200000000000002E-2</v>
      </c>
      <c r="Y477" s="21">
        <v>0</v>
      </c>
      <c r="Z477" s="21">
        <v>0</v>
      </c>
      <c r="AA477" s="21">
        <v>0</v>
      </c>
      <c r="AB477" s="21">
        <v>0</v>
      </c>
      <c r="AC477" s="21">
        <v>8.1900000000000001E-2</v>
      </c>
      <c r="AD477" s="21">
        <v>0</v>
      </c>
      <c r="AE477" s="16" t="s">
        <v>46</v>
      </c>
      <c r="AF477" s="16" t="s">
        <v>46</v>
      </c>
      <c r="AG477" s="7" t="str">
        <f t="shared" si="14"/>
        <v>click</v>
      </c>
      <c r="AH477" s="9" t="str">
        <f t="shared" si="15"/>
        <v>click</v>
      </c>
      <c r="AI477" s="2"/>
      <c r="AJ477" s="2"/>
      <c r="AK477" s="2"/>
      <c r="AL477" s="2"/>
      <c r="AM477" s="2"/>
      <c r="AN477" s="2"/>
      <c r="AO477" s="2"/>
      <c r="AP477" s="2"/>
      <c r="AQ477" s="2"/>
      <c r="AR477" s="2"/>
      <c r="AS477" s="2"/>
      <c r="AT477" s="2"/>
    </row>
    <row r="478" spans="1:46" ht="25.5">
      <c r="A478" s="19" t="s">
        <v>3257</v>
      </c>
      <c r="B478" s="8" t="s">
        <v>3258</v>
      </c>
      <c r="C478" s="10" t="s">
        <v>3259</v>
      </c>
      <c r="D478" s="10" t="s">
        <v>160</v>
      </c>
      <c r="E478" s="10" t="s">
        <v>3260</v>
      </c>
      <c r="F478" s="10" t="s">
        <v>3261</v>
      </c>
      <c r="G478" s="10" t="s">
        <v>163</v>
      </c>
      <c r="H478" s="10" t="s">
        <v>164</v>
      </c>
      <c r="I478" s="11">
        <v>6.0000000000000001E-3</v>
      </c>
      <c r="J478" s="12"/>
      <c r="K478" s="11"/>
      <c r="L478" s="13">
        <v>510.2</v>
      </c>
      <c r="M478" s="14">
        <v>7.4</v>
      </c>
      <c r="N478" s="15">
        <v>70650</v>
      </c>
      <c r="O478" s="20">
        <v>-1.67</v>
      </c>
      <c r="P478" s="10" t="s">
        <v>122</v>
      </c>
      <c r="Q478" s="10" t="s">
        <v>46</v>
      </c>
      <c r="R478" s="10" t="s">
        <v>46</v>
      </c>
      <c r="S478" s="10" t="s">
        <v>46</v>
      </c>
      <c r="T478" s="21" t="s">
        <v>46</v>
      </c>
      <c r="U478" s="21" t="s">
        <v>46</v>
      </c>
      <c r="V478" s="21" t="s">
        <v>46</v>
      </c>
      <c r="W478" s="21" t="s">
        <v>46</v>
      </c>
      <c r="X478" s="21" t="s">
        <v>46</v>
      </c>
      <c r="Y478" s="21" t="s">
        <v>46</v>
      </c>
      <c r="Z478" s="21" t="s">
        <v>46</v>
      </c>
      <c r="AA478" s="21" t="s">
        <v>46</v>
      </c>
      <c r="AB478" s="21" t="s">
        <v>46</v>
      </c>
      <c r="AC478" s="21" t="s">
        <v>46</v>
      </c>
      <c r="AD478" s="21" t="s">
        <v>46</v>
      </c>
      <c r="AE478" s="16" t="s">
        <v>46</v>
      </c>
      <c r="AF478" s="16" t="s">
        <v>46</v>
      </c>
      <c r="AG478" s="7" t="str">
        <f t="shared" si="14"/>
        <v>click</v>
      </c>
      <c r="AH478" s="9" t="str">
        <f t="shared" si="15"/>
        <v>click</v>
      </c>
      <c r="AI478" s="2"/>
      <c r="AJ478" s="2"/>
      <c r="AK478" s="2"/>
      <c r="AL478" s="2"/>
      <c r="AM478" s="2"/>
      <c r="AN478" s="2"/>
      <c r="AO478" s="2"/>
      <c r="AP478" s="2"/>
      <c r="AQ478" s="2"/>
      <c r="AR478" s="2"/>
      <c r="AS478" s="2"/>
      <c r="AT478" s="2"/>
    </row>
    <row r="479" spans="1:46" ht="25.5">
      <c r="A479" s="19" t="s">
        <v>3519</v>
      </c>
      <c r="B479" s="8" t="s">
        <v>3520</v>
      </c>
      <c r="C479" s="10" t="s">
        <v>3259</v>
      </c>
      <c r="D479" s="10" t="s">
        <v>160</v>
      </c>
      <c r="E479" s="10" t="s">
        <v>3521</v>
      </c>
      <c r="F479" s="10" t="s">
        <v>3522</v>
      </c>
      <c r="G479" s="10" t="s">
        <v>163</v>
      </c>
      <c r="H479" s="10" t="s">
        <v>164</v>
      </c>
      <c r="I479" s="11">
        <v>6.0000000000000001E-3</v>
      </c>
      <c r="J479" s="12"/>
      <c r="K479" s="11"/>
      <c r="L479" s="13">
        <v>724.4</v>
      </c>
      <c r="M479" s="14">
        <v>5.4</v>
      </c>
      <c r="N479" s="15">
        <v>34956</v>
      </c>
      <c r="O479" s="20">
        <v>-1.7</v>
      </c>
      <c r="P479" s="10" t="s">
        <v>122</v>
      </c>
      <c r="Q479" s="10" t="s">
        <v>46</v>
      </c>
      <c r="R479" s="10" t="s">
        <v>46</v>
      </c>
      <c r="S479" s="10" t="s">
        <v>46</v>
      </c>
      <c r="T479" s="21" t="s">
        <v>46</v>
      </c>
      <c r="U479" s="21" t="s">
        <v>46</v>
      </c>
      <c r="V479" s="21" t="s">
        <v>46</v>
      </c>
      <c r="W479" s="21" t="s">
        <v>46</v>
      </c>
      <c r="X479" s="21" t="s">
        <v>46</v>
      </c>
      <c r="Y479" s="21" t="s">
        <v>46</v>
      </c>
      <c r="Z479" s="21" t="s">
        <v>46</v>
      </c>
      <c r="AA479" s="21" t="s">
        <v>46</v>
      </c>
      <c r="AB479" s="21" t="s">
        <v>46</v>
      </c>
      <c r="AC479" s="21" t="s">
        <v>46</v>
      </c>
      <c r="AD479" s="21" t="s">
        <v>46</v>
      </c>
      <c r="AE479" s="16" t="s">
        <v>46</v>
      </c>
      <c r="AF479" s="16" t="s">
        <v>46</v>
      </c>
      <c r="AG479" s="7" t="str">
        <f t="shared" si="14"/>
        <v>click</v>
      </c>
      <c r="AH479" s="9" t="str">
        <f t="shared" si="15"/>
        <v>click</v>
      </c>
      <c r="AI479" s="2"/>
      <c r="AJ479" s="2"/>
      <c r="AK479" s="2"/>
      <c r="AL479" s="2"/>
      <c r="AM479" s="2"/>
      <c r="AN479" s="2"/>
      <c r="AO479" s="2"/>
      <c r="AP479" s="2"/>
      <c r="AQ479" s="2"/>
      <c r="AR479" s="2"/>
      <c r="AS479" s="2"/>
      <c r="AT479" s="2"/>
    </row>
    <row r="480" spans="1:46" ht="48">
      <c r="A480" s="19" t="s">
        <v>3073</v>
      </c>
      <c r="B480" s="8" t="s">
        <v>3074</v>
      </c>
      <c r="C480" s="10" t="s">
        <v>3075</v>
      </c>
      <c r="D480" s="10" t="s">
        <v>38</v>
      </c>
      <c r="E480" s="10" t="s">
        <v>3076</v>
      </c>
      <c r="F480" s="10" t="s">
        <v>3077</v>
      </c>
      <c r="G480" s="10" t="s">
        <v>353</v>
      </c>
      <c r="H480" s="10" t="s">
        <v>48</v>
      </c>
      <c r="I480" s="11">
        <v>3.0000000000000001E-3</v>
      </c>
      <c r="J480" s="12"/>
      <c r="K480" s="11">
        <v>2.8E-3</v>
      </c>
      <c r="L480" s="13">
        <v>27.8</v>
      </c>
      <c r="M480" s="14">
        <v>0.6</v>
      </c>
      <c r="N480" s="15">
        <v>13453</v>
      </c>
      <c r="O480" s="20">
        <v>0.26</v>
      </c>
      <c r="P480" s="10" t="s">
        <v>151</v>
      </c>
      <c r="Q480" s="10" t="s">
        <v>46</v>
      </c>
      <c r="R480" s="10" t="s">
        <v>46</v>
      </c>
      <c r="S480" s="10" t="s">
        <v>46</v>
      </c>
      <c r="T480" s="21" t="s">
        <v>46</v>
      </c>
      <c r="U480" s="21" t="s">
        <v>46</v>
      </c>
      <c r="V480" s="21" t="s">
        <v>46</v>
      </c>
      <c r="W480" s="21" t="s">
        <v>46</v>
      </c>
      <c r="X480" s="21" t="s">
        <v>46</v>
      </c>
      <c r="Y480" s="21" t="s">
        <v>46</v>
      </c>
      <c r="Z480" s="21" t="s">
        <v>46</v>
      </c>
      <c r="AA480" s="21" t="s">
        <v>46</v>
      </c>
      <c r="AB480" s="21" t="s">
        <v>46</v>
      </c>
      <c r="AC480" s="21" t="s">
        <v>46</v>
      </c>
      <c r="AD480" s="21" t="s">
        <v>46</v>
      </c>
      <c r="AE480" s="16" t="s">
        <v>46</v>
      </c>
      <c r="AF480" s="16" t="s">
        <v>46</v>
      </c>
      <c r="AG480" s="7" t="str">
        <f t="shared" si="14"/>
        <v>click</v>
      </c>
      <c r="AH480" s="9" t="str">
        <f t="shared" si="15"/>
        <v>click</v>
      </c>
      <c r="AI480" s="2"/>
      <c r="AJ480" s="2"/>
      <c r="AK480" s="2"/>
      <c r="AL480" s="2"/>
      <c r="AM480" s="2"/>
      <c r="AN480" s="2"/>
      <c r="AO480" s="2"/>
      <c r="AP480" s="2"/>
      <c r="AQ480" s="2"/>
      <c r="AR480" s="2"/>
      <c r="AS480" s="2"/>
      <c r="AT480" s="2"/>
    </row>
    <row r="481" spans="1:46" ht="48">
      <c r="A481" s="19" t="s">
        <v>3078</v>
      </c>
      <c r="B481" s="8" t="s">
        <v>3079</v>
      </c>
      <c r="C481" s="10" t="s">
        <v>3075</v>
      </c>
      <c r="D481" s="10" t="s">
        <v>38</v>
      </c>
      <c r="E481" s="10" t="s">
        <v>3080</v>
      </c>
      <c r="F481" s="10" t="s">
        <v>3081</v>
      </c>
      <c r="G481" s="10" t="s">
        <v>353</v>
      </c>
      <c r="H481" s="10" t="s">
        <v>48</v>
      </c>
      <c r="I481" s="11">
        <v>3.0000000000000001E-3</v>
      </c>
      <c r="J481" s="12">
        <v>0.03</v>
      </c>
      <c r="K481" s="11">
        <v>5.0000000000000001E-3</v>
      </c>
      <c r="L481" s="13">
        <v>37.9</v>
      </c>
      <c r="M481" s="14">
        <v>0.8</v>
      </c>
      <c r="N481" s="15">
        <v>8405</v>
      </c>
      <c r="O481" s="20">
        <v>0.44</v>
      </c>
      <c r="P481" s="10" t="s">
        <v>151</v>
      </c>
      <c r="Q481" s="10" t="s">
        <v>46</v>
      </c>
      <c r="R481" s="10" t="s">
        <v>46</v>
      </c>
      <c r="S481" s="10" t="s">
        <v>46</v>
      </c>
      <c r="T481" s="21" t="s">
        <v>46</v>
      </c>
      <c r="U481" s="21" t="s">
        <v>46</v>
      </c>
      <c r="V481" s="21" t="s">
        <v>46</v>
      </c>
      <c r="W481" s="21" t="s">
        <v>46</v>
      </c>
      <c r="X481" s="21" t="s">
        <v>46</v>
      </c>
      <c r="Y481" s="21" t="s">
        <v>46</v>
      </c>
      <c r="Z481" s="21" t="s">
        <v>46</v>
      </c>
      <c r="AA481" s="21" t="s">
        <v>46</v>
      </c>
      <c r="AB481" s="21" t="s">
        <v>46</v>
      </c>
      <c r="AC481" s="21" t="s">
        <v>46</v>
      </c>
      <c r="AD481" s="21" t="s">
        <v>46</v>
      </c>
      <c r="AE481" s="16" t="s">
        <v>46</v>
      </c>
      <c r="AF481" s="16" t="s">
        <v>46</v>
      </c>
      <c r="AG481" s="7" t="str">
        <f t="shared" si="14"/>
        <v>click</v>
      </c>
      <c r="AH481" s="9" t="str">
        <f t="shared" si="15"/>
        <v>click</v>
      </c>
      <c r="AI481" s="2"/>
      <c r="AJ481" s="2"/>
      <c r="AK481" s="2"/>
      <c r="AL481" s="2"/>
      <c r="AM481" s="2"/>
      <c r="AN481" s="2"/>
      <c r="AO481" s="2"/>
      <c r="AP481" s="2"/>
      <c r="AQ481" s="2"/>
      <c r="AR481" s="2"/>
      <c r="AS481" s="2"/>
      <c r="AT481" s="2"/>
    </row>
    <row r="482" spans="1:46" ht="48">
      <c r="A482" s="19" t="s">
        <v>3082</v>
      </c>
      <c r="B482" s="8" t="s">
        <v>3083</v>
      </c>
      <c r="C482" s="10" t="s">
        <v>3075</v>
      </c>
      <c r="D482" s="10" t="s">
        <v>38</v>
      </c>
      <c r="E482" s="10" t="s">
        <v>3084</v>
      </c>
      <c r="F482" s="10" t="s">
        <v>3085</v>
      </c>
      <c r="G482" s="10" t="s">
        <v>353</v>
      </c>
      <c r="H482" s="10" t="s">
        <v>48</v>
      </c>
      <c r="I482" s="11">
        <v>3.0000000000000001E-3</v>
      </c>
      <c r="J482" s="12">
        <v>0.03</v>
      </c>
      <c r="K482" s="11">
        <v>6.4000000000000003E-3</v>
      </c>
      <c r="L482" s="13">
        <v>66.8</v>
      </c>
      <c r="M482" s="14">
        <v>1.3</v>
      </c>
      <c r="N482" s="15">
        <v>8800</v>
      </c>
      <c r="O482" s="20">
        <v>-0.19</v>
      </c>
      <c r="P482" s="10" t="s">
        <v>151</v>
      </c>
      <c r="Q482" s="10" t="s">
        <v>46</v>
      </c>
      <c r="R482" s="10" t="s">
        <v>46</v>
      </c>
      <c r="S482" s="10" t="s">
        <v>46</v>
      </c>
      <c r="T482" s="21" t="s">
        <v>46</v>
      </c>
      <c r="U482" s="21" t="s">
        <v>46</v>
      </c>
      <c r="V482" s="21" t="s">
        <v>46</v>
      </c>
      <c r="W482" s="21" t="s">
        <v>46</v>
      </c>
      <c r="X482" s="21" t="s">
        <v>46</v>
      </c>
      <c r="Y482" s="21" t="s">
        <v>46</v>
      </c>
      <c r="Z482" s="21" t="s">
        <v>46</v>
      </c>
      <c r="AA482" s="21" t="s">
        <v>46</v>
      </c>
      <c r="AB482" s="21" t="s">
        <v>46</v>
      </c>
      <c r="AC482" s="21" t="s">
        <v>46</v>
      </c>
      <c r="AD482" s="21" t="s">
        <v>46</v>
      </c>
      <c r="AE482" s="16" t="s">
        <v>46</v>
      </c>
      <c r="AF482" s="16" t="s">
        <v>46</v>
      </c>
      <c r="AG482" s="7" t="str">
        <f t="shared" ref="AG482:AG545" si="16">HYPERLINK(CONCATENATE("http://finance.yahoo.com/q/hl?s=", A482), "click")</f>
        <v>click</v>
      </c>
      <c r="AH482" s="9" t="str">
        <f t="shared" ref="AH482:AH545" si="17">HYPERLINK(CONCATENATE("http://bigcharts.marketwatch.com/advchart/frames/frames.asp?symb=", A482, "&amp;time=8&amp;freq=1"), "click")</f>
        <v>click</v>
      </c>
      <c r="AI482" s="2"/>
      <c r="AJ482" s="2"/>
      <c r="AK482" s="2"/>
      <c r="AL482" s="2"/>
      <c r="AM482" s="2"/>
      <c r="AN482" s="2"/>
      <c r="AO482" s="2"/>
      <c r="AP482" s="2"/>
      <c r="AQ482" s="2"/>
      <c r="AR482" s="2"/>
      <c r="AS482" s="2"/>
      <c r="AT482" s="2"/>
    </row>
    <row r="483" spans="1:46" ht="48">
      <c r="A483" s="19" t="s">
        <v>3086</v>
      </c>
      <c r="B483" s="8" t="s">
        <v>3087</v>
      </c>
      <c r="C483" s="10" t="s">
        <v>3075</v>
      </c>
      <c r="D483" s="10" t="s">
        <v>38</v>
      </c>
      <c r="E483" s="10" t="s">
        <v>3088</v>
      </c>
      <c r="F483" s="10" t="s">
        <v>3089</v>
      </c>
      <c r="G483" s="10" t="s">
        <v>353</v>
      </c>
      <c r="H483" s="10" t="s">
        <v>48</v>
      </c>
      <c r="I483" s="11">
        <v>3.0000000000000001E-3</v>
      </c>
      <c r="J483" s="12">
        <v>0.03</v>
      </c>
      <c r="K483" s="11">
        <v>8.6999999999999994E-3</v>
      </c>
      <c r="L483" s="13">
        <v>95.4</v>
      </c>
      <c r="M483" s="14">
        <v>1.8</v>
      </c>
      <c r="N483" s="15">
        <v>10494</v>
      </c>
      <c r="O483" s="20">
        <v>0.76</v>
      </c>
      <c r="P483" s="10" t="s">
        <v>151</v>
      </c>
      <c r="Q483" s="10" t="s">
        <v>46</v>
      </c>
      <c r="R483" s="10" t="s">
        <v>46</v>
      </c>
      <c r="S483" s="10" t="s">
        <v>46</v>
      </c>
      <c r="T483" s="21" t="s">
        <v>46</v>
      </c>
      <c r="U483" s="21" t="s">
        <v>46</v>
      </c>
      <c r="V483" s="21" t="s">
        <v>46</v>
      </c>
      <c r="W483" s="21" t="s">
        <v>46</v>
      </c>
      <c r="X483" s="21" t="s">
        <v>46</v>
      </c>
      <c r="Y483" s="21" t="s">
        <v>46</v>
      </c>
      <c r="Z483" s="21" t="s">
        <v>46</v>
      </c>
      <c r="AA483" s="21" t="s">
        <v>46</v>
      </c>
      <c r="AB483" s="21" t="s">
        <v>46</v>
      </c>
      <c r="AC483" s="21" t="s">
        <v>46</v>
      </c>
      <c r="AD483" s="21" t="s">
        <v>46</v>
      </c>
      <c r="AE483" s="16" t="s">
        <v>46</v>
      </c>
      <c r="AF483" s="16" t="s">
        <v>46</v>
      </c>
      <c r="AG483" s="7" t="str">
        <f t="shared" si="16"/>
        <v>click</v>
      </c>
      <c r="AH483" s="9" t="str">
        <f t="shared" si="17"/>
        <v>click</v>
      </c>
      <c r="AI483" s="2"/>
      <c r="AJ483" s="2"/>
      <c r="AK483" s="2"/>
      <c r="AL483" s="2"/>
      <c r="AM483" s="2"/>
      <c r="AN483" s="2"/>
      <c r="AO483" s="2"/>
      <c r="AP483" s="2"/>
      <c r="AQ483" s="2"/>
      <c r="AR483" s="2"/>
      <c r="AS483" s="2"/>
      <c r="AT483" s="2"/>
    </row>
    <row r="484" spans="1:46" ht="48">
      <c r="A484" s="19" t="s">
        <v>3090</v>
      </c>
      <c r="B484" s="8" t="s">
        <v>3091</v>
      </c>
      <c r="C484" s="10" t="s">
        <v>3075</v>
      </c>
      <c r="D484" s="10" t="s">
        <v>38</v>
      </c>
      <c r="E484" s="10" t="s">
        <v>3092</v>
      </c>
      <c r="F484" s="10" t="s">
        <v>3093</v>
      </c>
      <c r="G484" s="10" t="s">
        <v>353</v>
      </c>
      <c r="H484" s="10" t="s">
        <v>48</v>
      </c>
      <c r="I484" s="11">
        <v>3.0000000000000001E-3</v>
      </c>
      <c r="J484" s="12">
        <v>0.04</v>
      </c>
      <c r="K484" s="11">
        <v>1.04E-2</v>
      </c>
      <c r="L484" s="13">
        <v>104.1</v>
      </c>
      <c r="M484" s="14">
        <v>2</v>
      </c>
      <c r="N484" s="15">
        <v>12391</v>
      </c>
      <c r="O484" s="20">
        <v>0.17</v>
      </c>
      <c r="P484" s="10" t="s">
        <v>151</v>
      </c>
      <c r="Q484" s="10" t="s">
        <v>46</v>
      </c>
      <c r="R484" s="10" t="s">
        <v>46</v>
      </c>
      <c r="S484" s="10" t="s">
        <v>46</v>
      </c>
      <c r="T484" s="21" t="s">
        <v>46</v>
      </c>
      <c r="U484" s="21" t="s">
        <v>46</v>
      </c>
      <c r="V484" s="21" t="s">
        <v>46</v>
      </c>
      <c r="W484" s="21" t="s">
        <v>46</v>
      </c>
      <c r="X484" s="21" t="s">
        <v>46</v>
      </c>
      <c r="Y484" s="21" t="s">
        <v>46</v>
      </c>
      <c r="Z484" s="21" t="s">
        <v>46</v>
      </c>
      <c r="AA484" s="21" t="s">
        <v>46</v>
      </c>
      <c r="AB484" s="21" t="s">
        <v>46</v>
      </c>
      <c r="AC484" s="21" t="s">
        <v>46</v>
      </c>
      <c r="AD484" s="21" t="s">
        <v>46</v>
      </c>
      <c r="AE484" s="16" t="s">
        <v>46</v>
      </c>
      <c r="AF484" s="16" t="s">
        <v>46</v>
      </c>
      <c r="AG484" s="7" t="str">
        <f t="shared" si="16"/>
        <v>click</v>
      </c>
      <c r="AH484" s="9" t="str">
        <f t="shared" si="17"/>
        <v>click</v>
      </c>
      <c r="AI484" s="2"/>
      <c r="AJ484" s="2"/>
      <c r="AK484" s="2"/>
      <c r="AL484" s="2"/>
      <c r="AM484" s="2"/>
      <c r="AN484" s="2"/>
      <c r="AO484" s="2"/>
      <c r="AP484" s="2"/>
      <c r="AQ484" s="2"/>
      <c r="AR484" s="2"/>
      <c r="AS484" s="2"/>
      <c r="AT484" s="2"/>
    </row>
    <row r="485" spans="1:46" ht="48">
      <c r="A485" s="19" t="s">
        <v>3094</v>
      </c>
      <c r="B485" s="8" t="s">
        <v>3095</v>
      </c>
      <c r="C485" s="10" t="s">
        <v>3075</v>
      </c>
      <c r="D485" s="10" t="s">
        <v>38</v>
      </c>
      <c r="E485" s="10" t="s">
        <v>3096</v>
      </c>
      <c r="F485" s="10" t="s">
        <v>3097</v>
      </c>
      <c r="G485" s="10" t="s">
        <v>353</v>
      </c>
      <c r="H485" s="10" t="s">
        <v>48</v>
      </c>
      <c r="I485" s="11">
        <v>3.0000000000000001E-3</v>
      </c>
      <c r="J485" s="12">
        <v>0.05</v>
      </c>
      <c r="K485" s="11">
        <v>1.2699999999999999E-2</v>
      </c>
      <c r="L485" s="13">
        <v>112.6</v>
      </c>
      <c r="M485" s="14">
        <v>2.1</v>
      </c>
      <c r="N485" s="15">
        <v>14134</v>
      </c>
      <c r="O485" s="20">
        <v>-0.17</v>
      </c>
      <c r="P485" s="10" t="s">
        <v>151</v>
      </c>
      <c r="Q485" s="10" t="s">
        <v>46</v>
      </c>
      <c r="R485" s="10" t="s">
        <v>46</v>
      </c>
      <c r="S485" s="10" t="s">
        <v>46</v>
      </c>
      <c r="T485" s="21" t="s">
        <v>46</v>
      </c>
      <c r="U485" s="21" t="s">
        <v>46</v>
      </c>
      <c r="V485" s="21" t="s">
        <v>46</v>
      </c>
      <c r="W485" s="21" t="s">
        <v>46</v>
      </c>
      <c r="X485" s="21" t="s">
        <v>46</v>
      </c>
      <c r="Y485" s="21" t="s">
        <v>46</v>
      </c>
      <c r="Z485" s="21" t="s">
        <v>46</v>
      </c>
      <c r="AA485" s="21" t="s">
        <v>46</v>
      </c>
      <c r="AB485" s="21" t="s">
        <v>46</v>
      </c>
      <c r="AC485" s="21" t="s">
        <v>46</v>
      </c>
      <c r="AD485" s="21" t="s">
        <v>46</v>
      </c>
      <c r="AE485" s="16" t="s">
        <v>46</v>
      </c>
      <c r="AF485" s="16" t="s">
        <v>46</v>
      </c>
      <c r="AG485" s="7" t="str">
        <f t="shared" si="16"/>
        <v>click</v>
      </c>
      <c r="AH485" s="9" t="str">
        <f t="shared" si="17"/>
        <v>click</v>
      </c>
      <c r="AI485" s="2"/>
      <c r="AJ485" s="2"/>
      <c r="AK485" s="2"/>
      <c r="AL485" s="2"/>
      <c r="AM485" s="2"/>
      <c r="AN485" s="2"/>
      <c r="AO485" s="2"/>
      <c r="AP485" s="2"/>
      <c r="AQ485" s="2"/>
      <c r="AR485" s="2"/>
      <c r="AS485" s="2"/>
      <c r="AT485" s="2"/>
    </row>
    <row r="486" spans="1:46" ht="36">
      <c r="A486" s="19" t="s">
        <v>2243</v>
      </c>
      <c r="B486" s="8" t="s">
        <v>2244</v>
      </c>
      <c r="C486" s="10" t="s">
        <v>2245</v>
      </c>
      <c r="D486" s="10" t="s">
        <v>38</v>
      </c>
      <c r="E486" s="10" t="s">
        <v>2246</v>
      </c>
      <c r="F486" s="10" t="s">
        <v>2247</v>
      </c>
      <c r="G486" s="10" t="s">
        <v>114</v>
      </c>
      <c r="H486" s="10" t="s">
        <v>156</v>
      </c>
      <c r="I486" s="11">
        <v>5.7999999999999996E-3</v>
      </c>
      <c r="J486" s="12">
        <v>0.18</v>
      </c>
      <c r="K486" s="11">
        <v>1.6500000000000001E-2</v>
      </c>
      <c r="L486" s="13">
        <v>617.9</v>
      </c>
      <c r="M486" s="14">
        <v>11.1</v>
      </c>
      <c r="N486" s="15">
        <v>178469</v>
      </c>
      <c r="O486" s="20">
        <v>1.26</v>
      </c>
      <c r="P486" s="10" t="s">
        <v>42</v>
      </c>
      <c r="Q486" s="10" t="s">
        <v>43</v>
      </c>
      <c r="R486" s="10" t="s">
        <v>80</v>
      </c>
      <c r="S486" s="10" t="s">
        <v>115</v>
      </c>
      <c r="T486" s="21">
        <v>7.3800000000000004E-2</v>
      </c>
      <c r="U486" s="21">
        <v>6.7000000000000002E-3</v>
      </c>
      <c r="V486" s="21">
        <v>0.18240000000000001</v>
      </c>
      <c r="W486" s="21">
        <v>0.20860000000000001</v>
      </c>
      <c r="X486" s="21">
        <v>2.0299999999999999E-2</v>
      </c>
      <c r="Y486" s="21">
        <v>0.1241</v>
      </c>
      <c r="Z486" s="21">
        <v>0.1008</v>
      </c>
      <c r="AA486" s="21">
        <v>0.1951</v>
      </c>
      <c r="AB486" s="21">
        <v>0</v>
      </c>
      <c r="AC486" s="21">
        <v>4.5499999999999999E-2</v>
      </c>
      <c r="AD486" s="21">
        <v>4.2700000000000002E-2</v>
      </c>
      <c r="AE486" s="16" t="s">
        <v>46</v>
      </c>
      <c r="AF486" s="16" t="s">
        <v>46</v>
      </c>
      <c r="AG486" s="7" t="str">
        <f t="shared" si="16"/>
        <v>click</v>
      </c>
      <c r="AH486" s="9" t="str">
        <f t="shared" si="17"/>
        <v>click</v>
      </c>
      <c r="AI486" s="2"/>
      <c r="AJ486" s="2"/>
      <c r="AK486" s="2"/>
      <c r="AL486" s="2"/>
      <c r="AM486" s="2"/>
      <c r="AN486" s="2"/>
      <c r="AO486" s="2"/>
      <c r="AP486" s="2"/>
      <c r="AQ486" s="2"/>
      <c r="AR486" s="2"/>
      <c r="AS486" s="2"/>
      <c r="AT486" s="2"/>
    </row>
    <row r="487" spans="1:46" ht="120">
      <c r="A487" s="19" t="s">
        <v>4087</v>
      </c>
      <c r="B487" s="8" t="s">
        <v>4088</v>
      </c>
      <c r="C487" s="10" t="s">
        <v>4089</v>
      </c>
      <c r="D487" s="10" t="s">
        <v>38</v>
      </c>
      <c r="E487" s="10" t="s">
        <v>4090</v>
      </c>
      <c r="F487" s="10" t="s">
        <v>4091</v>
      </c>
      <c r="G487" s="10" t="s">
        <v>220</v>
      </c>
      <c r="H487" s="10" t="s">
        <v>73</v>
      </c>
      <c r="I487" s="11">
        <v>1.1999999999999999E-3</v>
      </c>
      <c r="J487" s="12">
        <v>0.03</v>
      </c>
      <c r="K487" s="11">
        <v>1.23E-2</v>
      </c>
      <c r="L487" s="13">
        <v>2936.5</v>
      </c>
      <c r="M487" s="14">
        <v>95.9</v>
      </c>
      <c r="N487" s="15">
        <v>774178</v>
      </c>
      <c r="O487" s="20">
        <v>-0.1</v>
      </c>
      <c r="P487" s="10" t="s">
        <v>151</v>
      </c>
      <c r="Q487" s="10" t="s">
        <v>46</v>
      </c>
      <c r="R487" s="10" t="s">
        <v>46</v>
      </c>
      <c r="S487" s="10" t="s">
        <v>72</v>
      </c>
      <c r="T487" s="21" t="s">
        <v>46</v>
      </c>
      <c r="U487" s="21" t="s">
        <v>46</v>
      </c>
      <c r="V487" s="21" t="s">
        <v>46</v>
      </c>
      <c r="W487" s="21" t="s">
        <v>46</v>
      </c>
      <c r="X487" s="21" t="s">
        <v>46</v>
      </c>
      <c r="Y487" s="21" t="s">
        <v>46</v>
      </c>
      <c r="Z487" s="21" t="s">
        <v>46</v>
      </c>
      <c r="AA487" s="21" t="s">
        <v>46</v>
      </c>
      <c r="AB487" s="21" t="s">
        <v>46</v>
      </c>
      <c r="AC487" s="21" t="s">
        <v>46</v>
      </c>
      <c r="AD487" s="21" t="s">
        <v>46</v>
      </c>
      <c r="AE487" s="16" t="s">
        <v>46</v>
      </c>
      <c r="AF487" s="16" t="s">
        <v>46</v>
      </c>
      <c r="AG487" s="7" t="str">
        <f t="shared" si="16"/>
        <v>click</v>
      </c>
      <c r="AH487" s="9" t="str">
        <f t="shared" si="17"/>
        <v>click</v>
      </c>
      <c r="AI487" s="2"/>
      <c r="AJ487" s="2"/>
      <c r="AK487" s="2"/>
      <c r="AL487" s="2"/>
      <c r="AM487" s="2"/>
      <c r="AN487" s="2"/>
      <c r="AO487" s="2"/>
      <c r="AP487" s="2"/>
      <c r="AQ487" s="2"/>
      <c r="AR487" s="2"/>
      <c r="AS487" s="2"/>
      <c r="AT487" s="2"/>
    </row>
    <row r="488" spans="1:46" ht="60">
      <c r="A488" s="19" t="s">
        <v>730</v>
      </c>
      <c r="B488" s="8" t="s">
        <v>731</v>
      </c>
      <c r="C488" s="10" t="s">
        <v>732</v>
      </c>
      <c r="D488" s="10" t="s">
        <v>38</v>
      </c>
      <c r="E488" s="10" t="s">
        <v>733</v>
      </c>
      <c r="F488" s="10" t="s">
        <v>734</v>
      </c>
      <c r="G488" s="10" t="s">
        <v>296</v>
      </c>
      <c r="H488" s="10" t="s">
        <v>206</v>
      </c>
      <c r="I488" s="11">
        <v>6.4999999999999997E-3</v>
      </c>
      <c r="J488" s="12">
        <v>0.25</v>
      </c>
      <c r="K488" s="11">
        <v>1.6799999999999999E-2</v>
      </c>
      <c r="L488" s="13">
        <v>4.5</v>
      </c>
      <c r="M488" s="14">
        <v>0.3</v>
      </c>
      <c r="N488" s="15">
        <v>7940</v>
      </c>
      <c r="O488" s="20">
        <v>2.0299999999999998</v>
      </c>
      <c r="P488" s="10" t="s">
        <v>42</v>
      </c>
      <c r="Q488" s="10" t="s">
        <v>43</v>
      </c>
      <c r="R488" s="10" t="s">
        <v>46</v>
      </c>
      <c r="S488" s="10" t="s">
        <v>255</v>
      </c>
      <c r="T488" s="21">
        <v>0.125</v>
      </c>
      <c r="U488" s="21">
        <v>0</v>
      </c>
      <c r="V488" s="21">
        <v>0</v>
      </c>
      <c r="W488" s="21">
        <v>0</v>
      </c>
      <c r="X488" s="21">
        <v>0.39989999999999998</v>
      </c>
      <c r="Y488" s="21">
        <v>0</v>
      </c>
      <c r="Z488" s="21">
        <v>0</v>
      </c>
      <c r="AA488" s="21">
        <v>4.8300000000000003E-2</v>
      </c>
      <c r="AB488" s="21">
        <v>0</v>
      </c>
      <c r="AC488" s="21">
        <v>1.78E-2</v>
      </c>
      <c r="AD488" s="21">
        <v>0.39989999999999998</v>
      </c>
      <c r="AE488" s="16" t="s">
        <v>46</v>
      </c>
      <c r="AF488" s="16" t="s">
        <v>46</v>
      </c>
      <c r="AG488" s="7" t="str">
        <f t="shared" si="16"/>
        <v>click</v>
      </c>
      <c r="AH488" s="9" t="str">
        <f t="shared" si="17"/>
        <v>click</v>
      </c>
      <c r="AI488" s="2"/>
      <c r="AJ488" s="2"/>
      <c r="AK488" s="2"/>
      <c r="AL488" s="2"/>
      <c r="AM488" s="2"/>
      <c r="AN488" s="2"/>
      <c r="AO488" s="2"/>
      <c r="AP488" s="2"/>
      <c r="AQ488" s="2"/>
      <c r="AR488" s="2"/>
      <c r="AS488" s="2"/>
      <c r="AT488" s="2"/>
    </row>
    <row r="489" spans="1:46" ht="84">
      <c r="A489" s="19" t="s">
        <v>1861</v>
      </c>
      <c r="B489" s="8" t="s">
        <v>1862</v>
      </c>
      <c r="C489" s="10" t="s">
        <v>1863</v>
      </c>
      <c r="D489" s="10" t="s">
        <v>38</v>
      </c>
      <c r="E489" s="10" t="s">
        <v>1864</v>
      </c>
      <c r="F489" s="10" t="s">
        <v>1865</v>
      </c>
      <c r="G489" s="10" t="s">
        <v>198</v>
      </c>
      <c r="H489" s="10" t="s">
        <v>1753</v>
      </c>
      <c r="I489" s="11">
        <v>8.6999999999999994E-3</v>
      </c>
      <c r="J489" s="12">
        <v>0.08</v>
      </c>
      <c r="K489" s="11">
        <v>4.1999999999999997E-3</v>
      </c>
      <c r="L489" s="13">
        <v>1.5</v>
      </c>
      <c r="M489" s="14">
        <v>0.1</v>
      </c>
      <c r="N489" s="15">
        <v>1617</v>
      </c>
      <c r="O489" s="20">
        <v>-0.91</v>
      </c>
      <c r="P489" s="10" t="s">
        <v>42</v>
      </c>
      <c r="Q489" s="10" t="s">
        <v>43</v>
      </c>
      <c r="R489" s="10" t="s">
        <v>80</v>
      </c>
      <c r="S489" s="10" t="s">
        <v>72</v>
      </c>
      <c r="T489" s="21" t="s">
        <v>46</v>
      </c>
      <c r="U489" s="21" t="s">
        <v>46</v>
      </c>
      <c r="V489" s="21" t="s">
        <v>46</v>
      </c>
      <c r="W489" s="21" t="s">
        <v>46</v>
      </c>
      <c r="X489" s="21" t="s">
        <v>46</v>
      </c>
      <c r="Y489" s="21" t="s">
        <v>46</v>
      </c>
      <c r="Z489" s="21" t="s">
        <v>46</v>
      </c>
      <c r="AA489" s="21" t="s">
        <v>46</v>
      </c>
      <c r="AB489" s="21" t="s">
        <v>46</v>
      </c>
      <c r="AC489" s="21" t="s">
        <v>46</v>
      </c>
      <c r="AD489" s="21" t="s">
        <v>46</v>
      </c>
      <c r="AE489" s="16" t="s">
        <v>46</v>
      </c>
      <c r="AF489" s="16" t="s">
        <v>46</v>
      </c>
      <c r="AG489" s="7" t="str">
        <f t="shared" si="16"/>
        <v>click</v>
      </c>
      <c r="AH489" s="9" t="str">
        <f t="shared" si="17"/>
        <v>click</v>
      </c>
      <c r="AI489" s="2"/>
      <c r="AJ489" s="2"/>
      <c r="AK489" s="2"/>
      <c r="AL489" s="2"/>
      <c r="AM489" s="2"/>
      <c r="AN489" s="2"/>
      <c r="AO489" s="2"/>
      <c r="AP489" s="2"/>
      <c r="AQ489" s="2"/>
      <c r="AR489" s="2"/>
      <c r="AS489" s="2"/>
      <c r="AT489" s="2"/>
    </row>
    <row r="490" spans="1:46" ht="72">
      <c r="A490" s="19" t="s">
        <v>4033</v>
      </c>
      <c r="B490" s="8" t="s">
        <v>4034</v>
      </c>
      <c r="C490" s="10" t="s">
        <v>4035</v>
      </c>
      <c r="D490" s="10" t="s">
        <v>38</v>
      </c>
      <c r="E490" s="10" t="s">
        <v>1528</v>
      </c>
      <c r="F490" s="10" t="s">
        <v>1529</v>
      </c>
      <c r="G490" s="10" t="s">
        <v>177</v>
      </c>
      <c r="H490" s="10" t="s">
        <v>1919</v>
      </c>
      <c r="I490" s="11">
        <v>6.9999999999999999E-4</v>
      </c>
      <c r="J490" s="12">
        <v>0.12</v>
      </c>
      <c r="K490" s="11">
        <v>1.0800000000000001E-2</v>
      </c>
      <c r="L490" s="13">
        <v>1102.7</v>
      </c>
      <c r="M490" s="14">
        <v>24.5</v>
      </c>
      <c r="N490" s="15">
        <v>131386</v>
      </c>
      <c r="O490" s="20">
        <v>0.99</v>
      </c>
      <c r="P490" s="10" t="s">
        <v>42</v>
      </c>
      <c r="Q490" s="10" t="s">
        <v>43</v>
      </c>
      <c r="R490" s="10" t="s">
        <v>44</v>
      </c>
      <c r="S490" s="10" t="s">
        <v>72</v>
      </c>
      <c r="T490" s="21">
        <v>3.5700000000000003E-2</v>
      </c>
      <c r="U490" s="21">
        <v>3.4299999999999997E-2</v>
      </c>
      <c r="V490" s="21">
        <v>0.13339999999999999</v>
      </c>
      <c r="W490" s="21">
        <v>6.9099999999999995E-2</v>
      </c>
      <c r="X490" s="21">
        <v>8.7599999999999997E-2</v>
      </c>
      <c r="Y490" s="21">
        <v>8.8800000000000004E-2</v>
      </c>
      <c r="Z490" s="21">
        <v>0.15740000000000001</v>
      </c>
      <c r="AA490" s="21">
        <v>0.11600000000000001</v>
      </c>
      <c r="AB490" s="21">
        <v>3.1E-2</v>
      </c>
      <c r="AC490" s="21">
        <v>0.2427</v>
      </c>
      <c r="AD490" s="21">
        <v>3.7000000000000002E-3</v>
      </c>
      <c r="AE490" s="16" t="s">
        <v>46</v>
      </c>
      <c r="AF490" s="16" t="s">
        <v>46</v>
      </c>
      <c r="AG490" s="7" t="str">
        <f t="shared" si="16"/>
        <v>click</v>
      </c>
      <c r="AH490" s="9" t="str">
        <f t="shared" si="17"/>
        <v>click</v>
      </c>
      <c r="AI490" s="2"/>
      <c r="AJ490" s="2"/>
      <c r="AK490" s="2"/>
      <c r="AL490" s="2"/>
      <c r="AM490" s="2"/>
      <c r="AN490" s="2"/>
      <c r="AO490" s="2"/>
      <c r="AP490" s="2"/>
      <c r="AQ490" s="2"/>
      <c r="AR490" s="2"/>
      <c r="AS490" s="2"/>
      <c r="AT490" s="2"/>
    </row>
    <row r="491" spans="1:46" ht="60">
      <c r="A491" s="19" t="s">
        <v>4054</v>
      </c>
      <c r="B491" s="8" t="s">
        <v>4055</v>
      </c>
      <c r="C491" s="10" t="s">
        <v>4035</v>
      </c>
      <c r="D491" s="10" t="s">
        <v>38</v>
      </c>
      <c r="E491" s="10" t="s">
        <v>1536</v>
      </c>
      <c r="F491" s="10" t="s">
        <v>1537</v>
      </c>
      <c r="G491" s="10" t="s">
        <v>625</v>
      </c>
      <c r="H491" s="10" t="s">
        <v>1919</v>
      </c>
      <c r="I491" s="11">
        <v>6.9999999999999999E-4</v>
      </c>
      <c r="J491" s="12">
        <v>0.27</v>
      </c>
      <c r="K491" s="11">
        <v>2.18E-2</v>
      </c>
      <c r="L491" s="13">
        <v>817.1</v>
      </c>
      <c r="M491" s="14">
        <v>20.2</v>
      </c>
      <c r="N491" s="15">
        <v>113031</v>
      </c>
      <c r="O491" s="20">
        <v>1</v>
      </c>
      <c r="P491" s="10" t="s">
        <v>42</v>
      </c>
      <c r="Q491" s="10" t="s">
        <v>43</v>
      </c>
      <c r="R491" s="10" t="s">
        <v>412</v>
      </c>
      <c r="S491" s="10" t="s">
        <v>72</v>
      </c>
      <c r="T491" s="21">
        <v>2.7199999999999998E-2</v>
      </c>
      <c r="U491" s="21">
        <v>4.8899999999999999E-2</v>
      </c>
      <c r="V491" s="21">
        <v>0.1115</v>
      </c>
      <c r="W491" s="21">
        <v>0.1241</v>
      </c>
      <c r="X491" s="21">
        <v>0.1173</v>
      </c>
      <c r="Y491" s="21">
        <v>0.21060000000000001</v>
      </c>
      <c r="Z491" s="21">
        <v>8.9599999999999999E-2</v>
      </c>
      <c r="AA491" s="21">
        <v>9.4E-2</v>
      </c>
      <c r="AB491" s="21">
        <v>2.8899999999999999E-2</v>
      </c>
      <c r="AC491" s="21">
        <v>8.48E-2</v>
      </c>
      <c r="AD491" s="21">
        <v>6.2399999999999997E-2</v>
      </c>
      <c r="AE491" s="16" t="s">
        <v>46</v>
      </c>
      <c r="AF491" s="16" t="s">
        <v>46</v>
      </c>
      <c r="AG491" s="7" t="str">
        <f t="shared" si="16"/>
        <v>click</v>
      </c>
      <c r="AH491" s="9" t="str">
        <f t="shared" si="17"/>
        <v>click</v>
      </c>
      <c r="AI491" s="2"/>
      <c r="AJ491" s="2"/>
      <c r="AK491" s="2"/>
      <c r="AL491" s="2"/>
      <c r="AM491" s="2"/>
      <c r="AN491" s="2"/>
      <c r="AO491" s="2"/>
      <c r="AP491" s="2"/>
      <c r="AQ491" s="2"/>
      <c r="AR491" s="2"/>
      <c r="AS491" s="2"/>
      <c r="AT491" s="2"/>
    </row>
    <row r="492" spans="1:46" ht="60">
      <c r="A492" s="19" t="s">
        <v>749</v>
      </c>
      <c r="B492" s="8" t="s">
        <v>750</v>
      </c>
      <c r="C492" s="10" t="s">
        <v>751</v>
      </c>
      <c r="D492" s="10" t="s">
        <v>38</v>
      </c>
      <c r="E492" s="10" t="s">
        <v>752</v>
      </c>
      <c r="F492" s="10" t="s">
        <v>753</v>
      </c>
      <c r="G492" s="10" t="s">
        <v>302</v>
      </c>
      <c r="H492" s="10" t="s">
        <v>206</v>
      </c>
      <c r="I492" s="11">
        <v>6.4999999999999997E-3</v>
      </c>
      <c r="J492" s="12">
        <v>0.37</v>
      </c>
      <c r="K492" s="11">
        <v>2.8199999999999999E-2</v>
      </c>
      <c r="L492" s="13">
        <v>49</v>
      </c>
      <c r="M492" s="14">
        <v>3.7</v>
      </c>
      <c r="N492" s="15">
        <v>64934</v>
      </c>
      <c r="O492" s="20">
        <v>2.66</v>
      </c>
      <c r="P492" s="10" t="s">
        <v>42</v>
      </c>
      <c r="Q492" s="10" t="s">
        <v>43</v>
      </c>
      <c r="R492" s="10" t="s">
        <v>46</v>
      </c>
      <c r="S492" s="10" t="s">
        <v>255</v>
      </c>
      <c r="T492" s="21">
        <v>0</v>
      </c>
      <c r="U492" s="21">
        <v>0</v>
      </c>
      <c r="V492" s="21">
        <v>0</v>
      </c>
      <c r="W492" s="21">
        <v>0</v>
      </c>
      <c r="X492" s="21">
        <v>0</v>
      </c>
      <c r="Y492" s="21">
        <v>0.83069999999999999</v>
      </c>
      <c r="Z492" s="21">
        <v>0</v>
      </c>
      <c r="AA492" s="21">
        <v>0</v>
      </c>
      <c r="AB492" s="21">
        <v>0.1827</v>
      </c>
      <c r="AC492" s="21">
        <v>0</v>
      </c>
      <c r="AD492" s="21">
        <v>0</v>
      </c>
      <c r="AE492" s="16" t="s">
        <v>46</v>
      </c>
      <c r="AF492" s="16" t="s">
        <v>46</v>
      </c>
      <c r="AG492" s="7" t="str">
        <f t="shared" si="16"/>
        <v>click</v>
      </c>
      <c r="AH492" s="9" t="str">
        <f t="shared" si="17"/>
        <v>click</v>
      </c>
      <c r="AI492" s="2"/>
      <c r="AJ492" s="2"/>
      <c r="AK492" s="2"/>
      <c r="AL492" s="2"/>
      <c r="AM492" s="2"/>
      <c r="AN492" s="2"/>
      <c r="AO492" s="2"/>
      <c r="AP492" s="2"/>
      <c r="AQ492" s="2"/>
      <c r="AR492" s="2"/>
      <c r="AS492" s="2"/>
      <c r="AT492" s="2"/>
    </row>
    <row r="493" spans="1:46" ht="84">
      <c r="A493" s="19" t="s">
        <v>725</v>
      </c>
      <c r="B493" s="8" t="s">
        <v>726</v>
      </c>
      <c r="C493" s="10" t="s">
        <v>727</v>
      </c>
      <c r="D493" s="10" t="s">
        <v>38</v>
      </c>
      <c r="E493" s="10" t="s">
        <v>728</v>
      </c>
      <c r="F493" s="10" t="s">
        <v>729</v>
      </c>
      <c r="G493" s="10" t="s">
        <v>47</v>
      </c>
      <c r="H493" s="10" t="s">
        <v>206</v>
      </c>
      <c r="I493" s="11">
        <v>6.4999999999999997E-3</v>
      </c>
      <c r="J493" s="12">
        <v>0.15</v>
      </c>
      <c r="K493" s="11">
        <v>1.0800000000000001E-2</v>
      </c>
      <c r="L493" s="13">
        <v>4.2</v>
      </c>
      <c r="M493" s="14">
        <v>0.3</v>
      </c>
      <c r="N493" s="15">
        <v>3102</v>
      </c>
      <c r="O493" s="20">
        <v>1.74</v>
      </c>
      <c r="P493" s="10" t="s">
        <v>42</v>
      </c>
      <c r="Q493" s="10" t="s">
        <v>43</v>
      </c>
      <c r="R493" s="10" t="s">
        <v>46</v>
      </c>
      <c r="S493" s="10" t="s">
        <v>255</v>
      </c>
      <c r="T493" s="21" t="s">
        <v>46</v>
      </c>
      <c r="U493" s="21" t="s">
        <v>46</v>
      </c>
      <c r="V493" s="21" t="s">
        <v>46</v>
      </c>
      <c r="W493" s="21" t="s">
        <v>46</v>
      </c>
      <c r="X493" s="21" t="s">
        <v>46</v>
      </c>
      <c r="Y493" s="21" t="s">
        <v>46</v>
      </c>
      <c r="Z493" s="21" t="s">
        <v>46</v>
      </c>
      <c r="AA493" s="21" t="s">
        <v>46</v>
      </c>
      <c r="AB493" s="21" t="s">
        <v>46</v>
      </c>
      <c r="AC493" s="21" t="s">
        <v>46</v>
      </c>
      <c r="AD493" s="21" t="s">
        <v>46</v>
      </c>
      <c r="AE493" s="16" t="s">
        <v>46</v>
      </c>
      <c r="AF493" s="16" t="s">
        <v>46</v>
      </c>
      <c r="AG493" s="7" t="str">
        <f t="shared" si="16"/>
        <v>click</v>
      </c>
      <c r="AH493" s="9" t="str">
        <f t="shared" si="17"/>
        <v>click</v>
      </c>
      <c r="AI493" s="2"/>
      <c r="AJ493" s="2"/>
      <c r="AK493" s="2"/>
      <c r="AL493" s="2"/>
      <c r="AM493" s="2"/>
      <c r="AN493" s="2"/>
      <c r="AO493" s="2"/>
      <c r="AP493" s="2"/>
      <c r="AQ493" s="2"/>
      <c r="AR493" s="2"/>
      <c r="AS493" s="2"/>
      <c r="AT493" s="2"/>
    </row>
    <row r="494" spans="1:46" ht="48">
      <c r="A494" s="19" t="s">
        <v>771</v>
      </c>
      <c r="B494" s="8" t="s">
        <v>772</v>
      </c>
      <c r="C494" s="10" t="s">
        <v>727</v>
      </c>
      <c r="D494" s="10" t="s">
        <v>38</v>
      </c>
      <c r="E494" s="10" t="s">
        <v>773</v>
      </c>
      <c r="F494" s="10" t="s">
        <v>774</v>
      </c>
      <c r="G494" s="10" t="s">
        <v>220</v>
      </c>
      <c r="H494" s="10" t="s">
        <v>48</v>
      </c>
      <c r="I494" s="11">
        <v>2E-3</v>
      </c>
      <c r="J494" s="12">
        <v>0.23</v>
      </c>
      <c r="K494" s="11">
        <v>4.4999999999999998E-2</v>
      </c>
      <c r="L494" s="13">
        <v>258.5</v>
      </c>
      <c r="M494" s="14">
        <v>4.7</v>
      </c>
      <c r="N494" s="15">
        <v>38952</v>
      </c>
      <c r="O494" s="20">
        <v>-0.97</v>
      </c>
      <c r="P494" s="10" t="s">
        <v>151</v>
      </c>
      <c r="Q494" s="10" t="s">
        <v>46</v>
      </c>
      <c r="R494" s="10" t="s">
        <v>46</v>
      </c>
      <c r="S494" s="10" t="s">
        <v>46</v>
      </c>
      <c r="T494" s="21" t="s">
        <v>46</v>
      </c>
      <c r="U494" s="21" t="s">
        <v>46</v>
      </c>
      <c r="V494" s="21" t="s">
        <v>46</v>
      </c>
      <c r="W494" s="21" t="s">
        <v>46</v>
      </c>
      <c r="X494" s="21" t="s">
        <v>46</v>
      </c>
      <c r="Y494" s="21" t="s">
        <v>46</v>
      </c>
      <c r="Z494" s="21" t="s">
        <v>46</v>
      </c>
      <c r="AA494" s="21" t="s">
        <v>46</v>
      </c>
      <c r="AB494" s="21" t="s">
        <v>46</v>
      </c>
      <c r="AC494" s="21" t="s">
        <v>46</v>
      </c>
      <c r="AD494" s="21" t="s">
        <v>46</v>
      </c>
      <c r="AE494" s="16" t="s">
        <v>46</v>
      </c>
      <c r="AF494" s="16" t="s">
        <v>46</v>
      </c>
      <c r="AG494" s="7" t="str">
        <f t="shared" si="16"/>
        <v>click</v>
      </c>
      <c r="AH494" s="9" t="str">
        <f t="shared" si="17"/>
        <v>click</v>
      </c>
      <c r="AI494" s="2"/>
      <c r="AJ494" s="2"/>
      <c r="AK494" s="2"/>
      <c r="AL494" s="2"/>
      <c r="AM494" s="2"/>
      <c r="AN494" s="2"/>
      <c r="AO494" s="2"/>
      <c r="AP494" s="2"/>
      <c r="AQ494" s="2"/>
      <c r="AR494" s="2"/>
      <c r="AS494" s="2"/>
      <c r="AT494" s="2"/>
    </row>
    <row r="495" spans="1:46" ht="24">
      <c r="A495" s="19" t="s">
        <v>855</v>
      </c>
      <c r="B495" s="8" t="s">
        <v>726</v>
      </c>
      <c r="C495" s="10" t="s">
        <v>727</v>
      </c>
      <c r="D495" s="10" t="s">
        <v>38</v>
      </c>
      <c r="E495" s="10" t="s">
        <v>856</v>
      </c>
      <c r="F495" s="10" t="s">
        <v>857</v>
      </c>
      <c r="G495" s="10" t="s">
        <v>47</v>
      </c>
      <c r="H495" s="10" t="s">
        <v>71</v>
      </c>
      <c r="I495" s="11">
        <v>7.0000000000000001E-3</v>
      </c>
      <c r="J495" s="12">
        <v>0.43</v>
      </c>
      <c r="K495" s="11">
        <v>1.24E-2</v>
      </c>
      <c r="L495" s="13">
        <v>66.8</v>
      </c>
      <c r="M495" s="14">
        <v>2</v>
      </c>
      <c r="N495" s="15">
        <v>41786</v>
      </c>
      <c r="O495" s="20">
        <v>1.99</v>
      </c>
      <c r="P495" s="10" t="s">
        <v>42</v>
      </c>
      <c r="Q495" s="10" t="s">
        <v>43</v>
      </c>
      <c r="R495" s="10" t="s">
        <v>46</v>
      </c>
      <c r="S495" s="10" t="s">
        <v>255</v>
      </c>
      <c r="T495" s="21">
        <v>4.02E-2</v>
      </c>
      <c r="U495" s="21">
        <v>7.4000000000000003E-3</v>
      </c>
      <c r="V495" s="21">
        <v>1.06E-2</v>
      </c>
      <c r="W495" s="21">
        <v>0</v>
      </c>
      <c r="X495" s="21">
        <v>0</v>
      </c>
      <c r="Y495" s="21">
        <v>0</v>
      </c>
      <c r="Z495" s="21">
        <v>1.5800000000000002E-2</v>
      </c>
      <c r="AA495" s="21">
        <v>2.24E-2</v>
      </c>
      <c r="AB495" s="21">
        <v>0</v>
      </c>
      <c r="AC495" s="21">
        <v>0.85819999999999996</v>
      </c>
      <c r="AD495" s="21">
        <v>4.5400000000000003E-2</v>
      </c>
      <c r="AE495" s="16" t="s">
        <v>46</v>
      </c>
      <c r="AF495" s="16" t="s">
        <v>46</v>
      </c>
      <c r="AG495" s="7" t="str">
        <f t="shared" si="16"/>
        <v>click</v>
      </c>
      <c r="AH495" s="9" t="str">
        <f t="shared" si="17"/>
        <v>click</v>
      </c>
      <c r="AI495" s="2"/>
      <c r="AJ495" s="2"/>
      <c r="AK495" s="2"/>
      <c r="AL495" s="2"/>
      <c r="AM495" s="2"/>
      <c r="AN495" s="2"/>
      <c r="AO495" s="2"/>
      <c r="AP495" s="2"/>
      <c r="AQ495" s="2"/>
      <c r="AR495" s="2"/>
      <c r="AS495" s="2"/>
      <c r="AT495" s="2"/>
    </row>
    <row r="496" spans="1:46" ht="120">
      <c r="A496" s="19" t="s">
        <v>1749</v>
      </c>
      <c r="B496" s="8" t="s">
        <v>1750</v>
      </c>
      <c r="C496" s="10" t="s">
        <v>727</v>
      </c>
      <c r="D496" s="10" t="s">
        <v>38</v>
      </c>
      <c r="E496" s="10" t="s">
        <v>1751</v>
      </c>
      <c r="F496" s="10" t="s">
        <v>1752</v>
      </c>
      <c r="G496" s="10" t="s">
        <v>198</v>
      </c>
      <c r="H496" s="10" t="s">
        <v>1753</v>
      </c>
      <c r="I496" s="11">
        <v>8.6999999999999994E-3</v>
      </c>
      <c r="J496" s="12">
        <v>0.08</v>
      </c>
      <c r="K496" s="11">
        <v>4.1000000000000003E-3</v>
      </c>
      <c r="L496" s="13">
        <v>3.1</v>
      </c>
      <c r="M496" s="14">
        <v>0.1</v>
      </c>
      <c r="N496" s="15">
        <v>1000</v>
      </c>
      <c r="O496" s="20">
        <v>0.51</v>
      </c>
      <c r="P496" s="10" t="s">
        <v>42</v>
      </c>
      <c r="Q496" s="10" t="s">
        <v>43</v>
      </c>
      <c r="R496" s="10" t="s">
        <v>80</v>
      </c>
      <c r="S496" s="10" t="s">
        <v>72</v>
      </c>
      <c r="T496" s="21" t="s">
        <v>46</v>
      </c>
      <c r="U496" s="21" t="s">
        <v>46</v>
      </c>
      <c r="V496" s="21" t="s">
        <v>46</v>
      </c>
      <c r="W496" s="21" t="s">
        <v>46</v>
      </c>
      <c r="X496" s="21" t="s">
        <v>46</v>
      </c>
      <c r="Y496" s="21" t="s">
        <v>46</v>
      </c>
      <c r="Z496" s="21" t="s">
        <v>46</v>
      </c>
      <c r="AA496" s="21" t="s">
        <v>46</v>
      </c>
      <c r="AB496" s="21" t="s">
        <v>46</v>
      </c>
      <c r="AC496" s="21" t="s">
        <v>46</v>
      </c>
      <c r="AD496" s="21" t="s">
        <v>46</v>
      </c>
      <c r="AE496" s="16" t="s">
        <v>46</v>
      </c>
      <c r="AF496" s="16" t="s">
        <v>46</v>
      </c>
      <c r="AG496" s="7" t="str">
        <f t="shared" si="16"/>
        <v>click</v>
      </c>
      <c r="AH496" s="9" t="str">
        <f t="shared" si="17"/>
        <v>click</v>
      </c>
      <c r="AI496" s="2"/>
      <c r="AJ496" s="2"/>
      <c r="AK496" s="2"/>
      <c r="AL496" s="2"/>
      <c r="AM496" s="2"/>
      <c r="AN496" s="2"/>
      <c r="AO496" s="2"/>
      <c r="AP496" s="2"/>
      <c r="AQ496" s="2"/>
      <c r="AR496" s="2"/>
      <c r="AS496" s="2"/>
      <c r="AT496" s="2"/>
    </row>
    <row r="497" spans="1:46" ht="108">
      <c r="A497" s="19" t="s">
        <v>1915</v>
      </c>
      <c r="B497" s="8" t="s">
        <v>1916</v>
      </c>
      <c r="C497" s="10" t="s">
        <v>727</v>
      </c>
      <c r="D497" s="10" t="s">
        <v>38</v>
      </c>
      <c r="E497" s="10" t="s">
        <v>1917</v>
      </c>
      <c r="F497" s="10" t="s">
        <v>1918</v>
      </c>
      <c r="G497" s="10" t="s">
        <v>198</v>
      </c>
      <c r="H497" s="10" t="s">
        <v>1753</v>
      </c>
      <c r="I497" s="11">
        <v>8.6999999999999994E-3</v>
      </c>
      <c r="J497" s="12">
        <v>0.09</v>
      </c>
      <c r="K497" s="11">
        <v>4.5999999999999999E-3</v>
      </c>
      <c r="L497" s="13">
        <v>1.5</v>
      </c>
      <c r="M497" s="14">
        <v>0.1</v>
      </c>
      <c r="N497" s="15">
        <v>1050</v>
      </c>
      <c r="O497" s="20">
        <v>-0.89</v>
      </c>
      <c r="P497" s="10" t="s">
        <v>42</v>
      </c>
      <c r="Q497" s="10" t="s">
        <v>43</v>
      </c>
      <c r="R497" s="10" t="s">
        <v>80</v>
      </c>
      <c r="S497" s="10" t="s">
        <v>72</v>
      </c>
      <c r="T497" s="21" t="s">
        <v>46</v>
      </c>
      <c r="U497" s="21" t="s">
        <v>46</v>
      </c>
      <c r="V497" s="21" t="s">
        <v>46</v>
      </c>
      <c r="W497" s="21" t="s">
        <v>46</v>
      </c>
      <c r="X497" s="21" t="s">
        <v>46</v>
      </c>
      <c r="Y497" s="21" t="s">
        <v>46</v>
      </c>
      <c r="Z497" s="21" t="s">
        <v>46</v>
      </c>
      <c r="AA497" s="21" t="s">
        <v>46</v>
      </c>
      <c r="AB497" s="21" t="s">
        <v>46</v>
      </c>
      <c r="AC497" s="21" t="s">
        <v>46</v>
      </c>
      <c r="AD497" s="21" t="s">
        <v>46</v>
      </c>
      <c r="AE497" s="16" t="s">
        <v>46</v>
      </c>
      <c r="AF497" s="16" t="s">
        <v>46</v>
      </c>
      <c r="AG497" s="7" t="str">
        <f t="shared" si="16"/>
        <v>click</v>
      </c>
      <c r="AH497" s="9" t="str">
        <f t="shared" si="17"/>
        <v>click</v>
      </c>
      <c r="AI497" s="2"/>
      <c r="AJ497" s="2"/>
      <c r="AK497" s="2"/>
      <c r="AL497" s="2"/>
      <c r="AM497" s="2"/>
      <c r="AN497" s="2"/>
      <c r="AO497" s="2"/>
      <c r="AP497" s="2"/>
      <c r="AQ497" s="2"/>
      <c r="AR497" s="2"/>
      <c r="AS497" s="2"/>
      <c r="AT497" s="2"/>
    </row>
    <row r="498" spans="1:46" ht="72">
      <c r="A498" s="19" t="s">
        <v>1937</v>
      </c>
      <c r="B498" s="8" t="s">
        <v>1938</v>
      </c>
      <c r="C498" s="10" t="s">
        <v>727</v>
      </c>
      <c r="D498" s="10" t="s">
        <v>38</v>
      </c>
      <c r="E498" s="10" t="s">
        <v>1939</v>
      </c>
      <c r="F498" s="10" t="s">
        <v>1940</v>
      </c>
      <c r="G498" s="10" t="s">
        <v>198</v>
      </c>
      <c r="H498" s="10" t="s">
        <v>1753</v>
      </c>
      <c r="I498" s="11">
        <v>8.6999999999999994E-3</v>
      </c>
      <c r="J498" s="12">
        <v>0.12</v>
      </c>
      <c r="K498" s="11">
        <v>6.0000000000000001E-3</v>
      </c>
      <c r="L498" s="13">
        <v>2.8</v>
      </c>
      <c r="M498" s="14">
        <v>0.1</v>
      </c>
      <c r="N498" s="15">
        <v>5832</v>
      </c>
      <c r="O498" s="20">
        <v>0.97</v>
      </c>
      <c r="P498" s="10" t="s">
        <v>42</v>
      </c>
      <c r="Q498" s="10" t="s">
        <v>43</v>
      </c>
      <c r="R498" s="10" t="s">
        <v>80</v>
      </c>
      <c r="S498" s="10" t="s">
        <v>72</v>
      </c>
      <c r="T498" s="21" t="s">
        <v>46</v>
      </c>
      <c r="U498" s="21" t="s">
        <v>46</v>
      </c>
      <c r="V498" s="21" t="s">
        <v>46</v>
      </c>
      <c r="W498" s="21" t="s">
        <v>46</v>
      </c>
      <c r="X498" s="21" t="s">
        <v>46</v>
      </c>
      <c r="Y498" s="21" t="s">
        <v>46</v>
      </c>
      <c r="Z498" s="21" t="s">
        <v>46</v>
      </c>
      <c r="AA498" s="21" t="s">
        <v>46</v>
      </c>
      <c r="AB498" s="21" t="s">
        <v>46</v>
      </c>
      <c r="AC498" s="21" t="s">
        <v>46</v>
      </c>
      <c r="AD498" s="21" t="s">
        <v>46</v>
      </c>
      <c r="AE498" s="16" t="s">
        <v>46</v>
      </c>
      <c r="AF498" s="16" t="s">
        <v>46</v>
      </c>
      <c r="AG498" s="7" t="str">
        <f t="shared" si="16"/>
        <v>click</v>
      </c>
      <c r="AH498" s="9" t="str">
        <f t="shared" si="17"/>
        <v>click</v>
      </c>
      <c r="AI498" s="2"/>
      <c r="AJ498" s="2"/>
      <c r="AK498" s="2"/>
      <c r="AL498" s="2"/>
      <c r="AM498" s="2"/>
      <c r="AN498" s="2"/>
      <c r="AO498" s="2"/>
      <c r="AP498" s="2"/>
      <c r="AQ498" s="2"/>
      <c r="AR498" s="2"/>
      <c r="AS498" s="2"/>
      <c r="AT498" s="2"/>
    </row>
    <row r="499" spans="1:46" ht="60">
      <c r="A499" s="19" t="s">
        <v>2045</v>
      </c>
      <c r="B499" s="8" t="s">
        <v>2046</v>
      </c>
      <c r="C499" s="10" t="s">
        <v>727</v>
      </c>
      <c r="D499" s="10" t="s">
        <v>38</v>
      </c>
      <c r="E499" s="10" t="s">
        <v>2047</v>
      </c>
      <c r="F499" s="10" t="s">
        <v>2048</v>
      </c>
      <c r="G499" s="10" t="s">
        <v>150</v>
      </c>
      <c r="H499" s="10" t="s">
        <v>48</v>
      </c>
      <c r="I499" s="11">
        <v>2E-3</v>
      </c>
      <c r="J499" s="12">
        <v>0.18</v>
      </c>
      <c r="K499" s="11">
        <v>9.1000000000000004E-3</v>
      </c>
      <c r="L499" s="13">
        <v>200</v>
      </c>
      <c r="M499" s="14">
        <v>3.1</v>
      </c>
      <c r="N499" s="15"/>
      <c r="O499" s="20">
        <v>0</v>
      </c>
      <c r="P499" s="10" t="s">
        <v>151</v>
      </c>
      <c r="Q499" s="10" t="s">
        <v>46</v>
      </c>
      <c r="R499" s="10" t="s">
        <v>46</v>
      </c>
      <c r="S499" s="10" t="s">
        <v>72</v>
      </c>
      <c r="T499" s="21" t="s">
        <v>46</v>
      </c>
      <c r="U499" s="21" t="s">
        <v>46</v>
      </c>
      <c r="V499" s="21" t="s">
        <v>46</v>
      </c>
      <c r="W499" s="21" t="s">
        <v>46</v>
      </c>
      <c r="X499" s="21" t="s">
        <v>46</v>
      </c>
      <c r="Y499" s="21" t="s">
        <v>46</v>
      </c>
      <c r="Z499" s="21" t="s">
        <v>46</v>
      </c>
      <c r="AA499" s="21" t="s">
        <v>46</v>
      </c>
      <c r="AB499" s="21" t="s">
        <v>46</v>
      </c>
      <c r="AC499" s="21" t="s">
        <v>46</v>
      </c>
      <c r="AD499" s="21" t="s">
        <v>46</v>
      </c>
      <c r="AE499" s="16" t="s">
        <v>46</v>
      </c>
      <c r="AF499" s="16" t="s">
        <v>46</v>
      </c>
      <c r="AG499" s="7" t="str">
        <f t="shared" si="16"/>
        <v>click</v>
      </c>
      <c r="AH499" s="9" t="str">
        <f t="shared" si="17"/>
        <v>click</v>
      </c>
      <c r="AI499" s="2"/>
      <c r="AJ499" s="2"/>
      <c r="AK499" s="2"/>
      <c r="AL499" s="2"/>
      <c r="AM499" s="2"/>
      <c r="AN499" s="2"/>
      <c r="AO499" s="2"/>
      <c r="AP499" s="2"/>
      <c r="AQ499" s="2"/>
      <c r="AR499" s="2"/>
      <c r="AS499" s="2"/>
      <c r="AT499" s="2"/>
    </row>
    <row r="500" spans="1:46" ht="60">
      <c r="A500" s="19" t="s">
        <v>2145</v>
      </c>
      <c r="B500" s="8" t="s">
        <v>2146</v>
      </c>
      <c r="C500" s="10" t="s">
        <v>727</v>
      </c>
      <c r="D500" s="10" t="s">
        <v>38</v>
      </c>
      <c r="E500" s="10" t="s">
        <v>2147</v>
      </c>
      <c r="F500" s="10" t="s">
        <v>2148</v>
      </c>
      <c r="G500" s="10" t="s">
        <v>107</v>
      </c>
      <c r="H500" s="10" t="s">
        <v>2132</v>
      </c>
      <c r="I500" s="11">
        <v>3.5000000000000001E-3</v>
      </c>
      <c r="J500" s="12"/>
      <c r="K500" s="11"/>
      <c r="L500" s="13">
        <v>0</v>
      </c>
      <c r="M500" s="14">
        <v>0</v>
      </c>
      <c r="N500" s="15"/>
      <c r="O500" s="20"/>
      <c r="P500" s="10" t="s">
        <v>42</v>
      </c>
      <c r="Q500" s="10" t="s">
        <v>43</v>
      </c>
      <c r="R500" s="10" t="s">
        <v>46</v>
      </c>
      <c r="S500" s="10" t="s">
        <v>109</v>
      </c>
      <c r="T500" s="21" t="s">
        <v>46</v>
      </c>
      <c r="U500" s="21" t="s">
        <v>46</v>
      </c>
      <c r="V500" s="21" t="s">
        <v>46</v>
      </c>
      <c r="W500" s="21" t="s">
        <v>46</v>
      </c>
      <c r="X500" s="21" t="s">
        <v>46</v>
      </c>
      <c r="Y500" s="21" t="s">
        <v>46</v>
      </c>
      <c r="Z500" s="21" t="s">
        <v>46</v>
      </c>
      <c r="AA500" s="21" t="s">
        <v>46</v>
      </c>
      <c r="AB500" s="21" t="s">
        <v>46</v>
      </c>
      <c r="AC500" s="21" t="s">
        <v>46</v>
      </c>
      <c r="AD500" s="21" t="s">
        <v>46</v>
      </c>
      <c r="AE500" s="16" t="s">
        <v>46</v>
      </c>
      <c r="AF500" s="16" t="s">
        <v>46</v>
      </c>
      <c r="AG500" s="7" t="str">
        <f t="shared" si="16"/>
        <v>click</v>
      </c>
      <c r="AH500" s="9" t="str">
        <f t="shared" si="17"/>
        <v>click</v>
      </c>
      <c r="AI500" s="2"/>
      <c r="AJ500" s="2"/>
      <c r="AK500" s="2"/>
      <c r="AL500" s="2"/>
      <c r="AM500" s="2"/>
      <c r="AN500" s="2"/>
      <c r="AO500" s="2"/>
      <c r="AP500" s="2"/>
      <c r="AQ500" s="2"/>
      <c r="AR500" s="2"/>
      <c r="AS500" s="2"/>
      <c r="AT500" s="2"/>
    </row>
    <row r="501" spans="1:46" ht="60">
      <c r="A501" s="19" t="s">
        <v>2495</v>
      </c>
      <c r="B501" s="8" t="s">
        <v>2496</v>
      </c>
      <c r="C501" s="10" t="s">
        <v>727</v>
      </c>
      <c r="D501" s="10" t="s">
        <v>38</v>
      </c>
      <c r="E501" s="10" t="s">
        <v>2497</v>
      </c>
      <c r="F501" s="10" t="s">
        <v>2048</v>
      </c>
      <c r="G501" s="10" t="s">
        <v>150</v>
      </c>
      <c r="H501" s="10" t="s">
        <v>48</v>
      </c>
      <c r="I501" s="11">
        <v>1.1999999999999999E-3</v>
      </c>
      <c r="J501" s="12">
        <v>0.24</v>
      </c>
      <c r="K501" s="11">
        <v>5.6000000000000001E-2</v>
      </c>
      <c r="L501" s="13">
        <v>27.6</v>
      </c>
      <c r="M501" s="14">
        <v>0.5</v>
      </c>
      <c r="N501" s="15">
        <v>4409</v>
      </c>
      <c r="O501" s="20">
        <v>-1.1499999999999999</v>
      </c>
      <c r="P501" s="10" t="s">
        <v>151</v>
      </c>
      <c r="Q501" s="10" t="s">
        <v>46</v>
      </c>
      <c r="R501" s="10" t="s">
        <v>46</v>
      </c>
      <c r="S501" s="10" t="s">
        <v>72</v>
      </c>
      <c r="T501" s="21" t="s">
        <v>46</v>
      </c>
      <c r="U501" s="21" t="s">
        <v>46</v>
      </c>
      <c r="V501" s="21" t="s">
        <v>46</v>
      </c>
      <c r="W501" s="21" t="s">
        <v>46</v>
      </c>
      <c r="X501" s="21" t="s">
        <v>46</v>
      </c>
      <c r="Y501" s="21" t="s">
        <v>46</v>
      </c>
      <c r="Z501" s="21" t="s">
        <v>46</v>
      </c>
      <c r="AA501" s="21" t="s">
        <v>46</v>
      </c>
      <c r="AB501" s="21" t="s">
        <v>46</v>
      </c>
      <c r="AC501" s="21" t="s">
        <v>46</v>
      </c>
      <c r="AD501" s="21" t="s">
        <v>46</v>
      </c>
      <c r="AE501" s="16" t="s">
        <v>46</v>
      </c>
      <c r="AF501" s="16" t="s">
        <v>46</v>
      </c>
      <c r="AG501" s="7" t="str">
        <f t="shared" si="16"/>
        <v>click</v>
      </c>
      <c r="AH501" s="9" t="str">
        <f t="shared" si="17"/>
        <v>click</v>
      </c>
      <c r="AI501" s="2"/>
      <c r="AJ501" s="2"/>
      <c r="AK501" s="2"/>
      <c r="AL501" s="2"/>
      <c r="AM501" s="2"/>
      <c r="AN501" s="2"/>
      <c r="AO501" s="2"/>
      <c r="AP501" s="2"/>
      <c r="AQ501" s="2"/>
      <c r="AR501" s="2"/>
      <c r="AS501" s="2"/>
      <c r="AT501" s="2"/>
    </row>
    <row r="502" spans="1:46" ht="36">
      <c r="A502" s="19" t="s">
        <v>3669</v>
      </c>
      <c r="B502" s="8" t="s">
        <v>3670</v>
      </c>
      <c r="C502" s="10" t="s">
        <v>727</v>
      </c>
      <c r="D502" s="10" t="s">
        <v>38</v>
      </c>
      <c r="E502" s="10" t="s">
        <v>3671</v>
      </c>
      <c r="F502" s="10" t="s">
        <v>3672</v>
      </c>
      <c r="G502" s="10" t="s">
        <v>47</v>
      </c>
      <c r="H502" s="10" t="s">
        <v>206</v>
      </c>
      <c r="I502" s="11">
        <v>6.4999999999999997E-3</v>
      </c>
      <c r="J502" s="12">
        <v>0.08</v>
      </c>
      <c r="K502" s="11">
        <v>3.8E-3</v>
      </c>
      <c r="L502" s="13">
        <v>12.8</v>
      </c>
      <c r="M502" s="14">
        <v>0.6</v>
      </c>
      <c r="N502" s="15">
        <v>12014</v>
      </c>
      <c r="O502" s="20">
        <v>1.99</v>
      </c>
      <c r="P502" s="10" t="s">
        <v>42</v>
      </c>
      <c r="Q502" s="10" t="s">
        <v>43</v>
      </c>
      <c r="R502" s="10" t="s">
        <v>46</v>
      </c>
      <c r="S502" s="10" t="s">
        <v>255</v>
      </c>
      <c r="T502" s="21">
        <v>0</v>
      </c>
      <c r="U502" s="21">
        <v>3.3099999999999997E-2</v>
      </c>
      <c r="V502" s="21">
        <v>0</v>
      </c>
      <c r="W502" s="21">
        <v>0</v>
      </c>
      <c r="X502" s="21">
        <v>0</v>
      </c>
      <c r="Y502" s="21">
        <v>0</v>
      </c>
      <c r="Z502" s="21">
        <v>0</v>
      </c>
      <c r="AA502" s="21">
        <v>2.1399999999999999E-2</v>
      </c>
      <c r="AB502" s="21">
        <v>0</v>
      </c>
      <c r="AC502" s="21">
        <v>0.94679999999999997</v>
      </c>
      <c r="AD502" s="21">
        <v>0</v>
      </c>
      <c r="AE502" s="16" t="s">
        <v>46</v>
      </c>
      <c r="AF502" s="16" t="s">
        <v>46</v>
      </c>
      <c r="AG502" s="7" t="str">
        <f t="shared" si="16"/>
        <v>click</v>
      </c>
      <c r="AH502" s="9" t="str">
        <f t="shared" si="17"/>
        <v>click</v>
      </c>
      <c r="AI502" s="2"/>
      <c r="AJ502" s="2"/>
      <c r="AK502" s="2"/>
      <c r="AL502" s="2"/>
      <c r="AM502" s="2"/>
      <c r="AN502" s="2"/>
      <c r="AO502" s="2"/>
      <c r="AP502" s="2"/>
      <c r="AQ502" s="2"/>
      <c r="AR502" s="2"/>
      <c r="AS502" s="2"/>
      <c r="AT502" s="2"/>
    </row>
    <row r="503" spans="1:46" ht="72">
      <c r="A503" s="19" t="s">
        <v>981</v>
      </c>
      <c r="B503" s="8" t="s">
        <v>982</v>
      </c>
      <c r="C503" s="10" t="s">
        <v>983</v>
      </c>
      <c r="D503" s="10" t="s">
        <v>38</v>
      </c>
      <c r="E503" s="10" t="s">
        <v>984</v>
      </c>
      <c r="F503" s="10" t="s">
        <v>985</v>
      </c>
      <c r="G503" s="10" t="s">
        <v>392</v>
      </c>
      <c r="H503" s="10" t="s">
        <v>417</v>
      </c>
      <c r="I503" s="11">
        <v>9.4999999999999998E-3</v>
      </c>
      <c r="J503" s="12"/>
      <c r="K503" s="11"/>
      <c r="L503" s="13">
        <v>17.3</v>
      </c>
      <c r="M503" s="14">
        <v>1</v>
      </c>
      <c r="N503" s="15"/>
      <c r="O503" s="20">
        <v>0</v>
      </c>
      <c r="P503" s="10" t="s">
        <v>42</v>
      </c>
      <c r="Q503" s="10" t="s">
        <v>43</v>
      </c>
      <c r="R503" s="10" t="s">
        <v>46</v>
      </c>
      <c r="S503" s="10" t="s">
        <v>255</v>
      </c>
      <c r="T503" s="21" t="s">
        <v>46</v>
      </c>
      <c r="U503" s="21" t="s">
        <v>46</v>
      </c>
      <c r="V503" s="21" t="s">
        <v>46</v>
      </c>
      <c r="W503" s="21" t="s">
        <v>46</v>
      </c>
      <c r="X503" s="21" t="s">
        <v>46</v>
      </c>
      <c r="Y503" s="21" t="s">
        <v>46</v>
      </c>
      <c r="Z503" s="21" t="s">
        <v>46</v>
      </c>
      <c r="AA503" s="21" t="s">
        <v>46</v>
      </c>
      <c r="AB503" s="21" t="s">
        <v>46</v>
      </c>
      <c r="AC503" s="21" t="s">
        <v>46</v>
      </c>
      <c r="AD503" s="21" t="s">
        <v>46</v>
      </c>
      <c r="AE503" s="16" t="s">
        <v>418</v>
      </c>
      <c r="AF503" s="16" t="s">
        <v>59</v>
      </c>
      <c r="AG503" s="7" t="str">
        <f t="shared" si="16"/>
        <v>click</v>
      </c>
      <c r="AH503" s="9" t="str">
        <f t="shared" si="17"/>
        <v>click</v>
      </c>
      <c r="AI503" s="2"/>
      <c r="AJ503" s="2"/>
      <c r="AK503" s="2"/>
      <c r="AL503" s="2"/>
      <c r="AM503" s="2"/>
      <c r="AN503" s="2"/>
      <c r="AO503" s="2"/>
      <c r="AP503" s="2"/>
      <c r="AQ503" s="2"/>
      <c r="AR503" s="2"/>
      <c r="AS503" s="2"/>
      <c r="AT503" s="2"/>
    </row>
    <row r="504" spans="1:46" ht="72">
      <c r="A504" s="19" t="s">
        <v>986</v>
      </c>
      <c r="B504" s="8" t="s">
        <v>987</v>
      </c>
      <c r="C504" s="10" t="s">
        <v>983</v>
      </c>
      <c r="D504" s="10" t="s">
        <v>38</v>
      </c>
      <c r="E504" s="10" t="s">
        <v>988</v>
      </c>
      <c r="F504" s="10" t="s">
        <v>985</v>
      </c>
      <c r="G504" s="10" t="s">
        <v>392</v>
      </c>
      <c r="H504" s="10" t="s">
        <v>417</v>
      </c>
      <c r="I504" s="11">
        <v>9.4999999999999998E-3</v>
      </c>
      <c r="J504" s="12">
        <v>0.01</v>
      </c>
      <c r="K504" s="11">
        <v>3.7000000000000002E-3</v>
      </c>
      <c r="L504" s="13">
        <v>54</v>
      </c>
      <c r="M504" s="14">
        <v>1.4</v>
      </c>
      <c r="N504" s="15"/>
      <c r="O504" s="20">
        <v>0</v>
      </c>
      <c r="P504" s="10" t="s">
        <v>42</v>
      </c>
      <c r="Q504" s="10" t="s">
        <v>43</v>
      </c>
      <c r="R504" s="10" t="s">
        <v>46</v>
      </c>
      <c r="S504" s="10" t="s">
        <v>255</v>
      </c>
      <c r="T504" s="21" t="s">
        <v>46</v>
      </c>
      <c r="U504" s="21" t="s">
        <v>46</v>
      </c>
      <c r="V504" s="21" t="s">
        <v>46</v>
      </c>
      <c r="W504" s="21" t="s">
        <v>46</v>
      </c>
      <c r="X504" s="21" t="s">
        <v>46</v>
      </c>
      <c r="Y504" s="21" t="s">
        <v>46</v>
      </c>
      <c r="Z504" s="21" t="s">
        <v>46</v>
      </c>
      <c r="AA504" s="21" t="s">
        <v>46</v>
      </c>
      <c r="AB504" s="21" t="s">
        <v>46</v>
      </c>
      <c r="AC504" s="21" t="s">
        <v>46</v>
      </c>
      <c r="AD504" s="21" t="s">
        <v>46</v>
      </c>
      <c r="AE504" s="16" t="s">
        <v>418</v>
      </c>
      <c r="AF504" s="16" t="s">
        <v>46</v>
      </c>
      <c r="AG504" s="7" t="str">
        <f t="shared" si="16"/>
        <v>click</v>
      </c>
      <c r="AH504" s="9" t="str">
        <f t="shared" si="17"/>
        <v>click</v>
      </c>
      <c r="AI504" s="2"/>
      <c r="AJ504" s="2"/>
      <c r="AK504" s="2"/>
      <c r="AL504" s="2"/>
      <c r="AM504" s="2"/>
      <c r="AN504" s="2"/>
      <c r="AO504" s="2"/>
      <c r="AP504" s="2"/>
      <c r="AQ504" s="2"/>
      <c r="AR504" s="2"/>
      <c r="AS504" s="2"/>
      <c r="AT504" s="2"/>
    </row>
    <row r="505" spans="1:46" ht="60">
      <c r="A505" s="19" t="s">
        <v>2847</v>
      </c>
      <c r="B505" s="8" t="s">
        <v>2848</v>
      </c>
      <c r="C505" s="10" t="s">
        <v>983</v>
      </c>
      <c r="D505" s="10" t="s">
        <v>38</v>
      </c>
      <c r="E505" s="10" t="s">
        <v>2849</v>
      </c>
      <c r="F505" s="10" t="s">
        <v>2850</v>
      </c>
      <c r="G505" s="10" t="s">
        <v>392</v>
      </c>
      <c r="H505" s="10" t="s">
        <v>417</v>
      </c>
      <c r="I505" s="11">
        <v>9.4999999999999998E-3</v>
      </c>
      <c r="J505" s="12">
        <v>0.17</v>
      </c>
      <c r="K505" s="11">
        <v>8.2000000000000007E-3</v>
      </c>
      <c r="L505" s="13">
        <v>19.899999999999999</v>
      </c>
      <c r="M505" s="14">
        <v>0.9</v>
      </c>
      <c r="N505" s="15">
        <v>14264</v>
      </c>
      <c r="O505" s="20">
        <v>-5.75</v>
      </c>
      <c r="P505" s="10" t="s">
        <v>42</v>
      </c>
      <c r="Q505" s="10" t="s">
        <v>43</v>
      </c>
      <c r="R505" s="10" t="s">
        <v>46</v>
      </c>
      <c r="S505" s="10" t="s">
        <v>227</v>
      </c>
      <c r="T505" s="21" t="s">
        <v>46</v>
      </c>
      <c r="U505" s="21" t="s">
        <v>46</v>
      </c>
      <c r="V505" s="21" t="s">
        <v>46</v>
      </c>
      <c r="W505" s="21" t="s">
        <v>46</v>
      </c>
      <c r="X505" s="21" t="s">
        <v>46</v>
      </c>
      <c r="Y505" s="21" t="s">
        <v>46</v>
      </c>
      <c r="Z505" s="21" t="s">
        <v>46</v>
      </c>
      <c r="AA505" s="21" t="s">
        <v>46</v>
      </c>
      <c r="AB505" s="21" t="s">
        <v>46</v>
      </c>
      <c r="AC505" s="21" t="s">
        <v>46</v>
      </c>
      <c r="AD505" s="21" t="s">
        <v>46</v>
      </c>
      <c r="AE505" s="16" t="s">
        <v>418</v>
      </c>
      <c r="AF505" s="16" t="s">
        <v>46</v>
      </c>
      <c r="AG505" s="7" t="str">
        <f t="shared" si="16"/>
        <v>click</v>
      </c>
      <c r="AH505" s="9" t="str">
        <f t="shared" si="17"/>
        <v>click</v>
      </c>
      <c r="AI505" s="2"/>
      <c r="AJ505" s="2"/>
      <c r="AK505" s="2"/>
      <c r="AL505" s="2"/>
      <c r="AM505" s="2"/>
      <c r="AN505" s="2"/>
      <c r="AO505" s="2"/>
      <c r="AP505" s="2"/>
      <c r="AQ505" s="2"/>
      <c r="AR505" s="2"/>
      <c r="AS505" s="2"/>
      <c r="AT505" s="2"/>
    </row>
    <row r="506" spans="1:46" ht="60">
      <c r="A506" s="19" t="s">
        <v>2877</v>
      </c>
      <c r="B506" s="8" t="s">
        <v>2878</v>
      </c>
      <c r="C506" s="10" t="s">
        <v>983</v>
      </c>
      <c r="D506" s="10" t="s">
        <v>38</v>
      </c>
      <c r="E506" s="10" t="s">
        <v>2879</v>
      </c>
      <c r="F506" s="10" t="s">
        <v>2850</v>
      </c>
      <c r="G506" s="10" t="s">
        <v>392</v>
      </c>
      <c r="H506" s="10" t="s">
        <v>417</v>
      </c>
      <c r="I506" s="11">
        <v>9.4999999999999998E-3</v>
      </c>
      <c r="J506" s="12"/>
      <c r="K506" s="11"/>
      <c r="L506" s="13">
        <v>4.4000000000000004</v>
      </c>
      <c r="M506" s="14">
        <v>0.3</v>
      </c>
      <c r="N506" s="15">
        <v>21494</v>
      </c>
      <c r="O506" s="20">
        <v>-4.7699999999999996</v>
      </c>
      <c r="P506" s="10" t="s">
        <v>42</v>
      </c>
      <c r="Q506" s="10" t="s">
        <v>43</v>
      </c>
      <c r="R506" s="10" t="s">
        <v>46</v>
      </c>
      <c r="S506" s="10" t="s">
        <v>227</v>
      </c>
      <c r="T506" s="21" t="s">
        <v>46</v>
      </c>
      <c r="U506" s="21" t="s">
        <v>46</v>
      </c>
      <c r="V506" s="21" t="s">
        <v>46</v>
      </c>
      <c r="W506" s="21" t="s">
        <v>46</v>
      </c>
      <c r="X506" s="21" t="s">
        <v>46</v>
      </c>
      <c r="Y506" s="21" t="s">
        <v>46</v>
      </c>
      <c r="Z506" s="21" t="s">
        <v>46</v>
      </c>
      <c r="AA506" s="21" t="s">
        <v>46</v>
      </c>
      <c r="AB506" s="21" t="s">
        <v>46</v>
      </c>
      <c r="AC506" s="21" t="s">
        <v>46</v>
      </c>
      <c r="AD506" s="21" t="s">
        <v>46</v>
      </c>
      <c r="AE506" s="16" t="s">
        <v>418</v>
      </c>
      <c r="AF506" s="16" t="s">
        <v>59</v>
      </c>
      <c r="AG506" s="7" t="str">
        <f t="shared" si="16"/>
        <v>click</v>
      </c>
      <c r="AH506" s="9" t="str">
        <f t="shared" si="17"/>
        <v>click</v>
      </c>
      <c r="AI506" s="2"/>
      <c r="AJ506" s="2"/>
      <c r="AK506" s="2"/>
      <c r="AL506" s="2"/>
      <c r="AM506" s="2"/>
      <c r="AN506" s="2"/>
      <c r="AO506" s="2"/>
      <c r="AP506" s="2"/>
      <c r="AQ506" s="2"/>
      <c r="AR506" s="2"/>
      <c r="AS506" s="2"/>
      <c r="AT506" s="2"/>
    </row>
    <row r="507" spans="1:46" ht="72">
      <c r="A507" s="19" t="s">
        <v>5290</v>
      </c>
      <c r="B507" s="8" t="s">
        <v>982</v>
      </c>
      <c r="C507" s="10" t="s">
        <v>983</v>
      </c>
      <c r="D507" s="10" t="s">
        <v>38</v>
      </c>
      <c r="E507" s="10" t="s">
        <v>984</v>
      </c>
      <c r="F507" s="10" t="s">
        <v>985</v>
      </c>
      <c r="G507" s="10" t="s">
        <v>392</v>
      </c>
      <c r="H507" s="10" t="s">
        <v>417</v>
      </c>
      <c r="I507" s="11">
        <v>9.4999999999999998E-3</v>
      </c>
      <c r="J507" s="12"/>
      <c r="K507" s="11"/>
      <c r="L507" s="13">
        <v>10</v>
      </c>
      <c r="M507" s="14">
        <v>0.5</v>
      </c>
      <c r="N507" s="15">
        <v>25975</v>
      </c>
      <c r="O507" s="20">
        <v>-6.73</v>
      </c>
      <c r="P507" s="10" t="s">
        <v>42</v>
      </c>
      <c r="Q507" s="10" t="s">
        <v>43</v>
      </c>
      <c r="R507" s="10" t="s">
        <v>46</v>
      </c>
      <c r="S507" s="10" t="s">
        <v>255</v>
      </c>
      <c r="T507" s="21" t="s">
        <v>46</v>
      </c>
      <c r="U507" s="21" t="s">
        <v>46</v>
      </c>
      <c r="V507" s="21" t="s">
        <v>46</v>
      </c>
      <c r="W507" s="21" t="s">
        <v>46</v>
      </c>
      <c r="X507" s="21" t="s">
        <v>46</v>
      </c>
      <c r="Y507" s="21" t="s">
        <v>46</v>
      </c>
      <c r="Z507" s="21" t="s">
        <v>46</v>
      </c>
      <c r="AA507" s="21" t="s">
        <v>46</v>
      </c>
      <c r="AB507" s="21" t="s">
        <v>46</v>
      </c>
      <c r="AC507" s="21" t="s">
        <v>46</v>
      </c>
      <c r="AD507" s="21" t="s">
        <v>46</v>
      </c>
      <c r="AE507" s="16" t="s">
        <v>418</v>
      </c>
      <c r="AF507" s="16" t="s">
        <v>59</v>
      </c>
      <c r="AG507" s="7" t="str">
        <f t="shared" si="16"/>
        <v>click</v>
      </c>
      <c r="AH507" s="9" t="str">
        <f t="shared" si="17"/>
        <v>click</v>
      </c>
      <c r="AI507" s="2"/>
      <c r="AJ507" s="2"/>
      <c r="AK507" s="2"/>
      <c r="AL507" s="2"/>
      <c r="AM507" s="2"/>
      <c r="AN507" s="2"/>
      <c r="AO507" s="2"/>
      <c r="AP507" s="2"/>
      <c r="AQ507" s="2"/>
      <c r="AR507" s="2"/>
      <c r="AS507" s="2"/>
      <c r="AT507" s="2"/>
    </row>
    <row r="508" spans="1:46" ht="72">
      <c r="A508" s="19" t="s">
        <v>5304</v>
      </c>
      <c r="B508" s="8" t="s">
        <v>987</v>
      </c>
      <c r="C508" s="10" t="s">
        <v>983</v>
      </c>
      <c r="D508" s="10" t="s">
        <v>38</v>
      </c>
      <c r="E508" s="10" t="s">
        <v>988</v>
      </c>
      <c r="F508" s="10" t="s">
        <v>985</v>
      </c>
      <c r="G508" s="10" t="s">
        <v>392</v>
      </c>
      <c r="H508" s="10" t="s">
        <v>417</v>
      </c>
      <c r="I508" s="11">
        <v>9.4999999999999998E-3</v>
      </c>
      <c r="J508" s="12">
        <v>0.01</v>
      </c>
      <c r="K508" s="11">
        <v>2.9999999999999997E-4</v>
      </c>
      <c r="L508" s="13">
        <v>102.6</v>
      </c>
      <c r="M508" s="14">
        <v>3.5</v>
      </c>
      <c r="N508" s="15">
        <v>136964</v>
      </c>
      <c r="O508" s="20">
        <v>-7.01</v>
      </c>
      <c r="P508" s="10" t="s">
        <v>42</v>
      </c>
      <c r="Q508" s="10" t="s">
        <v>43</v>
      </c>
      <c r="R508" s="10" t="s">
        <v>46</v>
      </c>
      <c r="S508" s="10" t="s">
        <v>255</v>
      </c>
      <c r="T508" s="21" t="s">
        <v>46</v>
      </c>
      <c r="U508" s="21" t="s">
        <v>46</v>
      </c>
      <c r="V508" s="21" t="s">
        <v>46</v>
      </c>
      <c r="W508" s="21" t="s">
        <v>46</v>
      </c>
      <c r="X508" s="21" t="s">
        <v>46</v>
      </c>
      <c r="Y508" s="21" t="s">
        <v>46</v>
      </c>
      <c r="Z508" s="21" t="s">
        <v>46</v>
      </c>
      <c r="AA508" s="21" t="s">
        <v>46</v>
      </c>
      <c r="AB508" s="21" t="s">
        <v>46</v>
      </c>
      <c r="AC508" s="21" t="s">
        <v>46</v>
      </c>
      <c r="AD508" s="21" t="s">
        <v>46</v>
      </c>
      <c r="AE508" s="16" t="s">
        <v>418</v>
      </c>
      <c r="AF508" s="16" t="s">
        <v>46</v>
      </c>
      <c r="AG508" s="7" t="str">
        <f t="shared" si="16"/>
        <v>click</v>
      </c>
      <c r="AH508" s="9" t="str">
        <f t="shared" si="17"/>
        <v>click</v>
      </c>
      <c r="AI508" s="2"/>
      <c r="AJ508" s="2"/>
      <c r="AK508" s="2"/>
      <c r="AL508" s="2"/>
      <c r="AM508" s="2"/>
      <c r="AN508" s="2"/>
      <c r="AO508" s="2"/>
      <c r="AP508" s="2"/>
      <c r="AQ508" s="2"/>
      <c r="AR508" s="2"/>
      <c r="AS508" s="2"/>
      <c r="AT508" s="2"/>
    </row>
    <row r="509" spans="1:46" ht="60">
      <c r="A509" s="19" t="s">
        <v>735</v>
      </c>
      <c r="B509" s="8" t="s">
        <v>736</v>
      </c>
      <c r="C509" s="10" t="s">
        <v>737</v>
      </c>
      <c r="D509" s="10" t="s">
        <v>38</v>
      </c>
      <c r="E509" s="10" t="s">
        <v>738</v>
      </c>
      <c r="F509" s="10" t="s">
        <v>739</v>
      </c>
      <c r="G509" s="10" t="s">
        <v>312</v>
      </c>
      <c r="H509" s="10" t="s">
        <v>206</v>
      </c>
      <c r="I509" s="11">
        <v>6.4999999999999997E-3</v>
      </c>
      <c r="J509" s="12">
        <v>0.16</v>
      </c>
      <c r="K509" s="11">
        <v>1.32E-2</v>
      </c>
      <c r="L509" s="13">
        <v>4.3</v>
      </c>
      <c r="M509" s="14">
        <v>0.4</v>
      </c>
      <c r="N509" s="15">
        <v>7487</v>
      </c>
      <c r="O509" s="20">
        <v>2.2599999999999998</v>
      </c>
      <c r="P509" s="10" t="s">
        <v>42</v>
      </c>
      <c r="Q509" s="10" t="s">
        <v>43</v>
      </c>
      <c r="R509" s="10" t="s">
        <v>80</v>
      </c>
      <c r="S509" s="10" t="s">
        <v>255</v>
      </c>
      <c r="T509" s="21">
        <v>0.185</v>
      </c>
      <c r="U509" s="21">
        <v>0</v>
      </c>
      <c r="V509" s="21">
        <v>7.5499999999999998E-2</v>
      </c>
      <c r="W509" s="21">
        <v>0</v>
      </c>
      <c r="X509" s="21">
        <v>0</v>
      </c>
      <c r="Y509" s="21">
        <v>0</v>
      </c>
      <c r="Z509" s="21">
        <v>0</v>
      </c>
      <c r="AA509" s="21">
        <v>0.66239999999999999</v>
      </c>
      <c r="AB509" s="21">
        <v>0</v>
      </c>
      <c r="AC509" s="21">
        <v>5.6899999999999999E-2</v>
      </c>
      <c r="AD509" s="21">
        <v>1.49E-2</v>
      </c>
      <c r="AE509" s="16" t="s">
        <v>46</v>
      </c>
      <c r="AF509" s="16" t="s">
        <v>46</v>
      </c>
      <c r="AG509" s="7" t="str">
        <f t="shared" si="16"/>
        <v>click</v>
      </c>
      <c r="AH509" s="9" t="str">
        <f t="shared" si="17"/>
        <v>click</v>
      </c>
      <c r="AI509" s="2"/>
      <c r="AJ509" s="2"/>
      <c r="AK509" s="2"/>
      <c r="AL509" s="2"/>
      <c r="AM509" s="2"/>
      <c r="AN509" s="2"/>
      <c r="AO509" s="2"/>
      <c r="AP509" s="2"/>
      <c r="AQ509" s="2"/>
      <c r="AR509" s="2"/>
      <c r="AS509" s="2"/>
      <c r="AT509" s="2"/>
    </row>
    <row r="510" spans="1:46" ht="60">
      <c r="A510" s="19" t="s">
        <v>745</v>
      </c>
      <c r="B510" s="8" t="s">
        <v>746</v>
      </c>
      <c r="C510" s="10" t="s">
        <v>737</v>
      </c>
      <c r="D510" s="10" t="s">
        <v>38</v>
      </c>
      <c r="E510" s="10" t="s">
        <v>747</v>
      </c>
      <c r="F510" s="10" t="s">
        <v>748</v>
      </c>
      <c r="G510" s="10" t="s">
        <v>291</v>
      </c>
      <c r="H510" s="10" t="s">
        <v>206</v>
      </c>
      <c r="I510" s="11">
        <v>6.4999999999999997E-3</v>
      </c>
      <c r="J510" s="12">
        <v>0.17</v>
      </c>
      <c r="K510" s="11">
        <v>1.0699999999999999E-2</v>
      </c>
      <c r="L510" s="13">
        <v>208</v>
      </c>
      <c r="M510" s="14">
        <v>13.3</v>
      </c>
      <c r="N510" s="15">
        <v>116195</v>
      </c>
      <c r="O510" s="20">
        <v>-1.93</v>
      </c>
      <c r="P510" s="10" t="s">
        <v>42</v>
      </c>
      <c r="Q510" s="10" t="s">
        <v>43</v>
      </c>
      <c r="R510" s="10" t="s">
        <v>80</v>
      </c>
      <c r="S510" s="10" t="s">
        <v>255</v>
      </c>
      <c r="T510" s="21">
        <v>0</v>
      </c>
      <c r="U510" s="21">
        <v>0</v>
      </c>
      <c r="V510" s="21">
        <v>0.51160000000000005</v>
      </c>
      <c r="W510" s="21">
        <v>0.33150000000000002</v>
      </c>
      <c r="X510" s="21">
        <v>0</v>
      </c>
      <c r="Y510" s="21">
        <v>0</v>
      </c>
      <c r="Z510" s="21">
        <v>7.2700000000000001E-2</v>
      </c>
      <c r="AA510" s="21">
        <v>6.0999999999999999E-2</v>
      </c>
      <c r="AB510" s="21">
        <v>0</v>
      </c>
      <c r="AC510" s="21">
        <v>1.7500000000000002E-2</v>
      </c>
      <c r="AD510" s="21">
        <v>0</v>
      </c>
      <c r="AE510" s="16" t="s">
        <v>46</v>
      </c>
      <c r="AF510" s="16" t="s">
        <v>46</v>
      </c>
      <c r="AG510" s="7" t="str">
        <f t="shared" si="16"/>
        <v>click</v>
      </c>
      <c r="AH510" s="9" t="str">
        <f t="shared" si="17"/>
        <v>click</v>
      </c>
      <c r="AI510" s="2"/>
      <c r="AJ510" s="2"/>
      <c r="AK510" s="2"/>
      <c r="AL510" s="2"/>
      <c r="AM510" s="2"/>
      <c r="AN510" s="2"/>
      <c r="AO510" s="2"/>
      <c r="AP510" s="2"/>
      <c r="AQ510" s="2"/>
      <c r="AR510" s="2"/>
      <c r="AS510" s="2"/>
      <c r="AT510" s="2"/>
    </row>
    <row r="511" spans="1:46" ht="25.5">
      <c r="A511" s="19" t="s">
        <v>3103</v>
      </c>
      <c r="B511" s="8" t="s">
        <v>2071</v>
      </c>
      <c r="C511" s="10" t="s">
        <v>737</v>
      </c>
      <c r="D511" s="10" t="s">
        <v>38</v>
      </c>
      <c r="E511" s="10"/>
      <c r="F511" s="10" t="s">
        <v>39</v>
      </c>
      <c r="G511" s="10" t="s">
        <v>353</v>
      </c>
      <c r="H511" s="10" t="s">
        <v>276</v>
      </c>
      <c r="I511" s="11">
        <v>3.5000000000000001E-3</v>
      </c>
      <c r="J511" s="12">
        <v>0.1</v>
      </c>
      <c r="K511" s="11">
        <v>2.3E-2</v>
      </c>
      <c r="L511" s="13">
        <v>195</v>
      </c>
      <c r="M511" s="14">
        <v>3.8</v>
      </c>
      <c r="N511" s="15">
        <v>35083</v>
      </c>
      <c r="O511" s="20">
        <v>-0.24</v>
      </c>
      <c r="P511" s="10" t="s">
        <v>151</v>
      </c>
      <c r="Q511" s="10" t="s">
        <v>46</v>
      </c>
      <c r="R511" s="10" t="s">
        <v>46</v>
      </c>
      <c r="S511" s="10" t="s">
        <v>72</v>
      </c>
      <c r="T511" s="21" t="s">
        <v>46</v>
      </c>
      <c r="U511" s="21" t="s">
        <v>46</v>
      </c>
      <c r="V511" s="21" t="s">
        <v>46</v>
      </c>
      <c r="W511" s="21" t="s">
        <v>46</v>
      </c>
      <c r="X511" s="21" t="s">
        <v>46</v>
      </c>
      <c r="Y511" s="21" t="s">
        <v>46</v>
      </c>
      <c r="Z511" s="21" t="s">
        <v>46</v>
      </c>
      <c r="AA511" s="21" t="s">
        <v>46</v>
      </c>
      <c r="AB511" s="21" t="s">
        <v>46</v>
      </c>
      <c r="AC511" s="21" t="s">
        <v>46</v>
      </c>
      <c r="AD511" s="21" t="s">
        <v>46</v>
      </c>
      <c r="AE511" s="16" t="s">
        <v>46</v>
      </c>
      <c r="AF511" s="16" t="s">
        <v>46</v>
      </c>
      <c r="AG511" s="7" t="str">
        <f t="shared" si="16"/>
        <v>click</v>
      </c>
      <c r="AH511" s="9" t="str">
        <f t="shared" si="17"/>
        <v>click</v>
      </c>
      <c r="AI511" s="2"/>
      <c r="AJ511" s="2"/>
      <c r="AK511" s="2"/>
      <c r="AL511" s="2"/>
      <c r="AM511" s="2"/>
      <c r="AN511" s="2"/>
      <c r="AO511" s="2"/>
      <c r="AP511" s="2"/>
      <c r="AQ511" s="2"/>
      <c r="AR511" s="2"/>
      <c r="AS511" s="2"/>
      <c r="AT511" s="2"/>
    </row>
    <row r="512" spans="1:46" ht="48">
      <c r="A512" s="19" t="s">
        <v>3478</v>
      </c>
      <c r="B512" s="8" t="s">
        <v>3479</v>
      </c>
      <c r="C512" s="10" t="s">
        <v>3480</v>
      </c>
      <c r="D512" s="10" t="s">
        <v>38</v>
      </c>
      <c r="E512" s="10" t="s">
        <v>3481</v>
      </c>
      <c r="F512" s="10" t="s">
        <v>3482</v>
      </c>
      <c r="G512" s="10" t="s">
        <v>107</v>
      </c>
      <c r="H512" s="10" t="s">
        <v>128</v>
      </c>
      <c r="I512" s="11">
        <v>6.0000000000000001E-3</v>
      </c>
      <c r="J512" s="12">
        <v>0.75</v>
      </c>
      <c r="K512" s="11">
        <v>3.3000000000000002E-2</v>
      </c>
      <c r="L512" s="13">
        <v>29.5</v>
      </c>
      <c r="M512" s="14">
        <v>1.3</v>
      </c>
      <c r="N512" s="15">
        <v>15470</v>
      </c>
      <c r="O512" s="20">
        <v>-1.81</v>
      </c>
      <c r="P512" s="10" t="s">
        <v>42</v>
      </c>
      <c r="Q512" s="10" t="s">
        <v>254</v>
      </c>
      <c r="R512" s="10" t="s">
        <v>80</v>
      </c>
      <c r="S512" s="10" t="s">
        <v>1621</v>
      </c>
      <c r="T512" s="21">
        <v>0.13730000000000001</v>
      </c>
      <c r="U512" s="21">
        <v>7.6300000000000007E-2</v>
      </c>
      <c r="V512" s="21">
        <v>1.5900000000000001E-2</v>
      </c>
      <c r="W512" s="21">
        <v>9.8599999999999993E-2</v>
      </c>
      <c r="X512" s="21">
        <v>0.13539999999999999</v>
      </c>
      <c r="Y512" s="21">
        <v>0.37180000000000002</v>
      </c>
      <c r="Z512" s="21">
        <v>0</v>
      </c>
      <c r="AA512" s="21">
        <v>4.4000000000000003E-3</v>
      </c>
      <c r="AB512" s="21">
        <v>1.9400000000000001E-2</v>
      </c>
      <c r="AC512" s="21">
        <v>3.2199999999999999E-2</v>
      </c>
      <c r="AD512" s="21">
        <v>0.11169999999999999</v>
      </c>
      <c r="AE512" s="16" t="s">
        <v>46</v>
      </c>
      <c r="AF512" s="16" t="s">
        <v>46</v>
      </c>
      <c r="AG512" s="7" t="str">
        <f t="shared" si="16"/>
        <v>click</v>
      </c>
      <c r="AH512" s="9" t="str">
        <f t="shared" si="17"/>
        <v>click</v>
      </c>
      <c r="AI512" s="2"/>
      <c r="AJ512" s="2"/>
      <c r="AK512" s="2"/>
      <c r="AL512" s="2"/>
      <c r="AM512" s="2"/>
      <c r="AN512" s="2"/>
      <c r="AO512" s="2"/>
      <c r="AP512" s="2"/>
      <c r="AQ512" s="2"/>
      <c r="AR512" s="2"/>
      <c r="AS512" s="2"/>
      <c r="AT512" s="2"/>
    </row>
    <row r="513" spans="1:46" ht="72">
      <c r="A513" s="19" t="s">
        <v>4858</v>
      </c>
      <c r="B513" s="8" t="s">
        <v>4859</v>
      </c>
      <c r="C513" s="10" t="s">
        <v>3480</v>
      </c>
      <c r="D513" s="10" t="s">
        <v>38</v>
      </c>
      <c r="E513" s="10" t="s">
        <v>4860</v>
      </c>
      <c r="F513" s="10" t="s">
        <v>4861</v>
      </c>
      <c r="G513" s="10" t="s">
        <v>184</v>
      </c>
      <c r="H513" s="10" t="s">
        <v>455</v>
      </c>
      <c r="I513" s="11">
        <v>1.1999999999999999E-3</v>
      </c>
      <c r="J513" s="12">
        <v>0.19</v>
      </c>
      <c r="K513" s="11">
        <v>3.4099999999999998E-2</v>
      </c>
      <c r="L513" s="13">
        <v>70.8</v>
      </c>
      <c r="M513" s="14">
        <v>1.1000000000000001</v>
      </c>
      <c r="N513" s="15">
        <v>15938</v>
      </c>
      <c r="O513" s="20">
        <v>-1.1399999999999999</v>
      </c>
      <c r="P513" s="10" t="s">
        <v>151</v>
      </c>
      <c r="Q513" s="10" t="s">
        <v>46</v>
      </c>
      <c r="R513" s="10" t="s">
        <v>46</v>
      </c>
      <c r="S513" s="10" t="s">
        <v>72</v>
      </c>
      <c r="T513" s="21" t="s">
        <v>46</v>
      </c>
      <c r="U513" s="21" t="s">
        <v>46</v>
      </c>
      <c r="V513" s="21" t="s">
        <v>46</v>
      </c>
      <c r="W513" s="21" t="s">
        <v>46</v>
      </c>
      <c r="X513" s="21" t="s">
        <v>46</v>
      </c>
      <c r="Y513" s="21" t="s">
        <v>46</v>
      </c>
      <c r="Z513" s="21" t="s">
        <v>46</v>
      </c>
      <c r="AA513" s="21" t="s">
        <v>46</v>
      </c>
      <c r="AB513" s="21" t="s">
        <v>46</v>
      </c>
      <c r="AC513" s="21" t="s">
        <v>46</v>
      </c>
      <c r="AD513" s="21" t="s">
        <v>46</v>
      </c>
      <c r="AE513" s="16" t="s">
        <v>46</v>
      </c>
      <c r="AF513" s="16" t="s">
        <v>46</v>
      </c>
      <c r="AG513" s="7" t="str">
        <f t="shared" si="16"/>
        <v>click</v>
      </c>
      <c r="AH513" s="9" t="str">
        <f t="shared" si="17"/>
        <v>click</v>
      </c>
      <c r="AI513" s="2"/>
      <c r="AJ513" s="2"/>
      <c r="AK513" s="2"/>
      <c r="AL513" s="2"/>
      <c r="AM513" s="2"/>
      <c r="AN513" s="2"/>
      <c r="AO513" s="2"/>
      <c r="AP513" s="2"/>
      <c r="AQ513" s="2"/>
      <c r="AR513" s="2"/>
      <c r="AS513" s="2"/>
      <c r="AT513" s="2"/>
    </row>
    <row r="514" spans="1:46" ht="48">
      <c r="A514" s="19" t="s">
        <v>4810</v>
      </c>
      <c r="B514" s="8" t="s">
        <v>4811</v>
      </c>
      <c r="C514" s="10" t="s">
        <v>4812</v>
      </c>
      <c r="D514" s="10" t="s">
        <v>38</v>
      </c>
      <c r="E514" s="10" t="s">
        <v>4813</v>
      </c>
      <c r="F514" s="10" t="s">
        <v>4814</v>
      </c>
      <c r="G514" s="10" t="s">
        <v>220</v>
      </c>
      <c r="H514" s="10" t="s">
        <v>455</v>
      </c>
      <c r="I514" s="11">
        <v>1.1999999999999999E-3</v>
      </c>
      <c r="J514" s="12">
        <v>0.22</v>
      </c>
      <c r="K514" s="11">
        <v>3.8199999999999998E-2</v>
      </c>
      <c r="L514" s="13">
        <v>3170.7</v>
      </c>
      <c r="M514" s="14">
        <v>38.4</v>
      </c>
      <c r="N514" s="15">
        <v>304123</v>
      </c>
      <c r="O514" s="20">
        <v>-0.54</v>
      </c>
      <c r="P514" s="10" t="s">
        <v>151</v>
      </c>
      <c r="Q514" s="10" t="s">
        <v>46</v>
      </c>
      <c r="R514" s="10" t="s">
        <v>46</v>
      </c>
      <c r="S514" s="10" t="s">
        <v>72</v>
      </c>
      <c r="T514" s="21" t="s">
        <v>46</v>
      </c>
      <c r="U514" s="21" t="s">
        <v>46</v>
      </c>
      <c r="V514" s="21" t="s">
        <v>46</v>
      </c>
      <c r="W514" s="21" t="s">
        <v>46</v>
      </c>
      <c r="X514" s="21" t="s">
        <v>46</v>
      </c>
      <c r="Y514" s="21" t="s">
        <v>46</v>
      </c>
      <c r="Z514" s="21" t="s">
        <v>46</v>
      </c>
      <c r="AA514" s="21" t="s">
        <v>46</v>
      </c>
      <c r="AB514" s="21" t="s">
        <v>46</v>
      </c>
      <c r="AC514" s="21" t="s">
        <v>46</v>
      </c>
      <c r="AD514" s="21" t="s">
        <v>46</v>
      </c>
      <c r="AE514" s="16" t="s">
        <v>46</v>
      </c>
      <c r="AF514" s="16" t="s">
        <v>46</v>
      </c>
      <c r="AG514" s="7" t="str">
        <f t="shared" si="16"/>
        <v>click</v>
      </c>
      <c r="AH514" s="9" t="str">
        <f t="shared" si="17"/>
        <v>click</v>
      </c>
      <c r="AI514" s="2"/>
      <c r="AJ514" s="2"/>
      <c r="AK514" s="2"/>
      <c r="AL514" s="2"/>
      <c r="AM514" s="2"/>
      <c r="AN514" s="2"/>
      <c r="AO514" s="2"/>
      <c r="AP514" s="2"/>
      <c r="AQ514" s="2"/>
      <c r="AR514" s="2"/>
      <c r="AS514" s="2"/>
      <c r="AT514" s="2"/>
    </row>
    <row r="515" spans="1:46" ht="48">
      <c r="A515" s="19" t="s">
        <v>4815</v>
      </c>
      <c r="B515" s="8" t="s">
        <v>4816</v>
      </c>
      <c r="C515" s="10" t="s">
        <v>4812</v>
      </c>
      <c r="D515" s="10" t="s">
        <v>38</v>
      </c>
      <c r="E515" s="10" t="s">
        <v>4817</v>
      </c>
      <c r="F515" s="10" t="s">
        <v>4818</v>
      </c>
      <c r="G515" s="10" t="s">
        <v>220</v>
      </c>
      <c r="H515" s="10" t="s">
        <v>455</v>
      </c>
      <c r="I515" s="11">
        <v>1.1999999999999999E-3</v>
      </c>
      <c r="J515" s="12">
        <v>0.33</v>
      </c>
      <c r="K515" s="11">
        <v>5.1499999999999997E-2</v>
      </c>
      <c r="L515" s="13">
        <v>576.6</v>
      </c>
      <c r="M515" s="14">
        <v>7</v>
      </c>
      <c r="N515" s="15">
        <v>96328</v>
      </c>
      <c r="O515" s="20">
        <v>0.95</v>
      </c>
      <c r="P515" s="10" t="s">
        <v>151</v>
      </c>
      <c r="Q515" s="10" t="s">
        <v>46</v>
      </c>
      <c r="R515" s="10" t="s">
        <v>46</v>
      </c>
      <c r="S515" s="10" t="s">
        <v>72</v>
      </c>
      <c r="T515" s="21" t="s">
        <v>46</v>
      </c>
      <c r="U515" s="21" t="s">
        <v>46</v>
      </c>
      <c r="V515" s="21" t="s">
        <v>46</v>
      </c>
      <c r="W515" s="21" t="s">
        <v>46</v>
      </c>
      <c r="X515" s="21" t="s">
        <v>46</v>
      </c>
      <c r="Y515" s="21" t="s">
        <v>46</v>
      </c>
      <c r="Z515" s="21" t="s">
        <v>46</v>
      </c>
      <c r="AA515" s="21" t="s">
        <v>46</v>
      </c>
      <c r="AB515" s="21" t="s">
        <v>46</v>
      </c>
      <c r="AC515" s="21" t="s">
        <v>46</v>
      </c>
      <c r="AD515" s="21" t="s">
        <v>46</v>
      </c>
      <c r="AE515" s="16" t="s">
        <v>46</v>
      </c>
      <c r="AF515" s="16" t="s">
        <v>46</v>
      </c>
      <c r="AG515" s="7" t="str">
        <f t="shared" si="16"/>
        <v>click</v>
      </c>
      <c r="AH515" s="9" t="str">
        <f t="shared" si="17"/>
        <v>click</v>
      </c>
      <c r="AI515" s="2"/>
      <c r="AJ515" s="2"/>
      <c r="AK515" s="2"/>
      <c r="AL515" s="2"/>
      <c r="AM515" s="2"/>
      <c r="AN515" s="2"/>
      <c r="AO515" s="2"/>
      <c r="AP515" s="2"/>
      <c r="AQ515" s="2"/>
      <c r="AR515" s="2"/>
      <c r="AS515" s="2"/>
      <c r="AT515" s="2"/>
    </row>
    <row r="516" spans="1:46" ht="48">
      <c r="A516" s="19" t="s">
        <v>4823</v>
      </c>
      <c r="B516" s="8" t="s">
        <v>4824</v>
      </c>
      <c r="C516" s="10" t="s">
        <v>4812</v>
      </c>
      <c r="D516" s="10" t="s">
        <v>38</v>
      </c>
      <c r="E516" s="10" t="s">
        <v>4825</v>
      </c>
      <c r="F516" s="10" t="s">
        <v>4826</v>
      </c>
      <c r="G516" s="10" t="s">
        <v>220</v>
      </c>
      <c r="H516" s="10" t="s">
        <v>455</v>
      </c>
      <c r="I516" s="11">
        <v>1.1999999999999999E-3</v>
      </c>
      <c r="J516" s="12">
        <v>0.12</v>
      </c>
      <c r="K516" s="11">
        <v>0.02</v>
      </c>
      <c r="L516" s="13">
        <v>7384.2</v>
      </c>
      <c r="M516" s="14">
        <v>93</v>
      </c>
      <c r="N516" s="15">
        <v>596086</v>
      </c>
      <c r="O516" s="20">
        <v>-0.19</v>
      </c>
      <c r="P516" s="10" t="s">
        <v>151</v>
      </c>
      <c r="Q516" s="10" t="s">
        <v>46</v>
      </c>
      <c r="R516" s="10" t="s">
        <v>46</v>
      </c>
      <c r="S516" s="10" t="s">
        <v>72</v>
      </c>
      <c r="T516" s="21" t="s">
        <v>46</v>
      </c>
      <c r="U516" s="21" t="s">
        <v>46</v>
      </c>
      <c r="V516" s="21" t="s">
        <v>46</v>
      </c>
      <c r="W516" s="21" t="s">
        <v>46</v>
      </c>
      <c r="X516" s="21" t="s">
        <v>46</v>
      </c>
      <c r="Y516" s="21" t="s">
        <v>46</v>
      </c>
      <c r="Z516" s="21" t="s">
        <v>46</v>
      </c>
      <c r="AA516" s="21" t="s">
        <v>46</v>
      </c>
      <c r="AB516" s="21" t="s">
        <v>46</v>
      </c>
      <c r="AC516" s="21" t="s">
        <v>46</v>
      </c>
      <c r="AD516" s="21" t="s">
        <v>46</v>
      </c>
      <c r="AE516" s="16" t="s">
        <v>46</v>
      </c>
      <c r="AF516" s="16" t="s">
        <v>46</v>
      </c>
      <c r="AG516" s="7" t="str">
        <f t="shared" si="16"/>
        <v>click</v>
      </c>
      <c r="AH516" s="9" t="str">
        <f t="shared" si="17"/>
        <v>click</v>
      </c>
      <c r="AI516" s="2"/>
      <c r="AJ516" s="2"/>
      <c r="AK516" s="2"/>
      <c r="AL516" s="2"/>
      <c r="AM516" s="2"/>
      <c r="AN516" s="2"/>
      <c r="AO516" s="2"/>
      <c r="AP516" s="2"/>
      <c r="AQ516" s="2"/>
      <c r="AR516" s="2"/>
      <c r="AS516" s="2"/>
      <c r="AT516" s="2"/>
    </row>
    <row r="517" spans="1:46" ht="72">
      <c r="A517" s="19" t="s">
        <v>4849</v>
      </c>
      <c r="B517" s="8" t="s">
        <v>4850</v>
      </c>
      <c r="C517" s="10" t="s">
        <v>4812</v>
      </c>
      <c r="D517" s="10" t="s">
        <v>38</v>
      </c>
      <c r="E517" s="10" t="s">
        <v>4851</v>
      </c>
      <c r="F517" s="10" t="s">
        <v>4852</v>
      </c>
      <c r="G517" s="10" t="s">
        <v>184</v>
      </c>
      <c r="H517" s="10" t="s">
        <v>455</v>
      </c>
      <c r="I517" s="11">
        <v>1.1999999999999999E-3</v>
      </c>
      <c r="J517" s="12">
        <v>7.0000000000000007E-2</v>
      </c>
      <c r="K517" s="11">
        <v>2.4199999999999999E-2</v>
      </c>
      <c r="L517" s="13">
        <v>119.1</v>
      </c>
      <c r="M517" s="14">
        <v>1.9</v>
      </c>
      <c r="N517" s="15">
        <v>24027</v>
      </c>
      <c r="O517" s="20">
        <v>-0.35</v>
      </c>
      <c r="P517" s="10" t="s">
        <v>151</v>
      </c>
      <c r="Q517" s="10" t="s">
        <v>46</v>
      </c>
      <c r="R517" s="10" t="s">
        <v>46</v>
      </c>
      <c r="S517" s="10" t="s">
        <v>72</v>
      </c>
      <c r="T517" s="21" t="s">
        <v>46</v>
      </c>
      <c r="U517" s="21" t="s">
        <v>46</v>
      </c>
      <c r="V517" s="21" t="s">
        <v>46</v>
      </c>
      <c r="W517" s="21" t="s">
        <v>46</v>
      </c>
      <c r="X517" s="21" t="s">
        <v>46</v>
      </c>
      <c r="Y517" s="21" t="s">
        <v>46</v>
      </c>
      <c r="Z517" s="21" t="s">
        <v>46</v>
      </c>
      <c r="AA517" s="21" t="s">
        <v>46</v>
      </c>
      <c r="AB517" s="21" t="s">
        <v>46</v>
      </c>
      <c r="AC517" s="21" t="s">
        <v>46</v>
      </c>
      <c r="AD517" s="21" t="s">
        <v>46</v>
      </c>
      <c r="AE517" s="16" t="s">
        <v>46</v>
      </c>
      <c r="AF517" s="16" t="s">
        <v>46</v>
      </c>
      <c r="AG517" s="7" t="str">
        <f t="shared" si="16"/>
        <v>click</v>
      </c>
      <c r="AH517" s="9" t="str">
        <f t="shared" si="17"/>
        <v>click</v>
      </c>
      <c r="AI517" s="2"/>
      <c r="AJ517" s="2"/>
      <c r="AK517" s="2"/>
      <c r="AL517" s="2"/>
      <c r="AM517" s="2"/>
      <c r="AN517" s="2"/>
      <c r="AO517" s="2"/>
      <c r="AP517" s="2"/>
      <c r="AQ517" s="2"/>
      <c r="AR517" s="2"/>
      <c r="AS517" s="2"/>
      <c r="AT517" s="2"/>
    </row>
    <row r="518" spans="1:46" ht="72">
      <c r="A518" s="19" t="s">
        <v>4862</v>
      </c>
      <c r="B518" s="8" t="s">
        <v>4863</v>
      </c>
      <c r="C518" s="10" t="s">
        <v>4812</v>
      </c>
      <c r="D518" s="10" t="s">
        <v>38</v>
      </c>
      <c r="E518" s="10" t="s">
        <v>4864</v>
      </c>
      <c r="F518" s="10" t="s">
        <v>4865</v>
      </c>
      <c r="G518" s="10" t="s">
        <v>184</v>
      </c>
      <c r="H518" s="10" t="s">
        <v>455</v>
      </c>
      <c r="I518" s="11">
        <v>1.4E-3</v>
      </c>
      <c r="J518" s="12">
        <v>0.01</v>
      </c>
      <c r="K518" s="11">
        <v>4.1000000000000003E-3</v>
      </c>
      <c r="L518" s="13">
        <v>389.1</v>
      </c>
      <c r="M518" s="14">
        <v>6.4</v>
      </c>
      <c r="N518" s="15">
        <v>52889</v>
      </c>
      <c r="O518" s="20">
        <v>-0.08</v>
      </c>
      <c r="P518" s="10" t="s">
        <v>151</v>
      </c>
      <c r="Q518" s="10" t="s">
        <v>46</v>
      </c>
      <c r="R518" s="10" t="s">
        <v>46</v>
      </c>
      <c r="S518" s="10" t="s">
        <v>72</v>
      </c>
      <c r="T518" s="21" t="s">
        <v>46</v>
      </c>
      <c r="U518" s="21" t="s">
        <v>46</v>
      </c>
      <c r="V518" s="21" t="s">
        <v>46</v>
      </c>
      <c r="W518" s="21" t="s">
        <v>46</v>
      </c>
      <c r="X518" s="21" t="s">
        <v>46</v>
      </c>
      <c r="Y518" s="21" t="s">
        <v>46</v>
      </c>
      <c r="Z518" s="21" t="s">
        <v>46</v>
      </c>
      <c r="AA518" s="21" t="s">
        <v>46</v>
      </c>
      <c r="AB518" s="21" t="s">
        <v>46</v>
      </c>
      <c r="AC518" s="21" t="s">
        <v>46</v>
      </c>
      <c r="AD518" s="21" t="s">
        <v>46</v>
      </c>
      <c r="AE518" s="16" t="s">
        <v>46</v>
      </c>
      <c r="AF518" s="16" t="s">
        <v>46</v>
      </c>
      <c r="AG518" s="7" t="str">
        <f t="shared" si="16"/>
        <v>click</v>
      </c>
      <c r="AH518" s="9" t="str">
        <f t="shared" si="17"/>
        <v>click</v>
      </c>
      <c r="AI518" s="2"/>
      <c r="AJ518" s="2"/>
      <c r="AK518" s="2"/>
      <c r="AL518" s="2"/>
      <c r="AM518" s="2"/>
      <c r="AN518" s="2"/>
      <c r="AO518" s="2"/>
      <c r="AP518" s="2"/>
      <c r="AQ518" s="2"/>
      <c r="AR518" s="2"/>
      <c r="AS518" s="2"/>
      <c r="AT518" s="2"/>
    </row>
    <row r="519" spans="1:46" ht="36">
      <c r="A519" s="19" t="s">
        <v>4903</v>
      </c>
      <c r="B519" s="8" t="s">
        <v>4904</v>
      </c>
      <c r="C519" s="10" t="s">
        <v>4812</v>
      </c>
      <c r="D519" s="10" t="s">
        <v>38</v>
      </c>
      <c r="E519" s="10" t="s">
        <v>2950</v>
      </c>
      <c r="F519" s="10" t="s">
        <v>2951</v>
      </c>
      <c r="G519" s="10" t="s">
        <v>775</v>
      </c>
      <c r="H519" s="10" t="s">
        <v>455</v>
      </c>
      <c r="I519" s="11">
        <v>1.1999999999999999E-3</v>
      </c>
      <c r="J519" s="12">
        <v>7.0000000000000007E-2</v>
      </c>
      <c r="K519" s="11">
        <v>1.3599999999999999E-2</v>
      </c>
      <c r="L519" s="13">
        <v>377.2</v>
      </c>
      <c r="M519" s="14">
        <v>7.4</v>
      </c>
      <c r="N519" s="15">
        <v>129655</v>
      </c>
      <c r="O519" s="20">
        <v>-0.39</v>
      </c>
      <c r="P519" s="10" t="s">
        <v>151</v>
      </c>
      <c r="Q519" s="10" t="s">
        <v>46</v>
      </c>
      <c r="R519" s="10" t="s">
        <v>46</v>
      </c>
      <c r="S519" s="10" t="s">
        <v>72</v>
      </c>
      <c r="T519" s="21" t="s">
        <v>46</v>
      </c>
      <c r="U519" s="21" t="s">
        <v>46</v>
      </c>
      <c r="V519" s="21" t="s">
        <v>46</v>
      </c>
      <c r="W519" s="21" t="s">
        <v>46</v>
      </c>
      <c r="X519" s="21" t="s">
        <v>46</v>
      </c>
      <c r="Y519" s="21" t="s">
        <v>46</v>
      </c>
      <c r="Z519" s="21" t="s">
        <v>46</v>
      </c>
      <c r="AA519" s="21" t="s">
        <v>46</v>
      </c>
      <c r="AB519" s="21" t="s">
        <v>46</v>
      </c>
      <c r="AC519" s="21" t="s">
        <v>46</v>
      </c>
      <c r="AD519" s="21" t="s">
        <v>46</v>
      </c>
      <c r="AE519" s="16" t="s">
        <v>46</v>
      </c>
      <c r="AF519" s="16" t="s">
        <v>46</v>
      </c>
      <c r="AG519" s="7" t="str">
        <f t="shared" si="16"/>
        <v>click</v>
      </c>
      <c r="AH519" s="9" t="str">
        <f t="shared" si="17"/>
        <v>click</v>
      </c>
      <c r="AI519" s="2"/>
      <c r="AJ519" s="2"/>
      <c r="AK519" s="2"/>
      <c r="AL519" s="2"/>
      <c r="AM519" s="2"/>
      <c r="AN519" s="2"/>
      <c r="AO519" s="2"/>
      <c r="AP519" s="2"/>
      <c r="AQ519" s="2"/>
      <c r="AR519" s="2"/>
      <c r="AS519" s="2"/>
      <c r="AT519" s="2"/>
    </row>
    <row r="520" spans="1:46" ht="25.5">
      <c r="A520" s="19" t="s">
        <v>2507</v>
      </c>
      <c r="B520" s="8" t="s">
        <v>2508</v>
      </c>
      <c r="C520" s="10" t="s">
        <v>2509</v>
      </c>
      <c r="D520" s="10" t="s">
        <v>38</v>
      </c>
      <c r="E520" s="10" t="s">
        <v>2510</v>
      </c>
      <c r="F520" s="10" t="s">
        <v>2511</v>
      </c>
      <c r="G520" s="10" t="s">
        <v>107</v>
      </c>
      <c r="H520" s="10" t="s">
        <v>48</v>
      </c>
      <c r="I520" s="11">
        <v>8.8999999999999999E-3</v>
      </c>
      <c r="J520" s="12">
        <v>0.08</v>
      </c>
      <c r="K520" s="11">
        <v>7.7000000000000002E-3</v>
      </c>
      <c r="L520" s="13">
        <v>447.6</v>
      </c>
      <c r="M520" s="14">
        <v>19.3</v>
      </c>
      <c r="N520" s="15">
        <v>162464</v>
      </c>
      <c r="O520" s="20">
        <v>2.72</v>
      </c>
      <c r="P520" s="10" t="s">
        <v>42</v>
      </c>
      <c r="Q520" s="10" t="s">
        <v>108</v>
      </c>
      <c r="R520" s="10" t="s">
        <v>80</v>
      </c>
      <c r="S520" s="10" t="s">
        <v>255</v>
      </c>
      <c r="T520" s="21">
        <v>7.6300000000000007E-2</v>
      </c>
      <c r="U520" s="21">
        <v>1.8599999999999998E-2</v>
      </c>
      <c r="V520" s="21">
        <v>8.3900000000000002E-2</v>
      </c>
      <c r="W520" s="21">
        <v>0.12640000000000001</v>
      </c>
      <c r="X520" s="21">
        <v>0.1206</v>
      </c>
      <c r="Y520" s="21">
        <v>0.29409999999999997</v>
      </c>
      <c r="Z520" s="21">
        <v>5.8900000000000001E-2</v>
      </c>
      <c r="AA520" s="21">
        <v>4.7E-2</v>
      </c>
      <c r="AB520" s="21">
        <v>3.7000000000000002E-3</v>
      </c>
      <c r="AC520" s="21">
        <v>0.1237</v>
      </c>
      <c r="AD520" s="21">
        <v>4.0300000000000002E-2</v>
      </c>
      <c r="AE520" s="16" t="s">
        <v>46</v>
      </c>
      <c r="AF520" s="16" t="s">
        <v>46</v>
      </c>
      <c r="AG520" s="7" t="str">
        <f t="shared" si="16"/>
        <v>click</v>
      </c>
      <c r="AH520" s="9" t="str">
        <f t="shared" si="17"/>
        <v>click</v>
      </c>
      <c r="AI520" s="2"/>
      <c r="AJ520" s="2"/>
      <c r="AK520" s="2"/>
      <c r="AL520" s="2"/>
      <c r="AM520" s="2"/>
      <c r="AN520" s="2"/>
      <c r="AO520" s="2"/>
      <c r="AP520" s="2"/>
      <c r="AQ520" s="2"/>
      <c r="AR520" s="2"/>
      <c r="AS520" s="2"/>
      <c r="AT520" s="2"/>
    </row>
    <row r="521" spans="1:46" ht="25.5">
      <c r="A521" s="19" t="s">
        <v>4683</v>
      </c>
      <c r="B521" s="8" t="s">
        <v>4684</v>
      </c>
      <c r="C521" s="10" t="s">
        <v>2509</v>
      </c>
      <c r="D521" s="10" t="s">
        <v>168</v>
      </c>
      <c r="E521" s="10" t="s">
        <v>3136</v>
      </c>
      <c r="F521" s="10" t="s">
        <v>3137</v>
      </c>
      <c r="G521" s="10" t="s">
        <v>485</v>
      </c>
      <c r="H521" s="10" t="s">
        <v>486</v>
      </c>
      <c r="I521" s="11">
        <v>7.4999999999999997E-3</v>
      </c>
      <c r="J521" s="12"/>
      <c r="K521" s="11"/>
      <c r="L521" s="13">
        <v>28</v>
      </c>
      <c r="M521" s="14">
        <v>1.5</v>
      </c>
      <c r="N521" s="15">
        <v>15878</v>
      </c>
      <c r="O521" s="20">
        <v>1.73</v>
      </c>
      <c r="P521" s="10" t="s">
        <v>122</v>
      </c>
      <c r="Q521" s="10" t="s">
        <v>46</v>
      </c>
      <c r="R521" s="10" t="s">
        <v>46</v>
      </c>
      <c r="S521" s="10" t="s">
        <v>46</v>
      </c>
      <c r="T521" s="21" t="s">
        <v>46</v>
      </c>
      <c r="U521" s="21" t="s">
        <v>46</v>
      </c>
      <c r="V521" s="21" t="s">
        <v>46</v>
      </c>
      <c r="W521" s="21" t="s">
        <v>46</v>
      </c>
      <c r="X521" s="21" t="s">
        <v>46</v>
      </c>
      <c r="Y521" s="21" t="s">
        <v>46</v>
      </c>
      <c r="Z521" s="21" t="s">
        <v>46</v>
      </c>
      <c r="AA521" s="21" t="s">
        <v>46</v>
      </c>
      <c r="AB521" s="21" t="s">
        <v>46</v>
      </c>
      <c r="AC521" s="21" t="s">
        <v>46</v>
      </c>
      <c r="AD521" s="21" t="s">
        <v>46</v>
      </c>
      <c r="AE521" s="16" t="s">
        <v>46</v>
      </c>
      <c r="AF521" s="16" t="s">
        <v>46</v>
      </c>
      <c r="AG521" s="7" t="str">
        <f t="shared" si="16"/>
        <v>click</v>
      </c>
      <c r="AH521" s="9" t="str">
        <f t="shared" si="17"/>
        <v>click</v>
      </c>
      <c r="AI521" s="2"/>
      <c r="AJ521" s="2"/>
      <c r="AK521" s="2"/>
      <c r="AL521" s="2"/>
      <c r="AM521" s="2"/>
      <c r="AN521" s="2"/>
      <c r="AO521" s="2"/>
      <c r="AP521" s="2"/>
      <c r="AQ521" s="2"/>
      <c r="AR521" s="2"/>
      <c r="AS521" s="2"/>
      <c r="AT521" s="2"/>
    </row>
    <row r="522" spans="1:46" ht="48">
      <c r="A522" s="19" t="s">
        <v>348</v>
      </c>
      <c r="B522" s="8" t="s">
        <v>349</v>
      </c>
      <c r="C522" s="10" t="s">
        <v>350</v>
      </c>
      <c r="D522" s="10" t="s">
        <v>38</v>
      </c>
      <c r="E522" s="10" t="s">
        <v>351</v>
      </c>
      <c r="F522" s="10" t="s">
        <v>352</v>
      </c>
      <c r="G522" s="10" t="s">
        <v>353</v>
      </c>
      <c r="H522" s="10" t="s">
        <v>96</v>
      </c>
      <c r="I522" s="11">
        <v>3.5000000000000001E-3</v>
      </c>
      <c r="J522" s="12">
        <v>0.12</v>
      </c>
      <c r="K522" s="11">
        <v>5.1499999999999997E-2</v>
      </c>
      <c r="L522" s="13">
        <v>600.4</v>
      </c>
      <c r="M522" s="14">
        <v>21.9</v>
      </c>
      <c r="N522" s="15">
        <v>168958</v>
      </c>
      <c r="O522" s="20">
        <v>-0.65</v>
      </c>
      <c r="P522" s="10" t="s">
        <v>151</v>
      </c>
      <c r="Q522" s="10" t="s">
        <v>46</v>
      </c>
      <c r="R522" s="10" t="s">
        <v>46</v>
      </c>
      <c r="S522" s="10" t="s">
        <v>72</v>
      </c>
      <c r="T522" s="21" t="s">
        <v>46</v>
      </c>
      <c r="U522" s="21" t="s">
        <v>46</v>
      </c>
      <c r="V522" s="21" t="s">
        <v>46</v>
      </c>
      <c r="W522" s="21" t="s">
        <v>46</v>
      </c>
      <c r="X522" s="21" t="s">
        <v>46</v>
      </c>
      <c r="Y522" s="21" t="s">
        <v>46</v>
      </c>
      <c r="Z522" s="21" t="s">
        <v>46</v>
      </c>
      <c r="AA522" s="21" t="s">
        <v>46</v>
      </c>
      <c r="AB522" s="21" t="s">
        <v>46</v>
      </c>
      <c r="AC522" s="21" t="s">
        <v>46</v>
      </c>
      <c r="AD522" s="21" t="s">
        <v>46</v>
      </c>
      <c r="AE522" s="16" t="s">
        <v>46</v>
      </c>
      <c r="AF522" s="16" t="s">
        <v>46</v>
      </c>
      <c r="AG522" s="7" t="str">
        <f t="shared" si="16"/>
        <v>click</v>
      </c>
      <c r="AH522" s="9" t="str">
        <f t="shared" si="17"/>
        <v>click</v>
      </c>
      <c r="AI522" s="2"/>
      <c r="AJ522" s="2"/>
      <c r="AK522" s="2"/>
      <c r="AL522" s="2"/>
      <c r="AM522" s="2"/>
      <c r="AN522" s="2"/>
      <c r="AO522" s="2"/>
      <c r="AP522" s="2"/>
      <c r="AQ522" s="2"/>
      <c r="AR522" s="2"/>
      <c r="AS522" s="2"/>
      <c r="AT522" s="2"/>
    </row>
    <row r="523" spans="1:46" ht="48">
      <c r="A523" s="19" t="s">
        <v>645</v>
      </c>
      <c r="B523" s="8" t="s">
        <v>646</v>
      </c>
      <c r="C523" s="10" t="s">
        <v>350</v>
      </c>
      <c r="D523" s="10" t="s">
        <v>53</v>
      </c>
      <c r="E523" s="10" t="s">
        <v>647</v>
      </c>
      <c r="F523" s="10" t="s">
        <v>648</v>
      </c>
      <c r="G523" s="10" t="s">
        <v>649</v>
      </c>
      <c r="H523" s="10" t="s">
        <v>269</v>
      </c>
      <c r="I523" s="11">
        <v>4.0000000000000001E-3</v>
      </c>
      <c r="J523" s="12"/>
      <c r="K523" s="11"/>
      <c r="L523" s="13">
        <v>1.6</v>
      </c>
      <c r="M523" s="14">
        <v>0.1</v>
      </c>
      <c r="N523" s="15">
        <v>1581</v>
      </c>
      <c r="O523" s="20">
        <v>-7.66</v>
      </c>
      <c r="P523" s="10" t="s">
        <v>42</v>
      </c>
      <c r="Q523" s="10" t="s">
        <v>43</v>
      </c>
      <c r="R523" s="10" t="s">
        <v>80</v>
      </c>
      <c r="S523" s="10" t="s">
        <v>72</v>
      </c>
      <c r="T523" s="21" t="s">
        <v>46</v>
      </c>
      <c r="U523" s="21" t="s">
        <v>46</v>
      </c>
      <c r="V523" s="21" t="s">
        <v>46</v>
      </c>
      <c r="W523" s="21" t="s">
        <v>46</v>
      </c>
      <c r="X523" s="21" t="s">
        <v>46</v>
      </c>
      <c r="Y523" s="21" t="s">
        <v>46</v>
      </c>
      <c r="Z523" s="21" t="s">
        <v>46</v>
      </c>
      <c r="AA523" s="21" t="s">
        <v>46</v>
      </c>
      <c r="AB523" s="21" t="s">
        <v>46</v>
      </c>
      <c r="AC523" s="21" t="s">
        <v>46</v>
      </c>
      <c r="AD523" s="21" t="s">
        <v>46</v>
      </c>
      <c r="AE523" s="16" t="s">
        <v>46</v>
      </c>
      <c r="AF523" s="16" t="s">
        <v>59</v>
      </c>
      <c r="AG523" s="7" t="str">
        <f t="shared" si="16"/>
        <v>click</v>
      </c>
      <c r="AH523" s="9" t="str">
        <f t="shared" si="17"/>
        <v>click</v>
      </c>
      <c r="AI523" s="2"/>
      <c r="AJ523" s="2"/>
      <c r="AK523" s="2"/>
      <c r="AL523" s="2"/>
      <c r="AM523" s="2"/>
      <c r="AN523" s="2"/>
      <c r="AO523" s="2"/>
      <c r="AP523" s="2"/>
      <c r="AQ523" s="2"/>
      <c r="AR523" s="2"/>
      <c r="AS523" s="2"/>
      <c r="AT523" s="2"/>
    </row>
    <row r="524" spans="1:46" ht="48">
      <c r="A524" s="19" t="s">
        <v>650</v>
      </c>
      <c r="B524" s="8" t="s">
        <v>651</v>
      </c>
      <c r="C524" s="10" t="s">
        <v>350</v>
      </c>
      <c r="D524" s="10" t="s">
        <v>53</v>
      </c>
      <c r="E524" s="10" t="s">
        <v>652</v>
      </c>
      <c r="F524" s="10" t="s">
        <v>648</v>
      </c>
      <c r="G524" s="10" t="s">
        <v>392</v>
      </c>
      <c r="H524" s="10" t="s">
        <v>269</v>
      </c>
      <c r="I524" s="11">
        <v>4.0000000000000001E-3</v>
      </c>
      <c r="J524" s="12"/>
      <c r="K524" s="11"/>
      <c r="L524" s="13">
        <v>3.2</v>
      </c>
      <c r="M524" s="14">
        <v>0.3</v>
      </c>
      <c r="N524" s="15">
        <v>8807</v>
      </c>
      <c r="O524" s="20">
        <v>-12</v>
      </c>
      <c r="P524" s="10" t="s">
        <v>42</v>
      </c>
      <c r="Q524" s="10" t="s">
        <v>43</v>
      </c>
      <c r="R524" s="10" t="s">
        <v>80</v>
      </c>
      <c r="S524" s="10" t="s">
        <v>72</v>
      </c>
      <c r="T524" s="21" t="s">
        <v>46</v>
      </c>
      <c r="U524" s="21" t="s">
        <v>46</v>
      </c>
      <c r="V524" s="21" t="s">
        <v>46</v>
      </c>
      <c r="W524" s="21" t="s">
        <v>46</v>
      </c>
      <c r="X524" s="21" t="s">
        <v>46</v>
      </c>
      <c r="Y524" s="21" t="s">
        <v>46</v>
      </c>
      <c r="Z524" s="21" t="s">
        <v>46</v>
      </c>
      <c r="AA524" s="21" t="s">
        <v>46</v>
      </c>
      <c r="AB524" s="21" t="s">
        <v>46</v>
      </c>
      <c r="AC524" s="21" t="s">
        <v>46</v>
      </c>
      <c r="AD524" s="21" t="s">
        <v>46</v>
      </c>
      <c r="AE524" s="16" t="s">
        <v>134</v>
      </c>
      <c r="AF524" s="16" t="s">
        <v>59</v>
      </c>
      <c r="AG524" s="7" t="str">
        <f t="shared" si="16"/>
        <v>click</v>
      </c>
      <c r="AH524" s="9" t="str">
        <f t="shared" si="17"/>
        <v>click</v>
      </c>
      <c r="AI524" s="2"/>
      <c r="AJ524" s="2"/>
      <c r="AK524" s="2"/>
      <c r="AL524" s="2"/>
      <c r="AM524" s="2"/>
      <c r="AN524" s="2"/>
      <c r="AO524" s="2"/>
      <c r="AP524" s="2"/>
      <c r="AQ524" s="2"/>
      <c r="AR524" s="2"/>
      <c r="AS524" s="2"/>
      <c r="AT524" s="2"/>
    </row>
    <row r="525" spans="1:46" ht="48">
      <c r="A525" s="19" t="s">
        <v>653</v>
      </c>
      <c r="B525" s="8" t="s">
        <v>654</v>
      </c>
      <c r="C525" s="10" t="s">
        <v>350</v>
      </c>
      <c r="D525" s="10" t="s">
        <v>53</v>
      </c>
      <c r="E525" s="10" t="s">
        <v>655</v>
      </c>
      <c r="F525" s="10" t="s">
        <v>656</v>
      </c>
      <c r="G525" s="10" t="s">
        <v>392</v>
      </c>
      <c r="H525" s="10" t="s">
        <v>269</v>
      </c>
      <c r="I525" s="11">
        <v>4.0000000000000001E-3</v>
      </c>
      <c r="J525" s="12"/>
      <c r="K525" s="11"/>
      <c r="L525" s="13">
        <v>2.2999999999999998</v>
      </c>
      <c r="M525" s="14">
        <v>0.2</v>
      </c>
      <c r="N525" s="15"/>
      <c r="O525" s="20">
        <v>0</v>
      </c>
      <c r="P525" s="10" t="s">
        <v>42</v>
      </c>
      <c r="Q525" s="10" t="s">
        <v>43</v>
      </c>
      <c r="R525" s="10" t="s">
        <v>80</v>
      </c>
      <c r="S525" s="10" t="s">
        <v>72</v>
      </c>
      <c r="T525" s="21" t="s">
        <v>46</v>
      </c>
      <c r="U525" s="21" t="s">
        <v>46</v>
      </c>
      <c r="V525" s="21" t="s">
        <v>46</v>
      </c>
      <c r="W525" s="21" t="s">
        <v>46</v>
      </c>
      <c r="X525" s="21" t="s">
        <v>46</v>
      </c>
      <c r="Y525" s="21" t="s">
        <v>46</v>
      </c>
      <c r="Z525" s="21" t="s">
        <v>46</v>
      </c>
      <c r="AA525" s="21" t="s">
        <v>46</v>
      </c>
      <c r="AB525" s="21" t="s">
        <v>46</v>
      </c>
      <c r="AC525" s="21" t="s">
        <v>46</v>
      </c>
      <c r="AD525" s="21" t="s">
        <v>46</v>
      </c>
      <c r="AE525" s="16" t="s">
        <v>418</v>
      </c>
      <c r="AF525" s="16" t="s">
        <v>59</v>
      </c>
      <c r="AG525" s="7" t="str">
        <f t="shared" si="16"/>
        <v>click</v>
      </c>
      <c r="AH525" s="9" t="str">
        <f t="shared" si="17"/>
        <v>click</v>
      </c>
      <c r="AI525" s="2"/>
      <c r="AJ525" s="2"/>
      <c r="AK525" s="2"/>
      <c r="AL525" s="2"/>
      <c r="AM525" s="2"/>
      <c r="AN525" s="2"/>
      <c r="AO525" s="2"/>
      <c r="AP525" s="2"/>
      <c r="AQ525" s="2"/>
      <c r="AR525" s="2"/>
      <c r="AS525" s="2"/>
      <c r="AT525" s="2"/>
    </row>
    <row r="526" spans="1:46" ht="48">
      <c r="A526" s="19" t="s">
        <v>657</v>
      </c>
      <c r="B526" s="8" t="s">
        <v>658</v>
      </c>
      <c r="C526" s="10" t="s">
        <v>350</v>
      </c>
      <c r="D526" s="10" t="s">
        <v>53</v>
      </c>
      <c r="E526" s="10" t="s">
        <v>659</v>
      </c>
      <c r="F526" s="10" t="s">
        <v>648</v>
      </c>
      <c r="G526" s="10" t="s">
        <v>392</v>
      </c>
      <c r="H526" s="10" t="s">
        <v>269</v>
      </c>
      <c r="I526" s="11">
        <v>7.4999999999999997E-3</v>
      </c>
      <c r="J526" s="12"/>
      <c r="K526" s="11"/>
      <c r="L526" s="13">
        <v>4</v>
      </c>
      <c r="M526" s="14">
        <v>0</v>
      </c>
      <c r="N526" s="15">
        <v>403</v>
      </c>
      <c r="O526" s="20">
        <v>2.48</v>
      </c>
      <c r="P526" s="10" t="s">
        <v>42</v>
      </c>
      <c r="Q526" s="10" t="s">
        <v>43</v>
      </c>
      <c r="R526" s="10" t="s">
        <v>80</v>
      </c>
      <c r="S526" s="10" t="s">
        <v>72</v>
      </c>
      <c r="T526" s="21" t="s">
        <v>46</v>
      </c>
      <c r="U526" s="21" t="s">
        <v>46</v>
      </c>
      <c r="V526" s="21" t="s">
        <v>46</v>
      </c>
      <c r="W526" s="21" t="s">
        <v>46</v>
      </c>
      <c r="X526" s="21" t="s">
        <v>46</v>
      </c>
      <c r="Y526" s="21" t="s">
        <v>46</v>
      </c>
      <c r="Z526" s="21" t="s">
        <v>46</v>
      </c>
      <c r="AA526" s="21" t="s">
        <v>46</v>
      </c>
      <c r="AB526" s="21" t="s">
        <v>46</v>
      </c>
      <c r="AC526" s="21" t="s">
        <v>46</v>
      </c>
      <c r="AD526" s="21" t="s">
        <v>46</v>
      </c>
      <c r="AE526" s="16" t="s">
        <v>418</v>
      </c>
      <c r="AF526" s="16" t="s">
        <v>46</v>
      </c>
      <c r="AG526" s="7" t="str">
        <f t="shared" si="16"/>
        <v>click</v>
      </c>
      <c r="AH526" s="9" t="str">
        <f t="shared" si="17"/>
        <v>click</v>
      </c>
      <c r="AI526" s="2"/>
      <c r="AJ526" s="2"/>
      <c r="AK526" s="2"/>
      <c r="AL526" s="2"/>
      <c r="AM526" s="2"/>
      <c r="AN526" s="2"/>
      <c r="AO526" s="2"/>
      <c r="AP526" s="2"/>
      <c r="AQ526" s="2"/>
      <c r="AR526" s="2"/>
      <c r="AS526" s="2"/>
      <c r="AT526" s="2"/>
    </row>
    <row r="527" spans="1:46" ht="48">
      <c r="A527" s="19" t="s">
        <v>660</v>
      </c>
      <c r="B527" s="8" t="s">
        <v>661</v>
      </c>
      <c r="C527" s="10" t="s">
        <v>350</v>
      </c>
      <c r="D527" s="10" t="s">
        <v>53</v>
      </c>
      <c r="E527" s="10" t="s">
        <v>662</v>
      </c>
      <c r="F527" s="10" t="s">
        <v>648</v>
      </c>
      <c r="G527" s="10" t="s">
        <v>392</v>
      </c>
      <c r="H527" s="10" t="s">
        <v>269</v>
      </c>
      <c r="I527" s="11">
        <v>7.4999999999999997E-3</v>
      </c>
      <c r="J527" s="12"/>
      <c r="K527" s="11"/>
      <c r="L527" s="13">
        <v>28</v>
      </c>
      <c r="M527" s="14">
        <v>0.1</v>
      </c>
      <c r="N527" s="15">
        <v>158</v>
      </c>
      <c r="O527" s="20">
        <v>3.86</v>
      </c>
      <c r="P527" s="10" t="s">
        <v>42</v>
      </c>
      <c r="Q527" s="10" t="s">
        <v>43</v>
      </c>
      <c r="R527" s="10" t="s">
        <v>80</v>
      </c>
      <c r="S527" s="10" t="s">
        <v>72</v>
      </c>
      <c r="T527" s="21" t="s">
        <v>46</v>
      </c>
      <c r="U527" s="21" t="s">
        <v>46</v>
      </c>
      <c r="V527" s="21" t="s">
        <v>46</v>
      </c>
      <c r="W527" s="21" t="s">
        <v>46</v>
      </c>
      <c r="X527" s="21" t="s">
        <v>46</v>
      </c>
      <c r="Y527" s="21" t="s">
        <v>46</v>
      </c>
      <c r="Z527" s="21" t="s">
        <v>46</v>
      </c>
      <c r="AA527" s="21" t="s">
        <v>46</v>
      </c>
      <c r="AB527" s="21" t="s">
        <v>46</v>
      </c>
      <c r="AC527" s="21" t="s">
        <v>46</v>
      </c>
      <c r="AD527" s="21" t="s">
        <v>46</v>
      </c>
      <c r="AE527" s="16" t="s">
        <v>134</v>
      </c>
      <c r="AF527" s="16" t="s">
        <v>46</v>
      </c>
      <c r="AG527" s="7" t="str">
        <f t="shared" si="16"/>
        <v>click</v>
      </c>
      <c r="AH527" s="9" t="str">
        <f t="shared" si="17"/>
        <v>click</v>
      </c>
      <c r="AI527" s="2"/>
      <c r="AJ527" s="2"/>
      <c r="AK527" s="2"/>
      <c r="AL527" s="2"/>
      <c r="AM527" s="2"/>
      <c r="AN527" s="2"/>
      <c r="AO527" s="2"/>
      <c r="AP527" s="2"/>
      <c r="AQ527" s="2"/>
      <c r="AR527" s="2"/>
      <c r="AS527" s="2"/>
      <c r="AT527" s="2"/>
    </row>
    <row r="528" spans="1:46" ht="108">
      <c r="A528" s="19" t="s">
        <v>3050</v>
      </c>
      <c r="B528" s="8" t="s">
        <v>3051</v>
      </c>
      <c r="C528" s="10" t="s">
        <v>350</v>
      </c>
      <c r="D528" s="10" t="s">
        <v>38</v>
      </c>
      <c r="E528" s="10" t="s">
        <v>3052</v>
      </c>
      <c r="F528" s="10" t="s">
        <v>3053</v>
      </c>
      <c r="G528" s="10" t="s">
        <v>194</v>
      </c>
      <c r="H528" s="10" t="s">
        <v>793</v>
      </c>
      <c r="I528" s="11">
        <v>7.4999999999999997E-3</v>
      </c>
      <c r="J528" s="12">
        <v>0.05</v>
      </c>
      <c r="K528" s="11">
        <v>1.9E-3</v>
      </c>
      <c r="L528" s="13">
        <v>23.8</v>
      </c>
      <c r="M528" s="14">
        <v>0.9</v>
      </c>
      <c r="N528" s="15">
        <v>5500</v>
      </c>
      <c r="O528" s="20">
        <v>-0.73</v>
      </c>
      <c r="P528" s="10" t="s">
        <v>58</v>
      </c>
      <c r="Q528" s="10" t="s">
        <v>46</v>
      </c>
      <c r="R528" s="10" t="s">
        <v>46</v>
      </c>
      <c r="S528" s="10" t="s">
        <v>74</v>
      </c>
      <c r="T528" s="21" t="s">
        <v>46</v>
      </c>
      <c r="U528" s="21" t="s">
        <v>46</v>
      </c>
      <c r="V528" s="21" t="s">
        <v>46</v>
      </c>
      <c r="W528" s="21" t="s">
        <v>46</v>
      </c>
      <c r="X528" s="21" t="s">
        <v>46</v>
      </c>
      <c r="Y528" s="21" t="s">
        <v>46</v>
      </c>
      <c r="Z528" s="21" t="s">
        <v>46</v>
      </c>
      <c r="AA528" s="21" t="s">
        <v>46</v>
      </c>
      <c r="AB528" s="21" t="s">
        <v>46</v>
      </c>
      <c r="AC528" s="21" t="s">
        <v>46</v>
      </c>
      <c r="AD528" s="21" t="s">
        <v>46</v>
      </c>
      <c r="AE528" s="16" t="s">
        <v>46</v>
      </c>
      <c r="AF528" s="16" t="s">
        <v>46</v>
      </c>
      <c r="AG528" s="7" t="str">
        <f t="shared" si="16"/>
        <v>click</v>
      </c>
      <c r="AH528" s="9" t="str">
        <f t="shared" si="17"/>
        <v>click</v>
      </c>
      <c r="AI528" s="2"/>
      <c r="AJ528" s="2"/>
      <c r="AK528" s="2"/>
      <c r="AL528" s="2"/>
      <c r="AM528" s="2"/>
      <c r="AN528" s="2"/>
      <c r="AO528" s="2"/>
      <c r="AP528" s="2"/>
      <c r="AQ528" s="2"/>
      <c r="AR528" s="2"/>
      <c r="AS528" s="2"/>
      <c r="AT528" s="2"/>
    </row>
    <row r="529" spans="1:46" ht="84">
      <c r="A529" s="19" t="s">
        <v>2099</v>
      </c>
      <c r="B529" s="8" t="s">
        <v>2100</v>
      </c>
      <c r="C529" s="10" t="s">
        <v>2101</v>
      </c>
      <c r="D529" s="10" t="s">
        <v>38</v>
      </c>
      <c r="E529" s="10" t="s">
        <v>2102</v>
      </c>
      <c r="F529" s="10" t="s">
        <v>2103</v>
      </c>
      <c r="G529" s="10" t="s">
        <v>341</v>
      </c>
      <c r="H529" s="10" t="s">
        <v>435</v>
      </c>
      <c r="I529" s="11">
        <v>7.0000000000000001E-3</v>
      </c>
      <c r="J529" s="12">
        <v>0.08</v>
      </c>
      <c r="K529" s="11">
        <v>1.3599999999999999E-2</v>
      </c>
      <c r="L529" s="13">
        <v>12.5</v>
      </c>
      <c r="M529" s="14">
        <v>0.4</v>
      </c>
      <c r="N529" s="15">
        <v>2964</v>
      </c>
      <c r="O529" s="20">
        <v>-1.85</v>
      </c>
      <c r="P529" s="10" t="s">
        <v>42</v>
      </c>
      <c r="Q529" s="10" t="s">
        <v>46</v>
      </c>
      <c r="R529" s="10" t="s">
        <v>46</v>
      </c>
      <c r="S529" s="10" t="s">
        <v>74</v>
      </c>
      <c r="T529" s="21">
        <v>0</v>
      </c>
      <c r="U529" s="21">
        <v>0</v>
      </c>
      <c r="V529" s="21">
        <v>0</v>
      </c>
      <c r="W529" s="21">
        <v>0</v>
      </c>
      <c r="X529" s="21">
        <v>0</v>
      </c>
      <c r="Y529" s="21">
        <v>0</v>
      </c>
      <c r="Z529" s="21">
        <v>0</v>
      </c>
      <c r="AA529" s="21">
        <v>0.41639999999999999</v>
      </c>
      <c r="AB529" s="21">
        <v>0</v>
      </c>
      <c r="AC529" s="21">
        <v>0.42049999999999998</v>
      </c>
      <c r="AD529" s="21">
        <v>0.16309999999999999</v>
      </c>
      <c r="AE529" s="16" t="s">
        <v>46</v>
      </c>
      <c r="AF529" s="16" t="s">
        <v>46</v>
      </c>
      <c r="AG529" s="7" t="str">
        <f t="shared" si="16"/>
        <v>click</v>
      </c>
      <c r="AH529" s="9" t="str">
        <f t="shared" si="17"/>
        <v>click</v>
      </c>
      <c r="AI529" s="2"/>
      <c r="AJ529" s="2"/>
      <c r="AK529" s="2"/>
      <c r="AL529" s="2"/>
      <c r="AM529" s="2"/>
      <c r="AN529" s="2"/>
      <c r="AO529" s="2"/>
      <c r="AP529" s="2"/>
      <c r="AQ529" s="2"/>
      <c r="AR529" s="2"/>
      <c r="AS529" s="2"/>
      <c r="AT529" s="2"/>
    </row>
    <row r="530" spans="1:46" ht="25.5">
      <c r="A530" s="19" t="s">
        <v>3011</v>
      </c>
      <c r="B530" s="8" t="s">
        <v>3012</v>
      </c>
      <c r="C530" s="10" t="s">
        <v>2101</v>
      </c>
      <c r="D530" s="10" t="s">
        <v>38</v>
      </c>
      <c r="E530" s="10"/>
      <c r="F530" s="10" t="s">
        <v>39</v>
      </c>
      <c r="G530" s="10" t="s">
        <v>446</v>
      </c>
      <c r="H530" s="10" t="s">
        <v>276</v>
      </c>
      <c r="I530" s="11">
        <v>3.5000000000000001E-3</v>
      </c>
      <c r="J530" s="12">
        <v>0.06</v>
      </c>
      <c r="K530" s="11">
        <v>7.7000000000000002E-3</v>
      </c>
      <c r="L530" s="13">
        <v>3874</v>
      </c>
      <c r="M530" s="14">
        <v>38.299999999999997</v>
      </c>
      <c r="N530" s="15">
        <v>463106</v>
      </c>
      <c r="O530" s="20">
        <v>-0.06</v>
      </c>
      <c r="P530" s="10" t="s">
        <v>151</v>
      </c>
      <c r="Q530" s="10" t="s">
        <v>46</v>
      </c>
      <c r="R530" s="10" t="s">
        <v>46</v>
      </c>
      <c r="S530" s="10" t="s">
        <v>72</v>
      </c>
      <c r="T530" s="21" t="s">
        <v>46</v>
      </c>
      <c r="U530" s="21" t="s">
        <v>46</v>
      </c>
      <c r="V530" s="21" t="s">
        <v>46</v>
      </c>
      <c r="W530" s="21" t="s">
        <v>46</v>
      </c>
      <c r="X530" s="21" t="s">
        <v>46</v>
      </c>
      <c r="Y530" s="21" t="s">
        <v>46</v>
      </c>
      <c r="Z530" s="21" t="s">
        <v>46</v>
      </c>
      <c r="AA530" s="21" t="s">
        <v>46</v>
      </c>
      <c r="AB530" s="21" t="s">
        <v>46</v>
      </c>
      <c r="AC530" s="21" t="s">
        <v>46</v>
      </c>
      <c r="AD530" s="21" t="s">
        <v>46</v>
      </c>
      <c r="AE530" s="16" t="s">
        <v>46</v>
      </c>
      <c r="AF530" s="16" t="s">
        <v>46</v>
      </c>
      <c r="AG530" s="7" t="str">
        <f t="shared" si="16"/>
        <v>click</v>
      </c>
      <c r="AH530" s="9" t="str">
        <f t="shared" si="17"/>
        <v>click</v>
      </c>
      <c r="AI530" s="2"/>
      <c r="AJ530" s="2"/>
      <c r="AK530" s="2"/>
      <c r="AL530" s="2"/>
      <c r="AM530" s="2"/>
      <c r="AN530" s="2"/>
      <c r="AO530" s="2"/>
      <c r="AP530" s="2"/>
      <c r="AQ530" s="2"/>
      <c r="AR530" s="2"/>
      <c r="AS530" s="2"/>
      <c r="AT530" s="2"/>
    </row>
    <row r="531" spans="1:46" ht="84">
      <c r="A531" s="19" t="s">
        <v>2005</v>
      </c>
      <c r="B531" s="8" t="s">
        <v>2006</v>
      </c>
      <c r="C531" s="10" t="s">
        <v>2007</v>
      </c>
      <c r="D531" s="10" t="s">
        <v>38</v>
      </c>
      <c r="E531" s="10" t="s">
        <v>2008</v>
      </c>
      <c r="F531" s="10" t="s">
        <v>2009</v>
      </c>
      <c r="G531" s="10" t="s">
        <v>205</v>
      </c>
      <c r="H531" s="10" t="s">
        <v>128</v>
      </c>
      <c r="I531" s="11">
        <v>5.4000000000000003E-3</v>
      </c>
      <c r="J531" s="12">
        <v>0.75</v>
      </c>
      <c r="K531" s="11">
        <v>2.46E-2</v>
      </c>
      <c r="L531" s="13">
        <v>1120.2</v>
      </c>
      <c r="M531" s="14">
        <v>36.799999999999997</v>
      </c>
      <c r="N531" s="15">
        <v>1175848</v>
      </c>
      <c r="O531" s="20">
        <v>-4.24</v>
      </c>
      <c r="P531" s="10" t="s">
        <v>42</v>
      </c>
      <c r="Q531" s="10" t="s">
        <v>321</v>
      </c>
      <c r="R531" s="10" t="s">
        <v>46</v>
      </c>
      <c r="S531" s="10" t="s">
        <v>74</v>
      </c>
      <c r="T531" s="21">
        <v>1.0108999999999999</v>
      </c>
      <c r="U531" s="21">
        <v>0</v>
      </c>
      <c r="V531" s="21">
        <v>0</v>
      </c>
      <c r="W531" s="21">
        <v>0</v>
      </c>
      <c r="X531" s="21">
        <v>0</v>
      </c>
      <c r="Y531" s="21">
        <v>0</v>
      </c>
      <c r="Z531" s="21">
        <v>0</v>
      </c>
      <c r="AA531" s="21">
        <v>0</v>
      </c>
      <c r="AB531" s="21">
        <v>0</v>
      </c>
      <c r="AC531" s="21">
        <v>0</v>
      </c>
      <c r="AD531" s="21">
        <v>0</v>
      </c>
      <c r="AE531" s="16" t="s">
        <v>46</v>
      </c>
      <c r="AF531" s="16" t="s">
        <v>46</v>
      </c>
      <c r="AG531" s="7" t="str">
        <f t="shared" si="16"/>
        <v>click</v>
      </c>
      <c r="AH531" s="9" t="str">
        <f t="shared" si="17"/>
        <v>click</v>
      </c>
      <c r="AI531" s="2"/>
      <c r="AJ531" s="2"/>
      <c r="AK531" s="2"/>
      <c r="AL531" s="2"/>
      <c r="AM531" s="2"/>
      <c r="AN531" s="2"/>
      <c r="AO531" s="2"/>
      <c r="AP531" s="2"/>
      <c r="AQ531" s="2"/>
      <c r="AR531" s="2"/>
      <c r="AS531" s="2"/>
      <c r="AT531" s="2"/>
    </row>
    <row r="532" spans="1:46" ht="72">
      <c r="A532" s="19" t="s">
        <v>4010</v>
      </c>
      <c r="B532" s="8" t="s">
        <v>4011</v>
      </c>
      <c r="C532" s="10" t="s">
        <v>4012</v>
      </c>
      <c r="D532" s="10" t="s">
        <v>38</v>
      </c>
      <c r="E532" s="10" t="s">
        <v>1309</v>
      </c>
      <c r="F532" s="10" t="s">
        <v>1310</v>
      </c>
      <c r="G532" s="10" t="s">
        <v>1154</v>
      </c>
      <c r="H532" s="10" t="s">
        <v>1919</v>
      </c>
      <c r="I532" s="11">
        <v>1E-3</v>
      </c>
      <c r="J532" s="12">
        <v>0.17</v>
      </c>
      <c r="K532" s="11">
        <v>1.14E-2</v>
      </c>
      <c r="L532" s="13">
        <v>1877.1</v>
      </c>
      <c r="M532" s="14">
        <v>35.9</v>
      </c>
      <c r="N532" s="15">
        <v>250330</v>
      </c>
      <c r="O532" s="20">
        <v>1.29</v>
      </c>
      <c r="P532" s="10" t="s">
        <v>42</v>
      </c>
      <c r="Q532" s="10" t="s">
        <v>321</v>
      </c>
      <c r="R532" s="10" t="s">
        <v>80</v>
      </c>
      <c r="S532" s="10" t="s">
        <v>72</v>
      </c>
      <c r="T532" s="21">
        <v>5.0999999999999997E-2</v>
      </c>
      <c r="U532" s="21">
        <v>1.11E-2</v>
      </c>
      <c r="V532" s="21">
        <v>0.1469</v>
      </c>
      <c r="W532" s="21">
        <v>4.4699999999999997E-2</v>
      </c>
      <c r="X532" s="21">
        <v>5.0500000000000003E-2</v>
      </c>
      <c r="Y532" s="21">
        <v>0.14119999999999999</v>
      </c>
      <c r="Z532" s="21">
        <v>0.1032</v>
      </c>
      <c r="AA532" s="21">
        <v>0.1784</v>
      </c>
      <c r="AB532" s="21">
        <v>9.0999999999999998E-2</v>
      </c>
      <c r="AC532" s="21">
        <v>0.15129999999999999</v>
      </c>
      <c r="AD532" s="21">
        <v>3.04E-2</v>
      </c>
      <c r="AE532" s="16" t="s">
        <v>46</v>
      </c>
      <c r="AF532" s="16" t="s">
        <v>46</v>
      </c>
      <c r="AG532" s="7" t="str">
        <f t="shared" si="16"/>
        <v>click</v>
      </c>
      <c r="AH532" s="9" t="str">
        <f t="shared" si="17"/>
        <v>click</v>
      </c>
      <c r="AI532" s="2"/>
      <c r="AJ532" s="2"/>
      <c r="AK532" s="2"/>
      <c r="AL532" s="2"/>
      <c r="AM532" s="2"/>
      <c r="AN532" s="2"/>
      <c r="AO532" s="2"/>
      <c r="AP532" s="2"/>
      <c r="AQ532" s="2"/>
      <c r="AR532" s="2"/>
      <c r="AS532" s="2"/>
      <c r="AT532" s="2"/>
    </row>
    <row r="533" spans="1:46" ht="60">
      <c r="A533" s="19" t="s">
        <v>4013</v>
      </c>
      <c r="B533" s="8" t="s">
        <v>4014</v>
      </c>
      <c r="C533" s="10" t="s">
        <v>4012</v>
      </c>
      <c r="D533" s="10" t="s">
        <v>38</v>
      </c>
      <c r="E533" s="10" t="s">
        <v>4015</v>
      </c>
      <c r="F533" s="10" t="s">
        <v>4016</v>
      </c>
      <c r="G533" s="10" t="s">
        <v>411</v>
      </c>
      <c r="H533" s="10" t="s">
        <v>1919</v>
      </c>
      <c r="I533" s="11">
        <v>4.0000000000000002E-4</v>
      </c>
      <c r="J533" s="12">
        <v>0.2</v>
      </c>
      <c r="K533" s="11">
        <v>1.6400000000000001E-2</v>
      </c>
      <c r="L533" s="13">
        <v>2865</v>
      </c>
      <c r="M533" s="14">
        <v>64</v>
      </c>
      <c r="N533" s="15">
        <v>406991</v>
      </c>
      <c r="O533" s="20">
        <v>1.02</v>
      </c>
      <c r="P533" s="10" t="s">
        <v>42</v>
      </c>
      <c r="Q533" s="10" t="s">
        <v>254</v>
      </c>
      <c r="R533" s="10" t="s">
        <v>46</v>
      </c>
      <c r="S533" s="10" t="s">
        <v>72</v>
      </c>
      <c r="T533" s="21">
        <v>3.3300000000000003E-2</v>
      </c>
      <c r="U533" s="21">
        <v>3.8600000000000002E-2</v>
      </c>
      <c r="V533" s="21">
        <v>0.12479999999999999</v>
      </c>
      <c r="W533" s="21">
        <v>9.1399999999999995E-2</v>
      </c>
      <c r="X533" s="21">
        <v>9.7199999999999995E-2</v>
      </c>
      <c r="Y533" s="21">
        <v>0.14940000000000001</v>
      </c>
      <c r="Z533" s="21">
        <v>0.12130000000000001</v>
      </c>
      <c r="AA533" s="21">
        <v>0.11269999999999999</v>
      </c>
      <c r="AB533" s="21">
        <v>3.6400000000000002E-2</v>
      </c>
      <c r="AC533" s="21">
        <v>0.16159999999999999</v>
      </c>
      <c r="AD533" s="21">
        <v>3.3000000000000002E-2</v>
      </c>
      <c r="AE533" s="16" t="s">
        <v>46</v>
      </c>
      <c r="AF533" s="16" t="s">
        <v>46</v>
      </c>
      <c r="AG533" s="7" t="str">
        <f t="shared" si="16"/>
        <v>click</v>
      </c>
      <c r="AH533" s="9" t="str">
        <f t="shared" si="17"/>
        <v>click</v>
      </c>
      <c r="AI533" s="2"/>
      <c r="AJ533" s="2"/>
      <c r="AK533" s="2"/>
      <c r="AL533" s="2"/>
      <c r="AM533" s="2"/>
      <c r="AN533" s="2"/>
      <c r="AO533" s="2"/>
      <c r="AP533" s="2"/>
      <c r="AQ533" s="2"/>
      <c r="AR533" s="2"/>
      <c r="AS533" s="2"/>
      <c r="AT533" s="2"/>
    </row>
    <row r="534" spans="1:46" ht="48">
      <c r="A534" s="19" t="s">
        <v>4031</v>
      </c>
      <c r="B534" s="8" t="s">
        <v>4032</v>
      </c>
      <c r="C534" s="10" t="s">
        <v>4012</v>
      </c>
      <c r="D534" s="10" t="s">
        <v>38</v>
      </c>
      <c r="E534" s="10" t="s">
        <v>2130</v>
      </c>
      <c r="F534" s="10" t="s">
        <v>2131</v>
      </c>
      <c r="G534" s="10" t="s">
        <v>101</v>
      </c>
      <c r="H534" s="10" t="s">
        <v>1919</v>
      </c>
      <c r="I534" s="11">
        <v>8.9999999999999998E-4</v>
      </c>
      <c r="J534" s="12">
        <v>0.7</v>
      </c>
      <c r="K534" s="11">
        <v>2.24E-2</v>
      </c>
      <c r="L534" s="13">
        <v>1872.2</v>
      </c>
      <c r="M534" s="14">
        <v>60.2</v>
      </c>
      <c r="N534" s="15">
        <v>325928</v>
      </c>
      <c r="O534" s="20">
        <v>1.0900000000000001</v>
      </c>
      <c r="P534" s="10" t="s">
        <v>42</v>
      </c>
      <c r="Q534" s="10" t="s">
        <v>43</v>
      </c>
      <c r="R534" s="10" t="s">
        <v>80</v>
      </c>
      <c r="S534" s="10" t="s">
        <v>102</v>
      </c>
      <c r="T534" s="21">
        <v>9.0999999999999998E-2</v>
      </c>
      <c r="U534" s="21">
        <v>4.8599999999999997E-2</v>
      </c>
      <c r="V534" s="21">
        <v>0.1074</v>
      </c>
      <c r="W534" s="21">
        <v>0.1065</v>
      </c>
      <c r="X534" s="21">
        <v>7.8100000000000003E-2</v>
      </c>
      <c r="Y534" s="21">
        <v>0.2132</v>
      </c>
      <c r="Z534" s="21">
        <v>9.1200000000000003E-2</v>
      </c>
      <c r="AA534" s="21">
        <v>0.1095</v>
      </c>
      <c r="AB534" s="21">
        <v>3.2899999999999999E-2</v>
      </c>
      <c r="AC534" s="21">
        <v>5.8599999999999999E-2</v>
      </c>
      <c r="AD534" s="21">
        <v>3.27E-2</v>
      </c>
      <c r="AE534" s="16" t="s">
        <v>46</v>
      </c>
      <c r="AF534" s="16" t="s">
        <v>46</v>
      </c>
      <c r="AG534" s="7" t="str">
        <f t="shared" si="16"/>
        <v>click</v>
      </c>
      <c r="AH534" s="9" t="str">
        <f t="shared" si="17"/>
        <v>click</v>
      </c>
      <c r="AI534" s="2"/>
      <c r="AJ534" s="2"/>
      <c r="AK534" s="2"/>
      <c r="AL534" s="2"/>
      <c r="AM534" s="2"/>
      <c r="AN534" s="2"/>
      <c r="AO534" s="2"/>
      <c r="AP534" s="2"/>
      <c r="AQ534" s="2"/>
      <c r="AR534" s="2"/>
      <c r="AS534" s="2"/>
      <c r="AT534" s="2"/>
    </row>
    <row r="535" spans="1:46" ht="60">
      <c r="A535" s="19" t="s">
        <v>4056</v>
      </c>
      <c r="B535" s="8" t="s">
        <v>4057</v>
      </c>
      <c r="C535" s="10" t="s">
        <v>4012</v>
      </c>
      <c r="D535" s="10" t="s">
        <v>38</v>
      </c>
      <c r="E535" s="10" t="s">
        <v>1532</v>
      </c>
      <c r="F535" s="10" t="s">
        <v>1533</v>
      </c>
      <c r="G535" s="10" t="s">
        <v>198</v>
      </c>
      <c r="H535" s="10" t="s">
        <v>1919</v>
      </c>
      <c r="I535" s="11">
        <v>4.0000000000000002E-4</v>
      </c>
      <c r="J535" s="12">
        <v>0.21</v>
      </c>
      <c r="K535" s="11">
        <v>1.66E-2</v>
      </c>
      <c r="L535" s="13">
        <v>2309.1</v>
      </c>
      <c r="M535" s="14">
        <v>52.6</v>
      </c>
      <c r="N535" s="15">
        <v>345647</v>
      </c>
      <c r="O535" s="20">
        <v>1</v>
      </c>
      <c r="P535" s="10" t="s">
        <v>42</v>
      </c>
      <c r="Q535" s="10" t="s">
        <v>43</v>
      </c>
      <c r="R535" s="10" t="s">
        <v>80</v>
      </c>
      <c r="S535" s="10" t="s">
        <v>72</v>
      </c>
      <c r="T535" s="21">
        <v>3.1300000000000001E-2</v>
      </c>
      <c r="U535" s="21">
        <v>4.1599999999999998E-2</v>
      </c>
      <c r="V535" s="21">
        <v>0.12230000000000001</v>
      </c>
      <c r="W535" s="21">
        <v>9.69E-2</v>
      </c>
      <c r="X535" s="21">
        <v>0.1026</v>
      </c>
      <c r="Y535" s="21">
        <v>0.15040000000000001</v>
      </c>
      <c r="Z535" s="21">
        <v>0.1231</v>
      </c>
      <c r="AA535" s="21">
        <v>0.10489999999999999</v>
      </c>
      <c r="AB535" s="21">
        <v>2.9899999999999999E-2</v>
      </c>
      <c r="AC535" s="21">
        <v>0.16289999999999999</v>
      </c>
      <c r="AD535" s="21">
        <v>3.3399999999999999E-2</v>
      </c>
      <c r="AE535" s="16" t="s">
        <v>46</v>
      </c>
      <c r="AF535" s="16" t="s">
        <v>46</v>
      </c>
      <c r="AG535" s="7" t="str">
        <f t="shared" si="16"/>
        <v>click</v>
      </c>
      <c r="AH535" s="9" t="str">
        <f t="shared" si="17"/>
        <v>click</v>
      </c>
      <c r="AI535" s="2"/>
      <c r="AJ535" s="2"/>
      <c r="AK535" s="2"/>
      <c r="AL535" s="2"/>
      <c r="AM535" s="2"/>
      <c r="AN535" s="2"/>
      <c r="AO535" s="2"/>
      <c r="AP535" s="2"/>
      <c r="AQ535" s="2"/>
      <c r="AR535" s="2"/>
      <c r="AS535" s="2"/>
      <c r="AT535" s="2"/>
    </row>
    <row r="536" spans="1:46" ht="72">
      <c r="A536" s="19" t="s">
        <v>3234</v>
      </c>
      <c r="B536" s="8" t="s">
        <v>3235</v>
      </c>
      <c r="C536" s="10" t="s">
        <v>3236</v>
      </c>
      <c r="D536" s="10"/>
      <c r="E536" s="10" t="s">
        <v>3237</v>
      </c>
      <c r="F536" s="10" t="s">
        <v>3238</v>
      </c>
      <c r="G536" s="10" t="s">
        <v>198</v>
      </c>
      <c r="H536" s="10" t="s">
        <v>3239</v>
      </c>
      <c r="I536" s="11">
        <v>2E-3</v>
      </c>
      <c r="J536" s="12"/>
      <c r="K536" s="11"/>
      <c r="L536" s="13">
        <v>0</v>
      </c>
      <c r="M536" s="14">
        <v>0</v>
      </c>
      <c r="N536" s="15"/>
      <c r="O536" s="20"/>
      <c r="P536" s="10" t="s">
        <v>42</v>
      </c>
      <c r="Q536" s="10" t="s">
        <v>43</v>
      </c>
      <c r="R536" s="10" t="s">
        <v>80</v>
      </c>
      <c r="S536" s="10" t="s">
        <v>72</v>
      </c>
      <c r="T536" s="21" t="s">
        <v>46</v>
      </c>
      <c r="U536" s="21" t="s">
        <v>46</v>
      </c>
      <c r="V536" s="21" t="s">
        <v>46</v>
      </c>
      <c r="W536" s="21" t="s">
        <v>46</v>
      </c>
      <c r="X536" s="21" t="s">
        <v>46</v>
      </c>
      <c r="Y536" s="21" t="s">
        <v>46</v>
      </c>
      <c r="Z536" s="21" t="s">
        <v>46</v>
      </c>
      <c r="AA536" s="21" t="s">
        <v>46</v>
      </c>
      <c r="AB536" s="21" t="s">
        <v>46</v>
      </c>
      <c r="AC536" s="21" t="s">
        <v>46</v>
      </c>
      <c r="AD536" s="21" t="s">
        <v>46</v>
      </c>
      <c r="AE536" s="16" t="s">
        <v>46</v>
      </c>
      <c r="AF536" s="16" t="s">
        <v>46</v>
      </c>
      <c r="AG536" s="7" t="str">
        <f t="shared" si="16"/>
        <v>click</v>
      </c>
      <c r="AH536" s="9" t="str">
        <f t="shared" si="17"/>
        <v>click</v>
      </c>
      <c r="AI536" s="2"/>
      <c r="AJ536" s="2"/>
      <c r="AK536" s="2"/>
      <c r="AL536" s="2"/>
      <c r="AM536" s="2"/>
      <c r="AN536" s="2"/>
      <c r="AO536" s="2"/>
      <c r="AP536" s="2"/>
      <c r="AQ536" s="2"/>
      <c r="AR536" s="2"/>
      <c r="AS536" s="2"/>
      <c r="AT536" s="2"/>
    </row>
    <row r="537" spans="1:46" ht="60">
      <c r="A537" s="19" t="s">
        <v>4500</v>
      </c>
      <c r="B537" s="8" t="s">
        <v>4501</v>
      </c>
      <c r="C537" s="10" t="s">
        <v>3236</v>
      </c>
      <c r="D537" s="10"/>
      <c r="E537" s="10" t="s">
        <v>4502</v>
      </c>
      <c r="F537" s="10" t="s">
        <v>4503</v>
      </c>
      <c r="G537" s="10" t="s">
        <v>198</v>
      </c>
      <c r="H537" s="10" t="s">
        <v>3239</v>
      </c>
      <c r="I537" s="11">
        <v>2E-3</v>
      </c>
      <c r="J537" s="12"/>
      <c r="K537" s="11"/>
      <c r="L537" s="13">
        <v>0</v>
      </c>
      <c r="M537" s="14">
        <v>0</v>
      </c>
      <c r="N537" s="15"/>
      <c r="O537" s="20"/>
      <c r="P537" s="10" t="s">
        <v>42</v>
      </c>
      <c r="Q537" s="10" t="s">
        <v>43</v>
      </c>
      <c r="R537" s="10" t="s">
        <v>80</v>
      </c>
      <c r="S537" s="10" t="s">
        <v>72</v>
      </c>
      <c r="T537" s="21" t="s">
        <v>46</v>
      </c>
      <c r="U537" s="21" t="s">
        <v>46</v>
      </c>
      <c r="V537" s="21" t="s">
        <v>46</v>
      </c>
      <c r="W537" s="21" t="s">
        <v>46</v>
      </c>
      <c r="X537" s="21" t="s">
        <v>46</v>
      </c>
      <c r="Y537" s="21" t="s">
        <v>46</v>
      </c>
      <c r="Z537" s="21" t="s">
        <v>46</v>
      </c>
      <c r="AA537" s="21" t="s">
        <v>46</v>
      </c>
      <c r="AB537" s="21" t="s">
        <v>46</v>
      </c>
      <c r="AC537" s="21" t="s">
        <v>46</v>
      </c>
      <c r="AD537" s="21" t="s">
        <v>46</v>
      </c>
      <c r="AE537" s="16" t="s">
        <v>46</v>
      </c>
      <c r="AF537" s="16" t="s">
        <v>46</v>
      </c>
      <c r="AG537" s="7" t="str">
        <f t="shared" si="16"/>
        <v>click</v>
      </c>
      <c r="AH537" s="9" t="str">
        <f t="shared" si="17"/>
        <v>click</v>
      </c>
      <c r="AI537" s="2"/>
      <c r="AJ537" s="2"/>
      <c r="AK537" s="2"/>
      <c r="AL537" s="2"/>
      <c r="AM537" s="2"/>
      <c r="AN537" s="2"/>
      <c r="AO537" s="2"/>
      <c r="AP537" s="2"/>
      <c r="AQ537" s="2"/>
      <c r="AR537" s="2"/>
      <c r="AS537" s="2"/>
      <c r="AT537" s="2"/>
    </row>
    <row r="538" spans="1:46" ht="72">
      <c r="A538" s="19" t="s">
        <v>1848</v>
      </c>
      <c r="B538" s="8" t="s">
        <v>1849</v>
      </c>
      <c r="C538" s="10" t="s">
        <v>1850</v>
      </c>
      <c r="D538" s="10" t="s">
        <v>38</v>
      </c>
      <c r="E538" s="10" t="s">
        <v>1851</v>
      </c>
      <c r="F538" s="10" t="s">
        <v>1852</v>
      </c>
      <c r="G538" s="10" t="s">
        <v>184</v>
      </c>
      <c r="H538" s="10" t="s">
        <v>276</v>
      </c>
      <c r="I538" s="11">
        <v>1.5E-3</v>
      </c>
      <c r="J538" s="12">
        <v>0.08</v>
      </c>
      <c r="K538" s="11">
        <v>1.35E-2</v>
      </c>
      <c r="L538" s="13">
        <v>13.1</v>
      </c>
      <c r="M538" s="14">
        <v>0.2</v>
      </c>
      <c r="N538" s="15">
        <v>1288</v>
      </c>
      <c r="O538" s="20">
        <v>-0.26</v>
      </c>
      <c r="P538" s="10" t="s">
        <v>151</v>
      </c>
      <c r="Q538" s="10" t="s">
        <v>46</v>
      </c>
      <c r="R538" s="10" t="s">
        <v>46</v>
      </c>
      <c r="S538" s="10" t="s">
        <v>72</v>
      </c>
      <c r="T538" s="21" t="s">
        <v>46</v>
      </c>
      <c r="U538" s="21" t="s">
        <v>46</v>
      </c>
      <c r="V538" s="21" t="s">
        <v>46</v>
      </c>
      <c r="W538" s="21" t="s">
        <v>46</v>
      </c>
      <c r="X538" s="21" t="s">
        <v>46</v>
      </c>
      <c r="Y538" s="21" t="s">
        <v>46</v>
      </c>
      <c r="Z538" s="21" t="s">
        <v>46</v>
      </c>
      <c r="AA538" s="21" t="s">
        <v>46</v>
      </c>
      <c r="AB538" s="21" t="s">
        <v>46</v>
      </c>
      <c r="AC538" s="21" t="s">
        <v>46</v>
      </c>
      <c r="AD538" s="21" t="s">
        <v>46</v>
      </c>
      <c r="AE538" s="16" t="s">
        <v>46</v>
      </c>
      <c r="AF538" s="16" t="s">
        <v>46</v>
      </c>
      <c r="AG538" s="7" t="str">
        <f t="shared" si="16"/>
        <v>click</v>
      </c>
      <c r="AH538" s="9" t="str">
        <f t="shared" si="17"/>
        <v>click</v>
      </c>
      <c r="AI538" s="2"/>
      <c r="AJ538" s="2"/>
      <c r="AK538" s="2"/>
      <c r="AL538" s="2"/>
      <c r="AM538" s="2"/>
      <c r="AN538" s="2"/>
      <c r="AO538" s="2"/>
      <c r="AP538" s="2"/>
      <c r="AQ538" s="2"/>
      <c r="AR538" s="2"/>
      <c r="AS538" s="2"/>
      <c r="AT538" s="2"/>
    </row>
    <row r="539" spans="1:46" ht="72">
      <c r="A539" s="19" t="s">
        <v>5311</v>
      </c>
      <c r="B539" s="8" t="s">
        <v>5312</v>
      </c>
      <c r="C539" s="10" t="s">
        <v>1850</v>
      </c>
      <c r="D539" s="10" t="s">
        <v>38</v>
      </c>
      <c r="E539" s="10" t="s">
        <v>5313</v>
      </c>
      <c r="F539" s="10" t="s">
        <v>5314</v>
      </c>
      <c r="G539" s="10" t="s">
        <v>184</v>
      </c>
      <c r="H539" s="10" t="s">
        <v>276</v>
      </c>
      <c r="I539" s="11">
        <v>1.5E-3</v>
      </c>
      <c r="J539" s="12">
        <v>0.74</v>
      </c>
      <c r="K539" s="11">
        <v>4.0899999999999999E-2</v>
      </c>
      <c r="L539" s="13">
        <v>55.5</v>
      </c>
      <c r="M539" s="14">
        <v>0.7</v>
      </c>
      <c r="N539" s="15">
        <v>30783</v>
      </c>
      <c r="O539" s="20">
        <v>-2.2000000000000002</v>
      </c>
      <c r="P539" s="10" t="s">
        <v>151</v>
      </c>
      <c r="Q539" s="10" t="s">
        <v>46</v>
      </c>
      <c r="R539" s="10" t="s">
        <v>46</v>
      </c>
      <c r="S539" s="10" t="s">
        <v>72</v>
      </c>
      <c r="T539" s="21" t="s">
        <v>46</v>
      </c>
      <c r="U539" s="21" t="s">
        <v>46</v>
      </c>
      <c r="V539" s="21" t="s">
        <v>46</v>
      </c>
      <c r="W539" s="21" t="s">
        <v>46</v>
      </c>
      <c r="X539" s="21" t="s">
        <v>46</v>
      </c>
      <c r="Y539" s="21" t="s">
        <v>46</v>
      </c>
      <c r="Z539" s="21" t="s">
        <v>46</v>
      </c>
      <c r="AA539" s="21" t="s">
        <v>46</v>
      </c>
      <c r="AB539" s="21" t="s">
        <v>46</v>
      </c>
      <c r="AC539" s="21" t="s">
        <v>46</v>
      </c>
      <c r="AD539" s="21" t="s">
        <v>46</v>
      </c>
      <c r="AE539" s="16" t="s">
        <v>46</v>
      </c>
      <c r="AF539" s="16" t="s">
        <v>46</v>
      </c>
      <c r="AG539" s="7" t="str">
        <f t="shared" si="16"/>
        <v>click</v>
      </c>
      <c r="AH539" s="9" t="str">
        <f t="shared" si="17"/>
        <v>click</v>
      </c>
      <c r="AI539" s="2"/>
      <c r="AJ539" s="2"/>
      <c r="AK539" s="2"/>
      <c r="AL539" s="2"/>
      <c r="AM539" s="2"/>
      <c r="AN539" s="2"/>
      <c r="AO539" s="2"/>
      <c r="AP539" s="2"/>
      <c r="AQ539" s="2"/>
      <c r="AR539" s="2"/>
      <c r="AS539" s="2"/>
      <c r="AT539" s="2"/>
    </row>
    <row r="540" spans="1:46" ht="36">
      <c r="A540" s="19" t="s">
        <v>1188</v>
      </c>
      <c r="B540" s="8" t="s">
        <v>1189</v>
      </c>
      <c r="C540" s="10" t="s">
        <v>1190</v>
      </c>
      <c r="D540" s="10" t="s">
        <v>53</v>
      </c>
      <c r="E540" s="10" t="s">
        <v>1191</v>
      </c>
      <c r="F540" s="10" t="s">
        <v>1192</v>
      </c>
      <c r="G540" s="10" t="s">
        <v>268</v>
      </c>
      <c r="H540" s="10" t="s">
        <v>57</v>
      </c>
      <c r="I540" s="11">
        <v>5.0000000000000001E-3</v>
      </c>
      <c r="J540" s="12"/>
      <c r="K540" s="11"/>
      <c r="L540" s="13">
        <v>63.7</v>
      </c>
      <c r="M540" s="14">
        <v>2.7</v>
      </c>
      <c r="N540" s="15">
        <v>8213</v>
      </c>
      <c r="O540" s="20">
        <v>0.91</v>
      </c>
      <c r="P540" s="10" t="s">
        <v>122</v>
      </c>
      <c r="Q540" s="10" t="s">
        <v>46</v>
      </c>
      <c r="R540" s="10" t="s">
        <v>46</v>
      </c>
      <c r="S540" s="10" t="s">
        <v>46</v>
      </c>
      <c r="T540" s="21" t="s">
        <v>46</v>
      </c>
      <c r="U540" s="21" t="s">
        <v>46</v>
      </c>
      <c r="V540" s="21" t="s">
        <v>46</v>
      </c>
      <c r="W540" s="21" t="s">
        <v>46</v>
      </c>
      <c r="X540" s="21" t="s">
        <v>46</v>
      </c>
      <c r="Y540" s="21" t="s">
        <v>46</v>
      </c>
      <c r="Z540" s="21" t="s">
        <v>46</v>
      </c>
      <c r="AA540" s="21" t="s">
        <v>46</v>
      </c>
      <c r="AB540" s="21" t="s">
        <v>46</v>
      </c>
      <c r="AC540" s="21" t="s">
        <v>46</v>
      </c>
      <c r="AD540" s="21" t="s">
        <v>46</v>
      </c>
      <c r="AE540" s="16" t="s">
        <v>46</v>
      </c>
      <c r="AF540" s="16" t="s">
        <v>46</v>
      </c>
      <c r="AG540" s="7" t="str">
        <f t="shared" si="16"/>
        <v>click</v>
      </c>
      <c r="AH540" s="9" t="str">
        <f t="shared" si="17"/>
        <v>click</v>
      </c>
      <c r="AI540" s="2"/>
      <c r="AJ540" s="2"/>
      <c r="AK540" s="2"/>
      <c r="AL540" s="2"/>
      <c r="AM540" s="2"/>
      <c r="AN540" s="2"/>
      <c r="AO540" s="2"/>
      <c r="AP540" s="2"/>
      <c r="AQ540" s="2"/>
      <c r="AR540" s="2"/>
      <c r="AS540" s="2"/>
      <c r="AT540" s="2"/>
    </row>
    <row r="541" spans="1:46" ht="48">
      <c r="A541" s="19" t="s">
        <v>850</v>
      </c>
      <c r="B541" s="8" t="s">
        <v>851</v>
      </c>
      <c r="C541" s="10" t="s">
        <v>852</v>
      </c>
      <c r="D541" s="10" t="s">
        <v>38</v>
      </c>
      <c r="E541" s="10" t="s">
        <v>853</v>
      </c>
      <c r="F541" s="10" t="s">
        <v>854</v>
      </c>
      <c r="G541" s="10" t="s">
        <v>194</v>
      </c>
      <c r="H541" s="10" t="s">
        <v>793</v>
      </c>
      <c r="I541" s="11">
        <v>4.7999999999999996E-3</v>
      </c>
      <c r="J541" s="12">
        <v>0.02</v>
      </c>
      <c r="K541" s="11">
        <v>5.9999999999999995E-4</v>
      </c>
      <c r="L541" s="13">
        <v>23.4</v>
      </c>
      <c r="M541" s="14">
        <v>0.9</v>
      </c>
      <c r="N541" s="15">
        <v>24689</v>
      </c>
      <c r="O541" s="20">
        <v>-0.52</v>
      </c>
      <c r="P541" s="10" t="s">
        <v>58</v>
      </c>
      <c r="Q541" s="10" t="s">
        <v>46</v>
      </c>
      <c r="R541" s="10" t="s">
        <v>46</v>
      </c>
      <c r="S541" s="10" t="s">
        <v>74</v>
      </c>
      <c r="T541" s="21" t="s">
        <v>46</v>
      </c>
      <c r="U541" s="21" t="s">
        <v>46</v>
      </c>
      <c r="V541" s="21" t="s">
        <v>46</v>
      </c>
      <c r="W541" s="21" t="s">
        <v>46</v>
      </c>
      <c r="X541" s="21" t="s">
        <v>46</v>
      </c>
      <c r="Y541" s="21" t="s">
        <v>46</v>
      </c>
      <c r="Z541" s="21" t="s">
        <v>46</v>
      </c>
      <c r="AA541" s="21" t="s">
        <v>46</v>
      </c>
      <c r="AB541" s="21" t="s">
        <v>46</v>
      </c>
      <c r="AC541" s="21" t="s">
        <v>46</v>
      </c>
      <c r="AD541" s="21" t="s">
        <v>46</v>
      </c>
      <c r="AE541" s="16" t="s">
        <v>46</v>
      </c>
      <c r="AF541" s="16" t="s">
        <v>46</v>
      </c>
      <c r="AG541" s="7" t="str">
        <f t="shared" si="16"/>
        <v>click</v>
      </c>
      <c r="AH541" s="9" t="str">
        <f t="shared" si="17"/>
        <v>click</v>
      </c>
      <c r="AI541" s="2"/>
      <c r="AJ541" s="2"/>
      <c r="AK541" s="2"/>
      <c r="AL541" s="2"/>
      <c r="AM541" s="2"/>
      <c r="AN541" s="2"/>
      <c r="AO541" s="2"/>
      <c r="AP541" s="2"/>
      <c r="AQ541" s="2"/>
      <c r="AR541" s="2"/>
      <c r="AS541" s="2"/>
      <c r="AT541" s="2"/>
    </row>
    <row r="542" spans="1:46" ht="72">
      <c r="A542" s="19" t="s">
        <v>858</v>
      </c>
      <c r="B542" s="8" t="s">
        <v>859</v>
      </c>
      <c r="C542" s="10" t="s">
        <v>852</v>
      </c>
      <c r="D542" s="10" t="s">
        <v>38</v>
      </c>
      <c r="E542" s="10" t="s">
        <v>860</v>
      </c>
      <c r="F542" s="10" t="s">
        <v>861</v>
      </c>
      <c r="G542" s="10" t="s">
        <v>205</v>
      </c>
      <c r="H542" s="10" t="s">
        <v>862</v>
      </c>
      <c r="I542" s="11">
        <v>6.4999999999999997E-3</v>
      </c>
      <c r="J542" s="12">
        <v>7.0000000000000007E-2</v>
      </c>
      <c r="K542" s="11">
        <v>1.7500000000000002E-2</v>
      </c>
      <c r="L542" s="13">
        <v>8.5</v>
      </c>
      <c r="M542" s="14">
        <v>0.2</v>
      </c>
      <c r="N542" s="15">
        <v>1100</v>
      </c>
      <c r="O542" s="20">
        <v>-1.56</v>
      </c>
      <c r="P542" s="10" t="s">
        <v>42</v>
      </c>
      <c r="Q542" s="10" t="s">
        <v>46</v>
      </c>
      <c r="R542" s="10" t="s">
        <v>46</v>
      </c>
      <c r="S542" s="10" t="s">
        <v>74</v>
      </c>
      <c r="T542" s="21" t="s">
        <v>46</v>
      </c>
      <c r="U542" s="21" t="s">
        <v>46</v>
      </c>
      <c r="V542" s="21" t="s">
        <v>46</v>
      </c>
      <c r="W542" s="21" t="s">
        <v>46</v>
      </c>
      <c r="X542" s="21" t="s">
        <v>46</v>
      </c>
      <c r="Y542" s="21" t="s">
        <v>46</v>
      </c>
      <c r="Z542" s="21" t="s">
        <v>46</v>
      </c>
      <c r="AA542" s="21" t="s">
        <v>46</v>
      </c>
      <c r="AB542" s="21" t="s">
        <v>46</v>
      </c>
      <c r="AC542" s="21" t="s">
        <v>46</v>
      </c>
      <c r="AD542" s="21" t="s">
        <v>46</v>
      </c>
      <c r="AE542" s="16" t="s">
        <v>46</v>
      </c>
      <c r="AF542" s="16" t="s">
        <v>46</v>
      </c>
      <c r="AG542" s="7" t="str">
        <f t="shared" si="16"/>
        <v>click</v>
      </c>
      <c r="AH542" s="9" t="str">
        <f t="shared" si="17"/>
        <v>click</v>
      </c>
      <c r="AI542" s="2"/>
      <c r="AJ542" s="2"/>
      <c r="AK542" s="2"/>
      <c r="AL542" s="2"/>
      <c r="AM542" s="2"/>
      <c r="AN542" s="2"/>
      <c r="AO542" s="2"/>
      <c r="AP542" s="2"/>
      <c r="AQ542" s="2"/>
      <c r="AR542" s="2"/>
      <c r="AS542" s="2"/>
      <c r="AT542" s="2"/>
    </row>
    <row r="543" spans="1:46" ht="72">
      <c r="A543" s="19" t="s">
        <v>863</v>
      </c>
      <c r="B543" s="8" t="s">
        <v>864</v>
      </c>
      <c r="C543" s="10" t="s">
        <v>852</v>
      </c>
      <c r="D543" s="10" t="s">
        <v>38</v>
      </c>
      <c r="E543" s="10" t="s">
        <v>865</v>
      </c>
      <c r="F543" s="10" t="s">
        <v>866</v>
      </c>
      <c r="G543" s="10" t="s">
        <v>205</v>
      </c>
      <c r="H543" s="10" t="s">
        <v>862</v>
      </c>
      <c r="I543" s="11">
        <v>6.4999999999999997E-3</v>
      </c>
      <c r="J543" s="12">
        <v>0.26</v>
      </c>
      <c r="K543" s="11">
        <v>2.4299999999999999E-2</v>
      </c>
      <c r="L543" s="13">
        <v>3.1</v>
      </c>
      <c r="M543" s="14">
        <v>0.1</v>
      </c>
      <c r="N543" s="15">
        <v>1181</v>
      </c>
      <c r="O543" s="20">
        <v>-2.2999999999999998</v>
      </c>
      <c r="P543" s="10" t="s">
        <v>42</v>
      </c>
      <c r="Q543" s="10" t="s">
        <v>46</v>
      </c>
      <c r="R543" s="10" t="s">
        <v>46</v>
      </c>
      <c r="S543" s="10" t="s">
        <v>74</v>
      </c>
      <c r="T543" s="21" t="s">
        <v>46</v>
      </c>
      <c r="U543" s="21" t="s">
        <v>46</v>
      </c>
      <c r="V543" s="21" t="s">
        <v>46</v>
      </c>
      <c r="W543" s="21" t="s">
        <v>46</v>
      </c>
      <c r="X543" s="21" t="s">
        <v>46</v>
      </c>
      <c r="Y543" s="21" t="s">
        <v>46</v>
      </c>
      <c r="Z543" s="21" t="s">
        <v>46</v>
      </c>
      <c r="AA543" s="21" t="s">
        <v>46</v>
      </c>
      <c r="AB543" s="21" t="s">
        <v>46</v>
      </c>
      <c r="AC543" s="21" t="s">
        <v>46</v>
      </c>
      <c r="AD543" s="21" t="s">
        <v>46</v>
      </c>
      <c r="AE543" s="16" t="s">
        <v>46</v>
      </c>
      <c r="AF543" s="16" t="s">
        <v>46</v>
      </c>
      <c r="AG543" s="7" t="str">
        <f t="shared" si="16"/>
        <v>click</v>
      </c>
      <c r="AH543" s="9" t="str">
        <f t="shared" si="17"/>
        <v>click</v>
      </c>
      <c r="AI543" s="2"/>
      <c r="AJ543" s="2"/>
      <c r="AK543" s="2"/>
      <c r="AL543" s="2"/>
      <c r="AM543" s="2"/>
      <c r="AN543" s="2"/>
      <c r="AO543" s="2"/>
      <c r="AP543" s="2"/>
      <c r="AQ543" s="2"/>
      <c r="AR543" s="2"/>
      <c r="AS543" s="2"/>
      <c r="AT543" s="2"/>
    </row>
    <row r="544" spans="1:46" ht="96">
      <c r="A544" s="19" t="s">
        <v>2090</v>
      </c>
      <c r="B544" s="8" t="s">
        <v>2091</v>
      </c>
      <c r="C544" s="10" t="s">
        <v>852</v>
      </c>
      <c r="D544" s="10" t="s">
        <v>38</v>
      </c>
      <c r="E544" s="10" t="s">
        <v>2092</v>
      </c>
      <c r="F544" s="10" t="s">
        <v>2093</v>
      </c>
      <c r="G544" s="10" t="s">
        <v>205</v>
      </c>
      <c r="H544" s="10" t="s">
        <v>793</v>
      </c>
      <c r="I544" s="11">
        <v>7.4999999999999997E-3</v>
      </c>
      <c r="J544" s="12">
        <v>0.37</v>
      </c>
      <c r="K544" s="11">
        <v>1.2800000000000001E-2</v>
      </c>
      <c r="L544" s="13">
        <v>81</v>
      </c>
      <c r="M544" s="14">
        <v>2.9</v>
      </c>
      <c r="N544" s="15">
        <v>16166</v>
      </c>
      <c r="O544" s="20">
        <v>-1.08</v>
      </c>
      <c r="P544" s="10" t="s">
        <v>42</v>
      </c>
      <c r="Q544" s="10" t="s">
        <v>46</v>
      </c>
      <c r="R544" s="10" t="s">
        <v>46</v>
      </c>
      <c r="S544" s="10" t="s">
        <v>74</v>
      </c>
      <c r="T544" s="21">
        <v>0.4955</v>
      </c>
      <c r="U544" s="21">
        <v>0</v>
      </c>
      <c r="V544" s="21">
        <v>2.4E-2</v>
      </c>
      <c r="W544" s="21">
        <v>0.13239999999999999</v>
      </c>
      <c r="X544" s="21">
        <v>0.17699999999999999</v>
      </c>
      <c r="Y544" s="21">
        <v>-1E-4</v>
      </c>
      <c r="Z544" s="21">
        <v>-1E-4</v>
      </c>
      <c r="AA544" s="21">
        <v>3.8300000000000001E-2</v>
      </c>
      <c r="AB544" s="21">
        <v>0</v>
      </c>
      <c r="AC544" s="21">
        <v>-1E-4</v>
      </c>
      <c r="AD544" s="21">
        <v>1.95E-2</v>
      </c>
      <c r="AE544" s="16" t="s">
        <v>46</v>
      </c>
      <c r="AF544" s="16" t="s">
        <v>46</v>
      </c>
      <c r="AG544" s="7" t="str">
        <f t="shared" si="16"/>
        <v>click</v>
      </c>
      <c r="AH544" s="9" t="str">
        <f t="shared" si="17"/>
        <v>click</v>
      </c>
      <c r="AI544" s="2"/>
      <c r="AJ544" s="2"/>
      <c r="AK544" s="2"/>
      <c r="AL544" s="2"/>
      <c r="AM544" s="2"/>
      <c r="AN544" s="2"/>
      <c r="AO544" s="2"/>
      <c r="AP544" s="2"/>
      <c r="AQ544" s="2"/>
      <c r="AR544" s="2"/>
      <c r="AS544" s="2"/>
      <c r="AT544" s="2"/>
    </row>
    <row r="545" spans="1:46" ht="36">
      <c r="A545" s="19" t="s">
        <v>5291</v>
      </c>
      <c r="B545" s="8" t="s">
        <v>5292</v>
      </c>
      <c r="C545" s="10" t="s">
        <v>5293</v>
      </c>
      <c r="D545" s="10" t="s">
        <v>38</v>
      </c>
      <c r="E545" s="10" t="s">
        <v>5294</v>
      </c>
      <c r="F545" s="10" t="s">
        <v>5295</v>
      </c>
      <c r="G545" s="10" t="s">
        <v>263</v>
      </c>
      <c r="H545" s="10" t="s">
        <v>71</v>
      </c>
      <c r="I545" s="11">
        <v>7.0000000000000001E-3</v>
      </c>
      <c r="J545" s="12">
        <v>0.56000000000000005</v>
      </c>
      <c r="K545" s="11">
        <v>2.0899999999999998E-2</v>
      </c>
      <c r="L545" s="13">
        <v>53.6</v>
      </c>
      <c r="M545" s="14">
        <v>2</v>
      </c>
      <c r="N545" s="15">
        <v>16172</v>
      </c>
      <c r="O545" s="20">
        <v>2.15</v>
      </c>
      <c r="P545" s="10" t="s">
        <v>42</v>
      </c>
      <c r="Q545" s="10" t="s">
        <v>254</v>
      </c>
      <c r="R545" s="10" t="s">
        <v>46</v>
      </c>
      <c r="S545" s="10" t="s">
        <v>255</v>
      </c>
      <c r="T545" s="21">
        <v>6.1100000000000002E-2</v>
      </c>
      <c r="U545" s="21">
        <v>9.8100000000000007E-2</v>
      </c>
      <c r="V545" s="21">
        <v>6.9500000000000006E-2</v>
      </c>
      <c r="W545" s="21">
        <v>5.8700000000000002E-2</v>
      </c>
      <c r="X545" s="21">
        <v>0.11849999999999999</v>
      </c>
      <c r="Y545" s="21">
        <v>0.2923</v>
      </c>
      <c r="Z545" s="21">
        <v>2.0199999999999999E-2</v>
      </c>
      <c r="AA545" s="21">
        <v>6.8199999999999997E-2</v>
      </c>
      <c r="AB545" s="21">
        <v>4.36E-2</v>
      </c>
      <c r="AC545" s="21">
        <v>0.14319999999999999</v>
      </c>
      <c r="AD545" s="21">
        <v>2.64E-2</v>
      </c>
      <c r="AE545" s="16" t="s">
        <v>46</v>
      </c>
      <c r="AF545" s="16" t="s">
        <v>46</v>
      </c>
      <c r="AG545" s="7" t="str">
        <f t="shared" si="16"/>
        <v>click</v>
      </c>
      <c r="AH545" s="9" t="str">
        <f t="shared" si="17"/>
        <v>click</v>
      </c>
      <c r="AI545" s="2"/>
      <c r="AJ545" s="2"/>
      <c r="AK545" s="2"/>
      <c r="AL545" s="2"/>
      <c r="AM545" s="2"/>
      <c r="AN545" s="2"/>
      <c r="AO545" s="2"/>
      <c r="AP545" s="2"/>
      <c r="AQ545" s="2"/>
      <c r="AR545" s="2"/>
      <c r="AS545" s="2"/>
      <c r="AT545" s="2"/>
    </row>
    <row r="546" spans="1:46" ht="25.5">
      <c r="A546" s="19" t="s">
        <v>195</v>
      </c>
      <c r="B546" s="8" t="s">
        <v>196</v>
      </c>
      <c r="C546" s="10" t="s">
        <v>197</v>
      </c>
      <c r="D546" s="10" t="s">
        <v>168</v>
      </c>
      <c r="E546" s="10"/>
      <c r="F546" s="10" t="s">
        <v>39</v>
      </c>
      <c r="G546" s="10" t="s">
        <v>194</v>
      </c>
      <c r="H546" s="10" t="s">
        <v>48</v>
      </c>
      <c r="I546" s="11">
        <v>1.0200000000000001E-2</v>
      </c>
      <c r="J546" s="12"/>
      <c r="K546" s="11"/>
      <c r="L546" s="13">
        <v>42.6</v>
      </c>
      <c r="M546" s="14">
        <v>0.8</v>
      </c>
      <c r="N546" s="15">
        <v>23189</v>
      </c>
      <c r="O546" s="20">
        <v>0.52</v>
      </c>
      <c r="P546" s="10" t="s">
        <v>58</v>
      </c>
      <c r="Q546" s="10" t="s">
        <v>46</v>
      </c>
      <c r="R546" s="10" t="s">
        <v>46</v>
      </c>
      <c r="S546" s="10" t="s">
        <v>74</v>
      </c>
      <c r="T546" s="21" t="s">
        <v>46</v>
      </c>
      <c r="U546" s="21" t="s">
        <v>46</v>
      </c>
      <c r="V546" s="21" t="s">
        <v>46</v>
      </c>
      <c r="W546" s="21" t="s">
        <v>46</v>
      </c>
      <c r="X546" s="21" t="s">
        <v>46</v>
      </c>
      <c r="Y546" s="21" t="s">
        <v>46</v>
      </c>
      <c r="Z546" s="21" t="s">
        <v>46</v>
      </c>
      <c r="AA546" s="21" t="s">
        <v>46</v>
      </c>
      <c r="AB546" s="21" t="s">
        <v>46</v>
      </c>
      <c r="AC546" s="21" t="s">
        <v>46</v>
      </c>
      <c r="AD546" s="21" t="s">
        <v>46</v>
      </c>
      <c r="AE546" s="16" t="s">
        <v>46</v>
      </c>
      <c r="AF546" s="16" t="s">
        <v>46</v>
      </c>
      <c r="AG546" s="7" t="str">
        <f t="shared" ref="AG546:AG609" si="18">HYPERLINK(CONCATENATE("http://finance.yahoo.com/q/hl?s=", A546), "click")</f>
        <v>click</v>
      </c>
      <c r="AH546" s="9" t="str">
        <f t="shared" ref="AH546:AH609" si="19">HYPERLINK(CONCATENATE("http://bigcharts.marketwatch.com/advchart/frames/frames.asp?symb=", A546, "&amp;time=8&amp;freq=1"), "click")</f>
        <v>click</v>
      </c>
      <c r="AI546" s="2"/>
      <c r="AJ546" s="2"/>
      <c r="AK546" s="2"/>
      <c r="AL546" s="2"/>
      <c r="AM546" s="2"/>
      <c r="AN546" s="2"/>
      <c r="AO546" s="2"/>
      <c r="AP546" s="2"/>
      <c r="AQ546" s="2"/>
      <c r="AR546" s="2"/>
      <c r="AS546" s="2"/>
      <c r="AT546" s="2"/>
    </row>
    <row r="547" spans="1:46" ht="25.5">
      <c r="A547" s="19" t="s">
        <v>3826</v>
      </c>
      <c r="B547" s="8" t="s">
        <v>3827</v>
      </c>
      <c r="C547" s="10" t="s">
        <v>3828</v>
      </c>
      <c r="D547" s="10" t="s">
        <v>38</v>
      </c>
      <c r="E547" s="10"/>
      <c r="F547" s="10" t="s">
        <v>39</v>
      </c>
      <c r="G547" s="10" t="s">
        <v>177</v>
      </c>
      <c r="H547" s="10" t="s">
        <v>2073</v>
      </c>
      <c r="I547" s="11">
        <v>8.8999999999999999E-3</v>
      </c>
      <c r="J547" s="12">
        <v>0.35</v>
      </c>
      <c r="K547" s="11">
        <v>8.9999999999999993E-3</v>
      </c>
      <c r="L547" s="13">
        <v>1.9</v>
      </c>
      <c r="M547" s="14">
        <v>0.1</v>
      </c>
      <c r="N547" s="15">
        <v>2958</v>
      </c>
      <c r="O547" s="20">
        <v>1.8</v>
      </c>
      <c r="P547" s="10" t="s">
        <v>42</v>
      </c>
      <c r="Q547" s="10" t="s">
        <v>43</v>
      </c>
      <c r="R547" s="10" t="s">
        <v>44</v>
      </c>
      <c r="S547" s="10" t="s">
        <v>72</v>
      </c>
      <c r="T547" s="21">
        <v>3.1199999999999999E-2</v>
      </c>
      <c r="U547" s="21">
        <v>3.15E-2</v>
      </c>
      <c r="V547" s="21">
        <v>0.19040000000000001</v>
      </c>
      <c r="W547" s="21">
        <v>8.1100000000000005E-2</v>
      </c>
      <c r="X547" s="21">
        <v>6.4199999999999993E-2</v>
      </c>
      <c r="Y547" s="21">
        <v>4.5199999999999997E-2</v>
      </c>
      <c r="Z547" s="21">
        <v>0.1593</v>
      </c>
      <c r="AA547" s="21">
        <v>0.1187</v>
      </c>
      <c r="AB547" s="21">
        <v>0</v>
      </c>
      <c r="AC547" s="21">
        <v>0.27110000000000001</v>
      </c>
      <c r="AD547" s="21">
        <v>0</v>
      </c>
      <c r="AE547" s="16" t="s">
        <v>46</v>
      </c>
      <c r="AF547" s="16" t="s">
        <v>46</v>
      </c>
      <c r="AG547" s="7" t="str">
        <f t="shared" si="18"/>
        <v>click</v>
      </c>
      <c r="AH547" s="9" t="str">
        <f t="shared" si="19"/>
        <v>click</v>
      </c>
      <c r="AI547" s="2"/>
      <c r="AJ547" s="2"/>
      <c r="AK547" s="2"/>
      <c r="AL547" s="2"/>
      <c r="AM547" s="2"/>
      <c r="AN547" s="2"/>
      <c r="AO547" s="2"/>
      <c r="AP547" s="2"/>
      <c r="AQ547" s="2"/>
      <c r="AR547" s="2"/>
      <c r="AS547" s="2"/>
      <c r="AT547" s="2"/>
    </row>
    <row r="548" spans="1:46" ht="25.5">
      <c r="A548" s="19" t="s">
        <v>3898</v>
      </c>
      <c r="B548" s="8" t="s">
        <v>3899</v>
      </c>
      <c r="C548" s="10" t="s">
        <v>3828</v>
      </c>
      <c r="D548" s="10" t="s">
        <v>38</v>
      </c>
      <c r="E548" s="10"/>
      <c r="F548" s="10" t="s">
        <v>39</v>
      </c>
      <c r="G548" s="10" t="s">
        <v>177</v>
      </c>
      <c r="H548" s="10" t="s">
        <v>2073</v>
      </c>
      <c r="I548" s="11">
        <v>8.8999999999999999E-3</v>
      </c>
      <c r="J548" s="12">
        <v>0.05</v>
      </c>
      <c r="K548" s="11">
        <v>1.1000000000000001E-3</v>
      </c>
      <c r="L548" s="13">
        <v>12.9</v>
      </c>
      <c r="M548" s="14">
        <v>0.3</v>
      </c>
      <c r="N548" s="15">
        <v>5779</v>
      </c>
      <c r="O548" s="20">
        <v>1.34</v>
      </c>
      <c r="P548" s="10" t="s">
        <v>42</v>
      </c>
      <c r="Q548" s="10" t="s">
        <v>43</v>
      </c>
      <c r="R548" s="10" t="s">
        <v>44</v>
      </c>
      <c r="S548" s="10" t="s">
        <v>72</v>
      </c>
      <c r="T548" s="21">
        <v>2.92E-2</v>
      </c>
      <c r="U548" s="21">
        <v>5.3E-3</v>
      </c>
      <c r="V548" s="21">
        <v>0.214</v>
      </c>
      <c r="W548" s="21">
        <v>3.8399999999999997E-2</v>
      </c>
      <c r="X548" s="21">
        <v>7.9100000000000004E-2</v>
      </c>
      <c r="Y548" s="21">
        <v>5.9499999999999997E-2</v>
      </c>
      <c r="Z548" s="21">
        <v>0.2288</v>
      </c>
      <c r="AA548" s="21">
        <v>6.1899999999999997E-2</v>
      </c>
      <c r="AB548" s="21">
        <v>0</v>
      </c>
      <c r="AC548" s="21">
        <v>0.28199999999999997</v>
      </c>
      <c r="AD548" s="21">
        <v>0</v>
      </c>
      <c r="AE548" s="16" t="s">
        <v>46</v>
      </c>
      <c r="AF548" s="16" t="s">
        <v>46</v>
      </c>
      <c r="AG548" s="7" t="str">
        <f t="shared" si="18"/>
        <v>click</v>
      </c>
      <c r="AH548" s="9" t="str">
        <f t="shared" si="19"/>
        <v>click</v>
      </c>
      <c r="AI548" s="2"/>
      <c r="AJ548" s="2"/>
      <c r="AK548" s="2"/>
      <c r="AL548" s="2"/>
      <c r="AM548" s="2"/>
      <c r="AN548" s="2"/>
      <c r="AO548" s="2"/>
      <c r="AP548" s="2"/>
      <c r="AQ548" s="2"/>
      <c r="AR548" s="2"/>
      <c r="AS548" s="2"/>
      <c r="AT548" s="2"/>
    </row>
    <row r="549" spans="1:46" ht="38.25">
      <c r="A549" s="19" t="s">
        <v>1666</v>
      </c>
      <c r="B549" s="8" t="s">
        <v>1667</v>
      </c>
      <c r="C549" s="10" t="s">
        <v>1668</v>
      </c>
      <c r="D549" s="10" t="s">
        <v>38</v>
      </c>
      <c r="E549" s="10" t="s">
        <v>1669</v>
      </c>
      <c r="F549" s="10" t="s">
        <v>1670</v>
      </c>
      <c r="G549" s="10" t="s">
        <v>107</v>
      </c>
      <c r="H549" s="10" t="s">
        <v>48</v>
      </c>
      <c r="I549" s="11">
        <v>6.7999999999999996E-3</v>
      </c>
      <c r="J549" s="12">
        <v>0.18</v>
      </c>
      <c r="K549" s="11">
        <v>1.2500000000000001E-2</v>
      </c>
      <c r="L549" s="13">
        <v>150.9</v>
      </c>
      <c r="M549" s="14">
        <v>5.8</v>
      </c>
      <c r="N549" s="15">
        <v>35084</v>
      </c>
      <c r="O549" s="20">
        <v>-1.55</v>
      </c>
      <c r="P549" s="10" t="s">
        <v>42</v>
      </c>
      <c r="Q549" s="10" t="s">
        <v>43</v>
      </c>
      <c r="R549" s="10" t="s">
        <v>80</v>
      </c>
      <c r="S549" s="10" t="s">
        <v>1621</v>
      </c>
      <c r="T549" s="21">
        <v>9.4100000000000003E-2</v>
      </c>
      <c r="U549" s="21">
        <v>7.3300000000000004E-2</v>
      </c>
      <c r="V549" s="21">
        <v>0</v>
      </c>
      <c r="W549" s="21">
        <v>6.2199999999999998E-2</v>
      </c>
      <c r="X549" s="21">
        <v>0.42870000000000003</v>
      </c>
      <c r="Y549" s="21">
        <v>0.26069999999999999</v>
      </c>
      <c r="Z549" s="21">
        <v>0</v>
      </c>
      <c r="AA549" s="21">
        <v>0</v>
      </c>
      <c r="AB549" s="21">
        <v>2.8E-3</v>
      </c>
      <c r="AC549" s="21">
        <v>0</v>
      </c>
      <c r="AD549" s="21">
        <v>4.02E-2</v>
      </c>
      <c r="AE549" s="16" t="s">
        <v>46</v>
      </c>
      <c r="AF549" s="16" t="s">
        <v>46</v>
      </c>
      <c r="AG549" s="7" t="str">
        <f t="shared" si="18"/>
        <v>click</v>
      </c>
      <c r="AH549" s="9" t="str">
        <f t="shared" si="19"/>
        <v>click</v>
      </c>
      <c r="AI549" s="2"/>
      <c r="AJ549" s="2"/>
      <c r="AK549" s="2"/>
      <c r="AL549" s="2"/>
      <c r="AM549" s="2"/>
      <c r="AN549" s="2"/>
      <c r="AO549" s="2"/>
      <c r="AP549" s="2"/>
      <c r="AQ549" s="2"/>
      <c r="AR549" s="2"/>
      <c r="AS549" s="2"/>
      <c r="AT549" s="2"/>
    </row>
    <row r="550" spans="1:46">
      <c r="A550" s="19" t="s">
        <v>3735</v>
      </c>
      <c r="B550" s="8" t="s">
        <v>3736</v>
      </c>
      <c r="C550" s="10" t="s">
        <v>1668</v>
      </c>
      <c r="D550" s="10"/>
      <c r="E550" s="10"/>
      <c r="F550" s="10" t="s">
        <v>39</v>
      </c>
      <c r="G550" s="10" t="s">
        <v>302</v>
      </c>
      <c r="H550" s="10" t="s">
        <v>2073</v>
      </c>
      <c r="I550" s="11">
        <v>8.8999999999999999E-3</v>
      </c>
      <c r="J550" s="12"/>
      <c r="K550" s="11"/>
      <c r="L550" s="13">
        <v>0</v>
      </c>
      <c r="M550" s="14">
        <v>0</v>
      </c>
      <c r="N550" s="15"/>
      <c r="O550" s="20"/>
      <c r="P550" s="10" t="s">
        <v>42</v>
      </c>
      <c r="Q550" s="10" t="s">
        <v>46</v>
      </c>
      <c r="R550" s="10" t="s">
        <v>46</v>
      </c>
      <c r="S550" s="10" t="s">
        <v>72</v>
      </c>
      <c r="T550" s="21" t="s">
        <v>46</v>
      </c>
      <c r="U550" s="21" t="s">
        <v>46</v>
      </c>
      <c r="V550" s="21" t="s">
        <v>46</v>
      </c>
      <c r="W550" s="21" t="s">
        <v>46</v>
      </c>
      <c r="X550" s="21" t="s">
        <v>46</v>
      </c>
      <c r="Y550" s="21" t="s">
        <v>46</v>
      </c>
      <c r="Z550" s="21" t="s">
        <v>46</v>
      </c>
      <c r="AA550" s="21" t="s">
        <v>46</v>
      </c>
      <c r="AB550" s="21" t="s">
        <v>46</v>
      </c>
      <c r="AC550" s="21" t="s">
        <v>46</v>
      </c>
      <c r="AD550" s="21" t="s">
        <v>46</v>
      </c>
      <c r="AE550" s="16" t="s">
        <v>46</v>
      </c>
      <c r="AF550" s="16" t="s">
        <v>46</v>
      </c>
      <c r="AG550" s="7" t="str">
        <f t="shared" si="18"/>
        <v>click</v>
      </c>
      <c r="AH550" s="9" t="str">
        <f t="shared" si="19"/>
        <v>click</v>
      </c>
      <c r="AI550" s="2"/>
      <c r="AJ550" s="2"/>
      <c r="AK550" s="2"/>
      <c r="AL550" s="2"/>
      <c r="AM550" s="2"/>
      <c r="AN550" s="2"/>
      <c r="AO550" s="2"/>
      <c r="AP550" s="2"/>
      <c r="AQ550" s="2"/>
      <c r="AR550" s="2"/>
      <c r="AS550" s="2"/>
      <c r="AT550" s="2"/>
    </row>
    <row r="551" spans="1:46">
      <c r="A551" s="19" t="s">
        <v>3820</v>
      </c>
      <c r="B551" s="8" t="s">
        <v>3821</v>
      </c>
      <c r="C551" s="10" t="s">
        <v>1668</v>
      </c>
      <c r="D551" s="10"/>
      <c r="E551" s="10"/>
      <c r="F551" s="10" t="s">
        <v>39</v>
      </c>
      <c r="G551" s="10" t="s">
        <v>47</v>
      </c>
      <c r="H551" s="10" t="s">
        <v>2073</v>
      </c>
      <c r="I551" s="11">
        <v>8.8999999999999999E-3</v>
      </c>
      <c r="J551" s="12"/>
      <c r="K551" s="11"/>
      <c r="L551" s="13">
        <v>0</v>
      </c>
      <c r="M551" s="14">
        <v>0</v>
      </c>
      <c r="N551" s="15"/>
      <c r="O551" s="20"/>
      <c r="P551" s="10" t="s">
        <v>42</v>
      </c>
      <c r="Q551" s="10" t="s">
        <v>46</v>
      </c>
      <c r="R551" s="10" t="s">
        <v>46</v>
      </c>
      <c r="S551" s="10" t="s">
        <v>72</v>
      </c>
      <c r="T551" s="21" t="s">
        <v>46</v>
      </c>
      <c r="U551" s="21" t="s">
        <v>46</v>
      </c>
      <c r="V551" s="21" t="s">
        <v>46</v>
      </c>
      <c r="W551" s="21" t="s">
        <v>46</v>
      </c>
      <c r="X551" s="21" t="s">
        <v>46</v>
      </c>
      <c r="Y551" s="21" t="s">
        <v>46</v>
      </c>
      <c r="Z551" s="21" t="s">
        <v>46</v>
      </c>
      <c r="AA551" s="21" t="s">
        <v>46</v>
      </c>
      <c r="AB551" s="21" t="s">
        <v>46</v>
      </c>
      <c r="AC551" s="21" t="s">
        <v>46</v>
      </c>
      <c r="AD551" s="21" t="s">
        <v>46</v>
      </c>
      <c r="AE551" s="16" t="s">
        <v>46</v>
      </c>
      <c r="AF551" s="16" t="s">
        <v>46</v>
      </c>
      <c r="AG551" s="7" t="str">
        <f t="shared" si="18"/>
        <v>click</v>
      </c>
      <c r="AH551" s="9" t="str">
        <f t="shared" si="19"/>
        <v>click</v>
      </c>
      <c r="AI551" s="2"/>
      <c r="AJ551" s="2"/>
      <c r="AK551" s="2"/>
      <c r="AL551" s="2"/>
      <c r="AM551" s="2"/>
      <c r="AN551" s="2"/>
      <c r="AO551" s="2"/>
      <c r="AP551" s="2"/>
      <c r="AQ551" s="2"/>
      <c r="AR551" s="2"/>
      <c r="AS551" s="2"/>
      <c r="AT551" s="2"/>
    </row>
    <row r="552" spans="1:46" ht="132">
      <c r="A552" s="19" t="s">
        <v>1233</v>
      </c>
      <c r="B552" s="8" t="s">
        <v>1234</v>
      </c>
      <c r="C552" s="10" t="s">
        <v>1235</v>
      </c>
      <c r="D552" s="10" t="s">
        <v>168</v>
      </c>
      <c r="E552" s="10" t="s">
        <v>1236</v>
      </c>
      <c r="F552" s="10" t="s">
        <v>1237</v>
      </c>
      <c r="G552" s="10" t="s">
        <v>121</v>
      </c>
      <c r="H552" s="10" t="s">
        <v>486</v>
      </c>
      <c r="I552" s="11">
        <v>6.0000000000000001E-3</v>
      </c>
      <c r="J552" s="12"/>
      <c r="K552" s="11"/>
      <c r="L552" s="13">
        <v>10.1</v>
      </c>
      <c r="M552" s="14">
        <v>0.3</v>
      </c>
      <c r="N552" s="15">
        <v>18448</v>
      </c>
      <c r="O552" s="20">
        <v>-1.46</v>
      </c>
      <c r="P552" s="10" t="s">
        <v>122</v>
      </c>
      <c r="Q552" s="10" t="s">
        <v>46</v>
      </c>
      <c r="R552" s="10" t="s">
        <v>46</v>
      </c>
      <c r="S552" s="10" t="s">
        <v>46</v>
      </c>
      <c r="T552" s="21" t="s">
        <v>46</v>
      </c>
      <c r="U552" s="21" t="s">
        <v>46</v>
      </c>
      <c r="V552" s="21" t="s">
        <v>46</v>
      </c>
      <c r="W552" s="21" t="s">
        <v>46</v>
      </c>
      <c r="X552" s="21" t="s">
        <v>46</v>
      </c>
      <c r="Y552" s="21" t="s">
        <v>46</v>
      </c>
      <c r="Z552" s="21" t="s">
        <v>46</v>
      </c>
      <c r="AA552" s="21" t="s">
        <v>46</v>
      </c>
      <c r="AB552" s="21" t="s">
        <v>46</v>
      </c>
      <c r="AC552" s="21" t="s">
        <v>46</v>
      </c>
      <c r="AD552" s="21" t="s">
        <v>46</v>
      </c>
      <c r="AE552" s="16" t="s">
        <v>46</v>
      </c>
      <c r="AF552" s="16" t="s">
        <v>59</v>
      </c>
      <c r="AG552" s="7" t="str">
        <f t="shared" si="18"/>
        <v>click</v>
      </c>
      <c r="AH552" s="9" t="str">
        <f t="shared" si="19"/>
        <v>click</v>
      </c>
      <c r="AI552" s="2"/>
      <c r="AJ552" s="2"/>
      <c r="AK552" s="2"/>
      <c r="AL552" s="2"/>
      <c r="AM552" s="2"/>
      <c r="AN552" s="2"/>
      <c r="AO552" s="2"/>
      <c r="AP552" s="2"/>
      <c r="AQ552" s="2"/>
      <c r="AR552" s="2"/>
      <c r="AS552" s="2"/>
      <c r="AT552" s="2"/>
    </row>
    <row r="553" spans="1:46" ht="96">
      <c r="A553" s="19" t="s">
        <v>4970</v>
      </c>
      <c r="B553" s="8" t="s">
        <v>4971</v>
      </c>
      <c r="C553" s="10" t="s">
        <v>4972</v>
      </c>
      <c r="D553" s="10" t="s">
        <v>38</v>
      </c>
      <c r="E553" s="10" t="s">
        <v>4973</v>
      </c>
      <c r="F553" s="10" t="s">
        <v>4974</v>
      </c>
      <c r="G553" s="10" t="s">
        <v>446</v>
      </c>
      <c r="H553" s="10" t="s">
        <v>73</v>
      </c>
      <c r="I553" s="11">
        <v>2E-3</v>
      </c>
      <c r="J553" s="12">
        <v>0</v>
      </c>
      <c r="K553" s="11">
        <v>2.0000000000000001E-4</v>
      </c>
      <c r="L553" s="13">
        <v>9</v>
      </c>
      <c r="M553" s="14">
        <v>0.3</v>
      </c>
      <c r="N553" s="15">
        <v>10067</v>
      </c>
      <c r="O553" s="20">
        <v>0.15</v>
      </c>
      <c r="P553" s="10" t="s">
        <v>151</v>
      </c>
      <c r="Q553" s="10" t="s">
        <v>46</v>
      </c>
      <c r="R553" s="10" t="s">
        <v>46</v>
      </c>
      <c r="S553" s="10" t="s">
        <v>46</v>
      </c>
      <c r="T553" s="21" t="s">
        <v>46</v>
      </c>
      <c r="U553" s="21" t="s">
        <v>46</v>
      </c>
      <c r="V553" s="21" t="s">
        <v>46</v>
      </c>
      <c r="W553" s="21" t="s">
        <v>46</v>
      </c>
      <c r="X553" s="21" t="s">
        <v>46</v>
      </c>
      <c r="Y553" s="21" t="s">
        <v>46</v>
      </c>
      <c r="Z553" s="21" t="s">
        <v>46</v>
      </c>
      <c r="AA553" s="21" t="s">
        <v>46</v>
      </c>
      <c r="AB553" s="21" t="s">
        <v>46</v>
      </c>
      <c r="AC553" s="21" t="s">
        <v>46</v>
      </c>
      <c r="AD553" s="21" t="s">
        <v>46</v>
      </c>
      <c r="AE553" s="16" t="s">
        <v>46</v>
      </c>
      <c r="AF553" s="16" t="s">
        <v>46</v>
      </c>
      <c r="AG553" s="7" t="str">
        <f t="shared" si="18"/>
        <v>click</v>
      </c>
      <c r="AH553" s="9" t="str">
        <f t="shared" si="19"/>
        <v>click</v>
      </c>
      <c r="AI553" s="2"/>
      <c r="AJ553" s="2"/>
      <c r="AK553" s="2"/>
      <c r="AL553" s="2"/>
      <c r="AM553" s="2"/>
      <c r="AN553" s="2"/>
      <c r="AO553" s="2"/>
      <c r="AP553" s="2"/>
      <c r="AQ553" s="2"/>
      <c r="AR553" s="2"/>
      <c r="AS553" s="2"/>
      <c r="AT553" s="2"/>
    </row>
    <row r="554" spans="1:46" ht="72">
      <c r="A554" s="19" t="s">
        <v>867</v>
      </c>
      <c r="B554" s="8" t="s">
        <v>868</v>
      </c>
      <c r="C554" s="10" t="s">
        <v>869</v>
      </c>
      <c r="D554" s="10" t="s">
        <v>38</v>
      </c>
      <c r="E554" s="10" t="s">
        <v>870</v>
      </c>
      <c r="F554" s="10" t="s">
        <v>871</v>
      </c>
      <c r="G554" s="10" t="s">
        <v>205</v>
      </c>
      <c r="H554" s="10" t="s">
        <v>862</v>
      </c>
      <c r="I554" s="11">
        <v>6.4999999999999997E-3</v>
      </c>
      <c r="J554" s="12">
        <v>0.2</v>
      </c>
      <c r="K554" s="11">
        <v>1.9199999999999998E-2</v>
      </c>
      <c r="L554" s="13">
        <v>63.3</v>
      </c>
      <c r="M554" s="14">
        <v>1.5</v>
      </c>
      <c r="N554" s="15">
        <v>7287</v>
      </c>
      <c r="O554" s="20">
        <v>1.17</v>
      </c>
      <c r="P554" s="10" t="s">
        <v>42</v>
      </c>
      <c r="Q554" s="10" t="s">
        <v>46</v>
      </c>
      <c r="R554" s="10" t="s">
        <v>46</v>
      </c>
      <c r="S554" s="10" t="s">
        <v>74</v>
      </c>
      <c r="T554" s="21">
        <v>0.46960000000000002</v>
      </c>
      <c r="U554" s="21">
        <v>0</v>
      </c>
      <c r="V554" s="21">
        <v>0</v>
      </c>
      <c r="W554" s="21">
        <v>7.6399999999999996E-2</v>
      </c>
      <c r="X554" s="21">
        <v>0.39400000000000002</v>
      </c>
      <c r="Y554" s="21">
        <v>0</v>
      </c>
      <c r="Z554" s="21">
        <v>0</v>
      </c>
      <c r="AA554" s="21">
        <v>5.3699999999999998E-2</v>
      </c>
      <c r="AB554" s="21">
        <v>0</v>
      </c>
      <c r="AC554" s="21">
        <v>0</v>
      </c>
      <c r="AD554" s="21">
        <v>0</v>
      </c>
      <c r="AE554" s="16" t="s">
        <v>46</v>
      </c>
      <c r="AF554" s="16" t="s">
        <v>46</v>
      </c>
      <c r="AG554" s="7" t="str">
        <f t="shared" si="18"/>
        <v>click</v>
      </c>
      <c r="AH554" s="9" t="str">
        <f t="shared" si="19"/>
        <v>click</v>
      </c>
      <c r="AI554" s="2"/>
      <c r="AJ554" s="2"/>
      <c r="AK554" s="2"/>
      <c r="AL554" s="2"/>
      <c r="AM554" s="2"/>
      <c r="AN554" s="2"/>
      <c r="AO554" s="2"/>
      <c r="AP554" s="2"/>
      <c r="AQ554" s="2"/>
      <c r="AR554" s="2"/>
      <c r="AS554" s="2"/>
      <c r="AT554" s="2"/>
    </row>
    <row r="555" spans="1:46">
      <c r="A555" s="19" t="s">
        <v>1108</v>
      </c>
      <c r="B555" s="8" t="s">
        <v>1109</v>
      </c>
      <c r="C555" s="10" t="s">
        <v>1110</v>
      </c>
      <c r="D555" s="10" t="s">
        <v>38</v>
      </c>
      <c r="E555" s="10"/>
      <c r="F555" s="10" t="s">
        <v>39</v>
      </c>
      <c r="G555" s="10" t="s">
        <v>40</v>
      </c>
      <c r="H555" s="10" t="s">
        <v>41</v>
      </c>
      <c r="I555" s="11">
        <v>1.6E-2</v>
      </c>
      <c r="J555" s="12">
        <v>0.03</v>
      </c>
      <c r="K555" s="11">
        <v>1.6000000000000001E-3</v>
      </c>
      <c r="L555" s="13">
        <v>5.5</v>
      </c>
      <c r="M555" s="14">
        <v>0.3</v>
      </c>
      <c r="N555" s="15">
        <v>3106</v>
      </c>
      <c r="O555" s="20">
        <v>-0.65</v>
      </c>
      <c r="P555" s="10" t="s">
        <v>42</v>
      </c>
      <c r="Q555" s="10" t="s">
        <v>46</v>
      </c>
      <c r="R555" s="10" t="s">
        <v>46</v>
      </c>
      <c r="S555" s="10" t="s">
        <v>74</v>
      </c>
      <c r="T555" s="21" t="s">
        <v>46</v>
      </c>
      <c r="U555" s="21" t="s">
        <v>46</v>
      </c>
      <c r="V555" s="21" t="s">
        <v>46</v>
      </c>
      <c r="W555" s="21" t="s">
        <v>46</v>
      </c>
      <c r="X555" s="21" t="s">
        <v>46</v>
      </c>
      <c r="Y555" s="21" t="s">
        <v>46</v>
      </c>
      <c r="Z555" s="21" t="s">
        <v>46</v>
      </c>
      <c r="AA555" s="21" t="s">
        <v>46</v>
      </c>
      <c r="AB555" s="21" t="s">
        <v>46</v>
      </c>
      <c r="AC555" s="21" t="s">
        <v>46</v>
      </c>
      <c r="AD555" s="21" t="s">
        <v>46</v>
      </c>
      <c r="AE555" s="16" t="s">
        <v>46</v>
      </c>
      <c r="AF555" s="16" t="s">
        <v>46</v>
      </c>
      <c r="AG555" s="7" t="str">
        <f t="shared" si="18"/>
        <v>click</v>
      </c>
      <c r="AH555" s="9" t="str">
        <f t="shared" si="19"/>
        <v>click</v>
      </c>
      <c r="AI555" s="2"/>
      <c r="AJ555" s="2"/>
      <c r="AK555" s="2"/>
      <c r="AL555" s="2"/>
      <c r="AM555" s="2"/>
      <c r="AN555" s="2"/>
      <c r="AO555" s="2"/>
      <c r="AP555" s="2"/>
      <c r="AQ555" s="2"/>
      <c r="AR555" s="2"/>
      <c r="AS555" s="2"/>
      <c r="AT555" s="2"/>
    </row>
    <row r="556" spans="1:46" ht="108">
      <c r="A556" s="19" t="s">
        <v>1475</v>
      </c>
      <c r="B556" s="8" t="s">
        <v>1476</v>
      </c>
      <c r="C556" s="10" t="s">
        <v>1110</v>
      </c>
      <c r="D556" s="10" t="s">
        <v>38</v>
      </c>
      <c r="E556" s="10" t="s">
        <v>1477</v>
      </c>
      <c r="F556" s="10" t="s">
        <v>1478</v>
      </c>
      <c r="G556" s="10" t="s">
        <v>107</v>
      </c>
      <c r="H556" s="10" t="s">
        <v>140</v>
      </c>
      <c r="I556" s="11">
        <v>8.5000000000000006E-3</v>
      </c>
      <c r="J556" s="12"/>
      <c r="K556" s="11"/>
      <c r="L556" s="13">
        <v>0</v>
      </c>
      <c r="M556" s="14">
        <v>0</v>
      </c>
      <c r="N556" s="15"/>
      <c r="O556" s="20"/>
      <c r="P556" s="10" t="s">
        <v>42</v>
      </c>
      <c r="Q556" s="10" t="s">
        <v>46</v>
      </c>
      <c r="R556" s="10" t="s">
        <v>46</v>
      </c>
      <c r="S556" s="10" t="s">
        <v>109</v>
      </c>
      <c r="T556" s="21" t="s">
        <v>46</v>
      </c>
      <c r="U556" s="21" t="s">
        <v>46</v>
      </c>
      <c r="V556" s="21" t="s">
        <v>46</v>
      </c>
      <c r="W556" s="21" t="s">
        <v>46</v>
      </c>
      <c r="X556" s="21" t="s">
        <v>46</v>
      </c>
      <c r="Y556" s="21" t="s">
        <v>46</v>
      </c>
      <c r="Z556" s="21" t="s">
        <v>46</v>
      </c>
      <c r="AA556" s="21" t="s">
        <v>46</v>
      </c>
      <c r="AB556" s="21" t="s">
        <v>46</v>
      </c>
      <c r="AC556" s="21" t="s">
        <v>46</v>
      </c>
      <c r="AD556" s="21" t="s">
        <v>46</v>
      </c>
      <c r="AE556" s="16" t="s">
        <v>46</v>
      </c>
      <c r="AF556" s="16" t="s">
        <v>46</v>
      </c>
      <c r="AG556" s="7" t="str">
        <f t="shared" si="18"/>
        <v>click</v>
      </c>
      <c r="AH556" s="9" t="str">
        <f t="shared" si="19"/>
        <v>click</v>
      </c>
      <c r="AI556" s="2"/>
      <c r="AJ556" s="2"/>
      <c r="AK556" s="2"/>
      <c r="AL556" s="2"/>
      <c r="AM556" s="2"/>
      <c r="AN556" s="2"/>
      <c r="AO556" s="2"/>
      <c r="AP556" s="2"/>
      <c r="AQ556" s="2"/>
      <c r="AR556" s="2"/>
      <c r="AS556" s="2"/>
      <c r="AT556" s="2"/>
    </row>
    <row r="557" spans="1:46" ht="108">
      <c r="A557" s="19" t="s">
        <v>1828</v>
      </c>
      <c r="B557" s="8" t="s">
        <v>1829</v>
      </c>
      <c r="C557" s="10" t="s">
        <v>1110</v>
      </c>
      <c r="D557" s="10" t="s">
        <v>38</v>
      </c>
      <c r="E557" s="10" t="s">
        <v>1477</v>
      </c>
      <c r="F557" s="10" t="s">
        <v>1478</v>
      </c>
      <c r="G557" s="10" t="s">
        <v>302</v>
      </c>
      <c r="H557" s="10" t="s">
        <v>140</v>
      </c>
      <c r="I557" s="11">
        <v>8.5000000000000006E-3</v>
      </c>
      <c r="J557" s="12">
        <v>0.41</v>
      </c>
      <c r="K557" s="11">
        <v>2.0500000000000001E-2</v>
      </c>
      <c r="L557" s="13">
        <v>3</v>
      </c>
      <c r="M557" s="14">
        <v>0.2</v>
      </c>
      <c r="N557" s="15">
        <v>12176</v>
      </c>
      <c r="O557" s="20">
        <v>2.75</v>
      </c>
      <c r="P557" s="10" t="s">
        <v>42</v>
      </c>
      <c r="Q557" s="10" t="s">
        <v>46</v>
      </c>
      <c r="R557" s="10" t="s">
        <v>46</v>
      </c>
      <c r="S557" s="10" t="s">
        <v>109</v>
      </c>
      <c r="T557" s="21">
        <v>0</v>
      </c>
      <c r="U557" s="21">
        <v>0</v>
      </c>
      <c r="V557" s="21">
        <v>0</v>
      </c>
      <c r="W557" s="21">
        <v>0</v>
      </c>
      <c r="X557" s="21">
        <v>0</v>
      </c>
      <c r="Y557" s="21">
        <v>1</v>
      </c>
      <c r="Z557" s="21">
        <v>0</v>
      </c>
      <c r="AA557" s="21">
        <v>0</v>
      </c>
      <c r="AB557" s="21">
        <v>0</v>
      </c>
      <c r="AC557" s="21">
        <v>0</v>
      </c>
      <c r="AD557" s="21">
        <v>0</v>
      </c>
      <c r="AE557" s="16" t="s">
        <v>46</v>
      </c>
      <c r="AF557" s="16" t="s">
        <v>46</v>
      </c>
      <c r="AG557" s="7" t="str">
        <f t="shared" si="18"/>
        <v>click</v>
      </c>
      <c r="AH557" s="9" t="str">
        <f t="shared" si="19"/>
        <v>click</v>
      </c>
      <c r="AI557" s="2"/>
      <c r="AJ557" s="2"/>
      <c r="AK557" s="2"/>
      <c r="AL557" s="2"/>
      <c r="AM557" s="2"/>
      <c r="AN557" s="2"/>
      <c r="AO557" s="2"/>
      <c r="AP557" s="2"/>
      <c r="AQ557" s="2"/>
      <c r="AR557" s="2"/>
      <c r="AS557" s="2"/>
      <c r="AT557" s="2"/>
    </row>
    <row r="558" spans="1:46" ht="120">
      <c r="A558" s="19" t="s">
        <v>3602</v>
      </c>
      <c r="B558" s="8" t="s">
        <v>3603</v>
      </c>
      <c r="C558" s="10" t="s">
        <v>1110</v>
      </c>
      <c r="D558" s="10" t="s">
        <v>38</v>
      </c>
      <c r="E558" s="10" t="s">
        <v>3604</v>
      </c>
      <c r="F558" s="10" t="s">
        <v>3605</v>
      </c>
      <c r="G558" s="10" t="s">
        <v>799</v>
      </c>
      <c r="H558" s="10" t="s">
        <v>73</v>
      </c>
      <c r="I558" s="11">
        <v>4.4999999999999997E-3</v>
      </c>
      <c r="J558" s="12">
        <v>1.17</v>
      </c>
      <c r="K558" s="11">
        <v>9.9199999999999997E-2</v>
      </c>
      <c r="L558" s="13">
        <v>220.2</v>
      </c>
      <c r="M558" s="14">
        <v>5.6</v>
      </c>
      <c r="N558" s="15">
        <v>45589</v>
      </c>
      <c r="O558" s="20">
        <v>-0.49</v>
      </c>
      <c r="P558" s="10" t="s">
        <v>800</v>
      </c>
      <c r="Q558" s="10" t="s">
        <v>46</v>
      </c>
      <c r="R558" s="10" t="s">
        <v>46</v>
      </c>
      <c r="S558" s="10" t="s">
        <v>72</v>
      </c>
      <c r="T558" s="21" t="s">
        <v>46</v>
      </c>
      <c r="U558" s="21" t="s">
        <v>46</v>
      </c>
      <c r="V558" s="21" t="s">
        <v>46</v>
      </c>
      <c r="W558" s="21" t="s">
        <v>46</v>
      </c>
      <c r="X558" s="21" t="s">
        <v>46</v>
      </c>
      <c r="Y558" s="21" t="s">
        <v>46</v>
      </c>
      <c r="Z558" s="21" t="s">
        <v>46</v>
      </c>
      <c r="AA558" s="21" t="s">
        <v>46</v>
      </c>
      <c r="AB558" s="21" t="s">
        <v>46</v>
      </c>
      <c r="AC558" s="21" t="s">
        <v>46</v>
      </c>
      <c r="AD558" s="21" t="s">
        <v>46</v>
      </c>
      <c r="AE558" s="16" t="s">
        <v>46</v>
      </c>
      <c r="AF558" s="16" t="s">
        <v>46</v>
      </c>
      <c r="AG558" s="7" t="str">
        <f t="shared" si="18"/>
        <v>click</v>
      </c>
      <c r="AH558" s="9" t="str">
        <f t="shared" si="19"/>
        <v>click</v>
      </c>
      <c r="AI558" s="2"/>
      <c r="AJ558" s="2"/>
      <c r="AK558" s="2"/>
      <c r="AL558" s="2"/>
      <c r="AM558" s="2"/>
      <c r="AN558" s="2"/>
      <c r="AO558" s="2"/>
      <c r="AP558" s="2"/>
      <c r="AQ558" s="2"/>
      <c r="AR558" s="2"/>
      <c r="AS558" s="2"/>
      <c r="AT558" s="2"/>
    </row>
    <row r="559" spans="1:46" ht="60">
      <c r="A559" s="19" t="s">
        <v>4359</v>
      </c>
      <c r="B559" s="8" t="s">
        <v>4360</v>
      </c>
      <c r="C559" s="10" t="s">
        <v>4361</v>
      </c>
      <c r="D559" s="10" t="s">
        <v>38</v>
      </c>
      <c r="E559" s="10" t="s">
        <v>4362</v>
      </c>
      <c r="F559" s="10" t="s">
        <v>4363</v>
      </c>
      <c r="G559" s="10" t="s">
        <v>184</v>
      </c>
      <c r="H559" s="10" t="s">
        <v>276</v>
      </c>
      <c r="I559" s="11">
        <v>1.5E-3</v>
      </c>
      <c r="J559" s="12">
        <v>0.13</v>
      </c>
      <c r="K559" s="11">
        <v>1.66E-2</v>
      </c>
      <c r="L559" s="13">
        <v>10.9</v>
      </c>
      <c r="M559" s="14">
        <v>0.1</v>
      </c>
      <c r="N559" s="15">
        <v>21568</v>
      </c>
      <c r="O559" s="20">
        <v>-0.53</v>
      </c>
      <c r="P559" s="10" t="s">
        <v>151</v>
      </c>
      <c r="Q559" s="10" t="s">
        <v>46</v>
      </c>
      <c r="R559" s="10" t="s">
        <v>46</v>
      </c>
      <c r="S559" s="10" t="s">
        <v>72</v>
      </c>
      <c r="T559" s="21" t="s">
        <v>46</v>
      </c>
      <c r="U559" s="21" t="s">
        <v>46</v>
      </c>
      <c r="V559" s="21" t="s">
        <v>46</v>
      </c>
      <c r="W559" s="21" t="s">
        <v>46</v>
      </c>
      <c r="X559" s="21" t="s">
        <v>46</v>
      </c>
      <c r="Y559" s="21" t="s">
        <v>46</v>
      </c>
      <c r="Z559" s="21" t="s">
        <v>46</v>
      </c>
      <c r="AA559" s="21" t="s">
        <v>46</v>
      </c>
      <c r="AB559" s="21" t="s">
        <v>46</v>
      </c>
      <c r="AC559" s="21" t="s">
        <v>46</v>
      </c>
      <c r="AD559" s="21" t="s">
        <v>46</v>
      </c>
      <c r="AE559" s="16" t="s">
        <v>46</v>
      </c>
      <c r="AF559" s="16" t="s">
        <v>46</v>
      </c>
      <c r="AG559" s="7" t="str">
        <f t="shared" si="18"/>
        <v>click</v>
      </c>
      <c r="AH559" s="9" t="str">
        <f t="shared" si="19"/>
        <v>click</v>
      </c>
      <c r="AI559" s="2"/>
      <c r="AJ559" s="2"/>
      <c r="AK559" s="2"/>
      <c r="AL559" s="2"/>
      <c r="AM559" s="2"/>
      <c r="AN559" s="2"/>
      <c r="AO559" s="2"/>
      <c r="AP559" s="2"/>
      <c r="AQ559" s="2"/>
      <c r="AR559" s="2"/>
      <c r="AS559" s="2"/>
      <c r="AT559" s="2"/>
    </row>
    <row r="560" spans="1:46" ht="25.5">
      <c r="A560" s="19" t="s">
        <v>4158</v>
      </c>
      <c r="B560" s="8" t="s">
        <v>4159</v>
      </c>
      <c r="C560" s="10" t="s">
        <v>4160</v>
      </c>
      <c r="D560" s="10" t="s">
        <v>160</v>
      </c>
      <c r="E560" s="10" t="s">
        <v>161</v>
      </c>
      <c r="F560" s="10" t="s">
        <v>162</v>
      </c>
      <c r="G560" s="10" t="s">
        <v>163</v>
      </c>
      <c r="H560" s="10" t="s">
        <v>164</v>
      </c>
      <c r="I560" s="11">
        <v>3.8999999999999998E-3</v>
      </c>
      <c r="J560" s="12"/>
      <c r="K560" s="11"/>
      <c r="L560" s="13">
        <v>1050.9000000000001</v>
      </c>
      <c r="M560" s="14">
        <v>8.8000000000000007</v>
      </c>
      <c r="N560" s="15">
        <v>51281</v>
      </c>
      <c r="O560" s="20">
        <v>-1.84</v>
      </c>
      <c r="P560" s="10" t="s">
        <v>122</v>
      </c>
      <c r="Q560" s="10" t="s">
        <v>46</v>
      </c>
      <c r="R560" s="10" t="s">
        <v>46</v>
      </c>
      <c r="S560" s="10" t="s">
        <v>46</v>
      </c>
      <c r="T560" s="21" t="s">
        <v>46</v>
      </c>
      <c r="U560" s="21" t="s">
        <v>46</v>
      </c>
      <c r="V560" s="21" t="s">
        <v>46</v>
      </c>
      <c r="W560" s="21" t="s">
        <v>46</v>
      </c>
      <c r="X560" s="21" t="s">
        <v>46</v>
      </c>
      <c r="Y560" s="21" t="s">
        <v>46</v>
      </c>
      <c r="Z560" s="21" t="s">
        <v>46</v>
      </c>
      <c r="AA560" s="21" t="s">
        <v>46</v>
      </c>
      <c r="AB560" s="21" t="s">
        <v>46</v>
      </c>
      <c r="AC560" s="21" t="s">
        <v>46</v>
      </c>
      <c r="AD560" s="21" t="s">
        <v>46</v>
      </c>
      <c r="AE560" s="16" t="s">
        <v>46</v>
      </c>
      <c r="AF560" s="16" t="s">
        <v>46</v>
      </c>
      <c r="AG560" s="7" t="str">
        <f t="shared" si="18"/>
        <v>click</v>
      </c>
      <c r="AH560" s="9" t="str">
        <f t="shared" si="19"/>
        <v>click</v>
      </c>
      <c r="AI560" s="2"/>
      <c r="AJ560" s="2"/>
      <c r="AK560" s="2"/>
      <c r="AL560" s="2"/>
      <c r="AM560" s="2"/>
      <c r="AN560" s="2"/>
      <c r="AO560" s="2"/>
      <c r="AP560" s="2"/>
      <c r="AQ560" s="2"/>
      <c r="AR560" s="2"/>
      <c r="AS560" s="2"/>
      <c r="AT560" s="2"/>
    </row>
    <row r="561" spans="1:46" ht="60">
      <c r="A561" s="19" t="s">
        <v>2915</v>
      </c>
      <c r="B561" s="8" t="s">
        <v>2916</v>
      </c>
      <c r="C561" s="10" t="s">
        <v>2917</v>
      </c>
      <c r="D561" s="10" t="s">
        <v>38</v>
      </c>
      <c r="E561" s="10" t="s">
        <v>2918</v>
      </c>
      <c r="F561" s="10" t="s">
        <v>2919</v>
      </c>
      <c r="G561" s="10" t="s">
        <v>2166</v>
      </c>
      <c r="H561" s="10" t="s">
        <v>276</v>
      </c>
      <c r="I561" s="11">
        <v>2E-3</v>
      </c>
      <c r="J561" s="12">
        <v>0.05</v>
      </c>
      <c r="K561" s="11">
        <v>1.4500000000000001E-2</v>
      </c>
      <c r="L561" s="13">
        <v>72.5</v>
      </c>
      <c r="M561" s="14">
        <v>1.3</v>
      </c>
      <c r="N561" s="15">
        <v>9469</v>
      </c>
      <c r="O561" s="20">
        <v>-1.23</v>
      </c>
      <c r="P561" s="10" t="s">
        <v>151</v>
      </c>
      <c r="Q561" s="10" t="s">
        <v>46</v>
      </c>
      <c r="R561" s="10" t="s">
        <v>46</v>
      </c>
      <c r="S561" s="10" t="s">
        <v>72</v>
      </c>
      <c r="T561" s="21" t="s">
        <v>46</v>
      </c>
      <c r="U561" s="21" t="s">
        <v>46</v>
      </c>
      <c r="V561" s="21" t="s">
        <v>46</v>
      </c>
      <c r="W561" s="21" t="s">
        <v>46</v>
      </c>
      <c r="X561" s="21" t="s">
        <v>46</v>
      </c>
      <c r="Y561" s="21" t="s">
        <v>46</v>
      </c>
      <c r="Z561" s="21" t="s">
        <v>46</v>
      </c>
      <c r="AA561" s="21" t="s">
        <v>46</v>
      </c>
      <c r="AB561" s="21" t="s">
        <v>46</v>
      </c>
      <c r="AC561" s="21" t="s">
        <v>46</v>
      </c>
      <c r="AD561" s="21" t="s">
        <v>46</v>
      </c>
      <c r="AE561" s="16" t="s">
        <v>46</v>
      </c>
      <c r="AF561" s="16" t="s">
        <v>46</v>
      </c>
      <c r="AG561" s="7" t="str">
        <f t="shared" si="18"/>
        <v>click</v>
      </c>
      <c r="AH561" s="9" t="str">
        <f t="shared" si="19"/>
        <v>click</v>
      </c>
      <c r="AI561" s="2"/>
      <c r="AJ561" s="2"/>
      <c r="AK561" s="2"/>
      <c r="AL561" s="2"/>
      <c r="AM561" s="2"/>
      <c r="AN561" s="2"/>
      <c r="AO561" s="2"/>
      <c r="AP561" s="2"/>
      <c r="AQ561" s="2"/>
      <c r="AR561" s="2"/>
      <c r="AS561" s="2"/>
      <c r="AT561" s="2"/>
    </row>
    <row r="562" spans="1:46" ht="60">
      <c r="A562" s="19" t="s">
        <v>4388</v>
      </c>
      <c r="B562" s="8" t="s">
        <v>4389</v>
      </c>
      <c r="C562" s="10" t="s">
        <v>2917</v>
      </c>
      <c r="D562" s="10" t="s">
        <v>38</v>
      </c>
      <c r="E562" s="10" t="s">
        <v>4390</v>
      </c>
      <c r="F562" s="10" t="s">
        <v>4391</v>
      </c>
      <c r="G562" s="10" t="s">
        <v>2166</v>
      </c>
      <c r="H562" s="10" t="s">
        <v>276</v>
      </c>
      <c r="I562" s="11">
        <v>2E-3</v>
      </c>
      <c r="J562" s="12">
        <v>0.04</v>
      </c>
      <c r="K562" s="11">
        <v>9.5999999999999992E-3</v>
      </c>
      <c r="L562" s="13">
        <v>51.2</v>
      </c>
      <c r="M562" s="14">
        <v>0.9</v>
      </c>
      <c r="N562" s="15">
        <v>4481</v>
      </c>
      <c r="O562" s="20">
        <v>-0.57999999999999996</v>
      </c>
      <c r="P562" s="10" t="s">
        <v>151</v>
      </c>
      <c r="Q562" s="10" t="s">
        <v>46</v>
      </c>
      <c r="R562" s="10" t="s">
        <v>46</v>
      </c>
      <c r="S562" s="10" t="s">
        <v>46</v>
      </c>
      <c r="T562" s="21" t="s">
        <v>46</v>
      </c>
      <c r="U562" s="21" t="s">
        <v>46</v>
      </c>
      <c r="V562" s="21" t="s">
        <v>46</v>
      </c>
      <c r="W562" s="21" t="s">
        <v>46</v>
      </c>
      <c r="X562" s="21" t="s">
        <v>46</v>
      </c>
      <c r="Y562" s="21" t="s">
        <v>46</v>
      </c>
      <c r="Z562" s="21" t="s">
        <v>46</v>
      </c>
      <c r="AA562" s="21" t="s">
        <v>46</v>
      </c>
      <c r="AB562" s="21" t="s">
        <v>46</v>
      </c>
      <c r="AC562" s="21" t="s">
        <v>46</v>
      </c>
      <c r="AD562" s="21" t="s">
        <v>46</v>
      </c>
      <c r="AE562" s="16" t="s">
        <v>46</v>
      </c>
      <c r="AF562" s="16" t="s">
        <v>46</v>
      </c>
      <c r="AG562" s="7" t="str">
        <f t="shared" si="18"/>
        <v>click</v>
      </c>
      <c r="AH562" s="9" t="str">
        <f t="shared" si="19"/>
        <v>click</v>
      </c>
      <c r="AI562" s="2"/>
      <c r="AJ562" s="2"/>
      <c r="AK562" s="2"/>
      <c r="AL562" s="2"/>
      <c r="AM562" s="2"/>
      <c r="AN562" s="2"/>
      <c r="AO562" s="2"/>
      <c r="AP562" s="2"/>
      <c r="AQ562" s="2"/>
      <c r="AR562" s="2"/>
      <c r="AS562" s="2"/>
      <c r="AT562" s="2"/>
    </row>
    <row r="563" spans="1:46" ht="36">
      <c r="A563" s="19" t="s">
        <v>2205</v>
      </c>
      <c r="B563" s="8" t="s">
        <v>2206</v>
      </c>
      <c r="C563" s="10" t="s">
        <v>2207</v>
      </c>
      <c r="D563" s="10" t="s">
        <v>38</v>
      </c>
      <c r="E563" s="10" t="s">
        <v>2208</v>
      </c>
      <c r="F563" s="10" t="s">
        <v>2209</v>
      </c>
      <c r="G563" s="10" t="s">
        <v>114</v>
      </c>
      <c r="H563" s="10" t="s">
        <v>206</v>
      </c>
      <c r="I563" s="11">
        <v>5.0000000000000001E-3</v>
      </c>
      <c r="J563" s="12">
        <v>0.5</v>
      </c>
      <c r="K563" s="11">
        <v>2.07E-2</v>
      </c>
      <c r="L563" s="13">
        <v>56.5</v>
      </c>
      <c r="M563" s="14">
        <v>2.4</v>
      </c>
      <c r="N563" s="15">
        <v>10592</v>
      </c>
      <c r="O563" s="20">
        <v>1.43</v>
      </c>
      <c r="P563" s="10" t="s">
        <v>42</v>
      </c>
      <c r="Q563" s="10" t="s">
        <v>46</v>
      </c>
      <c r="R563" s="10" t="s">
        <v>46</v>
      </c>
      <c r="S563" s="10" t="s">
        <v>115</v>
      </c>
      <c r="T563" s="21">
        <v>4.5900000000000003E-2</v>
      </c>
      <c r="U563" s="21">
        <v>5.5599999999999997E-2</v>
      </c>
      <c r="V563" s="21">
        <v>6.0499999999999998E-2</v>
      </c>
      <c r="W563" s="21">
        <v>6.3500000000000001E-2</v>
      </c>
      <c r="X563" s="21">
        <v>6.8000000000000005E-2</v>
      </c>
      <c r="Y563" s="21">
        <v>0.29559999999999997</v>
      </c>
      <c r="Z563" s="21">
        <v>0.1202</v>
      </c>
      <c r="AA563" s="21">
        <v>0.1799</v>
      </c>
      <c r="AB563" s="21">
        <v>0</v>
      </c>
      <c r="AC563" s="21">
        <v>9.6100000000000005E-2</v>
      </c>
      <c r="AD563" s="21">
        <v>1.7600000000000001E-2</v>
      </c>
      <c r="AE563" s="16" t="s">
        <v>46</v>
      </c>
      <c r="AF563" s="16" t="s">
        <v>46</v>
      </c>
      <c r="AG563" s="7" t="str">
        <f t="shared" si="18"/>
        <v>click</v>
      </c>
      <c r="AH563" s="9" t="str">
        <f t="shared" si="19"/>
        <v>click</v>
      </c>
      <c r="AI563" s="2"/>
      <c r="AJ563" s="2"/>
      <c r="AK563" s="2"/>
      <c r="AL563" s="2"/>
      <c r="AM563" s="2"/>
      <c r="AN563" s="2"/>
      <c r="AO563" s="2"/>
      <c r="AP563" s="2"/>
      <c r="AQ563" s="2"/>
      <c r="AR563" s="2"/>
      <c r="AS563" s="2"/>
      <c r="AT563" s="2"/>
    </row>
    <row r="564" spans="1:46" ht="36">
      <c r="A564" s="19" t="s">
        <v>4306</v>
      </c>
      <c r="B564" s="8" t="s">
        <v>4307</v>
      </c>
      <c r="C564" s="10" t="s">
        <v>4308</v>
      </c>
      <c r="D564" s="10" t="s">
        <v>38</v>
      </c>
      <c r="E564" s="10" t="s">
        <v>4309</v>
      </c>
      <c r="F564" s="10" t="s">
        <v>4310</v>
      </c>
      <c r="G564" s="10" t="s">
        <v>1135</v>
      </c>
      <c r="H564" s="10" t="s">
        <v>171</v>
      </c>
      <c r="I564" s="11">
        <v>9.4999999999999998E-3</v>
      </c>
      <c r="J564" s="12"/>
      <c r="K564" s="11"/>
      <c r="L564" s="13">
        <v>1709.6</v>
      </c>
      <c r="M564" s="14">
        <v>51.9</v>
      </c>
      <c r="N564" s="15">
        <v>779658</v>
      </c>
      <c r="O564" s="20">
        <v>1.22</v>
      </c>
      <c r="P564" s="10" t="s">
        <v>151</v>
      </c>
      <c r="Q564" s="10" t="s">
        <v>46</v>
      </c>
      <c r="R564" s="10" t="s">
        <v>46</v>
      </c>
      <c r="S564" s="10" t="s">
        <v>46</v>
      </c>
      <c r="T564" s="21" t="s">
        <v>46</v>
      </c>
      <c r="U564" s="21" t="s">
        <v>46</v>
      </c>
      <c r="V564" s="21" t="s">
        <v>46</v>
      </c>
      <c r="W564" s="21" t="s">
        <v>46</v>
      </c>
      <c r="X564" s="21" t="s">
        <v>46</v>
      </c>
      <c r="Y564" s="21" t="s">
        <v>46</v>
      </c>
      <c r="Z564" s="21" t="s">
        <v>46</v>
      </c>
      <c r="AA564" s="21" t="s">
        <v>46</v>
      </c>
      <c r="AB564" s="21" t="s">
        <v>46</v>
      </c>
      <c r="AC564" s="21" t="s">
        <v>46</v>
      </c>
      <c r="AD564" s="21" t="s">
        <v>46</v>
      </c>
      <c r="AE564" s="16" t="s">
        <v>46</v>
      </c>
      <c r="AF564" s="16" t="s">
        <v>59</v>
      </c>
      <c r="AG564" s="7" t="str">
        <f t="shared" si="18"/>
        <v>click</v>
      </c>
      <c r="AH564" s="9" t="str">
        <f t="shared" si="19"/>
        <v>click</v>
      </c>
      <c r="AI564" s="2"/>
      <c r="AJ564" s="2"/>
      <c r="AK564" s="2"/>
      <c r="AL564" s="2"/>
      <c r="AM564" s="2"/>
      <c r="AN564" s="2"/>
      <c r="AO564" s="2"/>
      <c r="AP564" s="2"/>
      <c r="AQ564" s="2"/>
      <c r="AR564" s="2"/>
      <c r="AS564" s="2"/>
      <c r="AT564" s="2"/>
    </row>
    <row r="565" spans="1:46" ht="48">
      <c r="A565" s="19" t="s">
        <v>4905</v>
      </c>
      <c r="B565" s="8" t="s">
        <v>4906</v>
      </c>
      <c r="C565" s="10" t="s">
        <v>4907</v>
      </c>
      <c r="D565" s="10" t="s">
        <v>38</v>
      </c>
      <c r="E565" s="10" t="s">
        <v>4908</v>
      </c>
      <c r="F565" s="10" t="s">
        <v>4909</v>
      </c>
      <c r="G565" s="10" t="s">
        <v>107</v>
      </c>
      <c r="H565" s="10" t="s">
        <v>128</v>
      </c>
      <c r="I565" s="11">
        <v>7.6E-3</v>
      </c>
      <c r="J565" s="12">
        <v>0.6</v>
      </c>
      <c r="K565" s="11">
        <v>3.2099999999999997E-2</v>
      </c>
      <c r="L565" s="13">
        <v>372.8</v>
      </c>
      <c r="M565" s="14">
        <v>20</v>
      </c>
      <c r="N565" s="15">
        <v>156863</v>
      </c>
      <c r="O565" s="20">
        <v>1.58</v>
      </c>
      <c r="P565" s="10" t="s">
        <v>42</v>
      </c>
      <c r="Q565" s="10" t="s">
        <v>46</v>
      </c>
      <c r="R565" s="10" t="s">
        <v>46</v>
      </c>
      <c r="S565" s="10" t="s">
        <v>255</v>
      </c>
      <c r="T565" s="21">
        <v>9.8599999999999993E-2</v>
      </c>
      <c r="U565" s="21">
        <v>0</v>
      </c>
      <c r="V565" s="21">
        <v>5.0200000000000002E-2</v>
      </c>
      <c r="W565" s="21">
        <v>3.6900000000000002E-2</v>
      </c>
      <c r="X565" s="21">
        <v>0.155</v>
      </c>
      <c r="Y565" s="21">
        <v>0.2172</v>
      </c>
      <c r="Z565" s="21">
        <v>0</v>
      </c>
      <c r="AA565" s="21">
        <v>0.11360000000000001</v>
      </c>
      <c r="AB565" s="21">
        <v>0.1056</v>
      </c>
      <c r="AC565" s="21">
        <v>0</v>
      </c>
      <c r="AD565" s="21">
        <v>7.7200000000000005E-2</v>
      </c>
      <c r="AE565" s="16" t="s">
        <v>46</v>
      </c>
      <c r="AF565" s="16" t="s">
        <v>46</v>
      </c>
      <c r="AG565" s="7" t="str">
        <f t="shared" si="18"/>
        <v>click</v>
      </c>
      <c r="AH565" s="9" t="str">
        <f t="shared" si="19"/>
        <v>click</v>
      </c>
      <c r="AI565" s="2"/>
      <c r="AJ565" s="2"/>
      <c r="AK565" s="2"/>
      <c r="AL565" s="2"/>
      <c r="AM565" s="2"/>
      <c r="AN565" s="2"/>
      <c r="AO565" s="2"/>
      <c r="AP565" s="2"/>
      <c r="AQ565" s="2"/>
      <c r="AR565" s="2"/>
      <c r="AS565" s="2"/>
      <c r="AT565" s="2"/>
    </row>
    <row r="566" spans="1:46" ht="24">
      <c r="A566" s="19" t="s">
        <v>4196</v>
      </c>
      <c r="B566" s="8" t="s">
        <v>4197</v>
      </c>
      <c r="C566" s="10" t="s">
        <v>4198</v>
      </c>
      <c r="D566" s="10" t="s">
        <v>160</v>
      </c>
      <c r="E566" s="10" t="s">
        <v>4199</v>
      </c>
      <c r="F566" s="10" t="s">
        <v>4200</v>
      </c>
      <c r="G566" s="10" t="s">
        <v>163</v>
      </c>
      <c r="H566" s="10" t="s">
        <v>164</v>
      </c>
      <c r="I566" s="11">
        <v>3.0000000000000001E-3</v>
      </c>
      <c r="J566" s="12"/>
      <c r="K566" s="11"/>
      <c r="L566" s="13">
        <v>353.7</v>
      </c>
      <c r="M566" s="14">
        <v>18</v>
      </c>
      <c r="N566" s="15">
        <v>112470</v>
      </c>
      <c r="O566" s="20">
        <v>-2.77</v>
      </c>
      <c r="P566" s="10" t="s">
        <v>122</v>
      </c>
      <c r="Q566" s="10" t="s">
        <v>46</v>
      </c>
      <c r="R566" s="10" t="s">
        <v>46</v>
      </c>
      <c r="S566" s="10" t="s">
        <v>46</v>
      </c>
      <c r="T566" s="21" t="s">
        <v>46</v>
      </c>
      <c r="U566" s="21" t="s">
        <v>46</v>
      </c>
      <c r="V566" s="21" t="s">
        <v>46</v>
      </c>
      <c r="W566" s="21" t="s">
        <v>46</v>
      </c>
      <c r="X566" s="21" t="s">
        <v>46</v>
      </c>
      <c r="Y566" s="21" t="s">
        <v>46</v>
      </c>
      <c r="Z566" s="21" t="s">
        <v>46</v>
      </c>
      <c r="AA566" s="21" t="s">
        <v>46</v>
      </c>
      <c r="AB566" s="21" t="s">
        <v>46</v>
      </c>
      <c r="AC566" s="21" t="s">
        <v>46</v>
      </c>
      <c r="AD566" s="21" t="s">
        <v>46</v>
      </c>
      <c r="AE566" s="16" t="s">
        <v>46</v>
      </c>
      <c r="AF566" s="16" t="s">
        <v>46</v>
      </c>
      <c r="AG566" s="7" t="str">
        <f t="shared" si="18"/>
        <v>click</v>
      </c>
      <c r="AH566" s="9" t="str">
        <f t="shared" si="19"/>
        <v>click</v>
      </c>
      <c r="AI566" s="2"/>
      <c r="AJ566" s="2"/>
      <c r="AK566" s="2"/>
      <c r="AL566" s="2"/>
      <c r="AM566" s="2"/>
      <c r="AN566" s="2"/>
      <c r="AO566" s="2"/>
      <c r="AP566" s="2"/>
      <c r="AQ566" s="2"/>
      <c r="AR566" s="2"/>
      <c r="AS566" s="2"/>
      <c r="AT566" s="2"/>
    </row>
    <row r="567" spans="1:46" ht="84">
      <c r="A567" s="19" t="s">
        <v>135</v>
      </c>
      <c r="B567" s="8" t="s">
        <v>136</v>
      </c>
      <c r="C567" s="10" t="s">
        <v>137</v>
      </c>
      <c r="D567" s="10" t="s">
        <v>38</v>
      </c>
      <c r="E567" s="10" t="s">
        <v>138</v>
      </c>
      <c r="F567" s="10" t="s">
        <v>139</v>
      </c>
      <c r="G567" s="10" t="s">
        <v>107</v>
      </c>
      <c r="H567" s="10" t="s">
        <v>140</v>
      </c>
      <c r="I567" s="11">
        <v>7.4999999999999997E-3</v>
      </c>
      <c r="J567" s="12">
        <v>0.35</v>
      </c>
      <c r="K567" s="11">
        <v>1.5299999999999999E-2</v>
      </c>
      <c r="L567" s="13">
        <v>11.3</v>
      </c>
      <c r="M567" s="14">
        <v>0.5</v>
      </c>
      <c r="N567" s="15">
        <v>8445</v>
      </c>
      <c r="O567" s="20">
        <v>1.97</v>
      </c>
      <c r="P567" s="10" t="s">
        <v>42</v>
      </c>
      <c r="Q567" s="10" t="s">
        <v>43</v>
      </c>
      <c r="R567" s="10" t="s">
        <v>46</v>
      </c>
      <c r="S567" s="10" t="s">
        <v>109</v>
      </c>
      <c r="T567" s="21">
        <v>7.0099999999999996E-2</v>
      </c>
      <c r="U567" s="21">
        <v>0.1852</v>
      </c>
      <c r="V567" s="21">
        <v>5.6500000000000002E-2</v>
      </c>
      <c r="W567" s="21">
        <v>0.1169</v>
      </c>
      <c r="X567" s="21">
        <v>0.1845</v>
      </c>
      <c r="Y567" s="21">
        <v>0.24479999999999999</v>
      </c>
      <c r="Z567" s="21">
        <v>2.7699999999999999E-2</v>
      </c>
      <c r="AA567" s="21">
        <v>2.5499999999999998E-2</v>
      </c>
      <c r="AB567" s="21">
        <v>0</v>
      </c>
      <c r="AC567" s="21">
        <v>5.8299999999999998E-2</v>
      </c>
      <c r="AD567" s="21">
        <v>3.0499999999999999E-2</v>
      </c>
      <c r="AE567" s="16" t="s">
        <v>46</v>
      </c>
      <c r="AF567" s="16" t="s">
        <v>46</v>
      </c>
      <c r="AG567" s="7" t="str">
        <f t="shared" si="18"/>
        <v>click</v>
      </c>
      <c r="AH567" s="9" t="str">
        <f t="shared" si="19"/>
        <v>click</v>
      </c>
      <c r="AI567" s="2"/>
      <c r="AJ567" s="2"/>
      <c r="AK567" s="2"/>
      <c r="AL567" s="2"/>
      <c r="AM567" s="2"/>
      <c r="AN567" s="2"/>
      <c r="AO567" s="2"/>
      <c r="AP567" s="2"/>
      <c r="AQ567" s="2"/>
      <c r="AR567" s="2"/>
      <c r="AS567" s="2"/>
      <c r="AT567" s="2"/>
    </row>
    <row r="568" spans="1:46" ht="84">
      <c r="A568" s="19" t="s">
        <v>1407</v>
      </c>
      <c r="B568" s="8" t="s">
        <v>1408</v>
      </c>
      <c r="C568" s="10" t="s">
        <v>137</v>
      </c>
      <c r="D568" s="10" t="s">
        <v>38</v>
      </c>
      <c r="E568" s="10" t="s">
        <v>138</v>
      </c>
      <c r="F568" s="10" t="s">
        <v>139</v>
      </c>
      <c r="G568" s="10" t="s">
        <v>107</v>
      </c>
      <c r="H568" s="10" t="s">
        <v>140</v>
      </c>
      <c r="I568" s="11">
        <v>7.4999999999999997E-3</v>
      </c>
      <c r="J568" s="12"/>
      <c r="K568" s="11"/>
      <c r="L568" s="13">
        <v>0</v>
      </c>
      <c r="M568" s="14">
        <v>0</v>
      </c>
      <c r="N568" s="15"/>
      <c r="O568" s="20"/>
      <c r="P568" s="10" t="s">
        <v>42</v>
      </c>
      <c r="Q568" s="10" t="s">
        <v>43</v>
      </c>
      <c r="R568" s="10" t="s">
        <v>80</v>
      </c>
      <c r="S568" s="10" t="s">
        <v>109</v>
      </c>
      <c r="T568" s="21" t="s">
        <v>46</v>
      </c>
      <c r="U568" s="21" t="s">
        <v>46</v>
      </c>
      <c r="V568" s="21" t="s">
        <v>46</v>
      </c>
      <c r="W568" s="21" t="s">
        <v>46</v>
      </c>
      <c r="X568" s="21" t="s">
        <v>46</v>
      </c>
      <c r="Y568" s="21" t="s">
        <v>46</v>
      </c>
      <c r="Z568" s="21" t="s">
        <v>46</v>
      </c>
      <c r="AA568" s="21" t="s">
        <v>46</v>
      </c>
      <c r="AB568" s="21" t="s">
        <v>46</v>
      </c>
      <c r="AC568" s="21" t="s">
        <v>46</v>
      </c>
      <c r="AD568" s="21" t="s">
        <v>46</v>
      </c>
      <c r="AE568" s="16" t="s">
        <v>46</v>
      </c>
      <c r="AF568" s="16" t="s">
        <v>46</v>
      </c>
      <c r="AG568" s="7" t="str">
        <f t="shared" si="18"/>
        <v>click</v>
      </c>
      <c r="AH568" s="9" t="str">
        <f t="shared" si="19"/>
        <v>click</v>
      </c>
      <c r="AI568" s="2"/>
      <c r="AJ568" s="2"/>
      <c r="AK568" s="2"/>
      <c r="AL568" s="2"/>
      <c r="AM568" s="2"/>
      <c r="AN568" s="2"/>
      <c r="AO568" s="2"/>
      <c r="AP568" s="2"/>
      <c r="AQ568" s="2"/>
      <c r="AR568" s="2"/>
      <c r="AS568" s="2"/>
      <c r="AT568" s="2"/>
    </row>
    <row r="569" spans="1:46" ht="36">
      <c r="A569" s="19" t="s">
        <v>1287</v>
      </c>
      <c r="B569" s="8" t="s">
        <v>1288</v>
      </c>
      <c r="C569" s="10" t="s">
        <v>1289</v>
      </c>
      <c r="D569" s="10" t="s">
        <v>38</v>
      </c>
      <c r="E569" s="10" t="s">
        <v>1290</v>
      </c>
      <c r="F569" s="10" t="s">
        <v>1291</v>
      </c>
      <c r="G569" s="10" t="s">
        <v>1219</v>
      </c>
      <c r="H569" s="10" t="s">
        <v>417</v>
      </c>
      <c r="I569" s="11">
        <v>9.4999999999999998E-3</v>
      </c>
      <c r="J569" s="12">
        <v>0.01</v>
      </c>
      <c r="K569" s="11">
        <v>2.0000000000000001E-4</v>
      </c>
      <c r="L569" s="13">
        <v>127.8</v>
      </c>
      <c r="M569" s="14">
        <v>3.4</v>
      </c>
      <c r="N569" s="15">
        <v>179197</v>
      </c>
      <c r="O569" s="20">
        <v>-4.13</v>
      </c>
      <c r="P569" s="10" t="s">
        <v>32</v>
      </c>
      <c r="Q569" s="10" t="s">
        <v>46</v>
      </c>
      <c r="R569" s="10" t="s">
        <v>46</v>
      </c>
      <c r="S569" s="10" t="s">
        <v>72</v>
      </c>
      <c r="T569" s="21" t="s">
        <v>46</v>
      </c>
      <c r="U569" s="21" t="s">
        <v>46</v>
      </c>
      <c r="V569" s="21" t="s">
        <v>46</v>
      </c>
      <c r="W569" s="21" t="s">
        <v>46</v>
      </c>
      <c r="X569" s="21" t="s">
        <v>46</v>
      </c>
      <c r="Y569" s="21" t="s">
        <v>46</v>
      </c>
      <c r="Z569" s="21" t="s">
        <v>46</v>
      </c>
      <c r="AA569" s="21" t="s">
        <v>46</v>
      </c>
      <c r="AB569" s="21" t="s">
        <v>46</v>
      </c>
      <c r="AC569" s="21" t="s">
        <v>46</v>
      </c>
      <c r="AD569" s="21" t="s">
        <v>46</v>
      </c>
      <c r="AE569" s="16" t="s">
        <v>418</v>
      </c>
      <c r="AF569" s="16" t="s">
        <v>46</v>
      </c>
      <c r="AG569" s="7" t="str">
        <f t="shared" si="18"/>
        <v>click</v>
      </c>
      <c r="AH569" s="9" t="str">
        <f t="shared" si="19"/>
        <v>click</v>
      </c>
      <c r="AI569" s="2"/>
      <c r="AJ569" s="2"/>
      <c r="AK569" s="2"/>
      <c r="AL569" s="2"/>
      <c r="AM569" s="2"/>
      <c r="AN569" s="2"/>
      <c r="AO569" s="2"/>
      <c r="AP569" s="2"/>
      <c r="AQ569" s="2"/>
      <c r="AR569" s="2"/>
      <c r="AS569" s="2"/>
      <c r="AT569" s="2"/>
    </row>
    <row r="570" spans="1:46" ht="36">
      <c r="A570" s="19" t="s">
        <v>1297</v>
      </c>
      <c r="B570" s="8" t="s">
        <v>1298</v>
      </c>
      <c r="C570" s="10" t="s">
        <v>1289</v>
      </c>
      <c r="D570" s="10" t="s">
        <v>38</v>
      </c>
      <c r="E570" s="10" t="s">
        <v>1299</v>
      </c>
      <c r="F570" s="10" t="s">
        <v>1291</v>
      </c>
      <c r="G570" s="10" t="s">
        <v>1219</v>
      </c>
      <c r="H570" s="10" t="s">
        <v>417</v>
      </c>
      <c r="I570" s="11">
        <v>9.4999999999999998E-3</v>
      </c>
      <c r="J570" s="12"/>
      <c r="K570" s="11"/>
      <c r="L570" s="13">
        <v>13.3</v>
      </c>
      <c r="M570" s="14">
        <v>0.2</v>
      </c>
      <c r="N570" s="15">
        <v>42464</v>
      </c>
      <c r="O570" s="20">
        <v>4.01</v>
      </c>
      <c r="P570" s="10" t="s">
        <v>32</v>
      </c>
      <c r="Q570" s="10" t="s">
        <v>46</v>
      </c>
      <c r="R570" s="10" t="s">
        <v>46</v>
      </c>
      <c r="S570" s="10" t="s">
        <v>72</v>
      </c>
      <c r="T570" s="21" t="s">
        <v>46</v>
      </c>
      <c r="U570" s="21" t="s">
        <v>46</v>
      </c>
      <c r="V570" s="21" t="s">
        <v>46</v>
      </c>
      <c r="W570" s="21" t="s">
        <v>46</v>
      </c>
      <c r="X570" s="21" t="s">
        <v>46</v>
      </c>
      <c r="Y570" s="21" t="s">
        <v>46</v>
      </c>
      <c r="Z570" s="21" t="s">
        <v>46</v>
      </c>
      <c r="AA570" s="21" t="s">
        <v>46</v>
      </c>
      <c r="AB570" s="21" t="s">
        <v>46</v>
      </c>
      <c r="AC570" s="21" t="s">
        <v>46</v>
      </c>
      <c r="AD570" s="21" t="s">
        <v>46</v>
      </c>
      <c r="AE570" s="16" t="s">
        <v>418</v>
      </c>
      <c r="AF570" s="16" t="s">
        <v>59</v>
      </c>
      <c r="AG570" s="7" t="str">
        <f t="shared" si="18"/>
        <v>click</v>
      </c>
      <c r="AH570" s="9" t="str">
        <f t="shared" si="19"/>
        <v>click</v>
      </c>
      <c r="AI570" s="2"/>
      <c r="AJ570" s="2"/>
      <c r="AK570" s="2"/>
      <c r="AL570" s="2"/>
      <c r="AM570" s="2"/>
      <c r="AN570" s="2"/>
      <c r="AO570" s="2"/>
      <c r="AP570" s="2"/>
      <c r="AQ570" s="2"/>
      <c r="AR570" s="2"/>
      <c r="AS570" s="2"/>
      <c r="AT570" s="2"/>
    </row>
    <row r="571" spans="1:46" ht="96">
      <c r="A571" s="19" t="s">
        <v>903</v>
      </c>
      <c r="B571" s="8" t="s">
        <v>904</v>
      </c>
      <c r="C571" s="10" t="s">
        <v>905</v>
      </c>
      <c r="D571" s="10" t="s">
        <v>38</v>
      </c>
      <c r="E571" s="10" t="s">
        <v>906</v>
      </c>
      <c r="F571" s="10" t="s">
        <v>907</v>
      </c>
      <c r="G571" s="10" t="s">
        <v>155</v>
      </c>
      <c r="H571" s="10" t="s">
        <v>171</v>
      </c>
      <c r="I571" s="11">
        <v>4.4999999999999997E-3</v>
      </c>
      <c r="J571" s="12">
        <v>0.26</v>
      </c>
      <c r="K571" s="11">
        <v>1.0500000000000001E-2</v>
      </c>
      <c r="L571" s="13">
        <v>228</v>
      </c>
      <c r="M571" s="14">
        <v>2.6</v>
      </c>
      <c r="N571" s="15">
        <v>19525</v>
      </c>
      <c r="O571" s="20">
        <v>1</v>
      </c>
      <c r="P571" s="10" t="s">
        <v>58</v>
      </c>
      <c r="Q571" s="10" t="s">
        <v>43</v>
      </c>
      <c r="R571" s="10" t="s">
        <v>46</v>
      </c>
      <c r="S571" s="10" t="s">
        <v>72</v>
      </c>
      <c r="T571" s="21" t="s">
        <v>46</v>
      </c>
      <c r="U571" s="21" t="s">
        <v>46</v>
      </c>
      <c r="V571" s="21" t="s">
        <v>46</v>
      </c>
      <c r="W571" s="21" t="s">
        <v>46</v>
      </c>
      <c r="X571" s="21" t="s">
        <v>46</v>
      </c>
      <c r="Y571" s="21" t="s">
        <v>46</v>
      </c>
      <c r="Z571" s="21" t="s">
        <v>46</v>
      </c>
      <c r="AA571" s="21" t="s">
        <v>46</v>
      </c>
      <c r="AB571" s="21" t="s">
        <v>46</v>
      </c>
      <c r="AC571" s="21" t="s">
        <v>46</v>
      </c>
      <c r="AD571" s="21" t="s">
        <v>46</v>
      </c>
      <c r="AE571" s="16" t="s">
        <v>46</v>
      </c>
      <c r="AF571" s="16" t="s">
        <v>46</v>
      </c>
      <c r="AG571" s="7" t="str">
        <f t="shared" si="18"/>
        <v>click</v>
      </c>
      <c r="AH571" s="9" t="str">
        <f t="shared" si="19"/>
        <v>click</v>
      </c>
      <c r="AI571" s="2"/>
      <c r="AJ571" s="2"/>
      <c r="AK571" s="2"/>
      <c r="AL571" s="2"/>
      <c r="AM571" s="2"/>
      <c r="AN571" s="2"/>
      <c r="AO571" s="2"/>
      <c r="AP571" s="2"/>
      <c r="AQ571" s="2"/>
      <c r="AR571" s="2"/>
      <c r="AS571" s="2"/>
      <c r="AT571" s="2"/>
    </row>
    <row r="572" spans="1:46" ht="36">
      <c r="A572" s="19" t="s">
        <v>1644</v>
      </c>
      <c r="B572" s="8" t="s">
        <v>1645</v>
      </c>
      <c r="C572" s="10" t="s">
        <v>1646</v>
      </c>
      <c r="D572" s="10" t="s">
        <v>38</v>
      </c>
      <c r="E572" s="10" t="s">
        <v>1647</v>
      </c>
      <c r="F572" s="10" t="s">
        <v>1648</v>
      </c>
      <c r="G572" s="10" t="s">
        <v>198</v>
      </c>
      <c r="H572" s="10" t="s">
        <v>219</v>
      </c>
      <c r="I572" s="11">
        <v>5.1999999999999998E-3</v>
      </c>
      <c r="J572" s="12">
        <v>0.17</v>
      </c>
      <c r="K572" s="11">
        <v>1.6500000000000001E-2</v>
      </c>
      <c r="L572" s="13">
        <v>114.4</v>
      </c>
      <c r="M572" s="14">
        <v>2.2999999999999998</v>
      </c>
      <c r="N572" s="15">
        <v>8805</v>
      </c>
      <c r="O572" s="20">
        <v>0.94</v>
      </c>
      <c r="P572" s="10" t="s">
        <v>42</v>
      </c>
      <c r="Q572" s="10" t="s">
        <v>43</v>
      </c>
      <c r="R572" s="10" t="s">
        <v>80</v>
      </c>
      <c r="S572" s="10" t="s">
        <v>72</v>
      </c>
      <c r="T572" s="21">
        <v>9.7699999999999995E-2</v>
      </c>
      <c r="U572" s="21">
        <v>2.7699999999999999E-2</v>
      </c>
      <c r="V572" s="21">
        <v>0.1153</v>
      </c>
      <c r="W572" s="21">
        <v>0.1115</v>
      </c>
      <c r="X572" s="21">
        <v>0.1072</v>
      </c>
      <c r="Y572" s="21">
        <v>9.9000000000000005E-2</v>
      </c>
      <c r="Z572" s="21">
        <v>0.1129</v>
      </c>
      <c r="AA572" s="21">
        <v>0.1026</v>
      </c>
      <c r="AB572" s="21">
        <v>1.4E-2</v>
      </c>
      <c r="AC572" s="21">
        <v>9.4299999999999995E-2</v>
      </c>
      <c r="AD572" s="21">
        <v>0.1149</v>
      </c>
      <c r="AE572" s="16" t="s">
        <v>46</v>
      </c>
      <c r="AF572" s="16" t="s">
        <v>46</v>
      </c>
      <c r="AG572" s="7" t="str">
        <f t="shared" si="18"/>
        <v>click</v>
      </c>
      <c r="AH572" s="9" t="str">
        <f t="shared" si="19"/>
        <v>click</v>
      </c>
      <c r="AI572" s="2"/>
      <c r="AJ572" s="2"/>
      <c r="AK572" s="2"/>
      <c r="AL572" s="2"/>
      <c r="AM572" s="2"/>
      <c r="AN572" s="2"/>
      <c r="AO572" s="2"/>
      <c r="AP572" s="2"/>
      <c r="AQ572" s="2"/>
      <c r="AR572" s="2"/>
      <c r="AS572" s="2"/>
      <c r="AT572" s="2"/>
    </row>
    <row r="573" spans="1:46" ht="48">
      <c r="A573" s="19" t="s">
        <v>4491</v>
      </c>
      <c r="B573" s="8" t="s">
        <v>4492</v>
      </c>
      <c r="C573" s="10" t="s">
        <v>4493</v>
      </c>
      <c r="D573" s="10" t="s">
        <v>38</v>
      </c>
      <c r="E573" s="10" t="s">
        <v>4494</v>
      </c>
      <c r="F573" s="10" t="s">
        <v>4495</v>
      </c>
      <c r="G573" s="10" t="s">
        <v>392</v>
      </c>
      <c r="H573" s="10" t="s">
        <v>171</v>
      </c>
      <c r="I573" s="11">
        <v>9.4999999999999998E-3</v>
      </c>
      <c r="J573" s="12"/>
      <c r="K573" s="11"/>
      <c r="L573" s="13">
        <v>0.7</v>
      </c>
      <c r="M573" s="14">
        <v>0</v>
      </c>
      <c r="N573" s="15">
        <v>2172</v>
      </c>
      <c r="O573" s="20">
        <v>-2.85</v>
      </c>
      <c r="P573" s="10" t="s">
        <v>42</v>
      </c>
      <c r="Q573" s="10" t="s">
        <v>46</v>
      </c>
      <c r="R573" s="10" t="s">
        <v>80</v>
      </c>
      <c r="S573" s="10" t="s">
        <v>72</v>
      </c>
      <c r="T573" s="21" t="s">
        <v>46</v>
      </c>
      <c r="U573" s="21" t="s">
        <v>46</v>
      </c>
      <c r="V573" s="21" t="s">
        <v>46</v>
      </c>
      <c r="W573" s="21" t="s">
        <v>46</v>
      </c>
      <c r="X573" s="21" t="s">
        <v>46</v>
      </c>
      <c r="Y573" s="21" t="s">
        <v>46</v>
      </c>
      <c r="Z573" s="21" t="s">
        <v>46</v>
      </c>
      <c r="AA573" s="21" t="s">
        <v>46</v>
      </c>
      <c r="AB573" s="21" t="s">
        <v>46</v>
      </c>
      <c r="AC573" s="21" t="s">
        <v>46</v>
      </c>
      <c r="AD573" s="21" t="s">
        <v>46</v>
      </c>
      <c r="AE573" s="16" t="s">
        <v>134</v>
      </c>
      <c r="AF573" s="16" t="s">
        <v>59</v>
      </c>
      <c r="AG573" s="7" t="str">
        <f t="shared" si="18"/>
        <v>click</v>
      </c>
      <c r="AH573" s="9" t="str">
        <f t="shared" si="19"/>
        <v>click</v>
      </c>
      <c r="AI573" s="2"/>
      <c r="AJ573" s="2"/>
      <c r="AK573" s="2"/>
      <c r="AL573" s="2"/>
      <c r="AM573" s="2"/>
      <c r="AN573" s="2"/>
      <c r="AO573" s="2"/>
      <c r="AP573" s="2"/>
      <c r="AQ573" s="2"/>
      <c r="AR573" s="2"/>
      <c r="AS573" s="2"/>
      <c r="AT573" s="2"/>
    </row>
    <row r="574" spans="1:46" ht="48">
      <c r="A574" s="19" t="s">
        <v>4774</v>
      </c>
      <c r="B574" s="8" t="s">
        <v>4775</v>
      </c>
      <c r="C574" s="10" t="s">
        <v>4493</v>
      </c>
      <c r="D574" s="10" t="s">
        <v>38</v>
      </c>
      <c r="E574" s="10" t="s">
        <v>4776</v>
      </c>
      <c r="F574" s="10" t="s">
        <v>4777</v>
      </c>
      <c r="G574" s="10" t="s">
        <v>392</v>
      </c>
      <c r="H574" s="10" t="s">
        <v>171</v>
      </c>
      <c r="I574" s="11">
        <v>9.4999999999999998E-3</v>
      </c>
      <c r="J574" s="12">
        <v>7.0000000000000007E-2</v>
      </c>
      <c r="K574" s="11">
        <v>1.1000000000000001E-3</v>
      </c>
      <c r="L574" s="13">
        <v>4.0999999999999996</v>
      </c>
      <c r="M574" s="14">
        <v>0.1</v>
      </c>
      <c r="N574" s="15">
        <v>471</v>
      </c>
      <c r="O574" s="20">
        <v>2.5299999999999998</v>
      </c>
      <c r="P574" s="10" t="s">
        <v>42</v>
      </c>
      <c r="Q574" s="10" t="s">
        <v>46</v>
      </c>
      <c r="R574" s="10" t="s">
        <v>80</v>
      </c>
      <c r="S574" s="10" t="s">
        <v>72</v>
      </c>
      <c r="T574" s="21" t="s">
        <v>46</v>
      </c>
      <c r="U574" s="21" t="s">
        <v>46</v>
      </c>
      <c r="V574" s="21" t="s">
        <v>46</v>
      </c>
      <c r="W574" s="21" t="s">
        <v>46</v>
      </c>
      <c r="X574" s="21" t="s">
        <v>46</v>
      </c>
      <c r="Y574" s="21" t="s">
        <v>46</v>
      </c>
      <c r="Z574" s="21" t="s">
        <v>46</v>
      </c>
      <c r="AA574" s="21" t="s">
        <v>46</v>
      </c>
      <c r="AB574" s="21" t="s">
        <v>46</v>
      </c>
      <c r="AC574" s="21" t="s">
        <v>46</v>
      </c>
      <c r="AD574" s="21" t="s">
        <v>46</v>
      </c>
      <c r="AE574" s="16" t="s">
        <v>134</v>
      </c>
      <c r="AF574" s="16" t="s">
        <v>46</v>
      </c>
      <c r="AG574" s="7" t="str">
        <f t="shared" si="18"/>
        <v>click</v>
      </c>
      <c r="AH574" s="9" t="str">
        <f t="shared" si="19"/>
        <v>click</v>
      </c>
      <c r="AI574" s="2"/>
      <c r="AJ574" s="2"/>
      <c r="AK574" s="2"/>
      <c r="AL574" s="2"/>
      <c r="AM574" s="2"/>
      <c r="AN574" s="2"/>
      <c r="AO574" s="2"/>
      <c r="AP574" s="2"/>
      <c r="AQ574" s="2"/>
      <c r="AR574" s="2"/>
      <c r="AS574" s="2"/>
      <c r="AT574" s="2"/>
    </row>
    <row r="575" spans="1:46" ht="25.5">
      <c r="A575" s="19" t="s">
        <v>1216</v>
      </c>
      <c r="B575" s="8" t="s">
        <v>1217</v>
      </c>
      <c r="C575" s="10" t="s">
        <v>1218</v>
      </c>
      <c r="D575" s="10"/>
      <c r="E575" s="10"/>
      <c r="F575" s="10" t="s">
        <v>39</v>
      </c>
      <c r="G575" s="10" t="s">
        <v>1219</v>
      </c>
      <c r="H575" s="10" t="s">
        <v>1220</v>
      </c>
      <c r="I575" s="11">
        <v>1.2500000000000001E-2</v>
      </c>
      <c r="J575" s="12"/>
      <c r="K575" s="11"/>
      <c r="L575" s="13">
        <v>0</v>
      </c>
      <c r="M575" s="14">
        <v>0</v>
      </c>
      <c r="N575" s="15"/>
      <c r="O575" s="20"/>
      <c r="P575" s="10" t="s">
        <v>32</v>
      </c>
      <c r="Q575" s="10" t="s">
        <v>46</v>
      </c>
      <c r="R575" s="10" t="s">
        <v>46</v>
      </c>
      <c r="S575" s="10" t="s">
        <v>72</v>
      </c>
      <c r="T575" s="21" t="s">
        <v>46</v>
      </c>
      <c r="U575" s="21" t="s">
        <v>46</v>
      </c>
      <c r="V575" s="21" t="s">
        <v>46</v>
      </c>
      <c r="W575" s="21" t="s">
        <v>46</v>
      </c>
      <c r="X575" s="21" t="s">
        <v>46</v>
      </c>
      <c r="Y575" s="21" t="s">
        <v>46</v>
      </c>
      <c r="Z575" s="21" t="s">
        <v>46</v>
      </c>
      <c r="AA575" s="21" t="s">
        <v>46</v>
      </c>
      <c r="AB575" s="21" t="s">
        <v>46</v>
      </c>
      <c r="AC575" s="21" t="s">
        <v>46</v>
      </c>
      <c r="AD575" s="21" t="s">
        <v>46</v>
      </c>
      <c r="AE575" s="16" t="s">
        <v>418</v>
      </c>
      <c r="AF575" s="16" t="s">
        <v>59</v>
      </c>
      <c r="AG575" s="7" t="str">
        <f t="shared" si="18"/>
        <v>click</v>
      </c>
      <c r="AH575" s="9" t="str">
        <f t="shared" si="19"/>
        <v>click</v>
      </c>
      <c r="AI575" s="2"/>
      <c r="AJ575" s="2"/>
      <c r="AK575" s="2"/>
      <c r="AL575" s="2"/>
      <c r="AM575" s="2"/>
      <c r="AN575" s="2"/>
      <c r="AO575" s="2"/>
      <c r="AP575" s="2"/>
      <c r="AQ575" s="2"/>
      <c r="AR575" s="2"/>
      <c r="AS575" s="2"/>
      <c r="AT575" s="2"/>
    </row>
    <row r="576" spans="1:46" ht="48">
      <c r="A576" s="19" t="s">
        <v>3630</v>
      </c>
      <c r="B576" s="8" t="s">
        <v>3631</v>
      </c>
      <c r="C576" s="10" t="s">
        <v>1218</v>
      </c>
      <c r="D576" s="10" t="s">
        <v>38</v>
      </c>
      <c r="E576" s="10" t="s">
        <v>3632</v>
      </c>
      <c r="F576" s="10" t="s">
        <v>3633</v>
      </c>
      <c r="G576" s="10" t="s">
        <v>302</v>
      </c>
      <c r="H576" s="10" t="s">
        <v>435</v>
      </c>
      <c r="I576" s="11">
        <v>6.0000000000000001E-3</v>
      </c>
      <c r="J576" s="12">
        <v>0.13</v>
      </c>
      <c r="K576" s="11">
        <v>1.01E-2</v>
      </c>
      <c r="L576" s="13">
        <v>49.1</v>
      </c>
      <c r="M576" s="14">
        <v>1.4</v>
      </c>
      <c r="N576" s="15">
        <v>10303</v>
      </c>
      <c r="O576" s="20">
        <v>1.78</v>
      </c>
      <c r="P576" s="10" t="s">
        <v>42</v>
      </c>
      <c r="Q576" s="10" t="s">
        <v>46</v>
      </c>
      <c r="R576" s="10" t="s">
        <v>46</v>
      </c>
      <c r="S576" s="10" t="s">
        <v>72</v>
      </c>
      <c r="T576" s="21">
        <v>0</v>
      </c>
      <c r="U576" s="21">
        <v>0</v>
      </c>
      <c r="V576" s="21">
        <v>0</v>
      </c>
      <c r="W576" s="21">
        <v>0</v>
      </c>
      <c r="X576" s="21">
        <v>0</v>
      </c>
      <c r="Y576" s="21">
        <v>0.99550000000000005</v>
      </c>
      <c r="Z576" s="21">
        <v>0</v>
      </c>
      <c r="AA576" s="21">
        <v>4.4999999999999997E-3</v>
      </c>
      <c r="AB576" s="21">
        <v>0</v>
      </c>
      <c r="AC576" s="21">
        <v>0</v>
      </c>
      <c r="AD576" s="21">
        <v>0</v>
      </c>
      <c r="AE576" s="16" t="s">
        <v>46</v>
      </c>
      <c r="AF576" s="16" t="s">
        <v>46</v>
      </c>
      <c r="AG576" s="7" t="str">
        <f t="shared" si="18"/>
        <v>click</v>
      </c>
      <c r="AH576" s="9" t="str">
        <f t="shared" si="19"/>
        <v>click</v>
      </c>
      <c r="AI576" s="2"/>
      <c r="AJ576" s="2"/>
      <c r="AK576" s="2"/>
      <c r="AL576" s="2"/>
      <c r="AM576" s="2"/>
      <c r="AN576" s="2"/>
      <c r="AO576" s="2"/>
      <c r="AP576" s="2"/>
      <c r="AQ576" s="2"/>
      <c r="AR576" s="2"/>
      <c r="AS576" s="2"/>
      <c r="AT576" s="2"/>
    </row>
    <row r="577" spans="1:46" ht="25.5">
      <c r="A577" s="19" t="s">
        <v>4674</v>
      </c>
      <c r="B577" s="8" t="s">
        <v>4675</v>
      </c>
      <c r="C577" s="10" t="s">
        <v>1218</v>
      </c>
      <c r="D577" s="10"/>
      <c r="E577" s="10"/>
      <c r="F577" s="10" t="s">
        <v>39</v>
      </c>
      <c r="G577" s="10" t="s">
        <v>1219</v>
      </c>
      <c r="H577" s="10" t="s">
        <v>1220</v>
      </c>
      <c r="I577" s="11">
        <v>1.2500000000000001E-2</v>
      </c>
      <c r="J577" s="12"/>
      <c r="K577" s="11"/>
      <c r="L577" s="13">
        <v>0</v>
      </c>
      <c r="M577" s="14">
        <v>0</v>
      </c>
      <c r="N577" s="15"/>
      <c r="O577" s="20"/>
      <c r="P577" s="10" t="s">
        <v>32</v>
      </c>
      <c r="Q577" s="10" t="s">
        <v>46</v>
      </c>
      <c r="R577" s="10" t="s">
        <v>46</v>
      </c>
      <c r="S577" s="10" t="s">
        <v>72</v>
      </c>
      <c r="T577" s="21" t="s">
        <v>46</v>
      </c>
      <c r="U577" s="21" t="s">
        <v>46</v>
      </c>
      <c r="V577" s="21" t="s">
        <v>46</v>
      </c>
      <c r="W577" s="21" t="s">
        <v>46</v>
      </c>
      <c r="X577" s="21" t="s">
        <v>46</v>
      </c>
      <c r="Y577" s="21" t="s">
        <v>46</v>
      </c>
      <c r="Z577" s="21" t="s">
        <v>46</v>
      </c>
      <c r="AA577" s="21" t="s">
        <v>46</v>
      </c>
      <c r="AB577" s="21" t="s">
        <v>46</v>
      </c>
      <c r="AC577" s="21" t="s">
        <v>46</v>
      </c>
      <c r="AD577" s="21" t="s">
        <v>46</v>
      </c>
      <c r="AE577" s="16" t="s">
        <v>418</v>
      </c>
      <c r="AF577" s="16" t="s">
        <v>46</v>
      </c>
      <c r="AG577" s="7" t="str">
        <f t="shared" si="18"/>
        <v>click</v>
      </c>
      <c r="AH577" s="9" t="str">
        <f t="shared" si="19"/>
        <v>click</v>
      </c>
      <c r="AI577" s="2"/>
      <c r="AJ577" s="2"/>
      <c r="AK577" s="2"/>
      <c r="AL577" s="2"/>
      <c r="AM577" s="2"/>
      <c r="AN577" s="2"/>
      <c r="AO577" s="2"/>
      <c r="AP577" s="2"/>
      <c r="AQ577" s="2"/>
      <c r="AR577" s="2"/>
      <c r="AS577" s="2"/>
      <c r="AT577" s="2"/>
    </row>
    <row r="578" spans="1:46" ht="120">
      <c r="A578" s="19" t="s">
        <v>2738</v>
      </c>
      <c r="B578" s="8" t="s">
        <v>2739</v>
      </c>
      <c r="C578" s="10" t="s">
        <v>2740</v>
      </c>
      <c r="D578" s="10" t="s">
        <v>38</v>
      </c>
      <c r="E578" s="10" t="s">
        <v>2741</v>
      </c>
      <c r="F578" s="10" t="s">
        <v>2742</v>
      </c>
      <c r="G578" s="10" t="s">
        <v>101</v>
      </c>
      <c r="H578" s="10" t="s">
        <v>2608</v>
      </c>
      <c r="I578" s="11">
        <v>6.7999999999999996E-3</v>
      </c>
      <c r="J578" s="12"/>
      <c r="K578" s="11"/>
      <c r="L578" s="13">
        <v>0</v>
      </c>
      <c r="M578" s="14">
        <v>0</v>
      </c>
      <c r="N578" s="15"/>
      <c r="O578" s="20"/>
      <c r="P578" s="10" t="s">
        <v>42</v>
      </c>
      <c r="Q578" s="10" t="s">
        <v>43</v>
      </c>
      <c r="R578" s="10" t="s">
        <v>46</v>
      </c>
      <c r="S578" s="10" t="s">
        <v>74</v>
      </c>
      <c r="T578" s="21" t="s">
        <v>46</v>
      </c>
      <c r="U578" s="21" t="s">
        <v>46</v>
      </c>
      <c r="V578" s="21" t="s">
        <v>46</v>
      </c>
      <c r="W578" s="21" t="s">
        <v>46</v>
      </c>
      <c r="X578" s="21" t="s">
        <v>46</v>
      </c>
      <c r="Y578" s="21" t="s">
        <v>46</v>
      </c>
      <c r="Z578" s="21" t="s">
        <v>46</v>
      </c>
      <c r="AA578" s="21" t="s">
        <v>46</v>
      </c>
      <c r="AB578" s="21" t="s">
        <v>46</v>
      </c>
      <c r="AC578" s="21" t="s">
        <v>46</v>
      </c>
      <c r="AD578" s="21" t="s">
        <v>46</v>
      </c>
      <c r="AE578" s="16" t="s">
        <v>46</v>
      </c>
      <c r="AF578" s="16" t="s">
        <v>46</v>
      </c>
      <c r="AG578" s="7" t="str">
        <f t="shared" si="18"/>
        <v>click</v>
      </c>
      <c r="AH578" s="9" t="str">
        <f t="shared" si="19"/>
        <v>click</v>
      </c>
      <c r="AI578" s="2"/>
      <c r="AJ578" s="2"/>
      <c r="AK578" s="2"/>
      <c r="AL578" s="2"/>
      <c r="AM578" s="2"/>
      <c r="AN578" s="2"/>
      <c r="AO578" s="2"/>
      <c r="AP578" s="2"/>
      <c r="AQ578" s="2"/>
      <c r="AR578" s="2"/>
      <c r="AS578" s="2"/>
      <c r="AT578" s="2"/>
    </row>
    <row r="579" spans="1:46" ht="24">
      <c r="A579" s="19" t="s">
        <v>4688</v>
      </c>
      <c r="B579" s="8" t="s">
        <v>4689</v>
      </c>
      <c r="C579" s="10" t="s">
        <v>4690</v>
      </c>
      <c r="D579" s="10" t="s">
        <v>38</v>
      </c>
      <c r="E579" s="10" t="s">
        <v>4142</v>
      </c>
      <c r="F579" s="10" t="s">
        <v>4143</v>
      </c>
      <c r="G579" s="10" t="s">
        <v>392</v>
      </c>
      <c r="H579" s="10" t="s">
        <v>171</v>
      </c>
      <c r="I579" s="11">
        <v>9.4999999999999998E-3</v>
      </c>
      <c r="J579" s="12">
        <v>0.04</v>
      </c>
      <c r="K579" s="11">
        <v>8.9999999999999998E-4</v>
      </c>
      <c r="L579" s="13">
        <v>674.9</v>
      </c>
      <c r="M579" s="14">
        <v>7.1</v>
      </c>
      <c r="N579" s="15">
        <v>2191934</v>
      </c>
      <c r="O579" s="20">
        <v>2.95</v>
      </c>
      <c r="P579" s="10" t="s">
        <v>42</v>
      </c>
      <c r="Q579" s="10" t="s">
        <v>43</v>
      </c>
      <c r="R579" s="10" t="s">
        <v>80</v>
      </c>
      <c r="S579" s="10" t="s">
        <v>72</v>
      </c>
      <c r="T579" s="21" t="s">
        <v>46</v>
      </c>
      <c r="U579" s="21" t="s">
        <v>46</v>
      </c>
      <c r="V579" s="21" t="s">
        <v>46</v>
      </c>
      <c r="W579" s="21" t="s">
        <v>46</v>
      </c>
      <c r="X579" s="21" t="s">
        <v>46</v>
      </c>
      <c r="Y579" s="21" t="s">
        <v>46</v>
      </c>
      <c r="Z579" s="21" t="s">
        <v>46</v>
      </c>
      <c r="AA579" s="21" t="s">
        <v>46</v>
      </c>
      <c r="AB579" s="21" t="s">
        <v>46</v>
      </c>
      <c r="AC579" s="21" t="s">
        <v>46</v>
      </c>
      <c r="AD579" s="21" t="s">
        <v>46</v>
      </c>
      <c r="AE579" s="16" t="s">
        <v>418</v>
      </c>
      <c r="AF579" s="16" t="s">
        <v>46</v>
      </c>
      <c r="AG579" s="7" t="str">
        <f t="shared" si="18"/>
        <v>click</v>
      </c>
      <c r="AH579" s="9" t="str">
        <f t="shared" si="19"/>
        <v>click</v>
      </c>
      <c r="AI579" s="2"/>
      <c r="AJ579" s="2"/>
      <c r="AK579" s="2"/>
      <c r="AL579" s="2"/>
      <c r="AM579" s="2"/>
      <c r="AN579" s="2"/>
      <c r="AO579" s="2"/>
      <c r="AP579" s="2"/>
      <c r="AQ579" s="2"/>
      <c r="AR579" s="2"/>
      <c r="AS579" s="2"/>
      <c r="AT579" s="2"/>
    </row>
    <row r="580" spans="1:46" ht="25.5">
      <c r="A580" s="19" t="s">
        <v>1631</v>
      </c>
      <c r="B580" s="8" t="s">
        <v>1632</v>
      </c>
      <c r="C580" s="10" t="s">
        <v>1633</v>
      </c>
      <c r="D580" s="10" t="s">
        <v>38</v>
      </c>
      <c r="E580" s="10" t="s">
        <v>1634</v>
      </c>
      <c r="F580" s="10" t="s">
        <v>1635</v>
      </c>
      <c r="G580" s="10" t="s">
        <v>226</v>
      </c>
      <c r="H580" s="10" t="s">
        <v>48</v>
      </c>
      <c r="I580" s="11">
        <v>5.8999999999999999E-3</v>
      </c>
      <c r="J580" s="12">
        <v>0.02</v>
      </c>
      <c r="K580" s="11">
        <v>1.8800000000000001E-2</v>
      </c>
      <c r="L580" s="13">
        <v>309.39999999999998</v>
      </c>
      <c r="M580" s="14">
        <v>9.4</v>
      </c>
      <c r="N580" s="15">
        <v>110573</v>
      </c>
      <c r="O580" s="20">
        <v>-1.86</v>
      </c>
      <c r="P580" s="10" t="s">
        <v>42</v>
      </c>
      <c r="Q580" s="10" t="s">
        <v>46</v>
      </c>
      <c r="R580" s="10" t="s">
        <v>46</v>
      </c>
      <c r="S580" s="10" t="s">
        <v>227</v>
      </c>
      <c r="T580" s="21">
        <v>0.36670000000000003</v>
      </c>
      <c r="U580" s="21">
        <v>0</v>
      </c>
      <c r="V580" s="21">
        <v>0</v>
      </c>
      <c r="W580" s="21">
        <v>2.9100000000000001E-2</v>
      </c>
      <c r="X580" s="21">
        <v>2.5399999999999999E-2</v>
      </c>
      <c r="Y580" s="21">
        <v>0.25240000000000001</v>
      </c>
      <c r="Z580" s="21">
        <v>0</v>
      </c>
      <c r="AA580" s="21">
        <v>7.8799999999999995E-2</v>
      </c>
      <c r="AB580" s="21">
        <v>0</v>
      </c>
      <c r="AC580" s="21">
        <v>0</v>
      </c>
      <c r="AD580" s="21">
        <v>4.4499999999999998E-2</v>
      </c>
      <c r="AE580" s="16" t="s">
        <v>46</v>
      </c>
      <c r="AF580" s="16" t="s">
        <v>46</v>
      </c>
      <c r="AG580" s="7" t="str">
        <f t="shared" si="18"/>
        <v>click</v>
      </c>
      <c r="AH580" s="9" t="str">
        <f t="shared" si="19"/>
        <v>click</v>
      </c>
      <c r="AI580" s="2"/>
      <c r="AJ580" s="2"/>
      <c r="AK580" s="2"/>
      <c r="AL580" s="2"/>
      <c r="AM580" s="2"/>
      <c r="AN580" s="2"/>
      <c r="AO580" s="2"/>
      <c r="AP580" s="2"/>
      <c r="AQ580" s="2"/>
      <c r="AR580" s="2"/>
      <c r="AS580" s="2"/>
      <c r="AT580" s="2"/>
    </row>
    <row r="581" spans="1:46" ht="48">
      <c r="A581" s="19" t="s">
        <v>666</v>
      </c>
      <c r="B581" s="8" t="s">
        <v>667</v>
      </c>
      <c r="C581" s="10" t="s">
        <v>668</v>
      </c>
      <c r="D581" s="10" t="s">
        <v>38</v>
      </c>
      <c r="E581" s="10" t="s">
        <v>669</v>
      </c>
      <c r="F581" s="10" t="s">
        <v>670</v>
      </c>
      <c r="G581" s="10" t="s">
        <v>392</v>
      </c>
      <c r="H581" s="10" t="s">
        <v>171</v>
      </c>
      <c r="I581" s="11">
        <v>9.4999999999999998E-3</v>
      </c>
      <c r="J581" s="12"/>
      <c r="K581" s="11"/>
      <c r="L581" s="13">
        <v>18</v>
      </c>
      <c r="M581" s="14">
        <v>0.2</v>
      </c>
      <c r="N581" s="15">
        <v>12328</v>
      </c>
      <c r="O581" s="20">
        <v>4.62</v>
      </c>
      <c r="P581" s="10" t="s">
        <v>42</v>
      </c>
      <c r="Q581" s="10" t="s">
        <v>46</v>
      </c>
      <c r="R581" s="10" t="s">
        <v>46</v>
      </c>
      <c r="S581" s="10" t="s">
        <v>227</v>
      </c>
      <c r="T581" s="21" t="s">
        <v>46</v>
      </c>
      <c r="U581" s="21" t="s">
        <v>46</v>
      </c>
      <c r="V581" s="21" t="s">
        <v>46</v>
      </c>
      <c r="W581" s="21" t="s">
        <v>46</v>
      </c>
      <c r="X581" s="21" t="s">
        <v>46</v>
      </c>
      <c r="Y581" s="21" t="s">
        <v>46</v>
      </c>
      <c r="Z581" s="21" t="s">
        <v>46</v>
      </c>
      <c r="AA581" s="21" t="s">
        <v>46</v>
      </c>
      <c r="AB581" s="21" t="s">
        <v>46</v>
      </c>
      <c r="AC581" s="21" t="s">
        <v>46</v>
      </c>
      <c r="AD581" s="21" t="s">
        <v>46</v>
      </c>
      <c r="AE581" s="16" t="s">
        <v>134</v>
      </c>
      <c r="AF581" s="16" t="s">
        <v>59</v>
      </c>
      <c r="AG581" s="7" t="str">
        <f t="shared" si="18"/>
        <v>click</v>
      </c>
      <c r="AH581" s="9" t="str">
        <f t="shared" si="19"/>
        <v>click</v>
      </c>
      <c r="AI581" s="2"/>
      <c r="AJ581" s="2"/>
      <c r="AK581" s="2"/>
      <c r="AL581" s="2"/>
      <c r="AM581" s="2"/>
      <c r="AN581" s="2"/>
      <c r="AO581" s="2"/>
      <c r="AP581" s="2"/>
      <c r="AQ581" s="2"/>
      <c r="AR581" s="2"/>
      <c r="AS581" s="2"/>
      <c r="AT581" s="2"/>
    </row>
    <row r="582" spans="1:46" ht="25.5">
      <c r="A582" s="19" t="s">
        <v>1562</v>
      </c>
      <c r="B582" s="8" t="s">
        <v>1563</v>
      </c>
      <c r="C582" s="10" t="s">
        <v>668</v>
      </c>
      <c r="D582" s="10" t="s">
        <v>38</v>
      </c>
      <c r="E582" s="10" t="s">
        <v>1564</v>
      </c>
      <c r="F582" s="10" t="s">
        <v>1565</v>
      </c>
      <c r="G582" s="10" t="s">
        <v>341</v>
      </c>
      <c r="H582" s="10" t="s">
        <v>48</v>
      </c>
      <c r="I582" s="11">
        <v>7.4999999999999997E-3</v>
      </c>
      <c r="J582" s="12">
        <v>0.45</v>
      </c>
      <c r="K582" s="11">
        <v>2.92E-2</v>
      </c>
      <c r="L582" s="13">
        <v>132.69999999999999</v>
      </c>
      <c r="M582" s="14">
        <v>4</v>
      </c>
      <c r="N582" s="15">
        <v>12594</v>
      </c>
      <c r="O582" s="20">
        <v>1.57</v>
      </c>
      <c r="P582" s="10" t="s">
        <v>42</v>
      </c>
      <c r="Q582" s="10" t="s">
        <v>43</v>
      </c>
      <c r="R582" s="10" t="s">
        <v>46</v>
      </c>
      <c r="S582" s="10" t="s">
        <v>109</v>
      </c>
      <c r="T582" s="21">
        <v>2.1899999999999999E-2</v>
      </c>
      <c r="U582" s="21">
        <v>0</v>
      </c>
      <c r="V582" s="21">
        <v>0</v>
      </c>
      <c r="W582" s="21">
        <v>0</v>
      </c>
      <c r="X582" s="21">
        <v>0.16900000000000001</v>
      </c>
      <c r="Y582" s="21">
        <v>0</v>
      </c>
      <c r="Z582" s="21">
        <v>0</v>
      </c>
      <c r="AA582" s="21">
        <v>0.3805</v>
      </c>
      <c r="AB582" s="21">
        <v>0</v>
      </c>
      <c r="AC582" s="21">
        <v>0</v>
      </c>
      <c r="AD582" s="21">
        <v>0.36730000000000002</v>
      </c>
      <c r="AE582" s="16" t="s">
        <v>46</v>
      </c>
      <c r="AF582" s="16" t="s">
        <v>46</v>
      </c>
      <c r="AG582" s="7" t="str">
        <f t="shared" si="18"/>
        <v>click</v>
      </c>
      <c r="AH582" s="9" t="str">
        <f t="shared" si="19"/>
        <v>click</v>
      </c>
      <c r="AI582" s="2"/>
      <c r="AJ582" s="2"/>
      <c r="AK582" s="2"/>
      <c r="AL582" s="2"/>
      <c r="AM582" s="2"/>
      <c r="AN582" s="2"/>
      <c r="AO582" s="2"/>
      <c r="AP582" s="2"/>
      <c r="AQ582" s="2"/>
      <c r="AR582" s="2"/>
      <c r="AS582" s="2"/>
      <c r="AT582" s="2"/>
    </row>
    <row r="583" spans="1:46" ht="48">
      <c r="A583" s="19" t="s">
        <v>1636</v>
      </c>
      <c r="B583" s="8" t="s">
        <v>1637</v>
      </c>
      <c r="C583" s="10" t="s">
        <v>668</v>
      </c>
      <c r="D583" s="10" t="s">
        <v>38</v>
      </c>
      <c r="E583" s="10" t="s">
        <v>1638</v>
      </c>
      <c r="F583" s="10" t="s">
        <v>1639</v>
      </c>
      <c r="G583" s="10" t="s">
        <v>392</v>
      </c>
      <c r="H583" s="10" t="s">
        <v>171</v>
      </c>
      <c r="I583" s="11">
        <v>9.4999999999999998E-3</v>
      </c>
      <c r="J583" s="12"/>
      <c r="K583" s="11"/>
      <c r="L583" s="13">
        <v>34.5</v>
      </c>
      <c r="M583" s="14">
        <v>2.2000000000000002</v>
      </c>
      <c r="N583" s="15">
        <v>29742</v>
      </c>
      <c r="O583" s="20">
        <v>-2.4300000000000002</v>
      </c>
      <c r="P583" s="10" t="s">
        <v>42</v>
      </c>
      <c r="Q583" s="10" t="s">
        <v>46</v>
      </c>
      <c r="R583" s="10" t="s">
        <v>46</v>
      </c>
      <c r="S583" s="10" t="s">
        <v>115</v>
      </c>
      <c r="T583" s="21" t="s">
        <v>46</v>
      </c>
      <c r="U583" s="21" t="s">
        <v>46</v>
      </c>
      <c r="V583" s="21" t="s">
        <v>46</v>
      </c>
      <c r="W583" s="21" t="s">
        <v>46</v>
      </c>
      <c r="X583" s="21" t="s">
        <v>46</v>
      </c>
      <c r="Y583" s="21" t="s">
        <v>46</v>
      </c>
      <c r="Z583" s="21" t="s">
        <v>46</v>
      </c>
      <c r="AA583" s="21" t="s">
        <v>46</v>
      </c>
      <c r="AB583" s="21" t="s">
        <v>46</v>
      </c>
      <c r="AC583" s="21" t="s">
        <v>46</v>
      </c>
      <c r="AD583" s="21" t="s">
        <v>46</v>
      </c>
      <c r="AE583" s="16" t="s">
        <v>134</v>
      </c>
      <c r="AF583" s="16" t="s">
        <v>59</v>
      </c>
      <c r="AG583" s="7" t="str">
        <f t="shared" si="18"/>
        <v>click</v>
      </c>
      <c r="AH583" s="9" t="str">
        <f t="shared" si="19"/>
        <v>click</v>
      </c>
      <c r="AI583" s="2"/>
      <c r="AJ583" s="2"/>
      <c r="AK583" s="2"/>
      <c r="AL583" s="2"/>
      <c r="AM583" s="2"/>
      <c r="AN583" s="2"/>
      <c r="AO583" s="2"/>
      <c r="AP583" s="2"/>
      <c r="AQ583" s="2"/>
      <c r="AR583" s="2"/>
      <c r="AS583" s="2"/>
      <c r="AT583" s="2"/>
    </row>
    <row r="584" spans="1:46" ht="48">
      <c r="A584" s="19" t="s">
        <v>2725</v>
      </c>
      <c r="B584" s="8" t="s">
        <v>2726</v>
      </c>
      <c r="C584" s="10" t="s">
        <v>668</v>
      </c>
      <c r="D584" s="10" t="s">
        <v>38</v>
      </c>
      <c r="E584" s="10" t="s">
        <v>2727</v>
      </c>
      <c r="F584" s="10" t="s">
        <v>2728</v>
      </c>
      <c r="G584" s="10" t="s">
        <v>392</v>
      </c>
      <c r="H584" s="10" t="s">
        <v>171</v>
      </c>
      <c r="I584" s="11">
        <v>9.4999999999999998E-3</v>
      </c>
      <c r="J584" s="12"/>
      <c r="K584" s="11"/>
      <c r="L584" s="13">
        <v>1.3</v>
      </c>
      <c r="M584" s="14">
        <v>0</v>
      </c>
      <c r="N584" s="15">
        <v>2700</v>
      </c>
      <c r="O584" s="20">
        <v>-3.69</v>
      </c>
      <c r="P584" s="10" t="s">
        <v>42</v>
      </c>
      <c r="Q584" s="10" t="s">
        <v>46</v>
      </c>
      <c r="R584" s="10" t="s">
        <v>46</v>
      </c>
      <c r="S584" s="10" t="s">
        <v>277</v>
      </c>
      <c r="T584" s="21" t="s">
        <v>46</v>
      </c>
      <c r="U584" s="21" t="s">
        <v>46</v>
      </c>
      <c r="V584" s="21" t="s">
        <v>46</v>
      </c>
      <c r="W584" s="21" t="s">
        <v>46</v>
      </c>
      <c r="X584" s="21" t="s">
        <v>46</v>
      </c>
      <c r="Y584" s="21" t="s">
        <v>46</v>
      </c>
      <c r="Z584" s="21" t="s">
        <v>46</v>
      </c>
      <c r="AA584" s="21" t="s">
        <v>46</v>
      </c>
      <c r="AB584" s="21" t="s">
        <v>46</v>
      </c>
      <c r="AC584" s="21" t="s">
        <v>46</v>
      </c>
      <c r="AD584" s="21" t="s">
        <v>46</v>
      </c>
      <c r="AE584" s="16" t="s">
        <v>134</v>
      </c>
      <c r="AF584" s="16" t="s">
        <v>59</v>
      </c>
      <c r="AG584" s="7" t="str">
        <f t="shared" si="18"/>
        <v>click</v>
      </c>
      <c r="AH584" s="9" t="str">
        <f t="shared" si="19"/>
        <v>click</v>
      </c>
      <c r="AI584" s="2"/>
      <c r="AJ584" s="2"/>
      <c r="AK584" s="2"/>
      <c r="AL584" s="2"/>
      <c r="AM584" s="2"/>
      <c r="AN584" s="2"/>
      <c r="AO584" s="2"/>
      <c r="AP584" s="2"/>
      <c r="AQ584" s="2"/>
      <c r="AR584" s="2"/>
      <c r="AS584" s="2"/>
      <c r="AT584" s="2"/>
    </row>
    <row r="585" spans="1:46" ht="60">
      <c r="A585" s="19" t="s">
        <v>4268</v>
      </c>
      <c r="B585" s="8" t="s">
        <v>4269</v>
      </c>
      <c r="C585" s="10" t="s">
        <v>668</v>
      </c>
      <c r="D585" s="10" t="s">
        <v>38</v>
      </c>
      <c r="E585" s="10" t="s">
        <v>4270</v>
      </c>
      <c r="F585" s="10" t="s">
        <v>4271</v>
      </c>
      <c r="G585" s="10" t="s">
        <v>392</v>
      </c>
      <c r="H585" s="10" t="s">
        <v>171</v>
      </c>
      <c r="I585" s="11">
        <v>9.4999999999999998E-3</v>
      </c>
      <c r="J585" s="12"/>
      <c r="K585" s="11"/>
      <c r="L585" s="13">
        <v>1.1000000000000001</v>
      </c>
      <c r="M585" s="14">
        <v>0</v>
      </c>
      <c r="N585" s="15">
        <v>982</v>
      </c>
      <c r="O585" s="20">
        <v>-6.68</v>
      </c>
      <c r="P585" s="10" t="s">
        <v>42</v>
      </c>
      <c r="Q585" s="10" t="s">
        <v>46</v>
      </c>
      <c r="R585" s="10" t="s">
        <v>46</v>
      </c>
      <c r="S585" s="10" t="s">
        <v>227</v>
      </c>
      <c r="T585" s="21" t="s">
        <v>46</v>
      </c>
      <c r="U585" s="21" t="s">
        <v>46</v>
      </c>
      <c r="V585" s="21" t="s">
        <v>46</v>
      </c>
      <c r="W585" s="21" t="s">
        <v>46</v>
      </c>
      <c r="X585" s="21" t="s">
        <v>46</v>
      </c>
      <c r="Y585" s="21" t="s">
        <v>46</v>
      </c>
      <c r="Z585" s="21" t="s">
        <v>46</v>
      </c>
      <c r="AA585" s="21" t="s">
        <v>46</v>
      </c>
      <c r="AB585" s="21" t="s">
        <v>46</v>
      </c>
      <c r="AC585" s="21" t="s">
        <v>46</v>
      </c>
      <c r="AD585" s="21" t="s">
        <v>46</v>
      </c>
      <c r="AE585" s="16" t="s">
        <v>134</v>
      </c>
      <c r="AF585" s="16" t="s">
        <v>59</v>
      </c>
      <c r="AG585" s="7" t="str">
        <f t="shared" si="18"/>
        <v>click</v>
      </c>
      <c r="AH585" s="9" t="str">
        <f t="shared" si="19"/>
        <v>click</v>
      </c>
      <c r="AI585" s="2"/>
      <c r="AJ585" s="2"/>
      <c r="AK585" s="2"/>
      <c r="AL585" s="2"/>
      <c r="AM585" s="2"/>
      <c r="AN585" s="2"/>
      <c r="AO585" s="2"/>
      <c r="AP585" s="2"/>
      <c r="AQ585" s="2"/>
      <c r="AR585" s="2"/>
      <c r="AS585" s="2"/>
      <c r="AT585" s="2"/>
    </row>
    <row r="586" spans="1:46" ht="48">
      <c r="A586" s="19" t="s">
        <v>2958</v>
      </c>
      <c r="B586" s="8" t="s">
        <v>2959</v>
      </c>
      <c r="C586" s="10" t="s">
        <v>2960</v>
      </c>
      <c r="D586" s="10" t="s">
        <v>38</v>
      </c>
      <c r="E586" s="10" t="s">
        <v>2961</v>
      </c>
      <c r="F586" s="10" t="s">
        <v>2962</v>
      </c>
      <c r="G586" s="10" t="s">
        <v>194</v>
      </c>
      <c r="H586" s="10" t="s">
        <v>793</v>
      </c>
      <c r="I586" s="11">
        <v>7.4999999999999997E-3</v>
      </c>
      <c r="J586" s="12">
        <v>0.48</v>
      </c>
      <c r="K586" s="11">
        <v>1.84E-2</v>
      </c>
      <c r="L586" s="13">
        <v>34.1</v>
      </c>
      <c r="M586" s="14">
        <v>1.3</v>
      </c>
      <c r="N586" s="15">
        <v>4683</v>
      </c>
      <c r="O586" s="20">
        <v>-0.56000000000000005</v>
      </c>
      <c r="P586" s="10" t="s">
        <v>58</v>
      </c>
      <c r="Q586" s="10" t="s">
        <v>46</v>
      </c>
      <c r="R586" s="10" t="s">
        <v>46</v>
      </c>
      <c r="S586" s="10" t="s">
        <v>74</v>
      </c>
      <c r="T586" s="21" t="s">
        <v>46</v>
      </c>
      <c r="U586" s="21" t="s">
        <v>46</v>
      </c>
      <c r="V586" s="21" t="s">
        <v>46</v>
      </c>
      <c r="W586" s="21" t="s">
        <v>46</v>
      </c>
      <c r="X586" s="21" t="s">
        <v>46</v>
      </c>
      <c r="Y586" s="21" t="s">
        <v>46</v>
      </c>
      <c r="Z586" s="21" t="s">
        <v>46</v>
      </c>
      <c r="AA586" s="21" t="s">
        <v>46</v>
      </c>
      <c r="AB586" s="21" t="s">
        <v>46</v>
      </c>
      <c r="AC586" s="21" t="s">
        <v>46</v>
      </c>
      <c r="AD586" s="21" t="s">
        <v>46</v>
      </c>
      <c r="AE586" s="16" t="s">
        <v>46</v>
      </c>
      <c r="AF586" s="16" t="s">
        <v>46</v>
      </c>
      <c r="AG586" s="7" t="str">
        <f t="shared" si="18"/>
        <v>click</v>
      </c>
      <c r="AH586" s="9" t="str">
        <f t="shared" si="19"/>
        <v>click</v>
      </c>
      <c r="AI586" s="2"/>
      <c r="AJ586" s="2"/>
      <c r="AK586" s="2"/>
      <c r="AL586" s="2"/>
      <c r="AM586" s="2"/>
      <c r="AN586" s="2"/>
      <c r="AO586" s="2"/>
      <c r="AP586" s="2"/>
      <c r="AQ586" s="2"/>
      <c r="AR586" s="2"/>
      <c r="AS586" s="2"/>
      <c r="AT586" s="2"/>
    </row>
    <row r="587" spans="1:46" ht="24">
      <c r="A587" s="19" t="s">
        <v>1479</v>
      </c>
      <c r="B587" s="8" t="s">
        <v>1480</v>
      </c>
      <c r="C587" s="10" t="s">
        <v>1481</v>
      </c>
      <c r="D587" s="10" t="s">
        <v>38</v>
      </c>
      <c r="E587" s="10" t="s">
        <v>1482</v>
      </c>
      <c r="F587" s="10" t="s">
        <v>1465</v>
      </c>
      <c r="G587" s="10" t="s">
        <v>392</v>
      </c>
      <c r="H587" s="10" t="s">
        <v>171</v>
      </c>
      <c r="I587" s="11">
        <v>9.4999999999999998E-3</v>
      </c>
      <c r="J587" s="12">
        <v>0.02</v>
      </c>
      <c r="K587" s="11">
        <v>2.9999999999999997E-4</v>
      </c>
      <c r="L587" s="13">
        <v>16.600000000000001</v>
      </c>
      <c r="M587" s="14">
        <v>0.2</v>
      </c>
      <c r="N587" s="15">
        <v>2461</v>
      </c>
      <c r="O587" s="20">
        <v>2.63</v>
      </c>
      <c r="P587" s="10" t="s">
        <v>42</v>
      </c>
      <c r="Q587" s="10" t="s">
        <v>46</v>
      </c>
      <c r="R587" s="10" t="s">
        <v>46</v>
      </c>
      <c r="S587" s="10" t="s">
        <v>102</v>
      </c>
      <c r="T587" s="21" t="s">
        <v>46</v>
      </c>
      <c r="U587" s="21" t="s">
        <v>46</v>
      </c>
      <c r="V587" s="21" t="s">
        <v>46</v>
      </c>
      <c r="W587" s="21" t="s">
        <v>46</v>
      </c>
      <c r="X587" s="21" t="s">
        <v>46</v>
      </c>
      <c r="Y587" s="21" t="s">
        <v>46</v>
      </c>
      <c r="Z587" s="21" t="s">
        <v>46</v>
      </c>
      <c r="AA587" s="21" t="s">
        <v>46</v>
      </c>
      <c r="AB587" s="21" t="s">
        <v>46</v>
      </c>
      <c r="AC587" s="21" t="s">
        <v>46</v>
      </c>
      <c r="AD587" s="21" t="s">
        <v>46</v>
      </c>
      <c r="AE587" s="16" t="s">
        <v>134</v>
      </c>
      <c r="AF587" s="16" t="s">
        <v>46</v>
      </c>
      <c r="AG587" s="7" t="str">
        <f t="shared" si="18"/>
        <v>click</v>
      </c>
      <c r="AH587" s="9" t="str">
        <f t="shared" si="19"/>
        <v>click</v>
      </c>
      <c r="AI587" s="2"/>
      <c r="AJ587" s="2"/>
      <c r="AK587" s="2"/>
      <c r="AL587" s="2"/>
      <c r="AM587" s="2"/>
      <c r="AN587" s="2"/>
      <c r="AO587" s="2"/>
      <c r="AP587" s="2"/>
      <c r="AQ587" s="2"/>
      <c r="AR587" s="2"/>
      <c r="AS587" s="2"/>
      <c r="AT587" s="2"/>
    </row>
    <row r="588" spans="1:46" ht="48">
      <c r="A588" s="19" t="s">
        <v>5246</v>
      </c>
      <c r="B588" s="8" t="s">
        <v>5247</v>
      </c>
      <c r="C588" s="10" t="s">
        <v>1481</v>
      </c>
      <c r="D588" s="10" t="s">
        <v>38</v>
      </c>
      <c r="E588" s="10" t="s">
        <v>5248</v>
      </c>
      <c r="F588" s="10" t="s">
        <v>5249</v>
      </c>
      <c r="G588" s="10" t="s">
        <v>392</v>
      </c>
      <c r="H588" s="10" t="s">
        <v>171</v>
      </c>
      <c r="I588" s="11">
        <v>9.4999999999999998E-3</v>
      </c>
      <c r="J588" s="12"/>
      <c r="K588" s="11"/>
      <c r="L588" s="13">
        <v>40.200000000000003</v>
      </c>
      <c r="M588" s="14">
        <v>0.7</v>
      </c>
      <c r="N588" s="15">
        <v>44158</v>
      </c>
      <c r="O588" s="20">
        <v>4.9800000000000004</v>
      </c>
      <c r="P588" s="10" t="s">
        <v>42</v>
      </c>
      <c r="Q588" s="10" t="s">
        <v>46</v>
      </c>
      <c r="R588" s="10" t="s">
        <v>46</v>
      </c>
      <c r="S588" s="10" t="s">
        <v>255</v>
      </c>
      <c r="T588" s="21" t="s">
        <v>46</v>
      </c>
      <c r="U588" s="21" t="s">
        <v>46</v>
      </c>
      <c r="V588" s="21" t="s">
        <v>46</v>
      </c>
      <c r="W588" s="21" t="s">
        <v>46</v>
      </c>
      <c r="X588" s="21" t="s">
        <v>46</v>
      </c>
      <c r="Y588" s="21" t="s">
        <v>46</v>
      </c>
      <c r="Z588" s="21" t="s">
        <v>46</v>
      </c>
      <c r="AA588" s="21" t="s">
        <v>46</v>
      </c>
      <c r="AB588" s="21" t="s">
        <v>46</v>
      </c>
      <c r="AC588" s="21" t="s">
        <v>46</v>
      </c>
      <c r="AD588" s="21" t="s">
        <v>46</v>
      </c>
      <c r="AE588" s="16" t="s">
        <v>134</v>
      </c>
      <c r="AF588" s="16" t="s">
        <v>46</v>
      </c>
      <c r="AG588" s="7" t="str">
        <f t="shared" si="18"/>
        <v>click</v>
      </c>
      <c r="AH588" s="9" t="str">
        <f t="shared" si="19"/>
        <v>click</v>
      </c>
      <c r="AI588" s="2"/>
      <c r="AJ588" s="2"/>
      <c r="AK588" s="2"/>
      <c r="AL588" s="2"/>
      <c r="AM588" s="2"/>
      <c r="AN588" s="2"/>
      <c r="AO588" s="2"/>
      <c r="AP588" s="2"/>
      <c r="AQ588" s="2"/>
      <c r="AR588" s="2"/>
      <c r="AS588" s="2"/>
      <c r="AT588" s="2"/>
    </row>
    <row r="589" spans="1:46" ht="60">
      <c r="A589" s="19" t="s">
        <v>1443</v>
      </c>
      <c r="B589" s="8" t="s">
        <v>1444</v>
      </c>
      <c r="C589" s="10" t="s">
        <v>1445</v>
      </c>
      <c r="D589" s="10" t="s">
        <v>38</v>
      </c>
      <c r="E589" s="10" t="s">
        <v>1446</v>
      </c>
      <c r="F589" s="10" t="s">
        <v>1447</v>
      </c>
      <c r="G589" s="10" t="s">
        <v>392</v>
      </c>
      <c r="H589" s="10" t="s">
        <v>171</v>
      </c>
      <c r="I589" s="11">
        <v>9.4999999999999998E-3</v>
      </c>
      <c r="J589" s="12">
        <v>0.03</v>
      </c>
      <c r="K589" s="11">
        <v>5.9999999999999995E-4</v>
      </c>
      <c r="L589" s="13">
        <v>44.6</v>
      </c>
      <c r="M589" s="14">
        <v>0.6</v>
      </c>
      <c r="N589" s="15">
        <v>12322</v>
      </c>
      <c r="O589" s="20">
        <v>-3.78</v>
      </c>
      <c r="P589" s="10" t="s">
        <v>42</v>
      </c>
      <c r="Q589" s="10" t="s">
        <v>46</v>
      </c>
      <c r="R589" s="10" t="s">
        <v>46</v>
      </c>
      <c r="S589" s="10" t="s">
        <v>109</v>
      </c>
      <c r="T589" s="21" t="s">
        <v>46</v>
      </c>
      <c r="U589" s="21" t="s">
        <v>46</v>
      </c>
      <c r="V589" s="21" t="s">
        <v>46</v>
      </c>
      <c r="W589" s="21" t="s">
        <v>46</v>
      </c>
      <c r="X589" s="21" t="s">
        <v>46</v>
      </c>
      <c r="Y589" s="21" t="s">
        <v>46</v>
      </c>
      <c r="Z589" s="21" t="s">
        <v>46</v>
      </c>
      <c r="AA589" s="21" t="s">
        <v>46</v>
      </c>
      <c r="AB589" s="21" t="s">
        <v>46</v>
      </c>
      <c r="AC589" s="21" t="s">
        <v>46</v>
      </c>
      <c r="AD589" s="21" t="s">
        <v>46</v>
      </c>
      <c r="AE589" s="16" t="s">
        <v>134</v>
      </c>
      <c r="AF589" s="16" t="s">
        <v>46</v>
      </c>
      <c r="AG589" s="7" t="str">
        <f t="shared" si="18"/>
        <v>click</v>
      </c>
      <c r="AH589" s="9" t="str">
        <f t="shared" si="19"/>
        <v>click</v>
      </c>
      <c r="AI589" s="2"/>
      <c r="AJ589" s="2"/>
      <c r="AK589" s="2"/>
      <c r="AL589" s="2"/>
      <c r="AM589" s="2"/>
      <c r="AN589" s="2"/>
      <c r="AO589" s="2"/>
      <c r="AP589" s="2"/>
      <c r="AQ589" s="2"/>
      <c r="AR589" s="2"/>
      <c r="AS589" s="2"/>
      <c r="AT589" s="2"/>
    </row>
    <row r="590" spans="1:46" ht="60">
      <c r="A590" s="19" t="s">
        <v>4465</v>
      </c>
      <c r="B590" s="8" t="s">
        <v>4466</v>
      </c>
      <c r="C590" s="10" t="s">
        <v>4467</v>
      </c>
      <c r="D590" s="10" t="s">
        <v>38</v>
      </c>
      <c r="E590" s="10" t="s">
        <v>4468</v>
      </c>
      <c r="F590" s="10" t="s">
        <v>4469</v>
      </c>
      <c r="G590" s="10" t="s">
        <v>184</v>
      </c>
      <c r="H590" s="10" t="s">
        <v>276</v>
      </c>
      <c r="I590" s="11">
        <v>8.9999999999999998E-4</v>
      </c>
      <c r="J590" s="12">
        <v>0.01</v>
      </c>
      <c r="K590" s="11">
        <v>2.8999999999999998E-3</v>
      </c>
      <c r="L590" s="13">
        <v>122.1</v>
      </c>
      <c r="M590" s="14">
        <v>2.4</v>
      </c>
      <c r="N590" s="15">
        <v>36252</v>
      </c>
      <c r="O590" s="20">
        <v>-0.06</v>
      </c>
      <c r="P590" s="10" t="s">
        <v>151</v>
      </c>
      <c r="Q590" s="10" t="s">
        <v>46</v>
      </c>
      <c r="R590" s="10" t="s">
        <v>46</v>
      </c>
      <c r="S590" s="10" t="s">
        <v>46</v>
      </c>
      <c r="T590" s="21" t="s">
        <v>46</v>
      </c>
      <c r="U590" s="21" t="s">
        <v>46</v>
      </c>
      <c r="V590" s="21" t="s">
        <v>46</v>
      </c>
      <c r="W590" s="21" t="s">
        <v>46</v>
      </c>
      <c r="X590" s="21" t="s">
        <v>46</v>
      </c>
      <c r="Y590" s="21" t="s">
        <v>46</v>
      </c>
      <c r="Z590" s="21" t="s">
        <v>46</v>
      </c>
      <c r="AA590" s="21" t="s">
        <v>46</v>
      </c>
      <c r="AB590" s="21" t="s">
        <v>46</v>
      </c>
      <c r="AC590" s="21" t="s">
        <v>46</v>
      </c>
      <c r="AD590" s="21" t="s">
        <v>46</v>
      </c>
      <c r="AE590" s="16" t="s">
        <v>46</v>
      </c>
      <c r="AF590" s="16" t="s">
        <v>46</v>
      </c>
      <c r="AG590" s="7" t="str">
        <f t="shared" si="18"/>
        <v>click</v>
      </c>
      <c r="AH590" s="9" t="str">
        <f t="shared" si="19"/>
        <v>click</v>
      </c>
      <c r="AI590" s="2"/>
      <c r="AJ590" s="2"/>
      <c r="AK590" s="2"/>
      <c r="AL590" s="2"/>
      <c r="AM590" s="2"/>
      <c r="AN590" s="2"/>
      <c r="AO590" s="2"/>
      <c r="AP590" s="2"/>
      <c r="AQ590" s="2"/>
      <c r="AR590" s="2"/>
      <c r="AS590" s="2"/>
      <c r="AT590" s="2"/>
    </row>
    <row r="591" spans="1:46" ht="84">
      <c r="A591" s="19" t="s">
        <v>1433</v>
      </c>
      <c r="B591" s="8" t="s">
        <v>1434</v>
      </c>
      <c r="C591" s="10" t="s">
        <v>1435</v>
      </c>
      <c r="D591" s="10" t="s">
        <v>38</v>
      </c>
      <c r="E591" s="10" t="s">
        <v>1436</v>
      </c>
      <c r="F591" s="10" t="s">
        <v>1437</v>
      </c>
      <c r="G591" s="10" t="s">
        <v>296</v>
      </c>
      <c r="H591" s="10" t="s">
        <v>140</v>
      </c>
      <c r="I591" s="11">
        <v>8.5000000000000006E-3</v>
      </c>
      <c r="J591" s="12"/>
      <c r="K591" s="11"/>
      <c r="L591" s="13">
        <v>0</v>
      </c>
      <c r="M591" s="14">
        <v>0</v>
      </c>
      <c r="N591" s="15"/>
      <c r="O591" s="20"/>
      <c r="P591" s="10" t="s">
        <v>42</v>
      </c>
      <c r="Q591" s="10" t="s">
        <v>46</v>
      </c>
      <c r="R591" s="10" t="s">
        <v>46</v>
      </c>
      <c r="S591" s="10" t="s">
        <v>109</v>
      </c>
      <c r="T591" s="21" t="s">
        <v>46</v>
      </c>
      <c r="U591" s="21" t="s">
        <v>46</v>
      </c>
      <c r="V591" s="21" t="s">
        <v>46</v>
      </c>
      <c r="W591" s="21" t="s">
        <v>46</v>
      </c>
      <c r="X591" s="21" t="s">
        <v>46</v>
      </c>
      <c r="Y591" s="21" t="s">
        <v>46</v>
      </c>
      <c r="Z591" s="21" t="s">
        <v>46</v>
      </c>
      <c r="AA591" s="21" t="s">
        <v>46</v>
      </c>
      <c r="AB591" s="21" t="s">
        <v>46</v>
      </c>
      <c r="AC591" s="21" t="s">
        <v>46</v>
      </c>
      <c r="AD591" s="21" t="s">
        <v>46</v>
      </c>
      <c r="AE591" s="16" t="s">
        <v>46</v>
      </c>
      <c r="AF591" s="16" t="s">
        <v>46</v>
      </c>
      <c r="AG591" s="7" t="str">
        <f t="shared" si="18"/>
        <v>click</v>
      </c>
      <c r="AH591" s="9" t="str">
        <f t="shared" si="19"/>
        <v>click</v>
      </c>
      <c r="AI591" s="2"/>
      <c r="AJ591" s="2"/>
      <c r="AK591" s="2"/>
      <c r="AL591" s="2"/>
      <c r="AM591" s="2"/>
      <c r="AN591" s="2"/>
      <c r="AO591" s="2"/>
      <c r="AP591" s="2"/>
      <c r="AQ591" s="2"/>
      <c r="AR591" s="2"/>
      <c r="AS591" s="2"/>
      <c r="AT591" s="2"/>
    </row>
    <row r="592" spans="1:46" ht="60">
      <c r="A592" s="19" t="s">
        <v>1584</v>
      </c>
      <c r="B592" s="8" t="s">
        <v>1585</v>
      </c>
      <c r="C592" s="10" t="s">
        <v>1586</v>
      </c>
      <c r="D592" s="10" t="s">
        <v>38</v>
      </c>
      <c r="E592" s="10" t="s">
        <v>1587</v>
      </c>
      <c r="F592" s="10" t="s">
        <v>1588</v>
      </c>
      <c r="G592" s="10" t="s">
        <v>205</v>
      </c>
      <c r="H592" s="10" t="s">
        <v>140</v>
      </c>
      <c r="I592" s="11">
        <v>8.5000000000000006E-3</v>
      </c>
      <c r="J592" s="12">
        <v>0.43</v>
      </c>
      <c r="K592" s="11">
        <v>4.2799999999999998E-2</v>
      </c>
      <c r="L592" s="13">
        <v>7.5</v>
      </c>
      <c r="M592" s="14">
        <v>0.8</v>
      </c>
      <c r="N592" s="15">
        <v>12113</v>
      </c>
      <c r="O592" s="20">
        <v>-2.35</v>
      </c>
      <c r="P592" s="10" t="s">
        <v>42</v>
      </c>
      <c r="Q592" s="10" t="s">
        <v>46</v>
      </c>
      <c r="R592" s="10" t="s">
        <v>46</v>
      </c>
      <c r="S592" s="10" t="s">
        <v>109</v>
      </c>
      <c r="T592" s="21">
        <v>0.90680000000000005</v>
      </c>
      <c r="U592" s="21">
        <v>0</v>
      </c>
      <c r="V592" s="21">
        <v>0</v>
      </c>
      <c r="W592" s="21">
        <v>0</v>
      </c>
      <c r="X592" s="21">
        <v>0</v>
      </c>
      <c r="Y592" s="21">
        <v>0</v>
      </c>
      <c r="Z592" s="21">
        <v>0</v>
      </c>
      <c r="AA592" s="21">
        <v>0</v>
      </c>
      <c r="AB592" s="21">
        <v>0</v>
      </c>
      <c r="AC592" s="21">
        <v>0</v>
      </c>
      <c r="AD592" s="21">
        <v>0</v>
      </c>
      <c r="AE592" s="16" t="s">
        <v>46</v>
      </c>
      <c r="AF592" s="16" t="s">
        <v>46</v>
      </c>
      <c r="AG592" s="7" t="str">
        <f t="shared" si="18"/>
        <v>click</v>
      </c>
      <c r="AH592" s="9" t="str">
        <f t="shared" si="19"/>
        <v>click</v>
      </c>
      <c r="AI592" s="2"/>
      <c r="AJ592" s="2"/>
      <c r="AK592" s="2"/>
      <c r="AL592" s="2"/>
      <c r="AM592" s="2"/>
      <c r="AN592" s="2"/>
      <c r="AO592" s="2"/>
      <c r="AP592" s="2"/>
      <c r="AQ592" s="2"/>
      <c r="AR592" s="2"/>
      <c r="AS592" s="2"/>
      <c r="AT592" s="2"/>
    </row>
    <row r="593" spans="1:46" ht="84">
      <c r="A593" s="19" t="s">
        <v>3202</v>
      </c>
      <c r="B593" s="8" t="s">
        <v>3203</v>
      </c>
      <c r="C593" s="10" t="s">
        <v>1586</v>
      </c>
      <c r="D593" s="10" t="s">
        <v>38</v>
      </c>
      <c r="E593" s="10" t="s">
        <v>1436</v>
      </c>
      <c r="F593" s="10" t="s">
        <v>1437</v>
      </c>
      <c r="G593" s="10" t="s">
        <v>296</v>
      </c>
      <c r="H593" s="10" t="s">
        <v>140</v>
      </c>
      <c r="I593" s="11">
        <v>8.5000000000000006E-3</v>
      </c>
      <c r="J593" s="12">
        <v>0.56999999999999995</v>
      </c>
      <c r="K593" s="11">
        <v>2.5700000000000001E-2</v>
      </c>
      <c r="L593" s="13">
        <v>6.7</v>
      </c>
      <c r="M593" s="14">
        <v>0.3</v>
      </c>
      <c r="N593" s="15">
        <v>7995</v>
      </c>
      <c r="O593" s="20">
        <v>2.12</v>
      </c>
      <c r="P593" s="10" t="s">
        <v>42</v>
      </c>
      <c r="Q593" s="10" t="s">
        <v>46</v>
      </c>
      <c r="R593" s="10" t="s">
        <v>46</v>
      </c>
      <c r="S593" s="10" t="s">
        <v>109</v>
      </c>
      <c r="T593" s="21">
        <v>0</v>
      </c>
      <c r="U593" s="21">
        <v>0</v>
      </c>
      <c r="V593" s="21">
        <v>0</v>
      </c>
      <c r="W593" s="21">
        <v>0</v>
      </c>
      <c r="X593" s="21">
        <v>0.96109999999999995</v>
      </c>
      <c r="Y593" s="21">
        <v>0</v>
      </c>
      <c r="Z593" s="21">
        <v>0</v>
      </c>
      <c r="AA593" s="21">
        <v>2.86E-2</v>
      </c>
      <c r="AB593" s="21">
        <v>0</v>
      </c>
      <c r="AC593" s="21">
        <v>0</v>
      </c>
      <c r="AD593" s="21">
        <v>1.03E-2</v>
      </c>
      <c r="AE593" s="16" t="s">
        <v>46</v>
      </c>
      <c r="AF593" s="16" t="s">
        <v>46</v>
      </c>
      <c r="AG593" s="7" t="str">
        <f t="shared" si="18"/>
        <v>click</v>
      </c>
      <c r="AH593" s="9" t="str">
        <f t="shared" si="19"/>
        <v>click</v>
      </c>
      <c r="AI593" s="2"/>
      <c r="AJ593" s="2"/>
      <c r="AK593" s="2"/>
      <c r="AL593" s="2"/>
      <c r="AM593" s="2"/>
      <c r="AN593" s="2"/>
      <c r="AO593" s="2"/>
      <c r="AP593" s="2"/>
      <c r="AQ593" s="2"/>
      <c r="AR593" s="2"/>
      <c r="AS593" s="2"/>
      <c r="AT593" s="2"/>
    </row>
    <row r="594" spans="1:46" ht="48">
      <c r="A594" s="19" t="s">
        <v>521</v>
      </c>
      <c r="B594" s="8" t="s">
        <v>522</v>
      </c>
      <c r="C594" s="10" t="s">
        <v>523</v>
      </c>
      <c r="D594" s="10" t="s">
        <v>38</v>
      </c>
      <c r="E594" s="10" t="s">
        <v>524</v>
      </c>
      <c r="F594" s="10" t="s">
        <v>525</v>
      </c>
      <c r="G594" s="10" t="s">
        <v>226</v>
      </c>
      <c r="H594" s="10" t="s">
        <v>128</v>
      </c>
      <c r="I594" s="11">
        <v>5.8999999999999999E-3</v>
      </c>
      <c r="J594" s="12">
        <v>0.53</v>
      </c>
      <c r="K594" s="11">
        <v>1.7899999999999999E-2</v>
      </c>
      <c r="L594" s="13">
        <v>196.6</v>
      </c>
      <c r="M594" s="14">
        <v>6.7</v>
      </c>
      <c r="N594" s="15">
        <v>92988</v>
      </c>
      <c r="O594" s="20">
        <v>-2.08</v>
      </c>
      <c r="P594" s="10" t="s">
        <v>42</v>
      </c>
      <c r="Q594" s="10" t="s">
        <v>321</v>
      </c>
      <c r="R594" s="10" t="s">
        <v>46</v>
      </c>
      <c r="S594" s="10" t="s">
        <v>227</v>
      </c>
      <c r="T594" s="21">
        <v>5.11E-2</v>
      </c>
      <c r="U594" s="21">
        <v>3.0099999999999998E-2</v>
      </c>
      <c r="V594" s="21">
        <v>0.21340000000000001</v>
      </c>
      <c r="W594" s="21">
        <v>0.1711</v>
      </c>
      <c r="X594" s="21">
        <v>2.1000000000000001E-2</v>
      </c>
      <c r="Y594" s="21">
        <v>7.2400000000000006E-2</v>
      </c>
      <c r="Z594" s="21">
        <v>9.7100000000000006E-2</v>
      </c>
      <c r="AA594" s="21">
        <v>9.9000000000000005E-2</v>
      </c>
      <c r="AB594" s="21">
        <v>0.15759999999999999</v>
      </c>
      <c r="AC594" s="21">
        <v>1.1999999999999999E-3</v>
      </c>
      <c r="AD594" s="21">
        <v>8.4599999999999995E-2</v>
      </c>
      <c r="AE594" s="16" t="s">
        <v>46</v>
      </c>
      <c r="AF594" s="16" t="s">
        <v>46</v>
      </c>
      <c r="AG594" s="7" t="str">
        <f t="shared" si="18"/>
        <v>click</v>
      </c>
      <c r="AH594" s="9" t="str">
        <f t="shared" si="19"/>
        <v>click</v>
      </c>
      <c r="AI594" s="2"/>
      <c r="AJ594" s="2"/>
      <c r="AK594" s="2"/>
      <c r="AL594" s="2"/>
      <c r="AM594" s="2"/>
      <c r="AN594" s="2"/>
      <c r="AO594" s="2"/>
      <c r="AP594" s="2"/>
      <c r="AQ594" s="2"/>
      <c r="AR594" s="2"/>
      <c r="AS594" s="2"/>
      <c r="AT594" s="2"/>
    </row>
    <row r="595" spans="1:46" ht="25.5">
      <c r="A595" s="19" t="s">
        <v>707</v>
      </c>
      <c r="B595" s="8" t="s">
        <v>708</v>
      </c>
      <c r="C595" s="10" t="s">
        <v>709</v>
      </c>
      <c r="D595" s="10" t="s">
        <v>38</v>
      </c>
      <c r="E595" s="10"/>
      <c r="F595" s="10" t="s">
        <v>39</v>
      </c>
      <c r="G595" s="10" t="s">
        <v>347</v>
      </c>
      <c r="H595" s="10" t="s">
        <v>156</v>
      </c>
      <c r="I595" s="11">
        <v>5.4999999999999997E-3</v>
      </c>
      <c r="J595" s="12">
        <v>1.05</v>
      </c>
      <c r="K595" s="11">
        <v>4.99E-2</v>
      </c>
      <c r="L595" s="13">
        <v>170.3</v>
      </c>
      <c r="M595" s="14">
        <v>8.5</v>
      </c>
      <c r="N595" s="15">
        <v>43728</v>
      </c>
      <c r="O595" s="20">
        <v>-0.96</v>
      </c>
      <c r="P595" s="10" t="s">
        <v>347</v>
      </c>
      <c r="Q595" s="10" t="s">
        <v>46</v>
      </c>
      <c r="R595" s="10" t="s">
        <v>46</v>
      </c>
      <c r="S595" s="10" t="s">
        <v>46</v>
      </c>
      <c r="T595" s="21" t="s">
        <v>46</v>
      </c>
      <c r="U595" s="21" t="s">
        <v>46</v>
      </c>
      <c r="V595" s="21" t="s">
        <v>46</v>
      </c>
      <c r="W595" s="21" t="s">
        <v>46</v>
      </c>
      <c r="X595" s="21" t="s">
        <v>46</v>
      </c>
      <c r="Y595" s="21" t="s">
        <v>46</v>
      </c>
      <c r="Z595" s="21" t="s">
        <v>46</v>
      </c>
      <c r="AA595" s="21" t="s">
        <v>46</v>
      </c>
      <c r="AB595" s="21" t="s">
        <v>46</v>
      </c>
      <c r="AC595" s="21" t="s">
        <v>46</v>
      </c>
      <c r="AD595" s="21" t="s">
        <v>46</v>
      </c>
      <c r="AE595" s="16" t="s">
        <v>46</v>
      </c>
      <c r="AF595" s="16" t="s">
        <v>46</v>
      </c>
      <c r="AG595" s="7" t="str">
        <f t="shared" si="18"/>
        <v>click</v>
      </c>
      <c r="AH595" s="9" t="str">
        <f t="shared" si="19"/>
        <v>click</v>
      </c>
      <c r="AI595" s="2"/>
      <c r="AJ595" s="2"/>
      <c r="AK595" s="2"/>
      <c r="AL595" s="2"/>
      <c r="AM595" s="2"/>
      <c r="AN595" s="2"/>
      <c r="AO595" s="2"/>
      <c r="AP595" s="2"/>
      <c r="AQ595" s="2"/>
      <c r="AR595" s="2"/>
      <c r="AS595" s="2"/>
      <c r="AT595" s="2"/>
    </row>
    <row r="596" spans="1:46" ht="25.5">
      <c r="A596" s="19" t="s">
        <v>2185</v>
      </c>
      <c r="B596" s="8" t="s">
        <v>2186</v>
      </c>
      <c r="C596" s="10" t="s">
        <v>2187</v>
      </c>
      <c r="D596" s="10" t="s">
        <v>38</v>
      </c>
      <c r="E596" s="10"/>
      <c r="F596" s="10" t="s">
        <v>39</v>
      </c>
      <c r="G596" s="10" t="s">
        <v>625</v>
      </c>
      <c r="H596" s="10" t="s">
        <v>2073</v>
      </c>
      <c r="I596" s="11">
        <v>7.9000000000000008E-3</v>
      </c>
      <c r="J596" s="12">
        <v>0.18</v>
      </c>
      <c r="K596" s="11">
        <v>4.1999999999999997E-3</v>
      </c>
      <c r="L596" s="13">
        <v>4.0999999999999996</v>
      </c>
      <c r="M596" s="14">
        <v>0.1</v>
      </c>
      <c r="N596" s="15">
        <v>5969</v>
      </c>
      <c r="O596" s="20">
        <v>1.58</v>
      </c>
      <c r="P596" s="10" t="s">
        <v>42</v>
      </c>
      <c r="Q596" s="10" t="s">
        <v>43</v>
      </c>
      <c r="R596" s="10" t="s">
        <v>412</v>
      </c>
      <c r="S596" s="10" t="s">
        <v>72</v>
      </c>
      <c r="T596" s="21">
        <v>6.5500000000000003E-2</v>
      </c>
      <c r="U596" s="21">
        <v>0</v>
      </c>
      <c r="V596" s="21">
        <v>8.7999999999999995E-2</v>
      </c>
      <c r="W596" s="21">
        <v>0.11749999999999999</v>
      </c>
      <c r="X596" s="21">
        <v>0.16819999999999999</v>
      </c>
      <c r="Y596" s="21">
        <v>0.26229999999999998</v>
      </c>
      <c r="Z596" s="21">
        <v>8.8499999999999995E-2</v>
      </c>
      <c r="AA596" s="21">
        <v>0.13469999999999999</v>
      </c>
      <c r="AB596" s="21">
        <v>0</v>
      </c>
      <c r="AC596" s="21">
        <v>4.8500000000000001E-2</v>
      </c>
      <c r="AD596" s="21">
        <v>2.1700000000000001E-2</v>
      </c>
      <c r="AE596" s="16" t="s">
        <v>46</v>
      </c>
      <c r="AF596" s="16" t="s">
        <v>46</v>
      </c>
      <c r="AG596" s="7" t="str">
        <f t="shared" si="18"/>
        <v>click</v>
      </c>
      <c r="AH596" s="9" t="str">
        <f t="shared" si="19"/>
        <v>click</v>
      </c>
      <c r="AI596" s="2"/>
      <c r="AJ596" s="2"/>
      <c r="AK596" s="2"/>
      <c r="AL596" s="2"/>
      <c r="AM596" s="2"/>
      <c r="AN596" s="2"/>
      <c r="AO596" s="2"/>
      <c r="AP596" s="2"/>
      <c r="AQ596" s="2"/>
      <c r="AR596" s="2"/>
      <c r="AS596" s="2"/>
      <c r="AT596" s="2"/>
    </row>
    <row r="597" spans="1:46" ht="36">
      <c r="A597" s="19" t="s">
        <v>2803</v>
      </c>
      <c r="B597" s="8" t="s">
        <v>2804</v>
      </c>
      <c r="C597" s="10" t="s">
        <v>2805</v>
      </c>
      <c r="D597" s="10" t="s">
        <v>38</v>
      </c>
      <c r="E597" s="10" t="s">
        <v>2806</v>
      </c>
      <c r="F597" s="10" t="s">
        <v>2807</v>
      </c>
      <c r="G597" s="10" t="s">
        <v>302</v>
      </c>
      <c r="H597" s="10" t="s">
        <v>73</v>
      </c>
      <c r="I597" s="11">
        <v>3.5000000000000001E-3</v>
      </c>
      <c r="J597" s="12">
        <v>0.24</v>
      </c>
      <c r="K597" s="11">
        <v>2.41E-2</v>
      </c>
      <c r="L597" s="13">
        <v>8.3000000000000007</v>
      </c>
      <c r="M597" s="14">
        <v>0.2</v>
      </c>
      <c r="N597" s="15">
        <v>1739</v>
      </c>
      <c r="O597" s="20">
        <v>1.96</v>
      </c>
      <c r="P597" s="10" t="s">
        <v>42</v>
      </c>
      <c r="Q597" s="10" t="s">
        <v>46</v>
      </c>
      <c r="R597" s="10" t="s">
        <v>46</v>
      </c>
      <c r="S597" s="10" t="s">
        <v>72</v>
      </c>
      <c r="T597" s="21">
        <v>0</v>
      </c>
      <c r="U597" s="21">
        <v>0</v>
      </c>
      <c r="V597" s="21">
        <v>0.17810000000000001</v>
      </c>
      <c r="W597" s="21">
        <v>0</v>
      </c>
      <c r="X597" s="21">
        <v>0</v>
      </c>
      <c r="Y597" s="21">
        <v>0.81579999999999997</v>
      </c>
      <c r="Z597" s="21">
        <v>0</v>
      </c>
      <c r="AA597" s="21">
        <v>0</v>
      </c>
      <c r="AB597" s="21">
        <v>0</v>
      </c>
      <c r="AC597" s="21">
        <v>0</v>
      </c>
      <c r="AD597" s="21">
        <v>0</v>
      </c>
      <c r="AE597" s="16" t="s">
        <v>46</v>
      </c>
      <c r="AF597" s="16" t="s">
        <v>46</v>
      </c>
      <c r="AG597" s="7" t="str">
        <f t="shared" si="18"/>
        <v>click</v>
      </c>
      <c r="AH597" s="9" t="str">
        <f t="shared" si="19"/>
        <v>click</v>
      </c>
      <c r="AI597" s="2"/>
      <c r="AJ597" s="2"/>
      <c r="AK597" s="2"/>
      <c r="AL597" s="2"/>
      <c r="AM597" s="2"/>
      <c r="AN597" s="2"/>
      <c r="AO597" s="2"/>
      <c r="AP597" s="2"/>
      <c r="AQ597" s="2"/>
      <c r="AR597" s="2"/>
      <c r="AS597" s="2"/>
      <c r="AT597" s="2"/>
    </row>
    <row r="598" spans="1:46" ht="36">
      <c r="A598" s="19" t="s">
        <v>4407</v>
      </c>
      <c r="B598" s="8" t="s">
        <v>4408</v>
      </c>
      <c r="C598" s="10" t="s">
        <v>4409</v>
      </c>
      <c r="D598" s="10" t="s">
        <v>38</v>
      </c>
      <c r="E598" s="10" t="s">
        <v>4410</v>
      </c>
      <c r="F598" s="10" t="s">
        <v>4411</v>
      </c>
      <c r="G598" s="10" t="s">
        <v>620</v>
      </c>
      <c r="H598" s="10" t="s">
        <v>417</v>
      </c>
      <c r="I598" s="11">
        <v>9.4999999999999998E-3</v>
      </c>
      <c r="J598" s="12">
        <v>0.08</v>
      </c>
      <c r="K598" s="11">
        <v>5.7000000000000002E-3</v>
      </c>
      <c r="L598" s="13">
        <v>19.600000000000001</v>
      </c>
      <c r="M598" s="14">
        <v>0.5</v>
      </c>
      <c r="N598" s="15">
        <v>122711</v>
      </c>
      <c r="O598" s="20">
        <v>-3.72</v>
      </c>
      <c r="P598" s="10" t="s">
        <v>151</v>
      </c>
      <c r="Q598" s="10" t="s">
        <v>46</v>
      </c>
      <c r="R598" s="10" t="s">
        <v>46</v>
      </c>
      <c r="S598" s="10" t="s">
        <v>46</v>
      </c>
      <c r="T598" s="21" t="s">
        <v>46</v>
      </c>
      <c r="U598" s="21" t="s">
        <v>46</v>
      </c>
      <c r="V598" s="21" t="s">
        <v>46</v>
      </c>
      <c r="W598" s="21" t="s">
        <v>46</v>
      </c>
      <c r="X598" s="21" t="s">
        <v>46</v>
      </c>
      <c r="Y598" s="21" t="s">
        <v>46</v>
      </c>
      <c r="Z598" s="21" t="s">
        <v>46</v>
      </c>
      <c r="AA598" s="21" t="s">
        <v>46</v>
      </c>
      <c r="AB598" s="21" t="s">
        <v>46</v>
      </c>
      <c r="AC598" s="21" t="s">
        <v>46</v>
      </c>
      <c r="AD598" s="21" t="s">
        <v>46</v>
      </c>
      <c r="AE598" s="16" t="s">
        <v>418</v>
      </c>
      <c r="AF598" s="16" t="s">
        <v>46</v>
      </c>
      <c r="AG598" s="7" t="str">
        <f t="shared" si="18"/>
        <v>click</v>
      </c>
      <c r="AH598" s="9" t="str">
        <f t="shared" si="19"/>
        <v>click</v>
      </c>
      <c r="AI598" s="2"/>
      <c r="AJ598" s="2"/>
      <c r="AK598" s="2"/>
      <c r="AL598" s="2"/>
      <c r="AM598" s="2"/>
      <c r="AN598" s="2"/>
      <c r="AO598" s="2"/>
      <c r="AP598" s="2"/>
      <c r="AQ598" s="2"/>
      <c r="AR598" s="2"/>
      <c r="AS598" s="2"/>
      <c r="AT598" s="2"/>
    </row>
    <row r="599" spans="1:46" ht="36">
      <c r="A599" s="19" t="s">
        <v>4412</v>
      </c>
      <c r="B599" s="8" t="s">
        <v>4413</v>
      </c>
      <c r="C599" s="10" t="s">
        <v>4409</v>
      </c>
      <c r="D599" s="10" t="s">
        <v>38</v>
      </c>
      <c r="E599" s="10" t="s">
        <v>4414</v>
      </c>
      <c r="F599" s="10" t="s">
        <v>4411</v>
      </c>
      <c r="G599" s="10" t="s">
        <v>620</v>
      </c>
      <c r="H599" s="10" t="s">
        <v>417</v>
      </c>
      <c r="I599" s="11">
        <v>9.4999999999999998E-3</v>
      </c>
      <c r="J599" s="12">
        <v>7.35</v>
      </c>
      <c r="K599" s="11">
        <v>0.18329999999999999</v>
      </c>
      <c r="L599" s="13">
        <v>646.1</v>
      </c>
      <c r="M599" s="14">
        <v>8.8000000000000007</v>
      </c>
      <c r="N599" s="15">
        <v>348019</v>
      </c>
      <c r="O599" s="20">
        <v>3.7</v>
      </c>
      <c r="P599" s="10" t="s">
        <v>151</v>
      </c>
      <c r="Q599" s="10" t="s">
        <v>46</v>
      </c>
      <c r="R599" s="10" t="s">
        <v>46</v>
      </c>
      <c r="S599" s="10" t="s">
        <v>46</v>
      </c>
      <c r="T599" s="21" t="s">
        <v>46</v>
      </c>
      <c r="U599" s="21" t="s">
        <v>46</v>
      </c>
      <c r="V599" s="21" t="s">
        <v>46</v>
      </c>
      <c r="W599" s="21" t="s">
        <v>46</v>
      </c>
      <c r="X599" s="21" t="s">
        <v>46</v>
      </c>
      <c r="Y599" s="21" t="s">
        <v>46</v>
      </c>
      <c r="Z599" s="21" t="s">
        <v>46</v>
      </c>
      <c r="AA599" s="21" t="s">
        <v>46</v>
      </c>
      <c r="AB599" s="21" t="s">
        <v>46</v>
      </c>
      <c r="AC599" s="21" t="s">
        <v>46</v>
      </c>
      <c r="AD599" s="21" t="s">
        <v>46</v>
      </c>
      <c r="AE599" s="16" t="s">
        <v>418</v>
      </c>
      <c r="AF599" s="16" t="s">
        <v>59</v>
      </c>
      <c r="AG599" s="7" t="str">
        <f t="shared" si="18"/>
        <v>click</v>
      </c>
      <c r="AH599" s="9" t="str">
        <f t="shared" si="19"/>
        <v>click</v>
      </c>
      <c r="AI599" s="2"/>
      <c r="AJ599" s="2"/>
      <c r="AK599" s="2"/>
      <c r="AL599" s="2"/>
      <c r="AM599" s="2"/>
      <c r="AN599" s="2"/>
      <c r="AO599" s="2"/>
      <c r="AP599" s="2"/>
      <c r="AQ599" s="2"/>
      <c r="AR599" s="2"/>
      <c r="AS599" s="2"/>
      <c r="AT599" s="2"/>
    </row>
    <row r="600" spans="1:46" ht="25.5">
      <c r="A600" s="19" t="s">
        <v>4507</v>
      </c>
      <c r="B600" s="8" t="s">
        <v>4508</v>
      </c>
      <c r="C600" s="10" t="s">
        <v>4409</v>
      </c>
      <c r="D600" s="10" t="s">
        <v>38</v>
      </c>
      <c r="E600" s="10" t="s">
        <v>4509</v>
      </c>
      <c r="F600" s="10" t="s">
        <v>4510</v>
      </c>
      <c r="G600" s="10" t="s">
        <v>620</v>
      </c>
      <c r="H600" s="10" t="s">
        <v>417</v>
      </c>
      <c r="I600" s="11">
        <v>9.4999999999999998E-3</v>
      </c>
      <c r="J600" s="12">
        <v>0.19</v>
      </c>
      <c r="K600" s="11">
        <v>2.5000000000000001E-3</v>
      </c>
      <c r="L600" s="13">
        <v>3.5</v>
      </c>
      <c r="M600" s="14">
        <v>0.1</v>
      </c>
      <c r="N600" s="15">
        <v>3002</v>
      </c>
      <c r="O600" s="20">
        <v>-1.67</v>
      </c>
      <c r="P600" s="10" t="s">
        <v>151</v>
      </c>
      <c r="Q600" s="10" t="s">
        <v>46</v>
      </c>
      <c r="R600" s="10" t="s">
        <v>46</v>
      </c>
      <c r="S600" s="10" t="s">
        <v>46</v>
      </c>
      <c r="T600" s="21" t="s">
        <v>46</v>
      </c>
      <c r="U600" s="21" t="s">
        <v>46</v>
      </c>
      <c r="V600" s="21" t="s">
        <v>46</v>
      </c>
      <c r="W600" s="21" t="s">
        <v>46</v>
      </c>
      <c r="X600" s="21" t="s">
        <v>46</v>
      </c>
      <c r="Y600" s="21" t="s">
        <v>46</v>
      </c>
      <c r="Z600" s="21" t="s">
        <v>46</v>
      </c>
      <c r="AA600" s="21" t="s">
        <v>46</v>
      </c>
      <c r="AB600" s="21" t="s">
        <v>46</v>
      </c>
      <c r="AC600" s="21" t="s">
        <v>46</v>
      </c>
      <c r="AD600" s="21" t="s">
        <v>46</v>
      </c>
      <c r="AE600" s="16" t="s">
        <v>418</v>
      </c>
      <c r="AF600" s="16" t="s">
        <v>46</v>
      </c>
      <c r="AG600" s="7" t="str">
        <f t="shared" si="18"/>
        <v>click</v>
      </c>
      <c r="AH600" s="9" t="str">
        <f t="shared" si="19"/>
        <v>click</v>
      </c>
      <c r="AI600" s="2"/>
      <c r="AJ600" s="2"/>
      <c r="AK600" s="2"/>
      <c r="AL600" s="2"/>
      <c r="AM600" s="2"/>
      <c r="AN600" s="2"/>
      <c r="AO600" s="2"/>
      <c r="AP600" s="2"/>
      <c r="AQ600" s="2"/>
      <c r="AR600" s="2"/>
      <c r="AS600" s="2"/>
      <c r="AT600" s="2"/>
    </row>
    <row r="601" spans="1:46" ht="25.5">
      <c r="A601" s="19" t="s">
        <v>4518</v>
      </c>
      <c r="B601" s="8" t="s">
        <v>4519</v>
      </c>
      <c r="C601" s="10" t="s">
        <v>4409</v>
      </c>
      <c r="D601" s="10" t="s">
        <v>38</v>
      </c>
      <c r="E601" s="10" t="s">
        <v>4509</v>
      </c>
      <c r="F601" s="10" t="s">
        <v>4510</v>
      </c>
      <c r="G601" s="10" t="s">
        <v>620</v>
      </c>
      <c r="H601" s="10" t="s">
        <v>417</v>
      </c>
      <c r="I601" s="11">
        <v>9.4999999999999998E-3</v>
      </c>
      <c r="J601" s="12">
        <v>5.17</v>
      </c>
      <c r="K601" s="11">
        <v>0.1227</v>
      </c>
      <c r="L601" s="13">
        <v>63.1</v>
      </c>
      <c r="M601" s="14">
        <v>2.5</v>
      </c>
      <c r="N601" s="15">
        <v>13217</v>
      </c>
      <c r="O601" s="20">
        <v>1.72</v>
      </c>
      <c r="P601" s="10" t="s">
        <v>151</v>
      </c>
      <c r="Q601" s="10" t="s">
        <v>46</v>
      </c>
      <c r="R601" s="10" t="s">
        <v>46</v>
      </c>
      <c r="S601" s="10" t="s">
        <v>46</v>
      </c>
      <c r="T601" s="21" t="s">
        <v>46</v>
      </c>
      <c r="U601" s="21" t="s">
        <v>46</v>
      </c>
      <c r="V601" s="21" t="s">
        <v>46</v>
      </c>
      <c r="W601" s="21" t="s">
        <v>46</v>
      </c>
      <c r="X601" s="21" t="s">
        <v>46</v>
      </c>
      <c r="Y601" s="21" t="s">
        <v>46</v>
      </c>
      <c r="Z601" s="21" t="s">
        <v>46</v>
      </c>
      <c r="AA601" s="21" t="s">
        <v>46</v>
      </c>
      <c r="AB601" s="21" t="s">
        <v>46</v>
      </c>
      <c r="AC601" s="21" t="s">
        <v>46</v>
      </c>
      <c r="AD601" s="21" t="s">
        <v>46</v>
      </c>
      <c r="AE601" s="16" t="s">
        <v>418</v>
      </c>
      <c r="AF601" s="16" t="s">
        <v>59</v>
      </c>
      <c r="AG601" s="7" t="str">
        <f t="shared" si="18"/>
        <v>click</v>
      </c>
      <c r="AH601" s="9" t="str">
        <f t="shared" si="19"/>
        <v>click</v>
      </c>
      <c r="AI601" s="2"/>
      <c r="AJ601" s="2"/>
      <c r="AK601" s="2"/>
      <c r="AL601" s="2"/>
      <c r="AM601" s="2"/>
      <c r="AN601" s="2"/>
      <c r="AO601" s="2"/>
      <c r="AP601" s="2"/>
      <c r="AQ601" s="2"/>
      <c r="AR601" s="2"/>
      <c r="AS601" s="2"/>
      <c r="AT601" s="2"/>
    </row>
    <row r="602" spans="1:46" ht="72">
      <c r="A602" s="19" t="s">
        <v>960</v>
      </c>
      <c r="B602" s="8" t="s">
        <v>961</v>
      </c>
      <c r="C602" s="10" t="s">
        <v>962</v>
      </c>
      <c r="D602" s="10" t="s">
        <v>38</v>
      </c>
      <c r="E602" s="10" t="s">
        <v>963</v>
      </c>
      <c r="F602" s="10" t="s">
        <v>964</v>
      </c>
      <c r="G602" s="10" t="s">
        <v>799</v>
      </c>
      <c r="H602" s="10" t="s">
        <v>73</v>
      </c>
      <c r="I602" s="11">
        <v>4.0000000000000001E-3</v>
      </c>
      <c r="J602" s="12">
        <v>0.11</v>
      </c>
      <c r="K602" s="11">
        <v>3.4599999999999999E-2</v>
      </c>
      <c r="L602" s="13">
        <v>1978.7</v>
      </c>
      <c r="M602" s="14">
        <v>42.7</v>
      </c>
      <c r="N602" s="15">
        <v>463955</v>
      </c>
      <c r="O602" s="20">
        <v>0.86</v>
      </c>
      <c r="P602" s="10" t="s">
        <v>151</v>
      </c>
      <c r="Q602" s="10" t="s">
        <v>46</v>
      </c>
      <c r="R602" s="10" t="s">
        <v>46</v>
      </c>
      <c r="S602" s="10" t="s">
        <v>46</v>
      </c>
      <c r="T602" s="21" t="s">
        <v>46</v>
      </c>
      <c r="U602" s="21" t="s">
        <v>46</v>
      </c>
      <c r="V602" s="21" t="s">
        <v>46</v>
      </c>
      <c r="W602" s="21" t="s">
        <v>46</v>
      </c>
      <c r="X602" s="21" t="s">
        <v>46</v>
      </c>
      <c r="Y602" s="21" t="s">
        <v>46</v>
      </c>
      <c r="Z602" s="21" t="s">
        <v>46</v>
      </c>
      <c r="AA602" s="21" t="s">
        <v>46</v>
      </c>
      <c r="AB602" s="21" t="s">
        <v>46</v>
      </c>
      <c r="AC602" s="21" t="s">
        <v>46</v>
      </c>
      <c r="AD602" s="21" t="s">
        <v>46</v>
      </c>
      <c r="AE602" s="16" t="s">
        <v>46</v>
      </c>
      <c r="AF602" s="16" t="s">
        <v>46</v>
      </c>
      <c r="AG602" s="7" t="str">
        <f t="shared" si="18"/>
        <v>click</v>
      </c>
      <c r="AH602" s="9" t="str">
        <f t="shared" si="19"/>
        <v>click</v>
      </c>
      <c r="AI602" s="2"/>
      <c r="AJ602" s="2"/>
      <c r="AK602" s="2"/>
      <c r="AL602" s="2"/>
      <c r="AM602" s="2"/>
      <c r="AN602" s="2"/>
      <c r="AO602" s="2"/>
      <c r="AP602" s="2"/>
      <c r="AQ602" s="2"/>
      <c r="AR602" s="2"/>
      <c r="AS602" s="2"/>
      <c r="AT602" s="2"/>
    </row>
    <row r="603" spans="1:46" ht="84">
      <c r="A603" s="19" t="s">
        <v>207</v>
      </c>
      <c r="B603" s="8" t="s">
        <v>208</v>
      </c>
      <c r="C603" s="10" t="s">
        <v>209</v>
      </c>
      <c r="D603" s="10" t="s">
        <v>53</v>
      </c>
      <c r="E603" s="10" t="s">
        <v>210</v>
      </c>
      <c r="F603" s="10" t="s">
        <v>211</v>
      </c>
      <c r="G603" s="10" t="s">
        <v>212</v>
      </c>
      <c r="H603" s="10" t="s">
        <v>213</v>
      </c>
      <c r="I603" s="11">
        <v>8.5000000000000006E-3</v>
      </c>
      <c r="J603" s="12">
        <v>0.57999999999999996</v>
      </c>
      <c r="K603" s="11">
        <v>3.5299999999999998E-2</v>
      </c>
      <c r="L603" s="13">
        <v>5848.1</v>
      </c>
      <c r="M603" s="14">
        <v>126.5</v>
      </c>
      <c r="N603" s="15">
        <v>584325</v>
      </c>
      <c r="O603" s="20">
        <v>1.17</v>
      </c>
      <c r="P603" s="10" t="s">
        <v>42</v>
      </c>
      <c r="Q603" s="10" t="s">
        <v>46</v>
      </c>
      <c r="R603" s="10" t="s">
        <v>46</v>
      </c>
      <c r="S603" s="10" t="s">
        <v>72</v>
      </c>
      <c r="T603" s="21" t="s">
        <v>46</v>
      </c>
      <c r="U603" s="21" t="s">
        <v>46</v>
      </c>
      <c r="V603" s="21" t="s">
        <v>46</v>
      </c>
      <c r="W603" s="21" t="s">
        <v>46</v>
      </c>
      <c r="X603" s="21" t="s">
        <v>46</v>
      </c>
      <c r="Y603" s="21" t="s">
        <v>46</v>
      </c>
      <c r="Z603" s="21" t="s">
        <v>46</v>
      </c>
      <c r="AA603" s="21" t="s">
        <v>46</v>
      </c>
      <c r="AB603" s="21" t="s">
        <v>46</v>
      </c>
      <c r="AC603" s="21" t="s">
        <v>46</v>
      </c>
      <c r="AD603" s="21" t="s">
        <v>46</v>
      </c>
      <c r="AE603" s="16" t="s">
        <v>46</v>
      </c>
      <c r="AF603" s="16" t="s">
        <v>46</v>
      </c>
      <c r="AG603" s="7" t="str">
        <f t="shared" si="18"/>
        <v>click</v>
      </c>
      <c r="AH603" s="9" t="str">
        <f t="shared" si="19"/>
        <v>click</v>
      </c>
      <c r="AI603" s="2"/>
      <c r="AJ603" s="2"/>
      <c r="AK603" s="2"/>
      <c r="AL603" s="2"/>
      <c r="AM603" s="2"/>
      <c r="AN603" s="2"/>
      <c r="AO603" s="2"/>
      <c r="AP603" s="2"/>
      <c r="AQ603" s="2"/>
      <c r="AR603" s="2"/>
      <c r="AS603" s="2"/>
      <c r="AT603" s="2"/>
    </row>
    <row r="604" spans="1:46" ht="36">
      <c r="A604" s="19" t="s">
        <v>4979</v>
      </c>
      <c r="B604" s="8" t="s">
        <v>4980</v>
      </c>
      <c r="C604" s="10" t="s">
        <v>209</v>
      </c>
      <c r="D604" s="10" t="s">
        <v>38</v>
      </c>
      <c r="E604" s="10" t="s">
        <v>4981</v>
      </c>
      <c r="F604" s="10" t="s">
        <v>4982</v>
      </c>
      <c r="G604" s="10" t="s">
        <v>792</v>
      </c>
      <c r="H604" s="10" t="s">
        <v>455</v>
      </c>
      <c r="I604" s="11">
        <v>2.5000000000000001E-3</v>
      </c>
      <c r="J604" s="12">
        <v>0.38</v>
      </c>
      <c r="K604" s="11">
        <v>3.1099999999999999E-2</v>
      </c>
      <c r="L604" s="13">
        <v>1691.2</v>
      </c>
      <c r="M604" s="14">
        <v>16.7</v>
      </c>
      <c r="N604" s="15">
        <v>78016</v>
      </c>
      <c r="O604" s="20">
        <v>1.0900000000000001</v>
      </c>
      <c r="P604" s="10" t="s">
        <v>42</v>
      </c>
      <c r="Q604" s="10" t="s">
        <v>321</v>
      </c>
      <c r="R604" s="10" t="s">
        <v>80</v>
      </c>
      <c r="S604" s="10" t="s">
        <v>45</v>
      </c>
      <c r="T604" s="21">
        <v>0.1167</v>
      </c>
      <c r="U604" s="21">
        <v>1.7999999999999999E-2</v>
      </c>
      <c r="V604" s="21">
        <v>0.16619999999999999</v>
      </c>
      <c r="W604" s="21">
        <v>6.2600000000000003E-2</v>
      </c>
      <c r="X604" s="21">
        <v>7.2900000000000006E-2</v>
      </c>
      <c r="Y604" s="21">
        <v>9.5500000000000002E-2</v>
      </c>
      <c r="Z604" s="21">
        <v>5.28E-2</v>
      </c>
      <c r="AA604" s="21">
        <v>0.17680000000000001</v>
      </c>
      <c r="AB604" s="21">
        <v>9.0300000000000005E-2</v>
      </c>
      <c r="AC604" s="21">
        <v>9.9900000000000003E-2</v>
      </c>
      <c r="AD604" s="21">
        <v>2.69E-2</v>
      </c>
      <c r="AE604" s="16" t="s">
        <v>46</v>
      </c>
      <c r="AF604" s="16" t="s">
        <v>46</v>
      </c>
      <c r="AG604" s="7" t="str">
        <f t="shared" si="18"/>
        <v>click</v>
      </c>
      <c r="AH604" s="9" t="str">
        <f t="shared" si="19"/>
        <v>click</v>
      </c>
      <c r="AI604" s="2"/>
      <c r="AJ604" s="2"/>
      <c r="AK604" s="2"/>
      <c r="AL604" s="2"/>
      <c r="AM604" s="2"/>
      <c r="AN604" s="2"/>
      <c r="AO604" s="2"/>
      <c r="AP604" s="2"/>
      <c r="AQ604" s="2"/>
      <c r="AR604" s="2"/>
      <c r="AS604" s="2"/>
      <c r="AT604" s="2"/>
    </row>
    <row r="605" spans="1:46" ht="60">
      <c r="A605" s="19" t="s">
        <v>3634</v>
      </c>
      <c r="B605" s="8" t="s">
        <v>3635</v>
      </c>
      <c r="C605" s="10" t="s">
        <v>3636</v>
      </c>
      <c r="D605" s="10" t="s">
        <v>38</v>
      </c>
      <c r="E605" s="10" t="s">
        <v>3637</v>
      </c>
      <c r="F605" s="10" t="s">
        <v>3638</v>
      </c>
      <c r="G605" s="10" t="s">
        <v>194</v>
      </c>
      <c r="H605" s="10" t="s">
        <v>793</v>
      </c>
      <c r="I605" s="11">
        <v>7.4999999999999997E-3</v>
      </c>
      <c r="J605" s="12">
        <v>0.31</v>
      </c>
      <c r="K605" s="11">
        <v>1.0699999999999999E-2</v>
      </c>
      <c r="L605" s="13">
        <v>619</v>
      </c>
      <c r="M605" s="14">
        <v>21.5</v>
      </c>
      <c r="N605" s="15">
        <v>135845</v>
      </c>
      <c r="O605" s="20">
        <v>-0.55000000000000004</v>
      </c>
      <c r="P605" s="10" t="s">
        <v>58</v>
      </c>
      <c r="Q605" s="10" t="s">
        <v>46</v>
      </c>
      <c r="R605" s="10" t="s">
        <v>46</v>
      </c>
      <c r="S605" s="10" t="s">
        <v>74</v>
      </c>
      <c r="T605" s="21" t="s">
        <v>46</v>
      </c>
      <c r="U605" s="21" t="s">
        <v>46</v>
      </c>
      <c r="V605" s="21" t="s">
        <v>46</v>
      </c>
      <c r="W605" s="21" t="s">
        <v>46</v>
      </c>
      <c r="X605" s="21" t="s">
        <v>46</v>
      </c>
      <c r="Y605" s="21" t="s">
        <v>46</v>
      </c>
      <c r="Z605" s="21" t="s">
        <v>46</v>
      </c>
      <c r="AA605" s="21" t="s">
        <v>46</v>
      </c>
      <c r="AB605" s="21" t="s">
        <v>46</v>
      </c>
      <c r="AC605" s="21" t="s">
        <v>46</v>
      </c>
      <c r="AD605" s="21" t="s">
        <v>46</v>
      </c>
      <c r="AE605" s="16" t="s">
        <v>46</v>
      </c>
      <c r="AF605" s="16" t="s">
        <v>46</v>
      </c>
      <c r="AG605" s="7" t="str">
        <f t="shared" si="18"/>
        <v>click</v>
      </c>
      <c r="AH605" s="9" t="str">
        <f t="shared" si="19"/>
        <v>click</v>
      </c>
      <c r="AI605" s="2"/>
      <c r="AJ605" s="2"/>
      <c r="AK605" s="2"/>
      <c r="AL605" s="2"/>
      <c r="AM605" s="2"/>
      <c r="AN605" s="2"/>
      <c r="AO605" s="2"/>
      <c r="AP605" s="2"/>
      <c r="AQ605" s="2"/>
      <c r="AR605" s="2"/>
      <c r="AS605" s="2"/>
      <c r="AT605" s="2"/>
    </row>
    <row r="606" spans="1:46" ht="38.25">
      <c r="A606" s="19" t="s">
        <v>2929</v>
      </c>
      <c r="B606" s="8" t="s">
        <v>2930</v>
      </c>
      <c r="C606" s="10" t="s">
        <v>2931</v>
      </c>
      <c r="D606" s="10" t="s">
        <v>38</v>
      </c>
      <c r="E606" s="10" t="s">
        <v>2932</v>
      </c>
      <c r="F606" s="10" t="s">
        <v>2933</v>
      </c>
      <c r="G606" s="10" t="s">
        <v>220</v>
      </c>
      <c r="H606" s="10" t="s">
        <v>73</v>
      </c>
      <c r="I606" s="11">
        <v>1.5E-3</v>
      </c>
      <c r="J606" s="12">
        <v>0.15</v>
      </c>
      <c r="K606" s="11">
        <v>5.2499999999999998E-2</v>
      </c>
      <c r="L606" s="13">
        <v>81.400000000000006</v>
      </c>
      <c r="M606" s="14">
        <v>2.2000000000000002</v>
      </c>
      <c r="N606" s="15">
        <v>22547</v>
      </c>
      <c r="O606" s="20">
        <v>0.98</v>
      </c>
      <c r="P606" s="10" t="s">
        <v>151</v>
      </c>
      <c r="Q606" s="10" t="s">
        <v>46</v>
      </c>
      <c r="R606" s="10" t="s">
        <v>46</v>
      </c>
      <c r="S606" s="10" t="s">
        <v>46</v>
      </c>
      <c r="T606" s="21" t="s">
        <v>46</v>
      </c>
      <c r="U606" s="21" t="s">
        <v>46</v>
      </c>
      <c r="V606" s="21" t="s">
        <v>46</v>
      </c>
      <c r="W606" s="21" t="s">
        <v>46</v>
      </c>
      <c r="X606" s="21" t="s">
        <v>46</v>
      </c>
      <c r="Y606" s="21" t="s">
        <v>46</v>
      </c>
      <c r="Z606" s="21" t="s">
        <v>46</v>
      </c>
      <c r="AA606" s="21" t="s">
        <v>46</v>
      </c>
      <c r="AB606" s="21" t="s">
        <v>46</v>
      </c>
      <c r="AC606" s="21" t="s">
        <v>46</v>
      </c>
      <c r="AD606" s="21" t="s">
        <v>46</v>
      </c>
      <c r="AE606" s="16" t="s">
        <v>46</v>
      </c>
      <c r="AF606" s="16" t="s">
        <v>46</v>
      </c>
      <c r="AG606" s="7" t="str">
        <f t="shared" si="18"/>
        <v>click</v>
      </c>
      <c r="AH606" s="9" t="str">
        <f t="shared" si="19"/>
        <v>click</v>
      </c>
      <c r="AI606" s="2"/>
      <c r="AJ606" s="2"/>
      <c r="AK606" s="2"/>
      <c r="AL606" s="2"/>
      <c r="AM606" s="2"/>
      <c r="AN606" s="2"/>
      <c r="AO606" s="2"/>
      <c r="AP606" s="2"/>
      <c r="AQ606" s="2"/>
      <c r="AR606" s="2"/>
      <c r="AS606" s="2"/>
      <c r="AT606" s="2"/>
    </row>
    <row r="607" spans="1:46" ht="48">
      <c r="A607" s="19" t="s">
        <v>2210</v>
      </c>
      <c r="B607" s="8" t="s">
        <v>2211</v>
      </c>
      <c r="C607" s="10" t="s">
        <v>2212</v>
      </c>
      <c r="D607" s="10" t="s">
        <v>38</v>
      </c>
      <c r="E607" s="10" t="s">
        <v>2213</v>
      </c>
      <c r="F607" s="10" t="s">
        <v>2214</v>
      </c>
      <c r="G607" s="10" t="s">
        <v>226</v>
      </c>
      <c r="H607" s="10" t="s">
        <v>206</v>
      </c>
      <c r="I607" s="11">
        <v>7.7999999999999996E-3</v>
      </c>
      <c r="J607" s="12">
        <v>0.45</v>
      </c>
      <c r="K607" s="11">
        <v>2.5000000000000001E-2</v>
      </c>
      <c r="L607" s="13">
        <v>110.5</v>
      </c>
      <c r="M607" s="14">
        <v>6.1</v>
      </c>
      <c r="N607" s="15">
        <v>103341</v>
      </c>
      <c r="O607" s="20">
        <v>-1.7</v>
      </c>
      <c r="P607" s="10" t="s">
        <v>42</v>
      </c>
      <c r="Q607" s="10" t="s">
        <v>46</v>
      </c>
      <c r="R607" s="10" t="s">
        <v>46</v>
      </c>
      <c r="S607" s="10" t="s">
        <v>227</v>
      </c>
      <c r="T607" s="21">
        <v>9.6000000000000002E-2</v>
      </c>
      <c r="U607" s="21">
        <v>0</v>
      </c>
      <c r="V607" s="21">
        <v>5.1700000000000003E-2</v>
      </c>
      <c r="W607" s="21">
        <v>4.4900000000000002E-2</v>
      </c>
      <c r="X607" s="21">
        <v>0.22</v>
      </c>
      <c r="Y607" s="21">
        <v>0.23499999999999999</v>
      </c>
      <c r="Z607" s="21">
        <v>0</v>
      </c>
      <c r="AA607" s="21">
        <v>0</v>
      </c>
      <c r="AB607" s="21">
        <v>0</v>
      </c>
      <c r="AC607" s="21">
        <v>0</v>
      </c>
      <c r="AD607" s="21">
        <v>0.1643</v>
      </c>
      <c r="AE607" s="16" t="s">
        <v>46</v>
      </c>
      <c r="AF607" s="16" t="s">
        <v>46</v>
      </c>
      <c r="AG607" s="7" t="str">
        <f t="shared" si="18"/>
        <v>click</v>
      </c>
      <c r="AH607" s="9" t="str">
        <f t="shared" si="19"/>
        <v>click</v>
      </c>
      <c r="AI607" s="2"/>
      <c r="AJ607" s="2"/>
      <c r="AK607" s="2"/>
      <c r="AL607" s="2"/>
      <c r="AM607" s="2"/>
      <c r="AN607" s="2"/>
      <c r="AO607" s="2"/>
      <c r="AP607" s="2"/>
      <c r="AQ607" s="2"/>
      <c r="AR607" s="2"/>
      <c r="AS607" s="2"/>
      <c r="AT607" s="2"/>
    </row>
    <row r="608" spans="1:46" ht="60">
      <c r="A608" s="19" t="s">
        <v>2280</v>
      </c>
      <c r="B608" s="8" t="s">
        <v>2281</v>
      </c>
      <c r="C608" s="10" t="s">
        <v>2282</v>
      </c>
      <c r="D608" s="10" t="s">
        <v>38</v>
      </c>
      <c r="E608" s="10" t="s">
        <v>2283</v>
      </c>
      <c r="F608" s="10" t="s">
        <v>2284</v>
      </c>
      <c r="G608" s="10" t="s">
        <v>353</v>
      </c>
      <c r="H608" s="10" t="s">
        <v>128</v>
      </c>
      <c r="I608" s="11">
        <v>3.5000000000000001E-3</v>
      </c>
      <c r="J608" s="12">
        <v>0.13</v>
      </c>
      <c r="K608" s="11">
        <v>5.9499999999999997E-2</v>
      </c>
      <c r="L608" s="13">
        <v>794</v>
      </c>
      <c r="M608" s="14">
        <v>27.9</v>
      </c>
      <c r="N608" s="15">
        <v>297186</v>
      </c>
      <c r="O608" s="20">
        <v>-0.71</v>
      </c>
      <c r="P608" s="10" t="s">
        <v>151</v>
      </c>
      <c r="Q608" s="10" t="s">
        <v>46</v>
      </c>
      <c r="R608" s="10" t="s">
        <v>46</v>
      </c>
      <c r="S608" s="10" t="s">
        <v>46</v>
      </c>
      <c r="T608" s="21" t="s">
        <v>46</v>
      </c>
      <c r="U608" s="21" t="s">
        <v>46</v>
      </c>
      <c r="V608" s="21" t="s">
        <v>46</v>
      </c>
      <c r="W608" s="21" t="s">
        <v>46</v>
      </c>
      <c r="X608" s="21" t="s">
        <v>46</v>
      </c>
      <c r="Y608" s="21" t="s">
        <v>46</v>
      </c>
      <c r="Z608" s="21" t="s">
        <v>46</v>
      </c>
      <c r="AA608" s="21" t="s">
        <v>46</v>
      </c>
      <c r="AB608" s="21" t="s">
        <v>46</v>
      </c>
      <c r="AC608" s="21" t="s">
        <v>46</v>
      </c>
      <c r="AD608" s="21" t="s">
        <v>46</v>
      </c>
      <c r="AE608" s="16" t="s">
        <v>46</v>
      </c>
      <c r="AF608" s="16" t="s">
        <v>46</v>
      </c>
      <c r="AG608" s="7" t="str">
        <f t="shared" si="18"/>
        <v>click</v>
      </c>
      <c r="AH608" s="9" t="str">
        <f t="shared" si="19"/>
        <v>click</v>
      </c>
      <c r="AI608" s="2"/>
      <c r="AJ608" s="2"/>
      <c r="AK608" s="2"/>
      <c r="AL608" s="2"/>
      <c r="AM608" s="2"/>
      <c r="AN608" s="2"/>
      <c r="AO608" s="2"/>
      <c r="AP608" s="2"/>
      <c r="AQ608" s="2"/>
      <c r="AR608" s="2"/>
      <c r="AS608" s="2"/>
      <c r="AT608" s="2"/>
    </row>
    <row r="609" spans="1:46" ht="84">
      <c r="A609" s="19" t="s">
        <v>3535</v>
      </c>
      <c r="B609" s="8" t="s">
        <v>3536</v>
      </c>
      <c r="C609" s="10" t="s">
        <v>3537</v>
      </c>
      <c r="D609" s="10" t="s">
        <v>38</v>
      </c>
      <c r="E609" s="10" t="s">
        <v>3538</v>
      </c>
      <c r="F609" s="10" t="s">
        <v>3539</v>
      </c>
      <c r="G609" s="10" t="s">
        <v>353</v>
      </c>
      <c r="H609" s="10" t="s">
        <v>128</v>
      </c>
      <c r="I609" s="11">
        <v>2.3999999999999998E-3</v>
      </c>
      <c r="J609" s="12">
        <v>0.02</v>
      </c>
      <c r="K609" s="11">
        <v>1.26E-2</v>
      </c>
      <c r="L609" s="13">
        <v>34.5</v>
      </c>
      <c r="M609" s="14">
        <v>1.4</v>
      </c>
      <c r="N609" s="15">
        <v>7352</v>
      </c>
      <c r="O609" s="20">
        <v>-0.39</v>
      </c>
      <c r="P609" s="10" t="s">
        <v>151</v>
      </c>
      <c r="Q609" s="10" t="s">
        <v>46</v>
      </c>
      <c r="R609" s="10" t="s">
        <v>46</v>
      </c>
      <c r="S609" s="10" t="s">
        <v>46</v>
      </c>
      <c r="T609" s="21" t="s">
        <v>46</v>
      </c>
      <c r="U609" s="21" t="s">
        <v>46</v>
      </c>
      <c r="V609" s="21" t="s">
        <v>46</v>
      </c>
      <c r="W609" s="21" t="s">
        <v>46</v>
      </c>
      <c r="X609" s="21" t="s">
        <v>46</v>
      </c>
      <c r="Y609" s="21" t="s">
        <v>46</v>
      </c>
      <c r="Z609" s="21" t="s">
        <v>46</v>
      </c>
      <c r="AA609" s="21" t="s">
        <v>46</v>
      </c>
      <c r="AB609" s="21" t="s">
        <v>46</v>
      </c>
      <c r="AC609" s="21" t="s">
        <v>46</v>
      </c>
      <c r="AD609" s="21" t="s">
        <v>46</v>
      </c>
      <c r="AE609" s="16" t="s">
        <v>46</v>
      </c>
      <c r="AF609" s="16" t="s">
        <v>46</v>
      </c>
      <c r="AG609" s="7" t="str">
        <f t="shared" si="18"/>
        <v>click</v>
      </c>
      <c r="AH609" s="9" t="str">
        <f t="shared" si="19"/>
        <v>click</v>
      </c>
      <c r="AI609" s="2"/>
      <c r="AJ609" s="2"/>
      <c r="AK609" s="2"/>
      <c r="AL609" s="2"/>
      <c r="AM609" s="2"/>
      <c r="AN609" s="2"/>
      <c r="AO609" s="2"/>
      <c r="AP609" s="2"/>
      <c r="AQ609" s="2"/>
      <c r="AR609" s="2"/>
      <c r="AS609" s="2"/>
      <c r="AT609" s="2"/>
    </row>
    <row r="610" spans="1:46" ht="84">
      <c r="A610" s="19" t="s">
        <v>5053</v>
      </c>
      <c r="B610" s="8" t="s">
        <v>5054</v>
      </c>
      <c r="C610" s="10" t="s">
        <v>5055</v>
      </c>
      <c r="D610" s="10" t="s">
        <v>53</v>
      </c>
      <c r="E610" s="10" t="s">
        <v>5022</v>
      </c>
      <c r="F610" s="10" t="s">
        <v>5023</v>
      </c>
      <c r="G610" s="10" t="s">
        <v>56</v>
      </c>
      <c r="H610" s="10" t="s">
        <v>269</v>
      </c>
      <c r="I610" s="11">
        <v>8.8999999999999999E-3</v>
      </c>
      <c r="J610" s="12"/>
      <c r="K610" s="11"/>
      <c r="L610" s="13">
        <v>973.1</v>
      </c>
      <c r="M610" s="14">
        <v>22.9</v>
      </c>
      <c r="N610" s="15">
        <v>18628400</v>
      </c>
      <c r="O610" s="20">
        <v>-3.65</v>
      </c>
      <c r="P610" s="10" t="s">
        <v>58</v>
      </c>
      <c r="Q610" s="10" t="s">
        <v>46</v>
      </c>
      <c r="R610" s="10" t="s">
        <v>46</v>
      </c>
      <c r="S610" s="10" t="s">
        <v>72</v>
      </c>
      <c r="T610" s="21" t="s">
        <v>46</v>
      </c>
      <c r="U610" s="21" t="s">
        <v>46</v>
      </c>
      <c r="V610" s="21" t="s">
        <v>46</v>
      </c>
      <c r="W610" s="21" t="s">
        <v>46</v>
      </c>
      <c r="X610" s="21" t="s">
        <v>46</v>
      </c>
      <c r="Y610" s="21" t="s">
        <v>46</v>
      </c>
      <c r="Z610" s="21" t="s">
        <v>46</v>
      </c>
      <c r="AA610" s="21" t="s">
        <v>46</v>
      </c>
      <c r="AB610" s="21" t="s">
        <v>46</v>
      </c>
      <c r="AC610" s="21" t="s">
        <v>46</v>
      </c>
      <c r="AD610" s="21" t="s">
        <v>46</v>
      </c>
      <c r="AE610" s="16" t="s">
        <v>46</v>
      </c>
      <c r="AF610" s="16" t="s">
        <v>46</v>
      </c>
      <c r="AG610" s="7" t="str">
        <f t="shared" ref="AG610:AG673" si="20">HYPERLINK(CONCATENATE("http://finance.yahoo.com/q/hl?s=", A610), "click")</f>
        <v>click</v>
      </c>
      <c r="AH610" s="9" t="str">
        <f t="shared" ref="AH610:AH673" si="21">HYPERLINK(CONCATENATE("http://bigcharts.marketwatch.com/advchart/frames/frames.asp?symb=", A610, "&amp;time=8&amp;freq=1"), "click")</f>
        <v>click</v>
      </c>
      <c r="AI610" s="2"/>
      <c r="AJ610" s="2"/>
      <c r="AK610" s="2"/>
      <c r="AL610" s="2"/>
      <c r="AM610" s="2"/>
      <c r="AN610" s="2"/>
      <c r="AO610" s="2"/>
      <c r="AP610" s="2"/>
      <c r="AQ610" s="2"/>
      <c r="AR610" s="2"/>
      <c r="AS610" s="2"/>
      <c r="AT610" s="2"/>
    </row>
    <row r="611" spans="1:46" ht="84">
      <c r="A611" s="19" t="s">
        <v>5056</v>
      </c>
      <c r="B611" s="8" t="s">
        <v>5057</v>
      </c>
      <c r="C611" s="10" t="s">
        <v>5055</v>
      </c>
      <c r="D611" s="10" t="s">
        <v>53</v>
      </c>
      <c r="E611" s="10" t="s">
        <v>5058</v>
      </c>
      <c r="F611" s="10" t="s">
        <v>5059</v>
      </c>
      <c r="G611" s="10" t="s">
        <v>56</v>
      </c>
      <c r="H611" s="10" t="s">
        <v>269</v>
      </c>
      <c r="I611" s="11">
        <v>8.8999999999999999E-3</v>
      </c>
      <c r="J611" s="12"/>
      <c r="K611" s="11"/>
      <c r="L611" s="13">
        <v>98.7</v>
      </c>
      <c r="M611" s="14">
        <v>6.2</v>
      </c>
      <c r="N611" s="15">
        <v>655100</v>
      </c>
      <c r="O611" s="20">
        <v>-1.98</v>
      </c>
      <c r="P611" s="10" t="s">
        <v>58</v>
      </c>
      <c r="Q611" s="10" t="s">
        <v>46</v>
      </c>
      <c r="R611" s="10" t="s">
        <v>46</v>
      </c>
      <c r="S611" s="10" t="s">
        <v>72</v>
      </c>
      <c r="T611" s="21" t="s">
        <v>46</v>
      </c>
      <c r="U611" s="21" t="s">
        <v>46</v>
      </c>
      <c r="V611" s="21" t="s">
        <v>46</v>
      </c>
      <c r="W611" s="21" t="s">
        <v>46</v>
      </c>
      <c r="X611" s="21" t="s">
        <v>46</v>
      </c>
      <c r="Y611" s="21" t="s">
        <v>46</v>
      </c>
      <c r="Z611" s="21" t="s">
        <v>46</v>
      </c>
      <c r="AA611" s="21" t="s">
        <v>46</v>
      </c>
      <c r="AB611" s="21" t="s">
        <v>46</v>
      </c>
      <c r="AC611" s="21" t="s">
        <v>46</v>
      </c>
      <c r="AD611" s="21" t="s">
        <v>46</v>
      </c>
      <c r="AE611" s="16" t="s">
        <v>46</v>
      </c>
      <c r="AF611" s="16" t="s">
        <v>46</v>
      </c>
      <c r="AG611" s="7" t="str">
        <f t="shared" si="20"/>
        <v>click</v>
      </c>
      <c r="AH611" s="9" t="str">
        <f t="shared" si="21"/>
        <v>click</v>
      </c>
      <c r="AI611" s="2"/>
      <c r="AJ611" s="2"/>
      <c r="AK611" s="2"/>
      <c r="AL611" s="2"/>
      <c r="AM611" s="2"/>
      <c r="AN611" s="2"/>
      <c r="AO611" s="2"/>
      <c r="AP611" s="2"/>
      <c r="AQ611" s="2"/>
      <c r="AR611" s="2"/>
      <c r="AS611" s="2"/>
      <c r="AT611" s="2"/>
    </row>
    <row r="612" spans="1:46" ht="120">
      <c r="A612" s="19" t="s">
        <v>1456</v>
      </c>
      <c r="B612" s="8" t="s">
        <v>1457</v>
      </c>
      <c r="C612" s="10" t="s">
        <v>1458</v>
      </c>
      <c r="D612" s="10"/>
      <c r="E612" s="10" t="s">
        <v>1459</v>
      </c>
      <c r="F612" s="10" t="s">
        <v>1460</v>
      </c>
      <c r="G612" s="10" t="s">
        <v>625</v>
      </c>
      <c r="H612" s="10" t="s">
        <v>156</v>
      </c>
      <c r="I612" s="11">
        <v>3.8E-3</v>
      </c>
      <c r="J612" s="12"/>
      <c r="K612" s="11"/>
      <c r="L612" s="13">
        <v>0</v>
      </c>
      <c r="M612" s="14">
        <v>0</v>
      </c>
      <c r="N612" s="15"/>
      <c r="O612" s="20"/>
      <c r="P612" s="10" t="s">
        <v>42</v>
      </c>
      <c r="Q612" s="10" t="s">
        <v>43</v>
      </c>
      <c r="R612" s="10" t="s">
        <v>412</v>
      </c>
      <c r="S612" s="10" t="s">
        <v>72</v>
      </c>
      <c r="T612" s="21" t="s">
        <v>46</v>
      </c>
      <c r="U612" s="21" t="s">
        <v>46</v>
      </c>
      <c r="V612" s="21" t="s">
        <v>46</v>
      </c>
      <c r="W612" s="21" t="s">
        <v>46</v>
      </c>
      <c r="X612" s="21" t="s">
        <v>46</v>
      </c>
      <c r="Y612" s="21" t="s">
        <v>46</v>
      </c>
      <c r="Z612" s="21" t="s">
        <v>46</v>
      </c>
      <c r="AA612" s="21" t="s">
        <v>46</v>
      </c>
      <c r="AB612" s="21" t="s">
        <v>46</v>
      </c>
      <c r="AC612" s="21" t="s">
        <v>46</v>
      </c>
      <c r="AD612" s="21" t="s">
        <v>46</v>
      </c>
      <c r="AE612" s="16" t="s">
        <v>46</v>
      </c>
      <c r="AF612" s="16" t="s">
        <v>46</v>
      </c>
      <c r="AG612" s="7" t="str">
        <f t="shared" si="20"/>
        <v>click</v>
      </c>
      <c r="AH612" s="9" t="str">
        <f t="shared" si="21"/>
        <v>click</v>
      </c>
      <c r="AI612" s="2"/>
      <c r="AJ612" s="2"/>
      <c r="AK612" s="2"/>
      <c r="AL612" s="2"/>
      <c r="AM612" s="2"/>
      <c r="AN612" s="2"/>
      <c r="AO612" s="2"/>
      <c r="AP612" s="2"/>
      <c r="AQ612" s="2"/>
      <c r="AR612" s="2"/>
      <c r="AS612" s="2"/>
      <c r="AT612" s="2"/>
    </row>
    <row r="613" spans="1:46" ht="72">
      <c r="A613" s="19" t="s">
        <v>1677</v>
      </c>
      <c r="B613" s="8" t="s">
        <v>1678</v>
      </c>
      <c r="C613" s="10" t="s">
        <v>1458</v>
      </c>
      <c r="D613" s="10" t="s">
        <v>38</v>
      </c>
      <c r="E613" s="10" t="s">
        <v>1679</v>
      </c>
      <c r="F613" s="10" t="s">
        <v>1680</v>
      </c>
      <c r="G613" s="10" t="s">
        <v>1681</v>
      </c>
      <c r="H613" s="10" t="s">
        <v>71</v>
      </c>
      <c r="I613" s="11">
        <v>6.4999999999999997E-3</v>
      </c>
      <c r="J613" s="12">
        <v>0.31</v>
      </c>
      <c r="K613" s="11">
        <v>8.8999999999999999E-3</v>
      </c>
      <c r="L613" s="13">
        <v>23.8</v>
      </c>
      <c r="M613" s="14">
        <v>0.6</v>
      </c>
      <c r="N613" s="15">
        <v>18455</v>
      </c>
      <c r="O613" s="20">
        <v>1.81</v>
      </c>
      <c r="P613" s="10" t="s">
        <v>42</v>
      </c>
      <c r="Q613" s="10" t="s">
        <v>46</v>
      </c>
      <c r="R613" s="10" t="s">
        <v>46</v>
      </c>
      <c r="S613" s="10" t="s">
        <v>74</v>
      </c>
      <c r="T613" s="21">
        <v>0</v>
      </c>
      <c r="U613" s="21">
        <v>0</v>
      </c>
      <c r="V613" s="21">
        <v>0</v>
      </c>
      <c r="W613" s="21">
        <v>0</v>
      </c>
      <c r="X613" s="21">
        <v>0</v>
      </c>
      <c r="Y613" s="21">
        <v>0</v>
      </c>
      <c r="Z613" s="21">
        <v>0</v>
      </c>
      <c r="AA613" s="21">
        <v>1</v>
      </c>
      <c r="AB613" s="21">
        <v>0</v>
      </c>
      <c r="AC613" s="21">
        <v>0</v>
      </c>
      <c r="AD613" s="21">
        <v>0</v>
      </c>
      <c r="AE613" s="16" t="s">
        <v>46</v>
      </c>
      <c r="AF613" s="16" t="s">
        <v>46</v>
      </c>
      <c r="AG613" s="7" t="str">
        <f t="shared" si="20"/>
        <v>click</v>
      </c>
      <c r="AH613" s="9" t="str">
        <f t="shared" si="21"/>
        <v>click</v>
      </c>
      <c r="AI613" s="2"/>
      <c r="AJ613" s="2"/>
      <c r="AK613" s="2"/>
      <c r="AL613" s="2"/>
      <c r="AM613" s="2"/>
      <c r="AN613" s="2"/>
      <c r="AO613" s="2"/>
      <c r="AP613" s="2"/>
      <c r="AQ613" s="2"/>
      <c r="AR613" s="2"/>
      <c r="AS613" s="2"/>
      <c r="AT613" s="2"/>
    </row>
    <row r="614" spans="1:46" ht="36">
      <c r="A614" s="19" t="s">
        <v>3925</v>
      </c>
      <c r="B614" s="8" t="s">
        <v>3926</v>
      </c>
      <c r="C614" s="10" t="s">
        <v>3927</v>
      </c>
      <c r="D614" s="10" t="s">
        <v>38</v>
      </c>
      <c r="E614" s="10" t="s">
        <v>3928</v>
      </c>
      <c r="F614" s="10" t="s">
        <v>3929</v>
      </c>
      <c r="G614" s="10" t="s">
        <v>411</v>
      </c>
      <c r="H614" s="10" t="s">
        <v>3698</v>
      </c>
      <c r="I614" s="11">
        <v>6.0000000000000001E-3</v>
      </c>
      <c r="J614" s="12">
        <v>0.09</v>
      </c>
      <c r="K614" s="11">
        <v>1.8700000000000001E-2</v>
      </c>
      <c r="L614" s="13">
        <v>7.6</v>
      </c>
      <c r="M614" s="14">
        <v>0.2</v>
      </c>
      <c r="N614" s="15">
        <v>984</v>
      </c>
      <c r="O614" s="20">
        <v>2.04</v>
      </c>
      <c r="P614" s="10" t="s">
        <v>42</v>
      </c>
      <c r="Q614" s="10" t="s">
        <v>43</v>
      </c>
      <c r="R614" s="10" t="s">
        <v>80</v>
      </c>
      <c r="S614" s="10" t="s">
        <v>72</v>
      </c>
      <c r="T614" s="21">
        <v>9.0700000000000003E-2</v>
      </c>
      <c r="U614" s="21">
        <v>0.1206</v>
      </c>
      <c r="V614" s="21">
        <v>0.1154</v>
      </c>
      <c r="W614" s="21">
        <v>6.9900000000000004E-2</v>
      </c>
      <c r="X614" s="21">
        <v>0.17430000000000001</v>
      </c>
      <c r="Y614" s="21">
        <v>0.13059999999999999</v>
      </c>
      <c r="Z614" s="21">
        <v>0.12740000000000001</v>
      </c>
      <c r="AA614" s="21">
        <v>7.1900000000000006E-2</v>
      </c>
      <c r="AB614" s="21">
        <v>1.47E-2</v>
      </c>
      <c r="AC614" s="21">
        <v>3.8399999999999997E-2</v>
      </c>
      <c r="AD614" s="21">
        <v>4.6100000000000002E-2</v>
      </c>
      <c r="AE614" s="16" t="s">
        <v>46</v>
      </c>
      <c r="AF614" s="16" t="s">
        <v>46</v>
      </c>
      <c r="AG614" s="7" t="str">
        <f t="shared" si="20"/>
        <v>click</v>
      </c>
      <c r="AH614" s="9" t="str">
        <f t="shared" si="21"/>
        <v>click</v>
      </c>
      <c r="AI614" s="2"/>
      <c r="AJ614" s="2"/>
      <c r="AK614" s="2"/>
      <c r="AL614" s="2"/>
      <c r="AM614" s="2"/>
      <c r="AN614" s="2"/>
      <c r="AO614" s="2"/>
      <c r="AP614" s="2"/>
      <c r="AQ614" s="2"/>
      <c r="AR614" s="2"/>
      <c r="AS614" s="2"/>
      <c r="AT614" s="2"/>
    </row>
    <row r="615" spans="1:46" ht="38.25">
      <c r="A615" s="19" t="s">
        <v>2430</v>
      </c>
      <c r="B615" s="8" t="s">
        <v>2431</v>
      </c>
      <c r="C615" s="10" t="s">
        <v>2432</v>
      </c>
      <c r="D615" s="10" t="s">
        <v>38</v>
      </c>
      <c r="E615" s="10" t="s">
        <v>2433</v>
      </c>
      <c r="F615" s="10" t="s">
        <v>2434</v>
      </c>
      <c r="G615" s="10" t="s">
        <v>275</v>
      </c>
      <c r="H615" s="10" t="s">
        <v>48</v>
      </c>
      <c r="I615" s="11">
        <v>3.5000000000000001E-3</v>
      </c>
      <c r="J615" s="12">
        <v>0.25</v>
      </c>
      <c r="K615" s="11">
        <v>1.7399999999999999E-2</v>
      </c>
      <c r="L615" s="13">
        <v>622.29999999999995</v>
      </c>
      <c r="M615" s="14">
        <v>6.3</v>
      </c>
      <c r="N615" s="15">
        <v>82328</v>
      </c>
      <c r="O615" s="20">
        <v>-0.63</v>
      </c>
      <c r="P615" s="10" t="s">
        <v>151</v>
      </c>
      <c r="Q615" s="10" t="s">
        <v>46</v>
      </c>
      <c r="R615" s="10" t="s">
        <v>46</v>
      </c>
      <c r="S615" s="10" t="s">
        <v>46</v>
      </c>
      <c r="T615" s="21" t="s">
        <v>46</v>
      </c>
      <c r="U615" s="21" t="s">
        <v>46</v>
      </c>
      <c r="V615" s="21" t="s">
        <v>46</v>
      </c>
      <c r="W615" s="21" t="s">
        <v>46</v>
      </c>
      <c r="X615" s="21" t="s">
        <v>46</v>
      </c>
      <c r="Y615" s="21" t="s">
        <v>46</v>
      </c>
      <c r="Z615" s="21" t="s">
        <v>46</v>
      </c>
      <c r="AA615" s="21" t="s">
        <v>46</v>
      </c>
      <c r="AB615" s="21" t="s">
        <v>46</v>
      </c>
      <c r="AC615" s="21" t="s">
        <v>46</v>
      </c>
      <c r="AD615" s="21" t="s">
        <v>46</v>
      </c>
      <c r="AE615" s="16" t="s">
        <v>46</v>
      </c>
      <c r="AF615" s="16" t="s">
        <v>46</v>
      </c>
      <c r="AG615" s="7" t="str">
        <f t="shared" si="20"/>
        <v>click</v>
      </c>
      <c r="AH615" s="9" t="str">
        <f t="shared" si="21"/>
        <v>click</v>
      </c>
      <c r="AI615" s="2"/>
      <c r="AJ615" s="2"/>
      <c r="AK615" s="2"/>
      <c r="AL615" s="2"/>
      <c r="AM615" s="2"/>
      <c r="AN615" s="2"/>
      <c r="AO615" s="2"/>
      <c r="AP615" s="2"/>
      <c r="AQ615" s="2"/>
      <c r="AR615" s="2"/>
      <c r="AS615" s="2"/>
      <c r="AT615" s="2"/>
    </row>
    <row r="616" spans="1:46" ht="60">
      <c r="A616" s="19" t="s">
        <v>640</v>
      </c>
      <c r="B616" s="8" t="s">
        <v>641</v>
      </c>
      <c r="C616" s="10" t="s">
        <v>642</v>
      </c>
      <c r="D616" s="10" t="s">
        <v>38</v>
      </c>
      <c r="E616" s="10" t="s">
        <v>643</v>
      </c>
      <c r="F616" s="10" t="s">
        <v>644</v>
      </c>
      <c r="G616" s="10" t="s">
        <v>275</v>
      </c>
      <c r="H616" s="10" t="s">
        <v>73</v>
      </c>
      <c r="I616" s="11">
        <v>5.0000000000000001E-3</v>
      </c>
      <c r="J616" s="12">
        <v>0</v>
      </c>
      <c r="K616" s="11">
        <v>1E-4</v>
      </c>
      <c r="L616" s="13">
        <v>239.3</v>
      </c>
      <c r="M616" s="14">
        <v>6.7</v>
      </c>
      <c r="N616" s="15">
        <v>35583</v>
      </c>
      <c r="O616" s="20">
        <v>-0.52</v>
      </c>
      <c r="P616" s="10" t="s">
        <v>151</v>
      </c>
      <c r="Q616" s="10" t="s">
        <v>46</v>
      </c>
      <c r="R616" s="10" t="s">
        <v>46</v>
      </c>
      <c r="S616" s="10" t="s">
        <v>46</v>
      </c>
      <c r="T616" s="21" t="s">
        <v>46</v>
      </c>
      <c r="U616" s="21" t="s">
        <v>46</v>
      </c>
      <c r="V616" s="21" t="s">
        <v>46</v>
      </c>
      <c r="W616" s="21" t="s">
        <v>46</v>
      </c>
      <c r="X616" s="21" t="s">
        <v>46</v>
      </c>
      <c r="Y616" s="21" t="s">
        <v>46</v>
      </c>
      <c r="Z616" s="21" t="s">
        <v>46</v>
      </c>
      <c r="AA616" s="21" t="s">
        <v>46</v>
      </c>
      <c r="AB616" s="21" t="s">
        <v>46</v>
      </c>
      <c r="AC616" s="21" t="s">
        <v>46</v>
      </c>
      <c r="AD616" s="21" t="s">
        <v>46</v>
      </c>
      <c r="AE616" s="16" t="s">
        <v>46</v>
      </c>
      <c r="AF616" s="16" t="s">
        <v>46</v>
      </c>
      <c r="AG616" s="7" t="str">
        <f t="shared" si="20"/>
        <v>click</v>
      </c>
      <c r="AH616" s="9" t="str">
        <f t="shared" si="21"/>
        <v>click</v>
      </c>
      <c r="AI616" s="2"/>
      <c r="AJ616" s="2"/>
      <c r="AK616" s="2"/>
      <c r="AL616" s="2"/>
      <c r="AM616" s="2"/>
      <c r="AN616" s="2"/>
      <c r="AO616" s="2"/>
      <c r="AP616" s="2"/>
      <c r="AQ616" s="2"/>
      <c r="AR616" s="2"/>
      <c r="AS616" s="2"/>
      <c r="AT616" s="2"/>
    </row>
    <row r="617" spans="1:46" ht="48">
      <c r="A617" s="19" t="s">
        <v>2361</v>
      </c>
      <c r="B617" s="8" t="s">
        <v>2362</v>
      </c>
      <c r="C617" s="10" t="s">
        <v>642</v>
      </c>
      <c r="D617" s="10" t="s">
        <v>38</v>
      </c>
      <c r="E617" s="10" t="s">
        <v>2363</v>
      </c>
      <c r="F617" s="10" t="s">
        <v>2364</v>
      </c>
      <c r="G617" s="10" t="s">
        <v>107</v>
      </c>
      <c r="H617" s="10" t="s">
        <v>128</v>
      </c>
      <c r="I617" s="11">
        <v>5.7000000000000002E-3</v>
      </c>
      <c r="J617" s="12">
        <v>0.72</v>
      </c>
      <c r="K617" s="11">
        <v>3.5000000000000003E-2</v>
      </c>
      <c r="L617" s="13">
        <v>179.6</v>
      </c>
      <c r="M617" s="14">
        <v>8.8000000000000007</v>
      </c>
      <c r="N617" s="15">
        <v>197981</v>
      </c>
      <c r="O617" s="20">
        <v>-2.15</v>
      </c>
      <c r="P617" s="10" t="s">
        <v>42</v>
      </c>
      <c r="Q617" s="10" t="s">
        <v>46</v>
      </c>
      <c r="R617" s="10" t="s">
        <v>46</v>
      </c>
      <c r="S617" s="10" t="s">
        <v>255</v>
      </c>
      <c r="T617" s="21">
        <v>0.1666</v>
      </c>
      <c r="U617" s="21">
        <v>8.8700000000000001E-2</v>
      </c>
      <c r="V617" s="21">
        <v>0.1182</v>
      </c>
      <c r="W617" s="21">
        <v>0.16900000000000001</v>
      </c>
      <c r="X617" s="21">
        <v>2.5000000000000001E-3</v>
      </c>
      <c r="Y617" s="21">
        <v>0.28410000000000002</v>
      </c>
      <c r="Z617" s="21">
        <v>2.98E-2</v>
      </c>
      <c r="AA617" s="21">
        <v>3.8800000000000001E-2</v>
      </c>
      <c r="AB617" s="21">
        <v>4.9000000000000002E-2</v>
      </c>
      <c r="AC617" s="21">
        <v>0</v>
      </c>
      <c r="AD617" s="21">
        <v>5.91E-2</v>
      </c>
      <c r="AE617" s="16" t="s">
        <v>46</v>
      </c>
      <c r="AF617" s="16" t="s">
        <v>46</v>
      </c>
      <c r="AG617" s="7" t="str">
        <f t="shared" si="20"/>
        <v>click</v>
      </c>
      <c r="AH617" s="9" t="str">
        <f t="shared" si="21"/>
        <v>click</v>
      </c>
      <c r="AI617" s="2"/>
      <c r="AJ617" s="2"/>
      <c r="AK617" s="2"/>
      <c r="AL617" s="2"/>
      <c r="AM617" s="2"/>
      <c r="AN617" s="2"/>
      <c r="AO617" s="2"/>
      <c r="AP617" s="2"/>
      <c r="AQ617" s="2"/>
      <c r="AR617" s="2"/>
      <c r="AS617" s="2"/>
      <c r="AT617" s="2"/>
    </row>
    <row r="618" spans="1:46" ht="38.25">
      <c r="A618" s="19" t="s">
        <v>2952</v>
      </c>
      <c r="B618" s="8" t="s">
        <v>2953</v>
      </c>
      <c r="C618" s="10" t="s">
        <v>642</v>
      </c>
      <c r="D618" s="10" t="s">
        <v>38</v>
      </c>
      <c r="E618" s="10" t="s">
        <v>2950</v>
      </c>
      <c r="F618" s="10" t="s">
        <v>2951</v>
      </c>
      <c r="G618" s="10" t="s">
        <v>775</v>
      </c>
      <c r="H618" s="10" t="s">
        <v>73</v>
      </c>
      <c r="I618" s="11">
        <v>2E-3</v>
      </c>
      <c r="J618" s="12">
        <v>0.04</v>
      </c>
      <c r="K618" s="11">
        <v>2.3800000000000002E-2</v>
      </c>
      <c r="L618" s="13">
        <v>111.6</v>
      </c>
      <c r="M618" s="14">
        <v>4.2</v>
      </c>
      <c r="N618" s="15">
        <v>6202</v>
      </c>
      <c r="O618" s="20">
        <v>-0.36</v>
      </c>
      <c r="P618" s="10" t="s">
        <v>151</v>
      </c>
      <c r="Q618" s="10" t="s">
        <v>46</v>
      </c>
      <c r="R618" s="10" t="s">
        <v>46</v>
      </c>
      <c r="S618" s="10" t="s">
        <v>46</v>
      </c>
      <c r="T618" s="21" t="s">
        <v>46</v>
      </c>
      <c r="U618" s="21" t="s">
        <v>46</v>
      </c>
      <c r="V618" s="21" t="s">
        <v>46</v>
      </c>
      <c r="W618" s="21" t="s">
        <v>46</v>
      </c>
      <c r="X618" s="21" t="s">
        <v>46</v>
      </c>
      <c r="Y618" s="21" t="s">
        <v>46</v>
      </c>
      <c r="Z618" s="21" t="s">
        <v>46</v>
      </c>
      <c r="AA618" s="21" t="s">
        <v>46</v>
      </c>
      <c r="AB618" s="21" t="s">
        <v>46</v>
      </c>
      <c r="AC618" s="21" t="s">
        <v>46</v>
      </c>
      <c r="AD618" s="21" t="s">
        <v>46</v>
      </c>
      <c r="AE618" s="16" t="s">
        <v>46</v>
      </c>
      <c r="AF618" s="16" t="s">
        <v>46</v>
      </c>
      <c r="AG618" s="7" t="str">
        <f t="shared" si="20"/>
        <v>click</v>
      </c>
      <c r="AH618" s="9" t="str">
        <f t="shared" si="21"/>
        <v>click</v>
      </c>
      <c r="AI618" s="2"/>
      <c r="AJ618" s="2"/>
      <c r="AK618" s="2"/>
      <c r="AL618" s="2"/>
      <c r="AM618" s="2"/>
      <c r="AN618" s="2"/>
      <c r="AO618" s="2"/>
      <c r="AP618" s="2"/>
      <c r="AQ618" s="2"/>
      <c r="AR618" s="2"/>
      <c r="AS618" s="2"/>
      <c r="AT618" s="2"/>
    </row>
    <row r="619" spans="1:46" ht="25.5">
      <c r="A619" s="19" t="s">
        <v>3004</v>
      </c>
      <c r="B619" s="8" t="s">
        <v>3005</v>
      </c>
      <c r="C619" s="10" t="s">
        <v>3006</v>
      </c>
      <c r="D619" s="10" t="s">
        <v>38</v>
      </c>
      <c r="E619" s="10" t="s">
        <v>3007</v>
      </c>
      <c r="F619" s="10" t="s">
        <v>2469</v>
      </c>
      <c r="G619" s="10" t="s">
        <v>392</v>
      </c>
      <c r="H619" s="10" t="s">
        <v>417</v>
      </c>
      <c r="I619" s="11">
        <v>9.4999999999999998E-3</v>
      </c>
      <c r="J619" s="12">
        <v>2.95</v>
      </c>
      <c r="K619" s="11">
        <v>4.36E-2</v>
      </c>
      <c r="L619" s="13">
        <v>59</v>
      </c>
      <c r="M619" s="14">
        <v>0.8</v>
      </c>
      <c r="N619" s="15">
        <v>59803</v>
      </c>
      <c r="O619" s="20">
        <v>3.78</v>
      </c>
      <c r="P619" s="10" t="s">
        <v>42</v>
      </c>
      <c r="Q619" s="10" t="s">
        <v>520</v>
      </c>
      <c r="R619" s="10" t="s">
        <v>80</v>
      </c>
      <c r="S619" s="10" t="s">
        <v>72</v>
      </c>
      <c r="T619" s="21" t="s">
        <v>46</v>
      </c>
      <c r="U619" s="21" t="s">
        <v>46</v>
      </c>
      <c r="V619" s="21" t="s">
        <v>46</v>
      </c>
      <c r="W619" s="21" t="s">
        <v>46</v>
      </c>
      <c r="X619" s="21" t="s">
        <v>46</v>
      </c>
      <c r="Y619" s="21" t="s">
        <v>46</v>
      </c>
      <c r="Z619" s="21" t="s">
        <v>46</v>
      </c>
      <c r="AA619" s="21" t="s">
        <v>46</v>
      </c>
      <c r="AB619" s="21" t="s">
        <v>46</v>
      </c>
      <c r="AC619" s="21" t="s">
        <v>46</v>
      </c>
      <c r="AD619" s="21" t="s">
        <v>46</v>
      </c>
      <c r="AE619" s="16" t="s">
        <v>418</v>
      </c>
      <c r="AF619" s="16" t="s">
        <v>46</v>
      </c>
      <c r="AG619" s="7" t="str">
        <f t="shared" si="20"/>
        <v>click</v>
      </c>
      <c r="AH619" s="9" t="str">
        <f t="shared" si="21"/>
        <v>click</v>
      </c>
      <c r="AI619" s="2"/>
      <c r="AJ619" s="2"/>
      <c r="AK619" s="2"/>
      <c r="AL619" s="2"/>
      <c r="AM619" s="2"/>
      <c r="AN619" s="2"/>
      <c r="AO619" s="2"/>
      <c r="AP619" s="2"/>
      <c r="AQ619" s="2"/>
      <c r="AR619" s="2"/>
      <c r="AS619" s="2"/>
      <c r="AT619" s="2"/>
    </row>
    <row r="620" spans="1:46" ht="25.5">
      <c r="A620" s="19" t="s">
        <v>3008</v>
      </c>
      <c r="B620" s="8" t="s">
        <v>3009</v>
      </c>
      <c r="C620" s="10" t="s">
        <v>3006</v>
      </c>
      <c r="D620" s="10" t="s">
        <v>38</v>
      </c>
      <c r="E620" s="10" t="s">
        <v>3010</v>
      </c>
      <c r="F620" s="10" t="s">
        <v>2469</v>
      </c>
      <c r="G620" s="10" t="s">
        <v>392</v>
      </c>
      <c r="H620" s="10" t="s">
        <v>417</v>
      </c>
      <c r="I620" s="11">
        <v>9.4999999999999998E-3</v>
      </c>
      <c r="J620" s="12"/>
      <c r="K620" s="11"/>
      <c r="L620" s="13">
        <v>8.5</v>
      </c>
      <c r="M620" s="14">
        <v>0.5</v>
      </c>
      <c r="N620" s="15">
        <v>33094</v>
      </c>
      <c r="O620" s="20">
        <v>-3.56</v>
      </c>
      <c r="P620" s="10" t="s">
        <v>42</v>
      </c>
      <c r="Q620" s="10" t="s">
        <v>520</v>
      </c>
      <c r="R620" s="10" t="s">
        <v>80</v>
      </c>
      <c r="S620" s="10" t="s">
        <v>72</v>
      </c>
      <c r="T620" s="21" t="s">
        <v>46</v>
      </c>
      <c r="U620" s="21" t="s">
        <v>46</v>
      </c>
      <c r="V620" s="21" t="s">
        <v>46</v>
      </c>
      <c r="W620" s="21" t="s">
        <v>46</v>
      </c>
      <c r="X620" s="21" t="s">
        <v>46</v>
      </c>
      <c r="Y620" s="21" t="s">
        <v>46</v>
      </c>
      <c r="Z620" s="21" t="s">
        <v>46</v>
      </c>
      <c r="AA620" s="21" t="s">
        <v>46</v>
      </c>
      <c r="AB620" s="21" t="s">
        <v>46</v>
      </c>
      <c r="AC620" s="21" t="s">
        <v>46</v>
      </c>
      <c r="AD620" s="21" t="s">
        <v>46</v>
      </c>
      <c r="AE620" s="16" t="s">
        <v>418</v>
      </c>
      <c r="AF620" s="16" t="s">
        <v>59</v>
      </c>
      <c r="AG620" s="7" t="str">
        <f t="shared" si="20"/>
        <v>click</v>
      </c>
      <c r="AH620" s="9" t="str">
        <f t="shared" si="21"/>
        <v>click</v>
      </c>
      <c r="AI620" s="2"/>
      <c r="AJ620" s="2"/>
      <c r="AK620" s="2"/>
      <c r="AL620" s="2"/>
      <c r="AM620" s="2"/>
      <c r="AN620" s="2"/>
      <c r="AO620" s="2"/>
      <c r="AP620" s="2"/>
      <c r="AQ620" s="2"/>
      <c r="AR620" s="2"/>
      <c r="AS620" s="2"/>
      <c r="AT620" s="2"/>
    </row>
    <row r="621" spans="1:46" ht="72">
      <c r="A621" s="19" t="s">
        <v>3107</v>
      </c>
      <c r="B621" s="8" t="s">
        <v>3108</v>
      </c>
      <c r="C621" s="10" t="s">
        <v>3006</v>
      </c>
      <c r="D621" s="10" t="s">
        <v>38</v>
      </c>
      <c r="E621" s="10" t="s">
        <v>3109</v>
      </c>
      <c r="F621" s="10" t="s">
        <v>3110</v>
      </c>
      <c r="G621" s="10" t="s">
        <v>392</v>
      </c>
      <c r="H621" s="10" t="s">
        <v>417</v>
      </c>
      <c r="I621" s="11">
        <v>9.4999999999999998E-3</v>
      </c>
      <c r="J621" s="12">
        <v>1.37</v>
      </c>
      <c r="K621" s="11">
        <v>4.7999999999999996E-3</v>
      </c>
      <c r="L621" s="13">
        <v>34.6</v>
      </c>
      <c r="M621" s="14">
        <v>1.2</v>
      </c>
      <c r="N621" s="15">
        <v>139720</v>
      </c>
      <c r="O621" s="20">
        <v>3.74</v>
      </c>
      <c r="P621" s="10" t="s">
        <v>42</v>
      </c>
      <c r="Q621" s="10" t="s">
        <v>520</v>
      </c>
      <c r="R621" s="10" t="s">
        <v>80</v>
      </c>
      <c r="S621" s="10" t="s">
        <v>72</v>
      </c>
      <c r="T621" s="21" t="s">
        <v>46</v>
      </c>
      <c r="U621" s="21" t="s">
        <v>46</v>
      </c>
      <c r="V621" s="21" t="s">
        <v>46</v>
      </c>
      <c r="W621" s="21" t="s">
        <v>46</v>
      </c>
      <c r="X621" s="21" t="s">
        <v>46</v>
      </c>
      <c r="Y621" s="21" t="s">
        <v>46</v>
      </c>
      <c r="Z621" s="21" t="s">
        <v>46</v>
      </c>
      <c r="AA621" s="21" t="s">
        <v>46</v>
      </c>
      <c r="AB621" s="21" t="s">
        <v>46</v>
      </c>
      <c r="AC621" s="21" t="s">
        <v>46</v>
      </c>
      <c r="AD621" s="21" t="s">
        <v>46</v>
      </c>
      <c r="AE621" s="16" t="s">
        <v>418</v>
      </c>
      <c r="AF621" s="16" t="s">
        <v>46</v>
      </c>
      <c r="AG621" s="7" t="str">
        <f t="shared" si="20"/>
        <v>click</v>
      </c>
      <c r="AH621" s="9" t="str">
        <f t="shared" si="21"/>
        <v>click</v>
      </c>
      <c r="AI621" s="2"/>
      <c r="AJ621" s="2"/>
      <c r="AK621" s="2"/>
      <c r="AL621" s="2"/>
      <c r="AM621" s="2"/>
      <c r="AN621" s="2"/>
      <c r="AO621" s="2"/>
      <c r="AP621" s="2"/>
      <c r="AQ621" s="2"/>
      <c r="AR621" s="2"/>
      <c r="AS621" s="2"/>
      <c r="AT621" s="2"/>
    </row>
    <row r="622" spans="1:46" ht="72">
      <c r="A622" s="19" t="s">
        <v>3111</v>
      </c>
      <c r="B622" s="8" t="s">
        <v>3112</v>
      </c>
      <c r="C622" s="10" t="s">
        <v>3006</v>
      </c>
      <c r="D622" s="10" t="s">
        <v>38</v>
      </c>
      <c r="E622" s="10" t="s">
        <v>3113</v>
      </c>
      <c r="F622" s="10" t="s">
        <v>3110</v>
      </c>
      <c r="G622" s="10" t="s">
        <v>392</v>
      </c>
      <c r="H622" s="10" t="s">
        <v>417</v>
      </c>
      <c r="I622" s="11">
        <v>9.4999999999999998E-3</v>
      </c>
      <c r="J622" s="12"/>
      <c r="K622" s="11"/>
      <c r="L622" s="13">
        <v>18.100000000000001</v>
      </c>
      <c r="M622" s="14">
        <v>0.7</v>
      </c>
      <c r="N622" s="15">
        <v>63558</v>
      </c>
      <c r="O622" s="20">
        <v>-3.56</v>
      </c>
      <c r="P622" s="10" t="s">
        <v>42</v>
      </c>
      <c r="Q622" s="10" t="s">
        <v>520</v>
      </c>
      <c r="R622" s="10" t="s">
        <v>80</v>
      </c>
      <c r="S622" s="10" t="s">
        <v>72</v>
      </c>
      <c r="T622" s="21" t="s">
        <v>46</v>
      </c>
      <c r="U622" s="21" t="s">
        <v>46</v>
      </c>
      <c r="V622" s="21" t="s">
        <v>46</v>
      </c>
      <c r="W622" s="21" t="s">
        <v>46</v>
      </c>
      <c r="X622" s="21" t="s">
        <v>46</v>
      </c>
      <c r="Y622" s="21" t="s">
        <v>46</v>
      </c>
      <c r="Z622" s="21" t="s">
        <v>46</v>
      </c>
      <c r="AA622" s="21" t="s">
        <v>46</v>
      </c>
      <c r="AB622" s="21" t="s">
        <v>46</v>
      </c>
      <c r="AC622" s="21" t="s">
        <v>46</v>
      </c>
      <c r="AD622" s="21" t="s">
        <v>46</v>
      </c>
      <c r="AE622" s="16" t="s">
        <v>418</v>
      </c>
      <c r="AF622" s="16" t="s">
        <v>59</v>
      </c>
      <c r="AG622" s="7" t="str">
        <f t="shared" si="20"/>
        <v>click</v>
      </c>
      <c r="AH622" s="9" t="str">
        <f t="shared" si="21"/>
        <v>click</v>
      </c>
      <c r="AI622" s="2"/>
      <c r="AJ622" s="2"/>
      <c r="AK622" s="2"/>
      <c r="AL622" s="2"/>
      <c r="AM622" s="2"/>
      <c r="AN622" s="2"/>
      <c r="AO622" s="2"/>
      <c r="AP622" s="2"/>
      <c r="AQ622" s="2"/>
      <c r="AR622" s="2"/>
      <c r="AS622" s="2"/>
      <c r="AT622" s="2"/>
    </row>
    <row r="623" spans="1:46" ht="120">
      <c r="A623" s="19" t="s">
        <v>1266</v>
      </c>
      <c r="B623" s="8" t="s">
        <v>1267</v>
      </c>
      <c r="C623" s="10" t="s">
        <v>1268</v>
      </c>
      <c r="D623" s="10" t="s">
        <v>38</v>
      </c>
      <c r="E623" s="10" t="s">
        <v>1269</v>
      </c>
      <c r="F623" s="10" t="s">
        <v>1270</v>
      </c>
      <c r="G623" s="10" t="s">
        <v>392</v>
      </c>
      <c r="H623" s="10" t="s">
        <v>417</v>
      </c>
      <c r="I623" s="11">
        <v>9.4999999999999998E-3</v>
      </c>
      <c r="J623" s="12"/>
      <c r="K623" s="11"/>
      <c r="L623" s="13">
        <v>8</v>
      </c>
      <c r="M623" s="14">
        <v>0.2</v>
      </c>
      <c r="N623" s="15">
        <v>6741</v>
      </c>
      <c r="O623" s="20">
        <v>-3.32</v>
      </c>
      <c r="P623" s="10" t="s">
        <v>42</v>
      </c>
      <c r="Q623" s="10" t="s">
        <v>43</v>
      </c>
      <c r="R623" s="10" t="s">
        <v>46</v>
      </c>
      <c r="S623" s="10" t="s">
        <v>102</v>
      </c>
      <c r="T623" s="21" t="s">
        <v>46</v>
      </c>
      <c r="U623" s="21" t="s">
        <v>46</v>
      </c>
      <c r="V623" s="21" t="s">
        <v>46</v>
      </c>
      <c r="W623" s="21" t="s">
        <v>46</v>
      </c>
      <c r="X623" s="21" t="s">
        <v>46</v>
      </c>
      <c r="Y623" s="21" t="s">
        <v>46</v>
      </c>
      <c r="Z623" s="21" t="s">
        <v>46</v>
      </c>
      <c r="AA623" s="21" t="s">
        <v>46</v>
      </c>
      <c r="AB623" s="21" t="s">
        <v>46</v>
      </c>
      <c r="AC623" s="21" t="s">
        <v>46</v>
      </c>
      <c r="AD623" s="21" t="s">
        <v>46</v>
      </c>
      <c r="AE623" s="16" t="s">
        <v>418</v>
      </c>
      <c r="AF623" s="16" t="s">
        <v>59</v>
      </c>
      <c r="AG623" s="7" t="str">
        <f t="shared" si="20"/>
        <v>click</v>
      </c>
      <c r="AH623" s="9" t="str">
        <f t="shared" si="21"/>
        <v>click</v>
      </c>
      <c r="AI623" s="2"/>
      <c r="AJ623" s="2"/>
      <c r="AK623" s="2"/>
      <c r="AL623" s="2"/>
      <c r="AM623" s="2"/>
      <c r="AN623" s="2"/>
      <c r="AO623" s="2"/>
      <c r="AP623" s="2"/>
      <c r="AQ623" s="2"/>
      <c r="AR623" s="2"/>
      <c r="AS623" s="2"/>
      <c r="AT623" s="2"/>
    </row>
    <row r="624" spans="1:46" ht="120">
      <c r="A624" s="19" t="s">
        <v>1388</v>
      </c>
      <c r="B624" s="8" t="s">
        <v>1389</v>
      </c>
      <c r="C624" s="10" t="s">
        <v>1268</v>
      </c>
      <c r="D624" s="10" t="s">
        <v>38</v>
      </c>
      <c r="E624" s="10" t="s">
        <v>1390</v>
      </c>
      <c r="F624" s="10" t="s">
        <v>1391</v>
      </c>
      <c r="G624" s="10" t="s">
        <v>392</v>
      </c>
      <c r="H624" s="10" t="s">
        <v>417</v>
      </c>
      <c r="I624" s="11">
        <v>9.4999999999999998E-3</v>
      </c>
      <c r="J624" s="12">
        <v>0.09</v>
      </c>
      <c r="K624" s="11">
        <v>3.3E-3</v>
      </c>
      <c r="L624" s="13">
        <v>334.5</v>
      </c>
      <c r="M624" s="14">
        <v>12.1</v>
      </c>
      <c r="N624" s="15">
        <v>2024603</v>
      </c>
      <c r="O624" s="20">
        <v>-5.53</v>
      </c>
      <c r="P624" s="10" t="s">
        <v>42</v>
      </c>
      <c r="Q624" s="10" t="s">
        <v>43</v>
      </c>
      <c r="R624" s="10" t="s">
        <v>46</v>
      </c>
      <c r="S624" s="10" t="s">
        <v>109</v>
      </c>
      <c r="T624" s="21" t="s">
        <v>46</v>
      </c>
      <c r="U624" s="21" t="s">
        <v>46</v>
      </c>
      <c r="V624" s="21" t="s">
        <v>46</v>
      </c>
      <c r="W624" s="21" t="s">
        <v>46</v>
      </c>
      <c r="X624" s="21" t="s">
        <v>46</v>
      </c>
      <c r="Y624" s="21" t="s">
        <v>46</v>
      </c>
      <c r="Z624" s="21" t="s">
        <v>46</v>
      </c>
      <c r="AA624" s="21" t="s">
        <v>46</v>
      </c>
      <c r="AB624" s="21" t="s">
        <v>46</v>
      </c>
      <c r="AC624" s="21" t="s">
        <v>46</v>
      </c>
      <c r="AD624" s="21" t="s">
        <v>46</v>
      </c>
      <c r="AE624" s="16" t="s">
        <v>418</v>
      </c>
      <c r="AF624" s="16" t="s">
        <v>46</v>
      </c>
      <c r="AG624" s="7" t="str">
        <f t="shared" si="20"/>
        <v>click</v>
      </c>
      <c r="AH624" s="9" t="str">
        <f t="shared" si="21"/>
        <v>click</v>
      </c>
      <c r="AI624" s="2"/>
      <c r="AJ624" s="2"/>
      <c r="AK624" s="2"/>
      <c r="AL624" s="2"/>
      <c r="AM624" s="2"/>
      <c r="AN624" s="2"/>
      <c r="AO624" s="2"/>
      <c r="AP624" s="2"/>
      <c r="AQ624" s="2"/>
      <c r="AR624" s="2"/>
      <c r="AS624" s="2"/>
      <c r="AT624" s="2"/>
    </row>
    <row r="625" spans="1:46" ht="120">
      <c r="A625" s="19" t="s">
        <v>1401</v>
      </c>
      <c r="B625" s="8" t="s">
        <v>1402</v>
      </c>
      <c r="C625" s="10" t="s">
        <v>1268</v>
      </c>
      <c r="D625" s="10" t="s">
        <v>38</v>
      </c>
      <c r="E625" s="10" t="s">
        <v>1403</v>
      </c>
      <c r="F625" s="10" t="s">
        <v>1391</v>
      </c>
      <c r="G625" s="10" t="s">
        <v>392</v>
      </c>
      <c r="H625" s="10" t="s">
        <v>417</v>
      </c>
      <c r="I625" s="11">
        <v>9.4999999999999998E-3</v>
      </c>
      <c r="J625" s="12"/>
      <c r="K625" s="11"/>
      <c r="L625" s="13">
        <v>92.2</v>
      </c>
      <c r="M625" s="14">
        <v>2.2000000000000002</v>
      </c>
      <c r="N625" s="15">
        <v>427197</v>
      </c>
      <c r="O625" s="20">
        <v>-5.62</v>
      </c>
      <c r="P625" s="10" t="s">
        <v>42</v>
      </c>
      <c r="Q625" s="10" t="s">
        <v>43</v>
      </c>
      <c r="R625" s="10" t="s">
        <v>46</v>
      </c>
      <c r="S625" s="10" t="s">
        <v>109</v>
      </c>
      <c r="T625" s="21" t="s">
        <v>46</v>
      </c>
      <c r="U625" s="21" t="s">
        <v>46</v>
      </c>
      <c r="V625" s="21" t="s">
        <v>46</v>
      </c>
      <c r="W625" s="21" t="s">
        <v>46</v>
      </c>
      <c r="X625" s="21" t="s">
        <v>46</v>
      </c>
      <c r="Y625" s="21" t="s">
        <v>46</v>
      </c>
      <c r="Z625" s="21" t="s">
        <v>46</v>
      </c>
      <c r="AA625" s="21" t="s">
        <v>46</v>
      </c>
      <c r="AB625" s="21" t="s">
        <v>46</v>
      </c>
      <c r="AC625" s="21" t="s">
        <v>46</v>
      </c>
      <c r="AD625" s="21" t="s">
        <v>46</v>
      </c>
      <c r="AE625" s="16" t="s">
        <v>418</v>
      </c>
      <c r="AF625" s="16" t="s">
        <v>59</v>
      </c>
      <c r="AG625" s="7" t="str">
        <f t="shared" si="20"/>
        <v>click</v>
      </c>
      <c r="AH625" s="9" t="str">
        <f t="shared" si="21"/>
        <v>click</v>
      </c>
      <c r="AI625" s="2"/>
      <c r="AJ625" s="2"/>
      <c r="AK625" s="2"/>
      <c r="AL625" s="2"/>
      <c r="AM625" s="2"/>
      <c r="AN625" s="2"/>
      <c r="AO625" s="2"/>
      <c r="AP625" s="2"/>
      <c r="AQ625" s="2"/>
      <c r="AR625" s="2"/>
      <c r="AS625" s="2"/>
      <c r="AT625" s="2"/>
    </row>
    <row r="626" spans="1:46" ht="96">
      <c r="A626" s="19" t="s">
        <v>4353</v>
      </c>
      <c r="B626" s="8" t="s">
        <v>4354</v>
      </c>
      <c r="C626" s="10" t="s">
        <v>1268</v>
      </c>
      <c r="D626" s="10" t="s">
        <v>38</v>
      </c>
      <c r="E626" s="10" t="s">
        <v>4355</v>
      </c>
      <c r="F626" s="10" t="s">
        <v>3869</v>
      </c>
      <c r="G626" s="10" t="s">
        <v>392</v>
      </c>
      <c r="H626" s="10" t="s">
        <v>417</v>
      </c>
      <c r="I626" s="11">
        <v>9.4999999999999998E-3</v>
      </c>
      <c r="J626" s="12">
        <v>0.84</v>
      </c>
      <c r="K626" s="11"/>
      <c r="L626" s="13">
        <v>135</v>
      </c>
      <c r="M626" s="14">
        <v>1.5</v>
      </c>
      <c r="N626" s="15">
        <v>79694</v>
      </c>
      <c r="O626" s="20">
        <v>2.91</v>
      </c>
      <c r="P626" s="10" t="s">
        <v>42</v>
      </c>
      <c r="Q626" s="10" t="s">
        <v>46</v>
      </c>
      <c r="R626" s="10" t="s">
        <v>46</v>
      </c>
      <c r="S626" s="10" t="s">
        <v>72</v>
      </c>
      <c r="T626" s="21" t="s">
        <v>46</v>
      </c>
      <c r="U626" s="21" t="s">
        <v>46</v>
      </c>
      <c r="V626" s="21" t="s">
        <v>46</v>
      </c>
      <c r="W626" s="21" t="s">
        <v>46</v>
      </c>
      <c r="X626" s="21" t="s">
        <v>46</v>
      </c>
      <c r="Y626" s="21" t="s">
        <v>46</v>
      </c>
      <c r="Z626" s="21" t="s">
        <v>46</v>
      </c>
      <c r="AA626" s="21" t="s">
        <v>46</v>
      </c>
      <c r="AB626" s="21" t="s">
        <v>46</v>
      </c>
      <c r="AC626" s="21" t="s">
        <v>46</v>
      </c>
      <c r="AD626" s="21" t="s">
        <v>46</v>
      </c>
      <c r="AE626" s="16" t="s">
        <v>418</v>
      </c>
      <c r="AF626" s="16" t="s">
        <v>46</v>
      </c>
      <c r="AG626" s="7" t="str">
        <f t="shared" si="20"/>
        <v>click</v>
      </c>
      <c r="AH626" s="9" t="str">
        <f t="shared" si="21"/>
        <v>click</v>
      </c>
      <c r="AI626" s="2"/>
      <c r="AJ626" s="2"/>
      <c r="AK626" s="2"/>
      <c r="AL626" s="2"/>
      <c r="AM626" s="2"/>
      <c r="AN626" s="2"/>
      <c r="AO626" s="2"/>
      <c r="AP626" s="2"/>
      <c r="AQ626" s="2"/>
      <c r="AR626" s="2"/>
      <c r="AS626" s="2"/>
      <c r="AT626" s="2"/>
    </row>
    <row r="627" spans="1:46" ht="96">
      <c r="A627" s="19" t="s">
        <v>4356</v>
      </c>
      <c r="B627" s="8" t="s">
        <v>4357</v>
      </c>
      <c r="C627" s="10" t="s">
        <v>1268</v>
      </c>
      <c r="D627" s="10" t="s">
        <v>38</v>
      </c>
      <c r="E627" s="10" t="s">
        <v>4358</v>
      </c>
      <c r="F627" s="10" t="s">
        <v>3869</v>
      </c>
      <c r="G627" s="10" t="s">
        <v>392</v>
      </c>
      <c r="H627" s="10" t="s">
        <v>417</v>
      </c>
      <c r="I627" s="11">
        <v>9.4999999999999998E-3</v>
      </c>
      <c r="J627" s="12"/>
      <c r="K627" s="11"/>
      <c r="L627" s="13">
        <v>17.5</v>
      </c>
      <c r="M627" s="14">
        <v>0.8</v>
      </c>
      <c r="N627" s="15">
        <v>38178</v>
      </c>
      <c r="O627" s="20">
        <v>-2.96</v>
      </c>
      <c r="P627" s="10" t="s">
        <v>42</v>
      </c>
      <c r="Q627" s="10" t="s">
        <v>46</v>
      </c>
      <c r="R627" s="10" t="s">
        <v>46</v>
      </c>
      <c r="S627" s="10" t="s">
        <v>72</v>
      </c>
      <c r="T627" s="21" t="s">
        <v>46</v>
      </c>
      <c r="U627" s="21" t="s">
        <v>46</v>
      </c>
      <c r="V627" s="21" t="s">
        <v>46</v>
      </c>
      <c r="W627" s="21" t="s">
        <v>46</v>
      </c>
      <c r="X627" s="21" t="s">
        <v>46</v>
      </c>
      <c r="Y627" s="21" t="s">
        <v>46</v>
      </c>
      <c r="Z627" s="21" t="s">
        <v>46</v>
      </c>
      <c r="AA627" s="21" t="s">
        <v>46</v>
      </c>
      <c r="AB627" s="21" t="s">
        <v>46</v>
      </c>
      <c r="AC627" s="21" t="s">
        <v>46</v>
      </c>
      <c r="AD627" s="21" t="s">
        <v>46</v>
      </c>
      <c r="AE627" s="16" t="s">
        <v>418</v>
      </c>
      <c r="AF627" s="16" t="s">
        <v>59</v>
      </c>
      <c r="AG627" s="7" t="str">
        <f t="shared" si="20"/>
        <v>click</v>
      </c>
      <c r="AH627" s="9" t="str">
        <f t="shared" si="21"/>
        <v>click</v>
      </c>
      <c r="AI627" s="2"/>
      <c r="AJ627" s="2"/>
      <c r="AK627" s="2"/>
      <c r="AL627" s="2"/>
      <c r="AM627" s="2"/>
      <c r="AN627" s="2"/>
      <c r="AO627" s="2"/>
      <c r="AP627" s="2"/>
      <c r="AQ627" s="2"/>
      <c r="AR627" s="2"/>
      <c r="AS627" s="2"/>
      <c r="AT627" s="2"/>
    </row>
    <row r="628" spans="1:46" ht="48">
      <c r="A628" s="19" t="s">
        <v>4511</v>
      </c>
      <c r="B628" s="8" t="s">
        <v>4512</v>
      </c>
      <c r="C628" s="10" t="s">
        <v>1268</v>
      </c>
      <c r="D628" s="10" t="s">
        <v>38</v>
      </c>
      <c r="E628" s="10" t="s">
        <v>4513</v>
      </c>
      <c r="F628" s="10" t="s">
        <v>4514</v>
      </c>
      <c r="G628" s="10" t="s">
        <v>392</v>
      </c>
      <c r="H628" s="10" t="s">
        <v>417</v>
      </c>
      <c r="I628" s="11">
        <v>9.4999999999999998E-3</v>
      </c>
      <c r="J628" s="12">
        <v>0.01</v>
      </c>
      <c r="K628" s="11"/>
      <c r="L628" s="13">
        <v>142.5</v>
      </c>
      <c r="M628" s="14">
        <v>3.1</v>
      </c>
      <c r="N628" s="15">
        <v>622614</v>
      </c>
      <c r="O628" s="20">
        <v>3.67</v>
      </c>
      <c r="P628" s="10" t="s">
        <v>42</v>
      </c>
      <c r="Q628" s="10" t="s">
        <v>46</v>
      </c>
      <c r="R628" s="10" t="s">
        <v>46</v>
      </c>
      <c r="S628" s="10" t="s">
        <v>72</v>
      </c>
      <c r="T628" s="21" t="s">
        <v>46</v>
      </c>
      <c r="U628" s="21" t="s">
        <v>46</v>
      </c>
      <c r="V628" s="21" t="s">
        <v>46</v>
      </c>
      <c r="W628" s="21" t="s">
        <v>46</v>
      </c>
      <c r="X628" s="21" t="s">
        <v>46</v>
      </c>
      <c r="Y628" s="21" t="s">
        <v>46</v>
      </c>
      <c r="Z628" s="21" t="s">
        <v>46</v>
      </c>
      <c r="AA628" s="21" t="s">
        <v>46</v>
      </c>
      <c r="AB628" s="21" t="s">
        <v>46</v>
      </c>
      <c r="AC628" s="21" t="s">
        <v>46</v>
      </c>
      <c r="AD628" s="21" t="s">
        <v>46</v>
      </c>
      <c r="AE628" s="16" t="s">
        <v>418</v>
      </c>
      <c r="AF628" s="16" t="s">
        <v>46</v>
      </c>
      <c r="AG628" s="7" t="str">
        <f t="shared" si="20"/>
        <v>click</v>
      </c>
      <c r="AH628" s="9" t="str">
        <f t="shared" si="21"/>
        <v>click</v>
      </c>
      <c r="AI628" s="2"/>
      <c r="AJ628" s="2"/>
      <c r="AK628" s="2"/>
      <c r="AL628" s="2"/>
      <c r="AM628" s="2"/>
      <c r="AN628" s="2"/>
      <c r="AO628" s="2"/>
      <c r="AP628" s="2"/>
      <c r="AQ628" s="2"/>
      <c r="AR628" s="2"/>
      <c r="AS628" s="2"/>
      <c r="AT628" s="2"/>
    </row>
    <row r="629" spans="1:46" ht="48">
      <c r="A629" s="19" t="s">
        <v>4520</v>
      </c>
      <c r="B629" s="8" t="s">
        <v>4521</v>
      </c>
      <c r="C629" s="10" t="s">
        <v>1268</v>
      </c>
      <c r="D629" s="10" t="s">
        <v>38</v>
      </c>
      <c r="E629" s="10" t="s">
        <v>4522</v>
      </c>
      <c r="F629" s="10" t="s">
        <v>4514</v>
      </c>
      <c r="G629" s="10" t="s">
        <v>392</v>
      </c>
      <c r="H629" s="10" t="s">
        <v>417</v>
      </c>
      <c r="I629" s="11">
        <v>9.4999999999999998E-3</v>
      </c>
      <c r="J629" s="12"/>
      <c r="K629" s="11"/>
      <c r="L629" s="13">
        <v>33.200000000000003</v>
      </c>
      <c r="M629" s="14">
        <v>3</v>
      </c>
      <c r="N629" s="15">
        <v>785597</v>
      </c>
      <c r="O629" s="20">
        <v>-3.63</v>
      </c>
      <c r="P629" s="10" t="s">
        <v>42</v>
      </c>
      <c r="Q629" s="10" t="s">
        <v>46</v>
      </c>
      <c r="R629" s="10" t="s">
        <v>46</v>
      </c>
      <c r="S629" s="10" t="s">
        <v>72</v>
      </c>
      <c r="T629" s="21" t="s">
        <v>46</v>
      </c>
      <c r="U629" s="21" t="s">
        <v>46</v>
      </c>
      <c r="V629" s="21" t="s">
        <v>46</v>
      </c>
      <c r="W629" s="21" t="s">
        <v>46</v>
      </c>
      <c r="X629" s="21" t="s">
        <v>46</v>
      </c>
      <c r="Y629" s="21" t="s">
        <v>46</v>
      </c>
      <c r="Z629" s="21" t="s">
        <v>46</v>
      </c>
      <c r="AA629" s="21" t="s">
        <v>46</v>
      </c>
      <c r="AB629" s="21" t="s">
        <v>46</v>
      </c>
      <c r="AC629" s="21" t="s">
        <v>46</v>
      </c>
      <c r="AD629" s="21" t="s">
        <v>46</v>
      </c>
      <c r="AE629" s="16" t="s">
        <v>418</v>
      </c>
      <c r="AF629" s="16" t="s">
        <v>59</v>
      </c>
      <c r="AG629" s="7" t="str">
        <f t="shared" si="20"/>
        <v>click</v>
      </c>
      <c r="AH629" s="9" t="str">
        <f t="shared" si="21"/>
        <v>click</v>
      </c>
      <c r="AI629" s="2"/>
      <c r="AJ629" s="2"/>
      <c r="AK629" s="2"/>
      <c r="AL629" s="2"/>
      <c r="AM629" s="2"/>
      <c r="AN629" s="2"/>
      <c r="AO629" s="2"/>
      <c r="AP629" s="2"/>
      <c r="AQ629" s="2"/>
      <c r="AR629" s="2"/>
      <c r="AS629" s="2"/>
      <c r="AT629" s="2"/>
    </row>
    <row r="630" spans="1:46" ht="36">
      <c r="A630" s="19" t="s">
        <v>265</v>
      </c>
      <c r="B630" s="8" t="s">
        <v>266</v>
      </c>
      <c r="C630" s="10" t="s">
        <v>267</v>
      </c>
      <c r="D630" s="10"/>
      <c r="E630" s="10"/>
      <c r="F630" s="10" t="s">
        <v>39</v>
      </c>
      <c r="G630" s="10" t="s">
        <v>268</v>
      </c>
      <c r="H630" s="10" t="s">
        <v>264</v>
      </c>
      <c r="I630" s="11">
        <v>8.5000000000000006E-3</v>
      </c>
      <c r="J630" s="12"/>
      <c r="K630" s="11"/>
      <c r="L630" s="13">
        <v>0</v>
      </c>
      <c r="M630" s="14">
        <v>0</v>
      </c>
      <c r="N630" s="15"/>
      <c r="O630" s="20"/>
      <c r="P630" s="10" t="s">
        <v>122</v>
      </c>
      <c r="Q630" s="10" t="s">
        <v>46</v>
      </c>
      <c r="R630" s="10" t="s">
        <v>46</v>
      </c>
      <c r="S630" s="10" t="s">
        <v>46</v>
      </c>
      <c r="T630" s="21" t="s">
        <v>46</v>
      </c>
      <c r="U630" s="21" t="s">
        <v>46</v>
      </c>
      <c r="V630" s="21" t="s">
        <v>46</v>
      </c>
      <c r="W630" s="21" t="s">
        <v>46</v>
      </c>
      <c r="X630" s="21" t="s">
        <v>46</v>
      </c>
      <c r="Y630" s="21" t="s">
        <v>46</v>
      </c>
      <c r="Z630" s="21" t="s">
        <v>46</v>
      </c>
      <c r="AA630" s="21" t="s">
        <v>46</v>
      </c>
      <c r="AB630" s="21" t="s">
        <v>46</v>
      </c>
      <c r="AC630" s="21" t="s">
        <v>46</v>
      </c>
      <c r="AD630" s="21" t="s">
        <v>46</v>
      </c>
      <c r="AE630" s="16" t="s">
        <v>46</v>
      </c>
      <c r="AF630" s="16" t="s">
        <v>46</v>
      </c>
      <c r="AG630" s="7" t="str">
        <f t="shared" si="20"/>
        <v>click</v>
      </c>
      <c r="AH630" s="9" t="str">
        <f t="shared" si="21"/>
        <v>click</v>
      </c>
      <c r="AI630" s="2"/>
      <c r="AJ630" s="2"/>
      <c r="AK630" s="2"/>
      <c r="AL630" s="2"/>
      <c r="AM630" s="2"/>
      <c r="AN630" s="2"/>
      <c r="AO630" s="2"/>
      <c r="AP630" s="2"/>
      <c r="AQ630" s="2"/>
      <c r="AR630" s="2"/>
      <c r="AS630" s="2"/>
      <c r="AT630" s="2"/>
    </row>
    <row r="631" spans="1:46" ht="96">
      <c r="A631" s="19" t="s">
        <v>3798</v>
      </c>
      <c r="B631" s="8" t="s">
        <v>3799</v>
      </c>
      <c r="C631" s="10" t="s">
        <v>3800</v>
      </c>
      <c r="D631" s="10" t="s">
        <v>38</v>
      </c>
      <c r="E631" s="10" t="s">
        <v>3801</v>
      </c>
      <c r="F631" s="10" t="s">
        <v>3802</v>
      </c>
      <c r="G631" s="10" t="s">
        <v>177</v>
      </c>
      <c r="H631" s="10" t="s">
        <v>156</v>
      </c>
      <c r="I631" s="11">
        <v>3.8E-3</v>
      </c>
      <c r="J631" s="12">
        <v>0.15</v>
      </c>
      <c r="K631" s="11">
        <v>1.5599999999999999E-2</v>
      </c>
      <c r="L631" s="13">
        <v>13.9</v>
      </c>
      <c r="M631" s="14">
        <v>0.4</v>
      </c>
      <c r="N631" s="15">
        <v>3805</v>
      </c>
      <c r="O631" s="20">
        <v>1.1399999999999999</v>
      </c>
      <c r="P631" s="10" t="s">
        <v>42</v>
      </c>
      <c r="Q631" s="10" t="s">
        <v>43</v>
      </c>
      <c r="R631" s="10" t="s">
        <v>44</v>
      </c>
      <c r="S631" s="10" t="s">
        <v>72</v>
      </c>
      <c r="T631" s="21" t="s">
        <v>46</v>
      </c>
      <c r="U631" s="21" t="s">
        <v>46</v>
      </c>
      <c r="V631" s="21" t="s">
        <v>46</v>
      </c>
      <c r="W631" s="21" t="s">
        <v>46</v>
      </c>
      <c r="X631" s="21" t="s">
        <v>46</v>
      </c>
      <c r="Y631" s="21" t="s">
        <v>46</v>
      </c>
      <c r="Z631" s="21" t="s">
        <v>46</v>
      </c>
      <c r="AA631" s="21" t="s">
        <v>46</v>
      </c>
      <c r="AB631" s="21" t="s">
        <v>46</v>
      </c>
      <c r="AC631" s="21" t="s">
        <v>46</v>
      </c>
      <c r="AD631" s="21" t="s">
        <v>46</v>
      </c>
      <c r="AE631" s="16" t="s">
        <v>46</v>
      </c>
      <c r="AF631" s="16" t="s">
        <v>46</v>
      </c>
      <c r="AG631" s="7" t="str">
        <f t="shared" si="20"/>
        <v>click</v>
      </c>
      <c r="AH631" s="9" t="str">
        <f t="shared" si="21"/>
        <v>click</v>
      </c>
      <c r="AI631" s="2"/>
      <c r="AJ631" s="2"/>
      <c r="AK631" s="2"/>
      <c r="AL631" s="2"/>
      <c r="AM631" s="2"/>
      <c r="AN631" s="2"/>
      <c r="AO631" s="2"/>
      <c r="AP631" s="2"/>
      <c r="AQ631" s="2"/>
      <c r="AR631" s="2"/>
      <c r="AS631" s="2"/>
      <c r="AT631" s="2"/>
    </row>
    <row r="632" spans="1:46" ht="60">
      <c r="A632" s="19" t="s">
        <v>165</v>
      </c>
      <c r="B632" s="8" t="s">
        <v>166</v>
      </c>
      <c r="C632" s="10" t="s">
        <v>167</v>
      </c>
      <c r="D632" s="10" t="s">
        <v>168</v>
      </c>
      <c r="E632" s="10" t="s">
        <v>169</v>
      </c>
      <c r="F632" s="10" t="s">
        <v>170</v>
      </c>
      <c r="G632" s="10" t="s">
        <v>133</v>
      </c>
      <c r="H632" s="10" t="s">
        <v>171</v>
      </c>
      <c r="I632" s="11">
        <v>9.4999999999999998E-3</v>
      </c>
      <c r="J632" s="12"/>
      <c r="K632" s="11"/>
      <c r="L632" s="13">
        <v>486</v>
      </c>
      <c r="M632" s="14">
        <v>29.4</v>
      </c>
      <c r="N632" s="15">
        <v>1551803</v>
      </c>
      <c r="O632" s="20">
        <v>-5.66</v>
      </c>
      <c r="P632" s="10" t="s">
        <v>122</v>
      </c>
      <c r="Q632" s="10" t="s">
        <v>46</v>
      </c>
      <c r="R632" s="10" t="s">
        <v>46</v>
      </c>
      <c r="S632" s="10" t="s">
        <v>46</v>
      </c>
      <c r="T632" s="21" t="s">
        <v>46</v>
      </c>
      <c r="U632" s="21" t="s">
        <v>46</v>
      </c>
      <c r="V632" s="21" t="s">
        <v>46</v>
      </c>
      <c r="W632" s="21" t="s">
        <v>46</v>
      </c>
      <c r="X632" s="21" t="s">
        <v>46</v>
      </c>
      <c r="Y632" s="21" t="s">
        <v>46</v>
      </c>
      <c r="Z632" s="21" t="s">
        <v>46</v>
      </c>
      <c r="AA632" s="21" t="s">
        <v>46</v>
      </c>
      <c r="AB632" s="21" t="s">
        <v>46</v>
      </c>
      <c r="AC632" s="21" t="s">
        <v>46</v>
      </c>
      <c r="AD632" s="21" t="s">
        <v>46</v>
      </c>
      <c r="AE632" s="16" t="s">
        <v>134</v>
      </c>
      <c r="AF632" s="16" t="s">
        <v>46</v>
      </c>
      <c r="AG632" s="7" t="str">
        <f t="shared" si="20"/>
        <v>click</v>
      </c>
      <c r="AH632" s="9" t="str">
        <f t="shared" si="21"/>
        <v>click</v>
      </c>
      <c r="AI632" s="2"/>
      <c r="AJ632" s="2"/>
      <c r="AK632" s="2"/>
      <c r="AL632" s="2"/>
      <c r="AM632" s="2"/>
      <c r="AN632" s="2"/>
      <c r="AO632" s="2"/>
      <c r="AP632" s="2"/>
      <c r="AQ632" s="2"/>
      <c r="AR632" s="2"/>
      <c r="AS632" s="2"/>
      <c r="AT632" s="2"/>
    </row>
    <row r="633" spans="1:46" ht="60">
      <c r="A633" s="19" t="s">
        <v>2049</v>
      </c>
      <c r="B633" s="8" t="s">
        <v>2050</v>
      </c>
      <c r="C633" s="10" t="s">
        <v>167</v>
      </c>
      <c r="D633" s="10" t="s">
        <v>168</v>
      </c>
      <c r="E633" s="10" t="s">
        <v>2051</v>
      </c>
      <c r="F633" s="10" t="s">
        <v>2052</v>
      </c>
      <c r="G633" s="10" t="s">
        <v>133</v>
      </c>
      <c r="H633" s="10" t="s">
        <v>171</v>
      </c>
      <c r="I633" s="11">
        <v>9.4999999999999998E-3</v>
      </c>
      <c r="J633" s="12"/>
      <c r="K633" s="11"/>
      <c r="L633" s="13">
        <v>137.19999999999999</v>
      </c>
      <c r="M633" s="14">
        <v>1.3</v>
      </c>
      <c r="N633" s="15">
        <v>183089</v>
      </c>
      <c r="O633" s="20">
        <v>3.67</v>
      </c>
      <c r="P633" s="10" t="s">
        <v>122</v>
      </c>
      <c r="Q633" s="10" t="s">
        <v>46</v>
      </c>
      <c r="R633" s="10" t="s">
        <v>46</v>
      </c>
      <c r="S633" s="10" t="s">
        <v>46</v>
      </c>
      <c r="T633" s="21" t="s">
        <v>46</v>
      </c>
      <c r="U633" s="21" t="s">
        <v>46</v>
      </c>
      <c r="V633" s="21" t="s">
        <v>46</v>
      </c>
      <c r="W633" s="21" t="s">
        <v>46</v>
      </c>
      <c r="X633" s="21" t="s">
        <v>46</v>
      </c>
      <c r="Y633" s="21" t="s">
        <v>46</v>
      </c>
      <c r="Z633" s="21" t="s">
        <v>46</v>
      </c>
      <c r="AA633" s="21" t="s">
        <v>46</v>
      </c>
      <c r="AB633" s="21" t="s">
        <v>46</v>
      </c>
      <c r="AC633" s="21" t="s">
        <v>46</v>
      </c>
      <c r="AD633" s="21" t="s">
        <v>46</v>
      </c>
      <c r="AE633" s="16" t="s">
        <v>134</v>
      </c>
      <c r="AF633" s="16" t="s">
        <v>59</v>
      </c>
      <c r="AG633" s="7" t="str">
        <f t="shared" si="20"/>
        <v>click</v>
      </c>
      <c r="AH633" s="9" t="str">
        <f t="shared" si="21"/>
        <v>click</v>
      </c>
      <c r="AI633" s="2"/>
      <c r="AJ633" s="2"/>
      <c r="AK633" s="2"/>
      <c r="AL633" s="2"/>
      <c r="AM633" s="2"/>
      <c r="AN633" s="2"/>
      <c r="AO633" s="2"/>
      <c r="AP633" s="2"/>
      <c r="AQ633" s="2"/>
      <c r="AR633" s="2"/>
      <c r="AS633" s="2"/>
      <c r="AT633" s="2"/>
    </row>
    <row r="634" spans="1:46" ht="60">
      <c r="A634" s="19" t="s">
        <v>4637</v>
      </c>
      <c r="B634" s="8" t="s">
        <v>4638</v>
      </c>
      <c r="C634" s="10" t="s">
        <v>167</v>
      </c>
      <c r="D634" s="10" t="s">
        <v>168</v>
      </c>
      <c r="E634" s="10" t="s">
        <v>4639</v>
      </c>
      <c r="F634" s="10" t="s">
        <v>4640</v>
      </c>
      <c r="G634" s="10" t="s">
        <v>133</v>
      </c>
      <c r="H634" s="10" t="s">
        <v>171</v>
      </c>
      <c r="I634" s="11">
        <v>9.4999999999999998E-3</v>
      </c>
      <c r="J634" s="12"/>
      <c r="K634" s="11"/>
      <c r="L634" s="13">
        <v>134.19999999999999</v>
      </c>
      <c r="M634" s="14">
        <v>3.2</v>
      </c>
      <c r="N634" s="15">
        <v>94602</v>
      </c>
      <c r="O634" s="20">
        <v>-3.73</v>
      </c>
      <c r="P634" s="10" t="s">
        <v>122</v>
      </c>
      <c r="Q634" s="10" t="s">
        <v>46</v>
      </c>
      <c r="R634" s="10" t="s">
        <v>46</v>
      </c>
      <c r="S634" s="10" t="s">
        <v>46</v>
      </c>
      <c r="T634" s="21" t="s">
        <v>46</v>
      </c>
      <c r="U634" s="21" t="s">
        <v>46</v>
      </c>
      <c r="V634" s="21" t="s">
        <v>46</v>
      </c>
      <c r="W634" s="21" t="s">
        <v>46</v>
      </c>
      <c r="X634" s="21" t="s">
        <v>46</v>
      </c>
      <c r="Y634" s="21" t="s">
        <v>46</v>
      </c>
      <c r="Z634" s="21" t="s">
        <v>46</v>
      </c>
      <c r="AA634" s="21" t="s">
        <v>46</v>
      </c>
      <c r="AB634" s="21" t="s">
        <v>46</v>
      </c>
      <c r="AC634" s="21" t="s">
        <v>46</v>
      </c>
      <c r="AD634" s="21" t="s">
        <v>46</v>
      </c>
      <c r="AE634" s="16" t="s">
        <v>134</v>
      </c>
      <c r="AF634" s="16" t="s">
        <v>46</v>
      </c>
      <c r="AG634" s="7" t="str">
        <f t="shared" si="20"/>
        <v>click</v>
      </c>
      <c r="AH634" s="9" t="str">
        <f t="shared" si="21"/>
        <v>click</v>
      </c>
      <c r="AI634" s="2"/>
      <c r="AJ634" s="2"/>
      <c r="AK634" s="2"/>
      <c r="AL634" s="2"/>
      <c r="AM634" s="2"/>
      <c r="AN634" s="2"/>
      <c r="AO634" s="2"/>
      <c r="AP634" s="2"/>
      <c r="AQ634" s="2"/>
      <c r="AR634" s="2"/>
      <c r="AS634" s="2"/>
      <c r="AT634" s="2"/>
    </row>
    <row r="635" spans="1:46" ht="60">
      <c r="A635" s="19" t="s">
        <v>5315</v>
      </c>
      <c r="B635" s="8" t="s">
        <v>5316</v>
      </c>
      <c r="C635" s="10" t="s">
        <v>167</v>
      </c>
      <c r="D635" s="10" t="s">
        <v>168</v>
      </c>
      <c r="E635" s="10" t="s">
        <v>5317</v>
      </c>
      <c r="F635" s="10" t="s">
        <v>5318</v>
      </c>
      <c r="G635" s="10" t="s">
        <v>133</v>
      </c>
      <c r="H635" s="10" t="s">
        <v>171</v>
      </c>
      <c r="I635" s="11">
        <v>9.4999999999999998E-3</v>
      </c>
      <c r="J635" s="12"/>
      <c r="K635" s="11"/>
      <c r="L635" s="13">
        <v>108.3</v>
      </c>
      <c r="M635" s="14">
        <v>1.3</v>
      </c>
      <c r="N635" s="15">
        <v>232364</v>
      </c>
      <c r="O635" s="20">
        <v>5.74</v>
      </c>
      <c r="P635" s="10" t="s">
        <v>122</v>
      </c>
      <c r="Q635" s="10" t="s">
        <v>46</v>
      </c>
      <c r="R635" s="10" t="s">
        <v>46</v>
      </c>
      <c r="S635" s="10" t="s">
        <v>46</v>
      </c>
      <c r="T635" s="21" t="s">
        <v>46</v>
      </c>
      <c r="U635" s="21" t="s">
        <v>46</v>
      </c>
      <c r="V635" s="21" t="s">
        <v>46</v>
      </c>
      <c r="W635" s="21" t="s">
        <v>46</v>
      </c>
      <c r="X635" s="21" t="s">
        <v>46</v>
      </c>
      <c r="Y635" s="21" t="s">
        <v>46</v>
      </c>
      <c r="Z635" s="21" t="s">
        <v>46</v>
      </c>
      <c r="AA635" s="21" t="s">
        <v>46</v>
      </c>
      <c r="AB635" s="21" t="s">
        <v>46</v>
      </c>
      <c r="AC635" s="21" t="s">
        <v>46</v>
      </c>
      <c r="AD635" s="21" t="s">
        <v>46</v>
      </c>
      <c r="AE635" s="16" t="s">
        <v>134</v>
      </c>
      <c r="AF635" s="16" t="s">
        <v>59</v>
      </c>
      <c r="AG635" s="7" t="str">
        <f t="shared" si="20"/>
        <v>click</v>
      </c>
      <c r="AH635" s="9" t="str">
        <f t="shared" si="21"/>
        <v>click</v>
      </c>
      <c r="AI635" s="2"/>
      <c r="AJ635" s="2"/>
      <c r="AK635" s="2"/>
      <c r="AL635" s="2"/>
      <c r="AM635" s="2"/>
      <c r="AN635" s="2"/>
      <c r="AO635" s="2"/>
      <c r="AP635" s="2"/>
      <c r="AQ635" s="2"/>
      <c r="AR635" s="2"/>
      <c r="AS635" s="2"/>
      <c r="AT635" s="2"/>
    </row>
    <row r="636" spans="1:46" ht="25.5">
      <c r="A636" s="19" t="s">
        <v>776</v>
      </c>
      <c r="B636" s="8" t="s">
        <v>777</v>
      </c>
      <c r="C636" s="10" t="s">
        <v>778</v>
      </c>
      <c r="D636" s="10" t="s">
        <v>168</v>
      </c>
      <c r="E636" s="10" t="s">
        <v>779</v>
      </c>
      <c r="F636" s="10" t="s">
        <v>780</v>
      </c>
      <c r="G636" s="10" t="s">
        <v>133</v>
      </c>
      <c r="H636" s="10" t="s">
        <v>171</v>
      </c>
      <c r="I636" s="11">
        <v>9.4999999999999998E-3</v>
      </c>
      <c r="J636" s="12"/>
      <c r="K636" s="11"/>
      <c r="L636" s="13">
        <v>3.7</v>
      </c>
      <c r="M636" s="14">
        <v>0.1</v>
      </c>
      <c r="N636" s="15">
        <v>546</v>
      </c>
      <c r="O636" s="20">
        <v>-4.68</v>
      </c>
      <c r="P636" s="10" t="s">
        <v>122</v>
      </c>
      <c r="Q636" s="10" t="s">
        <v>46</v>
      </c>
      <c r="R636" s="10" t="s">
        <v>46</v>
      </c>
      <c r="S636" s="10" t="s">
        <v>46</v>
      </c>
      <c r="T636" s="21" t="s">
        <v>46</v>
      </c>
      <c r="U636" s="21" t="s">
        <v>46</v>
      </c>
      <c r="V636" s="21" t="s">
        <v>46</v>
      </c>
      <c r="W636" s="21" t="s">
        <v>46</v>
      </c>
      <c r="X636" s="21" t="s">
        <v>46</v>
      </c>
      <c r="Y636" s="21" t="s">
        <v>46</v>
      </c>
      <c r="Z636" s="21" t="s">
        <v>46</v>
      </c>
      <c r="AA636" s="21" t="s">
        <v>46</v>
      </c>
      <c r="AB636" s="21" t="s">
        <v>46</v>
      </c>
      <c r="AC636" s="21" t="s">
        <v>46</v>
      </c>
      <c r="AD636" s="21" t="s">
        <v>46</v>
      </c>
      <c r="AE636" s="16" t="s">
        <v>134</v>
      </c>
      <c r="AF636" s="16" t="s">
        <v>59</v>
      </c>
      <c r="AG636" s="7" t="str">
        <f t="shared" si="20"/>
        <v>click</v>
      </c>
      <c r="AH636" s="9" t="str">
        <f t="shared" si="21"/>
        <v>click</v>
      </c>
      <c r="AI636" s="2"/>
      <c r="AJ636" s="2"/>
      <c r="AK636" s="2"/>
      <c r="AL636" s="2"/>
      <c r="AM636" s="2"/>
      <c r="AN636" s="2"/>
      <c r="AO636" s="2"/>
      <c r="AP636" s="2"/>
      <c r="AQ636" s="2"/>
      <c r="AR636" s="2"/>
      <c r="AS636" s="2"/>
      <c r="AT636" s="2"/>
    </row>
    <row r="637" spans="1:46" ht="60">
      <c r="A637" s="19" t="s">
        <v>4079</v>
      </c>
      <c r="B637" s="8" t="s">
        <v>4080</v>
      </c>
      <c r="C637" s="10" t="s">
        <v>778</v>
      </c>
      <c r="D637" s="10" t="s">
        <v>168</v>
      </c>
      <c r="E637" s="10" t="s">
        <v>4081</v>
      </c>
      <c r="F637" s="10" t="s">
        <v>4082</v>
      </c>
      <c r="G637" s="10" t="s">
        <v>133</v>
      </c>
      <c r="H637" s="10" t="s">
        <v>171</v>
      </c>
      <c r="I637" s="11">
        <v>9.4999999999999998E-3</v>
      </c>
      <c r="J637" s="12"/>
      <c r="K637" s="11">
        <v>3.5999999999999999E-3</v>
      </c>
      <c r="L637" s="13">
        <v>246.9</v>
      </c>
      <c r="M637" s="14">
        <v>8.1</v>
      </c>
      <c r="N637" s="15">
        <v>1556380</v>
      </c>
      <c r="O637" s="20">
        <v>-2.81</v>
      </c>
      <c r="P637" s="10" t="s">
        <v>122</v>
      </c>
      <c r="Q637" s="10" t="s">
        <v>46</v>
      </c>
      <c r="R637" s="10" t="s">
        <v>46</v>
      </c>
      <c r="S637" s="10" t="s">
        <v>46</v>
      </c>
      <c r="T637" s="21" t="s">
        <v>46</v>
      </c>
      <c r="U637" s="21" t="s">
        <v>46</v>
      </c>
      <c r="V637" s="21" t="s">
        <v>46</v>
      </c>
      <c r="W637" s="21" t="s">
        <v>46</v>
      </c>
      <c r="X637" s="21" t="s">
        <v>46</v>
      </c>
      <c r="Y637" s="21" t="s">
        <v>46</v>
      </c>
      <c r="Z637" s="21" t="s">
        <v>46</v>
      </c>
      <c r="AA637" s="21" t="s">
        <v>46</v>
      </c>
      <c r="AB637" s="21" t="s">
        <v>46</v>
      </c>
      <c r="AC637" s="21" t="s">
        <v>46</v>
      </c>
      <c r="AD637" s="21" t="s">
        <v>46</v>
      </c>
      <c r="AE637" s="16" t="s">
        <v>134</v>
      </c>
      <c r="AF637" s="16" t="s">
        <v>59</v>
      </c>
      <c r="AG637" s="7" t="str">
        <f t="shared" si="20"/>
        <v>click</v>
      </c>
      <c r="AH637" s="9" t="str">
        <f t="shared" si="21"/>
        <v>click</v>
      </c>
      <c r="AI637" s="2"/>
      <c r="AJ637" s="2"/>
      <c r="AK637" s="2"/>
      <c r="AL637" s="2"/>
      <c r="AM637" s="2"/>
      <c r="AN637" s="2"/>
      <c r="AO637" s="2"/>
      <c r="AP637" s="2"/>
      <c r="AQ637" s="2"/>
      <c r="AR637" s="2"/>
      <c r="AS637" s="2"/>
      <c r="AT637" s="2"/>
    </row>
    <row r="638" spans="1:46" ht="48">
      <c r="A638" s="19" t="s">
        <v>4598</v>
      </c>
      <c r="B638" s="8" t="s">
        <v>4599</v>
      </c>
      <c r="C638" s="10" t="s">
        <v>778</v>
      </c>
      <c r="D638" s="10" t="s">
        <v>168</v>
      </c>
      <c r="E638" s="10" t="s">
        <v>4600</v>
      </c>
      <c r="F638" s="10" t="s">
        <v>4601</v>
      </c>
      <c r="G638" s="10" t="s">
        <v>133</v>
      </c>
      <c r="H638" s="10" t="s">
        <v>171</v>
      </c>
      <c r="I638" s="11">
        <v>9.4999999999999998E-3</v>
      </c>
      <c r="J638" s="12"/>
      <c r="K638" s="11"/>
      <c r="L638" s="13">
        <v>3</v>
      </c>
      <c r="M638" s="14">
        <v>0.2</v>
      </c>
      <c r="N638" s="15">
        <v>1457</v>
      </c>
      <c r="O638" s="20">
        <v>-2.86</v>
      </c>
      <c r="P638" s="10" t="s">
        <v>122</v>
      </c>
      <c r="Q638" s="10" t="s">
        <v>46</v>
      </c>
      <c r="R638" s="10" t="s">
        <v>46</v>
      </c>
      <c r="S638" s="10" t="s">
        <v>46</v>
      </c>
      <c r="T638" s="21" t="s">
        <v>46</v>
      </c>
      <c r="U638" s="21" t="s">
        <v>46</v>
      </c>
      <c r="V638" s="21" t="s">
        <v>46</v>
      </c>
      <c r="W638" s="21" t="s">
        <v>46</v>
      </c>
      <c r="X638" s="21" t="s">
        <v>46</v>
      </c>
      <c r="Y638" s="21" t="s">
        <v>46</v>
      </c>
      <c r="Z638" s="21" t="s">
        <v>46</v>
      </c>
      <c r="AA638" s="21" t="s">
        <v>46</v>
      </c>
      <c r="AB638" s="21" t="s">
        <v>46</v>
      </c>
      <c r="AC638" s="21" t="s">
        <v>46</v>
      </c>
      <c r="AD638" s="21" t="s">
        <v>46</v>
      </c>
      <c r="AE638" s="16" t="s">
        <v>134</v>
      </c>
      <c r="AF638" s="16" t="s">
        <v>46</v>
      </c>
      <c r="AG638" s="7" t="str">
        <f t="shared" si="20"/>
        <v>click</v>
      </c>
      <c r="AH638" s="9" t="str">
        <f t="shared" si="21"/>
        <v>click</v>
      </c>
      <c r="AI638" s="2"/>
      <c r="AJ638" s="2"/>
      <c r="AK638" s="2"/>
      <c r="AL638" s="2"/>
      <c r="AM638" s="2"/>
      <c r="AN638" s="2"/>
      <c r="AO638" s="2"/>
      <c r="AP638" s="2"/>
      <c r="AQ638" s="2"/>
      <c r="AR638" s="2"/>
      <c r="AS638" s="2"/>
      <c r="AT638" s="2"/>
    </row>
    <row r="639" spans="1:46" ht="24">
      <c r="A639" s="19" t="s">
        <v>4606</v>
      </c>
      <c r="B639" s="8" t="s">
        <v>4607</v>
      </c>
      <c r="C639" s="10" t="s">
        <v>778</v>
      </c>
      <c r="D639" s="10" t="s">
        <v>168</v>
      </c>
      <c r="E639" s="10" t="s">
        <v>4608</v>
      </c>
      <c r="F639" s="10" t="s">
        <v>780</v>
      </c>
      <c r="G639" s="10" t="s">
        <v>133</v>
      </c>
      <c r="H639" s="10" t="s">
        <v>171</v>
      </c>
      <c r="I639" s="11">
        <v>9.4999999999999998E-3</v>
      </c>
      <c r="J639" s="12"/>
      <c r="K639" s="11"/>
      <c r="L639" s="13">
        <v>148.19999999999999</v>
      </c>
      <c r="M639" s="14">
        <v>4.4000000000000004</v>
      </c>
      <c r="N639" s="15">
        <v>1337058</v>
      </c>
      <c r="O639" s="20">
        <v>2.85</v>
      </c>
      <c r="P639" s="10" t="s">
        <v>122</v>
      </c>
      <c r="Q639" s="10" t="s">
        <v>46</v>
      </c>
      <c r="R639" s="10" t="s">
        <v>46</v>
      </c>
      <c r="S639" s="10" t="s">
        <v>46</v>
      </c>
      <c r="T639" s="21" t="s">
        <v>46</v>
      </c>
      <c r="U639" s="21" t="s">
        <v>46</v>
      </c>
      <c r="V639" s="21" t="s">
        <v>46</v>
      </c>
      <c r="W639" s="21" t="s">
        <v>46</v>
      </c>
      <c r="X639" s="21" t="s">
        <v>46</v>
      </c>
      <c r="Y639" s="21" t="s">
        <v>46</v>
      </c>
      <c r="Z639" s="21" t="s">
        <v>46</v>
      </c>
      <c r="AA639" s="21" t="s">
        <v>46</v>
      </c>
      <c r="AB639" s="21" t="s">
        <v>46</v>
      </c>
      <c r="AC639" s="21" t="s">
        <v>46</v>
      </c>
      <c r="AD639" s="21" t="s">
        <v>46</v>
      </c>
      <c r="AE639" s="16" t="s">
        <v>134</v>
      </c>
      <c r="AF639" s="16" t="s">
        <v>46</v>
      </c>
      <c r="AG639" s="7" t="str">
        <f t="shared" si="20"/>
        <v>click</v>
      </c>
      <c r="AH639" s="9" t="str">
        <f t="shared" si="21"/>
        <v>click</v>
      </c>
      <c r="AI639" s="2"/>
      <c r="AJ639" s="2"/>
      <c r="AK639" s="2"/>
      <c r="AL639" s="2"/>
      <c r="AM639" s="2"/>
      <c r="AN639" s="2"/>
      <c r="AO639" s="2"/>
      <c r="AP639" s="2"/>
      <c r="AQ639" s="2"/>
      <c r="AR639" s="2"/>
      <c r="AS639" s="2"/>
      <c r="AT639" s="2"/>
    </row>
    <row r="640" spans="1:46" ht="36">
      <c r="A640" s="19" t="s">
        <v>4664</v>
      </c>
      <c r="B640" s="8" t="s">
        <v>4665</v>
      </c>
      <c r="C640" s="10" t="s">
        <v>778</v>
      </c>
      <c r="D640" s="10" t="s">
        <v>168</v>
      </c>
      <c r="E640" s="10" t="s">
        <v>4666</v>
      </c>
      <c r="F640" s="10" t="s">
        <v>4667</v>
      </c>
      <c r="G640" s="10" t="s">
        <v>877</v>
      </c>
      <c r="H640" s="10" t="s">
        <v>171</v>
      </c>
      <c r="I640" s="11">
        <v>9.4999999999999998E-3</v>
      </c>
      <c r="J640" s="12"/>
      <c r="K640" s="11"/>
      <c r="L640" s="13">
        <v>2.6</v>
      </c>
      <c r="M640" s="14">
        <v>0.1</v>
      </c>
      <c r="N640" s="15">
        <v>3012</v>
      </c>
      <c r="O640" s="20">
        <v>-1.6</v>
      </c>
      <c r="P640" s="10" t="s">
        <v>347</v>
      </c>
      <c r="Q640" s="10" t="s">
        <v>46</v>
      </c>
      <c r="R640" s="10" t="s">
        <v>46</v>
      </c>
      <c r="S640" s="10" t="s">
        <v>46</v>
      </c>
      <c r="T640" s="21" t="s">
        <v>46</v>
      </c>
      <c r="U640" s="21" t="s">
        <v>46</v>
      </c>
      <c r="V640" s="21" t="s">
        <v>46</v>
      </c>
      <c r="W640" s="21" t="s">
        <v>46</v>
      </c>
      <c r="X640" s="21" t="s">
        <v>46</v>
      </c>
      <c r="Y640" s="21" t="s">
        <v>46</v>
      </c>
      <c r="Z640" s="21" t="s">
        <v>46</v>
      </c>
      <c r="AA640" s="21" t="s">
        <v>46</v>
      </c>
      <c r="AB640" s="21" t="s">
        <v>46</v>
      </c>
      <c r="AC640" s="21" t="s">
        <v>46</v>
      </c>
      <c r="AD640" s="21" t="s">
        <v>46</v>
      </c>
      <c r="AE640" s="16" t="s">
        <v>134</v>
      </c>
      <c r="AF640" s="16" t="s">
        <v>46</v>
      </c>
      <c r="AG640" s="7" t="str">
        <f t="shared" si="20"/>
        <v>click</v>
      </c>
      <c r="AH640" s="9" t="str">
        <f t="shared" si="21"/>
        <v>click</v>
      </c>
      <c r="AI640" s="2"/>
      <c r="AJ640" s="2"/>
      <c r="AK640" s="2"/>
      <c r="AL640" s="2"/>
      <c r="AM640" s="2"/>
      <c r="AN640" s="2"/>
      <c r="AO640" s="2"/>
      <c r="AP640" s="2"/>
      <c r="AQ640" s="2"/>
      <c r="AR640" s="2"/>
      <c r="AS640" s="2"/>
      <c r="AT640" s="2"/>
    </row>
    <row r="641" spans="1:46" ht="36">
      <c r="A641" s="19" t="s">
        <v>5296</v>
      </c>
      <c r="B641" s="8" t="s">
        <v>5297</v>
      </c>
      <c r="C641" s="10" t="s">
        <v>778</v>
      </c>
      <c r="D641" s="10" t="s">
        <v>168</v>
      </c>
      <c r="E641" s="10" t="s">
        <v>5298</v>
      </c>
      <c r="F641" s="10" t="s">
        <v>5299</v>
      </c>
      <c r="G641" s="10" t="s">
        <v>877</v>
      </c>
      <c r="H641" s="10" t="s">
        <v>171</v>
      </c>
      <c r="I641" s="11">
        <v>9.4999999999999998E-3</v>
      </c>
      <c r="J641" s="12"/>
      <c r="K641" s="11"/>
      <c r="L641" s="13">
        <v>2.8</v>
      </c>
      <c r="M641" s="14">
        <v>0.2</v>
      </c>
      <c r="N641" s="15">
        <v>3712</v>
      </c>
      <c r="O641" s="20">
        <v>-1.93</v>
      </c>
      <c r="P641" s="10" t="s">
        <v>347</v>
      </c>
      <c r="Q641" s="10" t="s">
        <v>46</v>
      </c>
      <c r="R641" s="10" t="s">
        <v>46</v>
      </c>
      <c r="S641" s="10" t="s">
        <v>46</v>
      </c>
      <c r="T641" s="21" t="s">
        <v>46</v>
      </c>
      <c r="U641" s="21" t="s">
        <v>46</v>
      </c>
      <c r="V641" s="21" t="s">
        <v>46</v>
      </c>
      <c r="W641" s="21" t="s">
        <v>46</v>
      </c>
      <c r="X641" s="21" t="s">
        <v>46</v>
      </c>
      <c r="Y641" s="21" t="s">
        <v>46</v>
      </c>
      <c r="Z641" s="21" t="s">
        <v>46</v>
      </c>
      <c r="AA641" s="21" t="s">
        <v>46</v>
      </c>
      <c r="AB641" s="21" t="s">
        <v>46</v>
      </c>
      <c r="AC641" s="21" t="s">
        <v>46</v>
      </c>
      <c r="AD641" s="21" t="s">
        <v>46</v>
      </c>
      <c r="AE641" s="16" t="s">
        <v>134</v>
      </c>
      <c r="AF641" s="16" t="s">
        <v>46</v>
      </c>
      <c r="AG641" s="7" t="str">
        <f t="shared" si="20"/>
        <v>click</v>
      </c>
      <c r="AH641" s="9" t="str">
        <f t="shared" si="21"/>
        <v>click</v>
      </c>
      <c r="AI641" s="2"/>
      <c r="AJ641" s="2"/>
      <c r="AK641" s="2"/>
      <c r="AL641" s="2"/>
      <c r="AM641" s="2"/>
      <c r="AN641" s="2"/>
      <c r="AO641" s="2"/>
      <c r="AP641" s="2"/>
      <c r="AQ641" s="2"/>
      <c r="AR641" s="2"/>
      <c r="AS641" s="2"/>
      <c r="AT641" s="2"/>
    </row>
    <row r="642" spans="1:46" ht="48">
      <c r="A642" s="19" t="s">
        <v>5300</v>
      </c>
      <c r="B642" s="8" t="s">
        <v>5301</v>
      </c>
      <c r="C642" s="10" t="s">
        <v>778</v>
      </c>
      <c r="D642" s="10" t="s">
        <v>168</v>
      </c>
      <c r="E642" s="10" t="s">
        <v>5302</v>
      </c>
      <c r="F642" s="10" t="s">
        <v>5303</v>
      </c>
      <c r="G642" s="10" t="s">
        <v>877</v>
      </c>
      <c r="H642" s="10" t="s">
        <v>171</v>
      </c>
      <c r="I642" s="11">
        <v>9.4999999999999998E-3</v>
      </c>
      <c r="J642" s="12"/>
      <c r="K642" s="11"/>
      <c r="L642" s="13">
        <v>586.79999999999995</v>
      </c>
      <c r="M642" s="14">
        <v>8.3000000000000007</v>
      </c>
      <c r="N642" s="15">
        <v>335516</v>
      </c>
      <c r="O642" s="20">
        <v>1.79</v>
      </c>
      <c r="P642" s="10" t="s">
        <v>347</v>
      </c>
      <c r="Q642" s="10" t="s">
        <v>46</v>
      </c>
      <c r="R642" s="10" t="s">
        <v>46</v>
      </c>
      <c r="S642" s="10" t="s">
        <v>46</v>
      </c>
      <c r="T642" s="21" t="s">
        <v>46</v>
      </c>
      <c r="U642" s="21" t="s">
        <v>46</v>
      </c>
      <c r="V642" s="21" t="s">
        <v>46</v>
      </c>
      <c r="W642" s="21" t="s">
        <v>46</v>
      </c>
      <c r="X642" s="21" t="s">
        <v>46</v>
      </c>
      <c r="Y642" s="21" t="s">
        <v>46</v>
      </c>
      <c r="Z642" s="21" t="s">
        <v>46</v>
      </c>
      <c r="AA642" s="21" t="s">
        <v>46</v>
      </c>
      <c r="AB642" s="21" t="s">
        <v>46</v>
      </c>
      <c r="AC642" s="21" t="s">
        <v>46</v>
      </c>
      <c r="AD642" s="21" t="s">
        <v>46</v>
      </c>
      <c r="AE642" s="16" t="s">
        <v>134</v>
      </c>
      <c r="AF642" s="16" t="s">
        <v>59</v>
      </c>
      <c r="AG642" s="7" t="str">
        <f t="shared" si="20"/>
        <v>click</v>
      </c>
      <c r="AH642" s="9" t="str">
        <f t="shared" si="21"/>
        <v>click</v>
      </c>
      <c r="AI642" s="2"/>
      <c r="AJ642" s="2"/>
      <c r="AK642" s="2"/>
      <c r="AL642" s="2"/>
      <c r="AM642" s="2"/>
      <c r="AN642" s="2"/>
      <c r="AO642" s="2"/>
      <c r="AP642" s="2"/>
      <c r="AQ642" s="2"/>
      <c r="AR642" s="2"/>
      <c r="AS642" s="2"/>
      <c r="AT642" s="2"/>
    </row>
    <row r="643" spans="1:46" ht="25.5">
      <c r="A643" s="19" t="s">
        <v>3619</v>
      </c>
      <c r="B643" s="8" t="s">
        <v>3620</v>
      </c>
      <c r="C643" s="10" t="s">
        <v>3621</v>
      </c>
      <c r="D643" s="10" t="s">
        <v>38</v>
      </c>
      <c r="E643" s="10"/>
      <c r="F643" s="10" t="s">
        <v>39</v>
      </c>
      <c r="G643" s="10" t="s">
        <v>32</v>
      </c>
      <c r="H643" s="10" t="s">
        <v>96</v>
      </c>
      <c r="I643" s="11">
        <v>8.0000000000000002E-3</v>
      </c>
      <c r="J643" s="12">
        <v>0.59</v>
      </c>
      <c r="K643" s="11">
        <v>2.4299999999999999E-2</v>
      </c>
      <c r="L643" s="13">
        <v>31.3</v>
      </c>
      <c r="M643" s="14">
        <v>0.6</v>
      </c>
      <c r="N643" s="15">
        <v>1869</v>
      </c>
      <c r="O643" s="20">
        <v>-1.53</v>
      </c>
      <c r="P643" s="10" t="s">
        <v>32</v>
      </c>
      <c r="Q643" s="10" t="s">
        <v>46</v>
      </c>
      <c r="R643" s="10" t="s">
        <v>46</v>
      </c>
      <c r="S643" s="10" t="s">
        <v>72</v>
      </c>
      <c r="T643" s="21">
        <v>0</v>
      </c>
      <c r="U643" s="21">
        <v>0</v>
      </c>
      <c r="V643" s="21">
        <v>0</v>
      </c>
      <c r="W643" s="21">
        <v>0</v>
      </c>
      <c r="X643" s="21">
        <v>0</v>
      </c>
      <c r="Y643" s="21">
        <v>0</v>
      </c>
      <c r="Z643" s="21">
        <v>0</v>
      </c>
      <c r="AA643" s="21">
        <v>0</v>
      </c>
      <c r="AB643" s="21">
        <v>1.0004</v>
      </c>
      <c r="AC643" s="21">
        <v>0</v>
      </c>
      <c r="AD643" s="21">
        <v>0</v>
      </c>
      <c r="AE643" s="16" t="s">
        <v>46</v>
      </c>
      <c r="AF643" s="16" t="s">
        <v>46</v>
      </c>
      <c r="AG643" s="7" t="str">
        <f t="shared" si="20"/>
        <v>click</v>
      </c>
      <c r="AH643" s="9" t="str">
        <f t="shared" si="21"/>
        <v>click</v>
      </c>
      <c r="AI643" s="2"/>
      <c r="AJ643" s="2"/>
      <c r="AK643" s="2"/>
      <c r="AL643" s="2"/>
      <c r="AM643" s="2"/>
      <c r="AN643" s="2"/>
      <c r="AO643" s="2"/>
      <c r="AP643" s="2"/>
      <c r="AQ643" s="2"/>
      <c r="AR643" s="2"/>
      <c r="AS643" s="2"/>
      <c r="AT643" s="2"/>
    </row>
    <row r="644" spans="1:46" ht="36">
      <c r="A644" s="19" t="s">
        <v>3881</v>
      </c>
      <c r="B644" s="8" t="s">
        <v>3882</v>
      </c>
      <c r="C644" s="10" t="s">
        <v>3621</v>
      </c>
      <c r="D644" s="10" t="s">
        <v>38</v>
      </c>
      <c r="E644" s="10" t="s">
        <v>3883</v>
      </c>
      <c r="F644" s="10" t="s">
        <v>3884</v>
      </c>
      <c r="G644" s="10" t="s">
        <v>40</v>
      </c>
      <c r="H644" s="10" t="s">
        <v>3698</v>
      </c>
      <c r="I644" s="11">
        <v>4.8999999999999998E-3</v>
      </c>
      <c r="J644" s="12">
        <v>0.27</v>
      </c>
      <c r="K644" s="11">
        <v>2.8199999999999999E-2</v>
      </c>
      <c r="L644" s="13">
        <v>23.4</v>
      </c>
      <c r="M644" s="14">
        <v>0.6</v>
      </c>
      <c r="N644" s="15">
        <v>3280</v>
      </c>
      <c r="O644" s="20">
        <v>-1.6</v>
      </c>
      <c r="P644" s="10" t="s">
        <v>42</v>
      </c>
      <c r="Q644" s="10" t="s">
        <v>43</v>
      </c>
      <c r="R644" s="10" t="s">
        <v>80</v>
      </c>
      <c r="S644" s="10" t="s">
        <v>74</v>
      </c>
      <c r="T644" s="21">
        <v>6.5100000000000005E-2</v>
      </c>
      <c r="U644" s="21">
        <v>0.1086</v>
      </c>
      <c r="V644" s="21">
        <v>0.08</v>
      </c>
      <c r="W644" s="21">
        <v>3.6600000000000001E-2</v>
      </c>
      <c r="X644" s="21">
        <v>0.35310000000000002</v>
      </c>
      <c r="Y644" s="21">
        <v>0.21340000000000001</v>
      </c>
      <c r="Z644" s="21">
        <v>3.85E-2</v>
      </c>
      <c r="AA644" s="21">
        <v>4.2500000000000003E-2</v>
      </c>
      <c r="AB644" s="21">
        <v>3.2000000000000002E-3</v>
      </c>
      <c r="AC644" s="21">
        <v>4.9099999999999998E-2</v>
      </c>
      <c r="AD644" s="21">
        <v>9.9000000000000008E-3</v>
      </c>
      <c r="AE644" s="16" t="s">
        <v>46</v>
      </c>
      <c r="AF644" s="16" t="s">
        <v>46</v>
      </c>
      <c r="AG644" s="7" t="str">
        <f t="shared" si="20"/>
        <v>click</v>
      </c>
      <c r="AH644" s="9" t="str">
        <f t="shared" si="21"/>
        <v>click</v>
      </c>
      <c r="AI644" s="2"/>
      <c r="AJ644" s="2"/>
      <c r="AK644" s="2"/>
      <c r="AL644" s="2"/>
      <c r="AM644" s="2"/>
      <c r="AN644" s="2"/>
      <c r="AO644" s="2"/>
      <c r="AP644" s="2"/>
      <c r="AQ644" s="2"/>
      <c r="AR644" s="2"/>
      <c r="AS644" s="2"/>
      <c r="AT644" s="2"/>
    </row>
    <row r="645" spans="1:46" ht="36">
      <c r="A645" s="19" t="s">
        <v>3930</v>
      </c>
      <c r="B645" s="8" t="s">
        <v>3931</v>
      </c>
      <c r="C645" s="10" t="s">
        <v>3932</v>
      </c>
      <c r="D645" s="10" t="s">
        <v>38</v>
      </c>
      <c r="E645" s="10" t="s">
        <v>3933</v>
      </c>
      <c r="F645" s="10" t="s">
        <v>3934</v>
      </c>
      <c r="G645" s="10" t="s">
        <v>302</v>
      </c>
      <c r="H645" s="10" t="s">
        <v>3698</v>
      </c>
      <c r="I645" s="11">
        <v>4.8999999999999998E-3</v>
      </c>
      <c r="J645" s="12">
        <v>0.12</v>
      </c>
      <c r="K645" s="11">
        <v>9.1000000000000004E-3</v>
      </c>
      <c r="L645" s="13">
        <v>29.3</v>
      </c>
      <c r="M645" s="14">
        <v>0.7</v>
      </c>
      <c r="N645" s="15">
        <v>6472</v>
      </c>
      <c r="O645" s="20">
        <v>1.39</v>
      </c>
      <c r="P645" s="10" t="s">
        <v>42</v>
      </c>
      <c r="Q645" s="10" t="s">
        <v>46</v>
      </c>
      <c r="R645" s="10" t="s">
        <v>46</v>
      </c>
      <c r="S645" s="10" t="s">
        <v>72</v>
      </c>
      <c r="T645" s="21">
        <v>0</v>
      </c>
      <c r="U645" s="21">
        <v>0</v>
      </c>
      <c r="V645" s="21">
        <v>0</v>
      </c>
      <c r="W645" s="21">
        <v>0</v>
      </c>
      <c r="X645" s="21">
        <v>0</v>
      </c>
      <c r="Y645" s="21">
        <v>0.95389999999999997</v>
      </c>
      <c r="Z645" s="21">
        <v>0</v>
      </c>
      <c r="AA645" s="21">
        <v>6.8999999999999999E-3</v>
      </c>
      <c r="AB645" s="21">
        <v>3.9199999999999999E-2</v>
      </c>
      <c r="AC645" s="21">
        <v>0</v>
      </c>
      <c r="AD645" s="21">
        <v>0</v>
      </c>
      <c r="AE645" s="16" t="s">
        <v>46</v>
      </c>
      <c r="AF645" s="16" t="s">
        <v>46</v>
      </c>
      <c r="AG645" s="7" t="str">
        <f t="shared" si="20"/>
        <v>click</v>
      </c>
      <c r="AH645" s="9" t="str">
        <f t="shared" si="21"/>
        <v>click</v>
      </c>
      <c r="AI645" s="2"/>
      <c r="AJ645" s="2"/>
      <c r="AK645" s="2"/>
      <c r="AL645" s="2"/>
      <c r="AM645" s="2"/>
      <c r="AN645" s="2"/>
      <c r="AO645" s="2"/>
      <c r="AP645" s="2"/>
      <c r="AQ645" s="2"/>
      <c r="AR645" s="2"/>
      <c r="AS645" s="2"/>
      <c r="AT645" s="2"/>
    </row>
    <row r="646" spans="1:46" ht="25.5">
      <c r="A646" s="19" t="s">
        <v>5258</v>
      </c>
      <c r="B646" s="8" t="s">
        <v>5259</v>
      </c>
      <c r="C646" s="10" t="s">
        <v>3932</v>
      </c>
      <c r="D646" s="10" t="s">
        <v>160</v>
      </c>
      <c r="E646" s="10" t="s">
        <v>5260</v>
      </c>
      <c r="F646" s="10" t="s">
        <v>5261</v>
      </c>
      <c r="G646" s="10" t="s">
        <v>347</v>
      </c>
      <c r="H646" s="10" t="s">
        <v>3702</v>
      </c>
      <c r="I646" s="11">
        <v>4.0000000000000001E-3</v>
      </c>
      <c r="J646" s="12"/>
      <c r="K646" s="11">
        <v>7.3000000000000001E-3</v>
      </c>
      <c r="L646" s="13">
        <v>6.8</v>
      </c>
      <c r="M646" s="14">
        <v>0.2</v>
      </c>
      <c r="N646" s="15">
        <v>3028</v>
      </c>
      <c r="O646" s="20">
        <v>0.51</v>
      </c>
      <c r="P646" s="10" t="s">
        <v>347</v>
      </c>
      <c r="Q646" s="10" t="s">
        <v>46</v>
      </c>
      <c r="R646" s="10" t="s">
        <v>46</v>
      </c>
      <c r="S646" s="10" t="s">
        <v>46</v>
      </c>
      <c r="T646" s="21" t="s">
        <v>46</v>
      </c>
      <c r="U646" s="21" t="s">
        <v>46</v>
      </c>
      <c r="V646" s="21" t="s">
        <v>46</v>
      </c>
      <c r="W646" s="21" t="s">
        <v>46</v>
      </c>
      <c r="X646" s="21" t="s">
        <v>46</v>
      </c>
      <c r="Y646" s="21" t="s">
        <v>46</v>
      </c>
      <c r="Z646" s="21" t="s">
        <v>46</v>
      </c>
      <c r="AA646" s="21" t="s">
        <v>46</v>
      </c>
      <c r="AB646" s="21" t="s">
        <v>46</v>
      </c>
      <c r="AC646" s="21" t="s">
        <v>46</v>
      </c>
      <c r="AD646" s="21" t="s">
        <v>46</v>
      </c>
      <c r="AE646" s="16" t="s">
        <v>46</v>
      </c>
      <c r="AF646" s="16" t="s">
        <v>46</v>
      </c>
      <c r="AG646" s="7" t="str">
        <f t="shared" si="20"/>
        <v>click</v>
      </c>
      <c r="AH646" s="9" t="str">
        <f t="shared" si="21"/>
        <v>click</v>
      </c>
      <c r="AI646" s="2"/>
      <c r="AJ646" s="2"/>
      <c r="AK646" s="2"/>
      <c r="AL646" s="2"/>
      <c r="AM646" s="2"/>
      <c r="AN646" s="2"/>
      <c r="AO646" s="2"/>
      <c r="AP646" s="2"/>
      <c r="AQ646" s="2"/>
      <c r="AR646" s="2"/>
      <c r="AS646" s="2"/>
      <c r="AT646" s="2"/>
    </row>
    <row r="647" spans="1:46" ht="36">
      <c r="A647" s="19" t="s">
        <v>1658</v>
      </c>
      <c r="B647" s="8" t="s">
        <v>1659</v>
      </c>
      <c r="C647" s="10" t="s">
        <v>1660</v>
      </c>
      <c r="D647" s="10" t="s">
        <v>38</v>
      </c>
      <c r="E647" s="10" t="s">
        <v>1661</v>
      </c>
      <c r="F647" s="10" t="s">
        <v>1662</v>
      </c>
      <c r="G647" s="10" t="s">
        <v>392</v>
      </c>
      <c r="H647" s="10" t="s">
        <v>417</v>
      </c>
      <c r="I647" s="11">
        <v>9.4999999999999998E-3</v>
      </c>
      <c r="J647" s="12">
        <v>0.05</v>
      </c>
      <c r="K647" s="11">
        <v>6.9999999999999999E-4</v>
      </c>
      <c r="L647" s="13">
        <v>161.1</v>
      </c>
      <c r="M647" s="14">
        <v>1.8</v>
      </c>
      <c r="N647" s="15">
        <v>304888</v>
      </c>
      <c r="O647" s="20">
        <v>3.55</v>
      </c>
      <c r="P647" s="10" t="s">
        <v>42</v>
      </c>
      <c r="Q647" s="10" t="s">
        <v>46</v>
      </c>
      <c r="R647" s="10" t="s">
        <v>46</v>
      </c>
      <c r="S647" s="10" t="s">
        <v>72</v>
      </c>
      <c r="T647" s="21" t="s">
        <v>46</v>
      </c>
      <c r="U647" s="21" t="s">
        <v>46</v>
      </c>
      <c r="V647" s="21" t="s">
        <v>46</v>
      </c>
      <c r="W647" s="21" t="s">
        <v>46</v>
      </c>
      <c r="X647" s="21" t="s">
        <v>46</v>
      </c>
      <c r="Y647" s="21" t="s">
        <v>46</v>
      </c>
      <c r="Z647" s="21" t="s">
        <v>46</v>
      </c>
      <c r="AA647" s="21" t="s">
        <v>46</v>
      </c>
      <c r="AB647" s="21" t="s">
        <v>46</v>
      </c>
      <c r="AC647" s="21" t="s">
        <v>46</v>
      </c>
      <c r="AD647" s="21" t="s">
        <v>46</v>
      </c>
      <c r="AE647" s="16" t="s">
        <v>418</v>
      </c>
      <c r="AF647" s="16" t="s">
        <v>46</v>
      </c>
      <c r="AG647" s="7" t="str">
        <f t="shared" si="20"/>
        <v>click</v>
      </c>
      <c r="AH647" s="9" t="str">
        <f t="shared" si="21"/>
        <v>click</v>
      </c>
      <c r="AI647" s="2"/>
      <c r="AJ647" s="2"/>
      <c r="AK647" s="2"/>
      <c r="AL647" s="2"/>
      <c r="AM647" s="2"/>
      <c r="AN647" s="2"/>
      <c r="AO647" s="2"/>
      <c r="AP647" s="2"/>
      <c r="AQ647" s="2"/>
      <c r="AR647" s="2"/>
      <c r="AS647" s="2"/>
      <c r="AT647" s="2"/>
    </row>
    <row r="648" spans="1:46" ht="36">
      <c r="A648" s="19" t="s">
        <v>1663</v>
      </c>
      <c r="B648" s="8" t="s">
        <v>1664</v>
      </c>
      <c r="C648" s="10" t="s">
        <v>1660</v>
      </c>
      <c r="D648" s="10" t="s">
        <v>38</v>
      </c>
      <c r="E648" s="10" t="s">
        <v>1665</v>
      </c>
      <c r="F648" s="10" t="s">
        <v>1662</v>
      </c>
      <c r="G648" s="10" t="s">
        <v>392</v>
      </c>
      <c r="H648" s="10" t="s">
        <v>417</v>
      </c>
      <c r="I648" s="11">
        <v>9.4999999999999998E-3</v>
      </c>
      <c r="J648" s="12"/>
      <c r="K648" s="11"/>
      <c r="L648" s="13">
        <v>60.4</v>
      </c>
      <c r="M648" s="14">
        <v>3</v>
      </c>
      <c r="N648" s="15">
        <v>469167</v>
      </c>
      <c r="O648" s="20">
        <v>-3.56</v>
      </c>
      <c r="P648" s="10" t="s">
        <v>42</v>
      </c>
      <c r="Q648" s="10" t="s">
        <v>46</v>
      </c>
      <c r="R648" s="10" t="s">
        <v>46</v>
      </c>
      <c r="S648" s="10" t="s">
        <v>72</v>
      </c>
      <c r="T648" s="21" t="s">
        <v>46</v>
      </c>
      <c r="U648" s="21" t="s">
        <v>46</v>
      </c>
      <c r="V648" s="21" t="s">
        <v>46</v>
      </c>
      <c r="W648" s="21" t="s">
        <v>46</v>
      </c>
      <c r="X648" s="21" t="s">
        <v>46</v>
      </c>
      <c r="Y648" s="21" t="s">
        <v>46</v>
      </c>
      <c r="Z648" s="21" t="s">
        <v>46</v>
      </c>
      <c r="AA648" s="21" t="s">
        <v>46</v>
      </c>
      <c r="AB648" s="21" t="s">
        <v>46</v>
      </c>
      <c r="AC648" s="21" t="s">
        <v>46</v>
      </c>
      <c r="AD648" s="21" t="s">
        <v>46</v>
      </c>
      <c r="AE648" s="16" t="s">
        <v>418</v>
      </c>
      <c r="AF648" s="16" t="s">
        <v>59</v>
      </c>
      <c r="AG648" s="7" t="str">
        <f t="shared" si="20"/>
        <v>click</v>
      </c>
      <c r="AH648" s="9" t="str">
        <f t="shared" si="21"/>
        <v>click</v>
      </c>
      <c r="AI648" s="2"/>
      <c r="AJ648" s="2"/>
      <c r="AK648" s="2"/>
      <c r="AL648" s="2"/>
      <c r="AM648" s="2"/>
      <c r="AN648" s="2"/>
      <c r="AO648" s="2"/>
      <c r="AP648" s="2"/>
      <c r="AQ648" s="2"/>
      <c r="AR648" s="2"/>
      <c r="AS648" s="2"/>
      <c r="AT648" s="2"/>
    </row>
    <row r="649" spans="1:46" ht="36">
      <c r="A649" s="19" t="s">
        <v>1694</v>
      </c>
      <c r="B649" s="8" t="s">
        <v>1695</v>
      </c>
      <c r="C649" s="10" t="s">
        <v>1660</v>
      </c>
      <c r="D649" s="10" t="s">
        <v>38</v>
      </c>
      <c r="E649" s="10" t="s">
        <v>1696</v>
      </c>
      <c r="F649" s="10" t="s">
        <v>1697</v>
      </c>
      <c r="G649" s="10" t="s">
        <v>392</v>
      </c>
      <c r="H649" s="10" t="s">
        <v>417</v>
      </c>
      <c r="I649" s="11">
        <v>9.4999999999999998E-3</v>
      </c>
      <c r="J649" s="12">
        <v>0.28999999999999998</v>
      </c>
      <c r="K649" s="11">
        <v>9.7000000000000003E-3</v>
      </c>
      <c r="L649" s="13">
        <v>1227.0999999999999</v>
      </c>
      <c r="M649" s="14">
        <v>13.7</v>
      </c>
      <c r="N649" s="15">
        <v>4531625</v>
      </c>
      <c r="O649" s="20">
        <v>3.52</v>
      </c>
      <c r="P649" s="10" t="s">
        <v>42</v>
      </c>
      <c r="Q649" s="10" t="s">
        <v>46</v>
      </c>
      <c r="R649" s="10" t="s">
        <v>46</v>
      </c>
      <c r="S649" s="10" t="s">
        <v>72</v>
      </c>
      <c r="T649" s="21" t="s">
        <v>46</v>
      </c>
      <c r="U649" s="21" t="s">
        <v>46</v>
      </c>
      <c r="V649" s="21" t="s">
        <v>46</v>
      </c>
      <c r="W649" s="21" t="s">
        <v>46</v>
      </c>
      <c r="X649" s="21" t="s">
        <v>46</v>
      </c>
      <c r="Y649" s="21" t="s">
        <v>46</v>
      </c>
      <c r="Z649" s="21" t="s">
        <v>46</v>
      </c>
      <c r="AA649" s="21" t="s">
        <v>46</v>
      </c>
      <c r="AB649" s="21" t="s">
        <v>46</v>
      </c>
      <c r="AC649" s="21" t="s">
        <v>46</v>
      </c>
      <c r="AD649" s="21" t="s">
        <v>46</v>
      </c>
      <c r="AE649" s="16" t="s">
        <v>418</v>
      </c>
      <c r="AF649" s="16" t="s">
        <v>46</v>
      </c>
      <c r="AG649" s="7" t="str">
        <f t="shared" si="20"/>
        <v>click</v>
      </c>
      <c r="AH649" s="9" t="str">
        <f t="shared" si="21"/>
        <v>click</v>
      </c>
      <c r="AI649" s="2"/>
      <c r="AJ649" s="2"/>
      <c r="AK649" s="2"/>
      <c r="AL649" s="2"/>
      <c r="AM649" s="2"/>
      <c r="AN649" s="2"/>
      <c r="AO649" s="2"/>
      <c r="AP649" s="2"/>
      <c r="AQ649" s="2"/>
      <c r="AR649" s="2"/>
      <c r="AS649" s="2"/>
      <c r="AT649" s="2"/>
    </row>
    <row r="650" spans="1:46" ht="36">
      <c r="A650" s="19" t="s">
        <v>1698</v>
      </c>
      <c r="B650" s="8" t="s">
        <v>1699</v>
      </c>
      <c r="C650" s="10" t="s">
        <v>1660</v>
      </c>
      <c r="D650" s="10" t="s">
        <v>38</v>
      </c>
      <c r="E650" s="10" t="s">
        <v>1700</v>
      </c>
      <c r="F650" s="10" t="s">
        <v>1697</v>
      </c>
      <c r="G650" s="10" t="s">
        <v>392</v>
      </c>
      <c r="H650" s="10" t="s">
        <v>417</v>
      </c>
      <c r="I650" s="11">
        <v>9.4999999999999998E-3</v>
      </c>
      <c r="J650" s="12"/>
      <c r="K650" s="11"/>
      <c r="L650" s="13">
        <v>411.1</v>
      </c>
      <c r="M650" s="14">
        <v>18.899999999999999</v>
      </c>
      <c r="N650" s="15">
        <v>5267469</v>
      </c>
      <c r="O650" s="20">
        <v>-3.56</v>
      </c>
      <c r="P650" s="10" t="s">
        <v>42</v>
      </c>
      <c r="Q650" s="10" t="s">
        <v>46</v>
      </c>
      <c r="R650" s="10" t="s">
        <v>46</v>
      </c>
      <c r="S650" s="10" t="s">
        <v>72</v>
      </c>
      <c r="T650" s="21" t="s">
        <v>46</v>
      </c>
      <c r="U650" s="21" t="s">
        <v>46</v>
      </c>
      <c r="V650" s="21" t="s">
        <v>46</v>
      </c>
      <c r="W650" s="21" t="s">
        <v>46</v>
      </c>
      <c r="X650" s="21" t="s">
        <v>46</v>
      </c>
      <c r="Y650" s="21" t="s">
        <v>46</v>
      </c>
      <c r="Z650" s="21" t="s">
        <v>46</v>
      </c>
      <c r="AA650" s="21" t="s">
        <v>46</v>
      </c>
      <c r="AB650" s="21" t="s">
        <v>46</v>
      </c>
      <c r="AC650" s="21" t="s">
        <v>46</v>
      </c>
      <c r="AD650" s="21" t="s">
        <v>46</v>
      </c>
      <c r="AE650" s="16" t="s">
        <v>418</v>
      </c>
      <c r="AF650" s="16" t="s">
        <v>59</v>
      </c>
      <c r="AG650" s="7" t="str">
        <f t="shared" si="20"/>
        <v>click</v>
      </c>
      <c r="AH650" s="9" t="str">
        <f t="shared" si="21"/>
        <v>click</v>
      </c>
      <c r="AI650" s="2"/>
      <c r="AJ650" s="2"/>
      <c r="AK650" s="2"/>
      <c r="AL650" s="2"/>
      <c r="AM650" s="2"/>
      <c r="AN650" s="2"/>
      <c r="AO650" s="2"/>
      <c r="AP650" s="2"/>
      <c r="AQ650" s="2"/>
      <c r="AR650" s="2"/>
      <c r="AS650" s="2"/>
      <c r="AT650" s="2"/>
    </row>
    <row r="651" spans="1:46" ht="25.5">
      <c r="A651" s="19" t="s">
        <v>179</v>
      </c>
      <c r="B651" s="8" t="s">
        <v>180</v>
      </c>
      <c r="C651" s="10" t="s">
        <v>181</v>
      </c>
      <c r="D651" s="10" t="s">
        <v>38</v>
      </c>
      <c r="E651" s="10" t="s">
        <v>182</v>
      </c>
      <c r="F651" s="10" t="s">
        <v>183</v>
      </c>
      <c r="G651" s="10" t="s">
        <v>184</v>
      </c>
      <c r="H651" s="10" t="s">
        <v>48</v>
      </c>
      <c r="I651" s="11">
        <v>2E-3</v>
      </c>
      <c r="J651" s="12">
        <v>0.12</v>
      </c>
      <c r="K651" s="11">
        <v>1.18E-2</v>
      </c>
      <c r="L651" s="13">
        <v>398.4</v>
      </c>
      <c r="M651" s="14">
        <v>3.6</v>
      </c>
      <c r="N651" s="15">
        <v>27789</v>
      </c>
      <c r="O651" s="20">
        <v>-0.27</v>
      </c>
      <c r="P651" s="10" t="s">
        <v>151</v>
      </c>
      <c r="Q651" s="10" t="s">
        <v>46</v>
      </c>
      <c r="R651" s="10" t="s">
        <v>46</v>
      </c>
      <c r="S651" s="10" t="s">
        <v>46</v>
      </c>
      <c r="T651" s="21" t="s">
        <v>46</v>
      </c>
      <c r="U651" s="21" t="s">
        <v>46</v>
      </c>
      <c r="V651" s="21" t="s">
        <v>46</v>
      </c>
      <c r="W651" s="21" t="s">
        <v>46</v>
      </c>
      <c r="X651" s="21" t="s">
        <v>46</v>
      </c>
      <c r="Y651" s="21" t="s">
        <v>46</v>
      </c>
      <c r="Z651" s="21" t="s">
        <v>46</v>
      </c>
      <c r="AA651" s="21" t="s">
        <v>46</v>
      </c>
      <c r="AB651" s="21" t="s">
        <v>46</v>
      </c>
      <c r="AC651" s="21" t="s">
        <v>46</v>
      </c>
      <c r="AD651" s="21" t="s">
        <v>46</v>
      </c>
      <c r="AE651" s="16" t="s">
        <v>46</v>
      </c>
      <c r="AF651" s="16" t="s">
        <v>46</v>
      </c>
      <c r="AG651" s="7" t="str">
        <f t="shared" si="20"/>
        <v>click</v>
      </c>
      <c r="AH651" s="9" t="str">
        <f t="shared" si="21"/>
        <v>click</v>
      </c>
      <c r="AI651" s="2"/>
      <c r="AJ651" s="2"/>
      <c r="AK651" s="2"/>
      <c r="AL651" s="2"/>
      <c r="AM651" s="2"/>
      <c r="AN651" s="2"/>
      <c r="AO651" s="2"/>
      <c r="AP651" s="2"/>
      <c r="AQ651" s="2"/>
      <c r="AR651" s="2"/>
      <c r="AS651" s="2"/>
      <c r="AT651" s="2"/>
    </row>
    <row r="652" spans="1:46" ht="72">
      <c r="A652" s="19" t="s">
        <v>413</v>
      </c>
      <c r="B652" s="8" t="s">
        <v>414</v>
      </c>
      <c r="C652" s="10" t="s">
        <v>181</v>
      </c>
      <c r="D652" s="10" t="s">
        <v>38</v>
      </c>
      <c r="E652" s="10" t="s">
        <v>415</v>
      </c>
      <c r="F652" s="10" t="s">
        <v>416</v>
      </c>
      <c r="G652" s="10" t="s">
        <v>392</v>
      </c>
      <c r="H652" s="10" t="s">
        <v>417</v>
      </c>
      <c r="I652" s="11">
        <v>9.4999999999999998E-3</v>
      </c>
      <c r="J652" s="12">
        <v>0.1</v>
      </c>
      <c r="K652" s="11">
        <v>2E-3</v>
      </c>
      <c r="L652" s="13">
        <v>207.2</v>
      </c>
      <c r="M652" s="14">
        <v>2.9</v>
      </c>
      <c r="N652" s="15">
        <v>994423</v>
      </c>
      <c r="O652" s="20">
        <v>3.09</v>
      </c>
      <c r="P652" s="10" t="s">
        <v>42</v>
      </c>
      <c r="Q652" s="10" t="s">
        <v>43</v>
      </c>
      <c r="R652" s="10" t="s">
        <v>80</v>
      </c>
      <c r="S652" s="10" t="s">
        <v>72</v>
      </c>
      <c r="T652" s="21" t="s">
        <v>46</v>
      </c>
      <c r="U652" s="21" t="s">
        <v>46</v>
      </c>
      <c r="V652" s="21" t="s">
        <v>46</v>
      </c>
      <c r="W652" s="21" t="s">
        <v>46</v>
      </c>
      <c r="X652" s="21" t="s">
        <v>46</v>
      </c>
      <c r="Y652" s="21" t="s">
        <v>46</v>
      </c>
      <c r="Z652" s="21" t="s">
        <v>46</v>
      </c>
      <c r="AA652" s="21" t="s">
        <v>46</v>
      </c>
      <c r="AB652" s="21" t="s">
        <v>46</v>
      </c>
      <c r="AC652" s="21" t="s">
        <v>46</v>
      </c>
      <c r="AD652" s="21" t="s">
        <v>46</v>
      </c>
      <c r="AE652" s="16" t="s">
        <v>418</v>
      </c>
      <c r="AF652" s="16" t="s">
        <v>46</v>
      </c>
      <c r="AG652" s="7" t="str">
        <f t="shared" si="20"/>
        <v>click</v>
      </c>
      <c r="AH652" s="9" t="str">
        <f t="shared" si="21"/>
        <v>click</v>
      </c>
      <c r="AI652" s="2"/>
      <c r="AJ652" s="2"/>
      <c r="AK652" s="2"/>
      <c r="AL652" s="2"/>
      <c r="AM652" s="2"/>
      <c r="AN652" s="2"/>
      <c r="AO652" s="2"/>
      <c r="AP652" s="2"/>
      <c r="AQ652" s="2"/>
      <c r="AR652" s="2"/>
      <c r="AS652" s="2"/>
      <c r="AT652" s="2"/>
    </row>
    <row r="653" spans="1:46" ht="72">
      <c r="A653" s="19" t="s">
        <v>419</v>
      </c>
      <c r="B653" s="8" t="s">
        <v>420</v>
      </c>
      <c r="C653" s="10" t="s">
        <v>181</v>
      </c>
      <c r="D653" s="10" t="s">
        <v>38</v>
      </c>
      <c r="E653" s="10" t="s">
        <v>421</v>
      </c>
      <c r="F653" s="10" t="s">
        <v>416</v>
      </c>
      <c r="G653" s="10" t="s">
        <v>392</v>
      </c>
      <c r="H653" s="10" t="s">
        <v>417</v>
      </c>
      <c r="I653" s="11">
        <v>9.4999999999999998E-3</v>
      </c>
      <c r="J653" s="12"/>
      <c r="K653" s="11"/>
      <c r="L653" s="13">
        <v>177.1</v>
      </c>
      <c r="M653" s="14">
        <v>7.8</v>
      </c>
      <c r="N653" s="15">
        <v>2226701</v>
      </c>
      <c r="O653" s="20">
        <v>-3.06</v>
      </c>
      <c r="P653" s="10" t="s">
        <v>42</v>
      </c>
      <c r="Q653" s="10" t="s">
        <v>43</v>
      </c>
      <c r="R653" s="10" t="s">
        <v>80</v>
      </c>
      <c r="S653" s="10" t="s">
        <v>72</v>
      </c>
      <c r="T653" s="21" t="s">
        <v>46</v>
      </c>
      <c r="U653" s="21" t="s">
        <v>46</v>
      </c>
      <c r="V653" s="21" t="s">
        <v>46</v>
      </c>
      <c r="W653" s="21" t="s">
        <v>46</v>
      </c>
      <c r="X653" s="21" t="s">
        <v>46</v>
      </c>
      <c r="Y653" s="21" t="s">
        <v>46</v>
      </c>
      <c r="Z653" s="21" t="s">
        <v>46</v>
      </c>
      <c r="AA653" s="21" t="s">
        <v>46</v>
      </c>
      <c r="AB653" s="21" t="s">
        <v>46</v>
      </c>
      <c r="AC653" s="21" t="s">
        <v>46</v>
      </c>
      <c r="AD653" s="21" t="s">
        <v>46</v>
      </c>
      <c r="AE653" s="16" t="s">
        <v>418</v>
      </c>
      <c r="AF653" s="16" t="s">
        <v>59</v>
      </c>
      <c r="AG653" s="7" t="str">
        <f t="shared" si="20"/>
        <v>click</v>
      </c>
      <c r="AH653" s="9" t="str">
        <f t="shared" si="21"/>
        <v>click</v>
      </c>
      <c r="AI653" s="2"/>
      <c r="AJ653" s="2"/>
      <c r="AK653" s="2"/>
      <c r="AL653" s="2"/>
      <c r="AM653" s="2"/>
      <c r="AN653" s="2"/>
      <c r="AO653" s="2"/>
      <c r="AP653" s="2"/>
      <c r="AQ653" s="2"/>
      <c r="AR653" s="2"/>
      <c r="AS653" s="2"/>
      <c r="AT653" s="2"/>
    </row>
    <row r="654" spans="1:46" ht="96">
      <c r="A654" s="19" t="s">
        <v>4420</v>
      </c>
      <c r="B654" s="8" t="s">
        <v>4421</v>
      </c>
      <c r="C654" s="10" t="s">
        <v>181</v>
      </c>
      <c r="D654" s="10" t="s">
        <v>38</v>
      </c>
      <c r="E654" s="10" t="s">
        <v>3876</v>
      </c>
      <c r="F654" s="10" t="s">
        <v>3834</v>
      </c>
      <c r="G654" s="10" t="s">
        <v>392</v>
      </c>
      <c r="H654" s="10" t="s">
        <v>417</v>
      </c>
      <c r="I654" s="11">
        <v>9.4999999999999998E-3</v>
      </c>
      <c r="J654" s="12">
        <v>0.11</v>
      </c>
      <c r="K654" s="11">
        <v>1.1999999999999999E-3</v>
      </c>
      <c r="L654" s="13">
        <v>854.6</v>
      </c>
      <c r="M654" s="14">
        <v>11.1</v>
      </c>
      <c r="N654" s="15">
        <v>8955166</v>
      </c>
      <c r="O654" s="20">
        <v>4.24</v>
      </c>
      <c r="P654" s="10" t="s">
        <v>42</v>
      </c>
      <c r="Q654" s="10" t="s">
        <v>321</v>
      </c>
      <c r="R654" s="10" t="s">
        <v>80</v>
      </c>
      <c r="S654" s="10" t="s">
        <v>72</v>
      </c>
      <c r="T654" s="21" t="s">
        <v>46</v>
      </c>
      <c r="U654" s="21" t="s">
        <v>46</v>
      </c>
      <c r="V654" s="21" t="s">
        <v>46</v>
      </c>
      <c r="W654" s="21" t="s">
        <v>46</v>
      </c>
      <c r="X654" s="21" t="s">
        <v>46</v>
      </c>
      <c r="Y654" s="21" t="s">
        <v>46</v>
      </c>
      <c r="Z654" s="21" t="s">
        <v>46</v>
      </c>
      <c r="AA654" s="21" t="s">
        <v>46</v>
      </c>
      <c r="AB654" s="21" t="s">
        <v>46</v>
      </c>
      <c r="AC654" s="21" t="s">
        <v>46</v>
      </c>
      <c r="AD654" s="21" t="s">
        <v>46</v>
      </c>
      <c r="AE654" s="16" t="s">
        <v>418</v>
      </c>
      <c r="AF654" s="16" t="s">
        <v>46</v>
      </c>
      <c r="AG654" s="7" t="str">
        <f t="shared" si="20"/>
        <v>click</v>
      </c>
      <c r="AH654" s="9" t="str">
        <f t="shared" si="21"/>
        <v>click</v>
      </c>
      <c r="AI654" s="2"/>
      <c r="AJ654" s="2"/>
      <c r="AK654" s="2"/>
      <c r="AL654" s="2"/>
      <c r="AM654" s="2"/>
      <c r="AN654" s="2"/>
      <c r="AO654" s="2"/>
      <c r="AP654" s="2"/>
      <c r="AQ654" s="2"/>
      <c r="AR654" s="2"/>
      <c r="AS654" s="2"/>
      <c r="AT654" s="2"/>
    </row>
    <row r="655" spans="1:46" ht="96">
      <c r="A655" s="19" t="s">
        <v>4523</v>
      </c>
      <c r="B655" s="8" t="s">
        <v>4524</v>
      </c>
      <c r="C655" s="10" t="s">
        <v>181</v>
      </c>
      <c r="D655" s="10" t="s">
        <v>38</v>
      </c>
      <c r="E655" s="10" t="s">
        <v>3887</v>
      </c>
      <c r="F655" s="10" t="s">
        <v>3834</v>
      </c>
      <c r="G655" s="10" t="s">
        <v>392</v>
      </c>
      <c r="H655" s="10" t="s">
        <v>417</v>
      </c>
      <c r="I655" s="11">
        <v>9.4999999999999998E-3</v>
      </c>
      <c r="J655" s="12"/>
      <c r="K655" s="11"/>
      <c r="L655" s="13">
        <v>525.20000000000005</v>
      </c>
      <c r="M655" s="14">
        <v>30.7</v>
      </c>
      <c r="N655" s="15">
        <v>11617575</v>
      </c>
      <c r="O655" s="20">
        <v>-4.16</v>
      </c>
      <c r="P655" s="10" t="s">
        <v>42</v>
      </c>
      <c r="Q655" s="10" t="s">
        <v>321</v>
      </c>
      <c r="R655" s="10" t="s">
        <v>80</v>
      </c>
      <c r="S655" s="10" t="s">
        <v>72</v>
      </c>
      <c r="T655" s="21" t="s">
        <v>46</v>
      </c>
      <c r="U655" s="21" t="s">
        <v>46</v>
      </c>
      <c r="V655" s="21" t="s">
        <v>46</v>
      </c>
      <c r="W655" s="21" t="s">
        <v>46</v>
      </c>
      <c r="X655" s="21" t="s">
        <v>46</v>
      </c>
      <c r="Y655" s="21" t="s">
        <v>46</v>
      </c>
      <c r="Z655" s="21" t="s">
        <v>46</v>
      </c>
      <c r="AA655" s="21" t="s">
        <v>46</v>
      </c>
      <c r="AB655" s="21" t="s">
        <v>46</v>
      </c>
      <c r="AC655" s="21" t="s">
        <v>46</v>
      </c>
      <c r="AD655" s="21" t="s">
        <v>46</v>
      </c>
      <c r="AE655" s="16" t="s">
        <v>418</v>
      </c>
      <c r="AF655" s="16" t="s">
        <v>59</v>
      </c>
      <c r="AG655" s="7" t="str">
        <f t="shared" si="20"/>
        <v>click</v>
      </c>
      <c r="AH655" s="9" t="str">
        <f t="shared" si="21"/>
        <v>click</v>
      </c>
      <c r="AI655" s="2"/>
      <c r="AJ655" s="2"/>
      <c r="AK655" s="2"/>
      <c r="AL655" s="2"/>
      <c r="AM655" s="2"/>
      <c r="AN655" s="2"/>
      <c r="AO655" s="2"/>
      <c r="AP655" s="2"/>
      <c r="AQ655" s="2"/>
      <c r="AR655" s="2"/>
      <c r="AS655" s="2"/>
      <c r="AT655" s="2"/>
    </row>
    <row r="656" spans="1:46" s="5" customFormat="1" ht="36">
      <c r="A656" s="19" t="s">
        <v>229</v>
      </c>
      <c r="B656" s="8" t="s">
        <v>230</v>
      </c>
      <c r="C656" s="10" t="s">
        <v>231</v>
      </c>
      <c r="D656" s="10" t="s">
        <v>38</v>
      </c>
      <c r="E656" s="10" t="s">
        <v>232</v>
      </c>
      <c r="F656" s="10" t="s">
        <v>233</v>
      </c>
      <c r="G656" s="10" t="s">
        <v>234</v>
      </c>
      <c r="H656" s="10" t="s">
        <v>48</v>
      </c>
      <c r="I656" s="11">
        <v>3.2000000000000002E-3</v>
      </c>
      <c r="J656" s="12">
        <v>0.14000000000000001</v>
      </c>
      <c r="K656" s="11">
        <v>1.9599999999999999E-2</v>
      </c>
      <c r="L656" s="13">
        <v>219.7</v>
      </c>
      <c r="M656" s="14">
        <v>5</v>
      </c>
      <c r="N656" s="15">
        <v>26906</v>
      </c>
      <c r="O656" s="20">
        <v>0.89</v>
      </c>
      <c r="P656" s="10" t="s">
        <v>235</v>
      </c>
      <c r="Q656" s="10" t="s">
        <v>46</v>
      </c>
      <c r="R656" s="10" t="s">
        <v>46</v>
      </c>
      <c r="S656" s="10" t="s">
        <v>74</v>
      </c>
      <c r="T656" s="21">
        <v>4.24E-2</v>
      </c>
      <c r="U656" s="21">
        <v>3.0800000000000001E-2</v>
      </c>
      <c r="V656" s="21">
        <v>9.9500000000000005E-2</v>
      </c>
      <c r="W656" s="21">
        <v>7.4899999999999994E-2</v>
      </c>
      <c r="X656" s="21">
        <v>6.6500000000000004E-2</v>
      </c>
      <c r="Y656" s="21">
        <v>0.1346</v>
      </c>
      <c r="Z656" s="21">
        <v>8.7499999999999994E-2</v>
      </c>
      <c r="AA656" s="21">
        <v>9.8799999999999999E-2</v>
      </c>
      <c r="AB656" s="21">
        <v>3.5200000000000002E-2</v>
      </c>
      <c r="AC656" s="21">
        <v>0.1026</v>
      </c>
      <c r="AD656" s="21">
        <v>0.03</v>
      </c>
      <c r="AE656" s="16" t="s">
        <v>46</v>
      </c>
      <c r="AF656" s="16" t="s">
        <v>46</v>
      </c>
      <c r="AG656" s="7" t="str">
        <f t="shared" si="20"/>
        <v>click</v>
      </c>
      <c r="AH656" s="9" t="str">
        <f t="shared" si="21"/>
        <v>click</v>
      </c>
      <c r="AI656" s="2"/>
      <c r="AJ656" s="2"/>
      <c r="AK656" s="2"/>
      <c r="AL656" s="2"/>
      <c r="AM656" s="2"/>
      <c r="AN656" s="2"/>
      <c r="AO656" s="2"/>
      <c r="AP656" s="2"/>
      <c r="AQ656" s="2"/>
      <c r="AR656" s="2"/>
      <c r="AS656" s="2"/>
      <c r="AT656" s="2"/>
    </row>
    <row r="657" spans="1:47" ht="36">
      <c r="A657" s="19" t="s">
        <v>236</v>
      </c>
      <c r="B657" s="8" t="s">
        <v>237</v>
      </c>
      <c r="C657" s="10" t="s">
        <v>231</v>
      </c>
      <c r="D657" s="10" t="s">
        <v>38</v>
      </c>
      <c r="E657" s="10" t="s">
        <v>238</v>
      </c>
      <c r="F657" s="10" t="s">
        <v>239</v>
      </c>
      <c r="G657" s="10" t="s">
        <v>234</v>
      </c>
      <c r="H657" s="10" t="s">
        <v>48</v>
      </c>
      <c r="I657" s="11">
        <v>3.0000000000000001E-3</v>
      </c>
      <c r="J657" s="12">
        <v>0.03</v>
      </c>
      <c r="K657" s="11">
        <v>1.78E-2</v>
      </c>
      <c r="L657" s="13">
        <v>137.4</v>
      </c>
      <c r="M657" s="14">
        <v>4.3</v>
      </c>
      <c r="N657" s="15">
        <v>27097</v>
      </c>
      <c r="O657" s="20">
        <v>0.41</v>
      </c>
      <c r="P657" s="10" t="s">
        <v>235</v>
      </c>
      <c r="Q657" s="10" t="s">
        <v>46</v>
      </c>
      <c r="R657" s="10" t="s">
        <v>46</v>
      </c>
      <c r="S657" s="10" t="s">
        <v>74</v>
      </c>
      <c r="T657" s="21">
        <v>1.6E-2</v>
      </c>
      <c r="U657" s="21">
        <v>1.2500000000000001E-2</v>
      </c>
      <c r="V657" s="21">
        <v>3.4200000000000001E-2</v>
      </c>
      <c r="W657" s="21">
        <v>2.93E-2</v>
      </c>
      <c r="X657" s="21">
        <v>2.4899999999999999E-2</v>
      </c>
      <c r="Y657" s="21">
        <v>5.0799999999999998E-2</v>
      </c>
      <c r="Z657" s="21">
        <v>3.2099999999999997E-2</v>
      </c>
      <c r="AA657" s="21">
        <v>3.2500000000000001E-2</v>
      </c>
      <c r="AB657" s="21">
        <v>0.01</v>
      </c>
      <c r="AC657" s="21">
        <v>3.49E-2</v>
      </c>
      <c r="AD657" s="21">
        <v>1.03E-2</v>
      </c>
      <c r="AE657" s="16" t="s">
        <v>46</v>
      </c>
      <c r="AF657" s="16" t="s">
        <v>46</v>
      </c>
      <c r="AG657" s="7" t="str">
        <f t="shared" si="20"/>
        <v>click</v>
      </c>
      <c r="AH657" s="9" t="str">
        <f t="shared" si="21"/>
        <v>click</v>
      </c>
      <c r="AI657" s="2"/>
      <c r="AJ657" s="2"/>
      <c r="AK657" s="2"/>
      <c r="AL657" s="2"/>
      <c r="AM657" s="2"/>
      <c r="AN657" s="2"/>
      <c r="AO657" s="2"/>
      <c r="AP657" s="2"/>
      <c r="AQ657" s="2"/>
      <c r="AR657" s="2"/>
      <c r="AS657" s="2"/>
      <c r="AT657" s="2"/>
    </row>
    <row r="658" spans="1:47" ht="36">
      <c r="A658" s="19" t="s">
        <v>240</v>
      </c>
      <c r="B658" s="8" t="s">
        <v>241</v>
      </c>
      <c r="C658" s="10" t="s">
        <v>231</v>
      </c>
      <c r="D658" s="10" t="s">
        <v>38</v>
      </c>
      <c r="E658" s="10" t="s">
        <v>242</v>
      </c>
      <c r="F658" s="10" t="s">
        <v>243</v>
      </c>
      <c r="G658" s="10" t="s">
        <v>234</v>
      </c>
      <c r="H658" s="10" t="s">
        <v>48</v>
      </c>
      <c r="I658" s="11">
        <v>3.2000000000000002E-3</v>
      </c>
      <c r="J658" s="12">
        <v>0.13</v>
      </c>
      <c r="K658" s="11">
        <v>2.1299999999999999E-2</v>
      </c>
      <c r="L658" s="13">
        <v>213.9</v>
      </c>
      <c r="M658" s="14">
        <v>6.3</v>
      </c>
      <c r="N658" s="15">
        <v>36739</v>
      </c>
      <c r="O658" s="20">
        <v>0.54</v>
      </c>
      <c r="P658" s="10" t="s">
        <v>235</v>
      </c>
      <c r="Q658" s="10" t="s">
        <v>46</v>
      </c>
      <c r="R658" s="10" t="s">
        <v>46</v>
      </c>
      <c r="S658" s="10" t="s">
        <v>74</v>
      </c>
      <c r="T658" s="21">
        <v>2.2499999999999999E-2</v>
      </c>
      <c r="U658" s="21">
        <v>1.7600000000000001E-2</v>
      </c>
      <c r="V658" s="21">
        <v>5.1299999999999998E-2</v>
      </c>
      <c r="W658" s="21">
        <v>4.1599999999999998E-2</v>
      </c>
      <c r="X658" s="21">
        <v>3.6700000000000003E-2</v>
      </c>
      <c r="Y658" s="21">
        <v>7.2999999999999995E-2</v>
      </c>
      <c r="Z658" s="21">
        <v>4.7E-2</v>
      </c>
      <c r="AA658" s="21">
        <v>4.9299999999999997E-2</v>
      </c>
      <c r="AB658" s="21">
        <v>1.5900000000000001E-2</v>
      </c>
      <c r="AC658" s="21">
        <v>5.4800000000000001E-2</v>
      </c>
      <c r="AD658" s="21">
        <v>1.5299999999999999E-2</v>
      </c>
      <c r="AE658" s="16" t="s">
        <v>46</v>
      </c>
      <c r="AF658" s="16" t="s">
        <v>46</v>
      </c>
      <c r="AG658" s="7" t="str">
        <f t="shared" si="20"/>
        <v>click</v>
      </c>
      <c r="AH658" s="9" t="str">
        <f t="shared" si="21"/>
        <v>click</v>
      </c>
      <c r="AI658" s="4"/>
      <c r="AJ658" s="4"/>
      <c r="AK658" s="4"/>
      <c r="AL658" s="4"/>
      <c r="AM658" s="4"/>
      <c r="AN658" s="4"/>
      <c r="AO658" s="4"/>
      <c r="AP658" s="4"/>
      <c r="AQ658" s="4"/>
      <c r="AR658" s="4"/>
      <c r="AS658" s="4"/>
      <c r="AT658" s="4"/>
      <c r="AU658" s="4"/>
    </row>
    <row r="659" spans="1:47" ht="36">
      <c r="A659" s="19" t="s">
        <v>244</v>
      </c>
      <c r="B659" s="8" t="s">
        <v>245</v>
      </c>
      <c r="C659" s="10" t="s">
        <v>231</v>
      </c>
      <c r="D659" s="10" t="s">
        <v>38</v>
      </c>
      <c r="E659" s="10" t="s">
        <v>246</v>
      </c>
      <c r="F659" s="10" t="s">
        <v>247</v>
      </c>
      <c r="G659" s="10" t="s">
        <v>234</v>
      </c>
      <c r="H659" s="10" t="s">
        <v>48</v>
      </c>
      <c r="I659" s="11">
        <v>3.0999999999999999E-3</v>
      </c>
      <c r="J659" s="12">
        <v>0.14000000000000001</v>
      </c>
      <c r="K659" s="11">
        <v>2.0500000000000001E-2</v>
      </c>
      <c r="L659" s="13">
        <v>249.5</v>
      </c>
      <c r="M659" s="14">
        <v>6.5</v>
      </c>
      <c r="N659" s="15">
        <v>39622</v>
      </c>
      <c r="O659" s="20">
        <v>0.66</v>
      </c>
      <c r="P659" s="10" t="s">
        <v>235</v>
      </c>
      <c r="Q659" s="10" t="s">
        <v>46</v>
      </c>
      <c r="R659" s="10" t="s">
        <v>46</v>
      </c>
      <c r="S659" s="10" t="s">
        <v>74</v>
      </c>
      <c r="T659" s="21">
        <v>3.0200000000000001E-2</v>
      </c>
      <c r="U659" s="21">
        <v>2.3699999999999999E-2</v>
      </c>
      <c r="V659" s="21">
        <v>7.2400000000000006E-2</v>
      </c>
      <c r="W659" s="21">
        <v>5.7200000000000001E-2</v>
      </c>
      <c r="X659" s="21">
        <v>5.1400000000000001E-2</v>
      </c>
      <c r="Y659" s="21">
        <v>0.1</v>
      </c>
      <c r="Z659" s="21">
        <v>6.6199999999999995E-2</v>
      </c>
      <c r="AA659" s="21">
        <v>6.9900000000000004E-2</v>
      </c>
      <c r="AB659" s="21">
        <v>2.3E-2</v>
      </c>
      <c r="AC659" s="21">
        <v>7.8299999999999995E-2</v>
      </c>
      <c r="AD659" s="21">
        <v>2.1499999999999998E-2</v>
      </c>
      <c r="AE659" s="16" t="s">
        <v>46</v>
      </c>
      <c r="AF659" s="16" t="s">
        <v>46</v>
      </c>
      <c r="AG659" s="7" t="str">
        <f t="shared" si="20"/>
        <v>click</v>
      </c>
      <c r="AH659" s="9" t="str">
        <f t="shared" si="21"/>
        <v>click</v>
      </c>
      <c r="AI659" s="4"/>
      <c r="AJ659" s="4"/>
      <c r="AK659" s="4"/>
      <c r="AL659" s="4"/>
      <c r="AM659" s="4"/>
      <c r="AN659" s="4"/>
      <c r="AO659" s="4"/>
      <c r="AP659" s="4"/>
      <c r="AQ659" s="4"/>
      <c r="AR659" s="4"/>
      <c r="AS659" s="4"/>
      <c r="AT659" s="4"/>
      <c r="AU659" s="4"/>
    </row>
    <row r="660" spans="1:47" ht="36">
      <c r="A660" s="19" t="s">
        <v>4373</v>
      </c>
      <c r="B660" s="8" t="s">
        <v>4374</v>
      </c>
      <c r="C660" s="10" t="s">
        <v>231</v>
      </c>
      <c r="D660" s="10" t="s">
        <v>38</v>
      </c>
      <c r="E660" s="10" t="s">
        <v>4375</v>
      </c>
      <c r="F660" s="10" t="s">
        <v>4376</v>
      </c>
      <c r="G660" s="10" t="s">
        <v>4325</v>
      </c>
      <c r="H660" s="10" t="s">
        <v>48</v>
      </c>
      <c r="I660" s="11">
        <v>2.8999999999999998E-3</v>
      </c>
      <c r="J660" s="12">
        <v>0.03</v>
      </c>
      <c r="K660" s="11">
        <v>1.72E-2</v>
      </c>
      <c r="L660" s="13">
        <v>11.5</v>
      </c>
      <c r="M660" s="14">
        <v>0.4</v>
      </c>
      <c r="N660" s="15">
        <v>14378</v>
      </c>
      <c r="O660" s="20">
        <v>0.39</v>
      </c>
      <c r="P660" s="10" t="s">
        <v>235</v>
      </c>
      <c r="Q660" s="10" t="s">
        <v>46</v>
      </c>
      <c r="R660" s="10" t="s">
        <v>46</v>
      </c>
      <c r="S660" s="10" t="s">
        <v>74</v>
      </c>
      <c r="T660" s="21">
        <v>1.3899999999999999E-2</v>
      </c>
      <c r="U660" s="21">
        <v>1.11E-2</v>
      </c>
      <c r="V660" s="21">
        <v>3.3799999999999997E-2</v>
      </c>
      <c r="W660" s="21">
        <v>2.6800000000000001E-2</v>
      </c>
      <c r="X660" s="21">
        <v>2.4299999999999999E-2</v>
      </c>
      <c r="Y660" s="21">
        <v>4.6699999999999998E-2</v>
      </c>
      <c r="Z660" s="21">
        <v>3.1099999999999999E-2</v>
      </c>
      <c r="AA660" s="21">
        <v>3.2399999999999998E-2</v>
      </c>
      <c r="AB660" s="21">
        <v>1.04E-2</v>
      </c>
      <c r="AC660" s="21">
        <v>3.7199999999999997E-2</v>
      </c>
      <c r="AD660" s="21">
        <v>0.01</v>
      </c>
      <c r="AE660" s="16" t="s">
        <v>46</v>
      </c>
      <c r="AF660" s="16" t="s">
        <v>46</v>
      </c>
      <c r="AG660" s="7" t="str">
        <f t="shared" si="20"/>
        <v>click</v>
      </c>
      <c r="AH660" s="9" t="str">
        <f t="shared" si="21"/>
        <v>click</v>
      </c>
      <c r="AI660" s="4"/>
      <c r="AJ660" s="4"/>
      <c r="AK660" s="4"/>
      <c r="AL660" s="4"/>
      <c r="AM660" s="4"/>
      <c r="AN660" s="4"/>
      <c r="AO660" s="4"/>
      <c r="AP660" s="4"/>
      <c r="AQ660" s="4"/>
      <c r="AR660" s="4"/>
      <c r="AS660" s="4"/>
      <c r="AT660" s="4"/>
      <c r="AU660" s="4"/>
    </row>
    <row r="661" spans="1:47" ht="48">
      <c r="A661" s="19" t="s">
        <v>4525</v>
      </c>
      <c r="B661" s="8" t="s">
        <v>4526</v>
      </c>
      <c r="C661" s="10" t="s">
        <v>231</v>
      </c>
      <c r="D661" s="10" t="s">
        <v>38</v>
      </c>
      <c r="E661" s="10" t="s">
        <v>4527</v>
      </c>
      <c r="F661" s="10" t="s">
        <v>4528</v>
      </c>
      <c r="G661" s="10" t="s">
        <v>4325</v>
      </c>
      <c r="H661" s="10" t="s">
        <v>48</v>
      </c>
      <c r="I661" s="11">
        <v>3.0000000000000001E-3</v>
      </c>
      <c r="J661" s="12">
        <v>0.03</v>
      </c>
      <c r="K661" s="11">
        <v>1.77E-2</v>
      </c>
      <c r="L661" s="13">
        <v>8.8000000000000007</v>
      </c>
      <c r="M661" s="14">
        <v>0.3</v>
      </c>
      <c r="N661" s="15">
        <v>9153</v>
      </c>
      <c r="O661" s="20">
        <v>0.67</v>
      </c>
      <c r="P661" s="10" t="s">
        <v>235</v>
      </c>
      <c r="Q661" s="10" t="s">
        <v>46</v>
      </c>
      <c r="R661" s="10" t="s">
        <v>46</v>
      </c>
      <c r="S661" s="10" t="s">
        <v>74</v>
      </c>
      <c r="T661" s="21">
        <v>1.9400000000000001E-2</v>
      </c>
      <c r="U661" s="21">
        <v>1.4999999999999999E-2</v>
      </c>
      <c r="V661" s="21">
        <v>4.65E-2</v>
      </c>
      <c r="W661" s="21">
        <v>3.61E-2</v>
      </c>
      <c r="X661" s="21">
        <v>3.2500000000000001E-2</v>
      </c>
      <c r="Y661" s="21">
        <v>6.3700000000000007E-2</v>
      </c>
      <c r="Z661" s="21">
        <v>4.2000000000000003E-2</v>
      </c>
      <c r="AA661" s="21">
        <v>4.4900000000000002E-2</v>
      </c>
      <c r="AB661" s="21">
        <v>1.49E-2</v>
      </c>
      <c r="AC661" s="21">
        <v>5.04E-2</v>
      </c>
      <c r="AD661" s="21">
        <v>1.37E-2</v>
      </c>
      <c r="AE661" s="16" t="s">
        <v>46</v>
      </c>
      <c r="AF661" s="16" t="s">
        <v>46</v>
      </c>
      <c r="AG661" s="7" t="str">
        <f t="shared" si="20"/>
        <v>click</v>
      </c>
      <c r="AH661" s="9" t="str">
        <f t="shared" si="21"/>
        <v>click</v>
      </c>
      <c r="AI661" s="4"/>
      <c r="AJ661" s="4"/>
      <c r="AK661" s="4"/>
      <c r="AL661" s="4"/>
      <c r="AM661" s="4"/>
      <c r="AN661" s="4"/>
      <c r="AO661" s="4"/>
      <c r="AP661" s="4"/>
      <c r="AQ661" s="4"/>
      <c r="AR661" s="4"/>
      <c r="AS661" s="4"/>
      <c r="AT661" s="4"/>
      <c r="AU661" s="4"/>
    </row>
    <row r="662" spans="1:47" ht="48">
      <c r="A662" s="19" t="s">
        <v>4529</v>
      </c>
      <c r="B662" s="8" t="s">
        <v>4530</v>
      </c>
      <c r="C662" s="10" t="s">
        <v>231</v>
      </c>
      <c r="D662" s="10" t="s">
        <v>38</v>
      </c>
      <c r="E662" s="10" t="s">
        <v>4531</v>
      </c>
      <c r="F662" s="10" t="s">
        <v>4532</v>
      </c>
      <c r="G662" s="10" t="s">
        <v>4325</v>
      </c>
      <c r="H662" s="10" t="s">
        <v>48</v>
      </c>
      <c r="I662" s="11">
        <v>3.0999999999999999E-3</v>
      </c>
      <c r="J662" s="12">
        <v>0.14000000000000001</v>
      </c>
      <c r="K662" s="11">
        <v>2.07E-2</v>
      </c>
      <c r="L662" s="13">
        <v>31.9</v>
      </c>
      <c r="M662" s="14">
        <v>0.9</v>
      </c>
      <c r="N662" s="15">
        <v>18689</v>
      </c>
      <c r="O662" s="20">
        <v>0.76</v>
      </c>
      <c r="P662" s="10" t="s">
        <v>235</v>
      </c>
      <c r="Q662" s="10" t="s">
        <v>46</v>
      </c>
      <c r="R662" s="10" t="s">
        <v>46</v>
      </c>
      <c r="S662" s="10" t="s">
        <v>74</v>
      </c>
      <c r="T662" s="21">
        <v>2.41E-2</v>
      </c>
      <c r="U662" s="21">
        <v>1.83E-2</v>
      </c>
      <c r="V662" s="21">
        <v>5.7299999999999997E-2</v>
      </c>
      <c r="W662" s="21">
        <v>4.41E-2</v>
      </c>
      <c r="X662" s="21">
        <v>3.95E-2</v>
      </c>
      <c r="Y662" s="21">
        <v>7.8299999999999995E-2</v>
      </c>
      <c r="Z662" s="21">
        <v>5.1400000000000001E-2</v>
      </c>
      <c r="AA662" s="21">
        <v>5.5500000000000001E-2</v>
      </c>
      <c r="AB662" s="21">
        <v>3.0599999999999999E-2</v>
      </c>
      <c r="AC662" s="21">
        <v>6.1699999999999998E-2</v>
      </c>
      <c r="AD662" s="21">
        <v>1.6899999999999998E-2</v>
      </c>
      <c r="AE662" s="16" t="s">
        <v>46</v>
      </c>
      <c r="AF662" s="16" t="s">
        <v>46</v>
      </c>
      <c r="AG662" s="7" t="str">
        <f t="shared" si="20"/>
        <v>click</v>
      </c>
      <c r="AH662" s="9" t="str">
        <f t="shared" si="21"/>
        <v>click</v>
      </c>
      <c r="AI662" s="4"/>
      <c r="AJ662" s="4"/>
      <c r="AK662" s="4"/>
      <c r="AL662" s="4"/>
      <c r="AM662" s="4"/>
      <c r="AN662" s="4"/>
      <c r="AO662" s="4"/>
      <c r="AP662" s="4"/>
      <c r="AQ662" s="4"/>
      <c r="AR662" s="4"/>
      <c r="AS662" s="4"/>
      <c r="AT662" s="4"/>
      <c r="AU662" s="4"/>
    </row>
    <row r="663" spans="1:47" ht="48">
      <c r="A663" s="19" t="s">
        <v>4533</v>
      </c>
      <c r="B663" s="8" t="s">
        <v>4534</v>
      </c>
      <c r="C663" s="10" t="s">
        <v>231</v>
      </c>
      <c r="D663" s="10" t="s">
        <v>38</v>
      </c>
      <c r="E663" s="10" t="s">
        <v>4535</v>
      </c>
      <c r="F663" s="10" t="s">
        <v>4536</v>
      </c>
      <c r="G663" s="10" t="s">
        <v>4325</v>
      </c>
      <c r="H663" s="10" t="s">
        <v>48</v>
      </c>
      <c r="I663" s="11">
        <v>3.2000000000000002E-3</v>
      </c>
      <c r="J663" s="12">
        <v>0.14000000000000001</v>
      </c>
      <c r="K663" s="11">
        <v>2.0299999999999999E-2</v>
      </c>
      <c r="L663" s="13">
        <v>43.1</v>
      </c>
      <c r="M663" s="14">
        <v>1.1000000000000001</v>
      </c>
      <c r="N663" s="15">
        <v>15823</v>
      </c>
      <c r="O663" s="20">
        <v>0.69</v>
      </c>
      <c r="P663" s="10" t="s">
        <v>235</v>
      </c>
      <c r="Q663" s="10" t="s">
        <v>46</v>
      </c>
      <c r="R663" s="10" t="s">
        <v>46</v>
      </c>
      <c r="S663" s="10" t="s">
        <v>74</v>
      </c>
      <c r="T663" s="21">
        <v>2.86E-2</v>
      </c>
      <c r="U663" s="21">
        <v>2.1499999999999998E-2</v>
      </c>
      <c r="V663" s="21">
        <v>6.7500000000000004E-2</v>
      </c>
      <c r="W663" s="21">
        <v>5.1700000000000003E-2</v>
      </c>
      <c r="X663" s="21">
        <v>4.6199999999999998E-2</v>
      </c>
      <c r="Y663" s="21">
        <v>9.2200000000000004E-2</v>
      </c>
      <c r="Z663" s="21">
        <v>6.0199999999999997E-2</v>
      </c>
      <c r="AA663" s="21">
        <v>6.5600000000000006E-2</v>
      </c>
      <c r="AB663" s="21">
        <v>3.6600000000000001E-2</v>
      </c>
      <c r="AC663" s="21">
        <v>7.2400000000000006E-2</v>
      </c>
      <c r="AD663" s="21">
        <v>0.02</v>
      </c>
      <c r="AE663" s="16" t="s">
        <v>46</v>
      </c>
      <c r="AF663" s="16" t="s">
        <v>46</v>
      </c>
      <c r="AG663" s="7" t="str">
        <f t="shared" si="20"/>
        <v>click</v>
      </c>
      <c r="AH663" s="9" t="str">
        <f t="shared" si="21"/>
        <v>click</v>
      </c>
      <c r="AI663" s="4"/>
      <c r="AJ663" s="4"/>
      <c r="AK663" s="4"/>
      <c r="AL663" s="4"/>
      <c r="AM663" s="4"/>
      <c r="AN663" s="4"/>
      <c r="AO663" s="4"/>
      <c r="AP663" s="4"/>
      <c r="AQ663" s="4"/>
      <c r="AR663" s="4"/>
      <c r="AS663" s="4"/>
      <c r="AT663" s="4"/>
      <c r="AU663" s="4"/>
    </row>
    <row r="664" spans="1:47" ht="48">
      <c r="A664" s="19" t="s">
        <v>4537</v>
      </c>
      <c r="B664" s="8" t="s">
        <v>4538</v>
      </c>
      <c r="C664" s="10" t="s">
        <v>231</v>
      </c>
      <c r="D664" s="10" t="s">
        <v>38</v>
      </c>
      <c r="E664" s="10" t="s">
        <v>4539</v>
      </c>
      <c r="F664" s="10" t="s">
        <v>4540</v>
      </c>
      <c r="G664" s="10" t="s">
        <v>4325</v>
      </c>
      <c r="H664" s="10" t="s">
        <v>48</v>
      </c>
      <c r="I664" s="11">
        <v>3.2000000000000002E-3</v>
      </c>
      <c r="J664" s="12">
        <v>0.14000000000000001</v>
      </c>
      <c r="K664" s="11">
        <v>2.0500000000000001E-2</v>
      </c>
      <c r="L664" s="13">
        <v>34.4</v>
      </c>
      <c r="M664" s="14">
        <v>0.9</v>
      </c>
      <c r="N664" s="15">
        <v>10559</v>
      </c>
      <c r="O664" s="20">
        <v>0.8</v>
      </c>
      <c r="P664" s="10" t="s">
        <v>235</v>
      </c>
      <c r="Q664" s="10" t="s">
        <v>46</v>
      </c>
      <c r="R664" s="10" t="s">
        <v>46</v>
      </c>
      <c r="S664" s="10" t="s">
        <v>74</v>
      </c>
      <c r="T664" s="21">
        <v>3.2599999999999997E-2</v>
      </c>
      <c r="U664" s="21">
        <v>2.4299999999999999E-2</v>
      </c>
      <c r="V664" s="21">
        <v>7.6700000000000004E-2</v>
      </c>
      <c r="W664" s="21">
        <v>5.8599999999999999E-2</v>
      </c>
      <c r="X664" s="21">
        <v>5.2299999999999999E-2</v>
      </c>
      <c r="Y664" s="21">
        <v>0.1048</v>
      </c>
      <c r="Z664" s="21">
        <v>6.8199999999999997E-2</v>
      </c>
      <c r="AA664" s="21">
        <v>7.46E-2</v>
      </c>
      <c r="AB664" s="21">
        <v>4.1700000000000001E-2</v>
      </c>
      <c r="AC664" s="21">
        <v>8.2000000000000003E-2</v>
      </c>
      <c r="AD664" s="21">
        <v>2.2700000000000001E-2</v>
      </c>
      <c r="AE664" s="16" t="s">
        <v>46</v>
      </c>
      <c r="AF664" s="16" t="s">
        <v>46</v>
      </c>
      <c r="AG664" s="7" t="str">
        <f t="shared" si="20"/>
        <v>click</v>
      </c>
      <c r="AH664" s="9" t="str">
        <f t="shared" si="21"/>
        <v>click</v>
      </c>
      <c r="AI664" s="4"/>
      <c r="AJ664" s="4"/>
      <c r="AK664" s="4"/>
      <c r="AL664" s="4"/>
      <c r="AM664" s="4"/>
      <c r="AN664" s="4"/>
      <c r="AO664" s="4"/>
      <c r="AP664" s="4"/>
      <c r="AQ664" s="4"/>
      <c r="AR664" s="4"/>
      <c r="AS664" s="4"/>
      <c r="AT664" s="4"/>
      <c r="AU664" s="4"/>
    </row>
    <row r="665" spans="1:47" ht="48">
      <c r="A665" s="19" t="s">
        <v>4541</v>
      </c>
      <c r="B665" s="8" t="s">
        <v>4542</v>
      </c>
      <c r="C665" s="10" t="s">
        <v>231</v>
      </c>
      <c r="D665" s="10" t="s">
        <v>38</v>
      </c>
      <c r="E665" s="10" t="s">
        <v>4543</v>
      </c>
      <c r="F665" s="10" t="s">
        <v>4544</v>
      </c>
      <c r="G665" s="10" t="s">
        <v>4325</v>
      </c>
      <c r="H665" s="10" t="s">
        <v>48</v>
      </c>
      <c r="I665" s="11">
        <v>3.0999999999999999E-3</v>
      </c>
      <c r="J665" s="12">
        <v>0.14000000000000001</v>
      </c>
      <c r="K665" s="11">
        <v>1.9900000000000001E-2</v>
      </c>
      <c r="L665" s="13">
        <v>31.2</v>
      </c>
      <c r="M665" s="14">
        <v>0.8</v>
      </c>
      <c r="N665" s="15">
        <v>12980</v>
      </c>
      <c r="O665" s="20">
        <v>0.76</v>
      </c>
      <c r="P665" s="10" t="s">
        <v>235</v>
      </c>
      <c r="Q665" s="10" t="s">
        <v>46</v>
      </c>
      <c r="R665" s="10" t="s">
        <v>46</v>
      </c>
      <c r="S665" s="10" t="s">
        <v>74</v>
      </c>
      <c r="T665" s="21">
        <v>3.6200000000000003E-2</v>
      </c>
      <c r="U665" s="21">
        <v>2.69E-2</v>
      </c>
      <c r="V665" s="21">
        <v>8.4699999999999998E-2</v>
      </c>
      <c r="W665" s="21">
        <v>6.4699999999999994E-2</v>
      </c>
      <c r="X665" s="21">
        <v>5.7599999999999998E-2</v>
      </c>
      <c r="Y665" s="21">
        <v>0.1158</v>
      </c>
      <c r="Z665" s="21">
        <v>7.51E-2</v>
      </c>
      <c r="AA665" s="21">
        <v>8.2400000000000001E-2</v>
      </c>
      <c r="AB665" s="21">
        <v>4.6100000000000002E-2</v>
      </c>
      <c r="AC665" s="21">
        <v>9.0399999999999994E-2</v>
      </c>
      <c r="AD665" s="21">
        <v>2.5100000000000001E-2</v>
      </c>
      <c r="AE665" s="16" t="s">
        <v>46</v>
      </c>
      <c r="AF665" s="16" t="s">
        <v>46</v>
      </c>
      <c r="AG665" s="7" t="str">
        <f t="shared" si="20"/>
        <v>click</v>
      </c>
      <c r="AH665" s="9" t="str">
        <f t="shared" si="21"/>
        <v>click</v>
      </c>
      <c r="AI665" s="4"/>
      <c r="AJ665" s="4"/>
      <c r="AK665" s="4"/>
      <c r="AL665" s="4"/>
      <c r="AM665" s="4"/>
      <c r="AN665" s="4"/>
      <c r="AO665" s="4"/>
      <c r="AP665" s="4"/>
      <c r="AQ665" s="4"/>
      <c r="AR665" s="4"/>
      <c r="AS665" s="4"/>
      <c r="AT665" s="4"/>
      <c r="AU665" s="4"/>
    </row>
    <row r="666" spans="1:47" ht="48">
      <c r="A666" s="19" t="s">
        <v>4545</v>
      </c>
      <c r="B666" s="8" t="s">
        <v>4546</v>
      </c>
      <c r="C666" s="10" t="s">
        <v>231</v>
      </c>
      <c r="D666" s="10" t="s">
        <v>38</v>
      </c>
      <c r="E666" s="10" t="s">
        <v>4547</v>
      </c>
      <c r="F666" s="10" t="s">
        <v>4548</v>
      </c>
      <c r="G666" s="10" t="s">
        <v>4325</v>
      </c>
      <c r="H666" s="10" t="s">
        <v>48</v>
      </c>
      <c r="I666" s="11">
        <v>3.2000000000000002E-3</v>
      </c>
      <c r="J666" s="12">
        <v>0.14000000000000001</v>
      </c>
      <c r="K666" s="11">
        <v>2.01E-2</v>
      </c>
      <c r="L666" s="13">
        <v>25.4</v>
      </c>
      <c r="M666" s="14">
        <v>0.6</v>
      </c>
      <c r="N666" s="15">
        <v>8689</v>
      </c>
      <c r="O666" s="20">
        <v>0.83</v>
      </c>
      <c r="P666" s="10" t="s">
        <v>235</v>
      </c>
      <c r="Q666" s="10" t="s">
        <v>46</v>
      </c>
      <c r="R666" s="10" t="s">
        <v>46</v>
      </c>
      <c r="S666" s="10" t="s">
        <v>74</v>
      </c>
      <c r="T666" s="21">
        <v>3.9399999999999998E-2</v>
      </c>
      <c r="U666" s="21">
        <v>2.93E-2</v>
      </c>
      <c r="V666" s="21">
        <v>9.1999999999999998E-2</v>
      </c>
      <c r="W666" s="21">
        <v>7.0300000000000001E-2</v>
      </c>
      <c r="X666" s="21">
        <v>6.2600000000000003E-2</v>
      </c>
      <c r="Y666" s="21">
        <v>0.126</v>
      </c>
      <c r="Z666" s="21">
        <v>8.1500000000000003E-2</v>
      </c>
      <c r="AA666" s="21">
        <v>8.9499999999999996E-2</v>
      </c>
      <c r="AB666" s="21">
        <v>4.9799999999999997E-2</v>
      </c>
      <c r="AC666" s="21">
        <v>9.8100000000000007E-2</v>
      </c>
      <c r="AD666" s="21">
        <v>2.7199999999999998E-2</v>
      </c>
      <c r="AE666" s="16" t="s">
        <v>46</v>
      </c>
      <c r="AF666" s="16" t="s">
        <v>46</v>
      </c>
      <c r="AG666" s="7" t="str">
        <f t="shared" si="20"/>
        <v>click</v>
      </c>
      <c r="AH666" s="9" t="str">
        <f t="shared" si="21"/>
        <v>click</v>
      </c>
      <c r="AI666" s="4"/>
      <c r="AJ666" s="4"/>
      <c r="AK666" s="4"/>
      <c r="AL666" s="4"/>
      <c r="AM666" s="4"/>
      <c r="AN666" s="4"/>
      <c r="AO666" s="4"/>
      <c r="AP666" s="4"/>
      <c r="AQ666" s="4"/>
      <c r="AR666" s="4"/>
      <c r="AS666" s="4"/>
      <c r="AT666" s="4"/>
      <c r="AU666" s="4"/>
    </row>
    <row r="667" spans="1:47" ht="48">
      <c r="A667" s="19" t="s">
        <v>4549</v>
      </c>
      <c r="B667" s="8" t="s">
        <v>4550</v>
      </c>
      <c r="C667" s="10" t="s">
        <v>231</v>
      </c>
      <c r="D667" s="10" t="s">
        <v>38</v>
      </c>
      <c r="E667" s="10" t="s">
        <v>4551</v>
      </c>
      <c r="F667" s="10" t="s">
        <v>4552</v>
      </c>
      <c r="G667" s="10" t="s">
        <v>4325</v>
      </c>
      <c r="H667" s="10" t="s">
        <v>48</v>
      </c>
      <c r="I667" s="11">
        <v>2.8999999999999998E-3</v>
      </c>
      <c r="J667" s="12">
        <v>0.14000000000000001</v>
      </c>
      <c r="K667" s="11">
        <v>1.9900000000000001E-2</v>
      </c>
      <c r="L667" s="13">
        <v>38.9</v>
      </c>
      <c r="M667" s="14">
        <v>0.9</v>
      </c>
      <c r="N667" s="15">
        <v>12982</v>
      </c>
      <c r="O667" s="20">
        <v>0.94</v>
      </c>
      <c r="P667" s="10" t="s">
        <v>235</v>
      </c>
      <c r="Q667" s="10" t="s">
        <v>46</v>
      </c>
      <c r="R667" s="10" t="s">
        <v>46</v>
      </c>
      <c r="S667" s="10" t="s">
        <v>74</v>
      </c>
      <c r="T667" s="21">
        <v>4.19E-2</v>
      </c>
      <c r="U667" s="21">
        <v>3.1099999999999999E-2</v>
      </c>
      <c r="V667" s="21">
        <v>9.74E-2</v>
      </c>
      <c r="W667" s="21">
        <v>7.4499999999999997E-2</v>
      </c>
      <c r="X667" s="21">
        <v>6.6299999999999998E-2</v>
      </c>
      <c r="Y667" s="21">
        <v>0.1336</v>
      </c>
      <c r="Z667" s="21">
        <v>8.6199999999999999E-2</v>
      </c>
      <c r="AA667" s="21">
        <v>9.4700000000000006E-2</v>
      </c>
      <c r="AB667" s="21">
        <v>5.2400000000000002E-2</v>
      </c>
      <c r="AC667" s="21">
        <v>0.1038</v>
      </c>
      <c r="AD667" s="21">
        <v>2.8899999999999999E-2</v>
      </c>
      <c r="AE667" s="16" t="s">
        <v>46</v>
      </c>
      <c r="AF667" s="16" t="s">
        <v>46</v>
      </c>
      <c r="AG667" s="7" t="str">
        <f t="shared" si="20"/>
        <v>click</v>
      </c>
      <c r="AH667" s="9" t="str">
        <f t="shared" si="21"/>
        <v>click</v>
      </c>
      <c r="AI667" s="4"/>
      <c r="AJ667" s="4"/>
      <c r="AK667" s="4"/>
      <c r="AL667" s="4"/>
      <c r="AM667" s="4"/>
      <c r="AN667" s="4"/>
      <c r="AO667" s="4"/>
      <c r="AP667" s="4"/>
      <c r="AQ667" s="4"/>
      <c r="AR667" s="4"/>
      <c r="AS667" s="4"/>
      <c r="AT667" s="4"/>
      <c r="AU667" s="4"/>
    </row>
    <row r="668" spans="1:47" ht="84">
      <c r="A668" s="19" t="s">
        <v>1878</v>
      </c>
      <c r="B668" s="8" t="s">
        <v>1879</v>
      </c>
      <c r="C668" s="10" t="s">
        <v>1880</v>
      </c>
      <c r="D668" s="10" t="s">
        <v>38</v>
      </c>
      <c r="E668" s="10" t="s">
        <v>1881</v>
      </c>
      <c r="F668" s="10" t="s">
        <v>1882</v>
      </c>
      <c r="G668" s="10" t="s">
        <v>1883</v>
      </c>
      <c r="H668" s="10" t="s">
        <v>435</v>
      </c>
      <c r="I668" s="11">
        <v>7.0000000000000001E-3</v>
      </c>
      <c r="J668" s="12">
        <v>0.19</v>
      </c>
      <c r="K668" s="11">
        <v>2.06E-2</v>
      </c>
      <c r="L668" s="13">
        <v>25.3</v>
      </c>
      <c r="M668" s="14">
        <v>0.5</v>
      </c>
      <c r="N668" s="15">
        <v>3350</v>
      </c>
      <c r="O668" s="20">
        <v>1.51</v>
      </c>
      <c r="P668" s="10" t="s">
        <v>42</v>
      </c>
      <c r="Q668" s="10" t="s">
        <v>46</v>
      </c>
      <c r="R668" s="10" t="s">
        <v>46</v>
      </c>
      <c r="S668" s="10" t="s">
        <v>74</v>
      </c>
      <c r="T668" s="21">
        <v>1.18E-2</v>
      </c>
      <c r="U668" s="21">
        <v>0</v>
      </c>
      <c r="V668" s="21">
        <v>0</v>
      </c>
      <c r="W668" s="21">
        <v>0</v>
      </c>
      <c r="X668" s="21">
        <v>7.8600000000000003E-2</v>
      </c>
      <c r="Y668" s="21">
        <v>0</v>
      </c>
      <c r="Z668" s="21">
        <v>0</v>
      </c>
      <c r="AA668" s="21">
        <v>0.88029999999999997</v>
      </c>
      <c r="AB668" s="21">
        <v>0</v>
      </c>
      <c r="AC668" s="21">
        <v>0</v>
      </c>
      <c r="AD668" s="21">
        <v>0</v>
      </c>
      <c r="AE668" s="16" t="s">
        <v>46</v>
      </c>
      <c r="AF668" s="16" t="s">
        <v>46</v>
      </c>
      <c r="AG668" s="7" t="str">
        <f t="shared" si="20"/>
        <v>click</v>
      </c>
      <c r="AH668" s="9" t="str">
        <f t="shared" si="21"/>
        <v>click</v>
      </c>
      <c r="AI668" s="4"/>
      <c r="AJ668" s="4"/>
      <c r="AK668" s="4"/>
      <c r="AL668" s="4"/>
      <c r="AM668" s="4"/>
      <c r="AN668" s="4"/>
      <c r="AO668" s="4"/>
      <c r="AP668" s="4"/>
      <c r="AQ668" s="4"/>
      <c r="AR668" s="4"/>
      <c r="AS668" s="4"/>
      <c r="AT668" s="4"/>
      <c r="AU668" s="4"/>
    </row>
    <row r="669" spans="1:47" ht="48">
      <c r="A669" s="19" t="s">
        <v>3252</v>
      </c>
      <c r="B669" s="8" t="s">
        <v>3253</v>
      </c>
      <c r="C669" s="10" t="s">
        <v>3254</v>
      </c>
      <c r="D669" s="10" t="s">
        <v>38</v>
      </c>
      <c r="E669" s="10" t="s">
        <v>3255</v>
      </c>
      <c r="F669" s="10" t="s">
        <v>3256</v>
      </c>
      <c r="G669" s="10" t="s">
        <v>205</v>
      </c>
      <c r="H669" s="10" t="s">
        <v>96</v>
      </c>
      <c r="I669" s="11">
        <v>7.4999999999999997E-3</v>
      </c>
      <c r="J669" s="12">
        <v>0.11</v>
      </c>
      <c r="K669" s="11">
        <v>1.6400000000000001E-2</v>
      </c>
      <c r="L669" s="13">
        <v>90.7</v>
      </c>
      <c r="M669" s="14">
        <v>3.1</v>
      </c>
      <c r="N669" s="15">
        <v>10163</v>
      </c>
      <c r="O669" s="20">
        <v>1.0900000000000001</v>
      </c>
      <c r="P669" s="10" t="s">
        <v>42</v>
      </c>
      <c r="Q669" s="10" t="s">
        <v>46</v>
      </c>
      <c r="R669" s="10" t="s">
        <v>46</v>
      </c>
      <c r="S669" s="10" t="s">
        <v>74</v>
      </c>
      <c r="T669" s="21">
        <v>0.58560000000000001</v>
      </c>
      <c r="U669" s="21">
        <v>0</v>
      </c>
      <c r="V669" s="21">
        <v>1.5E-3</v>
      </c>
      <c r="W669" s="21">
        <v>0.37830000000000003</v>
      </c>
      <c r="X669" s="21">
        <v>1.3100000000000001E-2</v>
      </c>
      <c r="Y669" s="21">
        <v>0</v>
      </c>
      <c r="Z669" s="21">
        <v>0</v>
      </c>
      <c r="AA669" s="21">
        <v>2.35E-2</v>
      </c>
      <c r="AB669" s="21">
        <v>0</v>
      </c>
      <c r="AC669" s="21">
        <v>0</v>
      </c>
      <c r="AD669" s="21">
        <v>0</v>
      </c>
      <c r="AE669" s="16" t="s">
        <v>46</v>
      </c>
      <c r="AF669" s="16" t="s">
        <v>46</v>
      </c>
      <c r="AG669" s="7" t="str">
        <f t="shared" si="20"/>
        <v>click</v>
      </c>
      <c r="AH669" s="9" t="str">
        <f t="shared" si="21"/>
        <v>click</v>
      </c>
    </row>
    <row r="670" spans="1:47" ht="48">
      <c r="A670" s="19" t="s">
        <v>3287</v>
      </c>
      <c r="B670" s="8" t="s">
        <v>3288</v>
      </c>
      <c r="C670" s="10" t="s">
        <v>3254</v>
      </c>
      <c r="D670" s="10" t="s">
        <v>38</v>
      </c>
      <c r="E670" s="10" t="s">
        <v>3289</v>
      </c>
      <c r="F670" s="10" t="s">
        <v>3290</v>
      </c>
      <c r="G670" s="10" t="s">
        <v>307</v>
      </c>
      <c r="H670" s="10" t="s">
        <v>96</v>
      </c>
      <c r="I670" s="11">
        <v>7.4999999999999997E-3</v>
      </c>
      <c r="J670" s="12"/>
      <c r="K670" s="11"/>
      <c r="L670" s="13">
        <v>0</v>
      </c>
      <c r="M670" s="14">
        <v>0</v>
      </c>
      <c r="N670" s="15"/>
      <c r="O670" s="20"/>
      <c r="P670" s="10" t="s">
        <v>42</v>
      </c>
      <c r="Q670" s="10" t="s">
        <v>46</v>
      </c>
      <c r="R670" s="10" t="s">
        <v>46</v>
      </c>
      <c r="S670" s="10" t="s">
        <v>74</v>
      </c>
      <c r="T670" s="21" t="s">
        <v>46</v>
      </c>
      <c r="U670" s="21" t="s">
        <v>46</v>
      </c>
      <c r="V670" s="21" t="s">
        <v>46</v>
      </c>
      <c r="W670" s="21" t="s">
        <v>46</v>
      </c>
      <c r="X670" s="21" t="s">
        <v>46</v>
      </c>
      <c r="Y670" s="21" t="s">
        <v>46</v>
      </c>
      <c r="Z670" s="21" t="s">
        <v>46</v>
      </c>
      <c r="AA670" s="21" t="s">
        <v>46</v>
      </c>
      <c r="AB670" s="21" t="s">
        <v>46</v>
      </c>
      <c r="AC670" s="21" t="s">
        <v>46</v>
      </c>
      <c r="AD670" s="21" t="s">
        <v>46</v>
      </c>
      <c r="AE670" s="16" t="s">
        <v>46</v>
      </c>
      <c r="AF670" s="16" t="s">
        <v>46</v>
      </c>
      <c r="AG670" s="7" t="str">
        <f t="shared" si="20"/>
        <v>click</v>
      </c>
      <c r="AH670" s="9" t="str">
        <f t="shared" si="21"/>
        <v>click</v>
      </c>
    </row>
    <row r="671" spans="1:47" ht="60">
      <c r="A671" s="19" t="s">
        <v>3466</v>
      </c>
      <c r="B671" s="8" t="s">
        <v>3467</v>
      </c>
      <c r="C671" s="10" t="s">
        <v>3254</v>
      </c>
      <c r="D671" s="10" t="s">
        <v>38</v>
      </c>
      <c r="E671" s="10" t="s">
        <v>3468</v>
      </c>
      <c r="F671" s="10" t="s">
        <v>3469</v>
      </c>
      <c r="G671" s="10" t="s">
        <v>296</v>
      </c>
      <c r="H671" s="10" t="s">
        <v>96</v>
      </c>
      <c r="I671" s="11">
        <v>7.4999999999999997E-3</v>
      </c>
      <c r="J671" s="12">
        <v>0.14000000000000001</v>
      </c>
      <c r="K671" s="11">
        <v>2.52E-2</v>
      </c>
      <c r="L671" s="13">
        <v>7.5</v>
      </c>
      <c r="M671" s="14">
        <v>0.4</v>
      </c>
      <c r="N671" s="15">
        <v>6132</v>
      </c>
      <c r="O671" s="20">
        <v>-2.15</v>
      </c>
      <c r="P671" s="10" t="s">
        <v>42</v>
      </c>
      <c r="Q671" s="10" t="s">
        <v>46</v>
      </c>
      <c r="R671" s="10" t="s">
        <v>46</v>
      </c>
      <c r="S671" s="10" t="s">
        <v>74</v>
      </c>
      <c r="T671" s="21">
        <v>0.97799999999999998</v>
      </c>
      <c r="U671" s="21">
        <v>0</v>
      </c>
      <c r="V671" s="21">
        <v>0</v>
      </c>
      <c r="W671" s="21">
        <v>0</v>
      </c>
      <c r="X671" s="21">
        <v>0</v>
      </c>
      <c r="Y671" s="21">
        <v>0</v>
      </c>
      <c r="Z671" s="21">
        <v>0</v>
      </c>
      <c r="AA671" s="21">
        <v>6.7000000000000002E-3</v>
      </c>
      <c r="AB671" s="21">
        <v>0</v>
      </c>
      <c r="AC671" s="21">
        <v>0</v>
      </c>
      <c r="AD671" s="21">
        <v>0</v>
      </c>
      <c r="AE671" s="16" t="s">
        <v>46</v>
      </c>
      <c r="AF671" s="16" t="s">
        <v>46</v>
      </c>
      <c r="AG671" s="7" t="str">
        <f t="shared" si="20"/>
        <v>click</v>
      </c>
      <c r="AH671" s="9" t="str">
        <f t="shared" si="21"/>
        <v>click</v>
      </c>
    </row>
    <row r="672" spans="1:47" ht="48">
      <c r="A672" s="19" t="s">
        <v>3554</v>
      </c>
      <c r="B672" s="8" t="s">
        <v>3555</v>
      </c>
      <c r="C672" s="10" t="s">
        <v>3254</v>
      </c>
      <c r="D672" s="10" t="s">
        <v>38</v>
      </c>
      <c r="E672" s="10" t="s">
        <v>3556</v>
      </c>
      <c r="F672" s="10" t="s">
        <v>3557</v>
      </c>
      <c r="G672" s="10" t="s">
        <v>205</v>
      </c>
      <c r="H672" s="10" t="s">
        <v>96</v>
      </c>
      <c r="I672" s="11">
        <v>7.4999999999999997E-3</v>
      </c>
      <c r="J672" s="12">
        <v>0.08</v>
      </c>
      <c r="K672" s="11">
        <v>5.5999999999999999E-3</v>
      </c>
      <c r="L672" s="13">
        <v>20.8</v>
      </c>
      <c r="M672" s="14">
        <v>1.2</v>
      </c>
      <c r="N672" s="15">
        <v>32372</v>
      </c>
      <c r="O672" s="20">
        <v>-3.19</v>
      </c>
      <c r="P672" s="10" t="s">
        <v>42</v>
      </c>
      <c r="Q672" s="10" t="s">
        <v>46</v>
      </c>
      <c r="R672" s="10" t="s">
        <v>46</v>
      </c>
      <c r="S672" s="10" t="s">
        <v>74</v>
      </c>
      <c r="T672" s="21">
        <v>0.96379999999999999</v>
      </c>
      <c r="U672" s="21">
        <v>0</v>
      </c>
      <c r="V672" s="21">
        <v>0</v>
      </c>
      <c r="W672" s="21">
        <v>0</v>
      </c>
      <c r="X672" s="21">
        <v>0</v>
      </c>
      <c r="Y672" s="21">
        <v>0</v>
      </c>
      <c r="Z672" s="21">
        <v>0</v>
      </c>
      <c r="AA672" s="21">
        <v>3.3399999999999999E-2</v>
      </c>
      <c r="AB672" s="21">
        <v>0</v>
      </c>
      <c r="AC672" s="21">
        <v>0</v>
      </c>
      <c r="AD672" s="21">
        <v>0</v>
      </c>
      <c r="AE672" s="16" t="s">
        <v>46</v>
      </c>
      <c r="AF672" s="16" t="s">
        <v>46</v>
      </c>
      <c r="AG672" s="7" t="str">
        <f t="shared" si="20"/>
        <v>click</v>
      </c>
      <c r="AH672" s="9" t="str">
        <f t="shared" si="21"/>
        <v>click</v>
      </c>
    </row>
    <row r="673" spans="1:34" ht="48">
      <c r="A673" s="19" t="s">
        <v>3626</v>
      </c>
      <c r="B673" s="8" t="s">
        <v>3627</v>
      </c>
      <c r="C673" s="10" t="s">
        <v>3254</v>
      </c>
      <c r="D673" s="10" t="s">
        <v>38</v>
      </c>
      <c r="E673" s="10" t="s">
        <v>3628</v>
      </c>
      <c r="F673" s="10" t="s">
        <v>3629</v>
      </c>
      <c r="G673" s="10" t="s">
        <v>205</v>
      </c>
      <c r="H673" s="10" t="s">
        <v>96</v>
      </c>
      <c r="I673" s="11">
        <v>7.4999999999999997E-3</v>
      </c>
      <c r="J673" s="12">
        <v>7.0000000000000007E-2</v>
      </c>
      <c r="K673" s="11">
        <v>1.9300000000000001E-2</v>
      </c>
      <c r="L673" s="13">
        <v>2.1</v>
      </c>
      <c r="M673" s="14">
        <v>0.2</v>
      </c>
      <c r="N673" s="15">
        <v>1588</v>
      </c>
      <c r="O673" s="20">
        <v>-2.0099999999999998</v>
      </c>
      <c r="P673" s="10" t="s">
        <v>42</v>
      </c>
      <c r="Q673" s="10" t="s">
        <v>46</v>
      </c>
      <c r="R673" s="10" t="s">
        <v>46</v>
      </c>
      <c r="S673" s="10" t="s">
        <v>74</v>
      </c>
      <c r="T673" s="21">
        <v>0.85840000000000005</v>
      </c>
      <c r="U673" s="21">
        <v>0</v>
      </c>
      <c r="V673" s="21">
        <v>4.3E-3</v>
      </c>
      <c r="W673" s="21">
        <v>0</v>
      </c>
      <c r="X673" s="21">
        <v>0</v>
      </c>
      <c r="Y673" s="21">
        <v>0</v>
      </c>
      <c r="Z673" s="21">
        <v>0</v>
      </c>
      <c r="AA673" s="21">
        <v>0.12280000000000001</v>
      </c>
      <c r="AB673" s="21">
        <v>0</v>
      </c>
      <c r="AC673" s="21">
        <v>0</v>
      </c>
      <c r="AD673" s="21">
        <v>0</v>
      </c>
      <c r="AE673" s="16" t="s">
        <v>46</v>
      </c>
      <c r="AF673" s="16" t="s">
        <v>46</v>
      </c>
      <c r="AG673" s="7" t="str">
        <f t="shared" si="20"/>
        <v>click</v>
      </c>
      <c r="AH673" s="9" t="str">
        <f t="shared" si="21"/>
        <v>click</v>
      </c>
    </row>
    <row r="674" spans="1:34" ht="48">
      <c r="A674" s="19" t="s">
        <v>2220</v>
      </c>
      <c r="B674" s="8" t="s">
        <v>2221</v>
      </c>
      <c r="C674" s="10" t="s">
        <v>2222</v>
      </c>
      <c r="D674" s="10" t="s">
        <v>38</v>
      </c>
      <c r="E674" s="10" t="s">
        <v>2223</v>
      </c>
      <c r="F674" s="10" t="s">
        <v>2224</v>
      </c>
      <c r="G674" s="10" t="s">
        <v>205</v>
      </c>
      <c r="H674" s="10" t="s">
        <v>128</v>
      </c>
      <c r="I674" s="11">
        <v>4.8999999999999998E-3</v>
      </c>
      <c r="J674" s="12">
        <v>0.83</v>
      </c>
      <c r="K674" s="11">
        <v>2.23E-2</v>
      </c>
      <c r="L674" s="13">
        <v>98.7</v>
      </c>
      <c r="M674" s="14">
        <v>2.7</v>
      </c>
      <c r="N674" s="15">
        <v>13329</v>
      </c>
      <c r="O674" s="20">
        <v>1.03</v>
      </c>
      <c r="P674" s="10" t="s">
        <v>42</v>
      </c>
      <c r="Q674" s="10" t="s">
        <v>46</v>
      </c>
      <c r="R674" s="10" t="s">
        <v>46</v>
      </c>
      <c r="S674" s="10" t="s">
        <v>74</v>
      </c>
      <c r="T674" s="21">
        <v>0.3679</v>
      </c>
      <c r="U674" s="21">
        <v>0</v>
      </c>
      <c r="V674" s="21">
        <v>2.41E-2</v>
      </c>
      <c r="W674" s="21">
        <v>9.6199999999999994E-2</v>
      </c>
      <c r="X674" s="21">
        <v>0.4103</v>
      </c>
      <c r="Y674" s="21">
        <v>0</v>
      </c>
      <c r="Z674" s="21">
        <v>0</v>
      </c>
      <c r="AA674" s="21">
        <v>5.8400000000000001E-2</v>
      </c>
      <c r="AB674" s="21">
        <v>5.7000000000000002E-3</v>
      </c>
      <c r="AC674" s="21">
        <v>8.3999999999999995E-3</v>
      </c>
      <c r="AD674" s="21">
        <v>3.0800000000000001E-2</v>
      </c>
      <c r="AE674" s="16" t="s">
        <v>46</v>
      </c>
      <c r="AF674" s="16" t="s">
        <v>46</v>
      </c>
      <c r="AG674" s="7" t="str">
        <f t="shared" ref="AG674:AG737" si="22">HYPERLINK(CONCATENATE("http://finance.yahoo.com/q/hl?s=", A674), "click")</f>
        <v>click</v>
      </c>
      <c r="AH674" s="9" t="str">
        <f t="shared" ref="AH674:AH737" si="23">HYPERLINK(CONCATENATE("http://bigcharts.marketwatch.com/advchart/frames/frames.asp?symb=", A674, "&amp;time=8&amp;freq=1"), "click")</f>
        <v>click</v>
      </c>
    </row>
    <row r="675" spans="1:34" ht="25.5">
      <c r="A675" s="19" t="s">
        <v>60</v>
      </c>
      <c r="B675" s="8" t="s">
        <v>61</v>
      </c>
      <c r="C675" s="10" t="s">
        <v>62</v>
      </c>
      <c r="D675" s="10" t="s">
        <v>38</v>
      </c>
      <c r="E675" s="10" t="s">
        <v>63</v>
      </c>
      <c r="F675" s="10" t="s">
        <v>64</v>
      </c>
      <c r="G675" s="10" t="s">
        <v>65</v>
      </c>
      <c r="H675" s="10" t="s">
        <v>48</v>
      </c>
      <c r="I675" s="11">
        <v>6.7000000000000002E-3</v>
      </c>
      <c r="J675" s="12">
        <v>0.53</v>
      </c>
      <c r="K675" s="11">
        <v>1.7600000000000001E-2</v>
      </c>
      <c r="L675" s="13">
        <v>2678.6</v>
      </c>
      <c r="M675" s="14">
        <v>45.3</v>
      </c>
      <c r="N675" s="15">
        <v>595375</v>
      </c>
      <c r="O675" s="20">
        <v>1.67</v>
      </c>
      <c r="P675" s="10" t="s">
        <v>42</v>
      </c>
      <c r="Q675" s="10" t="s">
        <v>46</v>
      </c>
      <c r="R675" s="10" t="s">
        <v>46</v>
      </c>
      <c r="S675" s="10" t="s">
        <v>49</v>
      </c>
      <c r="T675" s="21">
        <v>6.3399999999999998E-2</v>
      </c>
      <c r="U675" s="21">
        <v>6.7699999999999996E-2</v>
      </c>
      <c r="V675" s="21">
        <v>9.8699999999999996E-2</v>
      </c>
      <c r="W675" s="21">
        <v>5.4600000000000003E-2</v>
      </c>
      <c r="X675" s="21">
        <v>5.3800000000000001E-2</v>
      </c>
      <c r="Y675" s="21">
        <v>0.25509999999999999</v>
      </c>
      <c r="Z675" s="21">
        <v>1.2200000000000001E-2</v>
      </c>
      <c r="AA675" s="21">
        <v>7.3599999999999999E-2</v>
      </c>
      <c r="AB675" s="21">
        <v>6.6600000000000006E-2</v>
      </c>
      <c r="AC675" s="21">
        <v>0.18790000000000001</v>
      </c>
      <c r="AD675" s="21">
        <v>3.95E-2</v>
      </c>
      <c r="AE675" s="16" t="s">
        <v>46</v>
      </c>
      <c r="AF675" s="16" t="s">
        <v>46</v>
      </c>
      <c r="AG675" s="7" t="str">
        <f t="shared" si="22"/>
        <v>click</v>
      </c>
      <c r="AH675" s="9" t="str">
        <f t="shared" si="23"/>
        <v>click</v>
      </c>
    </row>
    <row r="676" spans="1:34" ht="96">
      <c r="A676" s="19" t="s">
        <v>539</v>
      </c>
      <c r="B676" s="8" t="s">
        <v>540</v>
      </c>
      <c r="C676" s="10" t="s">
        <v>541</v>
      </c>
      <c r="D676" s="10" t="s">
        <v>53</v>
      </c>
      <c r="E676" s="10" t="s">
        <v>542</v>
      </c>
      <c r="F676" s="10" t="s">
        <v>543</v>
      </c>
      <c r="G676" s="10" t="s">
        <v>544</v>
      </c>
      <c r="H676" s="10" t="s">
        <v>545</v>
      </c>
      <c r="I676" s="11">
        <v>7.4999999999999997E-3</v>
      </c>
      <c r="J676" s="12">
        <v>0.09</v>
      </c>
      <c r="K676" s="11">
        <v>7.7999999999999996E-3</v>
      </c>
      <c r="L676" s="13">
        <v>4.0999999999999996</v>
      </c>
      <c r="M676" s="14">
        <v>0.4</v>
      </c>
      <c r="N676" s="15">
        <v>1538</v>
      </c>
      <c r="O676" s="20">
        <v>1.04</v>
      </c>
      <c r="P676" s="10" t="s">
        <v>42</v>
      </c>
      <c r="Q676" s="10" t="s">
        <v>321</v>
      </c>
      <c r="R676" s="10" t="s">
        <v>412</v>
      </c>
      <c r="S676" s="10" t="s">
        <v>72</v>
      </c>
      <c r="T676" s="21" t="s">
        <v>46</v>
      </c>
      <c r="U676" s="21" t="s">
        <v>46</v>
      </c>
      <c r="V676" s="21" t="s">
        <v>46</v>
      </c>
      <c r="W676" s="21" t="s">
        <v>46</v>
      </c>
      <c r="X676" s="21" t="s">
        <v>46</v>
      </c>
      <c r="Y676" s="21" t="s">
        <v>46</v>
      </c>
      <c r="Z676" s="21" t="s">
        <v>46</v>
      </c>
      <c r="AA676" s="21" t="s">
        <v>46</v>
      </c>
      <c r="AB676" s="21" t="s">
        <v>46</v>
      </c>
      <c r="AC676" s="21" t="s">
        <v>46</v>
      </c>
      <c r="AD676" s="21" t="s">
        <v>46</v>
      </c>
      <c r="AE676" s="16" t="s">
        <v>46</v>
      </c>
      <c r="AF676" s="16" t="s">
        <v>46</v>
      </c>
      <c r="AG676" s="7" t="str">
        <f t="shared" si="22"/>
        <v>click</v>
      </c>
      <c r="AH676" s="9" t="str">
        <f t="shared" si="23"/>
        <v>click</v>
      </c>
    </row>
    <row r="677" spans="1:34" ht="96">
      <c r="A677" s="19" t="s">
        <v>621</v>
      </c>
      <c r="B677" s="8" t="s">
        <v>622</v>
      </c>
      <c r="C677" s="10" t="s">
        <v>541</v>
      </c>
      <c r="D677" s="10" t="s">
        <v>53</v>
      </c>
      <c r="E677" s="10" t="s">
        <v>623</v>
      </c>
      <c r="F677" s="10" t="s">
        <v>624</v>
      </c>
      <c r="G677" s="10" t="s">
        <v>625</v>
      </c>
      <c r="H677" s="10" t="s">
        <v>545</v>
      </c>
      <c r="I677" s="11">
        <v>7.4999999999999997E-3</v>
      </c>
      <c r="J677" s="12"/>
      <c r="K677" s="11"/>
      <c r="L677" s="13">
        <v>4.2</v>
      </c>
      <c r="M677" s="14">
        <v>0.4</v>
      </c>
      <c r="N677" s="15">
        <v>1247</v>
      </c>
      <c r="O677" s="20">
        <v>1</v>
      </c>
      <c r="P677" s="10" t="s">
        <v>42</v>
      </c>
      <c r="Q677" s="10" t="s">
        <v>43</v>
      </c>
      <c r="R677" s="10" t="s">
        <v>412</v>
      </c>
      <c r="S677" s="10" t="s">
        <v>72</v>
      </c>
      <c r="T677" s="21" t="s">
        <v>46</v>
      </c>
      <c r="U677" s="21" t="s">
        <v>46</v>
      </c>
      <c r="V677" s="21" t="s">
        <v>46</v>
      </c>
      <c r="W677" s="21" t="s">
        <v>46</v>
      </c>
      <c r="X677" s="21" t="s">
        <v>46</v>
      </c>
      <c r="Y677" s="21" t="s">
        <v>46</v>
      </c>
      <c r="Z677" s="21" t="s">
        <v>46</v>
      </c>
      <c r="AA677" s="21" t="s">
        <v>46</v>
      </c>
      <c r="AB677" s="21" t="s">
        <v>46</v>
      </c>
      <c r="AC677" s="21" t="s">
        <v>46</v>
      </c>
      <c r="AD677" s="21" t="s">
        <v>46</v>
      </c>
      <c r="AE677" s="16" t="s">
        <v>46</v>
      </c>
      <c r="AF677" s="16" t="s">
        <v>46</v>
      </c>
      <c r="AG677" s="7" t="str">
        <f t="shared" si="22"/>
        <v>click</v>
      </c>
      <c r="AH677" s="9" t="str">
        <f t="shared" si="23"/>
        <v>click</v>
      </c>
    </row>
    <row r="678" spans="1:34" ht="108">
      <c r="A678" s="19" t="s">
        <v>626</v>
      </c>
      <c r="B678" s="8" t="s">
        <v>627</v>
      </c>
      <c r="C678" s="10" t="s">
        <v>541</v>
      </c>
      <c r="D678" s="10" t="s">
        <v>53</v>
      </c>
      <c r="E678" s="10" t="s">
        <v>628</v>
      </c>
      <c r="F678" s="10" t="s">
        <v>629</v>
      </c>
      <c r="G678" s="10" t="s">
        <v>625</v>
      </c>
      <c r="H678" s="10" t="s">
        <v>545</v>
      </c>
      <c r="I678" s="11">
        <v>7.4999999999999997E-3</v>
      </c>
      <c r="J678" s="12"/>
      <c r="K678" s="11"/>
      <c r="L678" s="13">
        <v>4</v>
      </c>
      <c r="M678" s="14">
        <v>0.4</v>
      </c>
      <c r="N678" s="15">
        <v>6429</v>
      </c>
      <c r="O678" s="20">
        <v>0.87</v>
      </c>
      <c r="P678" s="10" t="s">
        <v>42</v>
      </c>
      <c r="Q678" s="10" t="s">
        <v>43</v>
      </c>
      <c r="R678" s="10" t="s">
        <v>412</v>
      </c>
      <c r="S678" s="10" t="s">
        <v>72</v>
      </c>
      <c r="T678" s="21" t="s">
        <v>46</v>
      </c>
      <c r="U678" s="21" t="s">
        <v>46</v>
      </c>
      <c r="V678" s="21" t="s">
        <v>46</v>
      </c>
      <c r="W678" s="21" t="s">
        <v>46</v>
      </c>
      <c r="X678" s="21" t="s">
        <v>46</v>
      </c>
      <c r="Y678" s="21" t="s">
        <v>46</v>
      </c>
      <c r="Z678" s="21" t="s">
        <v>46</v>
      </c>
      <c r="AA678" s="21" t="s">
        <v>46</v>
      </c>
      <c r="AB678" s="21" t="s">
        <v>46</v>
      </c>
      <c r="AC678" s="21" t="s">
        <v>46</v>
      </c>
      <c r="AD678" s="21" t="s">
        <v>46</v>
      </c>
      <c r="AE678" s="16" t="s">
        <v>46</v>
      </c>
      <c r="AF678" s="16" t="s">
        <v>46</v>
      </c>
      <c r="AG678" s="7" t="str">
        <f t="shared" si="22"/>
        <v>click</v>
      </c>
      <c r="AH678" s="9" t="str">
        <f t="shared" si="23"/>
        <v>click</v>
      </c>
    </row>
    <row r="679" spans="1:34" ht="48">
      <c r="A679" s="19" t="s">
        <v>2979</v>
      </c>
      <c r="B679" s="8" t="s">
        <v>2980</v>
      </c>
      <c r="C679" s="10" t="s">
        <v>2981</v>
      </c>
      <c r="D679" s="10" t="s">
        <v>38</v>
      </c>
      <c r="E679" s="10" t="s">
        <v>2982</v>
      </c>
      <c r="F679" s="10" t="s">
        <v>2983</v>
      </c>
      <c r="G679" s="10" t="s">
        <v>107</v>
      </c>
      <c r="H679" s="10" t="s">
        <v>128</v>
      </c>
      <c r="I679" s="11">
        <v>9.7999999999999997E-3</v>
      </c>
      <c r="J679" s="12">
        <v>0.55000000000000004</v>
      </c>
      <c r="K679" s="11">
        <v>2.06E-2</v>
      </c>
      <c r="L679" s="13">
        <v>16</v>
      </c>
      <c r="M679" s="14">
        <v>0.6</v>
      </c>
      <c r="N679" s="15">
        <v>5544</v>
      </c>
      <c r="O679" s="20">
        <v>1.69</v>
      </c>
      <c r="P679" s="10" t="s">
        <v>42</v>
      </c>
      <c r="Q679" s="10" t="s">
        <v>46</v>
      </c>
      <c r="R679" s="10" t="s">
        <v>46</v>
      </c>
      <c r="S679" s="10" t="s">
        <v>1520</v>
      </c>
      <c r="T679" s="21">
        <v>0.03</v>
      </c>
      <c r="U679" s="21">
        <v>0.1234</v>
      </c>
      <c r="V679" s="21">
        <v>0</v>
      </c>
      <c r="W679" s="21">
        <v>0</v>
      </c>
      <c r="X679" s="21">
        <v>3.9899999999999998E-2</v>
      </c>
      <c r="Y679" s="21">
        <v>0.54239999999999999</v>
      </c>
      <c r="Z679" s="21">
        <v>0</v>
      </c>
      <c r="AA679" s="21">
        <v>9.2399999999999996E-2</v>
      </c>
      <c r="AB679" s="21">
        <v>0.1004</v>
      </c>
      <c r="AC679" s="21">
        <v>0</v>
      </c>
      <c r="AD679" s="21">
        <v>1.55E-2</v>
      </c>
      <c r="AE679" s="16" t="s">
        <v>46</v>
      </c>
      <c r="AF679" s="16" t="s">
        <v>46</v>
      </c>
      <c r="AG679" s="7" t="str">
        <f t="shared" si="22"/>
        <v>click</v>
      </c>
      <c r="AH679" s="9" t="str">
        <f t="shared" si="23"/>
        <v>click</v>
      </c>
    </row>
    <row r="680" spans="1:34" ht="108">
      <c r="A680" s="19" t="s">
        <v>2167</v>
      </c>
      <c r="B680" s="8" t="s">
        <v>2168</v>
      </c>
      <c r="C680" s="10" t="s">
        <v>2169</v>
      </c>
      <c r="D680" s="10" t="s">
        <v>38</v>
      </c>
      <c r="E680" s="10" t="s">
        <v>2170</v>
      </c>
      <c r="F680" s="10" t="s">
        <v>2171</v>
      </c>
      <c r="G680" s="10" t="s">
        <v>107</v>
      </c>
      <c r="H680" s="10" t="s">
        <v>156</v>
      </c>
      <c r="I680" s="11">
        <v>8.8000000000000005E-3</v>
      </c>
      <c r="J680" s="12">
        <v>0.35</v>
      </c>
      <c r="K680" s="11">
        <v>2.8799999999999999E-2</v>
      </c>
      <c r="L680" s="13">
        <v>25.4</v>
      </c>
      <c r="M680" s="14">
        <v>1.3</v>
      </c>
      <c r="N680" s="15">
        <v>7916</v>
      </c>
      <c r="O680" s="20">
        <v>1.06</v>
      </c>
      <c r="P680" s="10" t="s">
        <v>42</v>
      </c>
      <c r="Q680" s="10" t="s">
        <v>46</v>
      </c>
      <c r="R680" s="10" t="s">
        <v>46</v>
      </c>
      <c r="S680" s="10" t="s">
        <v>1520</v>
      </c>
      <c r="T680" s="21">
        <v>9.0700000000000003E-2</v>
      </c>
      <c r="U680" s="21">
        <v>0.2349</v>
      </c>
      <c r="V680" s="21">
        <v>0</v>
      </c>
      <c r="W680" s="21">
        <v>1.1999999999999999E-3</v>
      </c>
      <c r="X680" s="21">
        <v>8.8000000000000005E-3</v>
      </c>
      <c r="Y680" s="21">
        <v>0.48599999999999999</v>
      </c>
      <c r="Z680" s="21">
        <v>0</v>
      </c>
      <c r="AA680" s="21">
        <v>5.0200000000000002E-2</v>
      </c>
      <c r="AB680" s="21">
        <v>3.9100000000000003E-2</v>
      </c>
      <c r="AC680" s="21">
        <v>0</v>
      </c>
      <c r="AD680" s="21">
        <v>1.23E-2</v>
      </c>
      <c r="AE680" s="16" t="s">
        <v>46</v>
      </c>
      <c r="AF680" s="16" t="s">
        <v>46</v>
      </c>
      <c r="AG680" s="7" t="str">
        <f t="shared" si="22"/>
        <v>click</v>
      </c>
      <c r="AH680" s="9" t="str">
        <f t="shared" si="23"/>
        <v>click</v>
      </c>
    </row>
    <row r="681" spans="1:34" ht="96">
      <c r="A681" s="19" t="s">
        <v>2549</v>
      </c>
      <c r="B681" s="8" t="s">
        <v>2550</v>
      </c>
      <c r="C681" s="10" t="s">
        <v>2169</v>
      </c>
      <c r="D681" s="10" t="s">
        <v>38</v>
      </c>
      <c r="E681" s="10" t="s">
        <v>2551</v>
      </c>
      <c r="F681" s="10" t="s">
        <v>2552</v>
      </c>
      <c r="G681" s="10" t="s">
        <v>291</v>
      </c>
      <c r="H681" s="10" t="s">
        <v>73</v>
      </c>
      <c r="I681" s="11">
        <v>5.0000000000000001E-3</v>
      </c>
      <c r="J681" s="12">
        <v>0.22</v>
      </c>
      <c r="K681" s="11">
        <v>2.1299999999999999E-2</v>
      </c>
      <c r="L681" s="13">
        <v>21.7</v>
      </c>
      <c r="M681" s="14">
        <v>0.6</v>
      </c>
      <c r="N681" s="15">
        <v>3498</v>
      </c>
      <c r="O681" s="20">
        <v>1.54</v>
      </c>
      <c r="P681" s="10" t="s">
        <v>42</v>
      </c>
      <c r="Q681" s="10" t="s">
        <v>46</v>
      </c>
      <c r="R681" s="10" t="s">
        <v>46</v>
      </c>
      <c r="S681" s="10" t="s">
        <v>102</v>
      </c>
      <c r="T681" s="21">
        <v>1.34E-2</v>
      </c>
      <c r="U681" s="21">
        <v>2.3800000000000002E-2</v>
      </c>
      <c r="V681" s="21">
        <v>0.84140000000000004</v>
      </c>
      <c r="W681" s="21">
        <v>5.8999999999999999E-3</v>
      </c>
      <c r="X681" s="21">
        <v>0</v>
      </c>
      <c r="Y681" s="21">
        <v>0</v>
      </c>
      <c r="Z681" s="21">
        <v>0</v>
      </c>
      <c r="AA681" s="21">
        <v>2.9499999999999998E-2</v>
      </c>
      <c r="AB681" s="21">
        <v>6.1999999999999998E-3</v>
      </c>
      <c r="AC681" s="21">
        <v>4.3200000000000002E-2</v>
      </c>
      <c r="AD681" s="21">
        <v>0</v>
      </c>
      <c r="AE681" s="16" t="s">
        <v>46</v>
      </c>
      <c r="AF681" s="16" t="s">
        <v>46</v>
      </c>
      <c r="AG681" s="7" t="str">
        <f t="shared" si="22"/>
        <v>click</v>
      </c>
      <c r="AH681" s="9" t="str">
        <f t="shared" si="23"/>
        <v>click</v>
      </c>
    </row>
    <row r="682" spans="1:34" ht="84">
      <c r="A682" s="19" t="s">
        <v>2557</v>
      </c>
      <c r="B682" s="8" t="s">
        <v>2558</v>
      </c>
      <c r="C682" s="10" t="s">
        <v>2169</v>
      </c>
      <c r="D682" s="10" t="s">
        <v>38</v>
      </c>
      <c r="E682" s="10" t="s">
        <v>2559</v>
      </c>
      <c r="F682" s="10" t="s">
        <v>2560</v>
      </c>
      <c r="G682" s="10" t="s">
        <v>302</v>
      </c>
      <c r="H682" s="10" t="s">
        <v>73</v>
      </c>
      <c r="I682" s="11">
        <v>5.0000000000000001E-3</v>
      </c>
      <c r="J682" s="12">
        <v>0.56000000000000005</v>
      </c>
      <c r="K682" s="11">
        <v>5.9499999999999997E-2</v>
      </c>
      <c r="L682" s="13">
        <v>7.8</v>
      </c>
      <c r="M682" s="14">
        <v>0.4</v>
      </c>
      <c r="N682" s="15">
        <v>3391</v>
      </c>
      <c r="O682" s="20">
        <v>1.67</v>
      </c>
      <c r="P682" s="10" t="s">
        <v>42</v>
      </c>
      <c r="Q682" s="10" t="s">
        <v>46</v>
      </c>
      <c r="R682" s="10" t="s">
        <v>46</v>
      </c>
      <c r="S682" s="10" t="s">
        <v>102</v>
      </c>
      <c r="T682" s="21">
        <v>0</v>
      </c>
      <c r="U682" s="21">
        <v>0</v>
      </c>
      <c r="V682" s="21">
        <v>0</v>
      </c>
      <c r="W682" s="21">
        <v>0</v>
      </c>
      <c r="X682" s="21">
        <v>0</v>
      </c>
      <c r="Y682" s="21">
        <v>0.82340000000000002</v>
      </c>
      <c r="Z682" s="21">
        <v>0</v>
      </c>
      <c r="AA682" s="21">
        <v>0</v>
      </c>
      <c r="AB682" s="21">
        <v>0.13589999999999999</v>
      </c>
      <c r="AC682" s="21">
        <v>0</v>
      </c>
      <c r="AD682" s="21">
        <v>0</v>
      </c>
      <c r="AE682" s="16" t="s">
        <v>46</v>
      </c>
      <c r="AF682" s="16" t="s">
        <v>46</v>
      </c>
      <c r="AG682" s="7" t="str">
        <f t="shared" si="22"/>
        <v>click</v>
      </c>
      <c r="AH682" s="9" t="str">
        <f t="shared" si="23"/>
        <v>click</v>
      </c>
    </row>
    <row r="683" spans="1:34" ht="84">
      <c r="A683" s="19" t="s">
        <v>2566</v>
      </c>
      <c r="B683" s="8" t="s">
        <v>2567</v>
      </c>
      <c r="C683" s="10" t="s">
        <v>2169</v>
      </c>
      <c r="D683" s="10" t="s">
        <v>38</v>
      </c>
      <c r="E683" s="10" t="s">
        <v>2568</v>
      </c>
      <c r="F683" s="10" t="s">
        <v>2569</v>
      </c>
      <c r="G683" s="10" t="s">
        <v>47</v>
      </c>
      <c r="H683" s="10" t="s">
        <v>73</v>
      </c>
      <c r="I683" s="11">
        <v>5.0000000000000001E-3</v>
      </c>
      <c r="J683" s="12">
        <v>0.27</v>
      </c>
      <c r="K683" s="11">
        <v>1.77E-2</v>
      </c>
      <c r="L683" s="13">
        <v>14.3</v>
      </c>
      <c r="M683" s="14">
        <v>0.5</v>
      </c>
      <c r="N683" s="15">
        <v>2887</v>
      </c>
      <c r="O683" s="20">
        <v>1.67</v>
      </c>
      <c r="P683" s="10" t="s">
        <v>42</v>
      </c>
      <c r="Q683" s="10" t="s">
        <v>46</v>
      </c>
      <c r="R683" s="10" t="s">
        <v>46</v>
      </c>
      <c r="S683" s="10" t="s">
        <v>102</v>
      </c>
      <c r="T683" s="21">
        <v>0</v>
      </c>
      <c r="U683" s="21">
        <v>1.04E-2</v>
      </c>
      <c r="V683" s="21">
        <v>1.9800000000000002E-2</v>
      </c>
      <c r="W683" s="21">
        <v>0</v>
      </c>
      <c r="X683" s="21">
        <v>0</v>
      </c>
      <c r="Y683" s="21">
        <v>0</v>
      </c>
      <c r="Z683" s="21">
        <v>0</v>
      </c>
      <c r="AA683" s="21">
        <v>0.11940000000000001</v>
      </c>
      <c r="AB683" s="21">
        <v>0</v>
      </c>
      <c r="AC683" s="21">
        <v>0.78990000000000005</v>
      </c>
      <c r="AD683" s="21">
        <v>0</v>
      </c>
      <c r="AE683" s="16" t="s">
        <v>46</v>
      </c>
      <c r="AF683" s="16" t="s">
        <v>46</v>
      </c>
      <c r="AG683" s="7" t="str">
        <f t="shared" si="22"/>
        <v>click</v>
      </c>
      <c r="AH683" s="9" t="str">
        <f t="shared" si="23"/>
        <v>click</v>
      </c>
    </row>
    <row r="684" spans="1:34" ht="84">
      <c r="A684" s="19" t="s">
        <v>2574</v>
      </c>
      <c r="B684" s="8" t="s">
        <v>2575</v>
      </c>
      <c r="C684" s="10" t="s">
        <v>2169</v>
      </c>
      <c r="D684" s="10" t="s">
        <v>38</v>
      </c>
      <c r="E684" s="10" t="s">
        <v>2576</v>
      </c>
      <c r="F684" s="10" t="s">
        <v>2577</v>
      </c>
      <c r="G684" s="10" t="s">
        <v>312</v>
      </c>
      <c r="H684" s="10" t="s">
        <v>73</v>
      </c>
      <c r="I684" s="11">
        <v>5.0000000000000001E-3</v>
      </c>
      <c r="J684" s="12">
        <v>0.22</v>
      </c>
      <c r="K684" s="11">
        <v>3.0499999999999999E-2</v>
      </c>
      <c r="L684" s="13">
        <v>25.2</v>
      </c>
      <c r="M684" s="14">
        <v>0.8</v>
      </c>
      <c r="N684" s="15">
        <v>8752</v>
      </c>
      <c r="O684" s="20">
        <v>1.52</v>
      </c>
      <c r="P684" s="10" t="s">
        <v>42</v>
      </c>
      <c r="Q684" s="10" t="s">
        <v>46</v>
      </c>
      <c r="R684" s="10" t="s">
        <v>46</v>
      </c>
      <c r="S684" s="10" t="s">
        <v>102</v>
      </c>
      <c r="T684" s="21">
        <v>5.4300000000000001E-2</v>
      </c>
      <c r="U684" s="21">
        <v>0</v>
      </c>
      <c r="V684" s="21">
        <v>2.06E-2</v>
      </c>
      <c r="W684" s="21">
        <v>7.1000000000000004E-3</v>
      </c>
      <c r="X684" s="21">
        <v>1.44E-2</v>
      </c>
      <c r="Y684" s="21">
        <v>0</v>
      </c>
      <c r="Z684" s="21">
        <v>0</v>
      </c>
      <c r="AA684" s="21">
        <v>0.77249999999999996</v>
      </c>
      <c r="AB684" s="21">
        <v>0</v>
      </c>
      <c r="AC684" s="21">
        <v>6.4600000000000005E-2</v>
      </c>
      <c r="AD684" s="21">
        <v>1.1000000000000001E-3</v>
      </c>
      <c r="AE684" s="16" t="s">
        <v>46</v>
      </c>
      <c r="AF684" s="16" t="s">
        <v>46</v>
      </c>
      <c r="AG684" s="7" t="str">
        <f t="shared" si="22"/>
        <v>click</v>
      </c>
      <c r="AH684" s="9" t="str">
        <f t="shared" si="23"/>
        <v>click</v>
      </c>
    </row>
    <row r="685" spans="1:34" ht="84">
      <c r="A685" s="19" t="s">
        <v>2578</v>
      </c>
      <c r="B685" s="8" t="s">
        <v>2579</v>
      </c>
      <c r="C685" s="10" t="s">
        <v>2169</v>
      </c>
      <c r="D685" s="10" t="s">
        <v>38</v>
      </c>
      <c r="E685" s="10" t="s">
        <v>2580</v>
      </c>
      <c r="F685" s="10" t="s">
        <v>2581</v>
      </c>
      <c r="G685" s="10" t="s">
        <v>331</v>
      </c>
      <c r="H685" s="10" t="s">
        <v>73</v>
      </c>
      <c r="I685" s="11">
        <v>5.0000000000000001E-3</v>
      </c>
      <c r="J685" s="12">
        <v>0.1</v>
      </c>
      <c r="K685" s="11">
        <v>2.35E-2</v>
      </c>
      <c r="L685" s="13">
        <v>37.799999999999997</v>
      </c>
      <c r="M685" s="14">
        <v>1</v>
      </c>
      <c r="N685" s="15">
        <v>3450</v>
      </c>
      <c r="O685" s="20">
        <v>1.07</v>
      </c>
      <c r="P685" s="10" t="s">
        <v>42</v>
      </c>
      <c r="Q685" s="10" t="s">
        <v>46</v>
      </c>
      <c r="R685" s="10" t="s">
        <v>46</v>
      </c>
      <c r="S685" s="10" t="s">
        <v>102</v>
      </c>
      <c r="T685" s="21">
        <v>0</v>
      </c>
      <c r="U685" s="21">
        <v>0</v>
      </c>
      <c r="V685" s="21">
        <v>0.01</v>
      </c>
      <c r="W685" s="21">
        <v>0.96079999999999999</v>
      </c>
      <c r="X685" s="21">
        <v>0</v>
      </c>
      <c r="Y685" s="21">
        <v>0</v>
      </c>
      <c r="Z685" s="21">
        <v>0</v>
      </c>
      <c r="AA685" s="21">
        <v>0</v>
      </c>
      <c r="AB685" s="21">
        <v>0</v>
      </c>
      <c r="AC685" s="21">
        <v>0</v>
      </c>
      <c r="AD685" s="21">
        <v>0</v>
      </c>
      <c r="AE685" s="16" t="s">
        <v>46</v>
      </c>
      <c r="AF685" s="16" t="s">
        <v>46</v>
      </c>
      <c r="AG685" s="7" t="str">
        <f t="shared" si="22"/>
        <v>click</v>
      </c>
      <c r="AH685" s="9" t="str">
        <f t="shared" si="23"/>
        <v>click</v>
      </c>
    </row>
    <row r="686" spans="1:34" ht="84">
      <c r="A686" s="19" t="s">
        <v>2582</v>
      </c>
      <c r="B686" s="8" t="s">
        <v>2583</v>
      </c>
      <c r="C686" s="10" t="s">
        <v>2169</v>
      </c>
      <c r="D686" s="10" t="s">
        <v>38</v>
      </c>
      <c r="E686" s="10" t="s">
        <v>2584</v>
      </c>
      <c r="F686" s="10" t="s">
        <v>2585</v>
      </c>
      <c r="G686" s="10" t="s">
        <v>341</v>
      </c>
      <c r="H686" s="10" t="s">
        <v>73</v>
      </c>
      <c r="I686" s="11">
        <v>5.0000000000000001E-3</v>
      </c>
      <c r="J686" s="12">
        <v>0.14000000000000001</v>
      </c>
      <c r="K686" s="11">
        <v>4.7600000000000003E-2</v>
      </c>
      <c r="L686" s="13">
        <v>52.7</v>
      </c>
      <c r="M686" s="14">
        <v>3</v>
      </c>
      <c r="N686" s="15">
        <v>17314</v>
      </c>
      <c r="O686" s="20">
        <v>1.42</v>
      </c>
      <c r="P686" s="10" t="s">
        <v>42</v>
      </c>
      <c r="Q686" s="10" t="s">
        <v>46</v>
      </c>
      <c r="R686" s="10" t="s">
        <v>46</v>
      </c>
      <c r="S686" s="10" t="s">
        <v>102</v>
      </c>
      <c r="T686" s="21">
        <v>0</v>
      </c>
      <c r="U686" s="21">
        <v>0</v>
      </c>
      <c r="V686" s="21">
        <v>0</v>
      </c>
      <c r="W686" s="21">
        <v>0</v>
      </c>
      <c r="X686" s="21">
        <v>0</v>
      </c>
      <c r="Y686" s="21">
        <v>0</v>
      </c>
      <c r="Z686" s="21">
        <v>0</v>
      </c>
      <c r="AA686" s="21">
        <v>2.0400000000000001E-2</v>
      </c>
      <c r="AB686" s="21">
        <v>0</v>
      </c>
      <c r="AC686" s="21">
        <v>0</v>
      </c>
      <c r="AD686" s="21">
        <v>0.93510000000000004</v>
      </c>
      <c r="AE686" s="16" t="s">
        <v>46</v>
      </c>
      <c r="AF686" s="16" t="s">
        <v>46</v>
      </c>
      <c r="AG686" s="7" t="str">
        <f t="shared" si="22"/>
        <v>click</v>
      </c>
      <c r="AH686" s="9" t="str">
        <f t="shared" si="23"/>
        <v>click</v>
      </c>
    </row>
    <row r="687" spans="1:34" ht="84">
      <c r="A687" s="19" t="s">
        <v>2586</v>
      </c>
      <c r="B687" s="8" t="s">
        <v>2587</v>
      </c>
      <c r="C687" s="10" t="s">
        <v>2169</v>
      </c>
      <c r="D687" s="10" t="s">
        <v>38</v>
      </c>
      <c r="E687" s="10" t="s">
        <v>2588</v>
      </c>
      <c r="F687" s="10" t="s">
        <v>2589</v>
      </c>
      <c r="G687" s="10" t="s">
        <v>296</v>
      </c>
      <c r="H687" s="10" t="s">
        <v>73</v>
      </c>
      <c r="I687" s="11">
        <v>5.0000000000000001E-3</v>
      </c>
      <c r="J687" s="12">
        <v>0.25</v>
      </c>
      <c r="K687" s="11">
        <v>4.07E-2</v>
      </c>
      <c r="L687" s="13">
        <v>12.9</v>
      </c>
      <c r="M687" s="14">
        <v>0.5</v>
      </c>
      <c r="N687" s="15">
        <v>8843</v>
      </c>
      <c r="O687" s="20">
        <v>1.44</v>
      </c>
      <c r="P687" s="10" t="s">
        <v>42</v>
      </c>
      <c r="Q687" s="10" t="s">
        <v>46</v>
      </c>
      <c r="R687" s="10" t="s">
        <v>46</v>
      </c>
      <c r="S687" s="10" t="s">
        <v>102</v>
      </c>
      <c r="T687" s="21">
        <v>2.0299999999999999E-2</v>
      </c>
      <c r="U687" s="21">
        <v>0</v>
      </c>
      <c r="V687" s="21">
        <v>0</v>
      </c>
      <c r="W687" s="21">
        <v>0</v>
      </c>
      <c r="X687" s="21">
        <v>0.93700000000000006</v>
      </c>
      <c r="Y687" s="21">
        <v>0</v>
      </c>
      <c r="Z687" s="21">
        <v>0</v>
      </c>
      <c r="AA687" s="21">
        <v>4.1999999999999997E-3</v>
      </c>
      <c r="AB687" s="21">
        <v>0</v>
      </c>
      <c r="AC687" s="21">
        <v>0</v>
      </c>
      <c r="AD687" s="21">
        <v>0</v>
      </c>
      <c r="AE687" s="16" t="s">
        <v>46</v>
      </c>
      <c r="AF687" s="16" t="s">
        <v>46</v>
      </c>
      <c r="AG687" s="7" t="str">
        <f t="shared" si="22"/>
        <v>click</v>
      </c>
      <c r="AH687" s="9" t="str">
        <f t="shared" si="23"/>
        <v>click</v>
      </c>
    </row>
    <row r="688" spans="1:34" ht="84">
      <c r="A688" s="19" t="s">
        <v>2595</v>
      </c>
      <c r="B688" s="8" t="s">
        <v>2596</v>
      </c>
      <c r="C688" s="10" t="s">
        <v>2169</v>
      </c>
      <c r="D688" s="10" t="s">
        <v>38</v>
      </c>
      <c r="E688" s="10" t="s">
        <v>2597</v>
      </c>
      <c r="F688" s="10" t="s">
        <v>2598</v>
      </c>
      <c r="G688" s="10" t="s">
        <v>326</v>
      </c>
      <c r="H688" s="10" t="s">
        <v>73</v>
      </c>
      <c r="I688" s="11">
        <v>5.0000000000000001E-3</v>
      </c>
      <c r="J688" s="12">
        <v>0.24</v>
      </c>
      <c r="K688" s="11">
        <v>3.0499999999999999E-2</v>
      </c>
      <c r="L688" s="13">
        <v>9.3000000000000007</v>
      </c>
      <c r="M688" s="14">
        <v>0.4</v>
      </c>
      <c r="N688" s="15">
        <v>6788</v>
      </c>
      <c r="O688" s="20">
        <v>-1.35</v>
      </c>
      <c r="P688" s="10" t="s">
        <v>42</v>
      </c>
      <c r="Q688" s="10" t="s">
        <v>46</v>
      </c>
      <c r="R688" s="10" t="s">
        <v>46</v>
      </c>
      <c r="S688" s="10" t="s">
        <v>102</v>
      </c>
      <c r="T688" s="21">
        <v>0.95589999999999997</v>
      </c>
      <c r="U688" s="21">
        <v>0</v>
      </c>
      <c r="V688" s="21">
        <v>5.8999999999999999E-3</v>
      </c>
      <c r="W688" s="21">
        <v>0</v>
      </c>
      <c r="X688" s="21">
        <v>0</v>
      </c>
      <c r="Y688" s="21">
        <v>0</v>
      </c>
      <c r="Z688" s="21">
        <v>0</v>
      </c>
      <c r="AA688" s="21">
        <v>1.03E-2</v>
      </c>
      <c r="AB688" s="21">
        <v>0</v>
      </c>
      <c r="AC688" s="21">
        <v>0</v>
      </c>
      <c r="AD688" s="21">
        <v>0</v>
      </c>
      <c r="AE688" s="16" t="s">
        <v>46</v>
      </c>
      <c r="AF688" s="16" t="s">
        <v>46</v>
      </c>
      <c r="AG688" s="7" t="str">
        <f t="shared" si="22"/>
        <v>click</v>
      </c>
      <c r="AH688" s="9" t="str">
        <f t="shared" si="23"/>
        <v>click</v>
      </c>
    </row>
    <row r="689" spans="1:34" ht="84">
      <c r="A689" s="19" t="s">
        <v>2599</v>
      </c>
      <c r="B689" s="8" t="s">
        <v>2600</v>
      </c>
      <c r="C689" s="10" t="s">
        <v>2169</v>
      </c>
      <c r="D689" s="10" t="s">
        <v>38</v>
      </c>
      <c r="E689" s="10" t="s">
        <v>2601</v>
      </c>
      <c r="F689" s="10" t="s">
        <v>2602</v>
      </c>
      <c r="G689" s="10" t="s">
        <v>307</v>
      </c>
      <c r="H689" s="10" t="s">
        <v>73</v>
      </c>
      <c r="I689" s="11">
        <v>5.0000000000000001E-3</v>
      </c>
      <c r="J689" s="12">
        <v>0.12</v>
      </c>
      <c r="K689" s="11">
        <v>2.0899999999999998E-2</v>
      </c>
      <c r="L689" s="13">
        <v>60.1</v>
      </c>
      <c r="M689" s="14">
        <v>1.4</v>
      </c>
      <c r="N689" s="15">
        <v>8045</v>
      </c>
      <c r="O689" s="20">
        <v>1.1100000000000001</v>
      </c>
      <c r="P689" s="10" t="s">
        <v>42</v>
      </c>
      <c r="Q689" s="10" t="s">
        <v>46</v>
      </c>
      <c r="R689" s="10" t="s">
        <v>46</v>
      </c>
      <c r="S689" s="10" t="s">
        <v>102</v>
      </c>
      <c r="T689" s="21">
        <v>7.3000000000000001E-3</v>
      </c>
      <c r="U689" s="21">
        <v>0</v>
      </c>
      <c r="V689" s="21">
        <v>0</v>
      </c>
      <c r="W689" s="21">
        <v>3.3999999999999998E-3</v>
      </c>
      <c r="X689" s="21">
        <v>0</v>
      </c>
      <c r="Y689" s="21">
        <v>0</v>
      </c>
      <c r="Z689" s="21">
        <v>0.97419999999999995</v>
      </c>
      <c r="AA689" s="21">
        <v>0</v>
      </c>
      <c r="AB689" s="21">
        <v>0</v>
      </c>
      <c r="AC689" s="21">
        <v>1.1000000000000001E-3</v>
      </c>
      <c r="AD689" s="21">
        <v>0</v>
      </c>
      <c r="AE689" s="16" t="s">
        <v>46</v>
      </c>
      <c r="AF689" s="16" t="s">
        <v>46</v>
      </c>
      <c r="AG689" s="7" t="str">
        <f t="shared" si="22"/>
        <v>click</v>
      </c>
      <c r="AH689" s="9" t="str">
        <f t="shared" si="23"/>
        <v>click</v>
      </c>
    </row>
    <row r="690" spans="1:34" ht="36">
      <c r="A690" s="19" t="s">
        <v>123</v>
      </c>
      <c r="B690" s="8" t="s">
        <v>124</v>
      </c>
      <c r="C690" s="10" t="s">
        <v>125</v>
      </c>
      <c r="D690" s="10" t="s">
        <v>38</v>
      </c>
      <c r="E690" s="10" t="s">
        <v>126</v>
      </c>
      <c r="F690" s="10" t="s">
        <v>127</v>
      </c>
      <c r="G690" s="10" t="s">
        <v>107</v>
      </c>
      <c r="H690" s="10" t="s">
        <v>128</v>
      </c>
      <c r="I690" s="11">
        <v>7.7999999999999996E-3</v>
      </c>
      <c r="J690" s="12">
        <v>0.83</v>
      </c>
      <c r="K690" s="11">
        <v>2.7300000000000001E-2</v>
      </c>
      <c r="L690" s="13">
        <v>106.2</v>
      </c>
      <c r="M690" s="14">
        <v>3.5</v>
      </c>
      <c r="N690" s="15">
        <v>19164</v>
      </c>
      <c r="O690" s="20">
        <v>-1.28</v>
      </c>
      <c r="P690" s="10" t="s">
        <v>42</v>
      </c>
      <c r="Q690" s="10" t="s">
        <v>46</v>
      </c>
      <c r="R690" s="10" t="s">
        <v>46</v>
      </c>
      <c r="S690" s="10" t="s">
        <v>129</v>
      </c>
      <c r="T690" s="21">
        <v>0.1144</v>
      </c>
      <c r="U690" s="21">
        <v>0.151</v>
      </c>
      <c r="V690" s="21">
        <v>9.2999999999999992E-3</v>
      </c>
      <c r="W690" s="21">
        <v>5.3900000000000003E-2</v>
      </c>
      <c r="X690" s="21">
        <v>0.12520000000000001</v>
      </c>
      <c r="Y690" s="21">
        <v>0.46389999999999998</v>
      </c>
      <c r="Z690" s="21">
        <v>9.2999999999999992E-3</v>
      </c>
      <c r="AA690" s="21">
        <v>5.1700000000000003E-2</v>
      </c>
      <c r="AB690" s="21">
        <v>0</v>
      </c>
      <c r="AC690" s="21">
        <v>0</v>
      </c>
      <c r="AD690" s="21">
        <v>0</v>
      </c>
      <c r="AE690" s="16" t="s">
        <v>46</v>
      </c>
      <c r="AF690" s="16" t="s">
        <v>46</v>
      </c>
      <c r="AG690" s="7" t="str">
        <f t="shared" si="22"/>
        <v>click</v>
      </c>
      <c r="AH690" s="9" t="str">
        <f t="shared" si="23"/>
        <v>click</v>
      </c>
    </row>
    <row r="691" spans="1:34" ht="60">
      <c r="A691" s="19" t="s">
        <v>3493</v>
      </c>
      <c r="B691" s="8" t="s">
        <v>3494</v>
      </c>
      <c r="C691" s="10" t="s">
        <v>3495</v>
      </c>
      <c r="D691" s="10" t="s">
        <v>38</v>
      </c>
      <c r="E691" s="10" t="s">
        <v>3496</v>
      </c>
      <c r="F691" s="10" t="s">
        <v>3497</v>
      </c>
      <c r="G691" s="10" t="s">
        <v>107</v>
      </c>
      <c r="H691" s="10" t="s">
        <v>96</v>
      </c>
      <c r="I691" s="11">
        <v>7.0000000000000001E-3</v>
      </c>
      <c r="J691" s="12">
        <v>0.18</v>
      </c>
      <c r="K691" s="11">
        <v>3.6900000000000002E-2</v>
      </c>
      <c r="L691" s="13">
        <v>15.6</v>
      </c>
      <c r="M691" s="14">
        <v>1.3</v>
      </c>
      <c r="N691" s="15">
        <v>4030</v>
      </c>
      <c r="O691" s="20">
        <v>1.37</v>
      </c>
      <c r="P691" s="10" t="s">
        <v>42</v>
      </c>
      <c r="Q691" s="10" t="s">
        <v>46</v>
      </c>
      <c r="R691" s="10" t="s">
        <v>46</v>
      </c>
      <c r="S691" s="10" t="s">
        <v>1548</v>
      </c>
      <c r="T691" s="21">
        <v>2.0299999999999999E-2</v>
      </c>
      <c r="U691" s="21">
        <v>0.1298</v>
      </c>
      <c r="V691" s="21">
        <v>0</v>
      </c>
      <c r="W691" s="21">
        <v>0</v>
      </c>
      <c r="X691" s="21">
        <v>5.7999999999999996E-3</v>
      </c>
      <c r="Y691" s="21">
        <v>0.42</v>
      </c>
      <c r="Z691" s="21">
        <v>0</v>
      </c>
      <c r="AA691" s="21">
        <v>0.1249</v>
      </c>
      <c r="AB691" s="21">
        <v>6.1100000000000002E-2</v>
      </c>
      <c r="AC691" s="21">
        <v>0</v>
      </c>
      <c r="AD691" s="21">
        <v>1.77E-2</v>
      </c>
      <c r="AE691" s="16" t="s">
        <v>46</v>
      </c>
      <c r="AF691" s="16" t="s">
        <v>46</v>
      </c>
      <c r="AG691" s="7" t="str">
        <f t="shared" si="22"/>
        <v>click</v>
      </c>
      <c r="AH691" s="9" t="str">
        <f t="shared" si="23"/>
        <v>click</v>
      </c>
    </row>
    <row r="692" spans="1:34" ht="25.5">
      <c r="A692" s="19" t="s">
        <v>278</v>
      </c>
      <c r="B692" s="8" t="s">
        <v>279</v>
      </c>
      <c r="C692" s="10" t="s">
        <v>280</v>
      </c>
      <c r="D692" s="10" t="s">
        <v>38</v>
      </c>
      <c r="E692" s="10"/>
      <c r="F692" s="10" t="s">
        <v>39</v>
      </c>
      <c r="G692" s="10" t="s">
        <v>275</v>
      </c>
      <c r="H692" s="10" t="s">
        <v>156</v>
      </c>
      <c r="I692" s="11">
        <v>4.4999999999999997E-3</v>
      </c>
      <c r="J692" s="12">
        <v>0.05</v>
      </c>
      <c r="K692" s="11">
        <v>2.8799999999999999E-2</v>
      </c>
      <c r="L692" s="13">
        <v>38.9</v>
      </c>
      <c r="M692" s="14">
        <v>2</v>
      </c>
      <c r="N692" s="15">
        <v>16487</v>
      </c>
      <c r="O692" s="20">
        <v>-1</v>
      </c>
      <c r="P692" s="10" t="s">
        <v>151</v>
      </c>
      <c r="Q692" s="10" t="s">
        <v>46</v>
      </c>
      <c r="R692" s="10" t="s">
        <v>46</v>
      </c>
      <c r="S692" s="10" t="s">
        <v>277</v>
      </c>
      <c r="T692" s="21" t="s">
        <v>46</v>
      </c>
      <c r="U692" s="21" t="s">
        <v>46</v>
      </c>
      <c r="V692" s="21" t="s">
        <v>46</v>
      </c>
      <c r="W692" s="21" t="s">
        <v>46</v>
      </c>
      <c r="X692" s="21" t="s">
        <v>46</v>
      </c>
      <c r="Y692" s="21" t="s">
        <v>46</v>
      </c>
      <c r="Z692" s="21" t="s">
        <v>46</v>
      </c>
      <c r="AA692" s="21" t="s">
        <v>46</v>
      </c>
      <c r="AB692" s="21" t="s">
        <v>46</v>
      </c>
      <c r="AC692" s="21" t="s">
        <v>46</v>
      </c>
      <c r="AD692" s="21" t="s">
        <v>46</v>
      </c>
      <c r="AE692" s="16" t="s">
        <v>46</v>
      </c>
      <c r="AF692" s="16" t="s">
        <v>46</v>
      </c>
      <c r="AG692" s="7" t="str">
        <f t="shared" si="22"/>
        <v>click</v>
      </c>
      <c r="AH692" s="9" t="str">
        <f t="shared" si="23"/>
        <v>click</v>
      </c>
    </row>
    <row r="693" spans="1:34" ht="25.5">
      <c r="A693" s="19" t="s">
        <v>487</v>
      </c>
      <c r="B693" s="8" t="s">
        <v>488</v>
      </c>
      <c r="C693" s="10" t="s">
        <v>280</v>
      </c>
      <c r="D693" s="10" t="s">
        <v>38</v>
      </c>
      <c r="E693" s="10"/>
      <c r="F693" s="10" t="s">
        <v>39</v>
      </c>
      <c r="G693" s="10" t="s">
        <v>347</v>
      </c>
      <c r="H693" s="10" t="s">
        <v>156</v>
      </c>
      <c r="I693" s="11">
        <v>4.4999999999999997E-3</v>
      </c>
      <c r="J693" s="12">
        <v>0.13</v>
      </c>
      <c r="K693" s="11"/>
      <c r="L693" s="13">
        <v>29.3</v>
      </c>
      <c r="M693" s="14">
        <v>1.2</v>
      </c>
      <c r="N693" s="15">
        <v>71686</v>
      </c>
      <c r="O693" s="20">
        <v>-1.24</v>
      </c>
      <c r="P693" s="10" t="s">
        <v>347</v>
      </c>
      <c r="Q693" s="10" t="s">
        <v>46</v>
      </c>
      <c r="R693" s="10" t="s">
        <v>46</v>
      </c>
      <c r="S693" s="10" t="s">
        <v>46</v>
      </c>
      <c r="T693" s="21" t="s">
        <v>46</v>
      </c>
      <c r="U693" s="21" t="s">
        <v>46</v>
      </c>
      <c r="V693" s="21" t="s">
        <v>46</v>
      </c>
      <c r="W693" s="21" t="s">
        <v>46</v>
      </c>
      <c r="X693" s="21" t="s">
        <v>46</v>
      </c>
      <c r="Y693" s="21" t="s">
        <v>46</v>
      </c>
      <c r="Z693" s="21" t="s">
        <v>46</v>
      </c>
      <c r="AA693" s="21" t="s">
        <v>46</v>
      </c>
      <c r="AB693" s="21" t="s">
        <v>46</v>
      </c>
      <c r="AC693" s="21" t="s">
        <v>46</v>
      </c>
      <c r="AD693" s="21" t="s">
        <v>46</v>
      </c>
      <c r="AE693" s="16" t="s">
        <v>46</v>
      </c>
      <c r="AF693" s="16" t="s">
        <v>46</v>
      </c>
      <c r="AG693" s="7" t="str">
        <f t="shared" si="22"/>
        <v>click</v>
      </c>
      <c r="AH693" s="9" t="str">
        <f t="shared" si="23"/>
        <v>click</v>
      </c>
    </row>
    <row r="694" spans="1:34" ht="38.25">
      <c r="A694" s="19" t="s">
        <v>362</v>
      </c>
      <c r="B694" s="8" t="s">
        <v>363</v>
      </c>
      <c r="C694" s="10" t="s">
        <v>364</v>
      </c>
      <c r="D694" s="10" t="s">
        <v>53</v>
      </c>
      <c r="E694" s="10" t="s">
        <v>365</v>
      </c>
      <c r="F694" s="10" t="s">
        <v>366</v>
      </c>
      <c r="G694" s="10" t="s">
        <v>144</v>
      </c>
      <c r="H694" s="10" t="s">
        <v>269</v>
      </c>
      <c r="I694" s="11">
        <v>7.4999999999999997E-3</v>
      </c>
      <c r="J694" s="12"/>
      <c r="K694" s="11"/>
      <c r="L694" s="13">
        <v>23.3</v>
      </c>
      <c r="M694" s="14">
        <v>0.4</v>
      </c>
      <c r="N694" s="15">
        <v>9805</v>
      </c>
      <c r="O694" s="20">
        <v>1.35</v>
      </c>
      <c r="P694" s="10" t="s">
        <v>122</v>
      </c>
      <c r="Q694" s="10" t="s">
        <v>46</v>
      </c>
      <c r="R694" s="10" t="s">
        <v>46</v>
      </c>
      <c r="S694" s="10" t="s">
        <v>46</v>
      </c>
      <c r="T694" s="21" t="s">
        <v>46</v>
      </c>
      <c r="U694" s="21" t="s">
        <v>46</v>
      </c>
      <c r="V694" s="21" t="s">
        <v>46</v>
      </c>
      <c r="W694" s="21" t="s">
        <v>46</v>
      </c>
      <c r="X694" s="21" t="s">
        <v>46</v>
      </c>
      <c r="Y694" s="21" t="s">
        <v>46</v>
      </c>
      <c r="Z694" s="21" t="s">
        <v>46</v>
      </c>
      <c r="AA694" s="21" t="s">
        <v>46</v>
      </c>
      <c r="AB694" s="21" t="s">
        <v>46</v>
      </c>
      <c r="AC694" s="21" t="s">
        <v>46</v>
      </c>
      <c r="AD694" s="21" t="s">
        <v>46</v>
      </c>
      <c r="AE694" s="16" t="s">
        <v>46</v>
      </c>
      <c r="AF694" s="16" t="s">
        <v>46</v>
      </c>
      <c r="AG694" s="7" t="str">
        <f t="shared" si="22"/>
        <v>click</v>
      </c>
      <c r="AH694" s="9" t="str">
        <f t="shared" si="23"/>
        <v>click</v>
      </c>
    </row>
    <row r="695" spans="1:34" ht="36">
      <c r="A695" s="19" t="s">
        <v>1736</v>
      </c>
      <c r="B695" s="8" t="s">
        <v>1737</v>
      </c>
      <c r="C695" s="10" t="s">
        <v>364</v>
      </c>
      <c r="D695" s="10" t="s">
        <v>38</v>
      </c>
      <c r="E695" s="10" t="s">
        <v>1738</v>
      </c>
      <c r="F695" s="10" t="s">
        <v>1739</v>
      </c>
      <c r="G695" s="10" t="s">
        <v>263</v>
      </c>
      <c r="H695" s="10" t="s">
        <v>48</v>
      </c>
      <c r="I695" s="11">
        <v>7.1999999999999998E-3</v>
      </c>
      <c r="J695" s="12">
        <v>0.33</v>
      </c>
      <c r="K695" s="11">
        <v>2.3900000000000001E-2</v>
      </c>
      <c r="L695" s="13">
        <v>29.1</v>
      </c>
      <c r="M695" s="14">
        <v>0.6</v>
      </c>
      <c r="N695" s="15">
        <v>4398</v>
      </c>
      <c r="O695" s="20">
        <v>2.52</v>
      </c>
      <c r="P695" s="10" t="s">
        <v>42</v>
      </c>
      <c r="Q695" s="10" t="s">
        <v>46</v>
      </c>
      <c r="R695" s="10" t="s">
        <v>46</v>
      </c>
      <c r="S695" s="10" t="s">
        <v>255</v>
      </c>
      <c r="T695" s="21">
        <v>5.7599999999999998E-2</v>
      </c>
      <c r="U695" s="21">
        <v>0.1148</v>
      </c>
      <c r="V695" s="21">
        <v>5.8799999999999998E-2</v>
      </c>
      <c r="W695" s="21">
        <v>2.1399999999999999E-2</v>
      </c>
      <c r="X695" s="21">
        <v>0.1285</v>
      </c>
      <c r="Y695" s="21">
        <v>0.36880000000000002</v>
      </c>
      <c r="Z695" s="21">
        <v>8.8999999999999999E-3</v>
      </c>
      <c r="AA695" s="21">
        <v>6.6699999999999995E-2</v>
      </c>
      <c r="AB695" s="21">
        <v>3.5299999999999998E-2</v>
      </c>
      <c r="AC695" s="21">
        <v>7.4700000000000003E-2</v>
      </c>
      <c r="AD695" s="21">
        <v>3.49E-2</v>
      </c>
      <c r="AE695" s="16" t="s">
        <v>46</v>
      </c>
      <c r="AF695" s="16" t="s">
        <v>46</v>
      </c>
      <c r="AG695" s="7" t="str">
        <f t="shared" si="22"/>
        <v>click</v>
      </c>
      <c r="AH695" s="9" t="str">
        <f t="shared" si="23"/>
        <v>click</v>
      </c>
    </row>
    <row r="696" spans="1:34" ht="84">
      <c r="A696" s="19" t="s">
        <v>2104</v>
      </c>
      <c r="B696" s="8" t="s">
        <v>2105</v>
      </c>
      <c r="C696" s="10" t="s">
        <v>364</v>
      </c>
      <c r="D696" s="10" t="s">
        <v>53</v>
      </c>
      <c r="E696" s="10" t="s">
        <v>2106</v>
      </c>
      <c r="F696" s="10" t="s">
        <v>2107</v>
      </c>
      <c r="G696" s="10" t="s">
        <v>268</v>
      </c>
      <c r="H696" s="10" t="s">
        <v>269</v>
      </c>
      <c r="I696" s="11">
        <v>7.4999999999999997E-3</v>
      </c>
      <c r="J696" s="12"/>
      <c r="K696" s="11"/>
      <c r="L696" s="13">
        <v>1.8</v>
      </c>
      <c r="M696" s="14">
        <v>0.3</v>
      </c>
      <c r="N696" s="15">
        <v>7446</v>
      </c>
      <c r="O696" s="20">
        <v>-7.08</v>
      </c>
      <c r="P696" s="10" t="s">
        <v>122</v>
      </c>
      <c r="Q696" s="10" t="s">
        <v>46</v>
      </c>
      <c r="R696" s="10" t="s">
        <v>46</v>
      </c>
      <c r="S696" s="10" t="s">
        <v>46</v>
      </c>
      <c r="T696" s="21" t="s">
        <v>46</v>
      </c>
      <c r="U696" s="21" t="s">
        <v>46</v>
      </c>
      <c r="V696" s="21" t="s">
        <v>46</v>
      </c>
      <c r="W696" s="21" t="s">
        <v>46</v>
      </c>
      <c r="X696" s="21" t="s">
        <v>46</v>
      </c>
      <c r="Y696" s="21" t="s">
        <v>46</v>
      </c>
      <c r="Z696" s="21" t="s">
        <v>46</v>
      </c>
      <c r="AA696" s="21" t="s">
        <v>46</v>
      </c>
      <c r="AB696" s="21" t="s">
        <v>46</v>
      </c>
      <c r="AC696" s="21" t="s">
        <v>46</v>
      </c>
      <c r="AD696" s="21" t="s">
        <v>46</v>
      </c>
      <c r="AE696" s="16" t="s">
        <v>46</v>
      </c>
      <c r="AF696" s="16" t="s">
        <v>46</v>
      </c>
      <c r="AG696" s="7" t="str">
        <f t="shared" si="22"/>
        <v>click</v>
      </c>
      <c r="AH696" s="9" t="str">
        <f t="shared" si="23"/>
        <v>click</v>
      </c>
    </row>
    <row r="697" spans="1:34" ht="36">
      <c r="A697" s="19" t="s">
        <v>2340</v>
      </c>
      <c r="B697" s="8" t="s">
        <v>2341</v>
      </c>
      <c r="C697" s="10" t="s">
        <v>364</v>
      </c>
      <c r="D697" s="10" t="s">
        <v>38</v>
      </c>
      <c r="E697" s="10" t="s">
        <v>2342</v>
      </c>
      <c r="F697" s="10" t="s">
        <v>2343</v>
      </c>
      <c r="G697" s="10" t="s">
        <v>1676</v>
      </c>
      <c r="H697" s="10" t="s">
        <v>48</v>
      </c>
      <c r="I697" s="11">
        <v>4.7999999999999996E-3</v>
      </c>
      <c r="J697" s="12">
        <v>0.12</v>
      </c>
      <c r="K697" s="11">
        <v>2.1700000000000001E-2</v>
      </c>
      <c r="L697" s="13">
        <v>45.5</v>
      </c>
      <c r="M697" s="14">
        <v>4.5</v>
      </c>
      <c r="N697" s="15">
        <v>28377</v>
      </c>
      <c r="O697" s="20">
        <v>-1.94</v>
      </c>
      <c r="P697" s="10" t="s">
        <v>42</v>
      </c>
      <c r="Q697" s="10" t="s">
        <v>46</v>
      </c>
      <c r="R697" s="10" t="s">
        <v>46</v>
      </c>
      <c r="S697" s="10" t="s">
        <v>74</v>
      </c>
      <c r="T697" s="21">
        <v>0</v>
      </c>
      <c r="U697" s="21">
        <v>0</v>
      </c>
      <c r="V697" s="21">
        <v>0</v>
      </c>
      <c r="W697" s="21">
        <v>0</v>
      </c>
      <c r="X697" s="21">
        <v>1.0800000000000001E-2</v>
      </c>
      <c r="Y697" s="21">
        <v>0</v>
      </c>
      <c r="Z697" s="21">
        <v>0</v>
      </c>
      <c r="AA697" s="21">
        <v>0.1958</v>
      </c>
      <c r="AB697" s="21">
        <v>0</v>
      </c>
      <c r="AC697" s="21">
        <v>0.13600000000000001</v>
      </c>
      <c r="AD697" s="21">
        <v>0.64359999999999995</v>
      </c>
      <c r="AE697" s="16" t="s">
        <v>46</v>
      </c>
      <c r="AF697" s="16" t="s">
        <v>46</v>
      </c>
      <c r="AG697" s="7" t="str">
        <f t="shared" si="22"/>
        <v>click</v>
      </c>
      <c r="AH697" s="9" t="str">
        <f t="shared" si="23"/>
        <v>click</v>
      </c>
    </row>
    <row r="698" spans="1:34" ht="84">
      <c r="A698" s="19" t="s">
        <v>2658</v>
      </c>
      <c r="B698" s="8" t="s">
        <v>2659</v>
      </c>
      <c r="C698" s="10" t="s">
        <v>364</v>
      </c>
      <c r="D698" s="10" t="s">
        <v>53</v>
      </c>
      <c r="E698" s="10" t="s">
        <v>2660</v>
      </c>
      <c r="F698" s="10" t="s">
        <v>2661</v>
      </c>
      <c r="G698" s="10" t="s">
        <v>163</v>
      </c>
      <c r="H698" s="10" t="s">
        <v>269</v>
      </c>
      <c r="I698" s="11">
        <v>7.4999999999999997E-3</v>
      </c>
      <c r="J698" s="12"/>
      <c r="K698" s="11"/>
      <c r="L698" s="13">
        <v>10.7</v>
      </c>
      <c r="M698" s="14">
        <v>0.2</v>
      </c>
      <c r="N698" s="15">
        <v>1124</v>
      </c>
      <c r="O698" s="20">
        <v>-2.5</v>
      </c>
      <c r="P698" s="10" t="s">
        <v>122</v>
      </c>
      <c r="Q698" s="10" t="s">
        <v>46</v>
      </c>
      <c r="R698" s="10" t="s">
        <v>46</v>
      </c>
      <c r="S698" s="10" t="s">
        <v>46</v>
      </c>
      <c r="T698" s="21" t="s">
        <v>46</v>
      </c>
      <c r="U698" s="21" t="s">
        <v>46</v>
      </c>
      <c r="V698" s="21" t="s">
        <v>46</v>
      </c>
      <c r="W698" s="21" t="s">
        <v>46</v>
      </c>
      <c r="X698" s="21" t="s">
        <v>46</v>
      </c>
      <c r="Y698" s="21" t="s">
        <v>46</v>
      </c>
      <c r="Z698" s="21" t="s">
        <v>46</v>
      </c>
      <c r="AA698" s="21" t="s">
        <v>46</v>
      </c>
      <c r="AB698" s="21" t="s">
        <v>46</v>
      </c>
      <c r="AC698" s="21" t="s">
        <v>46</v>
      </c>
      <c r="AD698" s="21" t="s">
        <v>46</v>
      </c>
      <c r="AE698" s="16" t="s">
        <v>46</v>
      </c>
      <c r="AF698" s="16" t="s">
        <v>46</v>
      </c>
      <c r="AG698" s="7" t="str">
        <f t="shared" si="22"/>
        <v>click</v>
      </c>
      <c r="AH698" s="9" t="str">
        <f t="shared" si="23"/>
        <v>click</v>
      </c>
    </row>
    <row r="699" spans="1:34" ht="84">
      <c r="A699" s="19" t="s">
        <v>2662</v>
      </c>
      <c r="B699" s="8" t="s">
        <v>2663</v>
      </c>
      <c r="C699" s="10" t="s">
        <v>364</v>
      </c>
      <c r="D699" s="10" t="s">
        <v>53</v>
      </c>
      <c r="E699" s="10" t="s">
        <v>2664</v>
      </c>
      <c r="F699" s="10" t="s">
        <v>2665</v>
      </c>
      <c r="G699" s="10" t="s">
        <v>144</v>
      </c>
      <c r="H699" s="10" t="s">
        <v>269</v>
      </c>
      <c r="I699" s="11">
        <v>7.4999999999999997E-3</v>
      </c>
      <c r="J699" s="12"/>
      <c r="K699" s="11"/>
      <c r="L699" s="13">
        <v>6</v>
      </c>
      <c r="M699" s="14">
        <v>0.1</v>
      </c>
      <c r="N699" s="15">
        <v>700</v>
      </c>
      <c r="O699" s="20">
        <v>-1.7</v>
      </c>
      <c r="P699" s="10" t="s">
        <v>122</v>
      </c>
      <c r="Q699" s="10" t="s">
        <v>46</v>
      </c>
      <c r="R699" s="10" t="s">
        <v>46</v>
      </c>
      <c r="S699" s="10" t="s">
        <v>46</v>
      </c>
      <c r="T699" s="21" t="s">
        <v>46</v>
      </c>
      <c r="U699" s="21" t="s">
        <v>46</v>
      </c>
      <c r="V699" s="21" t="s">
        <v>46</v>
      </c>
      <c r="W699" s="21" t="s">
        <v>46</v>
      </c>
      <c r="X699" s="21" t="s">
        <v>46</v>
      </c>
      <c r="Y699" s="21" t="s">
        <v>46</v>
      </c>
      <c r="Z699" s="21" t="s">
        <v>46</v>
      </c>
      <c r="AA699" s="21" t="s">
        <v>46</v>
      </c>
      <c r="AB699" s="21" t="s">
        <v>46</v>
      </c>
      <c r="AC699" s="21" t="s">
        <v>46</v>
      </c>
      <c r="AD699" s="21" t="s">
        <v>46</v>
      </c>
      <c r="AE699" s="16" t="s">
        <v>46</v>
      </c>
      <c r="AF699" s="16" t="s">
        <v>46</v>
      </c>
      <c r="AG699" s="7" t="str">
        <f t="shared" si="22"/>
        <v>click</v>
      </c>
      <c r="AH699" s="9" t="str">
        <f t="shared" si="23"/>
        <v>click</v>
      </c>
    </row>
    <row r="700" spans="1:34" ht="38.25">
      <c r="A700" s="19" t="s">
        <v>2666</v>
      </c>
      <c r="B700" s="8" t="s">
        <v>2667</v>
      </c>
      <c r="C700" s="10" t="s">
        <v>364</v>
      </c>
      <c r="D700" s="10" t="s">
        <v>53</v>
      </c>
      <c r="E700" s="10" t="s">
        <v>2668</v>
      </c>
      <c r="F700" s="10" t="s">
        <v>2669</v>
      </c>
      <c r="G700" s="10" t="s">
        <v>406</v>
      </c>
      <c r="H700" s="10" t="s">
        <v>269</v>
      </c>
      <c r="I700" s="11">
        <v>7.4999999999999997E-3</v>
      </c>
      <c r="J700" s="12"/>
      <c r="K700" s="11"/>
      <c r="L700" s="13">
        <v>6.6</v>
      </c>
      <c r="M700" s="14">
        <v>0.1</v>
      </c>
      <c r="N700" s="15">
        <v>2762</v>
      </c>
      <c r="O700" s="20">
        <v>4.01</v>
      </c>
      <c r="P700" s="10" t="s">
        <v>122</v>
      </c>
      <c r="Q700" s="10" t="s">
        <v>46</v>
      </c>
      <c r="R700" s="10" t="s">
        <v>46</v>
      </c>
      <c r="S700" s="10" t="s">
        <v>46</v>
      </c>
      <c r="T700" s="21" t="s">
        <v>46</v>
      </c>
      <c r="U700" s="21" t="s">
        <v>46</v>
      </c>
      <c r="V700" s="21" t="s">
        <v>46</v>
      </c>
      <c r="W700" s="21" t="s">
        <v>46</v>
      </c>
      <c r="X700" s="21" t="s">
        <v>46</v>
      </c>
      <c r="Y700" s="21" t="s">
        <v>46</v>
      </c>
      <c r="Z700" s="21" t="s">
        <v>46</v>
      </c>
      <c r="AA700" s="21" t="s">
        <v>46</v>
      </c>
      <c r="AB700" s="21" t="s">
        <v>46</v>
      </c>
      <c r="AC700" s="21" t="s">
        <v>46</v>
      </c>
      <c r="AD700" s="21" t="s">
        <v>46</v>
      </c>
      <c r="AE700" s="16" t="s">
        <v>46</v>
      </c>
      <c r="AF700" s="16" t="s">
        <v>46</v>
      </c>
      <c r="AG700" s="7" t="str">
        <f t="shared" si="22"/>
        <v>click</v>
      </c>
      <c r="AH700" s="9" t="str">
        <f t="shared" si="23"/>
        <v>click</v>
      </c>
    </row>
    <row r="701" spans="1:34" ht="38.25">
      <c r="A701" s="19" t="s">
        <v>2670</v>
      </c>
      <c r="B701" s="8" t="s">
        <v>2671</v>
      </c>
      <c r="C701" s="10" t="s">
        <v>364</v>
      </c>
      <c r="D701" s="10" t="s">
        <v>53</v>
      </c>
      <c r="E701" s="10" t="s">
        <v>2672</v>
      </c>
      <c r="F701" s="10" t="s">
        <v>2673</v>
      </c>
      <c r="G701" s="10" t="s">
        <v>406</v>
      </c>
      <c r="H701" s="10" t="s">
        <v>269</v>
      </c>
      <c r="I701" s="11">
        <v>7.4999999999999997E-3</v>
      </c>
      <c r="J701" s="12"/>
      <c r="K701" s="11"/>
      <c r="L701" s="13">
        <v>2.5</v>
      </c>
      <c r="M701" s="14">
        <v>0.1</v>
      </c>
      <c r="N701" s="15">
        <v>1916</v>
      </c>
      <c r="O701" s="20">
        <v>-1.62</v>
      </c>
      <c r="P701" s="10" t="s">
        <v>122</v>
      </c>
      <c r="Q701" s="10" t="s">
        <v>46</v>
      </c>
      <c r="R701" s="10" t="s">
        <v>46</v>
      </c>
      <c r="S701" s="10" t="s">
        <v>46</v>
      </c>
      <c r="T701" s="21" t="s">
        <v>46</v>
      </c>
      <c r="U701" s="21" t="s">
        <v>46</v>
      </c>
      <c r="V701" s="21" t="s">
        <v>46</v>
      </c>
      <c r="W701" s="21" t="s">
        <v>46</v>
      </c>
      <c r="X701" s="21" t="s">
        <v>46</v>
      </c>
      <c r="Y701" s="21" t="s">
        <v>46</v>
      </c>
      <c r="Z701" s="21" t="s">
        <v>46</v>
      </c>
      <c r="AA701" s="21" t="s">
        <v>46</v>
      </c>
      <c r="AB701" s="21" t="s">
        <v>46</v>
      </c>
      <c r="AC701" s="21" t="s">
        <v>46</v>
      </c>
      <c r="AD701" s="21" t="s">
        <v>46</v>
      </c>
      <c r="AE701" s="16" t="s">
        <v>46</v>
      </c>
      <c r="AF701" s="16" t="s">
        <v>46</v>
      </c>
      <c r="AG701" s="7" t="str">
        <f t="shared" si="22"/>
        <v>click</v>
      </c>
      <c r="AH701" s="9" t="str">
        <f t="shared" si="23"/>
        <v>click</v>
      </c>
    </row>
    <row r="702" spans="1:34" ht="36">
      <c r="A702" s="19" t="s">
        <v>2716</v>
      </c>
      <c r="B702" s="8" t="s">
        <v>2717</v>
      </c>
      <c r="C702" s="10" t="s">
        <v>364</v>
      </c>
      <c r="D702" s="10" t="s">
        <v>53</v>
      </c>
      <c r="E702" s="10" t="s">
        <v>2718</v>
      </c>
      <c r="F702" s="10" t="s">
        <v>2719</v>
      </c>
      <c r="G702" s="10" t="s">
        <v>144</v>
      </c>
      <c r="H702" s="10" t="s">
        <v>269</v>
      </c>
      <c r="I702" s="11">
        <v>7.4999999999999997E-3</v>
      </c>
      <c r="J702" s="12"/>
      <c r="K702" s="11"/>
      <c r="L702" s="13">
        <v>112.7</v>
      </c>
      <c r="M702" s="14">
        <v>5</v>
      </c>
      <c r="N702" s="15">
        <v>122003</v>
      </c>
      <c r="O702" s="20">
        <v>3.09</v>
      </c>
      <c r="P702" s="10" t="s">
        <v>122</v>
      </c>
      <c r="Q702" s="10" t="s">
        <v>46</v>
      </c>
      <c r="R702" s="10" t="s">
        <v>46</v>
      </c>
      <c r="S702" s="10" t="s">
        <v>46</v>
      </c>
      <c r="T702" s="21" t="s">
        <v>46</v>
      </c>
      <c r="U702" s="21" t="s">
        <v>46</v>
      </c>
      <c r="V702" s="21" t="s">
        <v>46</v>
      </c>
      <c r="W702" s="21" t="s">
        <v>46</v>
      </c>
      <c r="X702" s="21" t="s">
        <v>46</v>
      </c>
      <c r="Y702" s="21" t="s">
        <v>46</v>
      </c>
      <c r="Z702" s="21" t="s">
        <v>46</v>
      </c>
      <c r="AA702" s="21" t="s">
        <v>46</v>
      </c>
      <c r="AB702" s="21" t="s">
        <v>46</v>
      </c>
      <c r="AC702" s="21" t="s">
        <v>46</v>
      </c>
      <c r="AD702" s="21" t="s">
        <v>46</v>
      </c>
      <c r="AE702" s="16" t="s">
        <v>46</v>
      </c>
      <c r="AF702" s="16" t="s">
        <v>46</v>
      </c>
      <c r="AG702" s="7" t="str">
        <f t="shared" si="22"/>
        <v>click</v>
      </c>
      <c r="AH702" s="9" t="str">
        <f t="shared" si="23"/>
        <v>click</v>
      </c>
    </row>
    <row r="703" spans="1:34" ht="36">
      <c r="A703" s="19" t="s">
        <v>2860</v>
      </c>
      <c r="B703" s="8" t="s">
        <v>2861</v>
      </c>
      <c r="C703" s="10" t="s">
        <v>364</v>
      </c>
      <c r="D703" s="10" t="s">
        <v>53</v>
      </c>
      <c r="E703" s="10" t="s">
        <v>2862</v>
      </c>
      <c r="F703" s="10" t="s">
        <v>2863</v>
      </c>
      <c r="G703" s="10" t="s">
        <v>406</v>
      </c>
      <c r="H703" s="10" t="s">
        <v>269</v>
      </c>
      <c r="I703" s="11">
        <v>7.4999999999999997E-3</v>
      </c>
      <c r="J703" s="12"/>
      <c r="K703" s="11"/>
      <c r="L703" s="13">
        <v>2.9</v>
      </c>
      <c r="M703" s="14">
        <v>0.1</v>
      </c>
      <c r="N703" s="15">
        <v>866</v>
      </c>
      <c r="O703" s="20">
        <v>2.2999999999999998</v>
      </c>
      <c r="P703" s="10" t="s">
        <v>122</v>
      </c>
      <c r="Q703" s="10" t="s">
        <v>46</v>
      </c>
      <c r="R703" s="10" t="s">
        <v>46</v>
      </c>
      <c r="S703" s="10" t="s">
        <v>46</v>
      </c>
      <c r="T703" s="21" t="s">
        <v>46</v>
      </c>
      <c r="U703" s="21" t="s">
        <v>46</v>
      </c>
      <c r="V703" s="21" t="s">
        <v>46</v>
      </c>
      <c r="W703" s="21" t="s">
        <v>46</v>
      </c>
      <c r="X703" s="21" t="s">
        <v>46</v>
      </c>
      <c r="Y703" s="21" t="s">
        <v>46</v>
      </c>
      <c r="Z703" s="21" t="s">
        <v>46</v>
      </c>
      <c r="AA703" s="21" t="s">
        <v>46</v>
      </c>
      <c r="AB703" s="21" t="s">
        <v>46</v>
      </c>
      <c r="AC703" s="21" t="s">
        <v>46</v>
      </c>
      <c r="AD703" s="21" t="s">
        <v>46</v>
      </c>
      <c r="AE703" s="16" t="s">
        <v>46</v>
      </c>
      <c r="AF703" s="16" t="s">
        <v>46</v>
      </c>
      <c r="AG703" s="7" t="str">
        <f t="shared" si="22"/>
        <v>click</v>
      </c>
      <c r="AH703" s="9" t="str">
        <f t="shared" si="23"/>
        <v>click</v>
      </c>
    </row>
    <row r="704" spans="1:34" ht="38.25">
      <c r="A704" s="19" t="s">
        <v>3146</v>
      </c>
      <c r="B704" s="8" t="s">
        <v>3147</v>
      </c>
      <c r="C704" s="10" t="s">
        <v>364</v>
      </c>
      <c r="D704" s="10" t="s">
        <v>53</v>
      </c>
      <c r="E704" s="10" t="s">
        <v>3148</v>
      </c>
      <c r="F704" s="10" t="s">
        <v>3149</v>
      </c>
      <c r="G704" s="10" t="s">
        <v>144</v>
      </c>
      <c r="H704" s="10" t="s">
        <v>269</v>
      </c>
      <c r="I704" s="11">
        <v>7.4999999999999997E-3</v>
      </c>
      <c r="J704" s="12"/>
      <c r="K704" s="11"/>
      <c r="L704" s="13">
        <v>41.4</v>
      </c>
      <c r="M704" s="14">
        <v>1.2</v>
      </c>
      <c r="N704" s="15">
        <v>18069</v>
      </c>
      <c r="O704" s="20">
        <v>-1.97</v>
      </c>
      <c r="P704" s="10" t="s">
        <v>122</v>
      </c>
      <c r="Q704" s="10" t="s">
        <v>46</v>
      </c>
      <c r="R704" s="10" t="s">
        <v>46</v>
      </c>
      <c r="S704" s="10" t="s">
        <v>46</v>
      </c>
      <c r="T704" s="21" t="s">
        <v>46</v>
      </c>
      <c r="U704" s="21" t="s">
        <v>46</v>
      </c>
      <c r="V704" s="21" t="s">
        <v>46</v>
      </c>
      <c r="W704" s="21" t="s">
        <v>46</v>
      </c>
      <c r="X704" s="21" t="s">
        <v>46</v>
      </c>
      <c r="Y704" s="21" t="s">
        <v>46</v>
      </c>
      <c r="Z704" s="21" t="s">
        <v>46</v>
      </c>
      <c r="AA704" s="21" t="s">
        <v>46</v>
      </c>
      <c r="AB704" s="21" t="s">
        <v>46</v>
      </c>
      <c r="AC704" s="21" t="s">
        <v>46</v>
      </c>
      <c r="AD704" s="21" t="s">
        <v>46</v>
      </c>
      <c r="AE704" s="16" t="s">
        <v>46</v>
      </c>
      <c r="AF704" s="16" t="s">
        <v>46</v>
      </c>
      <c r="AG704" s="7" t="str">
        <f t="shared" si="22"/>
        <v>click</v>
      </c>
      <c r="AH704" s="9" t="str">
        <f t="shared" si="23"/>
        <v>click</v>
      </c>
    </row>
    <row r="705" spans="1:34" ht="25.5">
      <c r="A705" s="19" t="s">
        <v>3171</v>
      </c>
      <c r="B705" s="8" t="s">
        <v>3172</v>
      </c>
      <c r="C705" s="10" t="s">
        <v>364</v>
      </c>
      <c r="D705" s="10" t="s">
        <v>38</v>
      </c>
      <c r="E705" s="10" t="s">
        <v>3173</v>
      </c>
      <c r="F705" s="10" t="s">
        <v>3174</v>
      </c>
      <c r="G705" s="10" t="s">
        <v>1676</v>
      </c>
      <c r="H705" s="10" t="s">
        <v>48</v>
      </c>
      <c r="I705" s="11">
        <v>4.7999999999999996E-3</v>
      </c>
      <c r="J705" s="12">
        <v>0.35</v>
      </c>
      <c r="K705" s="11">
        <v>3.1099999999999999E-2</v>
      </c>
      <c r="L705" s="13">
        <v>8.5</v>
      </c>
      <c r="M705" s="14">
        <v>0.2</v>
      </c>
      <c r="N705" s="15">
        <v>4407</v>
      </c>
      <c r="O705" s="20">
        <v>1.5</v>
      </c>
      <c r="P705" s="10" t="s">
        <v>42</v>
      </c>
      <c r="Q705" s="10" t="s">
        <v>46</v>
      </c>
      <c r="R705" s="10" t="s">
        <v>46</v>
      </c>
      <c r="S705" s="10" t="s">
        <v>74</v>
      </c>
      <c r="T705" s="21">
        <v>7.22E-2</v>
      </c>
      <c r="U705" s="21">
        <v>0</v>
      </c>
      <c r="V705" s="21">
        <v>0</v>
      </c>
      <c r="W705" s="21">
        <v>0</v>
      </c>
      <c r="X705" s="21">
        <v>4.7600000000000003E-2</v>
      </c>
      <c r="Y705" s="21">
        <v>0</v>
      </c>
      <c r="Z705" s="21">
        <v>0</v>
      </c>
      <c r="AA705" s="21">
        <v>0.16020000000000001</v>
      </c>
      <c r="AB705" s="21">
        <v>0</v>
      </c>
      <c r="AC705" s="21">
        <v>8.3400000000000002E-2</v>
      </c>
      <c r="AD705" s="21">
        <v>0.60970000000000002</v>
      </c>
      <c r="AE705" s="16" t="s">
        <v>46</v>
      </c>
      <c r="AF705" s="16" t="s">
        <v>46</v>
      </c>
      <c r="AG705" s="7" t="str">
        <f t="shared" si="22"/>
        <v>click</v>
      </c>
      <c r="AH705" s="9" t="str">
        <f t="shared" si="23"/>
        <v>click</v>
      </c>
    </row>
    <row r="706" spans="1:34" ht="36">
      <c r="A706" s="19" t="s">
        <v>3374</v>
      </c>
      <c r="B706" s="8" t="s">
        <v>3375</v>
      </c>
      <c r="C706" s="10" t="s">
        <v>364</v>
      </c>
      <c r="D706" s="10" t="s">
        <v>53</v>
      </c>
      <c r="E706" s="10" t="s">
        <v>3376</v>
      </c>
      <c r="F706" s="10" t="s">
        <v>3377</v>
      </c>
      <c r="G706" s="10" t="s">
        <v>163</v>
      </c>
      <c r="H706" s="10" t="s">
        <v>269</v>
      </c>
      <c r="I706" s="11">
        <v>7.4999999999999997E-3</v>
      </c>
      <c r="J706" s="12"/>
      <c r="K706" s="11"/>
      <c r="L706" s="13">
        <v>15.5</v>
      </c>
      <c r="M706" s="14">
        <v>0.5</v>
      </c>
      <c r="N706" s="15">
        <v>3160</v>
      </c>
      <c r="O706" s="20">
        <v>-2.06</v>
      </c>
      <c r="P706" s="10" t="s">
        <v>122</v>
      </c>
      <c r="Q706" s="10" t="s">
        <v>46</v>
      </c>
      <c r="R706" s="10" t="s">
        <v>46</v>
      </c>
      <c r="S706" s="10" t="s">
        <v>46</v>
      </c>
      <c r="T706" s="21" t="s">
        <v>46</v>
      </c>
      <c r="U706" s="21" t="s">
        <v>46</v>
      </c>
      <c r="V706" s="21" t="s">
        <v>46</v>
      </c>
      <c r="W706" s="21" t="s">
        <v>46</v>
      </c>
      <c r="X706" s="21" t="s">
        <v>46</v>
      </c>
      <c r="Y706" s="21" t="s">
        <v>46</v>
      </c>
      <c r="Z706" s="21" t="s">
        <v>46</v>
      </c>
      <c r="AA706" s="21" t="s">
        <v>46</v>
      </c>
      <c r="AB706" s="21" t="s">
        <v>46</v>
      </c>
      <c r="AC706" s="21" t="s">
        <v>46</v>
      </c>
      <c r="AD706" s="21" t="s">
        <v>46</v>
      </c>
      <c r="AE706" s="16" t="s">
        <v>46</v>
      </c>
      <c r="AF706" s="16" t="s">
        <v>46</v>
      </c>
      <c r="AG706" s="7" t="str">
        <f t="shared" si="22"/>
        <v>click</v>
      </c>
      <c r="AH706" s="9" t="str">
        <f t="shared" si="23"/>
        <v>click</v>
      </c>
    </row>
    <row r="707" spans="1:34" ht="38.25">
      <c r="A707" s="19" t="s">
        <v>4150</v>
      </c>
      <c r="B707" s="8" t="s">
        <v>4151</v>
      </c>
      <c r="C707" s="10" t="s">
        <v>364</v>
      </c>
      <c r="D707" s="10" t="s">
        <v>53</v>
      </c>
      <c r="E707" s="10" t="s">
        <v>4152</v>
      </c>
      <c r="F707" s="10" t="s">
        <v>4153</v>
      </c>
      <c r="G707" s="10" t="s">
        <v>144</v>
      </c>
      <c r="H707" s="10" t="s">
        <v>269</v>
      </c>
      <c r="I707" s="11">
        <v>7.4999999999999997E-3</v>
      </c>
      <c r="J707" s="12"/>
      <c r="K707" s="11"/>
      <c r="L707" s="13">
        <v>30.4</v>
      </c>
      <c r="M707" s="14">
        <v>0.6</v>
      </c>
      <c r="N707" s="15">
        <v>18030</v>
      </c>
      <c r="O707" s="20">
        <v>-1.36</v>
      </c>
      <c r="P707" s="10" t="s">
        <v>122</v>
      </c>
      <c r="Q707" s="10" t="s">
        <v>46</v>
      </c>
      <c r="R707" s="10" t="s">
        <v>46</v>
      </c>
      <c r="S707" s="10" t="s">
        <v>46</v>
      </c>
      <c r="T707" s="21" t="s">
        <v>46</v>
      </c>
      <c r="U707" s="21" t="s">
        <v>46</v>
      </c>
      <c r="V707" s="21" t="s">
        <v>46</v>
      </c>
      <c r="W707" s="21" t="s">
        <v>46</v>
      </c>
      <c r="X707" s="21" t="s">
        <v>46</v>
      </c>
      <c r="Y707" s="21" t="s">
        <v>46</v>
      </c>
      <c r="Z707" s="21" t="s">
        <v>46</v>
      </c>
      <c r="AA707" s="21" t="s">
        <v>46</v>
      </c>
      <c r="AB707" s="21" t="s">
        <v>46</v>
      </c>
      <c r="AC707" s="21" t="s">
        <v>46</v>
      </c>
      <c r="AD707" s="21" t="s">
        <v>46</v>
      </c>
      <c r="AE707" s="16" t="s">
        <v>46</v>
      </c>
      <c r="AF707" s="16" t="s">
        <v>46</v>
      </c>
      <c r="AG707" s="7" t="str">
        <f t="shared" si="22"/>
        <v>click</v>
      </c>
      <c r="AH707" s="9" t="str">
        <f t="shared" si="23"/>
        <v>click</v>
      </c>
    </row>
    <row r="708" spans="1:34" ht="60">
      <c r="A708" s="19" t="s">
        <v>4983</v>
      </c>
      <c r="B708" s="8" t="s">
        <v>4984</v>
      </c>
      <c r="C708" s="10" t="s">
        <v>364</v>
      </c>
      <c r="D708" s="10" t="s">
        <v>38</v>
      </c>
      <c r="E708" s="10" t="s">
        <v>4985</v>
      </c>
      <c r="F708" s="10" t="s">
        <v>4986</v>
      </c>
      <c r="G708" s="10" t="s">
        <v>40</v>
      </c>
      <c r="H708" s="10" t="s">
        <v>455</v>
      </c>
      <c r="I708" s="11">
        <v>1.9E-3</v>
      </c>
      <c r="J708" s="12">
        <v>0.25</v>
      </c>
      <c r="K708" s="11">
        <v>2.3800000000000002E-2</v>
      </c>
      <c r="L708" s="13">
        <v>3027.9</v>
      </c>
      <c r="M708" s="14">
        <v>51.5</v>
      </c>
      <c r="N708" s="15">
        <v>309211</v>
      </c>
      <c r="O708" s="20">
        <v>0.99</v>
      </c>
      <c r="P708" s="10" t="s">
        <v>42</v>
      </c>
      <c r="Q708" s="10" t="s">
        <v>43</v>
      </c>
      <c r="R708" s="10" t="s">
        <v>80</v>
      </c>
      <c r="S708" s="10" t="s">
        <v>74</v>
      </c>
      <c r="T708" s="21">
        <v>6.9000000000000006E-2</v>
      </c>
      <c r="U708" s="21">
        <v>4.53E-2</v>
      </c>
      <c r="V708" s="21">
        <v>0.10879999999999999</v>
      </c>
      <c r="W708" s="21">
        <v>9.7799999999999998E-2</v>
      </c>
      <c r="X708" s="21">
        <v>9.01E-2</v>
      </c>
      <c r="Y708" s="21">
        <v>0.17560000000000001</v>
      </c>
      <c r="Z708" s="21">
        <v>9.2700000000000005E-2</v>
      </c>
      <c r="AA708" s="21">
        <v>0.1087</v>
      </c>
      <c r="AB708" s="21">
        <v>3.7400000000000003E-2</v>
      </c>
      <c r="AC708" s="21">
        <v>0.1137</v>
      </c>
      <c r="AD708" s="21">
        <v>3.3000000000000002E-2</v>
      </c>
      <c r="AE708" s="16" t="s">
        <v>46</v>
      </c>
      <c r="AF708" s="16" t="s">
        <v>46</v>
      </c>
      <c r="AG708" s="7" t="str">
        <f t="shared" si="22"/>
        <v>click</v>
      </c>
      <c r="AH708" s="9" t="str">
        <f t="shared" si="23"/>
        <v>click</v>
      </c>
    </row>
    <row r="709" spans="1:34" ht="36">
      <c r="A709" s="19" t="s">
        <v>5111</v>
      </c>
      <c r="B709" s="8" t="s">
        <v>5112</v>
      </c>
      <c r="C709" s="10" t="s">
        <v>364</v>
      </c>
      <c r="D709" s="10" t="s">
        <v>38</v>
      </c>
      <c r="E709" s="10" t="s">
        <v>5113</v>
      </c>
      <c r="F709" s="10" t="s">
        <v>5114</v>
      </c>
      <c r="G709" s="10" t="s">
        <v>205</v>
      </c>
      <c r="H709" s="10" t="s">
        <v>48</v>
      </c>
      <c r="I709" s="11">
        <v>4.7999999999999996E-3</v>
      </c>
      <c r="J709" s="12">
        <v>0.3</v>
      </c>
      <c r="K709" s="11">
        <v>1.5599999999999999E-2</v>
      </c>
      <c r="L709" s="13">
        <v>359.4</v>
      </c>
      <c r="M709" s="14">
        <v>6.8</v>
      </c>
      <c r="N709" s="15">
        <v>29841</v>
      </c>
      <c r="O709" s="20">
        <v>1.33</v>
      </c>
      <c r="P709" s="10" t="s">
        <v>42</v>
      </c>
      <c r="Q709" s="10" t="s">
        <v>46</v>
      </c>
      <c r="R709" s="10" t="s">
        <v>46</v>
      </c>
      <c r="S709" s="10" t="s">
        <v>74</v>
      </c>
      <c r="T709" s="21">
        <v>0.38650000000000001</v>
      </c>
      <c r="U709" s="21">
        <v>0</v>
      </c>
      <c r="V709" s="21">
        <v>0.17299999999999999</v>
      </c>
      <c r="W709" s="21">
        <v>7.6899999999999996E-2</v>
      </c>
      <c r="X709" s="21">
        <v>0</v>
      </c>
      <c r="Y709" s="21">
        <v>0</v>
      </c>
      <c r="Z709" s="21">
        <v>0</v>
      </c>
      <c r="AA709" s="21">
        <v>0</v>
      </c>
      <c r="AB709" s="21">
        <v>0.27929999999999999</v>
      </c>
      <c r="AC709" s="21">
        <v>0</v>
      </c>
      <c r="AD709" s="21">
        <v>0</v>
      </c>
      <c r="AE709" s="16" t="s">
        <v>46</v>
      </c>
      <c r="AF709" s="16" t="s">
        <v>46</v>
      </c>
      <c r="AG709" s="7" t="str">
        <f t="shared" si="22"/>
        <v>click</v>
      </c>
      <c r="AH709" s="9" t="str">
        <f t="shared" si="23"/>
        <v>click</v>
      </c>
    </row>
    <row r="710" spans="1:34" ht="48">
      <c r="A710" s="19" t="s">
        <v>397</v>
      </c>
      <c r="B710" s="8" t="s">
        <v>398</v>
      </c>
      <c r="C710" s="10" t="s">
        <v>399</v>
      </c>
      <c r="D710" s="10" t="s">
        <v>53</v>
      </c>
      <c r="E710" s="10" t="s">
        <v>400</v>
      </c>
      <c r="F710" s="10" t="s">
        <v>401</v>
      </c>
      <c r="G710" s="10" t="s">
        <v>133</v>
      </c>
      <c r="H710" s="10" t="s">
        <v>96</v>
      </c>
      <c r="I710" s="11">
        <v>7.4999999999999997E-3</v>
      </c>
      <c r="J710" s="12"/>
      <c r="K710" s="11"/>
      <c r="L710" s="13">
        <v>3.4</v>
      </c>
      <c r="M710" s="14">
        <v>0.4</v>
      </c>
      <c r="N710" s="15">
        <v>5215</v>
      </c>
      <c r="O710" s="20">
        <v>3.72</v>
      </c>
      <c r="P710" s="10" t="s">
        <v>122</v>
      </c>
      <c r="Q710" s="10" t="s">
        <v>46</v>
      </c>
      <c r="R710" s="10" t="s">
        <v>46</v>
      </c>
      <c r="S710" s="10" t="s">
        <v>46</v>
      </c>
      <c r="T710" s="21" t="s">
        <v>46</v>
      </c>
      <c r="U710" s="21" t="s">
        <v>46</v>
      </c>
      <c r="V710" s="21" t="s">
        <v>46</v>
      </c>
      <c r="W710" s="21" t="s">
        <v>46</v>
      </c>
      <c r="X710" s="21" t="s">
        <v>46</v>
      </c>
      <c r="Y710" s="21" t="s">
        <v>46</v>
      </c>
      <c r="Z710" s="21" t="s">
        <v>46</v>
      </c>
      <c r="AA710" s="21" t="s">
        <v>46</v>
      </c>
      <c r="AB710" s="21" t="s">
        <v>46</v>
      </c>
      <c r="AC710" s="21" t="s">
        <v>46</v>
      </c>
      <c r="AD710" s="21" t="s">
        <v>46</v>
      </c>
      <c r="AE710" s="16" t="s">
        <v>134</v>
      </c>
      <c r="AF710" s="16" t="s">
        <v>46</v>
      </c>
      <c r="AG710" s="7" t="str">
        <f t="shared" si="22"/>
        <v>click</v>
      </c>
      <c r="AH710" s="9" t="str">
        <f t="shared" si="23"/>
        <v>click</v>
      </c>
    </row>
    <row r="711" spans="1:34" ht="60">
      <c r="A711" s="19" t="s">
        <v>402</v>
      </c>
      <c r="B711" s="8" t="s">
        <v>403</v>
      </c>
      <c r="C711" s="10" t="s">
        <v>399</v>
      </c>
      <c r="D711" s="10" t="s">
        <v>53</v>
      </c>
      <c r="E711" s="10" t="s">
        <v>404</v>
      </c>
      <c r="F711" s="10" t="s">
        <v>405</v>
      </c>
      <c r="G711" s="10" t="s">
        <v>406</v>
      </c>
      <c r="H711" s="10" t="s">
        <v>96</v>
      </c>
      <c r="I711" s="11">
        <v>7.4999999999999997E-3</v>
      </c>
      <c r="J711" s="12"/>
      <c r="K711" s="11"/>
      <c r="L711" s="13">
        <v>1.3</v>
      </c>
      <c r="M711" s="14">
        <v>0.1</v>
      </c>
      <c r="N711" s="15">
        <v>271</v>
      </c>
      <c r="O711" s="20">
        <v>-11.67</v>
      </c>
      <c r="P711" s="10" t="s">
        <v>122</v>
      </c>
      <c r="Q711" s="10" t="s">
        <v>46</v>
      </c>
      <c r="R711" s="10" t="s">
        <v>46</v>
      </c>
      <c r="S711" s="10" t="s">
        <v>46</v>
      </c>
      <c r="T711" s="21" t="s">
        <v>46</v>
      </c>
      <c r="U711" s="21" t="s">
        <v>46</v>
      </c>
      <c r="V711" s="21" t="s">
        <v>46</v>
      </c>
      <c r="W711" s="21" t="s">
        <v>46</v>
      </c>
      <c r="X711" s="21" t="s">
        <v>46</v>
      </c>
      <c r="Y711" s="21" t="s">
        <v>46</v>
      </c>
      <c r="Z711" s="21" t="s">
        <v>46</v>
      </c>
      <c r="AA711" s="21" t="s">
        <v>46</v>
      </c>
      <c r="AB711" s="21" t="s">
        <v>46</v>
      </c>
      <c r="AC711" s="21" t="s">
        <v>46</v>
      </c>
      <c r="AD711" s="21" t="s">
        <v>46</v>
      </c>
      <c r="AE711" s="16" t="s">
        <v>46</v>
      </c>
      <c r="AF711" s="16" t="s">
        <v>46</v>
      </c>
      <c r="AG711" s="7" t="str">
        <f t="shared" si="22"/>
        <v>click</v>
      </c>
      <c r="AH711" s="9" t="str">
        <f t="shared" si="23"/>
        <v>click</v>
      </c>
    </row>
    <row r="712" spans="1:34" ht="48">
      <c r="A712" s="19" t="s">
        <v>494</v>
      </c>
      <c r="B712" s="8" t="s">
        <v>495</v>
      </c>
      <c r="C712" s="10" t="s">
        <v>399</v>
      </c>
      <c r="D712" s="10" t="s">
        <v>53</v>
      </c>
      <c r="E712" s="10" t="s">
        <v>496</v>
      </c>
      <c r="F712" s="10" t="s">
        <v>401</v>
      </c>
      <c r="G712" s="10" t="s">
        <v>133</v>
      </c>
      <c r="H712" s="10" t="s">
        <v>96</v>
      </c>
      <c r="I712" s="11">
        <v>7.4999999999999997E-3</v>
      </c>
      <c r="J712" s="12"/>
      <c r="K712" s="11"/>
      <c r="L712" s="13">
        <v>4.0999999999999996</v>
      </c>
      <c r="M712" s="14">
        <v>0.3</v>
      </c>
      <c r="N712" s="15">
        <v>2067</v>
      </c>
      <c r="O712" s="20">
        <v>-5.59</v>
      </c>
      <c r="P712" s="10" t="s">
        <v>122</v>
      </c>
      <c r="Q712" s="10" t="s">
        <v>46</v>
      </c>
      <c r="R712" s="10" t="s">
        <v>46</v>
      </c>
      <c r="S712" s="10" t="s">
        <v>46</v>
      </c>
      <c r="T712" s="21" t="s">
        <v>46</v>
      </c>
      <c r="U712" s="21" t="s">
        <v>46</v>
      </c>
      <c r="V712" s="21" t="s">
        <v>46</v>
      </c>
      <c r="W712" s="21" t="s">
        <v>46</v>
      </c>
      <c r="X712" s="21" t="s">
        <v>46</v>
      </c>
      <c r="Y712" s="21" t="s">
        <v>46</v>
      </c>
      <c r="Z712" s="21" t="s">
        <v>46</v>
      </c>
      <c r="AA712" s="21" t="s">
        <v>46</v>
      </c>
      <c r="AB712" s="21" t="s">
        <v>46</v>
      </c>
      <c r="AC712" s="21" t="s">
        <v>46</v>
      </c>
      <c r="AD712" s="21" t="s">
        <v>46</v>
      </c>
      <c r="AE712" s="16" t="s">
        <v>134</v>
      </c>
      <c r="AF712" s="16" t="s">
        <v>59</v>
      </c>
      <c r="AG712" s="7" t="str">
        <f t="shared" si="22"/>
        <v>click</v>
      </c>
      <c r="AH712" s="9" t="str">
        <f t="shared" si="23"/>
        <v>click</v>
      </c>
    </row>
    <row r="713" spans="1:34" ht="48">
      <c r="A713" s="19" t="s">
        <v>502</v>
      </c>
      <c r="B713" s="8" t="s">
        <v>503</v>
      </c>
      <c r="C713" s="10" t="s">
        <v>399</v>
      </c>
      <c r="D713" s="10" t="s">
        <v>53</v>
      </c>
      <c r="E713" s="10" t="s">
        <v>504</v>
      </c>
      <c r="F713" s="10" t="s">
        <v>401</v>
      </c>
      <c r="G713" s="10" t="s">
        <v>121</v>
      </c>
      <c r="H713" s="10" t="s">
        <v>96</v>
      </c>
      <c r="I713" s="11">
        <v>7.4999999999999997E-3</v>
      </c>
      <c r="J713" s="12"/>
      <c r="K713" s="11">
        <v>1.5E-3</v>
      </c>
      <c r="L713" s="13">
        <v>3.4</v>
      </c>
      <c r="M713" s="14">
        <v>0.2</v>
      </c>
      <c r="N713" s="15">
        <v>2790</v>
      </c>
      <c r="O713" s="20">
        <v>-5.13</v>
      </c>
      <c r="P713" s="10" t="s">
        <v>122</v>
      </c>
      <c r="Q713" s="10" t="s">
        <v>46</v>
      </c>
      <c r="R713" s="10" t="s">
        <v>46</v>
      </c>
      <c r="S713" s="10" t="s">
        <v>46</v>
      </c>
      <c r="T713" s="21" t="s">
        <v>46</v>
      </c>
      <c r="U713" s="21" t="s">
        <v>46</v>
      </c>
      <c r="V713" s="21" t="s">
        <v>46</v>
      </c>
      <c r="W713" s="21" t="s">
        <v>46</v>
      </c>
      <c r="X713" s="21" t="s">
        <v>46</v>
      </c>
      <c r="Y713" s="21" t="s">
        <v>46</v>
      </c>
      <c r="Z713" s="21" t="s">
        <v>46</v>
      </c>
      <c r="AA713" s="21" t="s">
        <v>46</v>
      </c>
      <c r="AB713" s="21" t="s">
        <v>46</v>
      </c>
      <c r="AC713" s="21" t="s">
        <v>46</v>
      </c>
      <c r="AD713" s="21" t="s">
        <v>46</v>
      </c>
      <c r="AE713" s="16" t="s">
        <v>46</v>
      </c>
      <c r="AF713" s="16" t="s">
        <v>59</v>
      </c>
      <c r="AG713" s="7" t="str">
        <f t="shared" si="22"/>
        <v>click</v>
      </c>
      <c r="AH713" s="9" t="str">
        <f t="shared" si="23"/>
        <v>click</v>
      </c>
    </row>
    <row r="714" spans="1:34" ht="36">
      <c r="A714" s="19" t="s">
        <v>1355</v>
      </c>
      <c r="B714" s="8" t="s">
        <v>1356</v>
      </c>
      <c r="C714" s="10" t="s">
        <v>399</v>
      </c>
      <c r="D714" s="10" t="s">
        <v>53</v>
      </c>
      <c r="E714" s="10" t="s">
        <v>1357</v>
      </c>
      <c r="F714" s="10" t="s">
        <v>1358</v>
      </c>
      <c r="G714" s="10" t="s">
        <v>133</v>
      </c>
      <c r="H714" s="10" t="s">
        <v>96</v>
      </c>
      <c r="I714" s="11">
        <v>7.4999999999999997E-3</v>
      </c>
      <c r="J714" s="12"/>
      <c r="K714" s="11"/>
      <c r="L714" s="13">
        <v>102</v>
      </c>
      <c r="M714" s="14">
        <v>3</v>
      </c>
      <c r="N714" s="15">
        <v>229291</v>
      </c>
      <c r="O714" s="20">
        <v>-2.93</v>
      </c>
      <c r="P714" s="10" t="s">
        <v>122</v>
      </c>
      <c r="Q714" s="10" t="s">
        <v>46</v>
      </c>
      <c r="R714" s="10" t="s">
        <v>46</v>
      </c>
      <c r="S714" s="10" t="s">
        <v>46</v>
      </c>
      <c r="T714" s="21" t="s">
        <v>46</v>
      </c>
      <c r="U714" s="21" t="s">
        <v>46</v>
      </c>
      <c r="V714" s="21" t="s">
        <v>46</v>
      </c>
      <c r="W714" s="21" t="s">
        <v>46</v>
      </c>
      <c r="X714" s="21" t="s">
        <v>46</v>
      </c>
      <c r="Y714" s="21" t="s">
        <v>46</v>
      </c>
      <c r="Z714" s="21" t="s">
        <v>46</v>
      </c>
      <c r="AA714" s="21" t="s">
        <v>46</v>
      </c>
      <c r="AB714" s="21" t="s">
        <v>46</v>
      </c>
      <c r="AC714" s="21" t="s">
        <v>46</v>
      </c>
      <c r="AD714" s="21" t="s">
        <v>46</v>
      </c>
      <c r="AE714" s="16" t="s">
        <v>134</v>
      </c>
      <c r="AF714" s="16" t="s">
        <v>59</v>
      </c>
      <c r="AG714" s="7" t="str">
        <f t="shared" si="22"/>
        <v>click</v>
      </c>
      <c r="AH714" s="9" t="str">
        <f t="shared" si="23"/>
        <v>click</v>
      </c>
    </row>
    <row r="715" spans="1:34" ht="84">
      <c r="A715" s="19" t="s">
        <v>1690</v>
      </c>
      <c r="B715" s="8" t="s">
        <v>1691</v>
      </c>
      <c r="C715" s="10" t="s">
        <v>399</v>
      </c>
      <c r="D715" s="10" t="s">
        <v>38</v>
      </c>
      <c r="E715" s="10" t="s">
        <v>1692</v>
      </c>
      <c r="F715" s="10" t="s">
        <v>1693</v>
      </c>
      <c r="G715" s="10" t="s">
        <v>1676</v>
      </c>
      <c r="H715" s="10" t="s">
        <v>435</v>
      </c>
      <c r="I715" s="11">
        <v>6.0000000000000001E-3</v>
      </c>
      <c r="J715" s="12">
        <v>0.02</v>
      </c>
      <c r="K715" s="11">
        <v>9.4000000000000004E-3</v>
      </c>
      <c r="L715" s="13">
        <v>76.099999999999994</v>
      </c>
      <c r="M715" s="14">
        <v>6.8</v>
      </c>
      <c r="N715" s="15">
        <v>77567</v>
      </c>
      <c r="O715" s="20">
        <v>-1.99</v>
      </c>
      <c r="P715" s="10" t="s">
        <v>42</v>
      </c>
      <c r="Q715" s="10" t="s">
        <v>46</v>
      </c>
      <c r="R715" s="10" t="s">
        <v>46</v>
      </c>
      <c r="S715" s="10" t="s">
        <v>74</v>
      </c>
      <c r="T715" s="21">
        <v>0</v>
      </c>
      <c r="U715" s="21">
        <v>0</v>
      </c>
      <c r="V715" s="21">
        <v>6.6E-3</v>
      </c>
      <c r="W715" s="21">
        <v>0</v>
      </c>
      <c r="X715" s="21">
        <v>2.4899999999999999E-2</v>
      </c>
      <c r="Y715" s="21">
        <v>0</v>
      </c>
      <c r="Z715" s="21">
        <v>0</v>
      </c>
      <c r="AA715" s="21">
        <v>0.43030000000000002</v>
      </c>
      <c r="AB715" s="21">
        <v>0</v>
      </c>
      <c r="AC715" s="21">
        <v>2.7000000000000001E-3</v>
      </c>
      <c r="AD715" s="21">
        <v>0.53469999999999995</v>
      </c>
      <c r="AE715" s="16" t="s">
        <v>46</v>
      </c>
      <c r="AF715" s="16" t="s">
        <v>46</v>
      </c>
      <c r="AG715" s="7" t="str">
        <f t="shared" si="22"/>
        <v>click</v>
      </c>
      <c r="AH715" s="9" t="str">
        <f t="shared" si="23"/>
        <v>click</v>
      </c>
    </row>
    <row r="716" spans="1:34" ht="36">
      <c r="A716" s="19" t="s">
        <v>3216</v>
      </c>
      <c r="B716" s="8" t="s">
        <v>3217</v>
      </c>
      <c r="C716" s="10" t="s">
        <v>399</v>
      </c>
      <c r="D716" s="10" t="s">
        <v>53</v>
      </c>
      <c r="E716" s="10" t="s">
        <v>3218</v>
      </c>
      <c r="F716" s="10" t="s">
        <v>3219</v>
      </c>
      <c r="G716" s="10" t="s">
        <v>485</v>
      </c>
      <c r="H716" s="10" t="s">
        <v>96</v>
      </c>
      <c r="I716" s="11">
        <v>7.4999999999999997E-3</v>
      </c>
      <c r="J716" s="12"/>
      <c r="K716" s="11"/>
      <c r="L716" s="13">
        <v>7.6</v>
      </c>
      <c r="M716" s="14">
        <v>0.6</v>
      </c>
      <c r="N716" s="15">
        <v>3017</v>
      </c>
      <c r="O716" s="20">
        <v>3.81</v>
      </c>
      <c r="P716" s="10" t="s">
        <v>122</v>
      </c>
      <c r="Q716" s="10" t="s">
        <v>46</v>
      </c>
      <c r="R716" s="10" t="s">
        <v>46</v>
      </c>
      <c r="S716" s="10" t="s">
        <v>46</v>
      </c>
      <c r="T716" s="21" t="s">
        <v>46</v>
      </c>
      <c r="U716" s="21" t="s">
        <v>46</v>
      </c>
      <c r="V716" s="21" t="s">
        <v>46</v>
      </c>
      <c r="W716" s="21" t="s">
        <v>46</v>
      </c>
      <c r="X716" s="21" t="s">
        <v>46</v>
      </c>
      <c r="Y716" s="21" t="s">
        <v>46</v>
      </c>
      <c r="Z716" s="21" t="s">
        <v>46</v>
      </c>
      <c r="AA716" s="21" t="s">
        <v>46</v>
      </c>
      <c r="AB716" s="21" t="s">
        <v>46</v>
      </c>
      <c r="AC716" s="21" t="s">
        <v>46</v>
      </c>
      <c r="AD716" s="21" t="s">
        <v>46</v>
      </c>
      <c r="AE716" s="16" t="s">
        <v>46</v>
      </c>
      <c r="AF716" s="16" t="s">
        <v>46</v>
      </c>
      <c r="AG716" s="7" t="str">
        <f t="shared" si="22"/>
        <v>click</v>
      </c>
      <c r="AH716" s="9" t="str">
        <f t="shared" si="23"/>
        <v>click</v>
      </c>
    </row>
    <row r="717" spans="1:34" ht="36">
      <c r="A717" s="19" t="s">
        <v>3703</v>
      </c>
      <c r="B717" s="8" t="s">
        <v>3704</v>
      </c>
      <c r="C717" s="10" t="s">
        <v>399</v>
      </c>
      <c r="D717" s="10"/>
      <c r="E717" s="10" t="s">
        <v>3705</v>
      </c>
      <c r="F717" s="10" t="s">
        <v>1662</v>
      </c>
      <c r="G717" s="10" t="s">
        <v>392</v>
      </c>
      <c r="H717" s="10" t="s">
        <v>3702</v>
      </c>
      <c r="I717" s="11">
        <v>7.0000000000000001E-3</v>
      </c>
      <c r="J717" s="12"/>
      <c r="K717" s="11"/>
      <c r="L717" s="13">
        <v>0</v>
      </c>
      <c r="M717" s="14">
        <v>0</v>
      </c>
      <c r="N717" s="15"/>
      <c r="O717" s="20"/>
      <c r="P717" s="10" t="s">
        <v>42</v>
      </c>
      <c r="Q717" s="10" t="s">
        <v>46</v>
      </c>
      <c r="R717" s="10" t="s">
        <v>46</v>
      </c>
      <c r="S717" s="10" t="s">
        <v>72</v>
      </c>
      <c r="T717" s="21" t="s">
        <v>46</v>
      </c>
      <c r="U717" s="21" t="s">
        <v>46</v>
      </c>
      <c r="V717" s="21" t="s">
        <v>46</v>
      </c>
      <c r="W717" s="21" t="s">
        <v>46</v>
      </c>
      <c r="X717" s="21" t="s">
        <v>46</v>
      </c>
      <c r="Y717" s="21" t="s">
        <v>46</v>
      </c>
      <c r="Z717" s="21" t="s">
        <v>46</v>
      </c>
      <c r="AA717" s="21" t="s">
        <v>46</v>
      </c>
      <c r="AB717" s="21" t="s">
        <v>46</v>
      </c>
      <c r="AC717" s="21" t="s">
        <v>46</v>
      </c>
      <c r="AD717" s="21" t="s">
        <v>46</v>
      </c>
      <c r="AE717" s="16" t="s">
        <v>134</v>
      </c>
      <c r="AF717" s="16" t="s">
        <v>59</v>
      </c>
      <c r="AG717" s="7" t="str">
        <f t="shared" si="22"/>
        <v>click</v>
      </c>
      <c r="AH717" s="9" t="str">
        <f t="shared" si="23"/>
        <v>click</v>
      </c>
    </row>
    <row r="718" spans="1:34" ht="72">
      <c r="A718" s="19" t="s">
        <v>3742</v>
      </c>
      <c r="B718" s="8" t="s">
        <v>3743</v>
      </c>
      <c r="C718" s="10" t="s">
        <v>399</v>
      </c>
      <c r="D718" s="10"/>
      <c r="E718" s="10" t="s">
        <v>3744</v>
      </c>
      <c r="F718" s="10" t="s">
        <v>3745</v>
      </c>
      <c r="G718" s="10" t="s">
        <v>392</v>
      </c>
      <c r="H718" s="10" t="s">
        <v>3702</v>
      </c>
      <c r="I718" s="11">
        <v>7.0000000000000001E-3</v>
      </c>
      <c r="J718" s="12"/>
      <c r="K718" s="11"/>
      <c r="L718" s="13">
        <v>0</v>
      </c>
      <c r="M718" s="14">
        <v>0</v>
      </c>
      <c r="N718" s="15"/>
      <c r="O718" s="20"/>
      <c r="P718" s="10" t="s">
        <v>42</v>
      </c>
      <c r="Q718" s="10" t="s">
        <v>46</v>
      </c>
      <c r="R718" s="10" t="s">
        <v>46</v>
      </c>
      <c r="S718" s="10" t="s">
        <v>72</v>
      </c>
      <c r="T718" s="21" t="s">
        <v>46</v>
      </c>
      <c r="U718" s="21" t="s">
        <v>46</v>
      </c>
      <c r="V718" s="21" t="s">
        <v>46</v>
      </c>
      <c r="W718" s="21" t="s">
        <v>46</v>
      </c>
      <c r="X718" s="21" t="s">
        <v>46</v>
      </c>
      <c r="Y718" s="21" t="s">
        <v>46</v>
      </c>
      <c r="Z718" s="21" t="s">
        <v>46</v>
      </c>
      <c r="AA718" s="21" t="s">
        <v>46</v>
      </c>
      <c r="AB718" s="21" t="s">
        <v>46</v>
      </c>
      <c r="AC718" s="21" t="s">
        <v>46</v>
      </c>
      <c r="AD718" s="21" t="s">
        <v>46</v>
      </c>
      <c r="AE718" s="16" t="s">
        <v>134</v>
      </c>
      <c r="AF718" s="16" t="s">
        <v>46</v>
      </c>
      <c r="AG718" s="7" t="str">
        <f t="shared" si="22"/>
        <v>click</v>
      </c>
      <c r="AH718" s="9" t="str">
        <f t="shared" si="23"/>
        <v>click</v>
      </c>
    </row>
    <row r="719" spans="1:34" ht="72">
      <c r="A719" s="19" t="s">
        <v>3746</v>
      </c>
      <c r="B719" s="8" t="s">
        <v>3747</v>
      </c>
      <c r="C719" s="10" t="s">
        <v>399</v>
      </c>
      <c r="D719" s="10"/>
      <c r="E719" s="10" t="s">
        <v>3748</v>
      </c>
      <c r="F719" s="10" t="s">
        <v>3745</v>
      </c>
      <c r="G719" s="10" t="s">
        <v>392</v>
      </c>
      <c r="H719" s="10" t="s">
        <v>3702</v>
      </c>
      <c r="I719" s="11">
        <v>7.0000000000000001E-3</v>
      </c>
      <c r="J719" s="12"/>
      <c r="K719" s="11"/>
      <c r="L719" s="13">
        <v>0</v>
      </c>
      <c r="M719" s="14">
        <v>0</v>
      </c>
      <c r="N719" s="15"/>
      <c r="O719" s="20"/>
      <c r="P719" s="10" t="s">
        <v>42</v>
      </c>
      <c r="Q719" s="10" t="s">
        <v>46</v>
      </c>
      <c r="R719" s="10" t="s">
        <v>46</v>
      </c>
      <c r="S719" s="10" t="s">
        <v>72</v>
      </c>
      <c r="T719" s="21" t="s">
        <v>46</v>
      </c>
      <c r="U719" s="21" t="s">
        <v>46</v>
      </c>
      <c r="V719" s="21" t="s">
        <v>46</v>
      </c>
      <c r="W719" s="21" t="s">
        <v>46</v>
      </c>
      <c r="X719" s="21" t="s">
        <v>46</v>
      </c>
      <c r="Y719" s="21" t="s">
        <v>46</v>
      </c>
      <c r="Z719" s="21" t="s">
        <v>46</v>
      </c>
      <c r="AA719" s="21" t="s">
        <v>46</v>
      </c>
      <c r="AB719" s="21" t="s">
        <v>46</v>
      </c>
      <c r="AC719" s="21" t="s">
        <v>46</v>
      </c>
      <c r="AD719" s="21" t="s">
        <v>46</v>
      </c>
      <c r="AE719" s="16" t="s">
        <v>134</v>
      </c>
      <c r="AF719" s="16" t="s">
        <v>59</v>
      </c>
      <c r="AG719" s="7" t="str">
        <f t="shared" si="22"/>
        <v>click</v>
      </c>
      <c r="AH719" s="9" t="str">
        <f t="shared" si="23"/>
        <v>click</v>
      </c>
    </row>
    <row r="720" spans="1:34" ht="60">
      <c r="A720" s="19" t="s">
        <v>3757</v>
      </c>
      <c r="B720" s="8" t="s">
        <v>3758</v>
      </c>
      <c r="C720" s="10" t="s">
        <v>399</v>
      </c>
      <c r="D720" s="10"/>
      <c r="E720" s="10" t="s">
        <v>3759</v>
      </c>
      <c r="F720" s="10" t="s">
        <v>3760</v>
      </c>
      <c r="G720" s="10" t="s">
        <v>392</v>
      </c>
      <c r="H720" s="10" t="s">
        <v>3702</v>
      </c>
      <c r="I720" s="11">
        <v>7.0000000000000001E-3</v>
      </c>
      <c r="J720" s="12"/>
      <c r="K720" s="11"/>
      <c r="L720" s="13">
        <v>0</v>
      </c>
      <c r="M720" s="14">
        <v>0</v>
      </c>
      <c r="N720" s="15"/>
      <c r="O720" s="20"/>
      <c r="P720" s="10" t="s">
        <v>42</v>
      </c>
      <c r="Q720" s="10" t="s">
        <v>46</v>
      </c>
      <c r="R720" s="10" t="s">
        <v>46</v>
      </c>
      <c r="S720" s="10" t="s">
        <v>72</v>
      </c>
      <c r="T720" s="21" t="s">
        <v>46</v>
      </c>
      <c r="U720" s="21" t="s">
        <v>46</v>
      </c>
      <c r="V720" s="21" t="s">
        <v>46</v>
      </c>
      <c r="W720" s="21" t="s">
        <v>46</v>
      </c>
      <c r="X720" s="21" t="s">
        <v>46</v>
      </c>
      <c r="Y720" s="21" t="s">
        <v>46</v>
      </c>
      <c r="Z720" s="21" t="s">
        <v>46</v>
      </c>
      <c r="AA720" s="21" t="s">
        <v>46</v>
      </c>
      <c r="AB720" s="21" t="s">
        <v>46</v>
      </c>
      <c r="AC720" s="21" t="s">
        <v>46</v>
      </c>
      <c r="AD720" s="21" t="s">
        <v>46</v>
      </c>
      <c r="AE720" s="16" t="s">
        <v>134</v>
      </c>
      <c r="AF720" s="16" t="s">
        <v>46</v>
      </c>
      <c r="AG720" s="7" t="str">
        <f t="shared" si="22"/>
        <v>click</v>
      </c>
      <c r="AH720" s="9" t="str">
        <f t="shared" si="23"/>
        <v>click</v>
      </c>
    </row>
    <row r="721" spans="1:34" ht="60">
      <c r="A721" s="19" t="s">
        <v>3761</v>
      </c>
      <c r="B721" s="8" t="s">
        <v>3762</v>
      </c>
      <c r="C721" s="10" t="s">
        <v>399</v>
      </c>
      <c r="D721" s="10"/>
      <c r="E721" s="10" t="s">
        <v>3763</v>
      </c>
      <c r="F721" s="10" t="s">
        <v>3760</v>
      </c>
      <c r="G721" s="10" t="s">
        <v>392</v>
      </c>
      <c r="H721" s="10" t="s">
        <v>3702</v>
      </c>
      <c r="I721" s="11">
        <v>7.0000000000000001E-3</v>
      </c>
      <c r="J721" s="12"/>
      <c r="K721" s="11"/>
      <c r="L721" s="13">
        <v>0</v>
      </c>
      <c r="M721" s="14">
        <v>0</v>
      </c>
      <c r="N721" s="15"/>
      <c r="O721" s="20"/>
      <c r="P721" s="10" t="s">
        <v>42</v>
      </c>
      <c r="Q721" s="10" t="s">
        <v>46</v>
      </c>
      <c r="R721" s="10" t="s">
        <v>46</v>
      </c>
      <c r="S721" s="10" t="s">
        <v>72</v>
      </c>
      <c r="T721" s="21" t="s">
        <v>46</v>
      </c>
      <c r="U721" s="21" t="s">
        <v>46</v>
      </c>
      <c r="V721" s="21" t="s">
        <v>46</v>
      </c>
      <c r="W721" s="21" t="s">
        <v>46</v>
      </c>
      <c r="X721" s="21" t="s">
        <v>46</v>
      </c>
      <c r="Y721" s="21" t="s">
        <v>46</v>
      </c>
      <c r="Z721" s="21" t="s">
        <v>46</v>
      </c>
      <c r="AA721" s="21" t="s">
        <v>46</v>
      </c>
      <c r="AB721" s="21" t="s">
        <v>46</v>
      </c>
      <c r="AC721" s="21" t="s">
        <v>46</v>
      </c>
      <c r="AD721" s="21" t="s">
        <v>46</v>
      </c>
      <c r="AE721" s="16" t="s">
        <v>134</v>
      </c>
      <c r="AF721" s="16" t="s">
        <v>59</v>
      </c>
      <c r="AG721" s="7" t="str">
        <f t="shared" si="22"/>
        <v>click</v>
      </c>
      <c r="AH721" s="9" t="str">
        <f t="shared" si="23"/>
        <v>click</v>
      </c>
    </row>
    <row r="722" spans="1:34" ht="96">
      <c r="A722" s="19" t="s">
        <v>3866</v>
      </c>
      <c r="B722" s="8" t="s">
        <v>3867</v>
      </c>
      <c r="C722" s="10" t="s">
        <v>399</v>
      </c>
      <c r="D722" s="10"/>
      <c r="E722" s="10" t="s">
        <v>3868</v>
      </c>
      <c r="F722" s="10" t="s">
        <v>3869</v>
      </c>
      <c r="G722" s="10" t="s">
        <v>392</v>
      </c>
      <c r="H722" s="10" t="s">
        <v>3702</v>
      </c>
      <c r="I722" s="11">
        <v>7.0000000000000001E-3</v>
      </c>
      <c r="J722" s="12"/>
      <c r="K722" s="11"/>
      <c r="L722" s="13">
        <v>0</v>
      </c>
      <c r="M722" s="14">
        <v>0</v>
      </c>
      <c r="N722" s="15"/>
      <c r="O722" s="20"/>
      <c r="P722" s="10" t="s">
        <v>42</v>
      </c>
      <c r="Q722" s="10" t="s">
        <v>46</v>
      </c>
      <c r="R722" s="10" t="s">
        <v>46</v>
      </c>
      <c r="S722" s="10" t="s">
        <v>72</v>
      </c>
      <c r="T722" s="21" t="s">
        <v>46</v>
      </c>
      <c r="U722" s="21" t="s">
        <v>46</v>
      </c>
      <c r="V722" s="21" t="s">
        <v>46</v>
      </c>
      <c r="W722" s="21" t="s">
        <v>46</v>
      </c>
      <c r="X722" s="21" t="s">
        <v>46</v>
      </c>
      <c r="Y722" s="21" t="s">
        <v>46</v>
      </c>
      <c r="Z722" s="21" t="s">
        <v>46</v>
      </c>
      <c r="AA722" s="21" t="s">
        <v>46</v>
      </c>
      <c r="AB722" s="21" t="s">
        <v>46</v>
      </c>
      <c r="AC722" s="21" t="s">
        <v>46</v>
      </c>
      <c r="AD722" s="21" t="s">
        <v>46</v>
      </c>
      <c r="AE722" s="16" t="s">
        <v>134</v>
      </c>
      <c r="AF722" s="16" t="s">
        <v>46</v>
      </c>
      <c r="AG722" s="7" t="str">
        <f t="shared" si="22"/>
        <v>click</v>
      </c>
      <c r="AH722" s="9" t="str">
        <f t="shared" si="23"/>
        <v>click</v>
      </c>
    </row>
    <row r="723" spans="1:34" ht="96">
      <c r="A723" s="19" t="s">
        <v>3888</v>
      </c>
      <c r="B723" s="8" t="s">
        <v>3889</v>
      </c>
      <c r="C723" s="10" t="s">
        <v>399</v>
      </c>
      <c r="D723" s="10"/>
      <c r="E723" s="10" t="s">
        <v>3890</v>
      </c>
      <c r="F723" s="10" t="s">
        <v>3869</v>
      </c>
      <c r="G723" s="10" t="s">
        <v>392</v>
      </c>
      <c r="H723" s="10" t="s">
        <v>3702</v>
      </c>
      <c r="I723" s="11">
        <v>7.0000000000000001E-3</v>
      </c>
      <c r="J723" s="12"/>
      <c r="K723" s="11"/>
      <c r="L723" s="13">
        <v>0</v>
      </c>
      <c r="M723" s="14">
        <v>0</v>
      </c>
      <c r="N723" s="15"/>
      <c r="O723" s="20"/>
      <c r="P723" s="10" t="s">
        <v>42</v>
      </c>
      <c r="Q723" s="10" t="s">
        <v>46</v>
      </c>
      <c r="R723" s="10" t="s">
        <v>46</v>
      </c>
      <c r="S723" s="10" t="s">
        <v>72</v>
      </c>
      <c r="T723" s="21" t="s">
        <v>46</v>
      </c>
      <c r="U723" s="21" t="s">
        <v>46</v>
      </c>
      <c r="V723" s="21" t="s">
        <v>46</v>
      </c>
      <c r="W723" s="21" t="s">
        <v>46</v>
      </c>
      <c r="X723" s="21" t="s">
        <v>46</v>
      </c>
      <c r="Y723" s="21" t="s">
        <v>46</v>
      </c>
      <c r="Z723" s="21" t="s">
        <v>46</v>
      </c>
      <c r="AA723" s="21" t="s">
        <v>46</v>
      </c>
      <c r="AB723" s="21" t="s">
        <v>46</v>
      </c>
      <c r="AC723" s="21" t="s">
        <v>46</v>
      </c>
      <c r="AD723" s="21" t="s">
        <v>46</v>
      </c>
      <c r="AE723" s="16" t="s">
        <v>134</v>
      </c>
      <c r="AF723" s="16" t="s">
        <v>59</v>
      </c>
      <c r="AG723" s="7" t="str">
        <f t="shared" si="22"/>
        <v>click</v>
      </c>
      <c r="AH723" s="9" t="str">
        <f t="shared" si="23"/>
        <v>click</v>
      </c>
    </row>
    <row r="724" spans="1:34" ht="48">
      <c r="A724" s="19" t="s">
        <v>3506</v>
      </c>
      <c r="B724" s="8" t="s">
        <v>3507</v>
      </c>
      <c r="C724" s="10" t="s">
        <v>3508</v>
      </c>
      <c r="D724" s="10" t="s">
        <v>38</v>
      </c>
      <c r="E724" s="10" t="s">
        <v>3509</v>
      </c>
      <c r="F724" s="10" t="s">
        <v>3510</v>
      </c>
      <c r="G724" s="10" t="s">
        <v>47</v>
      </c>
      <c r="H724" s="10" t="s">
        <v>96</v>
      </c>
      <c r="I724" s="11">
        <v>6.0000000000000001E-3</v>
      </c>
      <c r="J724" s="12">
        <v>0.02</v>
      </c>
      <c r="K724" s="11">
        <v>2.9999999999999997E-4</v>
      </c>
      <c r="L724" s="13">
        <v>278.7</v>
      </c>
      <c r="M724" s="14">
        <v>4.0999999999999996</v>
      </c>
      <c r="N724" s="15">
        <v>70625</v>
      </c>
      <c r="O724" s="20">
        <v>1.91</v>
      </c>
      <c r="P724" s="10" t="s">
        <v>42</v>
      </c>
      <c r="Q724" s="10" t="s">
        <v>46</v>
      </c>
      <c r="R724" s="10" t="s">
        <v>46</v>
      </c>
      <c r="S724" s="10" t="s">
        <v>72</v>
      </c>
      <c r="T724" s="21">
        <v>0</v>
      </c>
      <c r="U724" s="21">
        <v>6.6E-3</v>
      </c>
      <c r="V724" s="21">
        <v>0.35670000000000002</v>
      </c>
      <c r="W724" s="21">
        <v>8.9999999999999998E-4</v>
      </c>
      <c r="X724" s="21">
        <v>0</v>
      </c>
      <c r="Y724" s="21">
        <v>2.5000000000000001E-3</v>
      </c>
      <c r="Z724" s="21">
        <v>0</v>
      </c>
      <c r="AA724" s="21">
        <v>2.3199999999999998E-2</v>
      </c>
      <c r="AB724" s="21">
        <v>0</v>
      </c>
      <c r="AC724" s="21">
        <v>0.61009999999999998</v>
      </c>
      <c r="AD724" s="21">
        <v>0</v>
      </c>
      <c r="AE724" s="16" t="s">
        <v>46</v>
      </c>
      <c r="AF724" s="16" t="s">
        <v>46</v>
      </c>
      <c r="AG724" s="7" t="str">
        <f t="shared" si="22"/>
        <v>click</v>
      </c>
      <c r="AH724" s="9" t="str">
        <f t="shared" si="23"/>
        <v>click</v>
      </c>
    </row>
    <row r="725" spans="1:34" ht="108">
      <c r="A725" s="19" t="s">
        <v>3523</v>
      </c>
      <c r="B725" s="8" t="s">
        <v>3524</v>
      </c>
      <c r="C725" s="10" t="s">
        <v>3508</v>
      </c>
      <c r="D725" s="10" t="s">
        <v>38</v>
      </c>
      <c r="E725" s="10" t="s">
        <v>3525</v>
      </c>
      <c r="F725" s="10" t="s">
        <v>3526</v>
      </c>
      <c r="G725" s="10" t="s">
        <v>155</v>
      </c>
      <c r="H725" s="10" t="s">
        <v>96</v>
      </c>
      <c r="I725" s="11">
        <v>7.4999999999999997E-3</v>
      </c>
      <c r="J725" s="12"/>
      <c r="K725" s="11"/>
      <c r="L725" s="13">
        <v>0</v>
      </c>
      <c r="M725" s="14">
        <v>0</v>
      </c>
      <c r="N725" s="15"/>
      <c r="O725" s="20"/>
      <c r="P725" s="10" t="s">
        <v>42</v>
      </c>
      <c r="Q725" s="10" t="s">
        <v>43</v>
      </c>
      <c r="R725" s="10" t="s">
        <v>80</v>
      </c>
      <c r="S725" s="10" t="s">
        <v>72</v>
      </c>
      <c r="T725" s="21" t="s">
        <v>46</v>
      </c>
      <c r="U725" s="21" t="s">
        <v>46</v>
      </c>
      <c r="V725" s="21" t="s">
        <v>46</v>
      </c>
      <c r="W725" s="21" t="s">
        <v>46</v>
      </c>
      <c r="X725" s="21" t="s">
        <v>46</v>
      </c>
      <c r="Y725" s="21" t="s">
        <v>46</v>
      </c>
      <c r="Z725" s="21" t="s">
        <v>46</v>
      </c>
      <c r="AA725" s="21" t="s">
        <v>46</v>
      </c>
      <c r="AB725" s="21" t="s">
        <v>46</v>
      </c>
      <c r="AC725" s="21" t="s">
        <v>46</v>
      </c>
      <c r="AD725" s="21" t="s">
        <v>46</v>
      </c>
      <c r="AE725" s="16" t="s">
        <v>46</v>
      </c>
      <c r="AF725" s="16" t="s">
        <v>46</v>
      </c>
      <c r="AG725" s="7" t="str">
        <f t="shared" si="22"/>
        <v>click</v>
      </c>
      <c r="AH725" s="9" t="str">
        <f t="shared" si="23"/>
        <v>click</v>
      </c>
    </row>
    <row r="726" spans="1:34" ht="48">
      <c r="A726" s="19" t="s">
        <v>1069</v>
      </c>
      <c r="B726" s="8" t="s">
        <v>1070</v>
      </c>
      <c r="C726" s="10" t="s">
        <v>1071</v>
      </c>
      <c r="D726" s="10" t="s">
        <v>38</v>
      </c>
      <c r="E726" s="10" t="s">
        <v>1072</v>
      </c>
      <c r="F726" s="10" t="s">
        <v>1073</v>
      </c>
      <c r="G726" s="10" t="s">
        <v>649</v>
      </c>
      <c r="H726" s="10" t="s">
        <v>171</v>
      </c>
      <c r="I726" s="11">
        <v>9.4999999999999998E-3</v>
      </c>
      <c r="J726" s="12">
        <v>24.31</v>
      </c>
      <c r="K726" s="11"/>
      <c r="L726" s="13">
        <v>1.9</v>
      </c>
      <c r="M726" s="14">
        <v>0.1</v>
      </c>
      <c r="N726" s="15">
        <v>2141</v>
      </c>
      <c r="O726" s="20">
        <v>-1.88</v>
      </c>
      <c r="P726" s="10" t="s">
        <v>42</v>
      </c>
      <c r="Q726" s="10" t="s">
        <v>46</v>
      </c>
      <c r="R726" s="10" t="s">
        <v>46</v>
      </c>
      <c r="S726" s="10" t="s">
        <v>72</v>
      </c>
      <c r="T726" s="21" t="s">
        <v>46</v>
      </c>
      <c r="U726" s="21" t="s">
        <v>46</v>
      </c>
      <c r="V726" s="21" t="s">
        <v>46</v>
      </c>
      <c r="W726" s="21" t="s">
        <v>46</v>
      </c>
      <c r="X726" s="21" t="s">
        <v>46</v>
      </c>
      <c r="Y726" s="21" t="s">
        <v>46</v>
      </c>
      <c r="Z726" s="21" t="s">
        <v>46</v>
      </c>
      <c r="AA726" s="21" t="s">
        <v>46</v>
      </c>
      <c r="AB726" s="21" t="s">
        <v>46</v>
      </c>
      <c r="AC726" s="21" t="s">
        <v>46</v>
      </c>
      <c r="AD726" s="21" t="s">
        <v>46</v>
      </c>
      <c r="AE726" s="16" t="s">
        <v>46</v>
      </c>
      <c r="AF726" s="16" t="s">
        <v>59</v>
      </c>
      <c r="AG726" s="7" t="str">
        <f t="shared" si="22"/>
        <v>click</v>
      </c>
      <c r="AH726" s="9" t="str">
        <f t="shared" si="23"/>
        <v>click</v>
      </c>
    </row>
    <row r="727" spans="1:34" ht="72">
      <c r="A727" s="19" t="s">
        <v>2894</v>
      </c>
      <c r="B727" s="8" t="s">
        <v>2895</v>
      </c>
      <c r="C727" s="10" t="s">
        <v>1071</v>
      </c>
      <c r="D727" s="10" t="s">
        <v>53</v>
      </c>
      <c r="E727" s="10" t="s">
        <v>2896</v>
      </c>
      <c r="F727" s="10" t="s">
        <v>2897</v>
      </c>
      <c r="G727" s="10" t="s">
        <v>155</v>
      </c>
      <c r="H727" s="10" t="s">
        <v>545</v>
      </c>
      <c r="I727" s="11">
        <v>7.4999999999999997E-3</v>
      </c>
      <c r="J727" s="12"/>
      <c r="K727" s="11"/>
      <c r="L727" s="13">
        <v>4.9000000000000004</v>
      </c>
      <c r="M727" s="14">
        <v>0.9</v>
      </c>
      <c r="N727" s="15">
        <v>6430</v>
      </c>
      <c r="O727" s="20">
        <v>-2.2799999999999998</v>
      </c>
      <c r="P727" s="10" t="s">
        <v>58</v>
      </c>
      <c r="Q727" s="10" t="s">
        <v>46</v>
      </c>
      <c r="R727" s="10" t="s">
        <v>46</v>
      </c>
      <c r="S727" s="10" t="s">
        <v>46</v>
      </c>
      <c r="T727" s="21" t="s">
        <v>46</v>
      </c>
      <c r="U727" s="21" t="s">
        <v>46</v>
      </c>
      <c r="V727" s="21" t="s">
        <v>46</v>
      </c>
      <c r="W727" s="21" t="s">
        <v>46</v>
      </c>
      <c r="X727" s="21" t="s">
        <v>46</v>
      </c>
      <c r="Y727" s="21" t="s">
        <v>46</v>
      </c>
      <c r="Z727" s="21" t="s">
        <v>46</v>
      </c>
      <c r="AA727" s="21" t="s">
        <v>46</v>
      </c>
      <c r="AB727" s="21" t="s">
        <v>46</v>
      </c>
      <c r="AC727" s="21" t="s">
        <v>46</v>
      </c>
      <c r="AD727" s="21" t="s">
        <v>46</v>
      </c>
      <c r="AE727" s="16" t="s">
        <v>46</v>
      </c>
      <c r="AF727" s="16" t="s">
        <v>46</v>
      </c>
      <c r="AG727" s="7" t="str">
        <f t="shared" si="22"/>
        <v>click</v>
      </c>
      <c r="AH727" s="9" t="str">
        <f t="shared" si="23"/>
        <v>click</v>
      </c>
    </row>
    <row r="728" spans="1:34" ht="36">
      <c r="A728" s="19" t="s">
        <v>3699</v>
      </c>
      <c r="B728" s="8" t="s">
        <v>3700</v>
      </c>
      <c r="C728" s="10" t="s">
        <v>1071</v>
      </c>
      <c r="D728" s="10"/>
      <c r="E728" s="10" t="s">
        <v>3701</v>
      </c>
      <c r="F728" s="10" t="s">
        <v>1662</v>
      </c>
      <c r="G728" s="10" t="s">
        <v>392</v>
      </c>
      <c r="H728" s="10" t="s">
        <v>3702</v>
      </c>
      <c r="I728" s="11">
        <v>7.0000000000000001E-3</v>
      </c>
      <c r="J728" s="12"/>
      <c r="K728" s="11"/>
      <c r="L728" s="13">
        <v>0</v>
      </c>
      <c r="M728" s="14">
        <v>0</v>
      </c>
      <c r="N728" s="15"/>
      <c r="O728" s="20"/>
      <c r="P728" s="10" t="s">
        <v>42</v>
      </c>
      <c r="Q728" s="10" t="s">
        <v>46</v>
      </c>
      <c r="R728" s="10" t="s">
        <v>46</v>
      </c>
      <c r="S728" s="10" t="s">
        <v>72</v>
      </c>
      <c r="T728" s="21" t="s">
        <v>46</v>
      </c>
      <c r="U728" s="21" t="s">
        <v>46</v>
      </c>
      <c r="V728" s="21" t="s">
        <v>46</v>
      </c>
      <c r="W728" s="21" t="s">
        <v>46</v>
      </c>
      <c r="X728" s="21" t="s">
        <v>46</v>
      </c>
      <c r="Y728" s="21" t="s">
        <v>46</v>
      </c>
      <c r="Z728" s="21" t="s">
        <v>46</v>
      </c>
      <c r="AA728" s="21" t="s">
        <v>46</v>
      </c>
      <c r="AB728" s="21" t="s">
        <v>46</v>
      </c>
      <c r="AC728" s="21" t="s">
        <v>46</v>
      </c>
      <c r="AD728" s="21" t="s">
        <v>46</v>
      </c>
      <c r="AE728" s="16" t="s">
        <v>134</v>
      </c>
      <c r="AF728" s="16" t="s">
        <v>46</v>
      </c>
      <c r="AG728" s="7" t="str">
        <f t="shared" si="22"/>
        <v>click</v>
      </c>
      <c r="AH728" s="9" t="str">
        <f t="shared" si="23"/>
        <v>click</v>
      </c>
    </row>
    <row r="729" spans="1:34" ht="48">
      <c r="A729" s="19" t="s">
        <v>4132</v>
      </c>
      <c r="B729" s="8" t="s">
        <v>4133</v>
      </c>
      <c r="C729" s="10" t="s">
        <v>1071</v>
      </c>
      <c r="D729" s="10" t="s">
        <v>38</v>
      </c>
      <c r="E729" s="10" t="s">
        <v>4134</v>
      </c>
      <c r="F729" s="10" t="s">
        <v>4135</v>
      </c>
      <c r="G729" s="10" t="s">
        <v>649</v>
      </c>
      <c r="H729" s="10" t="s">
        <v>171</v>
      </c>
      <c r="I729" s="11">
        <v>9.4999999999999998E-3</v>
      </c>
      <c r="J729" s="12">
        <v>3.44</v>
      </c>
      <c r="K729" s="11"/>
      <c r="L729" s="13">
        <v>29.5</v>
      </c>
      <c r="M729" s="14">
        <v>1.4</v>
      </c>
      <c r="N729" s="15">
        <v>27058</v>
      </c>
      <c r="O729" s="20">
        <v>-1.25</v>
      </c>
      <c r="P729" s="10" t="s">
        <v>42</v>
      </c>
      <c r="Q729" s="10" t="s">
        <v>46</v>
      </c>
      <c r="R729" s="10" t="s">
        <v>46</v>
      </c>
      <c r="S729" s="10" t="s">
        <v>72</v>
      </c>
      <c r="T729" s="21" t="s">
        <v>46</v>
      </c>
      <c r="U729" s="21" t="s">
        <v>46</v>
      </c>
      <c r="V729" s="21" t="s">
        <v>46</v>
      </c>
      <c r="W729" s="21" t="s">
        <v>46</v>
      </c>
      <c r="X729" s="21" t="s">
        <v>46</v>
      </c>
      <c r="Y729" s="21" t="s">
        <v>46</v>
      </c>
      <c r="Z729" s="21" t="s">
        <v>46</v>
      </c>
      <c r="AA729" s="21" t="s">
        <v>46</v>
      </c>
      <c r="AB729" s="21" t="s">
        <v>46</v>
      </c>
      <c r="AC729" s="21" t="s">
        <v>46</v>
      </c>
      <c r="AD729" s="21" t="s">
        <v>46</v>
      </c>
      <c r="AE729" s="16" t="s">
        <v>46</v>
      </c>
      <c r="AF729" s="16" t="s">
        <v>59</v>
      </c>
      <c r="AG729" s="7" t="str">
        <f t="shared" si="22"/>
        <v>click</v>
      </c>
      <c r="AH729" s="9" t="str">
        <f t="shared" si="23"/>
        <v>click</v>
      </c>
    </row>
    <row r="730" spans="1:34" ht="48">
      <c r="A730" s="19" t="s">
        <v>2614</v>
      </c>
      <c r="B730" s="8" t="s">
        <v>2615</v>
      </c>
      <c r="C730" s="10" t="s">
        <v>2616</v>
      </c>
      <c r="D730" s="10" t="s">
        <v>53</v>
      </c>
      <c r="E730" s="10" t="s">
        <v>2617</v>
      </c>
      <c r="F730" s="10" t="s">
        <v>2618</v>
      </c>
      <c r="G730" s="10" t="s">
        <v>155</v>
      </c>
      <c r="H730" s="10" t="s">
        <v>435</v>
      </c>
      <c r="I730" s="11">
        <v>9.4999999999999998E-3</v>
      </c>
      <c r="J730" s="12"/>
      <c r="K730" s="11"/>
      <c r="L730" s="13">
        <v>4.5</v>
      </c>
      <c r="M730" s="14">
        <v>0.1</v>
      </c>
      <c r="N730" s="15">
        <v>1344</v>
      </c>
      <c r="O730" s="20">
        <v>6.78</v>
      </c>
      <c r="P730" s="10" t="s">
        <v>58</v>
      </c>
      <c r="Q730" s="10" t="s">
        <v>43</v>
      </c>
      <c r="R730" s="10" t="s">
        <v>80</v>
      </c>
      <c r="S730" s="10" t="s">
        <v>72</v>
      </c>
      <c r="T730" s="21" t="s">
        <v>46</v>
      </c>
      <c r="U730" s="21" t="s">
        <v>46</v>
      </c>
      <c r="V730" s="21" t="s">
        <v>46</v>
      </c>
      <c r="W730" s="21" t="s">
        <v>46</v>
      </c>
      <c r="X730" s="21" t="s">
        <v>46</v>
      </c>
      <c r="Y730" s="21" t="s">
        <v>46</v>
      </c>
      <c r="Z730" s="21" t="s">
        <v>46</v>
      </c>
      <c r="AA730" s="21" t="s">
        <v>46</v>
      </c>
      <c r="AB730" s="21" t="s">
        <v>46</v>
      </c>
      <c r="AC730" s="21" t="s">
        <v>46</v>
      </c>
      <c r="AD730" s="21" t="s">
        <v>46</v>
      </c>
      <c r="AE730" s="16" t="s">
        <v>46</v>
      </c>
      <c r="AF730" s="16" t="s">
        <v>46</v>
      </c>
      <c r="AG730" s="7" t="str">
        <f t="shared" si="22"/>
        <v>click</v>
      </c>
      <c r="AH730" s="9" t="str">
        <f t="shared" si="23"/>
        <v>click</v>
      </c>
    </row>
    <row r="731" spans="1:34" ht="25.5">
      <c r="A731" s="19" t="s">
        <v>2748</v>
      </c>
      <c r="B731" s="8" t="s">
        <v>2749</v>
      </c>
      <c r="C731" s="10" t="s">
        <v>2616</v>
      </c>
      <c r="D731" s="10" t="s">
        <v>38</v>
      </c>
      <c r="E731" s="10"/>
      <c r="F731" s="10" t="s">
        <v>39</v>
      </c>
      <c r="G731" s="10" t="s">
        <v>347</v>
      </c>
      <c r="H731" s="10" t="s">
        <v>156</v>
      </c>
      <c r="I731" s="11">
        <v>3.5000000000000001E-3</v>
      </c>
      <c r="J731" s="12">
        <v>0.05</v>
      </c>
      <c r="K731" s="11"/>
      <c r="L731" s="13">
        <v>6.3</v>
      </c>
      <c r="M731" s="14">
        <v>0.2</v>
      </c>
      <c r="N731" s="15">
        <v>1700</v>
      </c>
      <c r="O731" s="20">
        <v>0.85</v>
      </c>
      <c r="P731" s="10" t="s">
        <v>347</v>
      </c>
      <c r="Q731" s="10" t="s">
        <v>46</v>
      </c>
      <c r="R731" s="10" t="s">
        <v>46</v>
      </c>
      <c r="S731" s="10" t="s">
        <v>46</v>
      </c>
      <c r="T731" s="21" t="s">
        <v>46</v>
      </c>
      <c r="U731" s="21" t="s">
        <v>46</v>
      </c>
      <c r="V731" s="21" t="s">
        <v>46</v>
      </c>
      <c r="W731" s="21" t="s">
        <v>46</v>
      </c>
      <c r="X731" s="21" t="s">
        <v>46</v>
      </c>
      <c r="Y731" s="21" t="s">
        <v>46</v>
      </c>
      <c r="Z731" s="21" t="s">
        <v>46</v>
      </c>
      <c r="AA731" s="21" t="s">
        <v>46</v>
      </c>
      <c r="AB731" s="21" t="s">
        <v>46</v>
      </c>
      <c r="AC731" s="21" t="s">
        <v>46</v>
      </c>
      <c r="AD731" s="21" t="s">
        <v>46</v>
      </c>
      <c r="AE731" s="16" t="s">
        <v>46</v>
      </c>
      <c r="AF731" s="16" t="s">
        <v>46</v>
      </c>
      <c r="AG731" s="7" t="str">
        <f t="shared" si="22"/>
        <v>click</v>
      </c>
      <c r="AH731" s="9" t="str">
        <f t="shared" si="23"/>
        <v>click</v>
      </c>
    </row>
    <row r="732" spans="1:34" ht="38.25">
      <c r="A732" s="19" t="s">
        <v>3262</v>
      </c>
      <c r="B732" s="8" t="s">
        <v>3263</v>
      </c>
      <c r="C732" s="10" t="s">
        <v>3264</v>
      </c>
      <c r="D732" s="10" t="s">
        <v>38</v>
      </c>
      <c r="E732" s="10" t="s">
        <v>3265</v>
      </c>
      <c r="F732" s="10" t="s">
        <v>3266</v>
      </c>
      <c r="G732" s="10" t="s">
        <v>234</v>
      </c>
      <c r="H732" s="10" t="s">
        <v>96</v>
      </c>
      <c r="I732" s="11">
        <v>7.9000000000000008E-3</v>
      </c>
      <c r="J732" s="12">
        <v>0.14000000000000001</v>
      </c>
      <c r="K732" s="11">
        <v>2.23E-2</v>
      </c>
      <c r="L732" s="13">
        <v>12.2</v>
      </c>
      <c r="M732" s="14">
        <v>1</v>
      </c>
      <c r="N732" s="15">
        <v>12014</v>
      </c>
      <c r="O732" s="20">
        <v>1.63</v>
      </c>
      <c r="P732" s="10" t="s">
        <v>235</v>
      </c>
      <c r="Q732" s="10" t="s">
        <v>46</v>
      </c>
      <c r="R732" s="10" t="s">
        <v>46</v>
      </c>
      <c r="S732" s="10" t="s">
        <v>74</v>
      </c>
      <c r="T732" s="21">
        <v>5.6099999999999997E-2</v>
      </c>
      <c r="U732" s="21">
        <v>6.1100000000000002E-2</v>
      </c>
      <c r="V732" s="21">
        <v>7.6300000000000007E-2</v>
      </c>
      <c r="W732" s="21">
        <v>8.7099999999999997E-2</v>
      </c>
      <c r="X732" s="21">
        <v>6.1800000000000001E-2</v>
      </c>
      <c r="Y732" s="21">
        <v>0.1361</v>
      </c>
      <c r="Z732" s="21">
        <v>8.6199999999999999E-2</v>
      </c>
      <c r="AA732" s="21">
        <v>0.1101</v>
      </c>
      <c r="AB732" s="21">
        <v>2.87E-2</v>
      </c>
      <c r="AC732" s="21">
        <v>9.7600000000000006E-2</v>
      </c>
      <c r="AD732" s="21">
        <v>4.0399999999999998E-2</v>
      </c>
      <c r="AE732" s="16" t="s">
        <v>46</v>
      </c>
      <c r="AF732" s="16" t="s">
        <v>46</v>
      </c>
      <c r="AG732" s="7" t="str">
        <f t="shared" si="22"/>
        <v>click</v>
      </c>
      <c r="AH732" s="9" t="str">
        <f t="shared" si="23"/>
        <v>click</v>
      </c>
    </row>
    <row r="733" spans="1:34" ht="38.25">
      <c r="A733" s="19" t="s">
        <v>3296</v>
      </c>
      <c r="B733" s="8" t="s">
        <v>3297</v>
      </c>
      <c r="C733" s="10" t="s">
        <v>3264</v>
      </c>
      <c r="D733" s="10" t="s">
        <v>38</v>
      </c>
      <c r="E733" s="10" t="s">
        <v>3298</v>
      </c>
      <c r="F733" s="10" t="s">
        <v>3299</v>
      </c>
      <c r="G733" s="10" t="s">
        <v>234</v>
      </c>
      <c r="H733" s="10" t="s">
        <v>96</v>
      </c>
      <c r="I733" s="11">
        <v>7.3000000000000001E-3</v>
      </c>
      <c r="J733" s="12">
        <v>0.2</v>
      </c>
      <c r="K733" s="11">
        <v>2.8899999999999999E-2</v>
      </c>
      <c r="L733" s="13">
        <v>13.5</v>
      </c>
      <c r="M733" s="14">
        <v>1</v>
      </c>
      <c r="N733" s="15">
        <v>7723</v>
      </c>
      <c r="O733" s="20">
        <v>1.07</v>
      </c>
      <c r="P733" s="10" t="s">
        <v>235</v>
      </c>
      <c r="Q733" s="10" t="s">
        <v>46</v>
      </c>
      <c r="R733" s="10" t="s">
        <v>46</v>
      </c>
      <c r="S733" s="10" t="s">
        <v>74</v>
      </c>
      <c r="T733" s="21">
        <v>3.6600000000000001E-2</v>
      </c>
      <c r="U733" s="21">
        <v>2.5399999999999999E-2</v>
      </c>
      <c r="V733" s="21">
        <v>4.1599999999999998E-2</v>
      </c>
      <c r="W733" s="21">
        <v>7.1800000000000003E-2</v>
      </c>
      <c r="X733" s="21">
        <v>4.99E-2</v>
      </c>
      <c r="Y733" s="21">
        <v>8.5099999999999995E-2</v>
      </c>
      <c r="Z733" s="21">
        <v>5.4600000000000003E-2</v>
      </c>
      <c r="AA733" s="21">
        <v>5.3499999999999999E-2</v>
      </c>
      <c r="AB733" s="21">
        <v>3.4599999999999999E-2</v>
      </c>
      <c r="AC733" s="21">
        <v>6.7299999999999999E-2</v>
      </c>
      <c r="AD733" s="21">
        <v>3.8699999999999998E-2</v>
      </c>
      <c r="AE733" s="16" t="s">
        <v>46</v>
      </c>
      <c r="AF733" s="16" t="s">
        <v>46</v>
      </c>
      <c r="AG733" s="7" t="str">
        <f t="shared" si="22"/>
        <v>click</v>
      </c>
      <c r="AH733" s="9" t="str">
        <f t="shared" si="23"/>
        <v>click</v>
      </c>
    </row>
    <row r="734" spans="1:34">
      <c r="A734" s="19" t="s">
        <v>4744</v>
      </c>
      <c r="B734" s="8" t="s">
        <v>4745</v>
      </c>
      <c r="C734" s="10" t="s">
        <v>4746</v>
      </c>
      <c r="D734" s="10"/>
      <c r="E734" s="10"/>
      <c r="F734" s="10" t="s">
        <v>39</v>
      </c>
      <c r="G734" s="10" t="s">
        <v>446</v>
      </c>
      <c r="H734" s="10" t="s">
        <v>156</v>
      </c>
      <c r="I734" s="11">
        <v>2.5000000000000001E-3</v>
      </c>
      <c r="J734" s="12"/>
      <c r="K734" s="11"/>
      <c r="L734" s="13">
        <v>0</v>
      </c>
      <c r="M734" s="14">
        <v>0</v>
      </c>
      <c r="N734" s="15"/>
      <c r="O734" s="20"/>
      <c r="P734" s="10" t="s">
        <v>151</v>
      </c>
      <c r="Q734" s="10" t="s">
        <v>46</v>
      </c>
      <c r="R734" s="10" t="s">
        <v>46</v>
      </c>
      <c r="S734" s="10" t="s">
        <v>46</v>
      </c>
      <c r="T734" s="21" t="s">
        <v>46</v>
      </c>
      <c r="U734" s="21" t="s">
        <v>46</v>
      </c>
      <c r="V734" s="21" t="s">
        <v>46</v>
      </c>
      <c r="W734" s="21" t="s">
        <v>46</v>
      </c>
      <c r="X734" s="21" t="s">
        <v>46</v>
      </c>
      <c r="Y734" s="21" t="s">
        <v>46</v>
      </c>
      <c r="Z734" s="21" t="s">
        <v>46</v>
      </c>
      <c r="AA734" s="21" t="s">
        <v>46</v>
      </c>
      <c r="AB734" s="21" t="s">
        <v>46</v>
      </c>
      <c r="AC734" s="21" t="s">
        <v>46</v>
      </c>
      <c r="AD734" s="21" t="s">
        <v>46</v>
      </c>
      <c r="AE734" s="16" t="s">
        <v>46</v>
      </c>
      <c r="AF734" s="16" t="s">
        <v>46</v>
      </c>
      <c r="AG734" s="7" t="str">
        <f t="shared" si="22"/>
        <v>click</v>
      </c>
      <c r="AH734" s="9" t="str">
        <f t="shared" si="23"/>
        <v>click</v>
      </c>
    </row>
    <row r="735" spans="1:34" ht="25.5">
      <c r="A735" s="19" t="s">
        <v>663</v>
      </c>
      <c r="B735" s="8" t="s">
        <v>664</v>
      </c>
      <c r="C735" s="10" t="s">
        <v>665</v>
      </c>
      <c r="D735" s="10" t="s">
        <v>38</v>
      </c>
      <c r="E735" s="10"/>
      <c r="F735" s="10" t="s">
        <v>39</v>
      </c>
      <c r="G735" s="10" t="s">
        <v>347</v>
      </c>
      <c r="H735" s="10" t="s">
        <v>156</v>
      </c>
      <c r="I735" s="11">
        <v>4.4999999999999997E-3</v>
      </c>
      <c r="J735" s="12">
        <v>5.73</v>
      </c>
      <c r="K735" s="11">
        <v>0.3034</v>
      </c>
      <c r="L735" s="13">
        <v>519.70000000000005</v>
      </c>
      <c r="M735" s="14">
        <v>29.8</v>
      </c>
      <c r="N735" s="15">
        <v>506023</v>
      </c>
      <c r="O735" s="20">
        <v>-1.57</v>
      </c>
      <c r="P735" s="10" t="s">
        <v>347</v>
      </c>
      <c r="Q735" s="10" t="s">
        <v>46</v>
      </c>
      <c r="R735" s="10" t="s">
        <v>46</v>
      </c>
      <c r="S735" s="10" t="s">
        <v>46</v>
      </c>
      <c r="T735" s="21" t="s">
        <v>46</v>
      </c>
      <c r="U735" s="21" t="s">
        <v>46</v>
      </c>
      <c r="V735" s="21" t="s">
        <v>46</v>
      </c>
      <c r="W735" s="21" t="s">
        <v>46</v>
      </c>
      <c r="X735" s="21" t="s">
        <v>46</v>
      </c>
      <c r="Y735" s="21" t="s">
        <v>46</v>
      </c>
      <c r="Z735" s="21" t="s">
        <v>46</v>
      </c>
      <c r="AA735" s="21" t="s">
        <v>46</v>
      </c>
      <c r="AB735" s="21" t="s">
        <v>46</v>
      </c>
      <c r="AC735" s="21" t="s">
        <v>46</v>
      </c>
      <c r="AD735" s="21" t="s">
        <v>46</v>
      </c>
      <c r="AE735" s="16" t="s">
        <v>46</v>
      </c>
      <c r="AF735" s="16" t="s">
        <v>46</v>
      </c>
      <c r="AG735" s="7" t="str">
        <f t="shared" si="22"/>
        <v>click</v>
      </c>
      <c r="AH735" s="9" t="str">
        <f t="shared" si="23"/>
        <v>click</v>
      </c>
    </row>
    <row r="736" spans="1:34" ht="25.5">
      <c r="A736" s="19" t="s">
        <v>973</v>
      </c>
      <c r="B736" s="8" t="s">
        <v>974</v>
      </c>
      <c r="C736" s="10" t="s">
        <v>665</v>
      </c>
      <c r="D736" s="10" t="s">
        <v>38</v>
      </c>
      <c r="E736" s="10"/>
      <c r="F736" s="10" t="s">
        <v>39</v>
      </c>
      <c r="G736" s="10" t="s">
        <v>347</v>
      </c>
      <c r="H736" s="10" t="s">
        <v>156</v>
      </c>
      <c r="I736" s="11">
        <v>4.4999999999999997E-3</v>
      </c>
      <c r="J736" s="12">
        <v>0.2</v>
      </c>
      <c r="K736" s="11">
        <v>7.7999999999999996E-3</v>
      </c>
      <c r="L736" s="13">
        <v>213.9</v>
      </c>
      <c r="M736" s="14">
        <v>8.4</v>
      </c>
      <c r="N736" s="15">
        <v>35013</v>
      </c>
      <c r="O736" s="20">
        <v>-1.1100000000000001</v>
      </c>
      <c r="P736" s="10" t="s">
        <v>347</v>
      </c>
      <c r="Q736" s="10" t="s">
        <v>46</v>
      </c>
      <c r="R736" s="10" t="s">
        <v>46</v>
      </c>
      <c r="S736" s="10" t="s">
        <v>46</v>
      </c>
      <c r="T736" s="21" t="s">
        <v>46</v>
      </c>
      <c r="U736" s="21" t="s">
        <v>46</v>
      </c>
      <c r="V736" s="21" t="s">
        <v>46</v>
      </c>
      <c r="W736" s="21" t="s">
        <v>46</v>
      </c>
      <c r="X736" s="21" t="s">
        <v>46</v>
      </c>
      <c r="Y736" s="21" t="s">
        <v>46</v>
      </c>
      <c r="Z736" s="21" t="s">
        <v>46</v>
      </c>
      <c r="AA736" s="21" t="s">
        <v>46</v>
      </c>
      <c r="AB736" s="21" t="s">
        <v>46</v>
      </c>
      <c r="AC736" s="21" t="s">
        <v>46</v>
      </c>
      <c r="AD736" s="21" t="s">
        <v>46</v>
      </c>
      <c r="AE736" s="16" t="s">
        <v>46</v>
      </c>
      <c r="AF736" s="16" t="s">
        <v>46</v>
      </c>
      <c r="AG736" s="7" t="str">
        <f t="shared" si="22"/>
        <v>click</v>
      </c>
      <c r="AH736" s="9" t="str">
        <f t="shared" si="23"/>
        <v>click</v>
      </c>
    </row>
    <row r="737" spans="1:34" ht="25.5">
      <c r="A737" s="19" t="s">
        <v>2344</v>
      </c>
      <c r="B737" s="8" t="s">
        <v>2345</v>
      </c>
      <c r="C737" s="10" t="s">
        <v>665</v>
      </c>
      <c r="D737" s="10" t="s">
        <v>38</v>
      </c>
      <c r="E737" s="10"/>
      <c r="F737" s="10" t="s">
        <v>39</v>
      </c>
      <c r="G737" s="10" t="s">
        <v>347</v>
      </c>
      <c r="H737" s="10" t="s">
        <v>156</v>
      </c>
      <c r="I737" s="11">
        <v>4.4999999999999997E-3</v>
      </c>
      <c r="J737" s="12">
        <v>3.28</v>
      </c>
      <c r="K737" s="11">
        <v>0.156</v>
      </c>
      <c r="L737" s="13">
        <v>29.9</v>
      </c>
      <c r="M737" s="14">
        <v>1.5</v>
      </c>
      <c r="N737" s="15">
        <v>10992</v>
      </c>
      <c r="O737" s="20">
        <v>1.1100000000000001</v>
      </c>
      <c r="P737" s="10" t="s">
        <v>347</v>
      </c>
      <c r="Q737" s="10" t="s">
        <v>46</v>
      </c>
      <c r="R737" s="10" t="s">
        <v>46</v>
      </c>
      <c r="S737" s="10" t="s">
        <v>46</v>
      </c>
      <c r="T737" s="21" t="s">
        <v>46</v>
      </c>
      <c r="U737" s="21" t="s">
        <v>46</v>
      </c>
      <c r="V737" s="21" t="s">
        <v>46</v>
      </c>
      <c r="W737" s="21" t="s">
        <v>46</v>
      </c>
      <c r="X737" s="21" t="s">
        <v>46</v>
      </c>
      <c r="Y737" s="21" t="s">
        <v>46</v>
      </c>
      <c r="Z737" s="21" t="s">
        <v>46</v>
      </c>
      <c r="AA737" s="21" t="s">
        <v>46</v>
      </c>
      <c r="AB737" s="21" t="s">
        <v>46</v>
      </c>
      <c r="AC737" s="21" t="s">
        <v>46</v>
      </c>
      <c r="AD737" s="21" t="s">
        <v>46</v>
      </c>
      <c r="AE737" s="16" t="s">
        <v>46</v>
      </c>
      <c r="AF737" s="16" t="s">
        <v>46</v>
      </c>
      <c r="AG737" s="7" t="str">
        <f t="shared" si="22"/>
        <v>click</v>
      </c>
      <c r="AH737" s="9" t="str">
        <f t="shared" si="23"/>
        <v>click</v>
      </c>
    </row>
    <row r="738" spans="1:34" ht="84">
      <c r="A738" s="19" t="s">
        <v>2094</v>
      </c>
      <c r="B738" s="8" t="s">
        <v>2095</v>
      </c>
      <c r="C738" s="10" t="s">
        <v>2096</v>
      </c>
      <c r="D738" s="10" t="s">
        <v>38</v>
      </c>
      <c r="E738" s="10" t="s">
        <v>2097</v>
      </c>
      <c r="F738" s="10" t="s">
        <v>2098</v>
      </c>
      <c r="G738" s="10" t="s">
        <v>1305</v>
      </c>
      <c r="H738" s="10" t="s">
        <v>219</v>
      </c>
      <c r="I738" s="11">
        <v>5.4999999999999997E-3</v>
      </c>
      <c r="J738" s="12">
        <v>0.23</v>
      </c>
      <c r="K738" s="11">
        <v>6.3200000000000006E-2</v>
      </c>
      <c r="L738" s="13">
        <v>105.2</v>
      </c>
      <c r="M738" s="14">
        <v>2.7</v>
      </c>
      <c r="N738" s="15">
        <v>13172</v>
      </c>
      <c r="O738" s="20">
        <v>-1.34</v>
      </c>
      <c r="P738" s="10" t="s">
        <v>32</v>
      </c>
      <c r="Q738" s="10" t="s">
        <v>46</v>
      </c>
      <c r="R738" s="10" t="s">
        <v>46</v>
      </c>
      <c r="S738" s="10" t="s">
        <v>74</v>
      </c>
      <c r="T738" s="21">
        <v>0</v>
      </c>
      <c r="U738" s="21">
        <v>0</v>
      </c>
      <c r="V738" s="21">
        <v>0</v>
      </c>
      <c r="W738" s="21">
        <v>0</v>
      </c>
      <c r="X738" s="21">
        <v>0</v>
      </c>
      <c r="Y738" s="21">
        <v>2.3900000000000001E-2</v>
      </c>
      <c r="Z738" s="21">
        <v>0</v>
      </c>
      <c r="AA738" s="21">
        <v>0</v>
      </c>
      <c r="AB738" s="21">
        <v>0.96540000000000004</v>
      </c>
      <c r="AC738" s="21">
        <v>0</v>
      </c>
      <c r="AD738" s="21">
        <v>0</v>
      </c>
      <c r="AE738" s="16" t="s">
        <v>46</v>
      </c>
      <c r="AF738" s="16" t="s">
        <v>46</v>
      </c>
      <c r="AG738" s="7" t="str">
        <f t="shared" ref="AG738:AG801" si="24">HYPERLINK(CONCATENATE("http://finance.yahoo.com/q/hl?s=", A738), "click")</f>
        <v>click</v>
      </c>
      <c r="AH738" s="9" t="str">
        <f t="shared" ref="AH738:AH801" si="25">HYPERLINK(CONCATENATE("http://bigcharts.marketwatch.com/advchart/frames/frames.asp?symb=", A738, "&amp;time=8&amp;freq=1"), "click")</f>
        <v>click</v>
      </c>
    </row>
    <row r="739" spans="1:34" ht="96">
      <c r="A739" s="19" t="s">
        <v>2963</v>
      </c>
      <c r="B739" s="8" t="s">
        <v>2964</v>
      </c>
      <c r="C739" s="10" t="s">
        <v>2096</v>
      </c>
      <c r="D739" s="10" t="s">
        <v>38</v>
      </c>
      <c r="E739" s="10" t="s">
        <v>2965</v>
      </c>
      <c r="F739" s="10" t="s">
        <v>2966</v>
      </c>
      <c r="G739" s="10" t="s">
        <v>792</v>
      </c>
      <c r="H739" s="10" t="s">
        <v>73</v>
      </c>
      <c r="I739" s="11">
        <v>4.4999999999999997E-3</v>
      </c>
      <c r="J739" s="12">
        <v>0.21</v>
      </c>
      <c r="K739" s="11">
        <v>2.5600000000000001E-2</v>
      </c>
      <c r="L739" s="13">
        <v>51.1</v>
      </c>
      <c r="M739" s="14">
        <v>1.6</v>
      </c>
      <c r="N739" s="15">
        <v>9061</v>
      </c>
      <c r="O739" s="20">
        <v>-2.16</v>
      </c>
      <c r="P739" s="10" t="s">
        <v>42</v>
      </c>
      <c r="Q739" s="10" t="s">
        <v>520</v>
      </c>
      <c r="R739" s="10" t="s">
        <v>80</v>
      </c>
      <c r="S739" s="10" t="s">
        <v>102</v>
      </c>
      <c r="T739" s="21">
        <v>9.6500000000000002E-2</v>
      </c>
      <c r="U739" s="21">
        <v>2.3400000000000001E-2</v>
      </c>
      <c r="V739" s="21">
        <v>0.1532</v>
      </c>
      <c r="W739" s="21">
        <v>5.7599999999999998E-2</v>
      </c>
      <c r="X739" s="21">
        <v>4.3700000000000003E-2</v>
      </c>
      <c r="Y739" s="21">
        <v>0.1336</v>
      </c>
      <c r="Z739" s="21">
        <v>4.2700000000000002E-2</v>
      </c>
      <c r="AA739" s="21">
        <v>0.1825</v>
      </c>
      <c r="AB739" s="21">
        <v>6.93E-2</v>
      </c>
      <c r="AC739" s="21">
        <v>7.3599999999999999E-2</v>
      </c>
      <c r="AD739" s="21">
        <v>4.7300000000000002E-2</v>
      </c>
      <c r="AE739" s="16" t="s">
        <v>46</v>
      </c>
      <c r="AF739" s="16" t="s">
        <v>46</v>
      </c>
      <c r="AG739" s="7" t="str">
        <f t="shared" si="24"/>
        <v>click</v>
      </c>
      <c r="AH739" s="9" t="str">
        <f t="shared" si="25"/>
        <v>click</v>
      </c>
    </row>
    <row r="740" spans="1:34" ht="84">
      <c r="A740" s="19" t="s">
        <v>3916</v>
      </c>
      <c r="B740" s="8" t="s">
        <v>3917</v>
      </c>
      <c r="C740" s="10" t="s">
        <v>2096</v>
      </c>
      <c r="D740" s="10" t="s">
        <v>38</v>
      </c>
      <c r="E740" s="10" t="s">
        <v>3918</v>
      </c>
      <c r="F740" s="10" t="s">
        <v>3919</v>
      </c>
      <c r="G740" s="10" t="s">
        <v>1305</v>
      </c>
      <c r="H740" s="10" t="s">
        <v>73</v>
      </c>
      <c r="I740" s="11">
        <v>5.0000000000000001E-3</v>
      </c>
      <c r="J740" s="12">
        <v>0.4</v>
      </c>
      <c r="K740" s="11">
        <v>5.5199999999999999E-2</v>
      </c>
      <c r="L740" s="13">
        <v>979.1</v>
      </c>
      <c r="M740" s="14">
        <v>23.8</v>
      </c>
      <c r="N740" s="15">
        <v>185180</v>
      </c>
      <c r="O740" s="20">
        <v>-1.1399999999999999</v>
      </c>
      <c r="P740" s="10" t="s">
        <v>32</v>
      </c>
      <c r="Q740" s="10" t="s">
        <v>46</v>
      </c>
      <c r="R740" s="10" t="s">
        <v>46</v>
      </c>
      <c r="S740" s="10" t="s">
        <v>74</v>
      </c>
      <c r="T740" s="21">
        <v>0</v>
      </c>
      <c r="U740" s="21">
        <v>0</v>
      </c>
      <c r="V740" s="21">
        <v>0</v>
      </c>
      <c r="W740" s="21">
        <v>0</v>
      </c>
      <c r="X740" s="21">
        <v>0</v>
      </c>
      <c r="Y740" s="21">
        <v>1E-3</v>
      </c>
      <c r="Z740" s="21">
        <v>0</v>
      </c>
      <c r="AA740" s="21">
        <v>0</v>
      </c>
      <c r="AB740" s="21">
        <v>0.96889999999999998</v>
      </c>
      <c r="AC740" s="21">
        <v>0</v>
      </c>
      <c r="AD740" s="21">
        <v>0</v>
      </c>
      <c r="AE740" s="16" t="s">
        <v>46</v>
      </c>
      <c r="AF740" s="16" t="s">
        <v>46</v>
      </c>
      <c r="AG740" s="7" t="str">
        <f t="shared" si="24"/>
        <v>click</v>
      </c>
      <c r="AH740" s="9" t="str">
        <f t="shared" si="25"/>
        <v>click</v>
      </c>
    </row>
    <row r="741" spans="1:34" ht="60">
      <c r="A741" s="19" t="s">
        <v>1292</v>
      </c>
      <c r="B741" s="8" t="s">
        <v>1293</v>
      </c>
      <c r="C741" s="10" t="s">
        <v>1294</v>
      </c>
      <c r="D741" s="10" t="s">
        <v>53</v>
      </c>
      <c r="E741" s="10" t="s">
        <v>1295</v>
      </c>
      <c r="F741" s="10" t="s">
        <v>1296</v>
      </c>
      <c r="G741" s="10" t="s">
        <v>877</v>
      </c>
      <c r="H741" s="10" t="s">
        <v>128</v>
      </c>
      <c r="I741" s="11">
        <v>6.4999999999999997E-3</v>
      </c>
      <c r="J741" s="12"/>
      <c r="K741" s="11"/>
      <c r="L741" s="13">
        <v>77.099999999999994</v>
      </c>
      <c r="M741" s="14">
        <v>2</v>
      </c>
      <c r="N741" s="15">
        <v>4276</v>
      </c>
      <c r="O741" s="20">
        <v>-1.42</v>
      </c>
      <c r="P741" s="10" t="s">
        <v>347</v>
      </c>
      <c r="Q741" s="10" t="s">
        <v>46</v>
      </c>
      <c r="R741" s="10" t="s">
        <v>46</v>
      </c>
      <c r="S741" s="10" t="s">
        <v>46</v>
      </c>
      <c r="T741" s="21" t="s">
        <v>46</v>
      </c>
      <c r="U741" s="21" t="s">
        <v>46</v>
      </c>
      <c r="V741" s="21" t="s">
        <v>46</v>
      </c>
      <c r="W741" s="21" t="s">
        <v>46</v>
      </c>
      <c r="X741" s="21" t="s">
        <v>46</v>
      </c>
      <c r="Y741" s="21" t="s">
        <v>46</v>
      </c>
      <c r="Z741" s="21" t="s">
        <v>46</v>
      </c>
      <c r="AA741" s="21" t="s">
        <v>46</v>
      </c>
      <c r="AB741" s="21" t="s">
        <v>46</v>
      </c>
      <c r="AC741" s="21" t="s">
        <v>46</v>
      </c>
      <c r="AD741" s="21" t="s">
        <v>46</v>
      </c>
      <c r="AE741" s="16" t="s">
        <v>134</v>
      </c>
      <c r="AF741" s="16" t="s">
        <v>59</v>
      </c>
      <c r="AG741" s="7" t="str">
        <f t="shared" si="24"/>
        <v>click</v>
      </c>
      <c r="AH741" s="9" t="str">
        <f t="shared" si="25"/>
        <v>click</v>
      </c>
    </row>
    <row r="742" spans="1:34" ht="60">
      <c r="A742" s="19" t="s">
        <v>4708</v>
      </c>
      <c r="B742" s="8" t="s">
        <v>4709</v>
      </c>
      <c r="C742" s="10" t="s">
        <v>1294</v>
      </c>
      <c r="D742" s="10" t="s">
        <v>53</v>
      </c>
      <c r="E742" s="10" t="s">
        <v>4710</v>
      </c>
      <c r="F742" s="10" t="s">
        <v>4711</v>
      </c>
      <c r="G742" s="10" t="s">
        <v>877</v>
      </c>
      <c r="H742" s="10" t="s">
        <v>128</v>
      </c>
      <c r="I742" s="11">
        <v>6.4999999999999997E-3</v>
      </c>
      <c r="J742" s="12"/>
      <c r="K742" s="11"/>
      <c r="L742" s="13">
        <v>0.9</v>
      </c>
      <c r="M742" s="14">
        <v>0</v>
      </c>
      <c r="N742" s="15">
        <v>3384</v>
      </c>
      <c r="O742" s="20">
        <v>2.0699999999999998</v>
      </c>
      <c r="P742" s="10" t="s">
        <v>347</v>
      </c>
      <c r="Q742" s="10" t="s">
        <v>46</v>
      </c>
      <c r="R742" s="10" t="s">
        <v>46</v>
      </c>
      <c r="S742" s="10" t="s">
        <v>46</v>
      </c>
      <c r="T742" s="21" t="s">
        <v>46</v>
      </c>
      <c r="U742" s="21" t="s">
        <v>46</v>
      </c>
      <c r="V742" s="21" t="s">
        <v>46</v>
      </c>
      <c r="W742" s="21" t="s">
        <v>46</v>
      </c>
      <c r="X742" s="21" t="s">
        <v>46</v>
      </c>
      <c r="Y742" s="21" t="s">
        <v>46</v>
      </c>
      <c r="Z742" s="21" t="s">
        <v>46</v>
      </c>
      <c r="AA742" s="21" t="s">
        <v>46</v>
      </c>
      <c r="AB742" s="21" t="s">
        <v>46</v>
      </c>
      <c r="AC742" s="21" t="s">
        <v>46</v>
      </c>
      <c r="AD742" s="21" t="s">
        <v>46</v>
      </c>
      <c r="AE742" s="16" t="s">
        <v>134</v>
      </c>
      <c r="AF742" s="16" t="s">
        <v>46</v>
      </c>
      <c r="AG742" s="7" t="str">
        <f t="shared" si="24"/>
        <v>click</v>
      </c>
      <c r="AH742" s="9" t="str">
        <f t="shared" si="25"/>
        <v>click</v>
      </c>
    </row>
    <row r="743" spans="1:34" ht="36">
      <c r="A743" s="19" t="s">
        <v>3622</v>
      </c>
      <c r="B743" s="8" t="s">
        <v>3623</v>
      </c>
      <c r="C743" s="10" t="s">
        <v>3624</v>
      </c>
      <c r="D743" s="10" t="s">
        <v>38</v>
      </c>
      <c r="E743" s="10" t="s">
        <v>3625</v>
      </c>
      <c r="F743" s="10" t="s">
        <v>2369</v>
      </c>
      <c r="G743" s="10" t="s">
        <v>620</v>
      </c>
      <c r="H743" s="10" t="s">
        <v>171</v>
      </c>
      <c r="I743" s="11">
        <v>9.4999999999999998E-3</v>
      </c>
      <c r="J743" s="12">
        <v>0</v>
      </c>
      <c r="K743" s="11"/>
      <c r="L743" s="13">
        <v>310.7</v>
      </c>
      <c r="M743" s="14">
        <v>10.3</v>
      </c>
      <c r="N743" s="15">
        <v>108295</v>
      </c>
      <c r="O743" s="20">
        <v>1.1200000000000001</v>
      </c>
      <c r="P743" s="10" t="s">
        <v>151</v>
      </c>
      <c r="Q743" s="10" t="s">
        <v>46</v>
      </c>
      <c r="R743" s="10" t="s">
        <v>46</v>
      </c>
      <c r="S743" s="10" t="s">
        <v>46</v>
      </c>
      <c r="T743" s="21" t="s">
        <v>46</v>
      </c>
      <c r="U743" s="21" t="s">
        <v>46</v>
      </c>
      <c r="V743" s="21" t="s">
        <v>46</v>
      </c>
      <c r="W743" s="21" t="s">
        <v>46</v>
      </c>
      <c r="X743" s="21" t="s">
        <v>46</v>
      </c>
      <c r="Y743" s="21" t="s">
        <v>46</v>
      </c>
      <c r="Z743" s="21" t="s">
        <v>46</v>
      </c>
      <c r="AA743" s="21" t="s">
        <v>46</v>
      </c>
      <c r="AB743" s="21" t="s">
        <v>46</v>
      </c>
      <c r="AC743" s="21" t="s">
        <v>46</v>
      </c>
      <c r="AD743" s="21" t="s">
        <v>46</v>
      </c>
      <c r="AE743" s="16" t="s">
        <v>134</v>
      </c>
      <c r="AF743" s="16" t="s">
        <v>59</v>
      </c>
      <c r="AG743" s="7" t="str">
        <f t="shared" si="24"/>
        <v>click</v>
      </c>
      <c r="AH743" s="9" t="str">
        <f t="shared" si="25"/>
        <v>click</v>
      </c>
    </row>
    <row r="744" spans="1:34" ht="36">
      <c r="A744" s="19" t="s">
        <v>4311</v>
      </c>
      <c r="B744" s="8" t="s">
        <v>4312</v>
      </c>
      <c r="C744" s="10" t="s">
        <v>3624</v>
      </c>
      <c r="D744" s="10" t="s">
        <v>38</v>
      </c>
      <c r="E744" s="10" t="s">
        <v>4313</v>
      </c>
      <c r="F744" s="10" t="s">
        <v>4310</v>
      </c>
      <c r="G744" s="10" t="s">
        <v>620</v>
      </c>
      <c r="H744" s="10" t="s">
        <v>171</v>
      </c>
      <c r="I744" s="11">
        <v>9.4999999999999998E-3</v>
      </c>
      <c r="J744" s="12">
        <v>0.17</v>
      </c>
      <c r="K744" s="11"/>
      <c r="L744" s="13">
        <v>4554.3999999999996</v>
      </c>
      <c r="M744" s="14">
        <v>57.3</v>
      </c>
      <c r="N744" s="15">
        <v>3469997</v>
      </c>
      <c r="O744" s="20">
        <v>2.44</v>
      </c>
      <c r="P744" s="10" t="s">
        <v>151</v>
      </c>
      <c r="Q744" s="10" t="s">
        <v>46</v>
      </c>
      <c r="R744" s="10" t="s">
        <v>46</v>
      </c>
      <c r="S744" s="10" t="s">
        <v>46</v>
      </c>
      <c r="T744" s="21" t="s">
        <v>46</v>
      </c>
      <c r="U744" s="21" t="s">
        <v>46</v>
      </c>
      <c r="V744" s="21" t="s">
        <v>46</v>
      </c>
      <c r="W744" s="21" t="s">
        <v>46</v>
      </c>
      <c r="X744" s="21" t="s">
        <v>46</v>
      </c>
      <c r="Y744" s="21" t="s">
        <v>46</v>
      </c>
      <c r="Z744" s="21" t="s">
        <v>46</v>
      </c>
      <c r="AA744" s="21" t="s">
        <v>46</v>
      </c>
      <c r="AB744" s="21" t="s">
        <v>46</v>
      </c>
      <c r="AC744" s="21" t="s">
        <v>46</v>
      </c>
      <c r="AD744" s="21" t="s">
        <v>46</v>
      </c>
      <c r="AE744" s="16" t="s">
        <v>134</v>
      </c>
      <c r="AF744" s="16" t="s">
        <v>59</v>
      </c>
      <c r="AG744" s="7" t="str">
        <f t="shared" si="24"/>
        <v>click</v>
      </c>
      <c r="AH744" s="9" t="str">
        <f t="shared" si="25"/>
        <v>click</v>
      </c>
    </row>
    <row r="745" spans="1:34" ht="48">
      <c r="A745" s="19" t="s">
        <v>1083</v>
      </c>
      <c r="B745" s="8" t="s">
        <v>1084</v>
      </c>
      <c r="C745" s="10" t="s">
        <v>1085</v>
      </c>
      <c r="D745" s="10" t="s">
        <v>53</v>
      </c>
      <c r="E745" s="10" t="s">
        <v>1086</v>
      </c>
      <c r="F745" s="10" t="s">
        <v>1087</v>
      </c>
      <c r="G745" s="10" t="s">
        <v>121</v>
      </c>
      <c r="H745" s="10" t="s">
        <v>96</v>
      </c>
      <c r="I745" s="11">
        <v>7.4999999999999997E-3</v>
      </c>
      <c r="J745" s="12"/>
      <c r="K745" s="11"/>
      <c r="L745" s="13">
        <v>6.1</v>
      </c>
      <c r="M745" s="14">
        <v>0.2</v>
      </c>
      <c r="N745" s="15">
        <v>1900</v>
      </c>
      <c r="O745" s="20">
        <v>-3.14</v>
      </c>
      <c r="P745" s="10" t="s">
        <v>122</v>
      </c>
      <c r="Q745" s="10" t="s">
        <v>46</v>
      </c>
      <c r="R745" s="10" t="s">
        <v>46</v>
      </c>
      <c r="S745" s="10" t="s">
        <v>46</v>
      </c>
      <c r="T745" s="21" t="s">
        <v>46</v>
      </c>
      <c r="U745" s="21" t="s">
        <v>46</v>
      </c>
      <c r="V745" s="21" t="s">
        <v>46</v>
      </c>
      <c r="W745" s="21" t="s">
        <v>46</v>
      </c>
      <c r="X745" s="21" t="s">
        <v>46</v>
      </c>
      <c r="Y745" s="21" t="s">
        <v>46</v>
      </c>
      <c r="Z745" s="21" t="s">
        <v>46</v>
      </c>
      <c r="AA745" s="21" t="s">
        <v>46</v>
      </c>
      <c r="AB745" s="21" t="s">
        <v>46</v>
      </c>
      <c r="AC745" s="21" t="s">
        <v>46</v>
      </c>
      <c r="AD745" s="21" t="s">
        <v>46</v>
      </c>
      <c r="AE745" s="16" t="s">
        <v>46</v>
      </c>
      <c r="AF745" s="16" t="s">
        <v>59</v>
      </c>
      <c r="AG745" s="7" t="str">
        <f t="shared" si="24"/>
        <v>click</v>
      </c>
      <c r="AH745" s="9" t="str">
        <f t="shared" si="25"/>
        <v>click</v>
      </c>
    </row>
    <row r="746" spans="1:34" ht="48">
      <c r="A746" s="19" t="s">
        <v>1096</v>
      </c>
      <c r="B746" s="8" t="s">
        <v>1097</v>
      </c>
      <c r="C746" s="10" t="s">
        <v>1085</v>
      </c>
      <c r="D746" s="10" t="s">
        <v>53</v>
      </c>
      <c r="E746" s="10" t="s">
        <v>1098</v>
      </c>
      <c r="F746" s="10" t="s">
        <v>1087</v>
      </c>
      <c r="G746" s="10" t="s">
        <v>133</v>
      </c>
      <c r="H746" s="10" t="s">
        <v>96</v>
      </c>
      <c r="I746" s="11">
        <v>7.4999999999999997E-3</v>
      </c>
      <c r="J746" s="12"/>
      <c r="K746" s="11"/>
      <c r="L746" s="13">
        <v>2.8</v>
      </c>
      <c r="M746" s="14">
        <v>0.1</v>
      </c>
      <c r="N746" s="15">
        <v>2872</v>
      </c>
      <c r="O746" s="20">
        <v>4.55</v>
      </c>
      <c r="P746" s="10" t="s">
        <v>122</v>
      </c>
      <c r="Q746" s="10" t="s">
        <v>46</v>
      </c>
      <c r="R746" s="10" t="s">
        <v>46</v>
      </c>
      <c r="S746" s="10" t="s">
        <v>46</v>
      </c>
      <c r="T746" s="21" t="s">
        <v>46</v>
      </c>
      <c r="U746" s="21" t="s">
        <v>46</v>
      </c>
      <c r="V746" s="21" t="s">
        <v>46</v>
      </c>
      <c r="W746" s="21" t="s">
        <v>46</v>
      </c>
      <c r="X746" s="21" t="s">
        <v>46</v>
      </c>
      <c r="Y746" s="21" t="s">
        <v>46</v>
      </c>
      <c r="Z746" s="21" t="s">
        <v>46</v>
      </c>
      <c r="AA746" s="21" t="s">
        <v>46</v>
      </c>
      <c r="AB746" s="21" t="s">
        <v>46</v>
      </c>
      <c r="AC746" s="21" t="s">
        <v>46</v>
      </c>
      <c r="AD746" s="21" t="s">
        <v>46</v>
      </c>
      <c r="AE746" s="16" t="s">
        <v>134</v>
      </c>
      <c r="AF746" s="16" t="s">
        <v>59</v>
      </c>
      <c r="AG746" s="7" t="str">
        <f t="shared" si="24"/>
        <v>click</v>
      </c>
      <c r="AH746" s="9" t="str">
        <f t="shared" si="25"/>
        <v>click</v>
      </c>
    </row>
    <row r="747" spans="1:34" ht="48">
      <c r="A747" s="19" t="s">
        <v>1275</v>
      </c>
      <c r="B747" s="8" t="s">
        <v>1276</v>
      </c>
      <c r="C747" s="10" t="s">
        <v>1085</v>
      </c>
      <c r="D747" s="10" t="s">
        <v>53</v>
      </c>
      <c r="E747" s="10" t="s">
        <v>1277</v>
      </c>
      <c r="F747" s="10" t="s">
        <v>1087</v>
      </c>
      <c r="G747" s="10" t="s">
        <v>268</v>
      </c>
      <c r="H747" s="10" t="s">
        <v>96</v>
      </c>
      <c r="I747" s="11">
        <v>7.4999999999999997E-3</v>
      </c>
      <c r="J747" s="12"/>
      <c r="K747" s="11"/>
      <c r="L747" s="13">
        <v>3</v>
      </c>
      <c r="M747" s="14">
        <v>0.2</v>
      </c>
      <c r="N747" s="15">
        <v>2943</v>
      </c>
      <c r="O747" s="20">
        <v>-6.4</v>
      </c>
      <c r="P747" s="10" t="s">
        <v>122</v>
      </c>
      <c r="Q747" s="10" t="s">
        <v>46</v>
      </c>
      <c r="R747" s="10" t="s">
        <v>46</v>
      </c>
      <c r="S747" s="10" t="s">
        <v>46</v>
      </c>
      <c r="T747" s="21" t="s">
        <v>46</v>
      </c>
      <c r="U747" s="21" t="s">
        <v>46</v>
      </c>
      <c r="V747" s="21" t="s">
        <v>46</v>
      </c>
      <c r="W747" s="21" t="s">
        <v>46</v>
      </c>
      <c r="X747" s="21" t="s">
        <v>46</v>
      </c>
      <c r="Y747" s="21" t="s">
        <v>46</v>
      </c>
      <c r="Z747" s="21" t="s">
        <v>46</v>
      </c>
      <c r="AA747" s="21" t="s">
        <v>46</v>
      </c>
      <c r="AB747" s="21" t="s">
        <v>46</v>
      </c>
      <c r="AC747" s="21" t="s">
        <v>46</v>
      </c>
      <c r="AD747" s="21" t="s">
        <v>46</v>
      </c>
      <c r="AE747" s="16" t="s">
        <v>46</v>
      </c>
      <c r="AF747" s="16" t="s">
        <v>46</v>
      </c>
      <c r="AG747" s="7" t="str">
        <f t="shared" si="24"/>
        <v>click</v>
      </c>
      <c r="AH747" s="9" t="str">
        <f t="shared" si="25"/>
        <v>click</v>
      </c>
    </row>
    <row r="748" spans="1:34" ht="72">
      <c r="A748" s="19" t="s">
        <v>2831</v>
      </c>
      <c r="B748" s="8" t="s">
        <v>2832</v>
      </c>
      <c r="C748" s="10" t="s">
        <v>2833</v>
      </c>
      <c r="D748" s="10" t="s">
        <v>38</v>
      </c>
      <c r="E748" s="10" t="s">
        <v>2834</v>
      </c>
      <c r="F748" s="10" t="s">
        <v>2835</v>
      </c>
      <c r="G748" s="10" t="s">
        <v>1676</v>
      </c>
      <c r="H748" s="10" t="s">
        <v>128</v>
      </c>
      <c r="I748" s="11">
        <v>6.4999999999999997E-3</v>
      </c>
      <c r="J748" s="12">
        <v>0.73</v>
      </c>
      <c r="K748" s="11">
        <v>1.04E-2</v>
      </c>
      <c r="L748" s="13">
        <v>21.2</v>
      </c>
      <c r="M748" s="14">
        <v>0.3</v>
      </c>
      <c r="N748" s="15">
        <v>10469</v>
      </c>
      <c r="O748" s="20">
        <v>-3.55</v>
      </c>
      <c r="P748" s="10" t="s">
        <v>42</v>
      </c>
      <c r="Q748" s="10" t="s">
        <v>46</v>
      </c>
      <c r="R748" s="10" t="s">
        <v>46</v>
      </c>
      <c r="S748" s="10" t="s">
        <v>74</v>
      </c>
      <c r="T748" s="21">
        <v>4.8399999999999999E-2</v>
      </c>
      <c r="U748" s="21">
        <v>0</v>
      </c>
      <c r="V748" s="21">
        <v>7.0000000000000001E-3</v>
      </c>
      <c r="W748" s="21">
        <v>0</v>
      </c>
      <c r="X748" s="21">
        <v>0</v>
      </c>
      <c r="Y748" s="21">
        <v>0</v>
      </c>
      <c r="Z748" s="21">
        <v>0</v>
      </c>
      <c r="AA748" s="21">
        <v>5.2299999999999999E-2</v>
      </c>
      <c r="AB748" s="21">
        <v>0</v>
      </c>
      <c r="AC748" s="21">
        <v>0.83620000000000005</v>
      </c>
      <c r="AD748" s="21">
        <v>5.45E-2</v>
      </c>
      <c r="AE748" s="16" t="s">
        <v>46</v>
      </c>
      <c r="AF748" s="16" t="s">
        <v>46</v>
      </c>
      <c r="AG748" s="7" t="str">
        <f t="shared" si="24"/>
        <v>click</v>
      </c>
      <c r="AH748" s="9" t="str">
        <f t="shared" si="25"/>
        <v>click</v>
      </c>
    </row>
    <row r="749" spans="1:34" ht="192">
      <c r="A749" s="19" t="s">
        <v>4291</v>
      </c>
      <c r="B749" s="8" t="s">
        <v>4292</v>
      </c>
      <c r="C749" s="10" t="s">
        <v>4293</v>
      </c>
      <c r="D749" s="10" t="s">
        <v>38</v>
      </c>
      <c r="E749" s="10" t="s">
        <v>4294</v>
      </c>
      <c r="F749" s="10" t="s">
        <v>4295</v>
      </c>
      <c r="G749" s="10" t="s">
        <v>1676</v>
      </c>
      <c r="H749" s="10" t="s">
        <v>71</v>
      </c>
      <c r="I749" s="11">
        <v>6.4999999999999997E-3</v>
      </c>
      <c r="J749" s="12">
        <v>1.42</v>
      </c>
      <c r="K749" s="11">
        <v>4.1000000000000002E-2</v>
      </c>
      <c r="L749" s="13">
        <v>289.10000000000002</v>
      </c>
      <c r="M749" s="14">
        <v>8.3000000000000007</v>
      </c>
      <c r="N749" s="15">
        <v>638559</v>
      </c>
      <c r="O749" s="20">
        <v>-4.0199999999999996</v>
      </c>
      <c r="P749" s="10" t="s">
        <v>42</v>
      </c>
      <c r="Q749" s="10" t="s">
        <v>46</v>
      </c>
      <c r="R749" s="10" t="s">
        <v>46</v>
      </c>
      <c r="S749" s="10" t="s">
        <v>74</v>
      </c>
      <c r="T749" s="21">
        <v>1.84E-2</v>
      </c>
      <c r="U749" s="21">
        <v>0</v>
      </c>
      <c r="V749" s="21">
        <v>1.2500000000000001E-2</v>
      </c>
      <c r="W749" s="21">
        <v>0</v>
      </c>
      <c r="X749" s="21">
        <v>0</v>
      </c>
      <c r="Y749" s="21">
        <v>0</v>
      </c>
      <c r="Z749" s="21">
        <v>0</v>
      </c>
      <c r="AA749" s="21">
        <v>4.0500000000000001E-2</v>
      </c>
      <c r="AB749" s="21">
        <v>0</v>
      </c>
      <c r="AC749" s="21">
        <v>0.86009999999999998</v>
      </c>
      <c r="AD749" s="21">
        <v>6.8500000000000005E-2</v>
      </c>
      <c r="AE749" s="16" t="s">
        <v>46</v>
      </c>
      <c r="AF749" s="16" t="s">
        <v>46</v>
      </c>
      <c r="AG749" s="7" t="str">
        <f t="shared" si="24"/>
        <v>click</v>
      </c>
      <c r="AH749" s="9" t="str">
        <f t="shared" si="25"/>
        <v>click</v>
      </c>
    </row>
    <row r="750" spans="1:34" ht="48">
      <c r="A750" s="19" t="s">
        <v>116</v>
      </c>
      <c r="B750" s="8" t="s">
        <v>117</v>
      </c>
      <c r="C750" s="10" t="s">
        <v>118</v>
      </c>
      <c r="D750" s="10" t="s">
        <v>53</v>
      </c>
      <c r="E750" s="10" t="s">
        <v>119</v>
      </c>
      <c r="F750" s="10" t="s">
        <v>120</v>
      </c>
      <c r="G750" s="10" t="s">
        <v>121</v>
      </c>
      <c r="H750" s="10" t="s">
        <v>96</v>
      </c>
      <c r="I750" s="11">
        <v>7.4999999999999997E-3</v>
      </c>
      <c r="J750" s="12"/>
      <c r="K750" s="11"/>
      <c r="L750" s="13">
        <v>2</v>
      </c>
      <c r="M750" s="14">
        <v>0.1</v>
      </c>
      <c r="N750" s="15">
        <v>433</v>
      </c>
      <c r="O750" s="20">
        <v>-8.2100000000000009</v>
      </c>
      <c r="P750" s="10" t="s">
        <v>122</v>
      </c>
      <c r="Q750" s="10" t="s">
        <v>46</v>
      </c>
      <c r="R750" s="10" t="s">
        <v>46</v>
      </c>
      <c r="S750" s="10" t="s">
        <v>46</v>
      </c>
      <c r="T750" s="21" t="s">
        <v>46</v>
      </c>
      <c r="U750" s="21" t="s">
        <v>46</v>
      </c>
      <c r="V750" s="21" t="s">
        <v>46</v>
      </c>
      <c r="W750" s="21" t="s">
        <v>46</v>
      </c>
      <c r="X750" s="21" t="s">
        <v>46</v>
      </c>
      <c r="Y750" s="21" t="s">
        <v>46</v>
      </c>
      <c r="Z750" s="21" t="s">
        <v>46</v>
      </c>
      <c r="AA750" s="21" t="s">
        <v>46</v>
      </c>
      <c r="AB750" s="21" t="s">
        <v>46</v>
      </c>
      <c r="AC750" s="21" t="s">
        <v>46</v>
      </c>
      <c r="AD750" s="21" t="s">
        <v>46</v>
      </c>
      <c r="AE750" s="16" t="s">
        <v>46</v>
      </c>
      <c r="AF750" s="16" t="s">
        <v>59</v>
      </c>
      <c r="AG750" s="7" t="str">
        <f t="shared" si="24"/>
        <v>click</v>
      </c>
      <c r="AH750" s="9" t="str">
        <f t="shared" si="25"/>
        <v>click</v>
      </c>
    </row>
    <row r="751" spans="1:34" ht="48">
      <c r="A751" s="19" t="s">
        <v>130</v>
      </c>
      <c r="B751" s="8" t="s">
        <v>131</v>
      </c>
      <c r="C751" s="10" t="s">
        <v>118</v>
      </c>
      <c r="D751" s="10" t="s">
        <v>53</v>
      </c>
      <c r="E751" s="10" t="s">
        <v>132</v>
      </c>
      <c r="F751" s="10" t="s">
        <v>120</v>
      </c>
      <c r="G751" s="10" t="s">
        <v>133</v>
      </c>
      <c r="H751" s="10" t="s">
        <v>96</v>
      </c>
      <c r="I751" s="11">
        <v>7.4999999999999997E-3</v>
      </c>
      <c r="J751" s="12"/>
      <c r="K751" s="11"/>
      <c r="L751" s="13">
        <v>5.6</v>
      </c>
      <c r="M751" s="14">
        <v>0.3</v>
      </c>
      <c r="N751" s="15">
        <v>2235</v>
      </c>
      <c r="O751" s="20">
        <v>4.8</v>
      </c>
      <c r="P751" s="10" t="s">
        <v>122</v>
      </c>
      <c r="Q751" s="10" t="s">
        <v>46</v>
      </c>
      <c r="R751" s="10" t="s">
        <v>46</v>
      </c>
      <c r="S751" s="10" t="s">
        <v>46</v>
      </c>
      <c r="T751" s="21" t="s">
        <v>46</v>
      </c>
      <c r="U751" s="21" t="s">
        <v>46</v>
      </c>
      <c r="V751" s="21" t="s">
        <v>46</v>
      </c>
      <c r="W751" s="21" t="s">
        <v>46</v>
      </c>
      <c r="X751" s="21" t="s">
        <v>46</v>
      </c>
      <c r="Y751" s="21" t="s">
        <v>46</v>
      </c>
      <c r="Z751" s="21" t="s">
        <v>46</v>
      </c>
      <c r="AA751" s="21" t="s">
        <v>46</v>
      </c>
      <c r="AB751" s="21" t="s">
        <v>46</v>
      </c>
      <c r="AC751" s="21" t="s">
        <v>46</v>
      </c>
      <c r="AD751" s="21" t="s">
        <v>46</v>
      </c>
      <c r="AE751" s="16" t="s">
        <v>134</v>
      </c>
      <c r="AF751" s="16" t="s">
        <v>59</v>
      </c>
      <c r="AG751" s="7" t="str">
        <f t="shared" si="24"/>
        <v>click</v>
      </c>
      <c r="AH751" s="9" t="str">
        <f t="shared" si="25"/>
        <v>click</v>
      </c>
    </row>
    <row r="752" spans="1:34" ht="48">
      <c r="A752" s="19" t="s">
        <v>141</v>
      </c>
      <c r="B752" s="8" t="s">
        <v>142</v>
      </c>
      <c r="C752" s="10" t="s">
        <v>118</v>
      </c>
      <c r="D752" s="10" t="s">
        <v>53</v>
      </c>
      <c r="E752" s="10" t="s">
        <v>143</v>
      </c>
      <c r="F752" s="10" t="s">
        <v>120</v>
      </c>
      <c r="G752" s="10" t="s">
        <v>144</v>
      </c>
      <c r="H752" s="10" t="s">
        <v>96</v>
      </c>
      <c r="I752" s="11">
        <v>7.4999999999999997E-3</v>
      </c>
      <c r="J752" s="12"/>
      <c r="K752" s="11"/>
      <c r="L752" s="13">
        <v>3.9</v>
      </c>
      <c r="M752" s="14">
        <v>0.2</v>
      </c>
      <c r="N752" s="15">
        <v>3536</v>
      </c>
      <c r="O752" s="20">
        <v>-6.18</v>
      </c>
      <c r="P752" s="10" t="s">
        <v>122</v>
      </c>
      <c r="Q752" s="10" t="s">
        <v>46</v>
      </c>
      <c r="R752" s="10" t="s">
        <v>46</v>
      </c>
      <c r="S752" s="10" t="s">
        <v>46</v>
      </c>
      <c r="T752" s="21" t="s">
        <v>46</v>
      </c>
      <c r="U752" s="21" t="s">
        <v>46</v>
      </c>
      <c r="V752" s="21" t="s">
        <v>46</v>
      </c>
      <c r="W752" s="21" t="s">
        <v>46</v>
      </c>
      <c r="X752" s="21" t="s">
        <v>46</v>
      </c>
      <c r="Y752" s="21" t="s">
        <v>46</v>
      </c>
      <c r="Z752" s="21" t="s">
        <v>46</v>
      </c>
      <c r="AA752" s="21" t="s">
        <v>46</v>
      </c>
      <c r="AB752" s="21" t="s">
        <v>46</v>
      </c>
      <c r="AC752" s="21" t="s">
        <v>46</v>
      </c>
      <c r="AD752" s="21" t="s">
        <v>46</v>
      </c>
      <c r="AE752" s="16" t="s">
        <v>46</v>
      </c>
      <c r="AF752" s="16" t="s">
        <v>46</v>
      </c>
      <c r="AG752" s="7" t="str">
        <f t="shared" si="24"/>
        <v>click</v>
      </c>
      <c r="AH752" s="9" t="str">
        <f t="shared" si="25"/>
        <v>click</v>
      </c>
    </row>
    <row r="753" spans="1:34" ht="48">
      <c r="A753" s="19" t="s">
        <v>989</v>
      </c>
      <c r="B753" s="8" t="s">
        <v>990</v>
      </c>
      <c r="C753" s="10" t="s">
        <v>118</v>
      </c>
      <c r="D753" s="10" t="s">
        <v>53</v>
      </c>
      <c r="E753" s="10" t="s">
        <v>991</v>
      </c>
      <c r="F753" s="10" t="s">
        <v>120</v>
      </c>
      <c r="G753" s="10" t="s">
        <v>133</v>
      </c>
      <c r="H753" s="10" t="s">
        <v>96</v>
      </c>
      <c r="I753" s="11">
        <v>7.4999999999999997E-3</v>
      </c>
      <c r="J753" s="12"/>
      <c r="K753" s="11"/>
      <c r="L753" s="13">
        <v>18.7</v>
      </c>
      <c r="M753" s="14">
        <v>2.5</v>
      </c>
      <c r="N753" s="15">
        <v>14194</v>
      </c>
      <c r="O753" s="20">
        <v>-1.54</v>
      </c>
      <c r="P753" s="10" t="s">
        <v>122</v>
      </c>
      <c r="Q753" s="10" t="s">
        <v>46</v>
      </c>
      <c r="R753" s="10" t="s">
        <v>46</v>
      </c>
      <c r="S753" s="10" t="s">
        <v>46</v>
      </c>
      <c r="T753" s="21" t="s">
        <v>46</v>
      </c>
      <c r="U753" s="21" t="s">
        <v>46</v>
      </c>
      <c r="V753" s="21" t="s">
        <v>46</v>
      </c>
      <c r="W753" s="21" t="s">
        <v>46</v>
      </c>
      <c r="X753" s="21" t="s">
        <v>46</v>
      </c>
      <c r="Y753" s="21" t="s">
        <v>46</v>
      </c>
      <c r="Z753" s="21" t="s">
        <v>46</v>
      </c>
      <c r="AA753" s="21" t="s">
        <v>46</v>
      </c>
      <c r="AB753" s="21" t="s">
        <v>46</v>
      </c>
      <c r="AC753" s="21" t="s">
        <v>46</v>
      </c>
      <c r="AD753" s="21" t="s">
        <v>46</v>
      </c>
      <c r="AE753" s="16" t="s">
        <v>134</v>
      </c>
      <c r="AF753" s="16" t="s">
        <v>46</v>
      </c>
      <c r="AG753" s="7" t="str">
        <f t="shared" si="24"/>
        <v>click</v>
      </c>
      <c r="AH753" s="9" t="str">
        <f t="shared" si="25"/>
        <v>click</v>
      </c>
    </row>
    <row r="754" spans="1:34" ht="25.5">
      <c r="A754" s="19" t="s">
        <v>3475</v>
      </c>
      <c r="B754" s="8" t="s">
        <v>3476</v>
      </c>
      <c r="C754" s="10" t="s">
        <v>3477</v>
      </c>
      <c r="D754" s="10" t="s">
        <v>38</v>
      </c>
      <c r="E754" s="10"/>
      <c r="F754" s="10" t="s">
        <v>39</v>
      </c>
      <c r="G754" s="10" t="s">
        <v>184</v>
      </c>
      <c r="H754" s="10" t="s">
        <v>96</v>
      </c>
      <c r="I754" s="11">
        <v>3.0000000000000001E-3</v>
      </c>
      <c r="J754" s="12">
        <v>0.01</v>
      </c>
      <c r="K754" s="11">
        <v>8.8000000000000005E-3</v>
      </c>
      <c r="L754" s="13">
        <v>7.6</v>
      </c>
      <c r="M754" s="14">
        <v>0.3</v>
      </c>
      <c r="N754" s="15">
        <v>3475</v>
      </c>
      <c r="O754" s="20">
        <v>0.3</v>
      </c>
      <c r="P754" s="10" t="s">
        <v>151</v>
      </c>
      <c r="Q754" s="10" t="s">
        <v>46</v>
      </c>
      <c r="R754" s="10" t="s">
        <v>46</v>
      </c>
      <c r="S754" s="10" t="s">
        <v>46</v>
      </c>
      <c r="T754" s="21" t="s">
        <v>46</v>
      </c>
      <c r="U754" s="21" t="s">
        <v>46</v>
      </c>
      <c r="V754" s="21" t="s">
        <v>46</v>
      </c>
      <c r="W754" s="21" t="s">
        <v>46</v>
      </c>
      <c r="X754" s="21" t="s">
        <v>46</v>
      </c>
      <c r="Y754" s="21" t="s">
        <v>46</v>
      </c>
      <c r="Z754" s="21" t="s">
        <v>46</v>
      </c>
      <c r="AA754" s="21" t="s">
        <v>46</v>
      </c>
      <c r="AB754" s="21" t="s">
        <v>46</v>
      </c>
      <c r="AC754" s="21" t="s">
        <v>46</v>
      </c>
      <c r="AD754" s="21" t="s">
        <v>46</v>
      </c>
      <c r="AE754" s="16" t="s">
        <v>46</v>
      </c>
      <c r="AF754" s="16" t="s">
        <v>46</v>
      </c>
      <c r="AG754" s="7" t="str">
        <f t="shared" si="24"/>
        <v>click</v>
      </c>
      <c r="AH754" s="9" t="str">
        <f t="shared" si="25"/>
        <v>click</v>
      </c>
    </row>
    <row r="755" spans="1:34" ht="24">
      <c r="A755" s="19" t="s">
        <v>3491</v>
      </c>
      <c r="B755" s="8" t="s">
        <v>3492</v>
      </c>
      <c r="C755" s="10" t="s">
        <v>3477</v>
      </c>
      <c r="D755" s="10" t="s">
        <v>38</v>
      </c>
      <c r="E755" s="10"/>
      <c r="F755" s="10" t="s">
        <v>39</v>
      </c>
      <c r="G755" s="10" t="s">
        <v>198</v>
      </c>
      <c r="H755" s="10" t="s">
        <v>96</v>
      </c>
      <c r="I755" s="11">
        <v>7.4999999999999997E-3</v>
      </c>
      <c r="J755" s="12">
        <v>0.31</v>
      </c>
      <c r="K755" s="11">
        <v>1.83E-2</v>
      </c>
      <c r="L755" s="13">
        <v>6</v>
      </c>
      <c r="M755" s="14">
        <v>0.2</v>
      </c>
      <c r="N755" s="15">
        <v>1453</v>
      </c>
      <c r="O755" s="20">
        <v>1.3</v>
      </c>
      <c r="P755" s="10" t="s">
        <v>42</v>
      </c>
      <c r="Q755" s="10" t="s">
        <v>108</v>
      </c>
      <c r="R755" s="10" t="s">
        <v>80</v>
      </c>
      <c r="S755" s="10" t="s">
        <v>72</v>
      </c>
      <c r="T755" s="21">
        <v>2.4E-2</v>
      </c>
      <c r="U755" s="21">
        <v>5.6000000000000001E-2</v>
      </c>
      <c r="V755" s="21">
        <v>8.3000000000000001E-3</v>
      </c>
      <c r="W755" s="21">
        <v>7.7999999999999996E-3</v>
      </c>
      <c r="X755" s="21">
        <v>0.1585</v>
      </c>
      <c r="Y755" s="21">
        <v>0.26069999999999999</v>
      </c>
      <c r="Z755" s="21">
        <v>0.1651</v>
      </c>
      <c r="AA755" s="21">
        <v>4.8599999999999997E-2</v>
      </c>
      <c r="AB755" s="21">
        <v>1.6899999999999998E-2</v>
      </c>
      <c r="AC755" s="21">
        <v>0.2429</v>
      </c>
      <c r="AD755" s="21">
        <v>1.6000000000000001E-3</v>
      </c>
      <c r="AE755" s="16" t="s">
        <v>46</v>
      </c>
      <c r="AF755" s="16" t="s">
        <v>46</v>
      </c>
      <c r="AG755" s="7" t="str">
        <f t="shared" si="24"/>
        <v>click</v>
      </c>
      <c r="AH755" s="9" t="str">
        <f t="shared" si="25"/>
        <v>click</v>
      </c>
    </row>
    <row r="756" spans="1:34" ht="24">
      <c r="A756" s="19" t="s">
        <v>3531</v>
      </c>
      <c r="B756" s="8" t="s">
        <v>3532</v>
      </c>
      <c r="C756" s="10" t="s">
        <v>3477</v>
      </c>
      <c r="D756" s="10" t="s">
        <v>38</v>
      </c>
      <c r="E756" s="10"/>
      <c r="F756" s="10" t="s">
        <v>39</v>
      </c>
      <c r="G756" s="10" t="s">
        <v>177</v>
      </c>
      <c r="H756" s="10" t="s">
        <v>96</v>
      </c>
      <c r="I756" s="11">
        <v>7.4999999999999997E-3</v>
      </c>
      <c r="J756" s="12">
        <v>0.18</v>
      </c>
      <c r="K756" s="11">
        <v>6.6E-3</v>
      </c>
      <c r="L756" s="13">
        <v>8.1</v>
      </c>
      <c r="M756" s="14">
        <v>0.3</v>
      </c>
      <c r="N756" s="15">
        <v>5470</v>
      </c>
      <c r="O756" s="20">
        <v>1.23</v>
      </c>
      <c r="P756" s="10" t="s">
        <v>42</v>
      </c>
      <c r="Q756" s="10" t="s">
        <v>43</v>
      </c>
      <c r="R756" s="10" t="s">
        <v>44</v>
      </c>
      <c r="S756" s="10" t="s">
        <v>72</v>
      </c>
      <c r="T756" s="21" t="s">
        <v>46</v>
      </c>
      <c r="U756" s="21" t="s">
        <v>46</v>
      </c>
      <c r="V756" s="21" t="s">
        <v>46</v>
      </c>
      <c r="W756" s="21" t="s">
        <v>46</v>
      </c>
      <c r="X756" s="21" t="s">
        <v>46</v>
      </c>
      <c r="Y756" s="21" t="s">
        <v>46</v>
      </c>
      <c r="Z756" s="21" t="s">
        <v>46</v>
      </c>
      <c r="AA756" s="21" t="s">
        <v>46</v>
      </c>
      <c r="AB756" s="21" t="s">
        <v>46</v>
      </c>
      <c r="AC756" s="21" t="s">
        <v>46</v>
      </c>
      <c r="AD756" s="21" t="s">
        <v>46</v>
      </c>
      <c r="AE756" s="16" t="s">
        <v>46</v>
      </c>
      <c r="AF756" s="16" t="s">
        <v>46</v>
      </c>
      <c r="AG756" s="7" t="str">
        <f t="shared" si="24"/>
        <v>click</v>
      </c>
      <c r="AH756" s="9" t="str">
        <f t="shared" si="25"/>
        <v>click</v>
      </c>
    </row>
    <row r="757" spans="1:34" ht="24">
      <c r="A757" s="19" t="s">
        <v>3533</v>
      </c>
      <c r="B757" s="8" t="s">
        <v>3534</v>
      </c>
      <c r="C757" s="10" t="s">
        <v>3477</v>
      </c>
      <c r="D757" s="10" t="s">
        <v>38</v>
      </c>
      <c r="E757" s="10"/>
      <c r="F757" s="10" t="s">
        <v>39</v>
      </c>
      <c r="G757" s="10" t="s">
        <v>411</v>
      </c>
      <c r="H757" s="10" t="s">
        <v>96</v>
      </c>
      <c r="I757" s="11">
        <v>7.4999999999999997E-3</v>
      </c>
      <c r="J757" s="12">
        <v>7.0000000000000007E-2</v>
      </c>
      <c r="K757" s="11">
        <v>4.8999999999999998E-3</v>
      </c>
      <c r="L757" s="13">
        <v>2.2000000000000002</v>
      </c>
      <c r="M757" s="14">
        <v>0.2</v>
      </c>
      <c r="N757" s="15">
        <v>1944</v>
      </c>
      <c r="O757" s="20">
        <v>1.89</v>
      </c>
      <c r="P757" s="10" t="s">
        <v>42</v>
      </c>
      <c r="Q757" s="10" t="s">
        <v>254</v>
      </c>
      <c r="R757" s="10" t="s">
        <v>80</v>
      </c>
      <c r="S757" s="10" t="s">
        <v>72</v>
      </c>
      <c r="T757" s="21" t="s">
        <v>46</v>
      </c>
      <c r="U757" s="21" t="s">
        <v>46</v>
      </c>
      <c r="V757" s="21" t="s">
        <v>46</v>
      </c>
      <c r="W757" s="21" t="s">
        <v>46</v>
      </c>
      <c r="X757" s="21" t="s">
        <v>46</v>
      </c>
      <c r="Y757" s="21" t="s">
        <v>46</v>
      </c>
      <c r="Z757" s="21" t="s">
        <v>46</v>
      </c>
      <c r="AA757" s="21" t="s">
        <v>46</v>
      </c>
      <c r="AB757" s="21" t="s">
        <v>46</v>
      </c>
      <c r="AC757" s="21" t="s">
        <v>46</v>
      </c>
      <c r="AD757" s="21" t="s">
        <v>46</v>
      </c>
      <c r="AE757" s="16" t="s">
        <v>46</v>
      </c>
      <c r="AF757" s="16" t="s">
        <v>46</v>
      </c>
      <c r="AG757" s="7" t="str">
        <f t="shared" si="24"/>
        <v>click</v>
      </c>
      <c r="AH757" s="9" t="str">
        <f t="shared" si="25"/>
        <v>click</v>
      </c>
    </row>
    <row r="758" spans="1:34" ht="108">
      <c r="A758" s="19" t="s">
        <v>4644</v>
      </c>
      <c r="B758" s="8" t="s">
        <v>4645</v>
      </c>
      <c r="C758" s="10" t="s">
        <v>4646</v>
      </c>
      <c r="D758" s="10" t="s">
        <v>168</v>
      </c>
      <c r="E758" s="10" t="s">
        <v>4647</v>
      </c>
      <c r="F758" s="10" t="s">
        <v>4648</v>
      </c>
      <c r="G758" s="10" t="s">
        <v>485</v>
      </c>
      <c r="H758" s="10" t="s">
        <v>486</v>
      </c>
      <c r="I758" s="11">
        <v>6.0000000000000001E-3</v>
      </c>
      <c r="J758" s="12"/>
      <c r="K758" s="11"/>
      <c r="L758" s="13">
        <v>5</v>
      </c>
      <c r="M758" s="14">
        <v>0.2</v>
      </c>
      <c r="N758" s="15">
        <v>3181</v>
      </c>
      <c r="O758" s="20">
        <v>1.52</v>
      </c>
      <c r="P758" s="10" t="s">
        <v>122</v>
      </c>
      <c r="Q758" s="10" t="s">
        <v>46</v>
      </c>
      <c r="R758" s="10" t="s">
        <v>46</v>
      </c>
      <c r="S758" s="10" t="s">
        <v>46</v>
      </c>
      <c r="T758" s="21" t="s">
        <v>46</v>
      </c>
      <c r="U758" s="21" t="s">
        <v>46</v>
      </c>
      <c r="V758" s="21" t="s">
        <v>46</v>
      </c>
      <c r="W758" s="21" t="s">
        <v>46</v>
      </c>
      <c r="X758" s="21" t="s">
        <v>46</v>
      </c>
      <c r="Y758" s="21" t="s">
        <v>46</v>
      </c>
      <c r="Z758" s="21" t="s">
        <v>46</v>
      </c>
      <c r="AA758" s="21" t="s">
        <v>46</v>
      </c>
      <c r="AB758" s="21" t="s">
        <v>46</v>
      </c>
      <c r="AC758" s="21" t="s">
        <v>46</v>
      </c>
      <c r="AD758" s="21" t="s">
        <v>46</v>
      </c>
      <c r="AE758" s="16" t="s">
        <v>46</v>
      </c>
      <c r="AF758" s="16" t="s">
        <v>46</v>
      </c>
      <c r="AG758" s="7" t="str">
        <f t="shared" si="24"/>
        <v>click</v>
      </c>
      <c r="AH758" s="9" t="str">
        <f t="shared" si="25"/>
        <v>click</v>
      </c>
    </row>
    <row r="759" spans="1:34" ht="60">
      <c r="A759" s="19" t="s">
        <v>3461</v>
      </c>
      <c r="B759" s="8" t="s">
        <v>3462</v>
      </c>
      <c r="C759" s="10" t="s">
        <v>3463</v>
      </c>
      <c r="D759" s="10" t="s">
        <v>38</v>
      </c>
      <c r="E759" s="10" t="s">
        <v>3464</v>
      </c>
      <c r="F759" s="10" t="s">
        <v>3465</v>
      </c>
      <c r="G759" s="10" t="s">
        <v>1676</v>
      </c>
      <c r="H759" s="10" t="s">
        <v>96</v>
      </c>
      <c r="I759" s="11">
        <v>7.4999999999999997E-3</v>
      </c>
      <c r="J759" s="12">
        <v>0.1</v>
      </c>
      <c r="K759" s="11">
        <v>1.7000000000000001E-2</v>
      </c>
      <c r="L759" s="13">
        <v>9.8000000000000007</v>
      </c>
      <c r="M759" s="14">
        <v>0.6</v>
      </c>
      <c r="N759" s="15">
        <v>3587</v>
      </c>
      <c r="O759" s="20">
        <v>-1.22</v>
      </c>
      <c r="P759" s="10" t="s">
        <v>42</v>
      </c>
      <c r="Q759" s="10" t="s">
        <v>46</v>
      </c>
      <c r="R759" s="10" t="s">
        <v>46</v>
      </c>
      <c r="S759" s="10" t="s">
        <v>74</v>
      </c>
      <c r="T759" s="21">
        <v>0.1807</v>
      </c>
      <c r="U759" s="21">
        <v>0</v>
      </c>
      <c r="V759" s="21">
        <v>0</v>
      </c>
      <c r="W759" s="21">
        <v>0</v>
      </c>
      <c r="X759" s="21">
        <v>0</v>
      </c>
      <c r="Y759" s="21">
        <v>0</v>
      </c>
      <c r="Z759" s="21">
        <v>3.8999999999999998E-3</v>
      </c>
      <c r="AA759" s="21">
        <v>0.4854</v>
      </c>
      <c r="AB759" s="21">
        <v>0</v>
      </c>
      <c r="AC759" s="21">
        <v>8.3099999999999993E-2</v>
      </c>
      <c r="AD759" s="21">
        <v>0.24690000000000001</v>
      </c>
      <c r="AE759" s="16" t="s">
        <v>46</v>
      </c>
      <c r="AF759" s="16" t="s">
        <v>46</v>
      </c>
      <c r="AG759" s="7" t="str">
        <f t="shared" si="24"/>
        <v>click</v>
      </c>
      <c r="AH759" s="9" t="str">
        <f t="shared" si="25"/>
        <v>click</v>
      </c>
    </row>
    <row r="760" spans="1:34" ht="36">
      <c r="A760" s="19" t="s">
        <v>3511</v>
      </c>
      <c r="B760" s="8" t="s">
        <v>3512</v>
      </c>
      <c r="C760" s="10" t="s">
        <v>3463</v>
      </c>
      <c r="D760" s="10" t="s">
        <v>38</v>
      </c>
      <c r="E760" s="10" t="s">
        <v>3513</v>
      </c>
      <c r="F760" s="10" t="s">
        <v>3514</v>
      </c>
      <c r="G760" s="10" t="s">
        <v>1557</v>
      </c>
      <c r="H760" s="10" t="s">
        <v>96</v>
      </c>
      <c r="I760" s="11">
        <v>7.0000000000000001E-3</v>
      </c>
      <c r="J760" s="12"/>
      <c r="K760" s="11"/>
      <c r="L760" s="13">
        <v>0</v>
      </c>
      <c r="M760" s="14">
        <v>0</v>
      </c>
      <c r="N760" s="15"/>
      <c r="O760" s="20"/>
      <c r="P760" s="10" t="s">
        <v>42</v>
      </c>
      <c r="Q760" s="10" t="s">
        <v>520</v>
      </c>
      <c r="R760" s="10" t="s">
        <v>44</v>
      </c>
      <c r="S760" s="10" t="s">
        <v>72</v>
      </c>
      <c r="T760" s="21" t="s">
        <v>46</v>
      </c>
      <c r="U760" s="21" t="s">
        <v>46</v>
      </c>
      <c r="V760" s="21" t="s">
        <v>46</v>
      </c>
      <c r="W760" s="21" t="s">
        <v>46</v>
      </c>
      <c r="X760" s="21" t="s">
        <v>46</v>
      </c>
      <c r="Y760" s="21" t="s">
        <v>46</v>
      </c>
      <c r="Z760" s="21" t="s">
        <v>46</v>
      </c>
      <c r="AA760" s="21" t="s">
        <v>46</v>
      </c>
      <c r="AB760" s="21" t="s">
        <v>46</v>
      </c>
      <c r="AC760" s="21" t="s">
        <v>46</v>
      </c>
      <c r="AD760" s="21" t="s">
        <v>46</v>
      </c>
      <c r="AE760" s="16" t="s">
        <v>46</v>
      </c>
      <c r="AF760" s="16" t="s">
        <v>46</v>
      </c>
      <c r="AG760" s="7" t="str">
        <f t="shared" si="24"/>
        <v>click</v>
      </c>
      <c r="AH760" s="9" t="str">
        <f t="shared" si="25"/>
        <v>click</v>
      </c>
    </row>
    <row r="761" spans="1:34" ht="25.5">
      <c r="A761" s="19" t="s">
        <v>3527</v>
      </c>
      <c r="B761" s="8" t="s">
        <v>3528</v>
      </c>
      <c r="C761" s="10" t="s">
        <v>3463</v>
      </c>
      <c r="D761" s="10" t="s">
        <v>38</v>
      </c>
      <c r="E761" s="10" t="s">
        <v>3529</v>
      </c>
      <c r="F761" s="10" t="s">
        <v>3530</v>
      </c>
      <c r="G761" s="10" t="s">
        <v>1154</v>
      </c>
      <c r="H761" s="10" t="s">
        <v>96</v>
      </c>
      <c r="I761" s="11">
        <v>7.0000000000000001E-3</v>
      </c>
      <c r="J761" s="12"/>
      <c r="K761" s="11"/>
      <c r="L761" s="13">
        <v>0</v>
      </c>
      <c r="M761" s="14">
        <v>0</v>
      </c>
      <c r="N761" s="15"/>
      <c r="O761" s="20"/>
      <c r="P761" s="10" t="s">
        <v>42</v>
      </c>
      <c r="Q761" s="10" t="s">
        <v>321</v>
      </c>
      <c r="R761" s="10" t="s">
        <v>80</v>
      </c>
      <c r="S761" s="10" t="s">
        <v>72</v>
      </c>
      <c r="T761" s="21" t="s">
        <v>46</v>
      </c>
      <c r="U761" s="21" t="s">
        <v>46</v>
      </c>
      <c r="V761" s="21" t="s">
        <v>46</v>
      </c>
      <c r="W761" s="21" t="s">
        <v>46</v>
      </c>
      <c r="X761" s="21" t="s">
        <v>46</v>
      </c>
      <c r="Y761" s="21" t="s">
        <v>46</v>
      </c>
      <c r="Z761" s="21" t="s">
        <v>46</v>
      </c>
      <c r="AA761" s="21" t="s">
        <v>46</v>
      </c>
      <c r="AB761" s="21" t="s">
        <v>46</v>
      </c>
      <c r="AC761" s="21" t="s">
        <v>46</v>
      </c>
      <c r="AD761" s="21" t="s">
        <v>46</v>
      </c>
      <c r="AE761" s="16" t="s">
        <v>46</v>
      </c>
      <c r="AF761" s="16" t="s">
        <v>46</v>
      </c>
      <c r="AG761" s="7" t="str">
        <f t="shared" si="24"/>
        <v>click</v>
      </c>
      <c r="AH761" s="9" t="str">
        <f t="shared" si="25"/>
        <v>click</v>
      </c>
    </row>
    <row r="762" spans="1:34" ht="84">
      <c r="A762" s="19" t="s">
        <v>342</v>
      </c>
      <c r="B762" s="8" t="s">
        <v>343</v>
      </c>
      <c r="C762" s="10" t="s">
        <v>344</v>
      </c>
      <c r="D762" s="10" t="s">
        <v>53</v>
      </c>
      <c r="E762" s="10" t="s">
        <v>345</v>
      </c>
      <c r="F762" s="10" t="s">
        <v>346</v>
      </c>
      <c r="G762" s="10" t="s">
        <v>347</v>
      </c>
      <c r="H762" s="10" t="s">
        <v>269</v>
      </c>
      <c r="I762" s="11">
        <v>8.8999999999999999E-3</v>
      </c>
      <c r="J762" s="12">
        <v>0.1</v>
      </c>
      <c r="K762" s="11">
        <v>2.24E-2</v>
      </c>
      <c r="L762" s="13">
        <v>9.6</v>
      </c>
      <c r="M762" s="14">
        <v>0.2</v>
      </c>
      <c r="N762" s="15">
        <v>3451</v>
      </c>
      <c r="O762" s="20">
        <v>-1.32</v>
      </c>
      <c r="P762" s="10" t="s">
        <v>347</v>
      </c>
      <c r="Q762" s="10" t="s">
        <v>46</v>
      </c>
      <c r="R762" s="10" t="s">
        <v>46</v>
      </c>
      <c r="S762" s="10" t="s">
        <v>46</v>
      </c>
      <c r="T762" s="21" t="s">
        <v>46</v>
      </c>
      <c r="U762" s="21" t="s">
        <v>46</v>
      </c>
      <c r="V762" s="21" t="s">
        <v>46</v>
      </c>
      <c r="W762" s="21" t="s">
        <v>46</v>
      </c>
      <c r="X762" s="21" t="s">
        <v>46</v>
      </c>
      <c r="Y762" s="21" t="s">
        <v>46</v>
      </c>
      <c r="Z762" s="21" t="s">
        <v>46</v>
      </c>
      <c r="AA762" s="21" t="s">
        <v>46</v>
      </c>
      <c r="AB762" s="21" t="s">
        <v>46</v>
      </c>
      <c r="AC762" s="21" t="s">
        <v>46</v>
      </c>
      <c r="AD762" s="21" t="s">
        <v>46</v>
      </c>
      <c r="AE762" s="16" t="s">
        <v>46</v>
      </c>
      <c r="AF762" s="16" t="s">
        <v>46</v>
      </c>
      <c r="AG762" s="7" t="str">
        <f t="shared" si="24"/>
        <v>click</v>
      </c>
      <c r="AH762" s="9" t="str">
        <f t="shared" si="25"/>
        <v>click</v>
      </c>
    </row>
    <row r="763" spans="1:34" ht="60">
      <c r="A763" s="19" t="s">
        <v>2085</v>
      </c>
      <c r="B763" s="8" t="s">
        <v>2086</v>
      </c>
      <c r="C763" s="10" t="s">
        <v>344</v>
      </c>
      <c r="D763" s="10"/>
      <c r="E763" s="10" t="s">
        <v>2087</v>
      </c>
      <c r="F763" s="10" t="s">
        <v>2088</v>
      </c>
      <c r="G763" s="10" t="s">
        <v>163</v>
      </c>
      <c r="H763" s="10" t="s">
        <v>545</v>
      </c>
      <c r="I763" s="11">
        <v>3.8E-3</v>
      </c>
      <c r="J763" s="12"/>
      <c r="K763" s="11"/>
      <c r="L763" s="13">
        <v>0</v>
      </c>
      <c r="M763" s="14">
        <v>0</v>
      </c>
      <c r="N763" s="15"/>
      <c r="O763" s="20"/>
      <c r="P763" s="10" t="s">
        <v>122</v>
      </c>
      <c r="Q763" s="10" t="s">
        <v>46</v>
      </c>
      <c r="R763" s="10" t="s">
        <v>46</v>
      </c>
      <c r="S763" s="10" t="s">
        <v>46</v>
      </c>
      <c r="T763" s="21" t="s">
        <v>46</v>
      </c>
      <c r="U763" s="21" t="s">
        <v>46</v>
      </c>
      <c r="V763" s="21" t="s">
        <v>46</v>
      </c>
      <c r="W763" s="21" t="s">
        <v>46</v>
      </c>
      <c r="X763" s="21" t="s">
        <v>46</v>
      </c>
      <c r="Y763" s="21" t="s">
        <v>46</v>
      </c>
      <c r="Z763" s="21" t="s">
        <v>46</v>
      </c>
      <c r="AA763" s="21" t="s">
        <v>46</v>
      </c>
      <c r="AB763" s="21" t="s">
        <v>46</v>
      </c>
      <c r="AC763" s="21" t="s">
        <v>46</v>
      </c>
      <c r="AD763" s="21" t="s">
        <v>46</v>
      </c>
      <c r="AE763" s="16" t="s">
        <v>46</v>
      </c>
      <c r="AF763" s="16" t="s">
        <v>46</v>
      </c>
      <c r="AG763" s="7" t="str">
        <f t="shared" si="24"/>
        <v>click</v>
      </c>
      <c r="AH763" s="9" t="str">
        <f t="shared" si="25"/>
        <v>click</v>
      </c>
    </row>
    <row r="764" spans="1:34" ht="48">
      <c r="A764" s="19" t="s">
        <v>2193</v>
      </c>
      <c r="B764" s="8" t="s">
        <v>2194</v>
      </c>
      <c r="C764" s="10" t="s">
        <v>2195</v>
      </c>
      <c r="D764" s="10" t="s">
        <v>53</v>
      </c>
      <c r="E764" s="10" t="s">
        <v>2196</v>
      </c>
      <c r="F764" s="10" t="s">
        <v>2197</v>
      </c>
      <c r="G764" s="10" t="s">
        <v>312</v>
      </c>
      <c r="H764" s="10" t="s">
        <v>545</v>
      </c>
      <c r="I764" s="11">
        <v>7.4999999999999997E-3</v>
      </c>
      <c r="J764" s="12"/>
      <c r="K764" s="11"/>
      <c r="L764" s="13">
        <v>0.9</v>
      </c>
      <c r="M764" s="14">
        <v>0.1</v>
      </c>
      <c r="N764" s="15">
        <v>616</v>
      </c>
      <c r="O764" s="20">
        <v>12</v>
      </c>
      <c r="P764" s="10" t="s">
        <v>42</v>
      </c>
      <c r="Q764" s="10" t="s">
        <v>46</v>
      </c>
      <c r="R764" s="10" t="s">
        <v>46</v>
      </c>
      <c r="S764" s="10" t="s">
        <v>74</v>
      </c>
      <c r="T764" s="21" t="s">
        <v>46</v>
      </c>
      <c r="U764" s="21" t="s">
        <v>46</v>
      </c>
      <c r="V764" s="21" t="s">
        <v>46</v>
      </c>
      <c r="W764" s="21" t="s">
        <v>46</v>
      </c>
      <c r="X764" s="21" t="s">
        <v>46</v>
      </c>
      <c r="Y764" s="21" t="s">
        <v>46</v>
      </c>
      <c r="Z764" s="21" t="s">
        <v>46</v>
      </c>
      <c r="AA764" s="21" t="s">
        <v>46</v>
      </c>
      <c r="AB764" s="21" t="s">
        <v>46</v>
      </c>
      <c r="AC764" s="21" t="s">
        <v>46</v>
      </c>
      <c r="AD764" s="21" t="s">
        <v>46</v>
      </c>
      <c r="AE764" s="16" t="s">
        <v>46</v>
      </c>
      <c r="AF764" s="16" t="s">
        <v>46</v>
      </c>
      <c r="AG764" s="7" t="str">
        <f t="shared" si="24"/>
        <v>click</v>
      </c>
      <c r="AH764" s="9" t="str">
        <f t="shared" si="25"/>
        <v>click</v>
      </c>
    </row>
    <row r="765" spans="1:34" ht="48">
      <c r="A765" s="19" t="s">
        <v>2903</v>
      </c>
      <c r="B765" s="8" t="s">
        <v>2904</v>
      </c>
      <c r="C765" s="10" t="s">
        <v>2195</v>
      </c>
      <c r="D765" s="10"/>
      <c r="E765" s="10" t="s">
        <v>2905</v>
      </c>
      <c r="F765" s="10" t="s">
        <v>2906</v>
      </c>
      <c r="G765" s="10" t="s">
        <v>144</v>
      </c>
      <c r="H765" s="10" t="s">
        <v>545</v>
      </c>
      <c r="I765" s="11">
        <v>7.4999999999999997E-3</v>
      </c>
      <c r="J765" s="12"/>
      <c r="K765" s="11"/>
      <c r="L765" s="13">
        <v>0</v>
      </c>
      <c r="M765" s="14">
        <v>0</v>
      </c>
      <c r="N765" s="15"/>
      <c r="O765" s="20"/>
      <c r="P765" s="10" t="s">
        <v>122</v>
      </c>
      <c r="Q765" s="10" t="s">
        <v>46</v>
      </c>
      <c r="R765" s="10" t="s">
        <v>46</v>
      </c>
      <c r="S765" s="10" t="s">
        <v>46</v>
      </c>
      <c r="T765" s="21" t="s">
        <v>46</v>
      </c>
      <c r="U765" s="21" t="s">
        <v>46</v>
      </c>
      <c r="V765" s="21" t="s">
        <v>46</v>
      </c>
      <c r="W765" s="21" t="s">
        <v>46</v>
      </c>
      <c r="X765" s="21" t="s">
        <v>46</v>
      </c>
      <c r="Y765" s="21" t="s">
        <v>46</v>
      </c>
      <c r="Z765" s="21" t="s">
        <v>46</v>
      </c>
      <c r="AA765" s="21" t="s">
        <v>46</v>
      </c>
      <c r="AB765" s="21" t="s">
        <v>46</v>
      </c>
      <c r="AC765" s="21" t="s">
        <v>46</v>
      </c>
      <c r="AD765" s="21" t="s">
        <v>46</v>
      </c>
      <c r="AE765" s="16" t="s">
        <v>46</v>
      </c>
      <c r="AF765" s="16" t="s">
        <v>46</v>
      </c>
      <c r="AG765" s="7" t="str">
        <f t="shared" si="24"/>
        <v>click</v>
      </c>
      <c r="AH765" s="9" t="str">
        <f t="shared" si="25"/>
        <v>click</v>
      </c>
    </row>
    <row r="766" spans="1:34" ht="48">
      <c r="A766" s="19" t="s">
        <v>3502</v>
      </c>
      <c r="B766" s="8" t="s">
        <v>3503</v>
      </c>
      <c r="C766" s="10" t="s">
        <v>2195</v>
      </c>
      <c r="D766" s="10"/>
      <c r="E766" s="10" t="s">
        <v>3504</v>
      </c>
      <c r="F766" s="10" t="s">
        <v>3505</v>
      </c>
      <c r="G766" s="10" t="s">
        <v>163</v>
      </c>
      <c r="H766" s="10" t="s">
        <v>545</v>
      </c>
      <c r="I766" s="11">
        <v>7.4999999999999997E-3</v>
      </c>
      <c r="J766" s="12"/>
      <c r="K766" s="11"/>
      <c r="L766" s="13">
        <v>0</v>
      </c>
      <c r="M766" s="14">
        <v>0</v>
      </c>
      <c r="N766" s="15"/>
      <c r="O766" s="20"/>
      <c r="P766" s="10" t="s">
        <v>122</v>
      </c>
      <c r="Q766" s="10" t="s">
        <v>46</v>
      </c>
      <c r="R766" s="10" t="s">
        <v>46</v>
      </c>
      <c r="S766" s="10" t="s">
        <v>46</v>
      </c>
      <c r="T766" s="21" t="s">
        <v>46</v>
      </c>
      <c r="U766" s="21" t="s">
        <v>46</v>
      </c>
      <c r="V766" s="21" t="s">
        <v>46</v>
      </c>
      <c r="W766" s="21" t="s">
        <v>46</v>
      </c>
      <c r="X766" s="21" t="s">
        <v>46</v>
      </c>
      <c r="Y766" s="21" t="s">
        <v>46</v>
      </c>
      <c r="Z766" s="21" t="s">
        <v>46</v>
      </c>
      <c r="AA766" s="21" t="s">
        <v>46</v>
      </c>
      <c r="AB766" s="21" t="s">
        <v>46</v>
      </c>
      <c r="AC766" s="21" t="s">
        <v>46</v>
      </c>
      <c r="AD766" s="21" t="s">
        <v>46</v>
      </c>
      <c r="AE766" s="16" t="s">
        <v>46</v>
      </c>
      <c r="AF766" s="16" t="s">
        <v>46</v>
      </c>
      <c r="AG766" s="7" t="str">
        <f t="shared" si="24"/>
        <v>click</v>
      </c>
      <c r="AH766" s="9" t="str">
        <f t="shared" si="25"/>
        <v>click</v>
      </c>
    </row>
    <row r="767" spans="1:34" ht="60">
      <c r="A767" s="19" t="s">
        <v>4561</v>
      </c>
      <c r="B767" s="8" t="s">
        <v>4562</v>
      </c>
      <c r="C767" s="10" t="s">
        <v>2195</v>
      </c>
      <c r="D767" s="10" t="s">
        <v>53</v>
      </c>
      <c r="E767" s="10" t="s">
        <v>4563</v>
      </c>
      <c r="F767" s="10" t="s">
        <v>4564</v>
      </c>
      <c r="G767" s="10" t="s">
        <v>144</v>
      </c>
      <c r="H767" s="10" t="s">
        <v>57</v>
      </c>
      <c r="I767" s="11">
        <v>6.4999999999999997E-3</v>
      </c>
      <c r="J767" s="12"/>
      <c r="K767" s="11"/>
      <c r="L767" s="13">
        <v>12</v>
      </c>
      <c r="M767" s="14">
        <v>0.5</v>
      </c>
      <c r="N767" s="15">
        <v>6428</v>
      </c>
      <c r="O767" s="20">
        <v>-1.1000000000000001</v>
      </c>
      <c r="P767" s="10" t="s">
        <v>122</v>
      </c>
      <c r="Q767" s="10" t="s">
        <v>46</v>
      </c>
      <c r="R767" s="10" t="s">
        <v>46</v>
      </c>
      <c r="S767" s="10" t="s">
        <v>46</v>
      </c>
      <c r="T767" s="21" t="s">
        <v>46</v>
      </c>
      <c r="U767" s="21" t="s">
        <v>46</v>
      </c>
      <c r="V767" s="21" t="s">
        <v>46</v>
      </c>
      <c r="W767" s="21" t="s">
        <v>46</v>
      </c>
      <c r="X767" s="21" t="s">
        <v>46</v>
      </c>
      <c r="Y767" s="21" t="s">
        <v>46</v>
      </c>
      <c r="Z767" s="21" t="s">
        <v>46</v>
      </c>
      <c r="AA767" s="21" t="s">
        <v>46</v>
      </c>
      <c r="AB767" s="21" t="s">
        <v>46</v>
      </c>
      <c r="AC767" s="21" t="s">
        <v>46</v>
      </c>
      <c r="AD767" s="21" t="s">
        <v>46</v>
      </c>
      <c r="AE767" s="16" t="s">
        <v>46</v>
      </c>
      <c r="AF767" s="16" t="s">
        <v>46</v>
      </c>
      <c r="AG767" s="7" t="str">
        <f t="shared" si="24"/>
        <v>click</v>
      </c>
      <c r="AH767" s="9" t="str">
        <f t="shared" si="25"/>
        <v>click</v>
      </c>
    </row>
    <row r="768" spans="1:34" ht="60">
      <c r="A768" s="19" t="s">
        <v>4565</v>
      </c>
      <c r="B768" s="8" t="s">
        <v>4566</v>
      </c>
      <c r="C768" s="10" t="s">
        <v>2195</v>
      </c>
      <c r="D768" s="10" t="s">
        <v>53</v>
      </c>
      <c r="E768" s="10" t="s">
        <v>4567</v>
      </c>
      <c r="F768" s="10" t="s">
        <v>4568</v>
      </c>
      <c r="G768" s="10" t="s">
        <v>144</v>
      </c>
      <c r="H768" s="10" t="s">
        <v>57</v>
      </c>
      <c r="I768" s="11">
        <v>6.4999999999999997E-3</v>
      </c>
      <c r="J768" s="12"/>
      <c r="K768" s="11"/>
      <c r="L768" s="13">
        <v>4.5</v>
      </c>
      <c r="M768" s="14">
        <v>0.2</v>
      </c>
      <c r="N768" s="15">
        <v>10430</v>
      </c>
      <c r="O768" s="20">
        <v>-5.55</v>
      </c>
      <c r="P768" s="10" t="s">
        <v>122</v>
      </c>
      <c r="Q768" s="10" t="s">
        <v>46</v>
      </c>
      <c r="R768" s="10" t="s">
        <v>46</v>
      </c>
      <c r="S768" s="10" t="s">
        <v>46</v>
      </c>
      <c r="T768" s="21" t="s">
        <v>46</v>
      </c>
      <c r="U768" s="21" t="s">
        <v>46</v>
      </c>
      <c r="V768" s="21" t="s">
        <v>46</v>
      </c>
      <c r="W768" s="21" t="s">
        <v>46</v>
      </c>
      <c r="X768" s="21" t="s">
        <v>46</v>
      </c>
      <c r="Y768" s="21" t="s">
        <v>46</v>
      </c>
      <c r="Z768" s="21" t="s">
        <v>46</v>
      </c>
      <c r="AA768" s="21" t="s">
        <v>46</v>
      </c>
      <c r="AB768" s="21" t="s">
        <v>46</v>
      </c>
      <c r="AC768" s="21" t="s">
        <v>46</v>
      </c>
      <c r="AD768" s="21" t="s">
        <v>46</v>
      </c>
      <c r="AE768" s="16" t="s">
        <v>46</v>
      </c>
      <c r="AF768" s="16" t="s">
        <v>46</v>
      </c>
      <c r="AG768" s="7" t="str">
        <f t="shared" si="24"/>
        <v>click</v>
      </c>
      <c r="AH768" s="9" t="str">
        <f t="shared" si="25"/>
        <v>click</v>
      </c>
    </row>
    <row r="769" spans="1:34" ht="48">
      <c r="A769" s="19" t="s">
        <v>4573</v>
      </c>
      <c r="B769" s="8" t="s">
        <v>4574</v>
      </c>
      <c r="C769" s="10" t="s">
        <v>2195</v>
      </c>
      <c r="D769" s="10" t="s">
        <v>53</v>
      </c>
      <c r="E769" s="10" t="s">
        <v>4575</v>
      </c>
      <c r="F769" s="10" t="s">
        <v>4576</v>
      </c>
      <c r="G769" s="10" t="s">
        <v>163</v>
      </c>
      <c r="H769" s="10" t="s">
        <v>57</v>
      </c>
      <c r="I769" s="11">
        <v>3.0000000000000001E-3</v>
      </c>
      <c r="J769" s="12"/>
      <c r="K769" s="11"/>
      <c r="L769" s="13">
        <v>12.3</v>
      </c>
      <c r="M769" s="14">
        <v>0.4</v>
      </c>
      <c r="N769" s="15">
        <v>15722</v>
      </c>
      <c r="O769" s="20">
        <v>-2.0099999999999998</v>
      </c>
      <c r="P769" s="10" t="s">
        <v>122</v>
      </c>
      <c r="Q769" s="10" t="s">
        <v>46</v>
      </c>
      <c r="R769" s="10" t="s">
        <v>46</v>
      </c>
      <c r="S769" s="10" t="s">
        <v>46</v>
      </c>
      <c r="T769" s="21" t="s">
        <v>46</v>
      </c>
      <c r="U769" s="21" t="s">
        <v>46</v>
      </c>
      <c r="V769" s="21" t="s">
        <v>46</v>
      </c>
      <c r="W769" s="21" t="s">
        <v>46</v>
      </c>
      <c r="X769" s="21" t="s">
        <v>46</v>
      </c>
      <c r="Y769" s="21" t="s">
        <v>46</v>
      </c>
      <c r="Z769" s="21" t="s">
        <v>46</v>
      </c>
      <c r="AA769" s="21" t="s">
        <v>46</v>
      </c>
      <c r="AB769" s="21" t="s">
        <v>46</v>
      </c>
      <c r="AC769" s="21" t="s">
        <v>46</v>
      </c>
      <c r="AD769" s="21" t="s">
        <v>46</v>
      </c>
      <c r="AE769" s="16" t="s">
        <v>46</v>
      </c>
      <c r="AF769" s="16" t="s">
        <v>46</v>
      </c>
      <c r="AG769" s="7" t="str">
        <f t="shared" si="24"/>
        <v>click</v>
      </c>
      <c r="AH769" s="9" t="str">
        <f t="shared" si="25"/>
        <v>click</v>
      </c>
    </row>
    <row r="770" spans="1:34" ht="60">
      <c r="A770" s="19" t="s">
        <v>4577</v>
      </c>
      <c r="B770" s="8" t="s">
        <v>4578</v>
      </c>
      <c r="C770" s="10" t="s">
        <v>2195</v>
      </c>
      <c r="D770" s="10" t="s">
        <v>53</v>
      </c>
      <c r="E770" s="10" t="s">
        <v>4579</v>
      </c>
      <c r="F770" s="10" t="s">
        <v>4580</v>
      </c>
      <c r="G770" s="10" t="s">
        <v>406</v>
      </c>
      <c r="H770" s="10" t="s">
        <v>57</v>
      </c>
      <c r="I770" s="11">
        <v>6.4999999999999997E-3</v>
      </c>
      <c r="J770" s="12"/>
      <c r="K770" s="11"/>
      <c r="L770" s="13">
        <v>4.7</v>
      </c>
      <c r="M770" s="14">
        <v>0.3</v>
      </c>
      <c r="N770" s="15">
        <v>3417</v>
      </c>
      <c r="O770" s="20">
        <v>-1.7</v>
      </c>
      <c r="P770" s="10" t="s">
        <v>122</v>
      </c>
      <c r="Q770" s="10" t="s">
        <v>46</v>
      </c>
      <c r="R770" s="10" t="s">
        <v>46</v>
      </c>
      <c r="S770" s="10" t="s">
        <v>46</v>
      </c>
      <c r="T770" s="21" t="s">
        <v>46</v>
      </c>
      <c r="U770" s="21" t="s">
        <v>46</v>
      </c>
      <c r="V770" s="21" t="s">
        <v>46</v>
      </c>
      <c r="W770" s="21" t="s">
        <v>46</v>
      </c>
      <c r="X770" s="21" t="s">
        <v>46</v>
      </c>
      <c r="Y770" s="21" t="s">
        <v>46</v>
      </c>
      <c r="Z770" s="21" t="s">
        <v>46</v>
      </c>
      <c r="AA770" s="21" t="s">
        <v>46</v>
      </c>
      <c r="AB770" s="21" t="s">
        <v>46</v>
      </c>
      <c r="AC770" s="21" t="s">
        <v>46</v>
      </c>
      <c r="AD770" s="21" t="s">
        <v>46</v>
      </c>
      <c r="AE770" s="16" t="s">
        <v>46</v>
      </c>
      <c r="AF770" s="16" t="s">
        <v>46</v>
      </c>
      <c r="AG770" s="7" t="str">
        <f t="shared" si="24"/>
        <v>click</v>
      </c>
      <c r="AH770" s="9" t="str">
        <f t="shared" si="25"/>
        <v>click</v>
      </c>
    </row>
    <row r="771" spans="1:34" ht="60">
      <c r="A771" s="19" t="s">
        <v>4581</v>
      </c>
      <c r="B771" s="8" t="s">
        <v>4582</v>
      </c>
      <c r="C771" s="10" t="s">
        <v>2195</v>
      </c>
      <c r="D771" s="10" t="s">
        <v>53</v>
      </c>
      <c r="E771" s="10" t="s">
        <v>4583</v>
      </c>
      <c r="F771" s="10" t="s">
        <v>4584</v>
      </c>
      <c r="G771" s="10" t="s">
        <v>485</v>
      </c>
      <c r="H771" s="10" t="s">
        <v>57</v>
      </c>
      <c r="I771" s="11">
        <v>6.4999999999999997E-3</v>
      </c>
      <c r="J771" s="12"/>
      <c r="K771" s="11"/>
      <c r="L771" s="13">
        <v>7.3</v>
      </c>
      <c r="M771" s="14">
        <v>0.5</v>
      </c>
      <c r="N771" s="15">
        <v>18331</v>
      </c>
      <c r="O771" s="20">
        <v>1.69</v>
      </c>
      <c r="P771" s="10" t="s">
        <v>122</v>
      </c>
      <c r="Q771" s="10" t="s">
        <v>46</v>
      </c>
      <c r="R771" s="10" t="s">
        <v>46</v>
      </c>
      <c r="S771" s="10" t="s">
        <v>46</v>
      </c>
      <c r="T771" s="21" t="s">
        <v>46</v>
      </c>
      <c r="U771" s="21" t="s">
        <v>46</v>
      </c>
      <c r="V771" s="21" t="s">
        <v>46</v>
      </c>
      <c r="W771" s="21" t="s">
        <v>46</v>
      </c>
      <c r="X771" s="21" t="s">
        <v>46</v>
      </c>
      <c r="Y771" s="21" t="s">
        <v>46</v>
      </c>
      <c r="Z771" s="21" t="s">
        <v>46</v>
      </c>
      <c r="AA771" s="21" t="s">
        <v>46</v>
      </c>
      <c r="AB771" s="21" t="s">
        <v>46</v>
      </c>
      <c r="AC771" s="21" t="s">
        <v>46</v>
      </c>
      <c r="AD771" s="21" t="s">
        <v>46</v>
      </c>
      <c r="AE771" s="16" t="s">
        <v>46</v>
      </c>
      <c r="AF771" s="16" t="s">
        <v>46</v>
      </c>
      <c r="AG771" s="7" t="str">
        <f t="shared" si="24"/>
        <v>click</v>
      </c>
      <c r="AH771" s="9" t="str">
        <f t="shared" si="25"/>
        <v>click</v>
      </c>
    </row>
    <row r="772" spans="1:34" ht="96">
      <c r="A772" s="19" t="s">
        <v>4602</v>
      </c>
      <c r="B772" s="8" t="s">
        <v>4603</v>
      </c>
      <c r="C772" s="10" t="s">
        <v>2195</v>
      </c>
      <c r="D772" s="10" t="s">
        <v>53</v>
      </c>
      <c r="E772" s="10" t="s">
        <v>4604</v>
      </c>
      <c r="F772" s="10" t="s">
        <v>4605</v>
      </c>
      <c r="G772" s="10" t="s">
        <v>268</v>
      </c>
      <c r="H772" s="10" t="s">
        <v>57</v>
      </c>
      <c r="I772" s="11">
        <v>6.4999999999999997E-3</v>
      </c>
      <c r="J772" s="12"/>
      <c r="K772" s="11"/>
      <c r="L772" s="13">
        <v>162.9</v>
      </c>
      <c r="M772" s="14">
        <v>8</v>
      </c>
      <c r="N772" s="15">
        <v>51344</v>
      </c>
      <c r="O772" s="20">
        <v>0.72</v>
      </c>
      <c r="P772" s="10" t="s">
        <v>122</v>
      </c>
      <c r="Q772" s="10" t="s">
        <v>46</v>
      </c>
      <c r="R772" s="10" t="s">
        <v>46</v>
      </c>
      <c r="S772" s="10" t="s">
        <v>46</v>
      </c>
      <c r="T772" s="21" t="s">
        <v>46</v>
      </c>
      <c r="U772" s="21" t="s">
        <v>46</v>
      </c>
      <c r="V772" s="21" t="s">
        <v>46</v>
      </c>
      <c r="W772" s="21" t="s">
        <v>46</v>
      </c>
      <c r="X772" s="21" t="s">
        <v>46</v>
      </c>
      <c r="Y772" s="21" t="s">
        <v>46</v>
      </c>
      <c r="Z772" s="21" t="s">
        <v>46</v>
      </c>
      <c r="AA772" s="21" t="s">
        <v>46</v>
      </c>
      <c r="AB772" s="21" t="s">
        <v>46</v>
      </c>
      <c r="AC772" s="21" t="s">
        <v>46</v>
      </c>
      <c r="AD772" s="21" t="s">
        <v>46</v>
      </c>
      <c r="AE772" s="16" t="s">
        <v>46</v>
      </c>
      <c r="AF772" s="16" t="s">
        <v>46</v>
      </c>
      <c r="AG772" s="7" t="str">
        <f t="shared" si="24"/>
        <v>click</v>
      </c>
      <c r="AH772" s="9" t="str">
        <f t="shared" si="25"/>
        <v>click</v>
      </c>
    </row>
    <row r="773" spans="1:34" ht="48">
      <c r="A773" s="19" t="s">
        <v>4740</v>
      </c>
      <c r="B773" s="8" t="s">
        <v>4741</v>
      </c>
      <c r="C773" s="10" t="s">
        <v>2195</v>
      </c>
      <c r="D773" s="10" t="s">
        <v>53</v>
      </c>
      <c r="E773" s="10" t="s">
        <v>4742</v>
      </c>
      <c r="F773" s="10" t="s">
        <v>4743</v>
      </c>
      <c r="G773" s="10" t="s">
        <v>163</v>
      </c>
      <c r="H773" s="10" t="s">
        <v>57</v>
      </c>
      <c r="I773" s="11">
        <v>4.0000000000000001E-3</v>
      </c>
      <c r="J773" s="12"/>
      <c r="K773" s="11"/>
      <c r="L773" s="13">
        <v>10.8</v>
      </c>
      <c r="M773" s="14">
        <v>0.4</v>
      </c>
      <c r="N773" s="15">
        <v>13800</v>
      </c>
      <c r="O773" s="20">
        <v>-3.2</v>
      </c>
      <c r="P773" s="10" t="s">
        <v>122</v>
      </c>
      <c r="Q773" s="10" t="s">
        <v>46</v>
      </c>
      <c r="R773" s="10" t="s">
        <v>46</v>
      </c>
      <c r="S773" s="10" t="s">
        <v>46</v>
      </c>
      <c r="T773" s="21" t="s">
        <v>46</v>
      </c>
      <c r="U773" s="21" t="s">
        <v>46</v>
      </c>
      <c r="V773" s="21" t="s">
        <v>46</v>
      </c>
      <c r="W773" s="21" t="s">
        <v>46</v>
      </c>
      <c r="X773" s="21" t="s">
        <v>46</v>
      </c>
      <c r="Y773" s="21" t="s">
        <v>46</v>
      </c>
      <c r="Z773" s="21" t="s">
        <v>46</v>
      </c>
      <c r="AA773" s="21" t="s">
        <v>46</v>
      </c>
      <c r="AB773" s="21" t="s">
        <v>46</v>
      </c>
      <c r="AC773" s="21" t="s">
        <v>46</v>
      </c>
      <c r="AD773" s="21" t="s">
        <v>46</v>
      </c>
      <c r="AE773" s="16" t="s">
        <v>46</v>
      </c>
      <c r="AF773" s="16" t="s">
        <v>46</v>
      </c>
      <c r="AG773" s="7" t="str">
        <f t="shared" si="24"/>
        <v>click</v>
      </c>
      <c r="AH773" s="9" t="str">
        <f t="shared" si="25"/>
        <v>click</v>
      </c>
    </row>
    <row r="774" spans="1:34" ht="48">
      <c r="A774" s="19" t="s">
        <v>2910</v>
      </c>
      <c r="B774" s="8" t="s">
        <v>2911</v>
      </c>
      <c r="C774" s="10" t="s">
        <v>2912</v>
      </c>
      <c r="D774" s="10" t="s">
        <v>38</v>
      </c>
      <c r="E774" s="10" t="s">
        <v>2913</v>
      </c>
      <c r="F774" s="10" t="s">
        <v>2914</v>
      </c>
      <c r="G774" s="10" t="s">
        <v>392</v>
      </c>
      <c r="H774" s="10" t="s">
        <v>171</v>
      </c>
      <c r="I774" s="11">
        <v>9.4999999999999998E-3</v>
      </c>
      <c r="J774" s="12">
        <v>0.08</v>
      </c>
      <c r="K774" s="11">
        <v>7.1000000000000004E-3</v>
      </c>
      <c r="L774" s="13">
        <v>6.8</v>
      </c>
      <c r="M774" s="14">
        <v>0.1</v>
      </c>
      <c r="N774" s="15">
        <v>428</v>
      </c>
      <c r="O774" s="20">
        <v>4.3899999999999997</v>
      </c>
      <c r="P774" s="10" t="s">
        <v>42</v>
      </c>
      <c r="Q774" s="10" t="s">
        <v>46</v>
      </c>
      <c r="R774" s="10" t="s">
        <v>46</v>
      </c>
      <c r="S774" s="10" t="s">
        <v>72</v>
      </c>
      <c r="T774" s="21" t="s">
        <v>46</v>
      </c>
      <c r="U774" s="21" t="s">
        <v>46</v>
      </c>
      <c r="V774" s="21" t="s">
        <v>46</v>
      </c>
      <c r="W774" s="21" t="s">
        <v>46</v>
      </c>
      <c r="X774" s="21" t="s">
        <v>46</v>
      </c>
      <c r="Y774" s="21" t="s">
        <v>46</v>
      </c>
      <c r="Z774" s="21" t="s">
        <v>46</v>
      </c>
      <c r="AA774" s="21" t="s">
        <v>46</v>
      </c>
      <c r="AB774" s="21" t="s">
        <v>46</v>
      </c>
      <c r="AC774" s="21" t="s">
        <v>46</v>
      </c>
      <c r="AD774" s="21" t="s">
        <v>46</v>
      </c>
      <c r="AE774" s="16" t="s">
        <v>134</v>
      </c>
      <c r="AF774" s="16" t="s">
        <v>46</v>
      </c>
      <c r="AG774" s="7" t="str">
        <f t="shared" si="24"/>
        <v>click</v>
      </c>
      <c r="AH774" s="9" t="str">
        <f t="shared" si="25"/>
        <v>click</v>
      </c>
    </row>
    <row r="775" spans="1:34" ht="60">
      <c r="A775" s="19" t="s">
        <v>4396</v>
      </c>
      <c r="B775" s="8" t="s">
        <v>4397</v>
      </c>
      <c r="C775" s="10" t="s">
        <v>2912</v>
      </c>
      <c r="D775" s="10" t="s">
        <v>38</v>
      </c>
      <c r="E775" s="10" t="s">
        <v>4398</v>
      </c>
      <c r="F775" s="10" t="s">
        <v>4399</v>
      </c>
      <c r="G775" s="10" t="s">
        <v>392</v>
      </c>
      <c r="H775" s="10" t="s">
        <v>171</v>
      </c>
      <c r="I775" s="11">
        <v>9.4999999999999998E-3</v>
      </c>
      <c r="J775" s="12">
        <v>0.11</v>
      </c>
      <c r="K775" s="11">
        <v>2.64E-2</v>
      </c>
      <c r="L775" s="13">
        <v>1</v>
      </c>
      <c r="M775" s="14">
        <v>0.1</v>
      </c>
      <c r="N775" s="15">
        <v>1426</v>
      </c>
      <c r="O775" s="20">
        <v>-3.37</v>
      </c>
      <c r="P775" s="10" t="s">
        <v>42</v>
      </c>
      <c r="Q775" s="10" t="s">
        <v>46</v>
      </c>
      <c r="R775" s="10" t="s">
        <v>46</v>
      </c>
      <c r="S775" s="10" t="s">
        <v>72</v>
      </c>
      <c r="T775" s="21" t="s">
        <v>46</v>
      </c>
      <c r="U775" s="21" t="s">
        <v>46</v>
      </c>
      <c r="V775" s="21" t="s">
        <v>46</v>
      </c>
      <c r="W775" s="21" t="s">
        <v>46</v>
      </c>
      <c r="X775" s="21" t="s">
        <v>46</v>
      </c>
      <c r="Y775" s="21" t="s">
        <v>46</v>
      </c>
      <c r="Z775" s="21" t="s">
        <v>46</v>
      </c>
      <c r="AA775" s="21" t="s">
        <v>46</v>
      </c>
      <c r="AB775" s="21" t="s">
        <v>46</v>
      </c>
      <c r="AC775" s="21" t="s">
        <v>46</v>
      </c>
      <c r="AD775" s="21" t="s">
        <v>46</v>
      </c>
      <c r="AE775" s="16" t="s">
        <v>134</v>
      </c>
      <c r="AF775" s="16" t="s">
        <v>59</v>
      </c>
      <c r="AG775" s="7" t="str">
        <f t="shared" si="24"/>
        <v>click</v>
      </c>
      <c r="AH775" s="9" t="str">
        <f t="shared" si="25"/>
        <v>click</v>
      </c>
    </row>
    <row r="776" spans="1:34" ht="25.5">
      <c r="A776" s="19" t="s">
        <v>75</v>
      </c>
      <c r="B776" s="8" t="s">
        <v>76</v>
      </c>
      <c r="C776" s="10" t="s">
        <v>77</v>
      </c>
      <c r="D776" s="10" t="s">
        <v>38</v>
      </c>
      <c r="E776" s="10" t="s">
        <v>78</v>
      </c>
      <c r="F776" s="10" t="s">
        <v>79</v>
      </c>
      <c r="G776" s="10" t="s">
        <v>40</v>
      </c>
      <c r="H776" s="10" t="s">
        <v>48</v>
      </c>
      <c r="I776" s="11">
        <v>3.5000000000000001E-3</v>
      </c>
      <c r="J776" s="12">
        <v>0.46</v>
      </c>
      <c r="K776" s="11">
        <v>1.9199999999999998E-2</v>
      </c>
      <c r="L776" s="13">
        <v>5220.7</v>
      </c>
      <c r="M776" s="14">
        <v>91.8</v>
      </c>
      <c r="N776" s="15">
        <v>1345256</v>
      </c>
      <c r="O776" s="20">
        <v>1.05</v>
      </c>
      <c r="P776" s="10" t="s">
        <v>42</v>
      </c>
      <c r="Q776" s="10" t="s">
        <v>43</v>
      </c>
      <c r="R776" s="10" t="s">
        <v>80</v>
      </c>
      <c r="S776" s="10" t="s">
        <v>74</v>
      </c>
      <c r="T776" s="21">
        <v>0.06</v>
      </c>
      <c r="U776" s="21">
        <v>5.1999999999999998E-2</v>
      </c>
      <c r="V776" s="21">
        <v>0.10979999999999999</v>
      </c>
      <c r="W776" s="21">
        <v>0.1003</v>
      </c>
      <c r="X776" s="21">
        <v>9.5899999999999999E-2</v>
      </c>
      <c r="Y776" s="21">
        <v>0.1835</v>
      </c>
      <c r="Z776" s="21">
        <v>0.1021</v>
      </c>
      <c r="AA776" s="21">
        <v>0.1004</v>
      </c>
      <c r="AB776" s="21">
        <v>2.8500000000000001E-2</v>
      </c>
      <c r="AC776" s="21">
        <v>0.1159</v>
      </c>
      <c r="AD776" s="21">
        <v>3.1899999999999998E-2</v>
      </c>
      <c r="AE776" s="16" t="s">
        <v>46</v>
      </c>
      <c r="AF776" s="16" t="s">
        <v>46</v>
      </c>
      <c r="AG776" s="7" t="str">
        <f t="shared" si="24"/>
        <v>click</v>
      </c>
      <c r="AH776" s="9" t="str">
        <f t="shared" si="25"/>
        <v>click</v>
      </c>
    </row>
    <row r="777" spans="1:34" ht="25.5">
      <c r="A777" s="19" t="s">
        <v>86</v>
      </c>
      <c r="B777" s="8" t="s">
        <v>87</v>
      </c>
      <c r="C777" s="10" t="s">
        <v>77</v>
      </c>
      <c r="D777" s="10" t="s">
        <v>38</v>
      </c>
      <c r="E777" s="10" t="s">
        <v>88</v>
      </c>
      <c r="F777" s="10" t="s">
        <v>89</v>
      </c>
      <c r="G777" s="10" t="s">
        <v>40</v>
      </c>
      <c r="H777" s="10" t="s">
        <v>48</v>
      </c>
      <c r="I777" s="11">
        <v>3.3999999999999998E-3</v>
      </c>
      <c r="J777" s="12">
        <v>0.56999999999999995</v>
      </c>
      <c r="K777" s="11">
        <v>2.75E-2</v>
      </c>
      <c r="L777" s="13">
        <v>1617.4</v>
      </c>
      <c r="M777" s="14">
        <v>35.4</v>
      </c>
      <c r="N777" s="15">
        <v>396692</v>
      </c>
      <c r="O777" s="20">
        <v>1.1200000000000001</v>
      </c>
      <c r="P777" s="10" t="s">
        <v>42</v>
      </c>
      <c r="Q777" s="10" t="s">
        <v>43</v>
      </c>
      <c r="R777" s="10" t="s">
        <v>80</v>
      </c>
      <c r="S777" s="10" t="s">
        <v>45</v>
      </c>
      <c r="T777" s="21">
        <v>9.0399999999999994E-2</v>
      </c>
      <c r="U777" s="21">
        <v>6.0299999999999999E-2</v>
      </c>
      <c r="V777" s="21">
        <v>9.1600000000000001E-2</v>
      </c>
      <c r="W777" s="21">
        <v>0.1017</v>
      </c>
      <c r="X777" s="21">
        <v>8.7800000000000003E-2</v>
      </c>
      <c r="Y777" s="21">
        <v>0.21729999999999999</v>
      </c>
      <c r="Z777" s="21">
        <v>8.0600000000000005E-2</v>
      </c>
      <c r="AA777" s="21">
        <v>9.4E-2</v>
      </c>
      <c r="AB777" s="21">
        <v>3.0800000000000001E-2</v>
      </c>
      <c r="AC777" s="21">
        <v>6.8400000000000002E-2</v>
      </c>
      <c r="AD777" s="21">
        <v>3.1600000000000003E-2</v>
      </c>
      <c r="AE777" s="16" t="s">
        <v>46</v>
      </c>
      <c r="AF777" s="16" t="s">
        <v>46</v>
      </c>
      <c r="AG777" s="7" t="str">
        <f t="shared" si="24"/>
        <v>click</v>
      </c>
      <c r="AH777" s="9" t="str">
        <f t="shared" si="25"/>
        <v>click</v>
      </c>
    </row>
    <row r="778" spans="1:34" ht="25.5">
      <c r="A778" s="19" t="s">
        <v>1516</v>
      </c>
      <c r="B778" s="8" t="s">
        <v>1517</v>
      </c>
      <c r="C778" s="10" t="s">
        <v>77</v>
      </c>
      <c r="D778" s="10" t="s">
        <v>38</v>
      </c>
      <c r="E778" s="10" t="s">
        <v>1518</v>
      </c>
      <c r="F778" s="10" t="s">
        <v>1519</v>
      </c>
      <c r="G778" s="10" t="s">
        <v>101</v>
      </c>
      <c r="H778" s="10" t="s">
        <v>48</v>
      </c>
      <c r="I778" s="11">
        <v>5.8999999999999999E-3</v>
      </c>
      <c r="J778" s="12">
        <v>0.56999999999999995</v>
      </c>
      <c r="K778" s="11">
        <v>2.2100000000000002E-2</v>
      </c>
      <c r="L778" s="13">
        <v>94</v>
      </c>
      <c r="M778" s="14">
        <v>2</v>
      </c>
      <c r="N778" s="15">
        <v>33817</v>
      </c>
      <c r="O778" s="20">
        <v>1.04</v>
      </c>
      <c r="P778" s="10" t="s">
        <v>42</v>
      </c>
      <c r="Q778" s="10" t="s">
        <v>46</v>
      </c>
      <c r="R778" s="10" t="s">
        <v>46</v>
      </c>
      <c r="S778" s="10" t="s">
        <v>1520</v>
      </c>
      <c r="T778" s="21">
        <v>9.5600000000000004E-2</v>
      </c>
      <c r="U778" s="21">
        <v>6.8199999999999997E-2</v>
      </c>
      <c r="V778" s="21">
        <v>1.23E-2</v>
      </c>
      <c r="W778" s="21">
        <v>3.61E-2</v>
      </c>
      <c r="X778" s="21">
        <v>4.9099999999999998E-2</v>
      </c>
      <c r="Y778" s="21">
        <v>0.2273</v>
      </c>
      <c r="Z778" s="21">
        <v>0.2445</v>
      </c>
      <c r="AA778" s="21">
        <v>6.3299999999999995E-2</v>
      </c>
      <c r="AB778" s="21">
        <v>5.91E-2</v>
      </c>
      <c r="AC778" s="21">
        <v>9.8799999999999999E-2</v>
      </c>
      <c r="AD778" s="21">
        <v>5.5999999999999999E-3</v>
      </c>
      <c r="AE778" s="16" t="s">
        <v>46</v>
      </c>
      <c r="AF778" s="16" t="s">
        <v>46</v>
      </c>
      <c r="AG778" s="7" t="str">
        <f t="shared" si="24"/>
        <v>click</v>
      </c>
      <c r="AH778" s="9" t="str">
        <f t="shared" si="25"/>
        <v>click</v>
      </c>
    </row>
    <row r="779" spans="1:34" ht="25.5">
      <c r="A779" s="19" t="s">
        <v>4377</v>
      </c>
      <c r="B779" s="8" t="s">
        <v>4378</v>
      </c>
      <c r="C779" s="10" t="s">
        <v>77</v>
      </c>
      <c r="D779" s="10" t="s">
        <v>38</v>
      </c>
      <c r="E779" s="10" t="s">
        <v>4379</v>
      </c>
      <c r="F779" s="10" t="s">
        <v>4380</v>
      </c>
      <c r="G779" s="10" t="s">
        <v>107</v>
      </c>
      <c r="H779" s="10" t="s">
        <v>48</v>
      </c>
      <c r="I779" s="11">
        <v>6.1999999999999998E-3</v>
      </c>
      <c r="J779" s="12">
        <v>0.54</v>
      </c>
      <c r="K779" s="11">
        <v>0.03</v>
      </c>
      <c r="L779" s="13">
        <v>505.9</v>
      </c>
      <c r="M779" s="14">
        <v>7.6</v>
      </c>
      <c r="N779" s="15">
        <v>215484</v>
      </c>
      <c r="O779" s="20">
        <v>-2.19</v>
      </c>
      <c r="P779" s="10" t="s">
        <v>42</v>
      </c>
      <c r="Q779" s="10" t="s">
        <v>46</v>
      </c>
      <c r="R779" s="10" t="s">
        <v>46</v>
      </c>
      <c r="S779" s="10" t="s">
        <v>255</v>
      </c>
      <c r="T779" s="21">
        <v>6.1600000000000002E-2</v>
      </c>
      <c r="U779" s="21">
        <v>9.6500000000000002E-2</v>
      </c>
      <c r="V779" s="21">
        <v>5.62E-2</v>
      </c>
      <c r="W779" s="21">
        <v>8.5599999999999996E-2</v>
      </c>
      <c r="X779" s="21">
        <v>0.16719999999999999</v>
      </c>
      <c r="Y779" s="21">
        <v>0.30509999999999998</v>
      </c>
      <c r="Z779" s="21">
        <v>2.18E-2</v>
      </c>
      <c r="AA779" s="21">
        <v>9.4600000000000004E-2</v>
      </c>
      <c r="AB779" s="21">
        <v>6.1199999999999997E-2</v>
      </c>
      <c r="AC779" s="21">
        <v>1.78E-2</v>
      </c>
      <c r="AD779" s="21">
        <v>1.9E-2</v>
      </c>
      <c r="AE779" s="16" t="s">
        <v>46</v>
      </c>
      <c r="AF779" s="16" t="s">
        <v>46</v>
      </c>
      <c r="AG779" s="7" t="str">
        <f t="shared" si="24"/>
        <v>click</v>
      </c>
      <c r="AH779" s="9" t="str">
        <f t="shared" si="25"/>
        <v>click</v>
      </c>
    </row>
    <row r="780" spans="1:34" ht="24">
      <c r="A780" s="19" t="s">
        <v>4461</v>
      </c>
      <c r="B780" s="8" t="s">
        <v>4462</v>
      </c>
      <c r="C780" s="10" t="s">
        <v>77</v>
      </c>
      <c r="D780" s="10" t="s">
        <v>38</v>
      </c>
      <c r="E780" s="10" t="s">
        <v>4463</v>
      </c>
      <c r="F780" s="10" t="s">
        <v>4464</v>
      </c>
      <c r="G780" s="10" t="s">
        <v>107</v>
      </c>
      <c r="H780" s="10" t="s">
        <v>48</v>
      </c>
      <c r="I780" s="11">
        <v>6.0000000000000001E-3</v>
      </c>
      <c r="J780" s="12">
        <v>1.1200000000000001</v>
      </c>
      <c r="K780" s="11">
        <v>2.5000000000000001E-2</v>
      </c>
      <c r="L780" s="13">
        <v>397.7</v>
      </c>
      <c r="M780" s="14">
        <v>8.9</v>
      </c>
      <c r="N780" s="15">
        <v>345516</v>
      </c>
      <c r="O780" s="20">
        <v>-4.13</v>
      </c>
      <c r="P780" s="10" t="s">
        <v>42</v>
      </c>
      <c r="Q780" s="10" t="s">
        <v>46</v>
      </c>
      <c r="R780" s="10" t="s">
        <v>46</v>
      </c>
      <c r="S780" s="10" t="s">
        <v>1621</v>
      </c>
      <c r="T780" s="21">
        <v>6.6699999999999995E-2</v>
      </c>
      <c r="U780" s="21">
        <v>7.4200000000000002E-2</v>
      </c>
      <c r="V780" s="21">
        <v>4.6399999999999997E-2</v>
      </c>
      <c r="W780" s="21">
        <v>0.1192</v>
      </c>
      <c r="X780" s="21">
        <v>4.1099999999999998E-2</v>
      </c>
      <c r="Y780" s="21">
        <v>0.41670000000000001</v>
      </c>
      <c r="Z780" s="21">
        <v>2.2000000000000001E-3</v>
      </c>
      <c r="AA780" s="21">
        <v>0.17069999999999999</v>
      </c>
      <c r="AB780" s="21">
        <v>2.3900000000000001E-2</v>
      </c>
      <c r="AC780" s="21">
        <v>2.3099999999999999E-2</v>
      </c>
      <c r="AD780" s="21">
        <v>3.3999999999999998E-3</v>
      </c>
      <c r="AE780" s="16" t="s">
        <v>46</v>
      </c>
      <c r="AF780" s="16" t="s">
        <v>46</v>
      </c>
      <c r="AG780" s="7" t="str">
        <f t="shared" si="24"/>
        <v>click</v>
      </c>
      <c r="AH780" s="9" t="str">
        <f t="shared" si="25"/>
        <v>click</v>
      </c>
    </row>
    <row r="781" spans="1:34" ht="25.5">
      <c r="A781" s="19" t="s">
        <v>805</v>
      </c>
      <c r="B781" s="8" t="s">
        <v>806</v>
      </c>
      <c r="C781" s="10" t="s">
        <v>807</v>
      </c>
      <c r="D781" s="10" t="s">
        <v>53</v>
      </c>
      <c r="E781" s="10" t="s">
        <v>808</v>
      </c>
      <c r="F781" s="10" t="s">
        <v>809</v>
      </c>
      <c r="G781" s="10" t="s">
        <v>347</v>
      </c>
      <c r="H781" s="10" t="s">
        <v>128</v>
      </c>
      <c r="I781" s="11">
        <v>5.4999999999999997E-3</v>
      </c>
      <c r="J781" s="12"/>
      <c r="K781" s="11"/>
      <c r="L781" s="13">
        <v>57.3</v>
      </c>
      <c r="M781" s="14">
        <v>1.3</v>
      </c>
      <c r="N781" s="15">
        <v>3795</v>
      </c>
      <c r="O781" s="20">
        <v>0.43</v>
      </c>
      <c r="P781" s="10" t="s">
        <v>347</v>
      </c>
      <c r="Q781" s="10" t="s">
        <v>46</v>
      </c>
      <c r="R781" s="10" t="s">
        <v>46</v>
      </c>
      <c r="S781" s="10" t="s">
        <v>46</v>
      </c>
      <c r="T781" s="21" t="s">
        <v>46</v>
      </c>
      <c r="U781" s="21" t="s">
        <v>46</v>
      </c>
      <c r="V781" s="21" t="s">
        <v>46</v>
      </c>
      <c r="W781" s="21" t="s">
        <v>46</v>
      </c>
      <c r="X781" s="21" t="s">
        <v>46</v>
      </c>
      <c r="Y781" s="21" t="s">
        <v>46</v>
      </c>
      <c r="Z781" s="21" t="s">
        <v>46</v>
      </c>
      <c r="AA781" s="21" t="s">
        <v>46</v>
      </c>
      <c r="AB781" s="21" t="s">
        <v>46</v>
      </c>
      <c r="AC781" s="21" t="s">
        <v>46</v>
      </c>
      <c r="AD781" s="21" t="s">
        <v>46</v>
      </c>
      <c r="AE781" s="16" t="s">
        <v>46</v>
      </c>
      <c r="AF781" s="16" t="s">
        <v>46</v>
      </c>
      <c r="AG781" s="7" t="str">
        <f t="shared" si="24"/>
        <v>click</v>
      </c>
      <c r="AH781" s="9" t="str">
        <f t="shared" si="25"/>
        <v>click</v>
      </c>
    </row>
    <row r="782" spans="1:34" ht="25.5">
      <c r="A782" s="19" t="s">
        <v>2520</v>
      </c>
      <c r="B782" s="8" t="s">
        <v>2521</v>
      </c>
      <c r="C782" s="10" t="s">
        <v>807</v>
      </c>
      <c r="D782" s="10" t="s">
        <v>53</v>
      </c>
      <c r="E782" s="10" t="s">
        <v>2522</v>
      </c>
      <c r="F782" s="10" t="s">
        <v>2523</v>
      </c>
      <c r="G782" s="10" t="s">
        <v>347</v>
      </c>
      <c r="H782" s="10" t="s">
        <v>128</v>
      </c>
      <c r="I782" s="11">
        <v>5.4999999999999997E-3</v>
      </c>
      <c r="J782" s="12"/>
      <c r="K782" s="11"/>
      <c r="L782" s="13">
        <v>2.2000000000000002</v>
      </c>
      <c r="M782" s="14">
        <v>0.1</v>
      </c>
      <c r="N782" s="15">
        <v>1581</v>
      </c>
      <c r="O782" s="20">
        <v>-4.09</v>
      </c>
      <c r="P782" s="10" t="s">
        <v>347</v>
      </c>
      <c r="Q782" s="10" t="s">
        <v>46</v>
      </c>
      <c r="R782" s="10" t="s">
        <v>46</v>
      </c>
      <c r="S782" s="10" t="s">
        <v>46</v>
      </c>
      <c r="T782" s="21" t="s">
        <v>46</v>
      </c>
      <c r="U782" s="21" t="s">
        <v>46</v>
      </c>
      <c r="V782" s="21" t="s">
        <v>46</v>
      </c>
      <c r="W782" s="21" t="s">
        <v>46</v>
      </c>
      <c r="X782" s="21" t="s">
        <v>46</v>
      </c>
      <c r="Y782" s="21" t="s">
        <v>46</v>
      </c>
      <c r="Z782" s="21" t="s">
        <v>46</v>
      </c>
      <c r="AA782" s="21" t="s">
        <v>46</v>
      </c>
      <c r="AB782" s="21" t="s">
        <v>46</v>
      </c>
      <c r="AC782" s="21" t="s">
        <v>46</v>
      </c>
      <c r="AD782" s="21" t="s">
        <v>46</v>
      </c>
      <c r="AE782" s="16" t="s">
        <v>46</v>
      </c>
      <c r="AF782" s="16" t="s">
        <v>46</v>
      </c>
      <c r="AG782" s="7" t="str">
        <f t="shared" si="24"/>
        <v>click</v>
      </c>
      <c r="AH782" s="9" t="str">
        <f t="shared" si="25"/>
        <v>click</v>
      </c>
    </row>
    <row r="783" spans="1:34" ht="48">
      <c r="A783" s="19" t="s">
        <v>5089</v>
      </c>
      <c r="B783" s="8" t="s">
        <v>5090</v>
      </c>
      <c r="C783" s="10" t="s">
        <v>5091</v>
      </c>
      <c r="D783" s="10" t="s">
        <v>38</v>
      </c>
      <c r="E783" s="10" t="s">
        <v>5092</v>
      </c>
      <c r="F783" s="10" t="s">
        <v>5093</v>
      </c>
      <c r="G783" s="10" t="s">
        <v>2166</v>
      </c>
      <c r="H783" s="10" t="s">
        <v>73</v>
      </c>
      <c r="I783" s="11">
        <v>5.0000000000000001E-3</v>
      </c>
      <c r="J783" s="12">
        <v>0.23</v>
      </c>
      <c r="K783" s="11">
        <v>2.9000000000000001E-2</v>
      </c>
      <c r="L783" s="13">
        <v>948.9</v>
      </c>
      <c r="M783" s="14">
        <v>16.2</v>
      </c>
      <c r="N783" s="15">
        <v>144234</v>
      </c>
      <c r="O783" s="20">
        <v>-0.56000000000000005</v>
      </c>
      <c r="P783" s="10" t="s">
        <v>151</v>
      </c>
      <c r="Q783" s="10" t="s">
        <v>46</v>
      </c>
      <c r="R783" s="10" t="s">
        <v>46</v>
      </c>
      <c r="S783" s="10" t="s">
        <v>46</v>
      </c>
      <c r="T783" s="21" t="s">
        <v>46</v>
      </c>
      <c r="U783" s="21" t="s">
        <v>46</v>
      </c>
      <c r="V783" s="21" t="s">
        <v>46</v>
      </c>
      <c r="W783" s="21" t="s">
        <v>46</v>
      </c>
      <c r="X783" s="21" t="s">
        <v>46</v>
      </c>
      <c r="Y783" s="21" t="s">
        <v>46</v>
      </c>
      <c r="Z783" s="21" t="s">
        <v>46</v>
      </c>
      <c r="AA783" s="21" t="s">
        <v>46</v>
      </c>
      <c r="AB783" s="21" t="s">
        <v>46</v>
      </c>
      <c r="AC783" s="21" t="s">
        <v>46</v>
      </c>
      <c r="AD783" s="21" t="s">
        <v>46</v>
      </c>
      <c r="AE783" s="16" t="s">
        <v>46</v>
      </c>
      <c r="AF783" s="16" t="s">
        <v>46</v>
      </c>
      <c r="AG783" s="7" t="str">
        <f t="shared" si="24"/>
        <v>click</v>
      </c>
      <c r="AH783" s="9" t="str">
        <f t="shared" si="25"/>
        <v>click</v>
      </c>
    </row>
    <row r="784" spans="1:34" ht="84">
      <c r="A784" s="19" t="s">
        <v>3413</v>
      </c>
      <c r="B784" s="8" t="s">
        <v>3414</v>
      </c>
      <c r="C784" s="10" t="s">
        <v>3415</v>
      </c>
      <c r="D784" s="10" t="s">
        <v>38</v>
      </c>
      <c r="E784" s="10" t="s">
        <v>3416</v>
      </c>
      <c r="F784" s="10" t="s">
        <v>2506</v>
      </c>
      <c r="G784" s="10" t="s">
        <v>107</v>
      </c>
      <c r="H784" s="10" t="s">
        <v>96</v>
      </c>
      <c r="I784" s="11">
        <v>7.7999999999999996E-3</v>
      </c>
      <c r="J784" s="12">
        <v>0.01</v>
      </c>
      <c r="K784" s="11">
        <v>9.7999999999999997E-3</v>
      </c>
      <c r="L784" s="13">
        <v>364.5</v>
      </c>
      <c r="M784" s="14">
        <v>20.9</v>
      </c>
      <c r="N784" s="15">
        <v>837713</v>
      </c>
      <c r="O784" s="20">
        <v>2.83</v>
      </c>
      <c r="P784" s="10" t="s">
        <v>42</v>
      </c>
      <c r="Q784" s="10" t="s">
        <v>46</v>
      </c>
      <c r="R784" s="10" t="s">
        <v>46</v>
      </c>
      <c r="S784" s="10" t="s">
        <v>255</v>
      </c>
      <c r="T784" s="21">
        <v>7.5999999999999998E-2</v>
      </c>
      <c r="U784" s="21">
        <v>4.2799999999999998E-2</v>
      </c>
      <c r="V784" s="21">
        <v>3.1300000000000001E-2</v>
      </c>
      <c r="W784" s="21">
        <v>9.1499999999999998E-2</v>
      </c>
      <c r="X784" s="21">
        <v>0.2429</v>
      </c>
      <c r="Y784" s="21">
        <v>0.15540000000000001</v>
      </c>
      <c r="Z784" s="21">
        <v>6.5799999999999997E-2</v>
      </c>
      <c r="AA784" s="21">
        <v>3.9899999999999998E-2</v>
      </c>
      <c r="AB784" s="21">
        <v>0</v>
      </c>
      <c r="AC784" s="21">
        <v>0.1804</v>
      </c>
      <c r="AD784" s="21">
        <v>5.33E-2</v>
      </c>
      <c r="AE784" s="16" t="s">
        <v>46</v>
      </c>
      <c r="AF784" s="16" t="s">
        <v>46</v>
      </c>
      <c r="AG784" s="7" t="str">
        <f t="shared" si="24"/>
        <v>click</v>
      </c>
      <c r="AH784" s="9" t="str">
        <f t="shared" si="25"/>
        <v>click</v>
      </c>
    </row>
    <row r="785" spans="1:34" ht="48">
      <c r="A785" s="19" t="s">
        <v>1149</v>
      </c>
      <c r="B785" s="8" t="s">
        <v>1150</v>
      </c>
      <c r="C785" s="10" t="s">
        <v>1151</v>
      </c>
      <c r="D785" s="10" t="s">
        <v>53</v>
      </c>
      <c r="E785" s="10" t="s">
        <v>1152</v>
      </c>
      <c r="F785" s="10" t="s">
        <v>1153</v>
      </c>
      <c r="G785" s="10" t="s">
        <v>133</v>
      </c>
      <c r="H785" s="10" t="s">
        <v>96</v>
      </c>
      <c r="I785" s="11">
        <v>7.4999999999999997E-3</v>
      </c>
      <c r="J785" s="12"/>
      <c r="K785" s="11"/>
      <c r="L785" s="13">
        <v>155.1</v>
      </c>
      <c r="M785" s="14">
        <v>6.1</v>
      </c>
      <c r="N785" s="15">
        <v>219136</v>
      </c>
      <c r="O785" s="20">
        <v>-3.83</v>
      </c>
      <c r="P785" s="10" t="s">
        <v>122</v>
      </c>
      <c r="Q785" s="10" t="s">
        <v>46</v>
      </c>
      <c r="R785" s="10" t="s">
        <v>46</v>
      </c>
      <c r="S785" s="10" t="s">
        <v>46</v>
      </c>
      <c r="T785" s="21" t="s">
        <v>46</v>
      </c>
      <c r="U785" s="21" t="s">
        <v>46</v>
      </c>
      <c r="V785" s="21" t="s">
        <v>46</v>
      </c>
      <c r="W785" s="21" t="s">
        <v>46</v>
      </c>
      <c r="X785" s="21" t="s">
        <v>46</v>
      </c>
      <c r="Y785" s="21" t="s">
        <v>46</v>
      </c>
      <c r="Z785" s="21" t="s">
        <v>46</v>
      </c>
      <c r="AA785" s="21" t="s">
        <v>46</v>
      </c>
      <c r="AB785" s="21" t="s">
        <v>46</v>
      </c>
      <c r="AC785" s="21" t="s">
        <v>46</v>
      </c>
      <c r="AD785" s="21" t="s">
        <v>46</v>
      </c>
      <c r="AE785" s="16" t="s">
        <v>134</v>
      </c>
      <c r="AF785" s="16" t="s">
        <v>46</v>
      </c>
      <c r="AG785" s="7" t="str">
        <f t="shared" si="24"/>
        <v>click</v>
      </c>
      <c r="AH785" s="9" t="str">
        <f t="shared" si="25"/>
        <v>click</v>
      </c>
    </row>
    <row r="786" spans="1:34" ht="48">
      <c r="A786" s="19" t="s">
        <v>1165</v>
      </c>
      <c r="B786" s="8" t="s">
        <v>1166</v>
      </c>
      <c r="C786" s="10" t="s">
        <v>1151</v>
      </c>
      <c r="D786" s="10" t="s">
        <v>53</v>
      </c>
      <c r="E786" s="10" t="s">
        <v>1167</v>
      </c>
      <c r="F786" s="10" t="s">
        <v>1153</v>
      </c>
      <c r="G786" s="10" t="s">
        <v>121</v>
      </c>
      <c r="H786" s="10" t="s">
        <v>96</v>
      </c>
      <c r="I786" s="11">
        <v>7.4999999999999997E-3</v>
      </c>
      <c r="J786" s="12"/>
      <c r="K786" s="11"/>
      <c r="L786" s="13">
        <v>61.5</v>
      </c>
      <c r="M786" s="14">
        <v>3.9</v>
      </c>
      <c r="N786" s="15">
        <v>223536</v>
      </c>
      <c r="O786" s="20">
        <v>1.8</v>
      </c>
      <c r="P786" s="10" t="s">
        <v>122</v>
      </c>
      <c r="Q786" s="10" t="s">
        <v>46</v>
      </c>
      <c r="R786" s="10" t="s">
        <v>46</v>
      </c>
      <c r="S786" s="10" t="s">
        <v>46</v>
      </c>
      <c r="T786" s="21" t="s">
        <v>46</v>
      </c>
      <c r="U786" s="21" t="s">
        <v>46</v>
      </c>
      <c r="V786" s="21" t="s">
        <v>46</v>
      </c>
      <c r="W786" s="21" t="s">
        <v>46</v>
      </c>
      <c r="X786" s="21" t="s">
        <v>46</v>
      </c>
      <c r="Y786" s="21" t="s">
        <v>46</v>
      </c>
      <c r="Z786" s="21" t="s">
        <v>46</v>
      </c>
      <c r="AA786" s="21" t="s">
        <v>46</v>
      </c>
      <c r="AB786" s="21" t="s">
        <v>46</v>
      </c>
      <c r="AC786" s="21" t="s">
        <v>46</v>
      </c>
      <c r="AD786" s="21" t="s">
        <v>46</v>
      </c>
      <c r="AE786" s="16" t="s">
        <v>46</v>
      </c>
      <c r="AF786" s="16" t="s">
        <v>59</v>
      </c>
      <c r="AG786" s="7" t="str">
        <f t="shared" si="24"/>
        <v>click</v>
      </c>
      <c r="AH786" s="9" t="str">
        <f t="shared" si="25"/>
        <v>click</v>
      </c>
    </row>
    <row r="787" spans="1:34" ht="108">
      <c r="A787" s="19" t="s">
        <v>4624</v>
      </c>
      <c r="B787" s="8" t="s">
        <v>4625</v>
      </c>
      <c r="C787" s="10" t="s">
        <v>4626</v>
      </c>
      <c r="D787" s="10" t="s">
        <v>168</v>
      </c>
      <c r="E787" s="10" t="s">
        <v>4627</v>
      </c>
      <c r="F787" s="10" t="s">
        <v>4628</v>
      </c>
      <c r="G787" s="10" t="s">
        <v>485</v>
      </c>
      <c r="H787" s="10" t="s">
        <v>486</v>
      </c>
      <c r="I787" s="11">
        <v>6.0000000000000001E-3</v>
      </c>
      <c r="J787" s="12"/>
      <c r="K787" s="11"/>
      <c r="L787" s="13">
        <v>57.4</v>
      </c>
      <c r="M787" s="14">
        <v>1</v>
      </c>
      <c r="N787" s="15">
        <v>22509</v>
      </c>
      <c r="O787" s="20">
        <v>1.98</v>
      </c>
      <c r="P787" s="10" t="s">
        <v>122</v>
      </c>
      <c r="Q787" s="10" t="s">
        <v>46</v>
      </c>
      <c r="R787" s="10" t="s">
        <v>46</v>
      </c>
      <c r="S787" s="10" t="s">
        <v>46</v>
      </c>
      <c r="T787" s="21" t="s">
        <v>46</v>
      </c>
      <c r="U787" s="21" t="s">
        <v>46</v>
      </c>
      <c r="V787" s="21" t="s">
        <v>46</v>
      </c>
      <c r="W787" s="21" t="s">
        <v>46</v>
      </c>
      <c r="X787" s="21" t="s">
        <v>46</v>
      </c>
      <c r="Y787" s="21" t="s">
        <v>46</v>
      </c>
      <c r="Z787" s="21" t="s">
        <v>46</v>
      </c>
      <c r="AA787" s="21" t="s">
        <v>46</v>
      </c>
      <c r="AB787" s="21" t="s">
        <v>46</v>
      </c>
      <c r="AC787" s="21" t="s">
        <v>46</v>
      </c>
      <c r="AD787" s="21" t="s">
        <v>46</v>
      </c>
      <c r="AE787" s="16" t="s">
        <v>46</v>
      </c>
      <c r="AF787" s="16" t="s">
        <v>46</v>
      </c>
      <c r="AG787" s="7" t="str">
        <f t="shared" si="24"/>
        <v>click</v>
      </c>
      <c r="AH787" s="9" t="str">
        <f t="shared" si="25"/>
        <v>click</v>
      </c>
    </row>
    <row r="788" spans="1:34" ht="60">
      <c r="A788" s="19" t="s">
        <v>1611</v>
      </c>
      <c r="B788" s="8" t="s">
        <v>1612</v>
      </c>
      <c r="C788" s="10" t="s">
        <v>1613</v>
      </c>
      <c r="D788" s="10" t="s">
        <v>38</v>
      </c>
      <c r="E788" s="10" t="s">
        <v>1614</v>
      </c>
      <c r="F788" s="10" t="s">
        <v>1615</v>
      </c>
      <c r="G788" s="10" t="s">
        <v>107</v>
      </c>
      <c r="H788" s="10" t="s">
        <v>156</v>
      </c>
      <c r="I788" s="11">
        <v>8.3000000000000001E-3</v>
      </c>
      <c r="J788" s="12">
        <v>0.06</v>
      </c>
      <c r="K788" s="11">
        <v>8.9999999999999993E-3</v>
      </c>
      <c r="L788" s="13">
        <v>1020.1</v>
      </c>
      <c r="M788" s="14">
        <v>59</v>
      </c>
      <c r="N788" s="15">
        <v>4190530</v>
      </c>
      <c r="O788" s="20">
        <v>2.72</v>
      </c>
      <c r="P788" s="10" t="s">
        <v>42</v>
      </c>
      <c r="Q788" s="10" t="s">
        <v>46</v>
      </c>
      <c r="R788" s="10" t="s">
        <v>46</v>
      </c>
      <c r="S788" s="10" t="s">
        <v>255</v>
      </c>
      <c r="T788" s="21">
        <v>0.1072</v>
      </c>
      <c r="U788" s="21">
        <v>2.23E-2</v>
      </c>
      <c r="V788" s="21">
        <v>0.1028</v>
      </c>
      <c r="W788" s="21">
        <v>4.6100000000000002E-2</v>
      </c>
      <c r="X788" s="21">
        <v>0.20080000000000001</v>
      </c>
      <c r="Y788" s="21">
        <v>0.24129999999999999</v>
      </c>
      <c r="Z788" s="21">
        <v>4.3799999999999999E-2</v>
      </c>
      <c r="AA788" s="21">
        <v>3.8100000000000002E-2</v>
      </c>
      <c r="AB788" s="21">
        <v>5.0000000000000001E-3</v>
      </c>
      <c r="AC788" s="21">
        <v>0.14699999999999999</v>
      </c>
      <c r="AD788" s="21">
        <v>3.6400000000000002E-2</v>
      </c>
      <c r="AE788" s="16" t="s">
        <v>46</v>
      </c>
      <c r="AF788" s="16" t="s">
        <v>46</v>
      </c>
      <c r="AG788" s="7" t="str">
        <f t="shared" si="24"/>
        <v>click</v>
      </c>
      <c r="AH788" s="9" t="str">
        <f t="shared" si="25"/>
        <v>click</v>
      </c>
    </row>
    <row r="789" spans="1:34" ht="48">
      <c r="A789" s="19" t="s">
        <v>3900</v>
      </c>
      <c r="B789" s="8" t="s">
        <v>3901</v>
      </c>
      <c r="C789" s="10" t="s">
        <v>1613</v>
      </c>
      <c r="D789" s="10" t="s">
        <v>38</v>
      </c>
      <c r="E789" s="10" t="s">
        <v>3902</v>
      </c>
      <c r="F789" s="10" t="s">
        <v>3903</v>
      </c>
      <c r="G789" s="10" t="s">
        <v>1154</v>
      </c>
      <c r="H789" s="10" t="s">
        <v>3698</v>
      </c>
      <c r="I789" s="11">
        <v>5.4000000000000003E-3</v>
      </c>
      <c r="J789" s="12">
        <v>0.25</v>
      </c>
      <c r="K789" s="11">
        <v>1.32E-2</v>
      </c>
      <c r="L789" s="13">
        <v>244.5</v>
      </c>
      <c r="M789" s="14">
        <v>4.5999999999999996</v>
      </c>
      <c r="N789" s="15">
        <v>26600</v>
      </c>
      <c r="O789" s="20">
        <v>1.38</v>
      </c>
      <c r="P789" s="10" t="s">
        <v>42</v>
      </c>
      <c r="Q789" s="10" t="s">
        <v>321</v>
      </c>
      <c r="R789" s="10" t="s">
        <v>80</v>
      </c>
      <c r="S789" s="10" t="s">
        <v>72</v>
      </c>
      <c r="T789" s="21">
        <v>7.9699999999999993E-2</v>
      </c>
      <c r="U789" s="21">
        <v>6.4999999999999997E-3</v>
      </c>
      <c r="V789" s="21">
        <v>0.23910000000000001</v>
      </c>
      <c r="W789" s="21">
        <v>9.06E-2</v>
      </c>
      <c r="X789" s="21">
        <v>2.4299999999999999E-2</v>
      </c>
      <c r="Y789" s="21">
        <v>6.88E-2</v>
      </c>
      <c r="Z789" s="21">
        <v>9.5000000000000001E-2</v>
      </c>
      <c r="AA789" s="21">
        <v>0.21579999999999999</v>
      </c>
      <c r="AB789" s="21">
        <v>1.44E-2</v>
      </c>
      <c r="AC789" s="21">
        <v>0.13769999999999999</v>
      </c>
      <c r="AD789" s="21">
        <v>2.8199999999999999E-2</v>
      </c>
      <c r="AE789" s="16" t="s">
        <v>46</v>
      </c>
      <c r="AF789" s="16" t="s">
        <v>46</v>
      </c>
      <c r="AG789" s="7" t="str">
        <f t="shared" si="24"/>
        <v>click</v>
      </c>
      <c r="AH789" s="9" t="str">
        <f t="shared" si="25"/>
        <v>click</v>
      </c>
    </row>
    <row r="790" spans="1:34" ht="36">
      <c r="A790" s="19" t="s">
        <v>3904</v>
      </c>
      <c r="B790" s="8" t="s">
        <v>3905</v>
      </c>
      <c r="C790" s="10" t="s">
        <v>1613</v>
      </c>
      <c r="D790" s="10" t="s">
        <v>38</v>
      </c>
      <c r="E790" s="10" t="s">
        <v>3906</v>
      </c>
      <c r="F790" s="10" t="s">
        <v>3907</v>
      </c>
      <c r="G790" s="10" t="s">
        <v>980</v>
      </c>
      <c r="H790" s="10" t="s">
        <v>3698</v>
      </c>
      <c r="I790" s="11">
        <v>5.4000000000000003E-3</v>
      </c>
      <c r="J790" s="12">
        <v>7.0000000000000007E-2</v>
      </c>
      <c r="K790" s="11">
        <v>8.3000000000000001E-3</v>
      </c>
      <c r="L790" s="13">
        <v>166.3</v>
      </c>
      <c r="M790" s="14">
        <v>3.8</v>
      </c>
      <c r="N790" s="15">
        <v>14350</v>
      </c>
      <c r="O790" s="20">
        <v>1.19</v>
      </c>
      <c r="P790" s="10" t="s">
        <v>42</v>
      </c>
      <c r="Q790" s="10" t="s">
        <v>520</v>
      </c>
      <c r="R790" s="10" t="s">
        <v>80</v>
      </c>
      <c r="S790" s="10" t="s">
        <v>72</v>
      </c>
      <c r="T790" s="21">
        <v>5.1799999999999999E-2</v>
      </c>
      <c r="U790" s="21">
        <v>8.0000000000000002E-3</v>
      </c>
      <c r="V790" s="21">
        <v>0.16500000000000001</v>
      </c>
      <c r="W790" s="21">
        <v>0.1042</v>
      </c>
      <c r="X790" s="21">
        <v>6.7699999999999996E-2</v>
      </c>
      <c r="Y790" s="21">
        <v>9.0999999999999998E-2</v>
      </c>
      <c r="Z790" s="21">
        <v>8.8599999999999998E-2</v>
      </c>
      <c r="AA790" s="21">
        <v>0.216</v>
      </c>
      <c r="AB790" s="21">
        <v>2.1600000000000001E-2</v>
      </c>
      <c r="AC790" s="21">
        <v>0.14940000000000001</v>
      </c>
      <c r="AD790" s="21">
        <v>3.6700000000000003E-2</v>
      </c>
      <c r="AE790" s="16" t="s">
        <v>46</v>
      </c>
      <c r="AF790" s="16" t="s">
        <v>46</v>
      </c>
      <c r="AG790" s="7" t="str">
        <f t="shared" si="24"/>
        <v>click</v>
      </c>
      <c r="AH790" s="9" t="str">
        <f t="shared" si="25"/>
        <v>click</v>
      </c>
    </row>
    <row r="791" spans="1:34" ht="36">
      <c r="A791" s="19" t="s">
        <v>3908</v>
      </c>
      <c r="B791" s="8" t="s">
        <v>3909</v>
      </c>
      <c r="C791" s="10" t="s">
        <v>1613</v>
      </c>
      <c r="D791" s="10" t="s">
        <v>38</v>
      </c>
      <c r="E791" s="10" t="s">
        <v>3910</v>
      </c>
      <c r="F791" s="10" t="s">
        <v>3911</v>
      </c>
      <c r="G791" s="10" t="s">
        <v>198</v>
      </c>
      <c r="H791" s="10" t="s">
        <v>3698</v>
      </c>
      <c r="I791" s="11">
        <v>4.8999999999999998E-3</v>
      </c>
      <c r="J791" s="12">
        <v>0.14000000000000001</v>
      </c>
      <c r="K791" s="11">
        <v>1.5599999999999999E-2</v>
      </c>
      <c r="L791" s="13">
        <v>206.8</v>
      </c>
      <c r="M791" s="14">
        <v>5.7</v>
      </c>
      <c r="N791" s="15">
        <v>32928</v>
      </c>
      <c r="O791" s="20">
        <v>1.02</v>
      </c>
      <c r="P791" s="10" t="s">
        <v>42</v>
      </c>
      <c r="Q791" s="10" t="s">
        <v>43</v>
      </c>
      <c r="R791" s="10" t="s">
        <v>80</v>
      </c>
      <c r="S791" s="10" t="s">
        <v>72</v>
      </c>
      <c r="T791" s="21">
        <v>3.4200000000000001E-2</v>
      </c>
      <c r="U791" s="21">
        <v>0.04</v>
      </c>
      <c r="V791" s="21">
        <v>0.1578</v>
      </c>
      <c r="W791" s="21">
        <v>0.1173</v>
      </c>
      <c r="X791" s="21">
        <v>0.14399999999999999</v>
      </c>
      <c r="Y791" s="21">
        <v>0.14030000000000001</v>
      </c>
      <c r="Z791" s="21">
        <v>0.1172</v>
      </c>
      <c r="AA791" s="21">
        <v>0.1069</v>
      </c>
      <c r="AB791" s="21">
        <v>5.7000000000000002E-3</v>
      </c>
      <c r="AC791" s="21">
        <v>0.109</v>
      </c>
      <c r="AD791" s="21">
        <v>2.75E-2</v>
      </c>
      <c r="AE791" s="16" t="s">
        <v>46</v>
      </c>
      <c r="AF791" s="16" t="s">
        <v>46</v>
      </c>
      <c r="AG791" s="7" t="str">
        <f t="shared" si="24"/>
        <v>click</v>
      </c>
      <c r="AH791" s="9" t="str">
        <f t="shared" si="25"/>
        <v>click</v>
      </c>
    </row>
    <row r="792" spans="1:34" ht="36">
      <c r="A792" s="19" t="s">
        <v>4262</v>
      </c>
      <c r="B792" s="8" t="s">
        <v>4263</v>
      </c>
      <c r="C792" s="10" t="s">
        <v>1613</v>
      </c>
      <c r="D792" s="10" t="s">
        <v>38</v>
      </c>
      <c r="E792" s="10" t="s">
        <v>4264</v>
      </c>
      <c r="F792" s="10" t="s">
        <v>4265</v>
      </c>
      <c r="G792" s="10" t="s">
        <v>353</v>
      </c>
      <c r="H792" s="10" t="s">
        <v>128</v>
      </c>
      <c r="I792" s="11">
        <v>2E-3</v>
      </c>
      <c r="J792" s="12">
        <v>0.02</v>
      </c>
      <c r="K792" s="11">
        <v>1.32E-2</v>
      </c>
      <c r="L792" s="13">
        <v>221.5</v>
      </c>
      <c r="M792" s="14">
        <v>12.7</v>
      </c>
      <c r="N792" s="15">
        <v>75986</v>
      </c>
      <c r="O792" s="20">
        <v>0.33</v>
      </c>
      <c r="P792" s="10" t="s">
        <v>151</v>
      </c>
      <c r="Q792" s="10" t="s">
        <v>46</v>
      </c>
      <c r="R792" s="10" t="s">
        <v>46</v>
      </c>
      <c r="S792" s="10" t="s">
        <v>46</v>
      </c>
      <c r="T792" s="21" t="s">
        <v>46</v>
      </c>
      <c r="U792" s="21" t="s">
        <v>46</v>
      </c>
      <c r="V792" s="21" t="s">
        <v>46</v>
      </c>
      <c r="W792" s="21" t="s">
        <v>46</v>
      </c>
      <c r="X792" s="21" t="s">
        <v>46</v>
      </c>
      <c r="Y792" s="21" t="s">
        <v>46</v>
      </c>
      <c r="Z792" s="21" t="s">
        <v>46</v>
      </c>
      <c r="AA792" s="21" t="s">
        <v>46</v>
      </c>
      <c r="AB792" s="21" t="s">
        <v>46</v>
      </c>
      <c r="AC792" s="21" t="s">
        <v>46</v>
      </c>
      <c r="AD792" s="21" t="s">
        <v>46</v>
      </c>
      <c r="AE792" s="16" t="s">
        <v>46</v>
      </c>
      <c r="AF792" s="16" t="s">
        <v>46</v>
      </c>
      <c r="AG792" s="7" t="str">
        <f t="shared" si="24"/>
        <v>click</v>
      </c>
      <c r="AH792" s="9" t="str">
        <f t="shared" si="25"/>
        <v>click</v>
      </c>
    </row>
    <row r="793" spans="1:34" ht="25.5">
      <c r="A793" s="19" t="s">
        <v>2034</v>
      </c>
      <c r="B793" s="8" t="s">
        <v>2035</v>
      </c>
      <c r="C793" s="10" t="s">
        <v>2036</v>
      </c>
      <c r="D793" s="10" t="s">
        <v>38</v>
      </c>
      <c r="E793" s="10"/>
      <c r="F793" s="10" t="s">
        <v>39</v>
      </c>
      <c r="G793" s="10" t="s">
        <v>150</v>
      </c>
      <c r="H793" s="10" t="s">
        <v>71</v>
      </c>
      <c r="I793" s="11">
        <v>2.7000000000000001E-3</v>
      </c>
      <c r="J793" s="12">
        <v>7.0000000000000007E-2</v>
      </c>
      <c r="K793" s="11">
        <v>4.0099999999999997E-2</v>
      </c>
      <c r="L793" s="13">
        <v>4.9000000000000004</v>
      </c>
      <c r="M793" s="14">
        <v>0.1</v>
      </c>
      <c r="N793" s="15">
        <v>2474</v>
      </c>
      <c r="O793" s="20">
        <v>-0.97</v>
      </c>
      <c r="P793" s="10" t="s">
        <v>151</v>
      </c>
      <c r="Q793" s="10" t="s">
        <v>46</v>
      </c>
      <c r="R793" s="10" t="s">
        <v>46</v>
      </c>
      <c r="S793" s="10" t="s">
        <v>72</v>
      </c>
      <c r="T793" s="21" t="s">
        <v>46</v>
      </c>
      <c r="U793" s="21" t="s">
        <v>46</v>
      </c>
      <c r="V793" s="21" t="s">
        <v>46</v>
      </c>
      <c r="W793" s="21" t="s">
        <v>46</v>
      </c>
      <c r="X793" s="21" t="s">
        <v>46</v>
      </c>
      <c r="Y793" s="21" t="s">
        <v>46</v>
      </c>
      <c r="Z793" s="21" t="s">
        <v>46</v>
      </c>
      <c r="AA793" s="21" t="s">
        <v>46</v>
      </c>
      <c r="AB793" s="21" t="s">
        <v>46</v>
      </c>
      <c r="AC793" s="21" t="s">
        <v>46</v>
      </c>
      <c r="AD793" s="21" t="s">
        <v>46</v>
      </c>
      <c r="AE793" s="16" t="s">
        <v>46</v>
      </c>
      <c r="AF793" s="16" t="s">
        <v>46</v>
      </c>
      <c r="AG793" s="7" t="str">
        <f t="shared" si="24"/>
        <v>click</v>
      </c>
      <c r="AH793" s="9" t="str">
        <f t="shared" si="25"/>
        <v>click</v>
      </c>
    </row>
    <row r="794" spans="1:34" ht="25.5">
      <c r="A794" s="19" t="s">
        <v>2153</v>
      </c>
      <c r="B794" s="8" t="s">
        <v>2154</v>
      </c>
      <c r="C794" s="10" t="s">
        <v>2036</v>
      </c>
      <c r="D794" s="10" t="s">
        <v>38</v>
      </c>
      <c r="E794" s="10"/>
      <c r="F794" s="10" t="s">
        <v>39</v>
      </c>
      <c r="G794" s="10" t="s">
        <v>446</v>
      </c>
      <c r="H794" s="10" t="s">
        <v>71</v>
      </c>
      <c r="I794" s="11">
        <v>2.7000000000000001E-3</v>
      </c>
      <c r="J794" s="12">
        <v>0.04</v>
      </c>
      <c r="K794" s="11">
        <v>1.21E-2</v>
      </c>
      <c r="L794" s="13">
        <v>461.5</v>
      </c>
      <c r="M794" s="14">
        <v>9.1999999999999993</v>
      </c>
      <c r="N794" s="15">
        <v>113728</v>
      </c>
      <c r="O794" s="20">
        <v>0.06</v>
      </c>
      <c r="P794" s="10" t="s">
        <v>151</v>
      </c>
      <c r="Q794" s="10" t="s">
        <v>46</v>
      </c>
      <c r="R794" s="10" t="s">
        <v>46</v>
      </c>
      <c r="S794" s="10" t="s">
        <v>72</v>
      </c>
      <c r="T794" s="21" t="s">
        <v>46</v>
      </c>
      <c r="U794" s="21" t="s">
        <v>46</v>
      </c>
      <c r="V794" s="21" t="s">
        <v>46</v>
      </c>
      <c r="W794" s="21" t="s">
        <v>46</v>
      </c>
      <c r="X794" s="21" t="s">
        <v>46</v>
      </c>
      <c r="Y794" s="21" t="s">
        <v>46</v>
      </c>
      <c r="Z794" s="21" t="s">
        <v>46</v>
      </c>
      <c r="AA794" s="21" t="s">
        <v>46</v>
      </c>
      <c r="AB794" s="21" t="s">
        <v>46</v>
      </c>
      <c r="AC794" s="21" t="s">
        <v>46</v>
      </c>
      <c r="AD794" s="21" t="s">
        <v>46</v>
      </c>
      <c r="AE794" s="16" t="s">
        <v>46</v>
      </c>
      <c r="AF794" s="16" t="s">
        <v>46</v>
      </c>
      <c r="AG794" s="7" t="str">
        <f t="shared" si="24"/>
        <v>click</v>
      </c>
      <c r="AH794" s="9" t="str">
        <f t="shared" si="25"/>
        <v>click</v>
      </c>
    </row>
    <row r="795" spans="1:34" ht="144">
      <c r="A795" s="19" t="s">
        <v>4569</v>
      </c>
      <c r="B795" s="8" t="s">
        <v>4570</v>
      </c>
      <c r="C795" s="10" t="s">
        <v>2036</v>
      </c>
      <c r="D795" s="10" t="s">
        <v>38</v>
      </c>
      <c r="E795" s="10" t="s">
        <v>4571</v>
      </c>
      <c r="F795" s="10" t="s">
        <v>4572</v>
      </c>
      <c r="G795" s="10" t="s">
        <v>150</v>
      </c>
      <c r="H795" s="10" t="s">
        <v>71</v>
      </c>
      <c r="I795" s="11">
        <v>2.7000000000000001E-3</v>
      </c>
      <c r="J795" s="12">
        <v>0.05</v>
      </c>
      <c r="K795" s="11">
        <v>1.77E-2</v>
      </c>
      <c r="L795" s="13">
        <v>5.3</v>
      </c>
      <c r="M795" s="14">
        <v>0.1</v>
      </c>
      <c r="N795" s="15"/>
      <c r="O795" s="20">
        <v>0</v>
      </c>
      <c r="P795" s="10" t="s">
        <v>151</v>
      </c>
      <c r="Q795" s="10" t="s">
        <v>46</v>
      </c>
      <c r="R795" s="10" t="s">
        <v>46</v>
      </c>
      <c r="S795" s="10" t="s">
        <v>46</v>
      </c>
      <c r="T795" s="21" t="s">
        <v>46</v>
      </c>
      <c r="U795" s="21" t="s">
        <v>46</v>
      </c>
      <c r="V795" s="21" t="s">
        <v>46</v>
      </c>
      <c r="W795" s="21" t="s">
        <v>46</v>
      </c>
      <c r="X795" s="21" t="s">
        <v>46</v>
      </c>
      <c r="Y795" s="21" t="s">
        <v>46</v>
      </c>
      <c r="Z795" s="21" t="s">
        <v>46</v>
      </c>
      <c r="AA795" s="21" t="s">
        <v>46</v>
      </c>
      <c r="AB795" s="21" t="s">
        <v>46</v>
      </c>
      <c r="AC795" s="21" t="s">
        <v>46</v>
      </c>
      <c r="AD795" s="21" t="s">
        <v>46</v>
      </c>
      <c r="AE795" s="16" t="s">
        <v>46</v>
      </c>
      <c r="AF795" s="16" t="s">
        <v>46</v>
      </c>
      <c r="AG795" s="7" t="str">
        <f t="shared" si="24"/>
        <v>click</v>
      </c>
      <c r="AH795" s="9" t="str">
        <f t="shared" si="25"/>
        <v>click</v>
      </c>
    </row>
    <row r="796" spans="1:34" ht="108">
      <c r="A796" s="19" t="s">
        <v>4668</v>
      </c>
      <c r="B796" s="8" t="s">
        <v>4669</v>
      </c>
      <c r="C796" s="10" t="s">
        <v>2036</v>
      </c>
      <c r="D796" s="10" t="s">
        <v>38</v>
      </c>
      <c r="E796" s="10" t="s">
        <v>4670</v>
      </c>
      <c r="F796" s="10" t="s">
        <v>4671</v>
      </c>
      <c r="G796" s="10" t="s">
        <v>446</v>
      </c>
      <c r="H796" s="10" t="s">
        <v>71</v>
      </c>
      <c r="I796" s="11">
        <v>2.7000000000000001E-3</v>
      </c>
      <c r="J796" s="12">
        <v>0.01</v>
      </c>
      <c r="K796" s="11">
        <v>1E-4</v>
      </c>
      <c r="L796" s="13">
        <v>5</v>
      </c>
      <c r="M796" s="14">
        <v>0.1</v>
      </c>
      <c r="N796" s="15"/>
      <c r="O796" s="20">
        <v>0</v>
      </c>
      <c r="P796" s="10" t="s">
        <v>151</v>
      </c>
      <c r="Q796" s="10" t="s">
        <v>46</v>
      </c>
      <c r="R796" s="10" t="s">
        <v>46</v>
      </c>
      <c r="S796" s="10" t="s">
        <v>46</v>
      </c>
      <c r="T796" s="21" t="s">
        <v>46</v>
      </c>
      <c r="U796" s="21" t="s">
        <v>46</v>
      </c>
      <c r="V796" s="21" t="s">
        <v>46</v>
      </c>
      <c r="W796" s="21" t="s">
        <v>46</v>
      </c>
      <c r="X796" s="21" t="s">
        <v>46</v>
      </c>
      <c r="Y796" s="21" t="s">
        <v>46</v>
      </c>
      <c r="Z796" s="21" t="s">
        <v>46</v>
      </c>
      <c r="AA796" s="21" t="s">
        <v>46</v>
      </c>
      <c r="AB796" s="21" t="s">
        <v>46</v>
      </c>
      <c r="AC796" s="21" t="s">
        <v>46</v>
      </c>
      <c r="AD796" s="21" t="s">
        <v>46</v>
      </c>
      <c r="AE796" s="16" t="s">
        <v>46</v>
      </c>
      <c r="AF796" s="16" t="s">
        <v>46</v>
      </c>
      <c r="AG796" s="7" t="str">
        <f t="shared" si="24"/>
        <v>click</v>
      </c>
      <c r="AH796" s="9" t="str">
        <f t="shared" si="25"/>
        <v>click</v>
      </c>
    </row>
    <row r="797" spans="1:34" ht="25.5">
      <c r="A797" s="19" t="s">
        <v>4621</v>
      </c>
      <c r="B797" s="8" t="s">
        <v>4622</v>
      </c>
      <c r="C797" s="10" t="s">
        <v>4623</v>
      </c>
      <c r="D797" s="10"/>
      <c r="E797" s="10"/>
      <c r="F797" s="10" t="s">
        <v>39</v>
      </c>
      <c r="G797" s="10" t="s">
        <v>234</v>
      </c>
      <c r="H797" s="10" t="s">
        <v>71</v>
      </c>
      <c r="I797" s="11">
        <v>3.7000000000000002E-3</v>
      </c>
      <c r="J797" s="12"/>
      <c r="K797" s="11"/>
      <c r="L797" s="13">
        <v>0</v>
      </c>
      <c r="M797" s="14">
        <v>0</v>
      </c>
      <c r="N797" s="15"/>
      <c r="O797" s="20"/>
      <c r="P797" s="10" t="s">
        <v>235</v>
      </c>
      <c r="Q797" s="10" t="s">
        <v>46</v>
      </c>
      <c r="R797" s="10" t="s">
        <v>46</v>
      </c>
      <c r="S797" s="10" t="s">
        <v>74</v>
      </c>
      <c r="T797" s="21" t="s">
        <v>46</v>
      </c>
      <c r="U797" s="21" t="s">
        <v>46</v>
      </c>
      <c r="V797" s="21" t="s">
        <v>46</v>
      </c>
      <c r="W797" s="21" t="s">
        <v>46</v>
      </c>
      <c r="X797" s="21" t="s">
        <v>46</v>
      </c>
      <c r="Y797" s="21" t="s">
        <v>46</v>
      </c>
      <c r="Z797" s="21" t="s">
        <v>46</v>
      </c>
      <c r="AA797" s="21" t="s">
        <v>46</v>
      </c>
      <c r="AB797" s="21" t="s">
        <v>46</v>
      </c>
      <c r="AC797" s="21" t="s">
        <v>46</v>
      </c>
      <c r="AD797" s="21" t="s">
        <v>46</v>
      </c>
      <c r="AE797" s="16" t="s">
        <v>46</v>
      </c>
      <c r="AF797" s="16" t="s">
        <v>46</v>
      </c>
      <c r="AG797" s="7" t="str">
        <f t="shared" si="24"/>
        <v>click</v>
      </c>
      <c r="AH797" s="9" t="str">
        <f t="shared" si="25"/>
        <v>click</v>
      </c>
    </row>
    <row r="798" spans="1:34" ht="84">
      <c r="A798" s="19" t="s">
        <v>2112</v>
      </c>
      <c r="B798" s="8" t="s">
        <v>2113</v>
      </c>
      <c r="C798" s="10" t="s">
        <v>2114</v>
      </c>
      <c r="D798" s="10" t="s">
        <v>53</v>
      </c>
      <c r="E798" s="10" t="s">
        <v>2115</v>
      </c>
      <c r="F798" s="10" t="s">
        <v>2116</v>
      </c>
      <c r="G798" s="10" t="s">
        <v>144</v>
      </c>
      <c r="H798" s="10" t="s">
        <v>545</v>
      </c>
      <c r="I798" s="11">
        <v>7.4999999999999997E-3</v>
      </c>
      <c r="J798" s="12"/>
      <c r="K798" s="11"/>
      <c r="L798" s="13">
        <v>17.5</v>
      </c>
      <c r="M798" s="14">
        <v>3</v>
      </c>
      <c r="N798" s="15">
        <v>4827</v>
      </c>
      <c r="O798" s="20">
        <v>-1.1399999999999999</v>
      </c>
      <c r="P798" s="10" t="s">
        <v>122</v>
      </c>
      <c r="Q798" s="10" t="s">
        <v>46</v>
      </c>
      <c r="R798" s="10" t="s">
        <v>46</v>
      </c>
      <c r="S798" s="10" t="s">
        <v>46</v>
      </c>
      <c r="T798" s="21" t="s">
        <v>46</v>
      </c>
      <c r="U798" s="21" t="s">
        <v>46</v>
      </c>
      <c r="V798" s="21" t="s">
        <v>46</v>
      </c>
      <c r="W798" s="21" t="s">
        <v>46</v>
      </c>
      <c r="X798" s="21" t="s">
        <v>46</v>
      </c>
      <c r="Y798" s="21" t="s">
        <v>46</v>
      </c>
      <c r="Z798" s="21" t="s">
        <v>46</v>
      </c>
      <c r="AA798" s="21" t="s">
        <v>46</v>
      </c>
      <c r="AB798" s="21" t="s">
        <v>46</v>
      </c>
      <c r="AC798" s="21" t="s">
        <v>46</v>
      </c>
      <c r="AD798" s="21" t="s">
        <v>46</v>
      </c>
      <c r="AE798" s="16" t="s">
        <v>46</v>
      </c>
      <c r="AF798" s="16" t="s">
        <v>46</v>
      </c>
      <c r="AG798" s="7" t="str">
        <f t="shared" si="24"/>
        <v>click</v>
      </c>
      <c r="AH798" s="9" t="str">
        <f t="shared" si="25"/>
        <v>click</v>
      </c>
    </row>
    <row r="799" spans="1:34" ht="84">
      <c r="A799" s="19" t="s">
        <v>3361</v>
      </c>
      <c r="B799" s="8" t="s">
        <v>3362</v>
      </c>
      <c r="C799" s="10" t="s">
        <v>2114</v>
      </c>
      <c r="D799" s="10" t="s">
        <v>53</v>
      </c>
      <c r="E799" s="10" t="s">
        <v>3363</v>
      </c>
      <c r="F799" s="10" t="s">
        <v>3364</v>
      </c>
      <c r="G799" s="10" t="s">
        <v>347</v>
      </c>
      <c r="H799" s="10" t="s">
        <v>269</v>
      </c>
      <c r="I799" s="11">
        <v>8.8999999999999999E-3</v>
      </c>
      <c r="J799" s="12">
        <v>0.03</v>
      </c>
      <c r="K799" s="11">
        <v>8.8999999999999999E-3</v>
      </c>
      <c r="L799" s="13">
        <v>1.3</v>
      </c>
      <c r="M799" s="14">
        <v>0</v>
      </c>
      <c r="N799" s="15">
        <v>192</v>
      </c>
      <c r="O799" s="20">
        <v>-0.71</v>
      </c>
      <c r="P799" s="10" t="s">
        <v>347</v>
      </c>
      <c r="Q799" s="10" t="s">
        <v>46</v>
      </c>
      <c r="R799" s="10" t="s">
        <v>46</v>
      </c>
      <c r="S799" s="10" t="s">
        <v>46</v>
      </c>
      <c r="T799" s="21" t="s">
        <v>46</v>
      </c>
      <c r="U799" s="21" t="s">
        <v>46</v>
      </c>
      <c r="V799" s="21" t="s">
        <v>46</v>
      </c>
      <c r="W799" s="21" t="s">
        <v>46</v>
      </c>
      <c r="X799" s="21" t="s">
        <v>46</v>
      </c>
      <c r="Y799" s="21" t="s">
        <v>46</v>
      </c>
      <c r="Z799" s="21" t="s">
        <v>46</v>
      </c>
      <c r="AA799" s="21" t="s">
        <v>46</v>
      </c>
      <c r="AB799" s="21" t="s">
        <v>46</v>
      </c>
      <c r="AC799" s="21" t="s">
        <v>46</v>
      </c>
      <c r="AD799" s="21" t="s">
        <v>46</v>
      </c>
      <c r="AE799" s="16" t="s">
        <v>46</v>
      </c>
      <c r="AF799" s="16" t="s">
        <v>46</v>
      </c>
      <c r="AG799" s="7" t="str">
        <f t="shared" si="24"/>
        <v>click</v>
      </c>
      <c r="AH799" s="9" t="str">
        <f t="shared" si="25"/>
        <v>click</v>
      </c>
    </row>
    <row r="800" spans="1:34" ht="96">
      <c r="A800" s="19" t="s">
        <v>2609</v>
      </c>
      <c r="B800" s="8" t="s">
        <v>2610</v>
      </c>
      <c r="C800" s="10" t="s">
        <v>2611</v>
      </c>
      <c r="D800" s="10" t="s">
        <v>53</v>
      </c>
      <c r="E800" s="10" t="s">
        <v>2612</v>
      </c>
      <c r="F800" s="10" t="s">
        <v>2613</v>
      </c>
      <c r="G800" s="10" t="s">
        <v>347</v>
      </c>
      <c r="H800" s="10" t="s">
        <v>269</v>
      </c>
      <c r="I800" s="11">
        <v>8.8999999999999999E-3</v>
      </c>
      <c r="J800" s="12">
        <v>0.22</v>
      </c>
      <c r="K800" s="11">
        <v>5.0599999999999999E-2</v>
      </c>
      <c r="L800" s="13">
        <v>0.8</v>
      </c>
      <c r="M800" s="14">
        <v>0</v>
      </c>
      <c r="N800" s="15">
        <v>1229</v>
      </c>
      <c r="O800" s="20">
        <v>-1.77</v>
      </c>
      <c r="P800" s="10" t="s">
        <v>347</v>
      </c>
      <c r="Q800" s="10" t="s">
        <v>46</v>
      </c>
      <c r="R800" s="10" t="s">
        <v>46</v>
      </c>
      <c r="S800" s="10" t="s">
        <v>46</v>
      </c>
      <c r="T800" s="21" t="s">
        <v>46</v>
      </c>
      <c r="U800" s="21" t="s">
        <v>46</v>
      </c>
      <c r="V800" s="21" t="s">
        <v>46</v>
      </c>
      <c r="W800" s="21" t="s">
        <v>46</v>
      </c>
      <c r="X800" s="21" t="s">
        <v>46</v>
      </c>
      <c r="Y800" s="21" t="s">
        <v>46</v>
      </c>
      <c r="Z800" s="21" t="s">
        <v>46</v>
      </c>
      <c r="AA800" s="21" t="s">
        <v>46</v>
      </c>
      <c r="AB800" s="21" t="s">
        <v>46</v>
      </c>
      <c r="AC800" s="21" t="s">
        <v>46</v>
      </c>
      <c r="AD800" s="21" t="s">
        <v>46</v>
      </c>
      <c r="AE800" s="16" t="s">
        <v>46</v>
      </c>
      <c r="AF800" s="16" t="s">
        <v>46</v>
      </c>
      <c r="AG800" s="7" t="str">
        <f t="shared" si="24"/>
        <v>click</v>
      </c>
      <c r="AH800" s="9" t="str">
        <f t="shared" si="25"/>
        <v>click</v>
      </c>
    </row>
    <row r="801" spans="1:34" ht="84">
      <c r="A801" s="19" t="s">
        <v>2335</v>
      </c>
      <c r="B801" s="8" t="s">
        <v>2336</v>
      </c>
      <c r="C801" s="10" t="s">
        <v>2337</v>
      </c>
      <c r="D801" s="10" t="s">
        <v>53</v>
      </c>
      <c r="E801" s="10" t="s">
        <v>2338</v>
      </c>
      <c r="F801" s="10" t="s">
        <v>2339</v>
      </c>
      <c r="G801" s="10" t="s">
        <v>347</v>
      </c>
      <c r="H801" s="10" t="s">
        <v>269</v>
      </c>
      <c r="I801" s="11">
        <v>6.4999999999999997E-3</v>
      </c>
      <c r="J801" s="12"/>
      <c r="K801" s="11"/>
      <c r="L801" s="13">
        <v>7.8</v>
      </c>
      <c r="M801" s="14">
        <v>0.2</v>
      </c>
      <c r="N801" s="15">
        <v>3360</v>
      </c>
      <c r="O801" s="20">
        <v>-1.06</v>
      </c>
      <c r="P801" s="10" t="s">
        <v>347</v>
      </c>
      <c r="Q801" s="10" t="s">
        <v>46</v>
      </c>
      <c r="R801" s="10" t="s">
        <v>46</v>
      </c>
      <c r="S801" s="10" t="s">
        <v>46</v>
      </c>
      <c r="T801" s="21" t="s">
        <v>46</v>
      </c>
      <c r="U801" s="21" t="s">
        <v>46</v>
      </c>
      <c r="V801" s="21" t="s">
        <v>46</v>
      </c>
      <c r="W801" s="21" t="s">
        <v>46</v>
      </c>
      <c r="X801" s="21" t="s">
        <v>46</v>
      </c>
      <c r="Y801" s="21" t="s">
        <v>46</v>
      </c>
      <c r="Z801" s="21" t="s">
        <v>46</v>
      </c>
      <c r="AA801" s="21" t="s">
        <v>46</v>
      </c>
      <c r="AB801" s="21" t="s">
        <v>46</v>
      </c>
      <c r="AC801" s="21" t="s">
        <v>46</v>
      </c>
      <c r="AD801" s="21" t="s">
        <v>46</v>
      </c>
      <c r="AE801" s="16" t="s">
        <v>46</v>
      </c>
      <c r="AF801" s="16" t="s">
        <v>46</v>
      </c>
      <c r="AG801" s="7" t="str">
        <f t="shared" si="24"/>
        <v>click</v>
      </c>
      <c r="AH801" s="9" t="str">
        <f t="shared" si="25"/>
        <v>click</v>
      </c>
    </row>
    <row r="802" spans="1:34" ht="36">
      <c r="A802" s="19" t="s">
        <v>3378</v>
      </c>
      <c r="B802" s="8" t="s">
        <v>3379</v>
      </c>
      <c r="C802" s="10" t="s">
        <v>2337</v>
      </c>
      <c r="D802" s="10" t="s">
        <v>38</v>
      </c>
      <c r="E802" s="10" t="s">
        <v>3380</v>
      </c>
      <c r="F802" s="10" t="s">
        <v>3381</v>
      </c>
      <c r="G802" s="10" t="s">
        <v>799</v>
      </c>
      <c r="H802" s="10" t="s">
        <v>96</v>
      </c>
      <c r="I802" s="11">
        <v>5.0000000000000001E-3</v>
      </c>
      <c r="J802" s="12">
        <v>7.0000000000000007E-2</v>
      </c>
      <c r="K802" s="11">
        <v>6.7900000000000002E-2</v>
      </c>
      <c r="L802" s="13">
        <v>1969.4</v>
      </c>
      <c r="M802" s="14">
        <v>146.80000000000001</v>
      </c>
      <c r="N802" s="15">
        <v>947237</v>
      </c>
      <c r="O802" s="20">
        <v>-0.42</v>
      </c>
      <c r="P802" s="10" t="s">
        <v>800</v>
      </c>
      <c r="Q802" s="10" t="s">
        <v>46</v>
      </c>
      <c r="R802" s="10" t="s">
        <v>46</v>
      </c>
      <c r="S802" s="10" t="s">
        <v>72</v>
      </c>
      <c r="T802" s="21" t="s">
        <v>46</v>
      </c>
      <c r="U802" s="21" t="s">
        <v>46</v>
      </c>
      <c r="V802" s="21" t="s">
        <v>46</v>
      </c>
      <c r="W802" s="21" t="s">
        <v>46</v>
      </c>
      <c r="X802" s="21" t="s">
        <v>46</v>
      </c>
      <c r="Y802" s="21" t="s">
        <v>46</v>
      </c>
      <c r="Z802" s="21" t="s">
        <v>46</v>
      </c>
      <c r="AA802" s="21" t="s">
        <v>46</v>
      </c>
      <c r="AB802" s="21" t="s">
        <v>46</v>
      </c>
      <c r="AC802" s="21" t="s">
        <v>46</v>
      </c>
      <c r="AD802" s="21" t="s">
        <v>46</v>
      </c>
      <c r="AE802" s="16" t="s">
        <v>46</v>
      </c>
      <c r="AF802" s="16" t="s">
        <v>46</v>
      </c>
      <c r="AG802" s="7" t="str">
        <f t="shared" ref="AG802:AG865" si="26">HYPERLINK(CONCATENATE("http://finance.yahoo.com/q/hl?s=", A802), "click")</f>
        <v>click</v>
      </c>
      <c r="AH802" s="9" t="str">
        <f t="shared" ref="AH802:AH865" si="27">HYPERLINK(CONCATENATE("http://bigcharts.marketwatch.com/advchart/frames/frames.asp?symb=", A802, "&amp;time=8&amp;freq=1"), "click")</f>
        <v>click</v>
      </c>
    </row>
    <row r="803" spans="1:34" ht="120">
      <c r="A803" s="19" t="s">
        <v>2215</v>
      </c>
      <c r="B803" s="8" t="s">
        <v>2216</v>
      </c>
      <c r="C803" s="10" t="s">
        <v>2217</v>
      </c>
      <c r="D803" s="10" t="s">
        <v>38</v>
      </c>
      <c r="E803" s="10" t="s">
        <v>2218</v>
      </c>
      <c r="F803" s="10" t="s">
        <v>2219</v>
      </c>
      <c r="G803" s="10" t="s">
        <v>263</v>
      </c>
      <c r="H803" s="10" t="s">
        <v>71</v>
      </c>
      <c r="I803" s="11">
        <v>7.0000000000000001E-3</v>
      </c>
      <c r="J803" s="12">
        <v>0.31</v>
      </c>
      <c r="K803" s="11">
        <v>1.2E-2</v>
      </c>
      <c r="L803" s="13">
        <v>262.10000000000002</v>
      </c>
      <c r="M803" s="14">
        <v>10.1</v>
      </c>
      <c r="N803" s="15">
        <v>125170</v>
      </c>
      <c r="O803" s="20">
        <v>1.84</v>
      </c>
      <c r="P803" s="10" t="s">
        <v>42</v>
      </c>
      <c r="Q803" s="10" t="s">
        <v>321</v>
      </c>
      <c r="R803" s="10" t="s">
        <v>80</v>
      </c>
      <c r="S803" s="10" t="s">
        <v>255</v>
      </c>
      <c r="T803" s="21">
        <v>0.1298</v>
      </c>
      <c r="U803" s="21">
        <v>1.14E-2</v>
      </c>
      <c r="V803" s="21">
        <v>0.14249999999999999</v>
      </c>
      <c r="W803" s="21">
        <v>7.5800000000000006E-2</v>
      </c>
      <c r="X803" s="21">
        <v>4.8099999999999997E-2</v>
      </c>
      <c r="Y803" s="21">
        <v>2.8000000000000001E-2</v>
      </c>
      <c r="Z803" s="21">
        <v>6.6100000000000006E-2</v>
      </c>
      <c r="AA803" s="21">
        <v>0.18529999999999999</v>
      </c>
      <c r="AB803" s="21">
        <v>0.1232</v>
      </c>
      <c r="AC803" s="21">
        <v>0.13439999999999999</v>
      </c>
      <c r="AD803" s="21">
        <v>5.5399999999999998E-2</v>
      </c>
      <c r="AE803" s="16" t="s">
        <v>46</v>
      </c>
      <c r="AF803" s="16" t="s">
        <v>46</v>
      </c>
      <c r="AG803" s="7" t="str">
        <f t="shared" si="26"/>
        <v>click</v>
      </c>
      <c r="AH803" s="9" t="str">
        <f t="shared" si="27"/>
        <v>click</v>
      </c>
    </row>
    <row r="804" spans="1:34" ht="60">
      <c r="A804" s="19" t="s">
        <v>1988</v>
      </c>
      <c r="B804" s="8" t="s">
        <v>1989</v>
      </c>
      <c r="C804" s="10" t="s">
        <v>1990</v>
      </c>
      <c r="D804" s="10" t="s">
        <v>168</v>
      </c>
      <c r="E804" s="10" t="s">
        <v>1991</v>
      </c>
      <c r="F804" s="10" t="s">
        <v>1992</v>
      </c>
      <c r="G804" s="10" t="s">
        <v>268</v>
      </c>
      <c r="H804" s="10" t="s">
        <v>1993</v>
      </c>
      <c r="I804" s="11">
        <v>8.5000000000000006E-3</v>
      </c>
      <c r="J804" s="12"/>
      <c r="K804" s="11"/>
      <c r="L804" s="13">
        <v>323.8</v>
      </c>
      <c r="M804" s="14">
        <v>12.5</v>
      </c>
      <c r="N804" s="15">
        <v>81039</v>
      </c>
      <c r="O804" s="20">
        <v>-0.61</v>
      </c>
      <c r="P804" s="10" t="s">
        <v>122</v>
      </c>
      <c r="Q804" s="10" t="s">
        <v>46</v>
      </c>
      <c r="R804" s="10" t="s">
        <v>46</v>
      </c>
      <c r="S804" s="10" t="s">
        <v>46</v>
      </c>
      <c r="T804" s="21" t="s">
        <v>46</v>
      </c>
      <c r="U804" s="21" t="s">
        <v>46</v>
      </c>
      <c r="V804" s="21" t="s">
        <v>46</v>
      </c>
      <c r="W804" s="21" t="s">
        <v>46</v>
      </c>
      <c r="X804" s="21" t="s">
        <v>46</v>
      </c>
      <c r="Y804" s="21" t="s">
        <v>46</v>
      </c>
      <c r="Z804" s="21" t="s">
        <v>46</v>
      </c>
      <c r="AA804" s="21" t="s">
        <v>46</v>
      </c>
      <c r="AB804" s="21" t="s">
        <v>46</v>
      </c>
      <c r="AC804" s="21" t="s">
        <v>46</v>
      </c>
      <c r="AD804" s="21" t="s">
        <v>46</v>
      </c>
      <c r="AE804" s="16" t="s">
        <v>46</v>
      </c>
      <c r="AF804" s="16" t="s">
        <v>46</v>
      </c>
      <c r="AG804" s="7" t="str">
        <f t="shared" si="26"/>
        <v>click</v>
      </c>
      <c r="AH804" s="9" t="str">
        <f t="shared" si="27"/>
        <v>click</v>
      </c>
    </row>
    <row r="805" spans="1:34" ht="36">
      <c r="A805" s="19" t="s">
        <v>456</v>
      </c>
      <c r="B805" s="8" t="s">
        <v>457</v>
      </c>
      <c r="C805" s="10" t="s">
        <v>458</v>
      </c>
      <c r="D805" s="10" t="s">
        <v>38</v>
      </c>
      <c r="E805" s="10" t="s">
        <v>459</v>
      </c>
      <c r="F805" s="10" t="s">
        <v>460</v>
      </c>
      <c r="G805" s="10" t="s">
        <v>291</v>
      </c>
      <c r="H805" s="10" t="s">
        <v>128</v>
      </c>
      <c r="I805" s="11">
        <v>6.4999999999999997E-3</v>
      </c>
      <c r="J805" s="12">
        <v>0.52</v>
      </c>
      <c r="K805" s="11">
        <v>9.9000000000000008E-3</v>
      </c>
      <c r="L805" s="13">
        <v>81.3</v>
      </c>
      <c r="M805" s="14">
        <v>1.6</v>
      </c>
      <c r="N805" s="15">
        <v>29052</v>
      </c>
      <c r="O805" s="20">
        <v>1.49</v>
      </c>
      <c r="P805" s="10" t="s">
        <v>42</v>
      </c>
      <c r="Q805" s="10" t="s">
        <v>46</v>
      </c>
      <c r="R805" s="10" t="s">
        <v>46</v>
      </c>
      <c r="S805" s="10" t="s">
        <v>74</v>
      </c>
      <c r="T805" s="21">
        <v>0</v>
      </c>
      <c r="U805" s="21">
        <v>0</v>
      </c>
      <c r="V805" s="21">
        <v>0.94240000000000002</v>
      </c>
      <c r="W805" s="21">
        <v>0</v>
      </c>
      <c r="X805" s="21">
        <v>0</v>
      </c>
      <c r="Y805" s="21">
        <v>2.01E-2</v>
      </c>
      <c r="Z805" s="21">
        <v>0</v>
      </c>
      <c r="AA805" s="21">
        <v>8.0000000000000002E-3</v>
      </c>
      <c r="AB805" s="21">
        <v>0</v>
      </c>
      <c r="AC805" s="21">
        <v>2.8500000000000001E-2</v>
      </c>
      <c r="AD805" s="21">
        <v>0</v>
      </c>
      <c r="AE805" s="16" t="s">
        <v>46</v>
      </c>
      <c r="AF805" s="16" t="s">
        <v>46</v>
      </c>
      <c r="AG805" s="7" t="str">
        <f t="shared" si="26"/>
        <v>click</v>
      </c>
      <c r="AH805" s="9" t="str">
        <f t="shared" si="27"/>
        <v>click</v>
      </c>
    </row>
    <row r="806" spans="1:34" ht="48">
      <c r="A806" s="19" t="s">
        <v>2808</v>
      </c>
      <c r="B806" s="8" t="s">
        <v>2809</v>
      </c>
      <c r="C806" s="10" t="s">
        <v>2810</v>
      </c>
      <c r="D806" s="10" t="s">
        <v>38</v>
      </c>
      <c r="E806" s="10" t="s">
        <v>2811</v>
      </c>
      <c r="F806" s="10" t="s">
        <v>2812</v>
      </c>
      <c r="G806" s="10" t="s">
        <v>296</v>
      </c>
      <c r="H806" s="10" t="s">
        <v>128</v>
      </c>
      <c r="I806" s="11">
        <v>5.8999999999999999E-3</v>
      </c>
      <c r="J806" s="12">
        <v>0.44</v>
      </c>
      <c r="K806" s="11">
        <v>2.2599999999999999E-2</v>
      </c>
      <c r="L806" s="13">
        <v>169.1</v>
      </c>
      <c r="M806" s="14">
        <v>8.6999999999999993</v>
      </c>
      <c r="N806" s="15">
        <v>111713</v>
      </c>
      <c r="O806" s="20">
        <v>-1.62</v>
      </c>
      <c r="P806" s="10" t="s">
        <v>42</v>
      </c>
      <c r="Q806" s="10" t="s">
        <v>46</v>
      </c>
      <c r="R806" s="10" t="s">
        <v>46</v>
      </c>
      <c r="S806" s="10" t="s">
        <v>74</v>
      </c>
      <c r="T806" s="21">
        <v>0.85499999999999998</v>
      </c>
      <c r="U806" s="21">
        <v>0</v>
      </c>
      <c r="V806" s="21">
        <v>0</v>
      </c>
      <c r="W806" s="21">
        <v>0</v>
      </c>
      <c r="X806" s="21">
        <v>0</v>
      </c>
      <c r="Y806" s="21">
        <v>0</v>
      </c>
      <c r="Z806" s="21">
        <v>0</v>
      </c>
      <c r="AA806" s="21">
        <v>0.1479</v>
      </c>
      <c r="AB806" s="21">
        <v>0</v>
      </c>
      <c r="AC806" s="21">
        <v>0</v>
      </c>
      <c r="AD806" s="21">
        <v>0</v>
      </c>
      <c r="AE806" s="16" t="s">
        <v>46</v>
      </c>
      <c r="AF806" s="16" t="s">
        <v>46</v>
      </c>
      <c r="AG806" s="7" t="str">
        <f t="shared" si="26"/>
        <v>click</v>
      </c>
      <c r="AH806" s="9" t="str">
        <f t="shared" si="27"/>
        <v>click</v>
      </c>
    </row>
    <row r="807" spans="1:34" ht="36">
      <c r="A807" s="19" t="s">
        <v>3016</v>
      </c>
      <c r="B807" s="8" t="s">
        <v>3017</v>
      </c>
      <c r="C807" s="10" t="s">
        <v>3018</v>
      </c>
      <c r="D807" s="10" t="s">
        <v>38</v>
      </c>
      <c r="E807" s="10" t="s">
        <v>3019</v>
      </c>
      <c r="F807" s="10" t="s">
        <v>3020</v>
      </c>
      <c r="G807" s="10" t="s">
        <v>353</v>
      </c>
      <c r="H807" s="10" t="s">
        <v>128</v>
      </c>
      <c r="I807" s="11">
        <v>2.3999999999999998E-3</v>
      </c>
      <c r="J807" s="12">
        <v>0.06</v>
      </c>
      <c r="K807" s="11">
        <v>4.3499999999999997E-2</v>
      </c>
      <c r="L807" s="13">
        <v>71.900000000000006</v>
      </c>
      <c r="M807" s="14">
        <v>4.0999999999999996</v>
      </c>
      <c r="N807" s="15">
        <v>34677</v>
      </c>
      <c r="O807" s="20">
        <v>-0.53</v>
      </c>
      <c r="P807" s="10" t="s">
        <v>151</v>
      </c>
      <c r="Q807" s="10" t="s">
        <v>46</v>
      </c>
      <c r="R807" s="10" t="s">
        <v>46</v>
      </c>
      <c r="S807" s="10" t="s">
        <v>46</v>
      </c>
      <c r="T807" s="21" t="s">
        <v>46</v>
      </c>
      <c r="U807" s="21" t="s">
        <v>46</v>
      </c>
      <c r="V807" s="21" t="s">
        <v>46</v>
      </c>
      <c r="W807" s="21" t="s">
        <v>46</v>
      </c>
      <c r="X807" s="21" t="s">
        <v>46</v>
      </c>
      <c r="Y807" s="21" t="s">
        <v>46</v>
      </c>
      <c r="Z807" s="21" t="s">
        <v>46</v>
      </c>
      <c r="AA807" s="21" t="s">
        <v>46</v>
      </c>
      <c r="AB807" s="21" t="s">
        <v>46</v>
      </c>
      <c r="AC807" s="21" t="s">
        <v>46</v>
      </c>
      <c r="AD807" s="21" t="s">
        <v>46</v>
      </c>
      <c r="AE807" s="16" t="s">
        <v>46</v>
      </c>
      <c r="AF807" s="16" t="s">
        <v>46</v>
      </c>
      <c r="AG807" s="7" t="str">
        <f t="shared" si="26"/>
        <v>click</v>
      </c>
      <c r="AH807" s="9" t="str">
        <f t="shared" si="27"/>
        <v>click</v>
      </c>
    </row>
    <row r="808" spans="1:34">
      <c r="A808" s="19" t="s">
        <v>4685</v>
      </c>
      <c r="B808" s="8" t="s">
        <v>4686</v>
      </c>
      <c r="C808" s="10" t="s">
        <v>4687</v>
      </c>
      <c r="D808" s="10"/>
      <c r="E808" s="10"/>
      <c r="F808" s="10" t="s">
        <v>39</v>
      </c>
      <c r="G808" s="10" t="s">
        <v>485</v>
      </c>
      <c r="H808" s="10" t="s">
        <v>1220</v>
      </c>
      <c r="I808" s="11">
        <v>9.4999999999999998E-3</v>
      </c>
      <c r="J808" s="12"/>
      <c r="K808" s="11"/>
      <c r="L808" s="13">
        <v>0</v>
      </c>
      <c r="M808" s="14">
        <v>0</v>
      </c>
      <c r="N808" s="15"/>
      <c r="O808" s="20"/>
      <c r="P808" s="10" t="s">
        <v>122</v>
      </c>
      <c r="Q808" s="10" t="s">
        <v>46</v>
      </c>
      <c r="R808" s="10" t="s">
        <v>46</v>
      </c>
      <c r="S808" s="10" t="s">
        <v>46</v>
      </c>
      <c r="T808" s="21" t="s">
        <v>46</v>
      </c>
      <c r="U808" s="21" t="s">
        <v>46</v>
      </c>
      <c r="V808" s="21" t="s">
        <v>46</v>
      </c>
      <c r="W808" s="21" t="s">
        <v>46</v>
      </c>
      <c r="X808" s="21" t="s">
        <v>46</v>
      </c>
      <c r="Y808" s="21" t="s">
        <v>46</v>
      </c>
      <c r="Z808" s="21" t="s">
        <v>46</v>
      </c>
      <c r="AA808" s="21" t="s">
        <v>46</v>
      </c>
      <c r="AB808" s="21" t="s">
        <v>46</v>
      </c>
      <c r="AC808" s="21" t="s">
        <v>46</v>
      </c>
      <c r="AD808" s="21" t="s">
        <v>46</v>
      </c>
      <c r="AE808" s="16" t="s">
        <v>46</v>
      </c>
      <c r="AF808" s="16" t="s">
        <v>46</v>
      </c>
      <c r="AG808" s="7" t="str">
        <f t="shared" si="26"/>
        <v>click</v>
      </c>
      <c r="AH808" s="9" t="str">
        <f t="shared" si="27"/>
        <v>click</v>
      </c>
    </row>
    <row r="809" spans="1:34" ht="96">
      <c r="A809" s="19" t="s">
        <v>3408</v>
      </c>
      <c r="B809" s="8" t="s">
        <v>3409</v>
      </c>
      <c r="C809" s="10" t="s">
        <v>3410</v>
      </c>
      <c r="D809" s="10" t="s">
        <v>38</v>
      </c>
      <c r="E809" s="10" t="s">
        <v>3411</v>
      </c>
      <c r="F809" s="10" t="s">
        <v>3412</v>
      </c>
      <c r="G809" s="10" t="s">
        <v>107</v>
      </c>
      <c r="H809" s="10" t="s">
        <v>96</v>
      </c>
      <c r="I809" s="11">
        <v>8.9999999999999993E-3</v>
      </c>
      <c r="J809" s="12">
        <v>0.09</v>
      </c>
      <c r="K809" s="11">
        <v>1.41E-2</v>
      </c>
      <c r="L809" s="13">
        <v>348.2</v>
      </c>
      <c r="M809" s="14">
        <v>19.3</v>
      </c>
      <c r="N809" s="15">
        <v>188466</v>
      </c>
      <c r="O809" s="20">
        <v>-1.64</v>
      </c>
      <c r="P809" s="10" t="s">
        <v>42</v>
      </c>
      <c r="Q809" s="10" t="s">
        <v>46</v>
      </c>
      <c r="R809" s="10" t="s">
        <v>46</v>
      </c>
      <c r="S809" s="10" t="s">
        <v>109</v>
      </c>
      <c r="T809" s="21">
        <v>9.1600000000000001E-2</v>
      </c>
      <c r="U809" s="21">
        <v>3.32E-2</v>
      </c>
      <c r="V809" s="21">
        <v>0.1928</v>
      </c>
      <c r="W809" s="21">
        <v>0.16450000000000001</v>
      </c>
      <c r="X809" s="21">
        <v>3.0800000000000001E-2</v>
      </c>
      <c r="Y809" s="21">
        <v>0.1077</v>
      </c>
      <c r="Z809" s="21">
        <v>0.10920000000000001</v>
      </c>
      <c r="AA809" s="21">
        <v>0.17699999999999999</v>
      </c>
      <c r="AB809" s="21">
        <v>3.3500000000000002E-2</v>
      </c>
      <c r="AC809" s="21">
        <v>3.6799999999999999E-2</v>
      </c>
      <c r="AD809" s="21">
        <v>1.0999999999999999E-2</v>
      </c>
      <c r="AE809" s="16" t="s">
        <v>46</v>
      </c>
      <c r="AF809" s="16" t="s">
        <v>46</v>
      </c>
      <c r="AG809" s="7" t="str">
        <f t="shared" si="26"/>
        <v>click</v>
      </c>
      <c r="AH809" s="9" t="str">
        <f t="shared" si="27"/>
        <v>click</v>
      </c>
    </row>
    <row r="810" spans="1:34" ht="72">
      <c r="A810" s="19" t="s">
        <v>3429</v>
      </c>
      <c r="B810" s="8" t="s">
        <v>3430</v>
      </c>
      <c r="C810" s="10" t="s">
        <v>3410</v>
      </c>
      <c r="D810" s="10" t="s">
        <v>38</v>
      </c>
      <c r="E810" s="10" t="s">
        <v>3431</v>
      </c>
      <c r="F810" s="10" t="s">
        <v>3432</v>
      </c>
      <c r="G810" s="10" t="s">
        <v>101</v>
      </c>
      <c r="H810" s="10" t="s">
        <v>96</v>
      </c>
      <c r="I810" s="11">
        <v>8.0000000000000002E-3</v>
      </c>
      <c r="J810" s="12">
        <v>0.53</v>
      </c>
      <c r="K810" s="11">
        <v>3.1699999999999999E-2</v>
      </c>
      <c r="L810" s="13">
        <v>593.6</v>
      </c>
      <c r="M810" s="14">
        <v>22.7</v>
      </c>
      <c r="N810" s="15">
        <v>186752</v>
      </c>
      <c r="O810" s="20">
        <v>1.1399999999999999</v>
      </c>
      <c r="P810" s="10" t="s">
        <v>42</v>
      </c>
      <c r="Q810" s="10" t="s">
        <v>43</v>
      </c>
      <c r="R810" s="10" t="s">
        <v>80</v>
      </c>
      <c r="S810" s="10" t="s">
        <v>102</v>
      </c>
      <c r="T810" s="21">
        <v>9.2399999999999996E-2</v>
      </c>
      <c r="U810" s="21">
        <v>3.5900000000000001E-2</v>
      </c>
      <c r="V810" s="21">
        <v>0.26929999999999998</v>
      </c>
      <c r="W810" s="21">
        <v>5.4100000000000002E-2</v>
      </c>
      <c r="X810" s="21">
        <v>7.3899999999999993E-2</v>
      </c>
      <c r="Y810" s="21">
        <v>0.1022</v>
      </c>
      <c r="Z810" s="21">
        <v>0.10059999999999999</v>
      </c>
      <c r="AA810" s="21">
        <v>0.16789999999999999</v>
      </c>
      <c r="AB810" s="21">
        <v>4.7300000000000002E-2</v>
      </c>
      <c r="AC810" s="21">
        <v>7.3899999999999993E-2</v>
      </c>
      <c r="AD810" s="21">
        <v>0</v>
      </c>
      <c r="AE810" s="16" t="s">
        <v>46</v>
      </c>
      <c r="AF810" s="16" t="s">
        <v>46</v>
      </c>
      <c r="AG810" s="7" t="str">
        <f t="shared" si="26"/>
        <v>click</v>
      </c>
      <c r="AH810" s="9" t="str">
        <f t="shared" si="27"/>
        <v>click</v>
      </c>
    </row>
    <row r="811" spans="1:34" ht="120">
      <c r="A811" s="19" t="s">
        <v>3280</v>
      </c>
      <c r="B811" s="8" t="s">
        <v>3281</v>
      </c>
      <c r="C811" s="10" t="s">
        <v>3282</v>
      </c>
      <c r="D811" s="10" t="s">
        <v>38</v>
      </c>
      <c r="E811" s="10" t="s">
        <v>633</v>
      </c>
      <c r="F811" s="10" t="s">
        <v>634</v>
      </c>
      <c r="G811" s="10" t="s">
        <v>155</v>
      </c>
      <c r="H811" s="10" t="s">
        <v>96</v>
      </c>
      <c r="I811" s="11">
        <v>7.4999999999999997E-3</v>
      </c>
      <c r="J811" s="12">
        <v>0.69</v>
      </c>
      <c r="K811" s="11">
        <v>9.11E-2</v>
      </c>
      <c r="L811" s="13">
        <v>202.8</v>
      </c>
      <c r="M811" s="14">
        <v>9.6999999999999993</v>
      </c>
      <c r="N811" s="15">
        <v>60389</v>
      </c>
      <c r="O811" s="20">
        <v>0.47</v>
      </c>
      <c r="P811" s="10" t="s">
        <v>58</v>
      </c>
      <c r="Q811" s="10" t="s">
        <v>43</v>
      </c>
      <c r="R811" s="10" t="s">
        <v>80</v>
      </c>
      <c r="S811" s="10" t="s">
        <v>72</v>
      </c>
      <c r="T811" s="21" t="s">
        <v>46</v>
      </c>
      <c r="U811" s="21" t="s">
        <v>46</v>
      </c>
      <c r="V811" s="21" t="s">
        <v>46</v>
      </c>
      <c r="W811" s="21" t="s">
        <v>46</v>
      </c>
      <c r="X811" s="21" t="s">
        <v>46</v>
      </c>
      <c r="Y811" s="21" t="s">
        <v>46</v>
      </c>
      <c r="Z811" s="21" t="s">
        <v>46</v>
      </c>
      <c r="AA811" s="21" t="s">
        <v>46</v>
      </c>
      <c r="AB811" s="21" t="s">
        <v>46</v>
      </c>
      <c r="AC811" s="21" t="s">
        <v>46</v>
      </c>
      <c r="AD811" s="21" t="s">
        <v>46</v>
      </c>
      <c r="AE811" s="16" t="s">
        <v>46</v>
      </c>
      <c r="AF811" s="16" t="s">
        <v>46</v>
      </c>
      <c r="AG811" s="7" t="str">
        <f t="shared" si="26"/>
        <v>click</v>
      </c>
      <c r="AH811" s="9" t="str">
        <f t="shared" si="27"/>
        <v>click</v>
      </c>
    </row>
    <row r="812" spans="1:34" ht="25.5">
      <c r="A812" s="19" t="s">
        <v>4070</v>
      </c>
      <c r="B812" s="8" t="s">
        <v>4071</v>
      </c>
      <c r="C812" s="10" t="s">
        <v>3282</v>
      </c>
      <c r="D812" s="10" t="s">
        <v>38</v>
      </c>
      <c r="E812" s="10" t="s">
        <v>4072</v>
      </c>
      <c r="F812" s="10" t="s">
        <v>4073</v>
      </c>
      <c r="G812" s="10" t="s">
        <v>1031</v>
      </c>
      <c r="H812" s="10" t="s">
        <v>48</v>
      </c>
      <c r="I812" s="11">
        <v>5.3E-3</v>
      </c>
      <c r="J812" s="12">
        <v>0.77</v>
      </c>
      <c r="K812" s="11">
        <v>1.89E-2</v>
      </c>
      <c r="L812" s="13">
        <v>138.6</v>
      </c>
      <c r="M812" s="14">
        <v>2.6</v>
      </c>
      <c r="N812" s="15">
        <v>20734</v>
      </c>
      <c r="O812" s="20">
        <v>1.52</v>
      </c>
      <c r="P812" s="10" t="s">
        <v>42</v>
      </c>
      <c r="Q812" s="10" t="s">
        <v>321</v>
      </c>
      <c r="R812" s="10" t="s">
        <v>80</v>
      </c>
      <c r="S812" s="10" t="s">
        <v>277</v>
      </c>
      <c r="T812" s="21">
        <v>0.122</v>
      </c>
      <c r="U812" s="21">
        <v>1.17E-2</v>
      </c>
      <c r="V812" s="21">
        <v>0.20419999999999999</v>
      </c>
      <c r="W812" s="21">
        <v>9.2299999999999993E-2</v>
      </c>
      <c r="X812" s="21">
        <v>4.1000000000000003E-3</v>
      </c>
      <c r="Y812" s="21">
        <v>9.9400000000000002E-2</v>
      </c>
      <c r="Z812" s="21">
        <v>5.7099999999999998E-2</v>
      </c>
      <c r="AA812" s="21">
        <v>0.186</v>
      </c>
      <c r="AB812" s="21">
        <v>7.8899999999999998E-2</v>
      </c>
      <c r="AC812" s="21">
        <v>0.1278</v>
      </c>
      <c r="AD812" s="21">
        <v>2.3E-3</v>
      </c>
      <c r="AE812" s="16" t="s">
        <v>46</v>
      </c>
      <c r="AF812" s="16" t="s">
        <v>46</v>
      </c>
      <c r="AG812" s="7" t="str">
        <f t="shared" si="26"/>
        <v>click</v>
      </c>
      <c r="AH812" s="9" t="str">
        <f t="shared" si="27"/>
        <v>click</v>
      </c>
    </row>
    <row r="813" spans="1:34" ht="84">
      <c r="A813" s="19" t="s">
        <v>4296</v>
      </c>
      <c r="B813" s="8" t="s">
        <v>4297</v>
      </c>
      <c r="C813" s="10" t="s">
        <v>4298</v>
      </c>
      <c r="D813" s="10" t="s">
        <v>38</v>
      </c>
      <c r="E813" s="10" t="s">
        <v>4299</v>
      </c>
      <c r="F813" s="10" t="s">
        <v>4300</v>
      </c>
      <c r="G813" s="10" t="s">
        <v>1305</v>
      </c>
      <c r="H813" s="10" t="s">
        <v>71</v>
      </c>
      <c r="I813" s="11">
        <v>6.4999999999999997E-3</v>
      </c>
      <c r="J813" s="12">
        <v>0.39</v>
      </c>
      <c r="K813" s="11">
        <v>1.95E-2</v>
      </c>
      <c r="L813" s="13">
        <v>32</v>
      </c>
      <c r="M813" s="14">
        <v>1.6</v>
      </c>
      <c r="N813" s="15">
        <v>18416</v>
      </c>
      <c r="O813" s="20">
        <v>-1.75</v>
      </c>
      <c r="P813" s="10" t="s">
        <v>32</v>
      </c>
      <c r="Q813" s="10" t="s">
        <v>46</v>
      </c>
      <c r="R813" s="10" t="s">
        <v>46</v>
      </c>
      <c r="S813" s="10" t="s">
        <v>255</v>
      </c>
      <c r="T813" s="21">
        <v>0</v>
      </c>
      <c r="U813" s="21">
        <v>0</v>
      </c>
      <c r="V813" s="21">
        <v>0</v>
      </c>
      <c r="W813" s="21">
        <v>0</v>
      </c>
      <c r="X813" s="21">
        <v>0</v>
      </c>
      <c r="Y813" s="21">
        <v>9.1399999999999995E-2</v>
      </c>
      <c r="Z813" s="21">
        <v>0</v>
      </c>
      <c r="AA813" s="21">
        <v>0</v>
      </c>
      <c r="AB813" s="21">
        <v>0.90859999999999996</v>
      </c>
      <c r="AC813" s="21">
        <v>0</v>
      </c>
      <c r="AD813" s="21">
        <v>0</v>
      </c>
      <c r="AE813" s="16" t="s">
        <v>46</v>
      </c>
      <c r="AF813" s="16" t="s">
        <v>46</v>
      </c>
      <c r="AG813" s="7" t="str">
        <f t="shared" si="26"/>
        <v>click</v>
      </c>
      <c r="AH813" s="9" t="str">
        <f t="shared" si="27"/>
        <v>click</v>
      </c>
    </row>
    <row r="814" spans="1:34" ht="48">
      <c r="A814" s="19" t="s">
        <v>1538</v>
      </c>
      <c r="B814" s="8" t="s">
        <v>1539</v>
      </c>
      <c r="C814" s="10" t="s">
        <v>1540</v>
      </c>
      <c r="D814" s="10" t="s">
        <v>38</v>
      </c>
      <c r="E814" s="10" t="s">
        <v>1541</v>
      </c>
      <c r="F814" s="10" t="s">
        <v>1542</v>
      </c>
      <c r="G814" s="10" t="s">
        <v>193</v>
      </c>
      <c r="H814" s="10" t="s">
        <v>48</v>
      </c>
      <c r="I814" s="11">
        <v>6.0000000000000001E-3</v>
      </c>
      <c r="J814" s="12">
        <v>0.41</v>
      </c>
      <c r="K814" s="11">
        <v>4.7500000000000001E-2</v>
      </c>
      <c r="L814" s="13">
        <v>3448.6</v>
      </c>
      <c r="M814" s="14">
        <v>32</v>
      </c>
      <c r="N814" s="15">
        <v>601891</v>
      </c>
      <c r="O814" s="20">
        <v>-0.73</v>
      </c>
      <c r="P814" s="10" t="s">
        <v>151</v>
      </c>
      <c r="Q814" s="10" t="s">
        <v>46</v>
      </c>
      <c r="R814" s="10" t="s">
        <v>46</v>
      </c>
      <c r="S814" s="10" t="s">
        <v>46</v>
      </c>
      <c r="T814" s="21" t="s">
        <v>46</v>
      </c>
      <c r="U814" s="21" t="s">
        <v>46</v>
      </c>
      <c r="V814" s="21" t="s">
        <v>46</v>
      </c>
      <c r="W814" s="21" t="s">
        <v>46</v>
      </c>
      <c r="X814" s="21" t="s">
        <v>46</v>
      </c>
      <c r="Y814" s="21" t="s">
        <v>46</v>
      </c>
      <c r="Z814" s="21" t="s">
        <v>46</v>
      </c>
      <c r="AA814" s="21" t="s">
        <v>46</v>
      </c>
      <c r="AB814" s="21" t="s">
        <v>46</v>
      </c>
      <c r="AC814" s="21" t="s">
        <v>46</v>
      </c>
      <c r="AD814" s="21" t="s">
        <v>46</v>
      </c>
      <c r="AE814" s="16" t="s">
        <v>46</v>
      </c>
      <c r="AF814" s="16" t="s">
        <v>46</v>
      </c>
      <c r="AG814" s="7" t="str">
        <f t="shared" si="26"/>
        <v>click</v>
      </c>
      <c r="AH814" s="9" t="str">
        <f t="shared" si="27"/>
        <v>click</v>
      </c>
    </row>
    <row r="815" spans="1:34" ht="24">
      <c r="A815" s="19" t="s">
        <v>2992</v>
      </c>
      <c r="B815" s="8" t="s">
        <v>2993</v>
      </c>
      <c r="C815" s="10" t="s">
        <v>1540</v>
      </c>
      <c r="D815" s="10" t="s">
        <v>38</v>
      </c>
      <c r="E815" s="10" t="s">
        <v>2994</v>
      </c>
      <c r="F815" s="10" t="s">
        <v>2995</v>
      </c>
      <c r="G815" s="10" t="s">
        <v>198</v>
      </c>
      <c r="H815" s="10" t="s">
        <v>455</v>
      </c>
      <c r="I815" s="11">
        <v>1.1999999999999999E-3</v>
      </c>
      <c r="J815" s="12">
        <v>0.3</v>
      </c>
      <c r="K815" s="11">
        <v>1.9E-2</v>
      </c>
      <c r="L815" s="13">
        <v>666.7</v>
      </c>
      <c r="M815" s="14">
        <v>10.6</v>
      </c>
      <c r="N815" s="15">
        <v>44664</v>
      </c>
      <c r="O815" s="20">
        <v>0.98</v>
      </c>
      <c r="P815" s="10" t="s">
        <v>42</v>
      </c>
      <c r="Q815" s="10" t="s">
        <v>108</v>
      </c>
      <c r="R815" s="10" t="s">
        <v>80</v>
      </c>
      <c r="S815" s="10" t="s">
        <v>72</v>
      </c>
      <c r="T815" s="21">
        <v>2.8299999999999999E-2</v>
      </c>
      <c r="U815" s="21">
        <v>4.5400000000000003E-2</v>
      </c>
      <c r="V815" s="21">
        <v>0.10150000000000001</v>
      </c>
      <c r="W815" s="21">
        <v>0.10730000000000001</v>
      </c>
      <c r="X815" s="21">
        <v>0.1163</v>
      </c>
      <c r="Y815" s="21">
        <v>0.15190000000000001</v>
      </c>
      <c r="Z815" s="21">
        <v>0.12770000000000001</v>
      </c>
      <c r="AA815" s="21">
        <v>9.6699999999999994E-2</v>
      </c>
      <c r="AB815" s="21">
        <v>1.83E-2</v>
      </c>
      <c r="AC815" s="21">
        <v>0.17710000000000001</v>
      </c>
      <c r="AD815" s="21">
        <v>2.9399999999999999E-2</v>
      </c>
      <c r="AE815" s="16" t="s">
        <v>46</v>
      </c>
      <c r="AF815" s="16" t="s">
        <v>46</v>
      </c>
      <c r="AG815" s="7" t="str">
        <f t="shared" si="26"/>
        <v>click</v>
      </c>
      <c r="AH815" s="9" t="str">
        <f t="shared" si="27"/>
        <v>click</v>
      </c>
    </row>
    <row r="816" spans="1:34" ht="24">
      <c r="A816" s="19" t="s">
        <v>2996</v>
      </c>
      <c r="B816" s="8" t="s">
        <v>2997</v>
      </c>
      <c r="C816" s="10" t="s">
        <v>1540</v>
      </c>
      <c r="D816" s="10" t="s">
        <v>38</v>
      </c>
      <c r="E816" s="10" t="s">
        <v>2998</v>
      </c>
      <c r="F816" s="10" t="s">
        <v>2999</v>
      </c>
      <c r="G816" s="10" t="s">
        <v>177</v>
      </c>
      <c r="H816" s="10" t="s">
        <v>455</v>
      </c>
      <c r="I816" s="11">
        <v>1.1999999999999999E-3</v>
      </c>
      <c r="J816" s="12">
        <v>0.24</v>
      </c>
      <c r="K816" s="11">
        <v>1.41E-2</v>
      </c>
      <c r="L816" s="13">
        <v>1203.0999999999999</v>
      </c>
      <c r="M816" s="14">
        <v>16.7</v>
      </c>
      <c r="N816" s="15">
        <v>73581</v>
      </c>
      <c r="O816" s="20">
        <v>1</v>
      </c>
      <c r="P816" s="10" t="s">
        <v>42</v>
      </c>
      <c r="Q816" s="10" t="s">
        <v>108</v>
      </c>
      <c r="R816" s="10" t="s">
        <v>44</v>
      </c>
      <c r="S816" s="10" t="s">
        <v>72</v>
      </c>
      <c r="T816" s="21">
        <v>2.58E-2</v>
      </c>
      <c r="U816" s="21">
        <v>3.6499999999999998E-2</v>
      </c>
      <c r="V816" s="21">
        <v>0.18440000000000001</v>
      </c>
      <c r="W816" s="21">
        <v>0.13270000000000001</v>
      </c>
      <c r="X816" s="21">
        <v>5.11E-2</v>
      </c>
      <c r="Y816" s="21">
        <v>6.6299999999999998E-2</v>
      </c>
      <c r="Z816" s="21">
        <v>0.1072</v>
      </c>
      <c r="AA816" s="21">
        <v>0.1099</v>
      </c>
      <c r="AB816" s="21">
        <v>1.43E-2</v>
      </c>
      <c r="AC816" s="21">
        <v>0.26379999999999998</v>
      </c>
      <c r="AD816" s="21">
        <v>0</v>
      </c>
      <c r="AE816" s="16" t="s">
        <v>46</v>
      </c>
      <c r="AF816" s="16" t="s">
        <v>46</v>
      </c>
      <c r="AG816" s="7" t="str">
        <f t="shared" si="26"/>
        <v>click</v>
      </c>
      <c r="AH816" s="9" t="str">
        <f t="shared" si="27"/>
        <v>click</v>
      </c>
    </row>
    <row r="817" spans="1:34" ht="24">
      <c r="A817" s="19" t="s">
        <v>3000</v>
      </c>
      <c r="B817" s="8" t="s">
        <v>3001</v>
      </c>
      <c r="C817" s="10" t="s">
        <v>1540</v>
      </c>
      <c r="D817" s="10" t="s">
        <v>38</v>
      </c>
      <c r="E817" s="10" t="s">
        <v>3002</v>
      </c>
      <c r="F817" s="10" t="s">
        <v>3003</v>
      </c>
      <c r="G817" s="10" t="s">
        <v>625</v>
      </c>
      <c r="H817" s="10" t="s">
        <v>455</v>
      </c>
      <c r="I817" s="11">
        <v>1.1999999999999999E-3</v>
      </c>
      <c r="J817" s="12">
        <v>0.31</v>
      </c>
      <c r="K817" s="11">
        <v>2.2499999999999999E-2</v>
      </c>
      <c r="L817" s="13">
        <v>663.5</v>
      </c>
      <c r="M817" s="14">
        <v>12.1</v>
      </c>
      <c r="N817" s="15">
        <v>55037</v>
      </c>
      <c r="O817" s="20">
        <v>1.03</v>
      </c>
      <c r="P817" s="10" t="s">
        <v>42</v>
      </c>
      <c r="Q817" s="10" t="s">
        <v>108</v>
      </c>
      <c r="R817" s="10" t="s">
        <v>412</v>
      </c>
      <c r="S817" s="10" t="s">
        <v>72</v>
      </c>
      <c r="T817" s="21">
        <v>3.15E-2</v>
      </c>
      <c r="U817" s="21">
        <v>5.91E-2</v>
      </c>
      <c r="V817" s="21">
        <v>2.9399999999999999E-2</v>
      </c>
      <c r="W817" s="21">
        <v>8.43E-2</v>
      </c>
      <c r="X817" s="21">
        <v>0.17119999999999999</v>
      </c>
      <c r="Y817" s="21">
        <v>0.2203</v>
      </c>
      <c r="Z817" s="21">
        <v>0.14680000000000001</v>
      </c>
      <c r="AA817" s="21">
        <v>8.2600000000000007E-2</v>
      </c>
      <c r="AB817" s="21">
        <v>2.5600000000000001E-2</v>
      </c>
      <c r="AC817" s="21">
        <v>8.6400000000000005E-2</v>
      </c>
      <c r="AD817" s="21">
        <v>5.8000000000000003E-2</v>
      </c>
      <c r="AE817" s="16" t="s">
        <v>46</v>
      </c>
      <c r="AF817" s="16" t="s">
        <v>46</v>
      </c>
      <c r="AG817" s="7" t="str">
        <f t="shared" si="26"/>
        <v>click</v>
      </c>
      <c r="AH817" s="9" t="str">
        <f t="shared" si="27"/>
        <v>click</v>
      </c>
    </row>
    <row r="818" spans="1:34" ht="60">
      <c r="A818" s="19" t="s">
        <v>1994</v>
      </c>
      <c r="B818" s="8" t="s">
        <v>1995</v>
      </c>
      <c r="C818" s="10" t="s">
        <v>1996</v>
      </c>
      <c r="D818" s="10" t="s">
        <v>53</v>
      </c>
      <c r="E818" s="10" t="s">
        <v>1997</v>
      </c>
      <c r="F818" s="10" t="s">
        <v>1998</v>
      </c>
      <c r="G818" s="10" t="s">
        <v>234</v>
      </c>
      <c r="H818" s="10" t="s">
        <v>1999</v>
      </c>
      <c r="I818" s="11">
        <v>9.4999999999999998E-3</v>
      </c>
      <c r="J818" s="12">
        <v>0.28000000000000003</v>
      </c>
      <c r="K818" s="11">
        <v>4.19E-2</v>
      </c>
      <c r="L818" s="13">
        <v>3.7</v>
      </c>
      <c r="M818" s="14">
        <v>0.2</v>
      </c>
      <c r="N818" s="15">
        <v>11405</v>
      </c>
      <c r="O818" s="20">
        <v>1.1000000000000001</v>
      </c>
      <c r="P818" s="10" t="s">
        <v>235</v>
      </c>
      <c r="Q818" s="10" t="s">
        <v>46</v>
      </c>
      <c r="R818" s="10" t="s">
        <v>46</v>
      </c>
      <c r="S818" s="10" t="s">
        <v>74</v>
      </c>
      <c r="T818" s="21" t="s">
        <v>46</v>
      </c>
      <c r="U818" s="21" t="s">
        <v>46</v>
      </c>
      <c r="V818" s="21" t="s">
        <v>46</v>
      </c>
      <c r="W818" s="21" t="s">
        <v>46</v>
      </c>
      <c r="X818" s="21" t="s">
        <v>46</v>
      </c>
      <c r="Y818" s="21" t="s">
        <v>46</v>
      </c>
      <c r="Z818" s="21" t="s">
        <v>46</v>
      </c>
      <c r="AA818" s="21" t="s">
        <v>46</v>
      </c>
      <c r="AB818" s="21" t="s">
        <v>46</v>
      </c>
      <c r="AC818" s="21" t="s">
        <v>46</v>
      </c>
      <c r="AD818" s="21" t="s">
        <v>46</v>
      </c>
      <c r="AE818" s="16" t="s">
        <v>46</v>
      </c>
      <c r="AF818" s="16" t="s">
        <v>46</v>
      </c>
      <c r="AG818" s="7" t="str">
        <f t="shared" si="26"/>
        <v>click</v>
      </c>
      <c r="AH818" s="9" t="str">
        <f t="shared" si="27"/>
        <v>click</v>
      </c>
    </row>
    <row r="819" spans="1:34" ht="25.5">
      <c r="A819" s="19" t="s">
        <v>2416</v>
      </c>
      <c r="B819" s="8" t="s">
        <v>2417</v>
      </c>
      <c r="C819" s="10" t="s">
        <v>1996</v>
      </c>
      <c r="D819" s="10" t="s">
        <v>38</v>
      </c>
      <c r="E819" s="10" t="s">
        <v>2418</v>
      </c>
      <c r="F819" s="10" t="s">
        <v>2419</v>
      </c>
      <c r="G819" s="10" t="s">
        <v>341</v>
      </c>
      <c r="H819" s="10" t="s">
        <v>48</v>
      </c>
      <c r="I819" s="11">
        <v>4.7999999999999996E-3</v>
      </c>
      <c r="J819" s="12">
        <v>0.5</v>
      </c>
      <c r="K819" s="11">
        <v>3.4799999999999998E-2</v>
      </c>
      <c r="L819" s="13">
        <v>668.6</v>
      </c>
      <c r="M819" s="14">
        <v>17.3</v>
      </c>
      <c r="N819" s="15">
        <v>92841</v>
      </c>
      <c r="O819" s="20">
        <v>-1.1200000000000001</v>
      </c>
      <c r="P819" s="10" t="s">
        <v>42</v>
      </c>
      <c r="Q819" s="10" t="s">
        <v>46</v>
      </c>
      <c r="R819" s="10" t="s">
        <v>46</v>
      </c>
      <c r="S819" s="10" t="s">
        <v>74</v>
      </c>
      <c r="T819" s="21">
        <v>0</v>
      </c>
      <c r="U819" s="21">
        <v>0</v>
      </c>
      <c r="V819" s="21">
        <v>0</v>
      </c>
      <c r="W819" s="21">
        <v>0</v>
      </c>
      <c r="X819" s="21">
        <v>0.19</v>
      </c>
      <c r="Y819" s="21">
        <v>0</v>
      </c>
      <c r="Z819" s="21">
        <v>0</v>
      </c>
      <c r="AA819" s="21">
        <v>0.35149999999999998</v>
      </c>
      <c r="AB819" s="21">
        <v>0</v>
      </c>
      <c r="AC819" s="21">
        <v>0</v>
      </c>
      <c r="AD819" s="21">
        <v>0.39379999999999998</v>
      </c>
      <c r="AE819" s="16" t="s">
        <v>46</v>
      </c>
      <c r="AF819" s="16" t="s">
        <v>46</v>
      </c>
      <c r="AG819" s="7" t="str">
        <f t="shared" si="26"/>
        <v>click</v>
      </c>
      <c r="AH819" s="9" t="str">
        <f t="shared" si="27"/>
        <v>click</v>
      </c>
    </row>
    <row r="820" spans="1:34" ht="36">
      <c r="A820" s="19" t="s">
        <v>4096</v>
      </c>
      <c r="B820" s="8" t="s">
        <v>4097</v>
      </c>
      <c r="C820" s="10" t="s">
        <v>1996</v>
      </c>
      <c r="D820" s="10" t="s">
        <v>38</v>
      </c>
      <c r="E820" s="10" t="s">
        <v>4098</v>
      </c>
      <c r="F820" s="10" t="s">
        <v>4099</v>
      </c>
      <c r="G820" s="10" t="s">
        <v>792</v>
      </c>
      <c r="H820" s="10" t="s">
        <v>48</v>
      </c>
      <c r="I820" s="11">
        <v>4.0000000000000001E-3</v>
      </c>
      <c r="J820" s="12">
        <v>0.65</v>
      </c>
      <c r="K820" s="11">
        <v>2.4299999999999999E-2</v>
      </c>
      <c r="L820" s="13">
        <v>3093.6</v>
      </c>
      <c r="M820" s="14">
        <v>61.6</v>
      </c>
      <c r="N820" s="15">
        <v>453150</v>
      </c>
      <c r="O820" s="20">
        <v>1.04</v>
      </c>
      <c r="P820" s="10" t="s">
        <v>42</v>
      </c>
      <c r="Q820" s="10" t="s">
        <v>321</v>
      </c>
      <c r="R820" s="10" t="s">
        <v>80</v>
      </c>
      <c r="S820" s="10" t="s">
        <v>102</v>
      </c>
      <c r="T820" s="21">
        <v>0.1003</v>
      </c>
      <c r="U820" s="21">
        <v>1.7500000000000002E-2</v>
      </c>
      <c r="V820" s="21">
        <v>0.188</v>
      </c>
      <c r="W820" s="21">
        <v>6.2799999999999995E-2</v>
      </c>
      <c r="X820" s="21">
        <v>3.7499999999999999E-2</v>
      </c>
      <c r="Y820" s="21">
        <v>0.1108</v>
      </c>
      <c r="Z820" s="21">
        <v>6.1699999999999998E-2</v>
      </c>
      <c r="AA820" s="21">
        <v>0.19420000000000001</v>
      </c>
      <c r="AB820" s="21">
        <v>9.2100000000000001E-2</v>
      </c>
      <c r="AC820" s="21">
        <v>9.74E-2</v>
      </c>
      <c r="AD820" s="21">
        <v>1.67E-2</v>
      </c>
      <c r="AE820" s="16" t="s">
        <v>46</v>
      </c>
      <c r="AF820" s="16" t="s">
        <v>46</v>
      </c>
      <c r="AG820" s="7" t="str">
        <f t="shared" si="26"/>
        <v>click</v>
      </c>
      <c r="AH820" s="9" t="str">
        <f t="shared" si="27"/>
        <v>click</v>
      </c>
    </row>
    <row r="821" spans="1:34" ht="36">
      <c r="A821" s="19" t="s">
        <v>4422</v>
      </c>
      <c r="B821" s="8" t="s">
        <v>4423</v>
      </c>
      <c r="C821" s="10" t="s">
        <v>1996</v>
      </c>
      <c r="D821" s="10" t="s">
        <v>38</v>
      </c>
      <c r="E821" s="10" t="s">
        <v>4424</v>
      </c>
      <c r="F821" s="10" t="s">
        <v>4425</v>
      </c>
      <c r="G821" s="10" t="s">
        <v>40</v>
      </c>
      <c r="H821" s="10" t="s">
        <v>48</v>
      </c>
      <c r="I821" s="11">
        <v>2.5000000000000001E-3</v>
      </c>
      <c r="J821" s="12">
        <v>0.59</v>
      </c>
      <c r="K821" s="11">
        <v>2.41E-2</v>
      </c>
      <c r="L821" s="13">
        <v>469.9</v>
      </c>
      <c r="M821" s="14">
        <v>9</v>
      </c>
      <c r="N821" s="15">
        <v>28058</v>
      </c>
      <c r="O821" s="20">
        <v>1.05</v>
      </c>
      <c r="P821" s="10" t="s">
        <v>42</v>
      </c>
      <c r="Q821" s="10" t="s">
        <v>43</v>
      </c>
      <c r="R821" s="10" t="s">
        <v>80</v>
      </c>
      <c r="S821" s="10" t="s">
        <v>102</v>
      </c>
      <c r="T821" s="21">
        <v>5.4300000000000001E-2</v>
      </c>
      <c r="U821" s="21">
        <v>4.5900000000000003E-2</v>
      </c>
      <c r="V821" s="21">
        <v>0.1036</v>
      </c>
      <c r="W821" s="21">
        <v>0.1076</v>
      </c>
      <c r="X821" s="21">
        <v>0.10440000000000001</v>
      </c>
      <c r="Y821" s="21">
        <v>0.17810000000000001</v>
      </c>
      <c r="Z821" s="21">
        <v>0.1169</v>
      </c>
      <c r="AA821" s="21">
        <v>9.3799999999999994E-2</v>
      </c>
      <c r="AB821" s="21">
        <v>2.8799999999999999E-2</v>
      </c>
      <c r="AC821" s="21">
        <v>0.11310000000000001</v>
      </c>
      <c r="AD821" s="21">
        <v>3.3300000000000003E-2</v>
      </c>
      <c r="AE821" s="16" t="s">
        <v>46</v>
      </c>
      <c r="AF821" s="16" t="s">
        <v>46</v>
      </c>
      <c r="AG821" s="7" t="str">
        <f t="shared" si="26"/>
        <v>click</v>
      </c>
      <c r="AH821" s="9" t="str">
        <f t="shared" si="27"/>
        <v>click</v>
      </c>
    </row>
    <row r="822" spans="1:34" ht="72">
      <c r="A822" s="19" t="s">
        <v>1396</v>
      </c>
      <c r="B822" s="8" t="s">
        <v>1397</v>
      </c>
      <c r="C822" s="10" t="s">
        <v>1398</v>
      </c>
      <c r="D822" s="10" t="s">
        <v>38</v>
      </c>
      <c r="E822" s="10" t="s">
        <v>1399</v>
      </c>
      <c r="F822" s="10" t="s">
        <v>1400</v>
      </c>
      <c r="G822" s="10" t="s">
        <v>184</v>
      </c>
      <c r="H822" s="10" t="s">
        <v>455</v>
      </c>
      <c r="I822" s="11">
        <v>1.1999999999999999E-3</v>
      </c>
      <c r="J822" s="12">
        <v>0.59</v>
      </c>
      <c r="K822" s="11">
        <v>9.4700000000000006E-2</v>
      </c>
      <c r="L822" s="13">
        <v>114.9</v>
      </c>
      <c r="M822" s="14">
        <v>1.3</v>
      </c>
      <c r="N822" s="15">
        <v>30659</v>
      </c>
      <c r="O822" s="20">
        <v>-1.84</v>
      </c>
      <c r="P822" s="10" t="s">
        <v>151</v>
      </c>
      <c r="Q822" s="10" t="s">
        <v>46</v>
      </c>
      <c r="R822" s="10" t="s">
        <v>46</v>
      </c>
      <c r="S822" s="10" t="s">
        <v>46</v>
      </c>
      <c r="T822" s="21" t="s">
        <v>46</v>
      </c>
      <c r="U822" s="21" t="s">
        <v>46</v>
      </c>
      <c r="V822" s="21" t="s">
        <v>46</v>
      </c>
      <c r="W822" s="21" t="s">
        <v>46</v>
      </c>
      <c r="X822" s="21" t="s">
        <v>46</v>
      </c>
      <c r="Y822" s="21" t="s">
        <v>46</v>
      </c>
      <c r="Z822" s="21" t="s">
        <v>46</v>
      </c>
      <c r="AA822" s="21" t="s">
        <v>46</v>
      </c>
      <c r="AB822" s="21" t="s">
        <v>46</v>
      </c>
      <c r="AC822" s="21" t="s">
        <v>46</v>
      </c>
      <c r="AD822" s="21" t="s">
        <v>46</v>
      </c>
      <c r="AE822" s="16" t="s">
        <v>46</v>
      </c>
      <c r="AF822" s="16" t="s">
        <v>46</v>
      </c>
      <c r="AG822" s="7" t="str">
        <f t="shared" si="26"/>
        <v>click</v>
      </c>
      <c r="AH822" s="9" t="str">
        <f t="shared" si="27"/>
        <v>click</v>
      </c>
    </row>
    <row r="823" spans="1:34" ht="156">
      <c r="A823" s="19" t="s">
        <v>4723</v>
      </c>
      <c r="B823" s="8" t="s">
        <v>4724</v>
      </c>
      <c r="C823" s="10" t="s">
        <v>1398</v>
      </c>
      <c r="D823" s="10" t="s">
        <v>168</v>
      </c>
      <c r="E823" s="10" t="s">
        <v>4725</v>
      </c>
      <c r="F823" s="10" t="s">
        <v>4726</v>
      </c>
      <c r="G823" s="10" t="s">
        <v>485</v>
      </c>
      <c r="H823" s="10" t="s">
        <v>486</v>
      </c>
      <c r="I823" s="11">
        <v>6.0000000000000001E-3</v>
      </c>
      <c r="J823" s="12"/>
      <c r="K823" s="11"/>
      <c r="L823" s="13">
        <v>64.8</v>
      </c>
      <c r="M823" s="14">
        <v>1.5</v>
      </c>
      <c r="N823" s="15">
        <v>13130</v>
      </c>
      <c r="O823" s="20">
        <v>1.01</v>
      </c>
      <c r="P823" s="10" t="s">
        <v>122</v>
      </c>
      <c r="Q823" s="10" t="s">
        <v>46</v>
      </c>
      <c r="R823" s="10" t="s">
        <v>46</v>
      </c>
      <c r="S823" s="10" t="s">
        <v>46</v>
      </c>
      <c r="T823" s="21" t="s">
        <v>46</v>
      </c>
      <c r="U823" s="21" t="s">
        <v>46</v>
      </c>
      <c r="V823" s="21" t="s">
        <v>46</v>
      </c>
      <c r="W823" s="21" t="s">
        <v>46</v>
      </c>
      <c r="X823" s="21" t="s">
        <v>46</v>
      </c>
      <c r="Y823" s="21" t="s">
        <v>46</v>
      </c>
      <c r="Z823" s="21" t="s">
        <v>46</v>
      </c>
      <c r="AA823" s="21" t="s">
        <v>46</v>
      </c>
      <c r="AB823" s="21" t="s">
        <v>46</v>
      </c>
      <c r="AC823" s="21" t="s">
        <v>46</v>
      </c>
      <c r="AD823" s="21" t="s">
        <v>46</v>
      </c>
      <c r="AE823" s="16" t="s">
        <v>46</v>
      </c>
      <c r="AF823" s="16" t="s">
        <v>46</v>
      </c>
      <c r="AG823" s="7" t="str">
        <f t="shared" si="26"/>
        <v>click</v>
      </c>
      <c r="AH823" s="9" t="str">
        <f t="shared" si="27"/>
        <v>click</v>
      </c>
    </row>
    <row r="824" spans="1:34" ht="108">
      <c r="A824" s="19" t="s">
        <v>2711</v>
      </c>
      <c r="B824" s="8" t="s">
        <v>2712</v>
      </c>
      <c r="C824" s="10" t="s">
        <v>2713</v>
      </c>
      <c r="D824" s="10" t="s">
        <v>38</v>
      </c>
      <c r="E824" s="10" t="s">
        <v>2714</v>
      </c>
      <c r="F824" s="10" t="s">
        <v>2715</v>
      </c>
      <c r="G824" s="10" t="s">
        <v>228</v>
      </c>
      <c r="H824" s="10" t="s">
        <v>73</v>
      </c>
      <c r="I824" s="11">
        <v>4.0000000000000001E-3</v>
      </c>
      <c r="J824" s="12">
        <v>0.2</v>
      </c>
      <c r="K824" s="11">
        <v>6.1199999999999997E-2</v>
      </c>
      <c r="L824" s="13">
        <v>9932</v>
      </c>
      <c r="M824" s="14">
        <v>246</v>
      </c>
      <c r="N824" s="15">
        <v>4194625</v>
      </c>
      <c r="O824" s="20">
        <v>0.32</v>
      </c>
      <c r="P824" s="10" t="s">
        <v>151</v>
      </c>
      <c r="Q824" s="10" t="s">
        <v>46</v>
      </c>
      <c r="R824" s="10" t="s">
        <v>46</v>
      </c>
      <c r="S824" s="10" t="s">
        <v>46</v>
      </c>
      <c r="T824" s="21" t="s">
        <v>46</v>
      </c>
      <c r="U824" s="21" t="s">
        <v>46</v>
      </c>
      <c r="V824" s="21" t="s">
        <v>46</v>
      </c>
      <c r="W824" s="21" t="s">
        <v>46</v>
      </c>
      <c r="X824" s="21" t="s">
        <v>46</v>
      </c>
      <c r="Y824" s="21" t="s">
        <v>46</v>
      </c>
      <c r="Z824" s="21" t="s">
        <v>46</v>
      </c>
      <c r="AA824" s="21" t="s">
        <v>46</v>
      </c>
      <c r="AB824" s="21" t="s">
        <v>46</v>
      </c>
      <c r="AC824" s="21" t="s">
        <v>46</v>
      </c>
      <c r="AD824" s="21" t="s">
        <v>46</v>
      </c>
      <c r="AE824" s="16" t="s">
        <v>46</v>
      </c>
      <c r="AF824" s="16" t="s">
        <v>46</v>
      </c>
      <c r="AG824" s="7" t="str">
        <f t="shared" si="26"/>
        <v>click</v>
      </c>
      <c r="AH824" s="9" t="str">
        <f t="shared" si="27"/>
        <v>click</v>
      </c>
    </row>
    <row r="825" spans="1:34" ht="48">
      <c r="A825" s="19" t="s">
        <v>1823</v>
      </c>
      <c r="B825" s="8" t="s">
        <v>1824</v>
      </c>
      <c r="C825" s="10" t="s">
        <v>1825</v>
      </c>
      <c r="D825" s="10" t="s">
        <v>38</v>
      </c>
      <c r="E825" s="10" t="s">
        <v>1826</v>
      </c>
      <c r="F825" s="10" t="s">
        <v>1827</v>
      </c>
      <c r="G825" s="10" t="s">
        <v>40</v>
      </c>
      <c r="H825" s="10" t="s">
        <v>435</v>
      </c>
      <c r="I825" s="11">
        <v>6.0000000000000001E-3</v>
      </c>
      <c r="J825" s="12">
        <v>0.3</v>
      </c>
      <c r="K825" s="11">
        <v>5.7000000000000002E-2</v>
      </c>
      <c r="L825" s="13">
        <v>426.7</v>
      </c>
      <c r="M825" s="14">
        <v>16</v>
      </c>
      <c r="N825" s="15">
        <v>86228</v>
      </c>
      <c r="O825" s="20">
        <v>1.07</v>
      </c>
      <c r="P825" s="10" t="s">
        <v>42</v>
      </c>
      <c r="Q825" s="10" t="s">
        <v>520</v>
      </c>
      <c r="R825" s="10" t="s">
        <v>412</v>
      </c>
      <c r="S825" s="10" t="s">
        <v>74</v>
      </c>
      <c r="T825" s="21">
        <v>4.3099999999999999E-2</v>
      </c>
      <c r="U825" s="21">
        <v>0.2387</v>
      </c>
      <c r="V825" s="21">
        <v>4.2700000000000002E-2</v>
      </c>
      <c r="W825" s="21">
        <v>3.9300000000000002E-2</v>
      </c>
      <c r="X825" s="21">
        <v>6.08E-2</v>
      </c>
      <c r="Y825" s="21">
        <v>0.14779999999999999</v>
      </c>
      <c r="Z825" s="21">
        <v>4.53E-2</v>
      </c>
      <c r="AA825" s="21">
        <v>0.17949999999999999</v>
      </c>
      <c r="AB825" s="21">
        <v>3.5200000000000002E-2</v>
      </c>
      <c r="AC825" s="21">
        <v>2.1299999999999999E-2</v>
      </c>
      <c r="AD825" s="21">
        <v>0.14630000000000001</v>
      </c>
      <c r="AE825" s="16" t="s">
        <v>46</v>
      </c>
      <c r="AF825" s="16" t="s">
        <v>46</v>
      </c>
      <c r="AG825" s="7" t="str">
        <f t="shared" si="26"/>
        <v>click</v>
      </c>
      <c r="AH825" s="9" t="str">
        <f t="shared" si="27"/>
        <v>click</v>
      </c>
    </row>
    <row r="826" spans="1:34" ht="60">
      <c r="A826" s="19" t="s">
        <v>3382</v>
      </c>
      <c r="B826" s="8" t="s">
        <v>3383</v>
      </c>
      <c r="C826" s="10" t="s">
        <v>3384</v>
      </c>
      <c r="D826" s="10" t="s">
        <v>38</v>
      </c>
      <c r="E826" s="10" t="s">
        <v>3385</v>
      </c>
      <c r="F826" s="10" t="s">
        <v>3386</v>
      </c>
      <c r="G826" s="10" t="s">
        <v>228</v>
      </c>
      <c r="H826" s="10" t="s">
        <v>96</v>
      </c>
      <c r="I826" s="11">
        <v>5.0000000000000001E-3</v>
      </c>
      <c r="J826" s="12">
        <v>7.0000000000000007E-2</v>
      </c>
      <c r="K826" s="11">
        <v>4.6199999999999998E-2</v>
      </c>
      <c r="L826" s="13">
        <v>642.9</v>
      </c>
      <c r="M826" s="14">
        <v>33.5</v>
      </c>
      <c r="N826" s="15">
        <v>310939</v>
      </c>
      <c r="O826" s="20">
        <v>0.28000000000000003</v>
      </c>
      <c r="P826" s="10" t="s">
        <v>151</v>
      </c>
      <c r="Q826" s="10" t="s">
        <v>46</v>
      </c>
      <c r="R826" s="10" t="s">
        <v>46</v>
      </c>
      <c r="S826" s="10" t="s">
        <v>46</v>
      </c>
      <c r="T826" s="21" t="s">
        <v>46</v>
      </c>
      <c r="U826" s="21" t="s">
        <v>46</v>
      </c>
      <c r="V826" s="21" t="s">
        <v>46</v>
      </c>
      <c r="W826" s="21" t="s">
        <v>46</v>
      </c>
      <c r="X826" s="21" t="s">
        <v>46</v>
      </c>
      <c r="Y826" s="21" t="s">
        <v>46</v>
      </c>
      <c r="Z826" s="21" t="s">
        <v>46</v>
      </c>
      <c r="AA826" s="21" t="s">
        <v>46</v>
      </c>
      <c r="AB826" s="21" t="s">
        <v>46</v>
      </c>
      <c r="AC826" s="21" t="s">
        <v>46</v>
      </c>
      <c r="AD826" s="21" t="s">
        <v>46</v>
      </c>
      <c r="AE826" s="16" t="s">
        <v>46</v>
      </c>
      <c r="AF826" s="16" t="s">
        <v>46</v>
      </c>
      <c r="AG826" s="7" t="str">
        <f t="shared" si="26"/>
        <v>click</v>
      </c>
      <c r="AH826" s="9" t="str">
        <f t="shared" si="27"/>
        <v>click</v>
      </c>
    </row>
    <row r="827" spans="1:34" ht="36">
      <c r="A827" s="19" t="s">
        <v>185</v>
      </c>
      <c r="B827" s="8" t="s">
        <v>186</v>
      </c>
      <c r="C827" s="10" t="s">
        <v>187</v>
      </c>
      <c r="D827" s="10" t="s">
        <v>38</v>
      </c>
      <c r="E827" s="10" t="s">
        <v>188</v>
      </c>
      <c r="F827" s="10" t="s">
        <v>189</v>
      </c>
      <c r="G827" s="10" t="s">
        <v>107</v>
      </c>
      <c r="H827" s="10" t="s">
        <v>48</v>
      </c>
      <c r="I827" s="11">
        <v>5.0000000000000001E-3</v>
      </c>
      <c r="J827" s="12">
        <v>0.47</v>
      </c>
      <c r="K827" s="11">
        <v>2.0899999999999998E-2</v>
      </c>
      <c r="L827" s="13">
        <v>265</v>
      </c>
      <c r="M827" s="14">
        <v>5.6</v>
      </c>
      <c r="N827" s="15">
        <v>24422</v>
      </c>
      <c r="O827" s="20">
        <v>1.58</v>
      </c>
      <c r="P827" s="10" t="s">
        <v>42</v>
      </c>
      <c r="Q827" s="10" t="s">
        <v>46</v>
      </c>
      <c r="R827" s="10" t="s">
        <v>46</v>
      </c>
      <c r="S827" s="10" t="s">
        <v>49</v>
      </c>
      <c r="T827" s="21">
        <v>6.0100000000000001E-2</v>
      </c>
      <c r="U827" s="21">
        <v>8.3199999999999996E-2</v>
      </c>
      <c r="V827" s="21">
        <v>9.1800000000000007E-2</v>
      </c>
      <c r="W827" s="21">
        <v>1.6500000000000001E-2</v>
      </c>
      <c r="X827" s="21">
        <v>6.8699999999999997E-2</v>
      </c>
      <c r="Y827" s="21">
        <v>0.29949999999999999</v>
      </c>
      <c r="Z827" s="21">
        <v>0</v>
      </c>
      <c r="AA827" s="21">
        <v>4.6699999999999998E-2</v>
      </c>
      <c r="AB827" s="21">
        <v>4.1799999999999997E-2</v>
      </c>
      <c r="AC827" s="21">
        <v>0.2387</v>
      </c>
      <c r="AD827" s="21">
        <v>3.8100000000000002E-2</v>
      </c>
      <c r="AE827" s="16" t="s">
        <v>46</v>
      </c>
      <c r="AF827" s="16" t="s">
        <v>46</v>
      </c>
      <c r="AG827" s="7" t="str">
        <f t="shared" si="26"/>
        <v>click</v>
      </c>
      <c r="AH827" s="9" t="str">
        <f t="shared" si="27"/>
        <v>click</v>
      </c>
    </row>
    <row r="828" spans="1:34" ht="24">
      <c r="A828" s="19" t="s">
        <v>461</v>
      </c>
      <c r="B828" s="8" t="s">
        <v>462</v>
      </c>
      <c r="C828" s="10" t="s">
        <v>463</v>
      </c>
      <c r="D828" s="10" t="s">
        <v>38</v>
      </c>
      <c r="E828" s="10" t="s">
        <v>464</v>
      </c>
      <c r="F828" s="10" t="s">
        <v>465</v>
      </c>
      <c r="G828" s="10" t="s">
        <v>107</v>
      </c>
      <c r="H828" s="10" t="s">
        <v>48</v>
      </c>
      <c r="I828" s="11">
        <v>6.8999999999999999E-3</v>
      </c>
      <c r="J828" s="12">
        <v>0.23</v>
      </c>
      <c r="K828" s="11">
        <v>2.4799999999999999E-2</v>
      </c>
      <c r="L828" s="13">
        <v>502.1</v>
      </c>
      <c r="M828" s="14">
        <v>13.4</v>
      </c>
      <c r="N828" s="15">
        <v>84120</v>
      </c>
      <c r="O828" s="20">
        <v>-1.95</v>
      </c>
      <c r="P828" s="10" t="s">
        <v>42</v>
      </c>
      <c r="Q828" s="10" t="s">
        <v>46</v>
      </c>
      <c r="R828" s="10" t="s">
        <v>46</v>
      </c>
      <c r="S828" s="10" t="s">
        <v>109</v>
      </c>
      <c r="T828" s="21">
        <v>6.4100000000000004E-2</v>
      </c>
      <c r="U828" s="21">
        <v>7.4700000000000003E-2</v>
      </c>
      <c r="V828" s="21">
        <v>4.82E-2</v>
      </c>
      <c r="W828" s="21">
        <v>8.9599999999999999E-2</v>
      </c>
      <c r="X828" s="21">
        <v>0.16470000000000001</v>
      </c>
      <c r="Y828" s="21">
        <v>0.27539999999999998</v>
      </c>
      <c r="Z828" s="21">
        <v>1.8200000000000001E-2</v>
      </c>
      <c r="AA828" s="21">
        <v>4.8399999999999999E-2</v>
      </c>
      <c r="AB828" s="21">
        <v>2.3199999999999998E-2</v>
      </c>
      <c r="AC828" s="21">
        <v>6.6900000000000001E-2</v>
      </c>
      <c r="AD828" s="21">
        <v>2.4400000000000002E-2</v>
      </c>
      <c r="AE828" s="16" t="s">
        <v>46</v>
      </c>
      <c r="AF828" s="16" t="s">
        <v>46</v>
      </c>
      <c r="AG828" s="7" t="str">
        <f t="shared" si="26"/>
        <v>click</v>
      </c>
      <c r="AH828" s="9" t="str">
        <f t="shared" si="27"/>
        <v>click</v>
      </c>
    </row>
    <row r="829" spans="1:34" ht="25.5">
      <c r="A829" s="19" t="s">
        <v>1374</v>
      </c>
      <c r="B829" s="8" t="s">
        <v>1375</v>
      </c>
      <c r="C829" s="10" t="s">
        <v>463</v>
      </c>
      <c r="D829" s="10" t="s">
        <v>38</v>
      </c>
      <c r="E829" s="10" t="s">
        <v>1376</v>
      </c>
      <c r="F829" s="10" t="s">
        <v>1377</v>
      </c>
      <c r="G829" s="10" t="s">
        <v>226</v>
      </c>
      <c r="H829" s="10" t="s">
        <v>48</v>
      </c>
      <c r="I829" s="11">
        <v>5.8999999999999999E-3</v>
      </c>
      <c r="J829" s="12">
        <v>0.03</v>
      </c>
      <c r="K829" s="11">
        <v>1.44E-2</v>
      </c>
      <c r="L829" s="13">
        <v>365.8</v>
      </c>
      <c r="M829" s="14">
        <v>7.8</v>
      </c>
      <c r="N829" s="15">
        <v>255120</v>
      </c>
      <c r="O829" s="20">
        <v>-1.84</v>
      </c>
      <c r="P829" s="10" t="s">
        <v>42</v>
      </c>
      <c r="Q829" s="10" t="s">
        <v>46</v>
      </c>
      <c r="R829" s="10" t="s">
        <v>46</v>
      </c>
      <c r="S829" s="10" t="s">
        <v>227</v>
      </c>
      <c r="T829" s="21">
        <v>7.5800000000000006E-2</v>
      </c>
      <c r="U829" s="21">
        <v>3.0099999999999998E-2</v>
      </c>
      <c r="V829" s="21">
        <v>0.17169999999999999</v>
      </c>
      <c r="W829" s="21">
        <v>6.2700000000000006E-2</v>
      </c>
      <c r="X829" s="21">
        <v>0</v>
      </c>
      <c r="Y829" s="21">
        <v>0.156</v>
      </c>
      <c r="Z829" s="21">
        <v>0</v>
      </c>
      <c r="AA829" s="21">
        <v>0.15340000000000001</v>
      </c>
      <c r="AB829" s="21">
        <v>3.5200000000000002E-2</v>
      </c>
      <c r="AC829" s="21">
        <v>2.35E-2</v>
      </c>
      <c r="AD829" s="21">
        <v>0.20380000000000001</v>
      </c>
      <c r="AE829" s="16" t="s">
        <v>46</v>
      </c>
      <c r="AF829" s="16" t="s">
        <v>46</v>
      </c>
      <c r="AG829" s="7" t="str">
        <f t="shared" si="26"/>
        <v>click</v>
      </c>
      <c r="AH829" s="9" t="str">
        <f t="shared" si="27"/>
        <v>click</v>
      </c>
    </row>
    <row r="830" spans="1:34" ht="36">
      <c r="A830" s="19" t="s">
        <v>2387</v>
      </c>
      <c r="B830" s="8" t="s">
        <v>2388</v>
      </c>
      <c r="C830" s="10" t="s">
        <v>463</v>
      </c>
      <c r="D830" s="10" t="s">
        <v>38</v>
      </c>
      <c r="E830" s="10" t="s">
        <v>2389</v>
      </c>
      <c r="F830" s="10" t="s">
        <v>2390</v>
      </c>
      <c r="G830" s="10" t="s">
        <v>1305</v>
      </c>
      <c r="H830" s="10" t="s">
        <v>48</v>
      </c>
      <c r="I830" s="11">
        <v>4.7999999999999996E-3</v>
      </c>
      <c r="J830" s="12">
        <v>1.0900000000000001</v>
      </c>
      <c r="K830" s="11">
        <v>6.1100000000000002E-2</v>
      </c>
      <c r="L830" s="13">
        <v>31.7</v>
      </c>
      <c r="M830" s="14">
        <v>1</v>
      </c>
      <c r="N830" s="15">
        <v>3773</v>
      </c>
      <c r="O830" s="20">
        <v>-1.51</v>
      </c>
      <c r="P830" s="10" t="s">
        <v>32</v>
      </c>
      <c r="Q830" s="10" t="s">
        <v>46</v>
      </c>
      <c r="R830" s="10" t="s">
        <v>46</v>
      </c>
      <c r="S830" s="10" t="s">
        <v>49</v>
      </c>
      <c r="T830" s="21">
        <v>0</v>
      </c>
      <c r="U830" s="21">
        <v>0</v>
      </c>
      <c r="V830" s="21">
        <v>0</v>
      </c>
      <c r="W830" s="21">
        <v>0</v>
      </c>
      <c r="X830" s="21">
        <v>0</v>
      </c>
      <c r="Y830" s="21">
        <v>0</v>
      </c>
      <c r="Z830" s="21">
        <v>0</v>
      </c>
      <c r="AA830" s="21">
        <v>0</v>
      </c>
      <c r="AB830" s="21">
        <v>0.98309999999999997</v>
      </c>
      <c r="AC830" s="21">
        <v>0</v>
      </c>
      <c r="AD830" s="21">
        <v>0</v>
      </c>
      <c r="AE830" s="16" t="s">
        <v>46</v>
      </c>
      <c r="AF830" s="16" t="s">
        <v>46</v>
      </c>
      <c r="AG830" s="7" t="str">
        <f t="shared" si="26"/>
        <v>click</v>
      </c>
      <c r="AH830" s="9" t="str">
        <f t="shared" si="27"/>
        <v>click</v>
      </c>
    </row>
    <row r="831" spans="1:34" ht="36">
      <c r="A831" s="19" t="s">
        <v>2391</v>
      </c>
      <c r="B831" s="8" t="s">
        <v>2392</v>
      </c>
      <c r="C831" s="10" t="s">
        <v>463</v>
      </c>
      <c r="D831" s="10" t="s">
        <v>38</v>
      </c>
      <c r="E831" s="10" t="s">
        <v>2393</v>
      </c>
      <c r="F831" s="10" t="s">
        <v>2394</v>
      </c>
      <c r="G831" s="10" t="s">
        <v>1305</v>
      </c>
      <c r="H831" s="10" t="s">
        <v>48</v>
      </c>
      <c r="I831" s="11">
        <v>4.7999999999999996E-3</v>
      </c>
      <c r="J831" s="12">
        <v>0.18</v>
      </c>
      <c r="K831" s="11">
        <v>3.27E-2</v>
      </c>
      <c r="L831" s="13">
        <v>26.9</v>
      </c>
      <c r="M831" s="14">
        <v>0.8</v>
      </c>
      <c r="N831" s="15">
        <v>5190</v>
      </c>
      <c r="O831" s="20">
        <v>1.33</v>
      </c>
      <c r="P831" s="10" t="s">
        <v>32</v>
      </c>
      <c r="Q831" s="10" t="s">
        <v>46</v>
      </c>
      <c r="R831" s="10" t="s">
        <v>46</v>
      </c>
      <c r="S831" s="10" t="s">
        <v>115</v>
      </c>
      <c r="T831" s="21">
        <v>0</v>
      </c>
      <c r="U831" s="21">
        <v>0</v>
      </c>
      <c r="V831" s="21">
        <v>0</v>
      </c>
      <c r="W831" s="21">
        <v>0</v>
      </c>
      <c r="X831" s="21">
        <v>0</v>
      </c>
      <c r="Y831" s="21">
        <v>0</v>
      </c>
      <c r="Z831" s="21">
        <v>0</v>
      </c>
      <c r="AA831" s="21">
        <v>4.7000000000000002E-3</v>
      </c>
      <c r="AB831" s="21">
        <v>0.94820000000000004</v>
      </c>
      <c r="AC831" s="21">
        <v>0</v>
      </c>
      <c r="AD831" s="21">
        <v>0</v>
      </c>
      <c r="AE831" s="16" t="s">
        <v>46</v>
      </c>
      <c r="AF831" s="16" t="s">
        <v>46</v>
      </c>
      <c r="AG831" s="7" t="str">
        <f t="shared" si="26"/>
        <v>click</v>
      </c>
      <c r="AH831" s="9" t="str">
        <f t="shared" si="27"/>
        <v>click</v>
      </c>
    </row>
    <row r="832" spans="1:34" ht="38.25">
      <c r="A832" s="19" t="s">
        <v>2395</v>
      </c>
      <c r="B832" s="8" t="s">
        <v>2396</v>
      </c>
      <c r="C832" s="10" t="s">
        <v>463</v>
      </c>
      <c r="D832" s="10" t="s">
        <v>38</v>
      </c>
      <c r="E832" s="10" t="s">
        <v>2397</v>
      </c>
      <c r="F832" s="10" t="s">
        <v>2398</v>
      </c>
      <c r="G832" s="10" t="s">
        <v>1305</v>
      </c>
      <c r="H832" s="10" t="s">
        <v>48</v>
      </c>
      <c r="I832" s="11">
        <v>4.7999999999999996E-3</v>
      </c>
      <c r="J832" s="12">
        <v>2.64</v>
      </c>
      <c r="K832" s="11">
        <v>0.1197</v>
      </c>
      <c r="L832" s="13">
        <v>695.3</v>
      </c>
      <c r="M832" s="14">
        <v>23.1</v>
      </c>
      <c r="N832" s="15">
        <v>154995</v>
      </c>
      <c r="O832" s="20">
        <v>-1.26</v>
      </c>
      <c r="P832" s="10" t="s">
        <v>32</v>
      </c>
      <c r="Q832" s="10" t="s">
        <v>46</v>
      </c>
      <c r="R832" s="10" t="s">
        <v>46</v>
      </c>
      <c r="S832" s="10" t="s">
        <v>45</v>
      </c>
      <c r="T832" s="21">
        <v>0</v>
      </c>
      <c r="U832" s="21">
        <v>0</v>
      </c>
      <c r="V832" s="21">
        <v>0</v>
      </c>
      <c r="W832" s="21">
        <v>0</v>
      </c>
      <c r="X832" s="21">
        <v>0</v>
      </c>
      <c r="Y832" s="21">
        <v>0</v>
      </c>
      <c r="Z832" s="21">
        <v>1E-3</v>
      </c>
      <c r="AA832" s="21">
        <v>1.1999999999999999E-3</v>
      </c>
      <c r="AB832" s="21">
        <v>0.93020000000000003</v>
      </c>
      <c r="AC832" s="21">
        <v>0</v>
      </c>
      <c r="AD832" s="21">
        <v>0</v>
      </c>
      <c r="AE832" s="16" t="s">
        <v>46</v>
      </c>
      <c r="AF832" s="16" t="s">
        <v>46</v>
      </c>
      <c r="AG832" s="7" t="str">
        <f t="shared" si="26"/>
        <v>click</v>
      </c>
      <c r="AH832" s="9" t="str">
        <f t="shared" si="27"/>
        <v>click</v>
      </c>
    </row>
    <row r="833" spans="1:34" ht="38.25">
      <c r="A833" s="19" t="s">
        <v>2399</v>
      </c>
      <c r="B833" s="8" t="s">
        <v>2400</v>
      </c>
      <c r="C833" s="10" t="s">
        <v>463</v>
      </c>
      <c r="D833" s="10" t="s">
        <v>38</v>
      </c>
      <c r="E833" s="10" t="s">
        <v>2401</v>
      </c>
      <c r="F833" s="10" t="s">
        <v>2402</v>
      </c>
      <c r="G833" s="10" t="s">
        <v>32</v>
      </c>
      <c r="H833" s="10" t="s">
        <v>48</v>
      </c>
      <c r="I833" s="11">
        <v>4.7999999999999996E-3</v>
      </c>
      <c r="J833" s="12">
        <v>0.37</v>
      </c>
      <c r="K833" s="11">
        <v>3.32E-2</v>
      </c>
      <c r="L833" s="13">
        <v>25.7</v>
      </c>
      <c r="M833" s="14">
        <v>0.6</v>
      </c>
      <c r="N833" s="15">
        <v>4743</v>
      </c>
      <c r="O833" s="20">
        <v>-2.27</v>
      </c>
      <c r="P833" s="10" t="s">
        <v>32</v>
      </c>
      <c r="Q833" s="10" t="s">
        <v>46</v>
      </c>
      <c r="R833" s="10" t="s">
        <v>46</v>
      </c>
      <c r="S833" s="10" t="s">
        <v>72</v>
      </c>
      <c r="T833" s="21">
        <v>0</v>
      </c>
      <c r="U833" s="21">
        <v>0</v>
      </c>
      <c r="V833" s="21">
        <v>0</v>
      </c>
      <c r="W833" s="21">
        <v>0</v>
      </c>
      <c r="X833" s="21">
        <v>0</v>
      </c>
      <c r="Y833" s="21">
        <v>0</v>
      </c>
      <c r="Z833" s="21">
        <v>1E-3</v>
      </c>
      <c r="AA833" s="21">
        <v>0</v>
      </c>
      <c r="AB833" s="21">
        <v>0.94899999999999995</v>
      </c>
      <c r="AC833" s="21">
        <v>0</v>
      </c>
      <c r="AD833" s="21">
        <v>0</v>
      </c>
      <c r="AE833" s="16" t="s">
        <v>46</v>
      </c>
      <c r="AF833" s="16" t="s">
        <v>46</v>
      </c>
      <c r="AG833" s="7" t="str">
        <f t="shared" si="26"/>
        <v>click</v>
      </c>
      <c r="AH833" s="9" t="str">
        <f t="shared" si="27"/>
        <v>click</v>
      </c>
    </row>
    <row r="834" spans="1:34" ht="36">
      <c r="A834" s="19" t="s">
        <v>2403</v>
      </c>
      <c r="B834" s="8" t="s">
        <v>2404</v>
      </c>
      <c r="C834" s="10" t="s">
        <v>463</v>
      </c>
      <c r="D834" s="10" t="s">
        <v>38</v>
      </c>
      <c r="E834" s="10" t="s">
        <v>2405</v>
      </c>
      <c r="F834" s="10" t="s">
        <v>2406</v>
      </c>
      <c r="G834" s="10" t="s">
        <v>792</v>
      </c>
      <c r="H834" s="10" t="s">
        <v>48</v>
      </c>
      <c r="I834" s="11">
        <v>5.0000000000000001E-3</v>
      </c>
      <c r="J834" s="12">
        <v>0.57999999999999996</v>
      </c>
      <c r="K834" s="11">
        <v>2.58E-2</v>
      </c>
      <c r="L834" s="13">
        <v>43.5</v>
      </c>
      <c r="M834" s="14">
        <v>1</v>
      </c>
      <c r="N834" s="15">
        <v>4716</v>
      </c>
      <c r="O834" s="20">
        <v>1.25</v>
      </c>
      <c r="P834" s="10" t="s">
        <v>42</v>
      </c>
      <c r="Q834" s="10" t="s">
        <v>321</v>
      </c>
      <c r="R834" s="10" t="s">
        <v>80</v>
      </c>
      <c r="S834" s="10" t="s">
        <v>102</v>
      </c>
      <c r="T834" s="21">
        <v>9.4500000000000001E-2</v>
      </c>
      <c r="U834" s="21">
        <v>1.78E-2</v>
      </c>
      <c r="V834" s="21">
        <v>0.19159999999999999</v>
      </c>
      <c r="W834" s="21">
        <v>4.8899999999999999E-2</v>
      </c>
      <c r="X834" s="21">
        <v>3.9899999999999998E-2</v>
      </c>
      <c r="Y834" s="21">
        <v>0.1013</v>
      </c>
      <c r="Z834" s="21">
        <v>6.8000000000000005E-2</v>
      </c>
      <c r="AA834" s="21">
        <v>0.2049</v>
      </c>
      <c r="AB834" s="21">
        <v>8.9499999999999996E-2</v>
      </c>
      <c r="AC834" s="21">
        <v>8.6999999999999994E-2</v>
      </c>
      <c r="AD834" s="21">
        <v>1.8700000000000001E-2</v>
      </c>
      <c r="AE834" s="16" t="s">
        <v>46</v>
      </c>
      <c r="AF834" s="16" t="s">
        <v>46</v>
      </c>
      <c r="AG834" s="7" t="str">
        <f t="shared" si="26"/>
        <v>click</v>
      </c>
      <c r="AH834" s="9" t="str">
        <f t="shared" si="27"/>
        <v>click</v>
      </c>
    </row>
    <row r="835" spans="1:34" ht="96">
      <c r="A835" s="19" t="s">
        <v>939</v>
      </c>
      <c r="B835" s="8" t="s">
        <v>940</v>
      </c>
      <c r="C835" s="10" t="s">
        <v>941</v>
      </c>
      <c r="D835" s="10" t="s">
        <v>38</v>
      </c>
      <c r="E835" s="10" t="s">
        <v>942</v>
      </c>
      <c r="F835" s="10" t="s">
        <v>943</v>
      </c>
      <c r="G835" s="10" t="s">
        <v>205</v>
      </c>
      <c r="H835" s="10" t="s">
        <v>71</v>
      </c>
      <c r="I835" s="11">
        <v>6.4999999999999997E-3</v>
      </c>
      <c r="J835" s="12">
        <v>0.25</v>
      </c>
      <c r="K835" s="11">
        <v>9.7999999999999997E-3</v>
      </c>
      <c r="L835" s="13">
        <v>278.7</v>
      </c>
      <c r="M835" s="14">
        <v>10.9</v>
      </c>
      <c r="N835" s="15">
        <v>46325</v>
      </c>
      <c r="O835" s="20">
        <v>1.25</v>
      </c>
      <c r="P835" s="10" t="s">
        <v>42</v>
      </c>
      <c r="Q835" s="10" t="s">
        <v>46</v>
      </c>
      <c r="R835" s="10" t="s">
        <v>46</v>
      </c>
      <c r="S835" s="10" t="s">
        <v>74</v>
      </c>
      <c r="T835" s="21">
        <v>0.52149999999999996</v>
      </c>
      <c r="U835" s="21">
        <v>0</v>
      </c>
      <c r="V835" s="21">
        <v>0.20280000000000001</v>
      </c>
      <c r="W835" s="21">
        <v>5.6300000000000003E-2</v>
      </c>
      <c r="X835" s="21">
        <v>0</v>
      </c>
      <c r="Y835" s="21">
        <v>0</v>
      </c>
      <c r="Z835" s="21">
        <v>0</v>
      </c>
      <c r="AA835" s="21">
        <v>0</v>
      </c>
      <c r="AB835" s="21">
        <v>0.1774</v>
      </c>
      <c r="AC835" s="21">
        <v>0</v>
      </c>
      <c r="AD835" s="21">
        <v>0</v>
      </c>
      <c r="AE835" s="16" t="s">
        <v>46</v>
      </c>
      <c r="AF835" s="16" t="s">
        <v>46</v>
      </c>
      <c r="AG835" s="7" t="str">
        <f t="shared" si="26"/>
        <v>click</v>
      </c>
      <c r="AH835" s="9" t="str">
        <f t="shared" si="27"/>
        <v>click</v>
      </c>
    </row>
    <row r="836" spans="1:34" ht="72">
      <c r="A836" s="19" t="s">
        <v>1238</v>
      </c>
      <c r="B836" s="8" t="s">
        <v>1239</v>
      </c>
      <c r="C836" s="10" t="s">
        <v>1240</v>
      </c>
      <c r="D836" s="10" t="s">
        <v>53</v>
      </c>
      <c r="E836" s="10" t="s">
        <v>1241</v>
      </c>
      <c r="F836" s="10" t="s">
        <v>1242</v>
      </c>
      <c r="G836" s="10" t="s">
        <v>625</v>
      </c>
      <c r="H836" s="10" t="s">
        <v>545</v>
      </c>
      <c r="I836" s="11">
        <v>7.4999999999999997E-3</v>
      </c>
      <c r="J836" s="12"/>
      <c r="K836" s="11"/>
      <c r="L836" s="13">
        <v>23.2</v>
      </c>
      <c r="M836" s="14">
        <v>1.7</v>
      </c>
      <c r="N836" s="15">
        <v>20756</v>
      </c>
      <c r="O836" s="20">
        <v>1.1000000000000001</v>
      </c>
      <c r="P836" s="10" t="s">
        <v>42</v>
      </c>
      <c r="Q836" s="10" t="s">
        <v>43</v>
      </c>
      <c r="R836" s="10" t="s">
        <v>412</v>
      </c>
      <c r="S836" s="10" t="s">
        <v>72</v>
      </c>
      <c r="T836" s="21" t="s">
        <v>46</v>
      </c>
      <c r="U836" s="21" t="s">
        <v>46</v>
      </c>
      <c r="V836" s="21" t="s">
        <v>46</v>
      </c>
      <c r="W836" s="21" t="s">
        <v>46</v>
      </c>
      <c r="X836" s="21" t="s">
        <v>46</v>
      </c>
      <c r="Y836" s="21" t="s">
        <v>46</v>
      </c>
      <c r="Z836" s="21" t="s">
        <v>46</v>
      </c>
      <c r="AA836" s="21" t="s">
        <v>46</v>
      </c>
      <c r="AB836" s="21" t="s">
        <v>46</v>
      </c>
      <c r="AC836" s="21" t="s">
        <v>46</v>
      </c>
      <c r="AD836" s="21" t="s">
        <v>46</v>
      </c>
      <c r="AE836" s="16" t="s">
        <v>46</v>
      </c>
      <c r="AF836" s="16" t="s">
        <v>46</v>
      </c>
      <c r="AG836" s="7" t="str">
        <f t="shared" si="26"/>
        <v>click</v>
      </c>
      <c r="AH836" s="9" t="str">
        <f t="shared" si="27"/>
        <v>click</v>
      </c>
    </row>
    <row r="837" spans="1:34" ht="25.5">
      <c r="A837" s="19" t="s">
        <v>3789</v>
      </c>
      <c r="B837" s="8" t="s">
        <v>3790</v>
      </c>
      <c r="C837" s="10" t="s">
        <v>1240</v>
      </c>
      <c r="D837" s="10"/>
      <c r="E837" s="10" t="s">
        <v>3106</v>
      </c>
      <c r="F837" s="10" t="s">
        <v>2469</v>
      </c>
      <c r="G837" s="10" t="s">
        <v>392</v>
      </c>
      <c r="H837" s="10" t="s">
        <v>3702</v>
      </c>
      <c r="I837" s="11">
        <v>7.0000000000000001E-3</v>
      </c>
      <c r="J837" s="12"/>
      <c r="K837" s="11"/>
      <c r="L837" s="13">
        <v>0</v>
      </c>
      <c r="M837" s="14">
        <v>0</v>
      </c>
      <c r="N837" s="15"/>
      <c r="O837" s="20"/>
      <c r="P837" s="10" t="s">
        <v>42</v>
      </c>
      <c r="Q837" s="10" t="s">
        <v>520</v>
      </c>
      <c r="R837" s="10" t="s">
        <v>80</v>
      </c>
      <c r="S837" s="10" t="s">
        <v>72</v>
      </c>
      <c r="T837" s="21" t="s">
        <v>46</v>
      </c>
      <c r="U837" s="21" t="s">
        <v>46</v>
      </c>
      <c r="V837" s="21" t="s">
        <v>46</v>
      </c>
      <c r="W837" s="21" t="s">
        <v>46</v>
      </c>
      <c r="X837" s="21" t="s">
        <v>46</v>
      </c>
      <c r="Y837" s="21" t="s">
        <v>46</v>
      </c>
      <c r="Z837" s="21" t="s">
        <v>46</v>
      </c>
      <c r="AA837" s="21" t="s">
        <v>46</v>
      </c>
      <c r="AB837" s="21" t="s">
        <v>46</v>
      </c>
      <c r="AC837" s="21" t="s">
        <v>46</v>
      </c>
      <c r="AD837" s="21" t="s">
        <v>46</v>
      </c>
      <c r="AE837" s="16" t="s">
        <v>134</v>
      </c>
      <c r="AF837" s="16" t="s">
        <v>46</v>
      </c>
      <c r="AG837" s="7" t="str">
        <f t="shared" si="26"/>
        <v>click</v>
      </c>
      <c r="AH837" s="9" t="str">
        <f t="shared" si="27"/>
        <v>click</v>
      </c>
    </row>
    <row r="838" spans="1:34" ht="25.5">
      <c r="A838" s="19" t="s">
        <v>3791</v>
      </c>
      <c r="B838" s="8" t="s">
        <v>3792</v>
      </c>
      <c r="C838" s="10" t="s">
        <v>1240</v>
      </c>
      <c r="D838" s="10"/>
      <c r="E838" s="10" t="s">
        <v>3132</v>
      </c>
      <c r="F838" s="10" t="s">
        <v>2469</v>
      </c>
      <c r="G838" s="10" t="s">
        <v>392</v>
      </c>
      <c r="H838" s="10" t="s">
        <v>3702</v>
      </c>
      <c r="I838" s="11">
        <v>7.0000000000000001E-3</v>
      </c>
      <c r="J838" s="12"/>
      <c r="K838" s="11"/>
      <c r="L838" s="13">
        <v>0</v>
      </c>
      <c r="M838" s="14">
        <v>0</v>
      </c>
      <c r="N838" s="15"/>
      <c r="O838" s="20"/>
      <c r="P838" s="10" t="s">
        <v>42</v>
      </c>
      <c r="Q838" s="10" t="s">
        <v>520</v>
      </c>
      <c r="R838" s="10" t="s">
        <v>80</v>
      </c>
      <c r="S838" s="10" t="s">
        <v>72</v>
      </c>
      <c r="T838" s="21" t="s">
        <v>46</v>
      </c>
      <c r="U838" s="21" t="s">
        <v>46</v>
      </c>
      <c r="V838" s="21" t="s">
        <v>46</v>
      </c>
      <c r="W838" s="21" t="s">
        <v>46</v>
      </c>
      <c r="X838" s="21" t="s">
        <v>46</v>
      </c>
      <c r="Y838" s="21" t="s">
        <v>46</v>
      </c>
      <c r="Z838" s="21" t="s">
        <v>46</v>
      </c>
      <c r="AA838" s="21" t="s">
        <v>46</v>
      </c>
      <c r="AB838" s="21" t="s">
        <v>46</v>
      </c>
      <c r="AC838" s="21" t="s">
        <v>46</v>
      </c>
      <c r="AD838" s="21" t="s">
        <v>46</v>
      </c>
      <c r="AE838" s="16" t="s">
        <v>134</v>
      </c>
      <c r="AF838" s="16" t="s">
        <v>59</v>
      </c>
      <c r="AG838" s="7" t="str">
        <f t="shared" si="26"/>
        <v>click</v>
      </c>
      <c r="AH838" s="9" t="str">
        <f t="shared" si="27"/>
        <v>click</v>
      </c>
    </row>
    <row r="839" spans="1:34" ht="96">
      <c r="A839" s="19" t="s">
        <v>3831</v>
      </c>
      <c r="B839" s="8" t="s">
        <v>3832</v>
      </c>
      <c r="C839" s="10" t="s">
        <v>1240</v>
      </c>
      <c r="D839" s="10"/>
      <c r="E839" s="10" t="s">
        <v>3833</v>
      </c>
      <c r="F839" s="10" t="s">
        <v>3834</v>
      </c>
      <c r="G839" s="10" t="s">
        <v>392</v>
      </c>
      <c r="H839" s="10" t="s">
        <v>3702</v>
      </c>
      <c r="I839" s="11">
        <v>7.0000000000000001E-3</v>
      </c>
      <c r="J839" s="12"/>
      <c r="K839" s="11"/>
      <c r="L839" s="13">
        <v>0</v>
      </c>
      <c r="M839" s="14">
        <v>0</v>
      </c>
      <c r="N839" s="15"/>
      <c r="O839" s="20"/>
      <c r="P839" s="10" t="s">
        <v>42</v>
      </c>
      <c r="Q839" s="10" t="s">
        <v>321</v>
      </c>
      <c r="R839" s="10" t="s">
        <v>80</v>
      </c>
      <c r="S839" s="10" t="s">
        <v>72</v>
      </c>
      <c r="T839" s="21" t="s">
        <v>46</v>
      </c>
      <c r="U839" s="21" t="s">
        <v>46</v>
      </c>
      <c r="V839" s="21" t="s">
        <v>46</v>
      </c>
      <c r="W839" s="21" t="s">
        <v>46</v>
      </c>
      <c r="X839" s="21" t="s">
        <v>46</v>
      </c>
      <c r="Y839" s="21" t="s">
        <v>46</v>
      </c>
      <c r="Z839" s="21" t="s">
        <v>46</v>
      </c>
      <c r="AA839" s="21" t="s">
        <v>46</v>
      </c>
      <c r="AB839" s="21" t="s">
        <v>46</v>
      </c>
      <c r="AC839" s="21" t="s">
        <v>46</v>
      </c>
      <c r="AD839" s="21" t="s">
        <v>46</v>
      </c>
      <c r="AE839" s="16" t="s">
        <v>134</v>
      </c>
      <c r="AF839" s="16" t="s">
        <v>46</v>
      </c>
      <c r="AG839" s="7" t="str">
        <f t="shared" si="26"/>
        <v>click</v>
      </c>
      <c r="AH839" s="9" t="str">
        <f t="shared" si="27"/>
        <v>click</v>
      </c>
    </row>
    <row r="840" spans="1:34" ht="96">
      <c r="A840" s="19" t="s">
        <v>3835</v>
      </c>
      <c r="B840" s="8" t="s">
        <v>3836</v>
      </c>
      <c r="C840" s="10" t="s">
        <v>1240</v>
      </c>
      <c r="D840" s="10"/>
      <c r="E840" s="10" t="s">
        <v>3837</v>
      </c>
      <c r="F840" s="10" t="s">
        <v>3834</v>
      </c>
      <c r="G840" s="10" t="s">
        <v>392</v>
      </c>
      <c r="H840" s="10" t="s">
        <v>3702</v>
      </c>
      <c r="I840" s="11">
        <v>7.0000000000000001E-3</v>
      </c>
      <c r="J840" s="12"/>
      <c r="K840" s="11"/>
      <c r="L840" s="13">
        <v>0</v>
      </c>
      <c r="M840" s="14">
        <v>0</v>
      </c>
      <c r="N840" s="15"/>
      <c r="O840" s="20"/>
      <c r="P840" s="10" t="s">
        <v>42</v>
      </c>
      <c r="Q840" s="10" t="s">
        <v>321</v>
      </c>
      <c r="R840" s="10" t="s">
        <v>80</v>
      </c>
      <c r="S840" s="10" t="s">
        <v>72</v>
      </c>
      <c r="T840" s="21" t="s">
        <v>46</v>
      </c>
      <c r="U840" s="21" t="s">
        <v>46</v>
      </c>
      <c r="V840" s="21" t="s">
        <v>46</v>
      </c>
      <c r="W840" s="21" t="s">
        <v>46</v>
      </c>
      <c r="X840" s="21" t="s">
        <v>46</v>
      </c>
      <c r="Y840" s="21" t="s">
        <v>46</v>
      </c>
      <c r="Z840" s="21" t="s">
        <v>46</v>
      </c>
      <c r="AA840" s="21" t="s">
        <v>46</v>
      </c>
      <c r="AB840" s="21" t="s">
        <v>46</v>
      </c>
      <c r="AC840" s="21" t="s">
        <v>46</v>
      </c>
      <c r="AD840" s="21" t="s">
        <v>46</v>
      </c>
      <c r="AE840" s="16" t="s">
        <v>134</v>
      </c>
      <c r="AF840" s="16" t="s">
        <v>59</v>
      </c>
      <c r="AG840" s="7" t="str">
        <f t="shared" si="26"/>
        <v>click</v>
      </c>
      <c r="AH840" s="9" t="str">
        <f t="shared" si="27"/>
        <v>click</v>
      </c>
    </row>
    <row r="841" spans="1:34" ht="48">
      <c r="A841" s="19" t="s">
        <v>3843</v>
      </c>
      <c r="B841" s="8" t="s">
        <v>3844</v>
      </c>
      <c r="C841" s="10" t="s">
        <v>3845</v>
      </c>
      <c r="D841" s="10" t="s">
        <v>38</v>
      </c>
      <c r="E841" s="10" t="s">
        <v>3846</v>
      </c>
      <c r="F841" s="10" t="s">
        <v>3847</v>
      </c>
      <c r="G841" s="10" t="s">
        <v>392</v>
      </c>
      <c r="H841" s="10" t="s">
        <v>71</v>
      </c>
      <c r="I841" s="11">
        <v>7.0000000000000001E-3</v>
      </c>
      <c r="J841" s="12">
        <v>0.19</v>
      </c>
      <c r="K841" s="11">
        <v>9.1999999999999998E-3</v>
      </c>
      <c r="L841" s="13">
        <v>56.1</v>
      </c>
      <c r="M841" s="14">
        <v>0.9</v>
      </c>
      <c r="N841" s="15">
        <v>13928</v>
      </c>
      <c r="O841" s="20">
        <v>1.85</v>
      </c>
      <c r="P841" s="10" t="s">
        <v>42</v>
      </c>
      <c r="Q841" s="10" t="s">
        <v>43</v>
      </c>
      <c r="R841" s="10" t="s">
        <v>80</v>
      </c>
      <c r="S841" s="10" t="s">
        <v>72</v>
      </c>
      <c r="T841" s="21" t="s">
        <v>46</v>
      </c>
      <c r="U841" s="21" t="s">
        <v>46</v>
      </c>
      <c r="V841" s="21" t="s">
        <v>46</v>
      </c>
      <c r="W841" s="21" t="s">
        <v>46</v>
      </c>
      <c r="X841" s="21" t="s">
        <v>46</v>
      </c>
      <c r="Y841" s="21" t="s">
        <v>46</v>
      </c>
      <c r="Z841" s="21" t="s">
        <v>46</v>
      </c>
      <c r="AA841" s="21" t="s">
        <v>46</v>
      </c>
      <c r="AB841" s="21" t="s">
        <v>46</v>
      </c>
      <c r="AC841" s="21" t="s">
        <v>46</v>
      </c>
      <c r="AD841" s="21" t="s">
        <v>46</v>
      </c>
      <c r="AE841" s="16" t="s">
        <v>134</v>
      </c>
      <c r="AF841" s="16" t="s">
        <v>46</v>
      </c>
      <c r="AG841" s="7" t="str">
        <f t="shared" si="26"/>
        <v>click</v>
      </c>
      <c r="AH841" s="9" t="str">
        <f t="shared" si="27"/>
        <v>click</v>
      </c>
    </row>
    <row r="842" spans="1:34" ht="48">
      <c r="A842" s="19" t="s">
        <v>3853</v>
      </c>
      <c r="B842" s="8" t="s">
        <v>3854</v>
      </c>
      <c r="C842" s="10" t="s">
        <v>3845</v>
      </c>
      <c r="D842" s="10" t="s">
        <v>38</v>
      </c>
      <c r="E842" s="10" t="s">
        <v>3855</v>
      </c>
      <c r="F842" s="10" t="s">
        <v>3856</v>
      </c>
      <c r="G842" s="10" t="s">
        <v>392</v>
      </c>
      <c r="H842" s="10" t="s">
        <v>71</v>
      </c>
      <c r="I842" s="11">
        <v>7.0000000000000001E-3</v>
      </c>
      <c r="J842" s="12">
        <v>18.07</v>
      </c>
      <c r="K842" s="11"/>
      <c r="L842" s="13">
        <v>29.6</v>
      </c>
      <c r="M842" s="14">
        <v>1.7</v>
      </c>
      <c r="N842" s="15">
        <v>43257</v>
      </c>
      <c r="O842" s="20">
        <v>-1.91</v>
      </c>
      <c r="P842" s="10" t="s">
        <v>42</v>
      </c>
      <c r="Q842" s="10" t="s">
        <v>43</v>
      </c>
      <c r="R842" s="10" t="s">
        <v>80</v>
      </c>
      <c r="S842" s="10" t="s">
        <v>72</v>
      </c>
      <c r="T842" s="21" t="s">
        <v>46</v>
      </c>
      <c r="U842" s="21" t="s">
        <v>46</v>
      </c>
      <c r="V842" s="21" t="s">
        <v>46</v>
      </c>
      <c r="W842" s="21" t="s">
        <v>46</v>
      </c>
      <c r="X842" s="21" t="s">
        <v>46</v>
      </c>
      <c r="Y842" s="21" t="s">
        <v>46</v>
      </c>
      <c r="Z842" s="21" t="s">
        <v>46</v>
      </c>
      <c r="AA842" s="21" t="s">
        <v>46</v>
      </c>
      <c r="AB842" s="21" t="s">
        <v>46</v>
      </c>
      <c r="AC842" s="21" t="s">
        <v>46</v>
      </c>
      <c r="AD842" s="21" t="s">
        <v>46</v>
      </c>
      <c r="AE842" s="16" t="s">
        <v>134</v>
      </c>
      <c r="AF842" s="16" t="s">
        <v>59</v>
      </c>
      <c r="AG842" s="7" t="str">
        <f t="shared" si="26"/>
        <v>click</v>
      </c>
      <c r="AH842" s="9" t="str">
        <f t="shared" si="27"/>
        <v>click</v>
      </c>
    </row>
    <row r="843" spans="1:34" ht="96">
      <c r="A843" s="19" t="s">
        <v>1155</v>
      </c>
      <c r="B843" s="8" t="s">
        <v>1156</v>
      </c>
      <c r="C843" s="10" t="s">
        <v>1157</v>
      </c>
      <c r="D843" s="10" t="s">
        <v>38</v>
      </c>
      <c r="E843" s="10" t="s">
        <v>1158</v>
      </c>
      <c r="F843" s="10" t="s">
        <v>1159</v>
      </c>
      <c r="G843" s="10" t="s">
        <v>107</v>
      </c>
      <c r="H843" s="10" t="s">
        <v>156</v>
      </c>
      <c r="I843" s="11">
        <v>6.4000000000000003E-3</v>
      </c>
      <c r="J843" s="12">
        <v>0.46</v>
      </c>
      <c r="K843" s="11">
        <v>3.3700000000000001E-2</v>
      </c>
      <c r="L843" s="13">
        <v>1726.7</v>
      </c>
      <c r="M843" s="14">
        <v>38.1</v>
      </c>
      <c r="N843" s="15">
        <v>180016</v>
      </c>
      <c r="O843" s="20">
        <v>-1.47</v>
      </c>
      <c r="P843" s="10" t="s">
        <v>42</v>
      </c>
      <c r="Q843" s="10" t="s">
        <v>321</v>
      </c>
      <c r="R843" s="10" t="s">
        <v>412</v>
      </c>
      <c r="S843" s="10" t="s">
        <v>109</v>
      </c>
      <c r="T843" s="21">
        <v>0.1244</v>
      </c>
      <c r="U843" s="21">
        <v>2.2499999999999999E-2</v>
      </c>
      <c r="V843" s="21">
        <v>0.16400000000000001</v>
      </c>
      <c r="W843" s="21">
        <v>7.5499999999999998E-2</v>
      </c>
      <c r="X843" s="21">
        <v>9.1000000000000004E-3</v>
      </c>
      <c r="Y843" s="21">
        <v>0.1401</v>
      </c>
      <c r="Z843" s="21">
        <v>0.02</v>
      </c>
      <c r="AA843" s="21">
        <v>0.14130000000000001</v>
      </c>
      <c r="AB843" s="21">
        <v>9.3899999999999997E-2</v>
      </c>
      <c r="AC843" s="21">
        <v>0.14249999999999999</v>
      </c>
      <c r="AD843" s="21">
        <v>6.4399999999999999E-2</v>
      </c>
      <c r="AE843" s="16" t="s">
        <v>46</v>
      </c>
      <c r="AF843" s="16" t="s">
        <v>46</v>
      </c>
      <c r="AG843" s="7" t="str">
        <f t="shared" si="26"/>
        <v>click</v>
      </c>
      <c r="AH843" s="9" t="str">
        <f t="shared" si="27"/>
        <v>click</v>
      </c>
    </row>
    <row r="844" spans="1:34" ht="60">
      <c r="A844" s="19" t="s">
        <v>1448</v>
      </c>
      <c r="B844" s="8" t="s">
        <v>1449</v>
      </c>
      <c r="C844" s="10" t="s">
        <v>1157</v>
      </c>
      <c r="D844" s="10" t="s">
        <v>38</v>
      </c>
      <c r="E844" s="10" t="s">
        <v>1450</v>
      </c>
      <c r="F844" s="10" t="s">
        <v>1451</v>
      </c>
      <c r="G844" s="10" t="s">
        <v>392</v>
      </c>
      <c r="H844" s="10" t="s">
        <v>171</v>
      </c>
      <c r="I844" s="11">
        <v>9.4999999999999998E-3</v>
      </c>
      <c r="J844" s="12">
        <v>3.71</v>
      </c>
      <c r="K844" s="11"/>
      <c r="L844" s="13">
        <v>48.9</v>
      </c>
      <c r="M844" s="14">
        <v>2.4</v>
      </c>
      <c r="N844" s="15">
        <v>201455</v>
      </c>
      <c r="O844" s="20">
        <v>-3.72</v>
      </c>
      <c r="P844" s="10" t="s">
        <v>42</v>
      </c>
      <c r="Q844" s="10" t="s">
        <v>46</v>
      </c>
      <c r="R844" s="10" t="s">
        <v>46</v>
      </c>
      <c r="S844" s="10" t="s">
        <v>109</v>
      </c>
      <c r="T844" s="21" t="s">
        <v>46</v>
      </c>
      <c r="U844" s="21" t="s">
        <v>46</v>
      </c>
      <c r="V844" s="21" t="s">
        <v>46</v>
      </c>
      <c r="W844" s="21" t="s">
        <v>46</v>
      </c>
      <c r="X844" s="21" t="s">
        <v>46</v>
      </c>
      <c r="Y844" s="21" t="s">
        <v>46</v>
      </c>
      <c r="Z844" s="21" t="s">
        <v>46</v>
      </c>
      <c r="AA844" s="21" t="s">
        <v>46</v>
      </c>
      <c r="AB844" s="21" t="s">
        <v>46</v>
      </c>
      <c r="AC844" s="21" t="s">
        <v>46</v>
      </c>
      <c r="AD844" s="21" t="s">
        <v>46</v>
      </c>
      <c r="AE844" s="16" t="s">
        <v>134</v>
      </c>
      <c r="AF844" s="16" t="s">
        <v>59</v>
      </c>
      <c r="AG844" s="7" t="str">
        <f t="shared" si="26"/>
        <v>click</v>
      </c>
      <c r="AH844" s="9" t="str">
        <f t="shared" si="27"/>
        <v>click</v>
      </c>
    </row>
    <row r="845" spans="1:34" ht="25.5">
      <c r="A845" s="19" t="s">
        <v>2590</v>
      </c>
      <c r="B845" s="8" t="s">
        <v>2591</v>
      </c>
      <c r="C845" s="10" t="s">
        <v>2592</v>
      </c>
      <c r="D845" s="10"/>
      <c r="E845" s="10" t="s">
        <v>2593</v>
      </c>
      <c r="F845" s="10" t="s">
        <v>2594</v>
      </c>
      <c r="G845" s="10" t="s">
        <v>411</v>
      </c>
      <c r="H845" s="10" t="s">
        <v>71</v>
      </c>
      <c r="I845" s="11">
        <v>6.0000000000000001E-3</v>
      </c>
      <c r="J845" s="12"/>
      <c r="K845" s="11"/>
      <c r="L845" s="13">
        <v>0</v>
      </c>
      <c r="M845" s="14">
        <v>0</v>
      </c>
      <c r="N845" s="15"/>
      <c r="O845" s="20"/>
      <c r="P845" s="10" t="s">
        <v>42</v>
      </c>
      <c r="Q845" s="10" t="s">
        <v>254</v>
      </c>
      <c r="R845" s="10" t="s">
        <v>412</v>
      </c>
      <c r="S845" s="10" t="s">
        <v>72</v>
      </c>
      <c r="T845" s="21" t="s">
        <v>46</v>
      </c>
      <c r="U845" s="21" t="s">
        <v>46</v>
      </c>
      <c r="V845" s="21" t="s">
        <v>46</v>
      </c>
      <c r="W845" s="21" t="s">
        <v>46</v>
      </c>
      <c r="X845" s="21" t="s">
        <v>46</v>
      </c>
      <c r="Y845" s="21" t="s">
        <v>46</v>
      </c>
      <c r="Z845" s="21" t="s">
        <v>46</v>
      </c>
      <c r="AA845" s="21" t="s">
        <v>46</v>
      </c>
      <c r="AB845" s="21" t="s">
        <v>46</v>
      </c>
      <c r="AC845" s="21" t="s">
        <v>46</v>
      </c>
      <c r="AD845" s="21" t="s">
        <v>46</v>
      </c>
      <c r="AE845" s="16" t="s">
        <v>46</v>
      </c>
      <c r="AF845" s="16" t="s">
        <v>46</v>
      </c>
      <c r="AG845" s="7" t="str">
        <f t="shared" si="26"/>
        <v>click</v>
      </c>
      <c r="AH845" s="9" t="str">
        <f t="shared" si="27"/>
        <v>click</v>
      </c>
    </row>
    <row r="846" spans="1:34" ht="36">
      <c r="A846" s="19" t="s">
        <v>833</v>
      </c>
      <c r="B846" s="8" t="s">
        <v>834</v>
      </c>
      <c r="C846" s="10" t="s">
        <v>835</v>
      </c>
      <c r="D846" s="10" t="s">
        <v>53</v>
      </c>
      <c r="E846" s="10" t="s">
        <v>836</v>
      </c>
      <c r="F846" s="10" t="s">
        <v>837</v>
      </c>
      <c r="G846" s="10" t="s">
        <v>144</v>
      </c>
      <c r="H846" s="10" t="s">
        <v>269</v>
      </c>
      <c r="I846" s="11">
        <v>7.4999999999999997E-3</v>
      </c>
      <c r="J846" s="12"/>
      <c r="K846" s="11"/>
      <c r="L846" s="13">
        <v>45.5</v>
      </c>
      <c r="M846" s="14">
        <v>1.7</v>
      </c>
      <c r="N846" s="15">
        <v>13792</v>
      </c>
      <c r="O846" s="20">
        <v>-0.74</v>
      </c>
      <c r="P846" s="10" t="s">
        <v>122</v>
      </c>
      <c r="Q846" s="10" t="s">
        <v>46</v>
      </c>
      <c r="R846" s="10" t="s">
        <v>46</v>
      </c>
      <c r="S846" s="10" t="s">
        <v>46</v>
      </c>
      <c r="T846" s="21" t="s">
        <v>46</v>
      </c>
      <c r="U846" s="21" t="s">
        <v>46</v>
      </c>
      <c r="V846" s="21" t="s">
        <v>46</v>
      </c>
      <c r="W846" s="21" t="s">
        <v>46</v>
      </c>
      <c r="X846" s="21" t="s">
        <v>46</v>
      </c>
      <c r="Y846" s="21" t="s">
        <v>46</v>
      </c>
      <c r="Z846" s="21" t="s">
        <v>46</v>
      </c>
      <c r="AA846" s="21" t="s">
        <v>46</v>
      </c>
      <c r="AB846" s="21" t="s">
        <v>46</v>
      </c>
      <c r="AC846" s="21" t="s">
        <v>46</v>
      </c>
      <c r="AD846" s="21" t="s">
        <v>46</v>
      </c>
      <c r="AE846" s="16" t="s">
        <v>46</v>
      </c>
      <c r="AF846" s="16" t="s">
        <v>46</v>
      </c>
      <c r="AG846" s="7" t="str">
        <f t="shared" si="26"/>
        <v>click</v>
      </c>
      <c r="AH846" s="9" t="str">
        <f t="shared" si="27"/>
        <v>click</v>
      </c>
    </row>
    <row r="847" spans="1:34" ht="24">
      <c r="A847" s="19" t="s">
        <v>1483</v>
      </c>
      <c r="B847" s="8" t="s">
        <v>1484</v>
      </c>
      <c r="C847" s="10" t="s">
        <v>835</v>
      </c>
      <c r="D847" s="10" t="s">
        <v>38</v>
      </c>
      <c r="E847" s="10" t="s">
        <v>1485</v>
      </c>
      <c r="F847" s="10" t="s">
        <v>1465</v>
      </c>
      <c r="G847" s="10" t="s">
        <v>392</v>
      </c>
      <c r="H847" s="10" t="s">
        <v>171</v>
      </c>
      <c r="I847" s="11">
        <v>9.4999999999999998E-3</v>
      </c>
      <c r="J847" s="12">
        <v>24.12</v>
      </c>
      <c r="K847" s="11"/>
      <c r="L847" s="13">
        <v>4.8</v>
      </c>
      <c r="M847" s="14">
        <v>0.1</v>
      </c>
      <c r="N847" s="15">
        <v>2705</v>
      </c>
      <c r="O847" s="20">
        <v>-2.36</v>
      </c>
      <c r="P847" s="10" t="s">
        <v>42</v>
      </c>
      <c r="Q847" s="10" t="s">
        <v>46</v>
      </c>
      <c r="R847" s="10" t="s">
        <v>46</v>
      </c>
      <c r="S847" s="10" t="s">
        <v>102</v>
      </c>
      <c r="T847" s="21" t="s">
        <v>46</v>
      </c>
      <c r="U847" s="21" t="s">
        <v>46</v>
      </c>
      <c r="V847" s="21" t="s">
        <v>46</v>
      </c>
      <c r="W847" s="21" t="s">
        <v>46</v>
      </c>
      <c r="X847" s="21" t="s">
        <v>46</v>
      </c>
      <c r="Y847" s="21" t="s">
        <v>46</v>
      </c>
      <c r="Z847" s="21" t="s">
        <v>46</v>
      </c>
      <c r="AA847" s="21" t="s">
        <v>46</v>
      </c>
      <c r="AB847" s="21" t="s">
        <v>46</v>
      </c>
      <c r="AC847" s="21" t="s">
        <v>46</v>
      </c>
      <c r="AD847" s="21" t="s">
        <v>46</v>
      </c>
      <c r="AE847" s="16" t="s">
        <v>134</v>
      </c>
      <c r="AF847" s="16" t="s">
        <v>59</v>
      </c>
      <c r="AG847" s="7" t="str">
        <f t="shared" si="26"/>
        <v>click</v>
      </c>
      <c r="AH847" s="9" t="str">
        <f t="shared" si="27"/>
        <v>click</v>
      </c>
    </row>
    <row r="848" spans="1:34" ht="48">
      <c r="A848" s="19" t="s">
        <v>1490</v>
      </c>
      <c r="B848" s="8" t="s">
        <v>1491</v>
      </c>
      <c r="C848" s="10" t="s">
        <v>835</v>
      </c>
      <c r="D848" s="10" t="s">
        <v>38</v>
      </c>
      <c r="E848" s="10" t="s">
        <v>1492</v>
      </c>
      <c r="F848" s="10" t="s">
        <v>1493</v>
      </c>
      <c r="G848" s="10" t="s">
        <v>649</v>
      </c>
      <c r="H848" s="10" t="s">
        <v>171</v>
      </c>
      <c r="I848" s="11">
        <v>9.4999999999999998E-3</v>
      </c>
      <c r="J848" s="12">
        <v>16.25</v>
      </c>
      <c r="K848" s="11"/>
      <c r="L848" s="13">
        <v>42.7</v>
      </c>
      <c r="M848" s="14">
        <v>1.3</v>
      </c>
      <c r="N848" s="15">
        <v>27942</v>
      </c>
      <c r="O848" s="20">
        <v>-1.1299999999999999</v>
      </c>
      <c r="P848" s="10" t="s">
        <v>42</v>
      </c>
      <c r="Q848" s="10" t="s">
        <v>46</v>
      </c>
      <c r="R848" s="10" t="s">
        <v>46</v>
      </c>
      <c r="S848" s="10" t="s">
        <v>102</v>
      </c>
      <c r="T848" s="21" t="s">
        <v>46</v>
      </c>
      <c r="U848" s="21" t="s">
        <v>46</v>
      </c>
      <c r="V848" s="21" t="s">
        <v>46</v>
      </c>
      <c r="W848" s="21" t="s">
        <v>46</v>
      </c>
      <c r="X848" s="21" t="s">
        <v>46</v>
      </c>
      <c r="Y848" s="21" t="s">
        <v>46</v>
      </c>
      <c r="Z848" s="21" t="s">
        <v>46</v>
      </c>
      <c r="AA848" s="21" t="s">
        <v>46</v>
      </c>
      <c r="AB848" s="21" t="s">
        <v>46</v>
      </c>
      <c r="AC848" s="21" t="s">
        <v>46</v>
      </c>
      <c r="AD848" s="21" t="s">
        <v>46</v>
      </c>
      <c r="AE848" s="16" t="s">
        <v>46</v>
      </c>
      <c r="AF848" s="16" t="s">
        <v>59</v>
      </c>
      <c r="AG848" s="7" t="str">
        <f t="shared" si="26"/>
        <v>click</v>
      </c>
      <c r="AH848" s="9" t="str">
        <f t="shared" si="27"/>
        <v>click</v>
      </c>
    </row>
    <row r="849" spans="1:34" ht="48">
      <c r="A849" s="19" t="s">
        <v>1977</v>
      </c>
      <c r="B849" s="8" t="s">
        <v>1978</v>
      </c>
      <c r="C849" s="10" t="s">
        <v>835</v>
      </c>
      <c r="D849" s="10" t="s">
        <v>53</v>
      </c>
      <c r="E849" s="10" t="s">
        <v>1979</v>
      </c>
      <c r="F849" s="10" t="s">
        <v>493</v>
      </c>
      <c r="G849" s="10" t="s">
        <v>485</v>
      </c>
      <c r="H849" s="10" t="s">
        <v>269</v>
      </c>
      <c r="I849" s="11">
        <v>7.4999999999999997E-3</v>
      </c>
      <c r="J849" s="12"/>
      <c r="K849" s="11"/>
      <c r="L849" s="13">
        <v>38.1</v>
      </c>
      <c r="M849" s="14">
        <v>14.4</v>
      </c>
      <c r="N849" s="15">
        <v>79558</v>
      </c>
      <c r="O849" s="20">
        <v>3.5</v>
      </c>
      <c r="P849" s="10" t="s">
        <v>122</v>
      </c>
      <c r="Q849" s="10" t="s">
        <v>46</v>
      </c>
      <c r="R849" s="10" t="s">
        <v>46</v>
      </c>
      <c r="S849" s="10" t="s">
        <v>46</v>
      </c>
      <c r="T849" s="21" t="s">
        <v>46</v>
      </c>
      <c r="U849" s="21" t="s">
        <v>46</v>
      </c>
      <c r="V849" s="21" t="s">
        <v>46</v>
      </c>
      <c r="W849" s="21" t="s">
        <v>46</v>
      </c>
      <c r="X849" s="21" t="s">
        <v>46</v>
      </c>
      <c r="Y849" s="21" t="s">
        <v>46</v>
      </c>
      <c r="Z849" s="21" t="s">
        <v>46</v>
      </c>
      <c r="AA849" s="21" t="s">
        <v>46</v>
      </c>
      <c r="AB849" s="21" t="s">
        <v>46</v>
      </c>
      <c r="AC849" s="21" t="s">
        <v>46</v>
      </c>
      <c r="AD849" s="21" t="s">
        <v>46</v>
      </c>
      <c r="AE849" s="16" t="s">
        <v>46</v>
      </c>
      <c r="AF849" s="16" t="s">
        <v>46</v>
      </c>
      <c r="AG849" s="7" t="str">
        <f t="shared" si="26"/>
        <v>click</v>
      </c>
      <c r="AH849" s="9" t="str">
        <f t="shared" si="27"/>
        <v>click</v>
      </c>
    </row>
    <row r="850" spans="1:34" ht="38.25">
      <c r="A850" s="19" t="s">
        <v>2632</v>
      </c>
      <c r="B850" s="8" t="s">
        <v>2633</v>
      </c>
      <c r="C850" s="10" t="s">
        <v>835</v>
      </c>
      <c r="D850" s="10" t="s">
        <v>53</v>
      </c>
      <c r="E850" s="10" t="s">
        <v>2634</v>
      </c>
      <c r="F850" s="10" t="s">
        <v>2635</v>
      </c>
      <c r="G850" s="10" t="s">
        <v>144</v>
      </c>
      <c r="H850" s="10" t="s">
        <v>269</v>
      </c>
      <c r="I850" s="11">
        <v>7.4999999999999997E-3</v>
      </c>
      <c r="J850" s="12"/>
      <c r="K850" s="11"/>
      <c r="L850" s="13">
        <v>74.599999999999994</v>
      </c>
      <c r="M850" s="14">
        <v>1.6</v>
      </c>
      <c r="N850" s="15">
        <v>8655</v>
      </c>
      <c r="O850" s="20">
        <v>-0.93</v>
      </c>
      <c r="P850" s="10" t="s">
        <v>122</v>
      </c>
      <c r="Q850" s="10" t="s">
        <v>46</v>
      </c>
      <c r="R850" s="10" t="s">
        <v>46</v>
      </c>
      <c r="S850" s="10" t="s">
        <v>46</v>
      </c>
      <c r="T850" s="21" t="s">
        <v>46</v>
      </c>
      <c r="U850" s="21" t="s">
        <v>46</v>
      </c>
      <c r="V850" s="21" t="s">
        <v>46</v>
      </c>
      <c r="W850" s="21" t="s">
        <v>46</v>
      </c>
      <c r="X850" s="21" t="s">
        <v>46</v>
      </c>
      <c r="Y850" s="21" t="s">
        <v>46</v>
      </c>
      <c r="Z850" s="21" t="s">
        <v>46</v>
      </c>
      <c r="AA850" s="21" t="s">
        <v>46</v>
      </c>
      <c r="AB850" s="21" t="s">
        <v>46</v>
      </c>
      <c r="AC850" s="21" t="s">
        <v>46</v>
      </c>
      <c r="AD850" s="21" t="s">
        <v>46</v>
      </c>
      <c r="AE850" s="16" t="s">
        <v>46</v>
      </c>
      <c r="AF850" s="16" t="s">
        <v>46</v>
      </c>
      <c r="AG850" s="7" t="str">
        <f t="shared" si="26"/>
        <v>click</v>
      </c>
      <c r="AH850" s="9" t="str">
        <f t="shared" si="27"/>
        <v>click</v>
      </c>
    </row>
    <row r="851" spans="1:34" ht="48">
      <c r="A851" s="19" t="s">
        <v>2638</v>
      </c>
      <c r="B851" s="8" t="s">
        <v>2639</v>
      </c>
      <c r="C851" s="10" t="s">
        <v>835</v>
      </c>
      <c r="D851" s="10" t="s">
        <v>53</v>
      </c>
      <c r="E851" s="10" t="s">
        <v>2640</v>
      </c>
      <c r="F851" s="10" t="s">
        <v>2641</v>
      </c>
      <c r="G851" s="10" t="s">
        <v>406</v>
      </c>
      <c r="H851" s="10" t="s">
        <v>269</v>
      </c>
      <c r="I851" s="11">
        <v>7.4999999999999997E-3</v>
      </c>
      <c r="J851" s="12"/>
      <c r="K851" s="11"/>
      <c r="L851" s="13">
        <v>94.5</v>
      </c>
      <c r="M851" s="14">
        <v>2.2999999999999998</v>
      </c>
      <c r="N851" s="15">
        <v>30464</v>
      </c>
      <c r="O851" s="20">
        <v>1.32</v>
      </c>
      <c r="P851" s="10" t="s">
        <v>122</v>
      </c>
      <c r="Q851" s="10" t="s">
        <v>46</v>
      </c>
      <c r="R851" s="10" t="s">
        <v>46</v>
      </c>
      <c r="S851" s="10" t="s">
        <v>46</v>
      </c>
      <c r="T851" s="21" t="s">
        <v>46</v>
      </c>
      <c r="U851" s="21" t="s">
        <v>46</v>
      </c>
      <c r="V851" s="21" t="s">
        <v>46</v>
      </c>
      <c r="W851" s="21" t="s">
        <v>46</v>
      </c>
      <c r="X851" s="21" t="s">
        <v>46</v>
      </c>
      <c r="Y851" s="21" t="s">
        <v>46</v>
      </c>
      <c r="Z851" s="21" t="s">
        <v>46</v>
      </c>
      <c r="AA851" s="21" t="s">
        <v>46</v>
      </c>
      <c r="AB851" s="21" t="s">
        <v>46</v>
      </c>
      <c r="AC851" s="21" t="s">
        <v>46</v>
      </c>
      <c r="AD851" s="21" t="s">
        <v>46</v>
      </c>
      <c r="AE851" s="16" t="s">
        <v>46</v>
      </c>
      <c r="AF851" s="16" t="s">
        <v>46</v>
      </c>
      <c r="AG851" s="7" t="str">
        <f t="shared" si="26"/>
        <v>click</v>
      </c>
      <c r="AH851" s="9" t="str">
        <f t="shared" si="27"/>
        <v>click</v>
      </c>
    </row>
    <row r="852" spans="1:34" ht="36">
      <c r="A852" s="19" t="s">
        <v>2642</v>
      </c>
      <c r="B852" s="8" t="s">
        <v>2643</v>
      </c>
      <c r="C852" s="10" t="s">
        <v>835</v>
      </c>
      <c r="D852" s="10" t="s">
        <v>53</v>
      </c>
      <c r="E852" s="10" t="s">
        <v>2644</v>
      </c>
      <c r="F852" s="10" t="s">
        <v>2645</v>
      </c>
      <c r="G852" s="10" t="s">
        <v>485</v>
      </c>
      <c r="H852" s="10" t="s">
        <v>269</v>
      </c>
      <c r="I852" s="11">
        <v>7.4999999999999997E-3</v>
      </c>
      <c r="J852" s="12"/>
      <c r="K852" s="11"/>
      <c r="L852" s="13">
        <v>6.8</v>
      </c>
      <c r="M852" s="14">
        <v>0.4</v>
      </c>
      <c r="N852" s="15">
        <v>1936</v>
      </c>
      <c r="O852" s="20">
        <v>1.23</v>
      </c>
      <c r="P852" s="10" t="s">
        <v>122</v>
      </c>
      <c r="Q852" s="10" t="s">
        <v>46</v>
      </c>
      <c r="R852" s="10" t="s">
        <v>46</v>
      </c>
      <c r="S852" s="10" t="s">
        <v>46</v>
      </c>
      <c r="T852" s="21" t="s">
        <v>46</v>
      </c>
      <c r="U852" s="21" t="s">
        <v>46</v>
      </c>
      <c r="V852" s="21" t="s">
        <v>46</v>
      </c>
      <c r="W852" s="21" t="s">
        <v>46</v>
      </c>
      <c r="X852" s="21" t="s">
        <v>46</v>
      </c>
      <c r="Y852" s="21" t="s">
        <v>46</v>
      </c>
      <c r="Z852" s="21" t="s">
        <v>46</v>
      </c>
      <c r="AA852" s="21" t="s">
        <v>46</v>
      </c>
      <c r="AB852" s="21" t="s">
        <v>46</v>
      </c>
      <c r="AC852" s="21" t="s">
        <v>46</v>
      </c>
      <c r="AD852" s="21" t="s">
        <v>46</v>
      </c>
      <c r="AE852" s="16" t="s">
        <v>46</v>
      </c>
      <c r="AF852" s="16" t="s">
        <v>46</v>
      </c>
      <c r="AG852" s="7" t="str">
        <f t="shared" si="26"/>
        <v>click</v>
      </c>
      <c r="AH852" s="9" t="str">
        <f t="shared" si="27"/>
        <v>click</v>
      </c>
    </row>
    <row r="853" spans="1:34" ht="25.5">
      <c r="A853" s="19" t="s">
        <v>2646</v>
      </c>
      <c r="B853" s="8" t="s">
        <v>2647</v>
      </c>
      <c r="C853" s="10" t="s">
        <v>835</v>
      </c>
      <c r="D853" s="10" t="s">
        <v>53</v>
      </c>
      <c r="E853" s="10" t="s">
        <v>2648</v>
      </c>
      <c r="F853" s="10" t="s">
        <v>2649</v>
      </c>
      <c r="G853" s="10" t="s">
        <v>144</v>
      </c>
      <c r="H853" s="10" t="s">
        <v>269</v>
      </c>
      <c r="I853" s="11">
        <v>7.4999999999999997E-3</v>
      </c>
      <c r="J853" s="12"/>
      <c r="K853" s="11"/>
      <c r="L853" s="13">
        <v>83</v>
      </c>
      <c r="M853" s="14">
        <v>1.9</v>
      </c>
      <c r="N853" s="15">
        <v>27453</v>
      </c>
      <c r="O853" s="20">
        <v>-1.2</v>
      </c>
      <c r="P853" s="10" t="s">
        <v>122</v>
      </c>
      <c r="Q853" s="10" t="s">
        <v>46</v>
      </c>
      <c r="R853" s="10" t="s">
        <v>46</v>
      </c>
      <c r="S853" s="10" t="s">
        <v>46</v>
      </c>
      <c r="T853" s="21" t="s">
        <v>46</v>
      </c>
      <c r="U853" s="21" t="s">
        <v>46</v>
      </c>
      <c r="V853" s="21" t="s">
        <v>46</v>
      </c>
      <c r="W853" s="21" t="s">
        <v>46</v>
      </c>
      <c r="X853" s="21" t="s">
        <v>46</v>
      </c>
      <c r="Y853" s="21" t="s">
        <v>46</v>
      </c>
      <c r="Z853" s="21" t="s">
        <v>46</v>
      </c>
      <c r="AA853" s="21" t="s">
        <v>46</v>
      </c>
      <c r="AB853" s="21" t="s">
        <v>46</v>
      </c>
      <c r="AC853" s="21" t="s">
        <v>46</v>
      </c>
      <c r="AD853" s="21" t="s">
        <v>46</v>
      </c>
      <c r="AE853" s="16" t="s">
        <v>46</v>
      </c>
      <c r="AF853" s="16" t="s">
        <v>46</v>
      </c>
      <c r="AG853" s="7" t="str">
        <f t="shared" si="26"/>
        <v>click</v>
      </c>
      <c r="AH853" s="9" t="str">
        <f t="shared" si="27"/>
        <v>click</v>
      </c>
    </row>
    <row r="854" spans="1:34" ht="60">
      <c r="A854" s="19" t="s">
        <v>2650</v>
      </c>
      <c r="B854" s="8" t="s">
        <v>2651</v>
      </c>
      <c r="C854" s="10" t="s">
        <v>835</v>
      </c>
      <c r="D854" s="10" t="s">
        <v>53</v>
      </c>
      <c r="E854" s="10" t="s">
        <v>2652</v>
      </c>
      <c r="F854" s="10" t="s">
        <v>2653</v>
      </c>
      <c r="G854" s="10" t="s">
        <v>406</v>
      </c>
      <c r="H854" s="10" t="s">
        <v>269</v>
      </c>
      <c r="I854" s="11">
        <v>7.4999999999999997E-3</v>
      </c>
      <c r="J854" s="12"/>
      <c r="K854" s="11"/>
      <c r="L854" s="13">
        <v>11.7</v>
      </c>
      <c r="M854" s="14">
        <v>0.4</v>
      </c>
      <c r="N854" s="15">
        <v>1973</v>
      </c>
      <c r="O854" s="20">
        <v>1.24</v>
      </c>
      <c r="P854" s="10" t="s">
        <v>122</v>
      </c>
      <c r="Q854" s="10" t="s">
        <v>46</v>
      </c>
      <c r="R854" s="10" t="s">
        <v>46</v>
      </c>
      <c r="S854" s="10" t="s">
        <v>46</v>
      </c>
      <c r="T854" s="21" t="s">
        <v>46</v>
      </c>
      <c r="U854" s="21" t="s">
        <v>46</v>
      </c>
      <c r="V854" s="21" t="s">
        <v>46</v>
      </c>
      <c r="W854" s="21" t="s">
        <v>46</v>
      </c>
      <c r="X854" s="21" t="s">
        <v>46</v>
      </c>
      <c r="Y854" s="21" t="s">
        <v>46</v>
      </c>
      <c r="Z854" s="21" t="s">
        <v>46</v>
      </c>
      <c r="AA854" s="21" t="s">
        <v>46</v>
      </c>
      <c r="AB854" s="21" t="s">
        <v>46</v>
      </c>
      <c r="AC854" s="21" t="s">
        <v>46</v>
      </c>
      <c r="AD854" s="21" t="s">
        <v>46</v>
      </c>
      <c r="AE854" s="16" t="s">
        <v>46</v>
      </c>
      <c r="AF854" s="16" t="s">
        <v>46</v>
      </c>
      <c r="AG854" s="7" t="str">
        <f t="shared" si="26"/>
        <v>click</v>
      </c>
      <c r="AH854" s="9" t="str">
        <f t="shared" si="27"/>
        <v>click</v>
      </c>
    </row>
    <row r="855" spans="1:34" ht="48">
      <c r="A855" s="19" t="s">
        <v>2654</v>
      </c>
      <c r="B855" s="8" t="s">
        <v>2655</v>
      </c>
      <c r="C855" s="10" t="s">
        <v>835</v>
      </c>
      <c r="D855" s="10" t="s">
        <v>53</v>
      </c>
      <c r="E855" s="10" t="s">
        <v>2656</v>
      </c>
      <c r="F855" s="10" t="s">
        <v>2657</v>
      </c>
      <c r="G855" s="10" t="s">
        <v>406</v>
      </c>
      <c r="H855" s="10" t="s">
        <v>269</v>
      </c>
      <c r="I855" s="11">
        <v>7.4999999999999997E-3</v>
      </c>
      <c r="J855" s="12"/>
      <c r="K855" s="11"/>
      <c r="L855" s="13">
        <v>4.8</v>
      </c>
      <c r="M855" s="14">
        <v>0.3</v>
      </c>
      <c r="N855" s="15">
        <v>3424</v>
      </c>
      <c r="O855" s="20">
        <v>-3.89</v>
      </c>
      <c r="P855" s="10" t="s">
        <v>122</v>
      </c>
      <c r="Q855" s="10" t="s">
        <v>46</v>
      </c>
      <c r="R855" s="10" t="s">
        <v>46</v>
      </c>
      <c r="S855" s="10" t="s">
        <v>46</v>
      </c>
      <c r="T855" s="21" t="s">
        <v>46</v>
      </c>
      <c r="U855" s="21" t="s">
        <v>46</v>
      </c>
      <c r="V855" s="21" t="s">
        <v>46</v>
      </c>
      <c r="W855" s="21" t="s">
        <v>46</v>
      </c>
      <c r="X855" s="21" t="s">
        <v>46</v>
      </c>
      <c r="Y855" s="21" t="s">
        <v>46</v>
      </c>
      <c r="Z855" s="21" t="s">
        <v>46</v>
      </c>
      <c r="AA855" s="21" t="s">
        <v>46</v>
      </c>
      <c r="AB855" s="21" t="s">
        <v>46</v>
      </c>
      <c r="AC855" s="21" t="s">
        <v>46</v>
      </c>
      <c r="AD855" s="21" t="s">
        <v>46</v>
      </c>
      <c r="AE855" s="16" t="s">
        <v>46</v>
      </c>
      <c r="AF855" s="16" t="s">
        <v>46</v>
      </c>
      <c r="AG855" s="7" t="str">
        <f t="shared" si="26"/>
        <v>click</v>
      </c>
      <c r="AH855" s="9" t="str">
        <f t="shared" si="27"/>
        <v>click</v>
      </c>
    </row>
    <row r="856" spans="1:34" ht="36">
      <c r="A856" s="19" t="s">
        <v>3768</v>
      </c>
      <c r="B856" s="8" t="s">
        <v>3769</v>
      </c>
      <c r="C856" s="10" t="s">
        <v>3770</v>
      </c>
      <c r="D856" s="10" t="s">
        <v>53</v>
      </c>
      <c r="E856" s="10" t="s">
        <v>3771</v>
      </c>
      <c r="F856" s="10" t="s">
        <v>3772</v>
      </c>
      <c r="G856" s="10" t="s">
        <v>144</v>
      </c>
      <c r="H856" s="10" t="s">
        <v>545</v>
      </c>
      <c r="I856" s="11">
        <v>7.4999999999999997E-3</v>
      </c>
      <c r="J856" s="12"/>
      <c r="K856" s="11"/>
      <c r="L856" s="13">
        <v>42.4</v>
      </c>
      <c r="M856" s="14">
        <v>5.3</v>
      </c>
      <c r="N856" s="15">
        <v>230509</v>
      </c>
      <c r="O856" s="20">
        <v>0.59</v>
      </c>
      <c r="P856" s="10" t="s">
        <v>122</v>
      </c>
      <c r="Q856" s="10" t="s">
        <v>46</v>
      </c>
      <c r="R856" s="10" t="s">
        <v>46</v>
      </c>
      <c r="S856" s="10" t="s">
        <v>46</v>
      </c>
      <c r="T856" s="21" t="s">
        <v>46</v>
      </c>
      <c r="U856" s="21" t="s">
        <v>46</v>
      </c>
      <c r="V856" s="21" t="s">
        <v>46</v>
      </c>
      <c r="W856" s="21" t="s">
        <v>46</v>
      </c>
      <c r="X856" s="21" t="s">
        <v>46</v>
      </c>
      <c r="Y856" s="21" t="s">
        <v>46</v>
      </c>
      <c r="Z856" s="21" t="s">
        <v>46</v>
      </c>
      <c r="AA856" s="21" t="s">
        <v>46</v>
      </c>
      <c r="AB856" s="21" t="s">
        <v>46</v>
      </c>
      <c r="AC856" s="21" t="s">
        <v>46</v>
      </c>
      <c r="AD856" s="21" t="s">
        <v>46</v>
      </c>
      <c r="AE856" s="16" t="s">
        <v>46</v>
      </c>
      <c r="AF856" s="16" t="s">
        <v>46</v>
      </c>
      <c r="AG856" s="7" t="str">
        <f t="shared" si="26"/>
        <v>click</v>
      </c>
      <c r="AH856" s="9" t="str">
        <f t="shared" si="27"/>
        <v>click</v>
      </c>
    </row>
    <row r="857" spans="1:34" ht="84">
      <c r="A857" s="19" t="s">
        <v>3773</v>
      </c>
      <c r="B857" s="8" t="s">
        <v>3774</v>
      </c>
      <c r="C857" s="10" t="s">
        <v>3770</v>
      </c>
      <c r="D857" s="10" t="s">
        <v>53</v>
      </c>
      <c r="E857" s="10" t="s">
        <v>3775</v>
      </c>
      <c r="F857" s="10" t="s">
        <v>3776</v>
      </c>
      <c r="G857" s="10" t="s">
        <v>268</v>
      </c>
      <c r="H857" s="10" t="s">
        <v>545</v>
      </c>
      <c r="I857" s="11">
        <v>7.4999999999999997E-3</v>
      </c>
      <c r="J857" s="12"/>
      <c r="K857" s="11"/>
      <c r="L857" s="13">
        <v>630.79999999999995</v>
      </c>
      <c r="M857" s="14">
        <v>76.7</v>
      </c>
      <c r="N857" s="15">
        <v>912953</v>
      </c>
      <c r="O857" s="20">
        <v>0.75</v>
      </c>
      <c r="P857" s="10" t="s">
        <v>122</v>
      </c>
      <c r="Q857" s="10" t="s">
        <v>46</v>
      </c>
      <c r="R857" s="10" t="s">
        <v>46</v>
      </c>
      <c r="S857" s="10" t="s">
        <v>46</v>
      </c>
      <c r="T857" s="21" t="s">
        <v>46</v>
      </c>
      <c r="U857" s="21" t="s">
        <v>46</v>
      </c>
      <c r="V857" s="21" t="s">
        <v>46</v>
      </c>
      <c r="W857" s="21" t="s">
        <v>46</v>
      </c>
      <c r="X857" s="21" t="s">
        <v>46</v>
      </c>
      <c r="Y857" s="21" t="s">
        <v>46</v>
      </c>
      <c r="Z857" s="21" t="s">
        <v>46</v>
      </c>
      <c r="AA857" s="21" t="s">
        <v>46</v>
      </c>
      <c r="AB857" s="21" t="s">
        <v>46</v>
      </c>
      <c r="AC857" s="21" t="s">
        <v>46</v>
      </c>
      <c r="AD857" s="21" t="s">
        <v>46</v>
      </c>
      <c r="AE857" s="16" t="s">
        <v>46</v>
      </c>
      <c r="AF857" s="16" t="s">
        <v>46</v>
      </c>
      <c r="AG857" s="7" t="str">
        <f t="shared" si="26"/>
        <v>click</v>
      </c>
      <c r="AH857" s="9" t="str">
        <f t="shared" si="27"/>
        <v>click</v>
      </c>
    </row>
    <row r="858" spans="1:34" ht="36">
      <c r="A858" s="19" t="s">
        <v>3777</v>
      </c>
      <c r="B858" s="8" t="s">
        <v>3778</v>
      </c>
      <c r="C858" s="10" t="s">
        <v>3770</v>
      </c>
      <c r="D858" s="10" t="s">
        <v>53</v>
      </c>
      <c r="E858" s="10" t="s">
        <v>3779</v>
      </c>
      <c r="F858" s="10" t="s">
        <v>3780</v>
      </c>
      <c r="G858" s="10" t="s">
        <v>485</v>
      </c>
      <c r="H858" s="10" t="s">
        <v>545</v>
      </c>
      <c r="I858" s="11">
        <v>7.4999999999999997E-3</v>
      </c>
      <c r="J858" s="12"/>
      <c r="K858" s="11"/>
      <c r="L858" s="13">
        <v>74.900000000000006</v>
      </c>
      <c r="M858" s="14">
        <v>10.7</v>
      </c>
      <c r="N858" s="15">
        <v>36627</v>
      </c>
      <c r="O858" s="20">
        <v>1.1000000000000001</v>
      </c>
      <c r="P858" s="10" t="s">
        <v>122</v>
      </c>
      <c r="Q858" s="10" t="s">
        <v>46</v>
      </c>
      <c r="R858" s="10" t="s">
        <v>46</v>
      </c>
      <c r="S858" s="10" t="s">
        <v>46</v>
      </c>
      <c r="T858" s="21" t="s">
        <v>46</v>
      </c>
      <c r="U858" s="21" t="s">
        <v>46</v>
      </c>
      <c r="V858" s="21" t="s">
        <v>46</v>
      </c>
      <c r="W858" s="21" t="s">
        <v>46</v>
      </c>
      <c r="X858" s="21" t="s">
        <v>46</v>
      </c>
      <c r="Y858" s="21" t="s">
        <v>46</v>
      </c>
      <c r="Z858" s="21" t="s">
        <v>46</v>
      </c>
      <c r="AA858" s="21" t="s">
        <v>46</v>
      </c>
      <c r="AB858" s="21" t="s">
        <v>46</v>
      </c>
      <c r="AC858" s="21" t="s">
        <v>46</v>
      </c>
      <c r="AD858" s="21" t="s">
        <v>46</v>
      </c>
      <c r="AE858" s="16" t="s">
        <v>46</v>
      </c>
      <c r="AF858" s="16" t="s">
        <v>46</v>
      </c>
      <c r="AG858" s="7" t="str">
        <f t="shared" si="26"/>
        <v>click</v>
      </c>
      <c r="AH858" s="9" t="str">
        <f t="shared" si="27"/>
        <v>click</v>
      </c>
    </row>
    <row r="859" spans="1:34" ht="36">
      <c r="A859" s="19" t="s">
        <v>3781</v>
      </c>
      <c r="B859" s="8" t="s">
        <v>3782</v>
      </c>
      <c r="C859" s="10" t="s">
        <v>3770</v>
      </c>
      <c r="D859" s="10" t="s">
        <v>53</v>
      </c>
      <c r="E859" s="10" t="s">
        <v>3783</v>
      </c>
      <c r="F859" s="10" t="s">
        <v>3784</v>
      </c>
      <c r="G859" s="10" t="s">
        <v>406</v>
      </c>
      <c r="H859" s="10" t="s">
        <v>545</v>
      </c>
      <c r="I859" s="11">
        <v>7.4999999999999997E-3</v>
      </c>
      <c r="J859" s="12"/>
      <c r="K859" s="11"/>
      <c r="L859" s="13">
        <v>47.5</v>
      </c>
      <c r="M859" s="14">
        <v>5.4</v>
      </c>
      <c r="N859" s="15">
        <v>13779</v>
      </c>
      <c r="O859" s="20">
        <v>-1.25</v>
      </c>
      <c r="P859" s="10" t="s">
        <v>122</v>
      </c>
      <c r="Q859" s="10" t="s">
        <v>46</v>
      </c>
      <c r="R859" s="10" t="s">
        <v>46</v>
      </c>
      <c r="S859" s="10" t="s">
        <v>46</v>
      </c>
      <c r="T859" s="21" t="s">
        <v>46</v>
      </c>
      <c r="U859" s="21" t="s">
        <v>46</v>
      </c>
      <c r="V859" s="21" t="s">
        <v>46</v>
      </c>
      <c r="W859" s="21" t="s">
        <v>46</v>
      </c>
      <c r="X859" s="21" t="s">
        <v>46</v>
      </c>
      <c r="Y859" s="21" t="s">
        <v>46</v>
      </c>
      <c r="Z859" s="21" t="s">
        <v>46</v>
      </c>
      <c r="AA859" s="21" t="s">
        <v>46</v>
      </c>
      <c r="AB859" s="21" t="s">
        <v>46</v>
      </c>
      <c r="AC859" s="21" t="s">
        <v>46</v>
      </c>
      <c r="AD859" s="21" t="s">
        <v>46</v>
      </c>
      <c r="AE859" s="16" t="s">
        <v>46</v>
      </c>
      <c r="AF859" s="16" t="s">
        <v>46</v>
      </c>
      <c r="AG859" s="7" t="str">
        <f t="shared" si="26"/>
        <v>click</v>
      </c>
      <c r="AH859" s="9" t="str">
        <f t="shared" si="27"/>
        <v>click</v>
      </c>
    </row>
    <row r="860" spans="1:34" ht="132">
      <c r="A860" s="19" t="s">
        <v>5107</v>
      </c>
      <c r="B860" s="8" t="s">
        <v>5108</v>
      </c>
      <c r="C860" s="10" t="s">
        <v>3770</v>
      </c>
      <c r="D860" s="10" t="s">
        <v>53</v>
      </c>
      <c r="E860" s="10" t="s">
        <v>5109</v>
      </c>
      <c r="F860" s="10" t="s">
        <v>5110</v>
      </c>
      <c r="G860" s="10" t="s">
        <v>411</v>
      </c>
      <c r="H860" s="10" t="s">
        <v>545</v>
      </c>
      <c r="I860" s="11">
        <v>7.4999999999999997E-3</v>
      </c>
      <c r="J860" s="12"/>
      <c r="K860" s="11"/>
      <c r="L860" s="13">
        <v>28.2</v>
      </c>
      <c r="M860" s="14">
        <v>1.4</v>
      </c>
      <c r="N860" s="15">
        <v>9881</v>
      </c>
      <c r="O860" s="20">
        <v>1.18</v>
      </c>
      <c r="P860" s="10" t="s">
        <v>42</v>
      </c>
      <c r="Q860" s="10" t="s">
        <v>43</v>
      </c>
      <c r="R860" s="10" t="s">
        <v>80</v>
      </c>
      <c r="S860" s="10" t="s">
        <v>72</v>
      </c>
      <c r="T860" s="21" t="s">
        <v>46</v>
      </c>
      <c r="U860" s="21" t="s">
        <v>46</v>
      </c>
      <c r="V860" s="21" t="s">
        <v>46</v>
      </c>
      <c r="W860" s="21" t="s">
        <v>46</v>
      </c>
      <c r="X860" s="21" t="s">
        <v>46</v>
      </c>
      <c r="Y860" s="21" t="s">
        <v>46</v>
      </c>
      <c r="Z860" s="21" t="s">
        <v>46</v>
      </c>
      <c r="AA860" s="21" t="s">
        <v>46</v>
      </c>
      <c r="AB860" s="21" t="s">
        <v>46</v>
      </c>
      <c r="AC860" s="21" t="s">
        <v>46</v>
      </c>
      <c r="AD860" s="21" t="s">
        <v>46</v>
      </c>
      <c r="AE860" s="16" t="s">
        <v>46</v>
      </c>
      <c r="AF860" s="16" t="s">
        <v>46</v>
      </c>
      <c r="AG860" s="7" t="str">
        <f t="shared" si="26"/>
        <v>click</v>
      </c>
      <c r="AH860" s="9" t="str">
        <f t="shared" si="27"/>
        <v>click</v>
      </c>
    </row>
    <row r="861" spans="1:34" ht="84">
      <c r="A861" s="19" t="s">
        <v>2529</v>
      </c>
      <c r="B861" s="8" t="s">
        <v>2530</v>
      </c>
      <c r="C861" s="10" t="s">
        <v>2531</v>
      </c>
      <c r="D861" s="10" t="s">
        <v>38</v>
      </c>
      <c r="E861" s="10" t="s">
        <v>2532</v>
      </c>
      <c r="F861" s="10" t="s">
        <v>2533</v>
      </c>
      <c r="G861" s="10" t="s">
        <v>2534</v>
      </c>
      <c r="H861" s="10" t="s">
        <v>73</v>
      </c>
      <c r="I861" s="11">
        <v>2E-3</v>
      </c>
      <c r="J861" s="12">
        <v>0.05</v>
      </c>
      <c r="K861" s="11">
        <v>3.61E-2</v>
      </c>
      <c r="L861" s="13">
        <v>24.1</v>
      </c>
      <c r="M861" s="14">
        <v>1.1000000000000001</v>
      </c>
      <c r="N861" s="15">
        <v>6331</v>
      </c>
      <c r="O861" s="20">
        <v>-0.91</v>
      </c>
      <c r="P861" s="10" t="s">
        <v>151</v>
      </c>
      <c r="Q861" s="10" t="s">
        <v>46</v>
      </c>
      <c r="R861" s="10" t="s">
        <v>46</v>
      </c>
      <c r="S861" s="10" t="s">
        <v>46</v>
      </c>
      <c r="T861" s="21" t="s">
        <v>46</v>
      </c>
      <c r="U861" s="21" t="s">
        <v>46</v>
      </c>
      <c r="V861" s="21" t="s">
        <v>46</v>
      </c>
      <c r="W861" s="21" t="s">
        <v>46</v>
      </c>
      <c r="X861" s="21" t="s">
        <v>46</v>
      </c>
      <c r="Y861" s="21" t="s">
        <v>46</v>
      </c>
      <c r="Z861" s="21" t="s">
        <v>46</v>
      </c>
      <c r="AA861" s="21" t="s">
        <v>46</v>
      </c>
      <c r="AB861" s="21" t="s">
        <v>46</v>
      </c>
      <c r="AC861" s="21" t="s">
        <v>46</v>
      </c>
      <c r="AD861" s="21" t="s">
        <v>46</v>
      </c>
      <c r="AE861" s="16" t="s">
        <v>46</v>
      </c>
      <c r="AF861" s="16" t="s">
        <v>46</v>
      </c>
      <c r="AG861" s="7" t="str">
        <f t="shared" si="26"/>
        <v>click</v>
      </c>
      <c r="AH861" s="9" t="str">
        <f t="shared" si="27"/>
        <v>click</v>
      </c>
    </row>
    <row r="862" spans="1:34" ht="84">
      <c r="A862" s="19" t="s">
        <v>3304</v>
      </c>
      <c r="B862" s="8" t="s">
        <v>3305</v>
      </c>
      <c r="C862" s="10" t="s">
        <v>2531</v>
      </c>
      <c r="D862" s="10" t="s">
        <v>38</v>
      </c>
      <c r="E862" s="10" t="s">
        <v>3306</v>
      </c>
      <c r="F862" s="10" t="s">
        <v>3307</v>
      </c>
      <c r="G862" s="10" t="s">
        <v>193</v>
      </c>
      <c r="H862" s="10" t="s">
        <v>96</v>
      </c>
      <c r="I862" s="11">
        <v>5.0000000000000001E-3</v>
      </c>
      <c r="J862" s="12">
        <v>0.11</v>
      </c>
      <c r="K862" s="11">
        <v>4.6800000000000001E-2</v>
      </c>
      <c r="L862" s="13">
        <v>1852.3</v>
      </c>
      <c r="M862" s="14">
        <v>68.400000000000006</v>
      </c>
      <c r="N862" s="15">
        <v>674645</v>
      </c>
      <c r="O862" s="20">
        <v>-0.73</v>
      </c>
      <c r="P862" s="10" t="s">
        <v>151</v>
      </c>
      <c r="Q862" s="10" t="s">
        <v>46</v>
      </c>
      <c r="R862" s="10" t="s">
        <v>46</v>
      </c>
      <c r="S862" s="10" t="s">
        <v>46</v>
      </c>
      <c r="T862" s="21" t="s">
        <v>46</v>
      </c>
      <c r="U862" s="21" t="s">
        <v>46</v>
      </c>
      <c r="V862" s="21" t="s">
        <v>46</v>
      </c>
      <c r="W862" s="21" t="s">
        <v>46</v>
      </c>
      <c r="X862" s="21" t="s">
        <v>46</v>
      </c>
      <c r="Y862" s="21" t="s">
        <v>46</v>
      </c>
      <c r="Z862" s="21" t="s">
        <v>46</v>
      </c>
      <c r="AA862" s="21" t="s">
        <v>46</v>
      </c>
      <c r="AB862" s="21" t="s">
        <v>46</v>
      </c>
      <c r="AC862" s="21" t="s">
        <v>46</v>
      </c>
      <c r="AD862" s="21" t="s">
        <v>46</v>
      </c>
      <c r="AE862" s="16" t="s">
        <v>46</v>
      </c>
      <c r="AF862" s="16" t="s">
        <v>46</v>
      </c>
      <c r="AG862" s="7" t="str">
        <f t="shared" si="26"/>
        <v>click</v>
      </c>
      <c r="AH862" s="9" t="str">
        <f t="shared" si="27"/>
        <v>click</v>
      </c>
    </row>
    <row r="863" spans="1:34" ht="60">
      <c r="A863" s="19" t="s">
        <v>3487</v>
      </c>
      <c r="B863" s="8" t="s">
        <v>3488</v>
      </c>
      <c r="C863" s="10" t="s">
        <v>2531</v>
      </c>
      <c r="D863" s="10" t="s">
        <v>38</v>
      </c>
      <c r="E863" s="10" t="s">
        <v>3489</v>
      </c>
      <c r="F863" s="10" t="s">
        <v>3490</v>
      </c>
      <c r="G863" s="10" t="s">
        <v>184</v>
      </c>
      <c r="H863" s="10" t="s">
        <v>96</v>
      </c>
      <c r="I863" s="11">
        <v>2.5000000000000001E-3</v>
      </c>
      <c r="J863" s="12">
        <v>0.06</v>
      </c>
      <c r="K863" s="11">
        <v>2.4299999999999999E-2</v>
      </c>
      <c r="L863" s="13">
        <v>143.9</v>
      </c>
      <c r="M863" s="14">
        <v>4.9000000000000004</v>
      </c>
      <c r="N863" s="15">
        <v>11330</v>
      </c>
      <c r="O863" s="20">
        <v>-0.71</v>
      </c>
      <c r="P863" s="10" t="s">
        <v>151</v>
      </c>
      <c r="Q863" s="10" t="s">
        <v>46</v>
      </c>
      <c r="R863" s="10" t="s">
        <v>46</v>
      </c>
      <c r="S863" s="10" t="s">
        <v>46</v>
      </c>
      <c r="T863" s="21" t="s">
        <v>46</v>
      </c>
      <c r="U863" s="21" t="s">
        <v>46</v>
      </c>
      <c r="V863" s="21" t="s">
        <v>46</v>
      </c>
      <c r="W863" s="21" t="s">
        <v>46</v>
      </c>
      <c r="X863" s="21" t="s">
        <v>46</v>
      </c>
      <c r="Y863" s="21" t="s">
        <v>46</v>
      </c>
      <c r="Z863" s="21" t="s">
        <v>46</v>
      </c>
      <c r="AA863" s="21" t="s">
        <v>46</v>
      </c>
      <c r="AB863" s="21" t="s">
        <v>46</v>
      </c>
      <c r="AC863" s="21" t="s">
        <v>46</v>
      </c>
      <c r="AD863" s="21" t="s">
        <v>46</v>
      </c>
      <c r="AE863" s="16" t="s">
        <v>46</v>
      </c>
      <c r="AF863" s="16" t="s">
        <v>46</v>
      </c>
      <c r="AG863" s="7" t="str">
        <f t="shared" si="26"/>
        <v>click</v>
      </c>
      <c r="AH863" s="9" t="str">
        <f t="shared" si="27"/>
        <v>click</v>
      </c>
    </row>
    <row r="864" spans="1:34" ht="84">
      <c r="A864" s="19" t="s">
        <v>968</v>
      </c>
      <c r="B864" s="8" t="s">
        <v>969</v>
      </c>
      <c r="C864" s="10" t="s">
        <v>970</v>
      </c>
      <c r="D864" s="10" t="s">
        <v>38</v>
      </c>
      <c r="E864" s="10" t="s">
        <v>971</v>
      </c>
      <c r="F864" s="10" t="s">
        <v>972</v>
      </c>
      <c r="G864" s="10" t="s">
        <v>786</v>
      </c>
      <c r="H864" s="10" t="s">
        <v>73</v>
      </c>
      <c r="I864" s="11">
        <v>2E-3</v>
      </c>
      <c r="J864" s="12">
        <v>0.05</v>
      </c>
      <c r="K864" s="11">
        <v>5.0599999999999999E-2</v>
      </c>
      <c r="L864" s="13">
        <v>77.7</v>
      </c>
      <c r="M864" s="14">
        <v>3.5</v>
      </c>
      <c r="N864" s="15">
        <v>18797</v>
      </c>
      <c r="O864" s="20">
        <v>-0.88</v>
      </c>
      <c r="P864" s="10" t="s">
        <v>151</v>
      </c>
      <c r="Q864" s="10" t="s">
        <v>46</v>
      </c>
      <c r="R864" s="10" t="s">
        <v>46</v>
      </c>
      <c r="S864" s="10" t="s">
        <v>46</v>
      </c>
      <c r="T864" s="21" t="s">
        <v>46</v>
      </c>
      <c r="U864" s="21" t="s">
        <v>46</v>
      </c>
      <c r="V864" s="21" t="s">
        <v>46</v>
      </c>
      <c r="W864" s="21" t="s">
        <v>46</v>
      </c>
      <c r="X864" s="21" t="s">
        <v>46</v>
      </c>
      <c r="Y864" s="21" t="s">
        <v>46</v>
      </c>
      <c r="Z864" s="21" t="s">
        <v>46</v>
      </c>
      <c r="AA864" s="21" t="s">
        <v>46</v>
      </c>
      <c r="AB864" s="21" t="s">
        <v>46</v>
      </c>
      <c r="AC864" s="21" t="s">
        <v>46</v>
      </c>
      <c r="AD864" s="21" t="s">
        <v>46</v>
      </c>
      <c r="AE864" s="16" t="s">
        <v>46</v>
      </c>
      <c r="AF864" s="16" t="s">
        <v>46</v>
      </c>
      <c r="AG864" s="7" t="str">
        <f t="shared" si="26"/>
        <v>click</v>
      </c>
      <c r="AH864" s="9" t="str">
        <f t="shared" si="27"/>
        <v>click</v>
      </c>
    </row>
    <row r="865" spans="1:34" ht="84">
      <c r="A865" s="19" t="s">
        <v>4169</v>
      </c>
      <c r="B865" s="8" t="s">
        <v>4170</v>
      </c>
      <c r="C865" s="10" t="s">
        <v>970</v>
      </c>
      <c r="D865" s="10" t="s">
        <v>38</v>
      </c>
      <c r="E865" s="10" t="s">
        <v>4171</v>
      </c>
      <c r="F865" s="10" t="s">
        <v>4172</v>
      </c>
      <c r="G865" s="10" t="s">
        <v>353</v>
      </c>
      <c r="H865" s="10" t="s">
        <v>73</v>
      </c>
      <c r="I865" s="11">
        <v>2E-3</v>
      </c>
      <c r="J865" s="12">
        <v>0.02</v>
      </c>
      <c r="K865" s="11">
        <v>1.09E-2</v>
      </c>
      <c r="L865" s="13">
        <v>2089.5</v>
      </c>
      <c r="M865" s="14">
        <v>86.2</v>
      </c>
      <c r="N865" s="15">
        <v>558838</v>
      </c>
      <c r="O865" s="20">
        <v>0.1</v>
      </c>
      <c r="P865" s="10" t="s">
        <v>151</v>
      </c>
      <c r="Q865" s="10" t="s">
        <v>46</v>
      </c>
      <c r="R865" s="10" t="s">
        <v>46</v>
      </c>
      <c r="S865" s="10" t="s">
        <v>46</v>
      </c>
      <c r="T865" s="21" t="s">
        <v>46</v>
      </c>
      <c r="U865" s="21" t="s">
        <v>46</v>
      </c>
      <c r="V865" s="21" t="s">
        <v>46</v>
      </c>
      <c r="W865" s="21" t="s">
        <v>46</v>
      </c>
      <c r="X865" s="21" t="s">
        <v>46</v>
      </c>
      <c r="Y865" s="21" t="s">
        <v>46</v>
      </c>
      <c r="Z865" s="21" t="s">
        <v>46</v>
      </c>
      <c r="AA865" s="21" t="s">
        <v>46</v>
      </c>
      <c r="AB865" s="21" t="s">
        <v>46</v>
      </c>
      <c r="AC865" s="21" t="s">
        <v>46</v>
      </c>
      <c r="AD865" s="21" t="s">
        <v>46</v>
      </c>
      <c r="AE865" s="16" t="s">
        <v>46</v>
      </c>
      <c r="AF865" s="16" t="s">
        <v>46</v>
      </c>
      <c r="AG865" s="7" t="str">
        <f t="shared" si="26"/>
        <v>click</v>
      </c>
      <c r="AH865" s="9" t="str">
        <f t="shared" si="27"/>
        <v>click</v>
      </c>
    </row>
    <row r="866" spans="1:34" ht="25.5">
      <c r="A866" s="19" t="s">
        <v>781</v>
      </c>
      <c r="B866" s="8" t="s">
        <v>782</v>
      </c>
      <c r="C866" s="10" t="s">
        <v>783</v>
      </c>
      <c r="D866" s="10" t="s">
        <v>38</v>
      </c>
      <c r="E866" s="10" t="s">
        <v>784</v>
      </c>
      <c r="F866" s="10" t="s">
        <v>785</v>
      </c>
      <c r="G866" s="10" t="s">
        <v>786</v>
      </c>
      <c r="H866" s="10" t="s">
        <v>48</v>
      </c>
      <c r="I866" s="11">
        <v>2.5000000000000001E-3</v>
      </c>
      <c r="J866" s="12">
        <v>0.3</v>
      </c>
      <c r="K866" s="11">
        <v>3.0700000000000002E-2</v>
      </c>
      <c r="L866" s="13">
        <v>235.3</v>
      </c>
      <c r="M866" s="14">
        <v>2.2000000000000002</v>
      </c>
      <c r="N866" s="15">
        <v>14166</v>
      </c>
      <c r="O866" s="20">
        <v>-0.37</v>
      </c>
      <c r="P866" s="10" t="s">
        <v>151</v>
      </c>
      <c r="Q866" s="10" t="s">
        <v>46</v>
      </c>
      <c r="R866" s="10" t="s">
        <v>46</v>
      </c>
      <c r="S866" s="10" t="s">
        <v>46</v>
      </c>
      <c r="T866" s="21" t="s">
        <v>46</v>
      </c>
      <c r="U866" s="21" t="s">
        <v>46</v>
      </c>
      <c r="V866" s="21" t="s">
        <v>46</v>
      </c>
      <c r="W866" s="21" t="s">
        <v>46</v>
      </c>
      <c r="X866" s="21" t="s">
        <v>46</v>
      </c>
      <c r="Y866" s="21" t="s">
        <v>46</v>
      </c>
      <c r="Z866" s="21" t="s">
        <v>46</v>
      </c>
      <c r="AA866" s="21" t="s">
        <v>46</v>
      </c>
      <c r="AB866" s="21" t="s">
        <v>46</v>
      </c>
      <c r="AC866" s="21" t="s">
        <v>46</v>
      </c>
      <c r="AD866" s="21" t="s">
        <v>46</v>
      </c>
      <c r="AE866" s="16" t="s">
        <v>46</v>
      </c>
      <c r="AF866" s="16" t="s">
        <v>46</v>
      </c>
      <c r="AG866" s="7" t="str">
        <f t="shared" ref="AG866:AG929" si="28">HYPERLINK(CONCATENATE("http://finance.yahoo.com/q/hl?s=", A866), "click")</f>
        <v>click</v>
      </c>
      <c r="AH866" s="9" t="str">
        <f t="shared" ref="AH866:AH929" si="29">HYPERLINK(CONCATENATE("http://bigcharts.marketwatch.com/advchart/frames/frames.asp?symb=", A866, "&amp;time=8&amp;freq=1"), "click")</f>
        <v>click</v>
      </c>
    </row>
    <row r="867" spans="1:34" ht="25.5">
      <c r="A867" s="19" t="s">
        <v>3188</v>
      </c>
      <c r="B867" s="8" t="s">
        <v>3189</v>
      </c>
      <c r="C867" s="10" t="s">
        <v>783</v>
      </c>
      <c r="D867" s="10" t="s">
        <v>38</v>
      </c>
      <c r="E867" s="10" t="s">
        <v>3190</v>
      </c>
      <c r="F867" s="10" t="s">
        <v>3191</v>
      </c>
      <c r="G867" s="10" t="s">
        <v>2534</v>
      </c>
      <c r="H867" s="10" t="s">
        <v>48</v>
      </c>
      <c r="I867" s="11">
        <v>2.5000000000000001E-3</v>
      </c>
      <c r="J867" s="12">
        <v>0.27</v>
      </c>
      <c r="K867" s="11">
        <v>3.0099999999999998E-2</v>
      </c>
      <c r="L867" s="13">
        <v>126.1</v>
      </c>
      <c r="M867" s="14">
        <v>1.2</v>
      </c>
      <c r="N867" s="15">
        <v>9144</v>
      </c>
      <c r="O867" s="20">
        <v>-0.31</v>
      </c>
      <c r="P867" s="10" t="s">
        <v>151</v>
      </c>
      <c r="Q867" s="10" t="s">
        <v>46</v>
      </c>
      <c r="R867" s="10" t="s">
        <v>46</v>
      </c>
      <c r="S867" s="10" t="s">
        <v>46</v>
      </c>
      <c r="T867" s="21" t="s">
        <v>46</v>
      </c>
      <c r="U867" s="21" t="s">
        <v>46</v>
      </c>
      <c r="V867" s="21" t="s">
        <v>46</v>
      </c>
      <c r="W867" s="21" t="s">
        <v>46</v>
      </c>
      <c r="X867" s="21" t="s">
        <v>46</v>
      </c>
      <c r="Y867" s="21" t="s">
        <v>46</v>
      </c>
      <c r="Z867" s="21" t="s">
        <v>46</v>
      </c>
      <c r="AA867" s="21" t="s">
        <v>46</v>
      </c>
      <c r="AB867" s="21" t="s">
        <v>46</v>
      </c>
      <c r="AC867" s="21" t="s">
        <v>46</v>
      </c>
      <c r="AD867" s="21" t="s">
        <v>46</v>
      </c>
      <c r="AE867" s="16" t="s">
        <v>46</v>
      </c>
      <c r="AF867" s="16" t="s">
        <v>46</v>
      </c>
      <c r="AG867" s="7" t="str">
        <f t="shared" si="28"/>
        <v>click</v>
      </c>
      <c r="AH867" s="9" t="str">
        <f t="shared" si="29"/>
        <v>click</v>
      </c>
    </row>
    <row r="868" spans="1:34" ht="60">
      <c r="A868" s="19" t="s">
        <v>635</v>
      </c>
      <c r="B868" s="8" t="s">
        <v>636</v>
      </c>
      <c r="C868" s="10" t="s">
        <v>637</v>
      </c>
      <c r="D868" s="10" t="s">
        <v>38</v>
      </c>
      <c r="E868" s="10" t="s">
        <v>638</v>
      </c>
      <c r="F868" s="10" t="s">
        <v>639</v>
      </c>
      <c r="G868" s="10" t="s">
        <v>275</v>
      </c>
      <c r="H868" s="10" t="s">
        <v>73</v>
      </c>
      <c r="I868" s="11">
        <v>5.0000000000000001E-3</v>
      </c>
      <c r="J868" s="12">
        <v>0.1</v>
      </c>
      <c r="K868" s="11">
        <v>1.95E-2</v>
      </c>
      <c r="L868" s="13">
        <v>2030.8</v>
      </c>
      <c r="M868" s="14">
        <v>35.299999999999997</v>
      </c>
      <c r="N868" s="15">
        <v>219545</v>
      </c>
      <c r="O868" s="20">
        <v>-0.59</v>
      </c>
      <c r="P868" s="10" t="s">
        <v>151</v>
      </c>
      <c r="Q868" s="10" t="s">
        <v>46</v>
      </c>
      <c r="R868" s="10" t="s">
        <v>46</v>
      </c>
      <c r="S868" s="10" t="s">
        <v>46</v>
      </c>
      <c r="T868" s="21" t="s">
        <v>46</v>
      </c>
      <c r="U868" s="21" t="s">
        <v>46</v>
      </c>
      <c r="V868" s="21" t="s">
        <v>46</v>
      </c>
      <c r="W868" s="21" t="s">
        <v>46</v>
      </c>
      <c r="X868" s="21" t="s">
        <v>46</v>
      </c>
      <c r="Y868" s="21" t="s">
        <v>46</v>
      </c>
      <c r="Z868" s="21" t="s">
        <v>46</v>
      </c>
      <c r="AA868" s="21" t="s">
        <v>46</v>
      </c>
      <c r="AB868" s="21" t="s">
        <v>46</v>
      </c>
      <c r="AC868" s="21" t="s">
        <v>46</v>
      </c>
      <c r="AD868" s="21" t="s">
        <v>46</v>
      </c>
      <c r="AE868" s="16" t="s">
        <v>46</v>
      </c>
      <c r="AF868" s="16" t="s">
        <v>46</v>
      </c>
      <c r="AG868" s="7" t="str">
        <f t="shared" si="28"/>
        <v>click</v>
      </c>
      <c r="AH868" s="9" t="str">
        <f t="shared" si="29"/>
        <v>click</v>
      </c>
    </row>
    <row r="869" spans="1:34" ht="48">
      <c r="A869" s="19" t="s">
        <v>4320</v>
      </c>
      <c r="B869" s="8" t="s">
        <v>4321</v>
      </c>
      <c r="C869" s="10" t="s">
        <v>4322</v>
      </c>
      <c r="D869" s="10" t="s">
        <v>38</v>
      </c>
      <c r="E869" s="10" t="s">
        <v>4323</v>
      </c>
      <c r="F869" s="10" t="s">
        <v>4324</v>
      </c>
      <c r="G869" s="10" t="s">
        <v>4325</v>
      </c>
      <c r="H869" s="10" t="s">
        <v>264</v>
      </c>
      <c r="I869" s="11">
        <v>6.4999999999999997E-3</v>
      </c>
      <c r="J869" s="12">
        <v>7.0000000000000007E-2</v>
      </c>
      <c r="K869" s="11">
        <v>2.8E-3</v>
      </c>
      <c r="L869" s="13">
        <v>10.1</v>
      </c>
      <c r="M869" s="14">
        <v>0.4</v>
      </c>
      <c r="N869" s="15">
        <v>697</v>
      </c>
      <c r="O869" s="20">
        <v>5.44</v>
      </c>
      <c r="P869" s="10" t="s">
        <v>235</v>
      </c>
      <c r="Q869" s="10" t="s">
        <v>46</v>
      </c>
      <c r="R869" s="10" t="s">
        <v>46</v>
      </c>
      <c r="S869" s="10" t="s">
        <v>74</v>
      </c>
      <c r="T869" s="21">
        <v>8.2000000000000007E-3</v>
      </c>
      <c r="U869" s="21">
        <v>8.8000000000000005E-3</v>
      </c>
      <c r="V869" s="21">
        <v>2.4299999999999999E-2</v>
      </c>
      <c r="W869" s="21">
        <v>1.7000000000000001E-2</v>
      </c>
      <c r="X869" s="21">
        <v>2.1999999999999999E-2</v>
      </c>
      <c r="Y869" s="21">
        <v>3.4200000000000001E-2</v>
      </c>
      <c r="Z869" s="21">
        <v>2.3800000000000002E-2</v>
      </c>
      <c r="AA869" s="21">
        <v>2.01E-2</v>
      </c>
      <c r="AB869" s="21">
        <v>8.3000000000000001E-3</v>
      </c>
      <c r="AC869" s="21">
        <v>2.93E-2</v>
      </c>
      <c r="AD869" s="21">
        <v>3.3E-3</v>
      </c>
      <c r="AE869" s="16" t="s">
        <v>46</v>
      </c>
      <c r="AF869" s="16" t="s">
        <v>46</v>
      </c>
      <c r="AG869" s="7" t="str">
        <f t="shared" si="28"/>
        <v>click</v>
      </c>
      <c r="AH869" s="9" t="str">
        <f t="shared" si="29"/>
        <v>click</v>
      </c>
    </row>
    <row r="870" spans="1:34" ht="48">
      <c r="A870" s="19" t="s">
        <v>4326</v>
      </c>
      <c r="B870" s="8" t="s">
        <v>1026</v>
      </c>
      <c r="C870" s="10" t="s">
        <v>4322</v>
      </c>
      <c r="D870" s="10" t="s">
        <v>38</v>
      </c>
      <c r="E870" s="10" t="s">
        <v>4327</v>
      </c>
      <c r="F870" s="10" t="s">
        <v>4328</v>
      </c>
      <c r="G870" s="10" t="s">
        <v>4325</v>
      </c>
      <c r="H870" s="10" t="s">
        <v>264</v>
      </c>
      <c r="I870" s="11">
        <v>6.4999999999999997E-3</v>
      </c>
      <c r="J870" s="12">
        <v>0.25</v>
      </c>
      <c r="K870" s="11">
        <v>8.9999999999999993E-3</v>
      </c>
      <c r="L870" s="13">
        <v>27.7</v>
      </c>
      <c r="M870" s="14">
        <v>1</v>
      </c>
      <c r="N870" s="15">
        <v>1672</v>
      </c>
      <c r="O870" s="20">
        <v>2.4500000000000002</v>
      </c>
      <c r="P870" s="10" t="s">
        <v>235</v>
      </c>
      <c r="Q870" s="10" t="s">
        <v>46</v>
      </c>
      <c r="R870" s="10" t="s">
        <v>46</v>
      </c>
      <c r="S870" s="10" t="s">
        <v>74</v>
      </c>
      <c r="T870" s="21">
        <v>2.3199999999999998E-2</v>
      </c>
      <c r="U870" s="21">
        <v>2.5399999999999999E-2</v>
      </c>
      <c r="V870" s="21">
        <v>6.9500000000000006E-2</v>
      </c>
      <c r="W870" s="21">
        <v>4.82E-2</v>
      </c>
      <c r="X870" s="21">
        <v>5.9900000000000002E-2</v>
      </c>
      <c r="Y870" s="21">
        <v>0.10100000000000001</v>
      </c>
      <c r="Z870" s="21">
        <v>7.0499999999999993E-2</v>
      </c>
      <c r="AA870" s="21">
        <v>5.7700000000000001E-2</v>
      </c>
      <c r="AB870" s="21">
        <v>2.3800000000000002E-2</v>
      </c>
      <c r="AC870" s="21">
        <v>8.8700000000000001E-2</v>
      </c>
      <c r="AD870" s="21">
        <v>1.03E-2</v>
      </c>
      <c r="AE870" s="16" t="s">
        <v>46</v>
      </c>
      <c r="AF870" s="16" t="s">
        <v>46</v>
      </c>
      <c r="AG870" s="7" t="str">
        <f t="shared" si="28"/>
        <v>click</v>
      </c>
      <c r="AH870" s="9" t="str">
        <f t="shared" si="29"/>
        <v>click</v>
      </c>
    </row>
    <row r="871" spans="1:34" ht="48">
      <c r="A871" s="19" t="s">
        <v>4329</v>
      </c>
      <c r="B871" s="8" t="s">
        <v>4330</v>
      </c>
      <c r="C871" s="10" t="s">
        <v>4322</v>
      </c>
      <c r="D871" s="10" t="s">
        <v>38</v>
      </c>
      <c r="E871" s="10" t="s">
        <v>4331</v>
      </c>
      <c r="F871" s="10" t="s">
        <v>4332</v>
      </c>
      <c r="G871" s="10" t="s">
        <v>4325</v>
      </c>
      <c r="H871" s="10" t="s">
        <v>264</v>
      </c>
      <c r="I871" s="11">
        <v>6.4999999999999997E-3</v>
      </c>
      <c r="J871" s="12">
        <v>0.52</v>
      </c>
      <c r="K871" s="11">
        <v>1.89E-2</v>
      </c>
      <c r="L871" s="13">
        <v>32.799999999999997</v>
      </c>
      <c r="M871" s="14">
        <v>1.2</v>
      </c>
      <c r="N871" s="15">
        <v>2010</v>
      </c>
      <c r="O871" s="20">
        <v>3.46</v>
      </c>
      <c r="P871" s="10" t="s">
        <v>235</v>
      </c>
      <c r="Q871" s="10" t="s">
        <v>46</v>
      </c>
      <c r="R871" s="10" t="s">
        <v>46</v>
      </c>
      <c r="S871" s="10" t="s">
        <v>74</v>
      </c>
      <c r="T871" s="21">
        <v>3.39E-2</v>
      </c>
      <c r="U871" s="21">
        <v>3.5499999999999997E-2</v>
      </c>
      <c r="V871" s="21">
        <v>9.9900000000000003E-2</v>
      </c>
      <c r="W871" s="21">
        <v>6.9099999999999995E-2</v>
      </c>
      <c r="X871" s="21">
        <v>8.4400000000000003E-2</v>
      </c>
      <c r="Y871" s="21">
        <v>0.14149999999999999</v>
      </c>
      <c r="Z871" s="21">
        <v>9.8900000000000002E-2</v>
      </c>
      <c r="AA871" s="21">
        <v>8.0399999999999999E-2</v>
      </c>
      <c r="AB871" s="21">
        <v>3.3700000000000001E-2</v>
      </c>
      <c r="AC871" s="21">
        <v>0.1241</v>
      </c>
      <c r="AD871" s="21">
        <v>1.44E-2</v>
      </c>
      <c r="AE871" s="16" t="s">
        <v>46</v>
      </c>
      <c r="AF871" s="16" t="s">
        <v>46</v>
      </c>
      <c r="AG871" s="7" t="str">
        <f t="shared" si="28"/>
        <v>click</v>
      </c>
      <c r="AH871" s="9" t="str">
        <f t="shared" si="29"/>
        <v>click</v>
      </c>
    </row>
    <row r="872" spans="1:34" ht="48">
      <c r="A872" s="19" t="s">
        <v>4345</v>
      </c>
      <c r="B872" s="8" t="s">
        <v>4346</v>
      </c>
      <c r="C872" s="10" t="s">
        <v>4322</v>
      </c>
      <c r="D872" s="10" t="s">
        <v>38</v>
      </c>
      <c r="E872" s="10" t="s">
        <v>4347</v>
      </c>
      <c r="F872" s="10" t="s">
        <v>4348</v>
      </c>
      <c r="G872" s="10" t="s">
        <v>4325</v>
      </c>
      <c r="H872" s="10" t="s">
        <v>264</v>
      </c>
      <c r="I872" s="11">
        <v>6.4999999999999997E-3</v>
      </c>
      <c r="J872" s="12">
        <v>0.4</v>
      </c>
      <c r="K872" s="11">
        <v>1.43E-2</v>
      </c>
      <c r="L872" s="13">
        <v>33.700000000000003</v>
      </c>
      <c r="M872" s="14">
        <v>1.2</v>
      </c>
      <c r="N872" s="15">
        <v>2825</v>
      </c>
      <c r="O872" s="20">
        <v>2.81</v>
      </c>
      <c r="P872" s="10" t="s">
        <v>235</v>
      </c>
      <c r="Q872" s="10" t="s">
        <v>46</v>
      </c>
      <c r="R872" s="10" t="s">
        <v>46</v>
      </c>
      <c r="S872" s="10" t="s">
        <v>74</v>
      </c>
      <c r="T872" s="21">
        <v>3.9E-2</v>
      </c>
      <c r="U872" s="21">
        <v>4.1200000000000001E-2</v>
      </c>
      <c r="V872" s="21">
        <v>0.1166</v>
      </c>
      <c r="W872" s="21">
        <v>7.9200000000000007E-2</v>
      </c>
      <c r="X872" s="21">
        <v>9.8500000000000004E-2</v>
      </c>
      <c r="Y872" s="21">
        <v>0.16539999999999999</v>
      </c>
      <c r="Z872" s="21">
        <v>0.1152</v>
      </c>
      <c r="AA872" s="21">
        <v>9.3200000000000005E-2</v>
      </c>
      <c r="AB872" s="21">
        <v>3.8300000000000001E-2</v>
      </c>
      <c r="AC872" s="21">
        <v>0.1449</v>
      </c>
      <c r="AD872" s="21">
        <v>1.7299999999999999E-2</v>
      </c>
      <c r="AE872" s="16" t="s">
        <v>46</v>
      </c>
      <c r="AF872" s="16" t="s">
        <v>46</v>
      </c>
      <c r="AG872" s="7" t="str">
        <f t="shared" si="28"/>
        <v>click</v>
      </c>
      <c r="AH872" s="9" t="str">
        <f t="shared" si="29"/>
        <v>click</v>
      </c>
    </row>
    <row r="873" spans="1:34" ht="48">
      <c r="A873" s="19" t="s">
        <v>4349</v>
      </c>
      <c r="B873" s="8" t="s">
        <v>4350</v>
      </c>
      <c r="C873" s="10" t="s">
        <v>4322</v>
      </c>
      <c r="D873" s="10" t="s">
        <v>38</v>
      </c>
      <c r="E873" s="10" t="s">
        <v>4351</v>
      </c>
      <c r="F873" s="10" t="s">
        <v>4352</v>
      </c>
      <c r="G873" s="10" t="s">
        <v>4325</v>
      </c>
      <c r="H873" s="10" t="s">
        <v>264</v>
      </c>
      <c r="I873" s="11">
        <v>6.4999999999999997E-3</v>
      </c>
      <c r="J873" s="12">
        <v>0.13</v>
      </c>
      <c r="K873" s="11">
        <v>4.4000000000000003E-3</v>
      </c>
      <c r="L873" s="13">
        <v>11.6</v>
      </c>
      <c r="M873" s="14">
        <v>0.4</v>
      </c>
      <c r="N873" s="15">
        <v>560</v>
      </c>
      <c r="O873" s="20">
        <v>6.9</v>
      </c>
      <c r="P873" s="10" t="s">
        <v>235</v>
      </c>
      <c r="Q873" s="10" t="s">
        <v>46</v>
      </c>
      <c r="R873" s="10" t="s">
        <v>46</v>
      </c>
      <c r="S873" s="10" t="s">
        <v>74</v>
      </c>
      <c r="T873" s="21">
        <v>1.5299999999999999E-2</v>
      </c>
      <c r="U873" s="21">
        <v>1.54E-2</v>
      </c>
      <c r="V873" s="21">
        <v>4.4600000000000001E-2</v>
      </c>
      <c r="W873" s="21">
        <v>0.03</v>
      </c>
      <c r="X873" s="21">
        <v>3.7699999999999997E-2</v>
      </c>
      <c r="Y873" s="21">
        <v>6.2700000000000006E-2</v>
      </c>
      <c r="Z873" s="21">
        <v>4.3499999999999997E-2</v>
      </c>
      <c r="AA873" s="21">
        <v>3.61E-2</v>
      </c>
      <c r="AB873" s="21">
        <v>1.4999999999999999E-2</v>
      </c>
      <c r="AC873" s="21">
        <v>5.5300000000000002E-2</v>
      </c>
      <c r="AD873" s="21">
        <v>6.4999999999999997E-3</v>
      </c>
      <c r="AE873" s="16" t="s">
        <v>46</v>
      </c>
      <c r="AF873" s="16" t="s">
        <v>46</v>
      </c>
      <c r="AG873" s="7" t="str">
        <f t="shared" si="28"/>
        <v>click</v>
      </c>
      <c r="AH873" s="9" t="str">
        <f t="shared" si="29"/>
        <v>click</v>
      </c>
    </row>
    <row r="874" spans="1:34" ht="72">
      <c r="A874" s="19" t="s">
        <v>3308</v>
      </c>
      <c r="B874" s="8" t="s">
        <v>3309</v>
      </c>
      <c r="C874" s="10" t="s">
        <v>3310</v>
      </c>
      <c r="D874" s="10" t="s">
        <v>38</v>
      </c>
      <c r="E874" s="10" t="s">
        <v>3311</v>
      </c>
      <c r="F874" s="10" t="s">
        <v>3312</v>
      </c>
      <c r="G874" s="10" t="s">
        <v>792</v>
      </c>
      <c r="H874" s="10" t="s">
        <v>96</v>
      </c>
      <c r="I874" s="11">
        <v>4.8999999999999998E-3</v>
      </c>
      <c r="J874" s="12">
        <v>0.3</v>
      </c>
      <c r="K874" s="11">
        <v>3.2500000000000001E-2</v>
      </c>
      <c r="L874" s="13">
        <v>103.5</v>
      </c>
      <c r="M874" s="14">
        <v>3.8</v>
      </c>
      <c r="N874" s="15">
        <v>27284</v>
      </c>
      <c r="O874" s="20">
        <v>1.7</v>
      </c>
      <c r="P874" s="10" t="s">
        <v>42</v>
      </c>
      <c r="Q874" s="10" t="s">
        <v>520</v>
      </c>
      <c r="R874" s="10" t="s">
        <v>412</v>
      </c>
      <c r="S874" s="10" t="s">
        <v>102</v>
      </c>
      <c r="T874" s="21">
        <v>0.1241</v>
      </c>
      <c r="U874" s="21">
        <v>1.7299999999999999E-2</v>
      </c>
      <c r="V874" s="21">
        <v>0.18179999999999999</v>
      </c>
      <c r="W874" s="21">
        <v>8.3799999999999999E-2</v>
      </c>
      <c r="X874" s="21">
        <v>4.2200000000000001E-2</v>
      </c>
      <c r="Y874" s="21">
        <v>9.4399999999999998E-2</v>
      </c>
      <c r="Z874" s="21">
        <v>4.5900000000000003E-2</v>
      </c>
      <c r="AA874" s="21">
        <v>0.2089</v>
      </c>
      <c r="AB874" s="21">
        <v>7.4300000000000005E-2</v>
      </c>
      <c r="AC874" s="21">
        <v>9.6699999999999994E-2</v>
      </c>
      <c r="AD874" s="21">
        <v>1.84E-2</v>
      </c>
      <c r="AE874" s="16" t="s">
        <v>46</v>
      </c>
      <c r="AF874" s="16" t="s">
        <v>46</v>
      </c>
      <c r="AG874" s="7" t="str">
        <f t="shared" si="28"/>
        <v>click</v>
      </c>
      <c r="AH874" s="9" t="str">
        <f t="shared" si="29"/>
        <v>click</v>
      </c>
    </row>
    <row r="875" spans="1:34" ht="72">
      <c r="A875" s="19" t="s">
        <v>4364</v>
      </c>
      <c r="B875" s="8" t="s">
        <v>4365</v>
      </c>
      <c r="C875" s="10" t="s">
        <v>4366</v>
      </c>
      <c r="D875" s="10" t="s">
        <v>38</v>
      </c>
      <c r="E875" s="10" t="s">
        <v>4367</v>
      </c>
      <c r="F875" s="10" t="s">
        <v>4368</v>
      </c>
      <c r="G875" s="10" t="s">
        <v>353</v>
      </c>
      <c r="H875" s="10" t="s">
        <v>73</v>
      </c>
      <c r="I875" s="11">
        <v>2E-3</v>
      </c>
      <c r="J875" s="12">
        <v>0.05</v>
      </c>
      <c r="K875" s="11">
        <v>2.7300000000000001E-2</v>
      </c>
      <c r="L875" s="13">
        <v>906.7</v>
      </c>
      <c r="M875" s="14">
        <v>40.1</v>
      </c>
      <c r="N875" s="15">
        <v>322009</v>
      </c>
      <c r="O875" s="20">
        <v>-0.34</v>
      </c>
      <c r="P875" s="10" t="s">
        <v>151</v>
      </c>
      <c r="Q875" s="10" t="s">
        <v>46</v>
      </c>
      <c r="R875" s="10" t="s">
        <v>46</v>
      </c>
      <c r="S875" s="10" t="s">
        <v>46</v>
      </c>
      <c r="T875" s="21" t="s">
        <v>46</v>
      </c>
      <c r="U875" s="21" t="s">
        <v>46</v>
      </c>
      <c r="V875" s="21" t="s">
        <v>46</v>
      </c>
      <c r="W875" s="21" t="s">
        <v>46</v>
      </c>
      <c r="X875" s="21" t="s">
        <v>46</v>
      </c>
      <c r="Y875" s="21" t="s">
        <v>46</v>
      </c>
      <c r="Z875" s="21" t="s">
        <v>46</v>
      </c>
      <c r="AA875" s="21" t="s">
        <v>46</v>
      </c>
      <c r="AB875" s="21" t="s">
        <v>46</v>
      </c>
      <c r="AC875" s="21" t="s">
        <v>46</v>
      </c>
      <c r="AD875" s="21" t="s">
        <v>46</v>
      </c>
      <c r="AE875" s="16" t="s">
        <v>46</v>
      </c>
      <c r="AF875" s="16" t="s">
        <v>46</v>
      </c>
      <c r="AG875" s="7" t="str">
        <f t="shared" si="28"/>
        <v>click</v>
      </c>
      <c r="AH875" s="9" t="str">
        <f t="shared" si="29"/>
        <v>click</v>
      </c>
    </row>
    <row r="876" spans="1:34" ht="25.5">
      <c r="A876" s="19" t="s">
        <v>3098</v>
      </c>
      <c r="B876" s="8" t="s">
        <v>3099</v>
      </c>
      <c r="C876" s="10" t="s">
        <v>3100</v>
      </c>
      <c r="D876" s="10" t="s">
        <v>38</v>
      </c>
      <c r="E876" s="10" t="s">
        <v>3101</v>
      </c>
      <c r="F876" s="10" t="s">
        <v>3102</v>
      </c>
      <c r="G876" s="10" t="s">
        <v>353</v>
      </c>
      <c r="H876" s="10" t="s">
        <v>48</v>
      </c>
      <c r="I876" s="11">
        <v>2.5000000000000001E-3</v>
      </c>
      <c r="J876" s="12">
        <v>0.27</v>
      </c>
      <c r="K876" s="11">
        <v>2.9899999999999999E-2</v>
      </c>
      <c r="L876" s="13">
        <v>3024.1</v>
      </c>
      <c r="M876" s="14">
        <v>29.1</v>
      </c>
      <c r="N876" s="15">
        <v>258362</v>
      </c>
      <c r="O876" s="20">
        <v>-0.33</v>
      </c>
      <c r="P876" s="10" t="s">
        <v>151</v>
      </c>
      <c r="Q876" s="10" t="s">
        <v>46</v>
      </c>
      <c r="R876" s="10" t="s">
        <v>46</v>
      </c>
      <c r="S876" s="10" t="s">
        <v>46</v>
      </c>
      <c r="T876" s="21" t="s">
        <v>46</v>
      </c>
      <c r="U876" s="21" t="s">
        <v>46</v>
      </c>
      <c r="V876" s="21" t="s">
        <v>46</v>
      </c>
      <c r="W876" s="21" t="s">
        <v>46</v>
      </c>
      <c r="X876" s="21" t="s">
        <v>46</v>
      </c>
      <c r="Y876" s="21" t="s">
        <v>46</v>
      </c>
      <c r="Z876" s="21" t="s">
        <v>46</v>
      </c>
      <c r="AA876" s="21" t="s">
        <v>46</v>
      </c>
      <c r="AB876" s="21" t="s">
        <v>46</v>
      </c>
      <c r="AC876" s="21" t="s">
        <v>46</v>
      </c>
      <c r="AD876" s="21" t="s">
        <v>46</v>
      </c>
      <c r="AE876" s="16" t="s">
        <v>46</v>
      </c>
      <c r="AF876" s="16" t="s">
        <v>46</v>
      </c>
      <c r="AG876" s="7" t="str">
        <f t="shared" si="28"/>
        <v>click</v>
      </c>
      <c r="AH876" s="9" t="str">
        <f t="shared" si="29"/>
        <v>click</v>
      </c>
    </row>
    <row r="877" spans="1:34" ht="48">
      <c r="A877" s="19" t="s">
        <v>3059</v>
      </c>
      <c r="B877" s="8" t="s">
        <v>3060</v>
      </c>
      <c r="C877" s="10" t="s">
        <v>3061</v>
      </c>
      <c r="D877" s="10" t="s">
        <v>38</v>
      </c>
      <c r="E877" s="10" t="s">
        <v>3062</v>
      </c>
      <c r="F877" s="10" t="s">
        <v>3063</v>
      </c>
      <c r="G877" s="10" t="s">
        <v>205</v>
      </c>
      <c r="H877" s="10" t="s">
        <v>128</v>
      </c>
      <c r="I877" s="11">
        <v>5.3E-3</v>
      </c>
      <c r="J877" s="12">
        <v>0.93</v>
      </c>
      <c r="K877" s="11">
        <v>1.72E-2</v>
      </c>
      <c r="L877" s="13">
        <v>4612.6000000000004</v>
      </c>
      <c r="M877" s="14">
        <v>85.2</v>
      </c>
      <c r="N877" s="15">
        <v>234252</v>
      </c>
      <c r="O877" s="20">
        <v>0.92</v>
      </c>
      <c r="P877" s="10" t="s">
        <v>42</v>
      </c>
      <c r="Q877" s="10" t="s">
        <v>46</v>
      </c>
      <c r="R877" s="10" t="s">
        <v>46</v>
      </c>
      <c r="S877" s="10" t="s">
        <v>74</v>
      </c>
      <c r="T877" s="21">
        <v>0.51580000000000004</v>
      </c>
      <c r="U877" s="21">
        <v>0</v>
      </c>
      <c r="V877" s="21">
        <v>2.3400000000000001E-2</v>
      </c>
      <c r="W877" s="21">
        <v>0.27339999999999998</v>
      </c>
      <c r="X877" s="21">
        <v>0</v>
      </c>
      <c r="Y877" s="21">
        <v>0</v>
      </c>
      <c r="Z877" s="21">
        <v>0</v>
      </c>
      <c r="AA877" s="21">
        <v>0.189</v>
      </c>
      <c r="AB877" s="21">
        <v>0</v>
      </c>
      <c r="AC877" s="21">
        <v>0</v>
      </c>
      <c r="AD877" s="21">
        <v>0</v>
      </c>
      <c r="AE877" s="16" t="s">
        <v>46</v>
      </c>
      <c r="AF877" s="16" t="s">
        <v>46</v>
      </c>
      <c r="AG877" s="7" t="str">
        <f t="shared" si="28"/>
        <v>click</v>
      </c>
      <c r="AH877" s="9" t="str">
        <f t="shared" si="29"/>
        <v>click</v>
      </c>
    </row>
    <row r="878" spans="1:34" ht="48">
      <c r="A878" s="19" t="s">
        <v>1754</v>
      </c>
      <c r="B878" s="8" t="s">
        <v>1755</v>
      </c>
      <c r="C878" s="10" t="s">
        <v>1756</v>
      </c>
      <c r="D878" s="10" t="s">
        <v>38</v>
      </c>
      <c r="E878" s="10" t="s">
        <v>1757</v>
      </c>
      <c r="F878" s="10" t="s">
        <v>1758</v>
      </c>
      <c r="G878" s="10" t="s">
        <v>114</v>
      </c>
      <c r="H878" s="10" t="s">
        <v>435</v>
      </c>
      <c r="I878" s="11">
        <v>6.0000000000000001E-3</v>
      </c>
      <c r="J878" s="12">
        <v>0.1</v>
      </c>
      <c r="K878" s="11">
        <v>4.2000000000000003E-2</v>
      </c>
      <c r="L878" s="13">
        <v>78.099999999999994</v>
      </c>
      <c r="M878" s="14">
        <v>5.8</v>
      </c>
      <c r="N878" s="15">
        <v>77028</v>
      </c>
      <c r="O878" s="20">
        <v>1.26</v>
      </c>
      <c r="P878" s="10" t="s">
        <v>42</v>
      </c>
      <c r="Q878" s="10" t="s">
        <v>46</v>
      </c>
      <c r="R878" s="10" t="s">
        <v>46</v>
      </c>
      <c r="S878" s="10" t="s">
        <v>115</v>
      </c>
      <c r="T878" s="21">
        <v>0</v>
      </c>
      <c r="U878" s="21">
        <v>0.11940000000000001</v>
      </c>
      <c r="V878" s="21">
        <v>5.57E-2</v>
      </c>
      <c r="W878" s="21">
        <v>0</v>
      </c>
      <c r="X878" s="21">
        <v>6.0400000000000002E-2</v>
      </c>
      <c r="Y878" s="21">
        <v>0.28610000000000002</v>
      </c>
      <c r="Z878" s="21">
        <v>8.3900000000000002E-2</v>
      </c>
      <c r="AA878" s="21">
        <v>0.1358</v>
      </c>
      <c r="AB878" s="21">
        <v>0.05</v>
      </c>
      <c r="AC878" s="21">
        <v>0</v>
      </c>
      <c r="AD878" s="21">
        <v>0.20549999999999999</v>
      </c>
      <c r="AE878" s="16" t="s">
        <v>46</v>
      </c>
      <c r="AF878" s="16" t="s">
        <v>46</v>
      </c>
      <c r="AG878" s="7" t="str">
        <f t="shared" si="28"/>
        <v>click</v>
      </c>
      <c r="AH878" s="9" t="str">
        <f t="shared" si="29"/>
        <v>click</v>
      </c>
    </row>
    <row r="879" spans="1:34" ht="72">
      <c r="A879" s="19" t="s">
        <v>1815</v>
      </c>
      <c r="B879" s="8" t="s">
        <v>1816</v>
      </c>
      <c r="C879" s="10" t="s">
        <v>1756</v>
      </c>
      <c r="D879" s="10" t="s">
        <v>38</v>
      </c>
      <c r="E879" s="10" t="s">
        <v>1817</v>
      </c>
      <c r="F879" s="10" t="s">
        <v>1818</v>
      </c>
      <c r="G879" s="10" t="s">
        <v>1305</v>
      </c>
      <c r="H879" s="10" t="s">
        <v>435</v>
      </c>
      <c r="I879" s="11">
        <v>6.0000000000000001E-3</v>
      </c>
      <c r="J879" s="12">
        <v>0.41</v>
      </c>
      <c r="K879" s="11">
        <v>5.5399999999999998E-2</v>
      </c>
      <c r="L879" s="13">
        <v>97.4</v>
      </c>
      <c r="M879" s="14">
        <v>2.5</v>
      </c>
      <c r="N879" s="15">
        <v>7577</v>
      </c>
      <c r="O879" s="20">
        <v>-1.1200000000000001</v>
      </c>
      <c r="P879" s="10" t="s">
        <v>32</v>
      </c>
      <c r="Q879" s="10" t="s">
        <v>46</v>
      </c>
      <c r="R879" s="10" t="s">
        <v>46</v>
      </c>
      <c r="S879" s="10" t="s">
        <v>102</v>
      </c>
      <c r="T879" s="21">
        <v>0</v>
      </c>
      <c r="U879" s="21">
        <v>0</v>
      </c>
      <c r="V879" s="21">
        <v>0</v>
      </c>
      <c r="W879" s="21">
        <v>0</v>
      </c>
      <c r="X879" s="21">
        <v>0</v>
      </c>
      <c r="Y879" s="21">
        <v>1.2999999999999999E-3</v>
      </c>
      <c r="Z879" s="21">
        <v>0</v>
      </c>
      <c r="AA879" s="21">
        <v>5.9999999999999995E-4</v>
      </c>
      <c r="AB879" s="21">
        <v>0.95309999999999995</v>
      </c>
      <c r="AC879" s="21">
        <v>0</v>
      </c>
      <c r="AD879" s="21">
        <v>0</v>
      </c>
      <c r="AE879" s="16" t="s">
        <v>46</v>
      </c>
      <c r="AF879" s="16" t="s">
        <v>46</v>
      </c>
      <c r="AG879" s="7" t="str">
        <f t="shared" si="28"/>
        <v>click</v>
      </c>
      <c r="AH879" s="9" t="str">
        <f t="shared" si="29"/>
        <v>click</v>
      </c>
    </row>
    <row r="880" spans="1:34" ht="38.25">
      <c r="A880" s="19" t="s">
        <v>3121</v>
      </c>
      <c r="B880" s="8" t="s">
        <v>3122</v>
      </c>
      <c r="C880" s="10" t="s">
        <v>3123</v>
      </c>
      <c r="D880" s="10"/>
      <c r="E880" s="10"/>
      <c r="F880" s="10" t="s">
        <v>39</v>
      </c>
      <c r="G880" s="10" t="s">
        <v>312</v>
      </c>
      <c r="H880" s="10" t="s">
        <v>71</v>
      </c>
      <c r="I880" s="11">
        <v>4.0000000000000001E-3</v>
      </c>
      <c r="J880" s="12"/>
      <c r="K880" s="11"/>
      <c r="L880" s="13">
        <v>0</v>
      </c>
      <c r="M880" s="14">
        <v>0</v>
      </c>
      <c r="N880" s="15"/>
      <c r="O880" s="20"/>
      <c r="P880" s="10" t="s">
        <v>42</v>
      </c>
      <c r="Q880" s="10" t="s">
        <v>43</v>
      </c>
      <c r="R880" s="10" t="s">
        <v>80</v>
      </c>
      <c r="S880" s="10" t="s">
        <v>72</v>
      </c>
      <c r="T880" s="21" t="s">
        <v>46</v>
      </c>
      <c r="U880" s="21" t="s">
        <v>46</v>
      </c>
      <c r="V880" s="21" t="s">
        <v>46</v>
      </c>
      <c r="W880" s="21" t="s">
        <v>46</v>
      </c>
      <c r="X880" s="21" t="s">
        <v>46</v>
      </c>
      <c r="Y880" s="21" t="s">
        <v>46</v>
      </c>
      <c r="Z880" s="21" t="s">
        <v>46</v>
      </c>
      <c r="AA880" s="21" t="s">
        <v>46</v>
      </c>
      <c r="AB880" s="21" t="s">
        <v>46</v>
      </c>
      <c r="AC880" s="21" t="s">
        <v>46</v>
      </c>
      <c r="AD880" s="21" t="s">
        <v>46</v>
      </c>
      <c r="AE880" s="16" t="s">
        <v>46</v>
      </c>
      <c r="AF880" s="16" t="s">
        <v>46</v>
      </c>
      <c r="AG880" s="7" t="str">
        <f t="shared" si="28"/>
        <v>click</v>
      </c>
      <c r="AH880" s="9" t="str">
        <f t="shared" si="29"/>
        <v>click</v>
      </c>
    </row>
    <row r="881" spans="1:34" ht="38.25">
      <c r="A881" s="19" t="s">
        <v>3124</v>
      </c>
      <c r="B881" s="8" t="s">
        <v>3125</v>
      </c>
      <c r="C881" s="10" t="s">
        <v>3123</v>
      </c>
      <c r="D881" s="10"/>
      <c r="E881" s="10"/>
      <c r="F881" s="10" t="s">
        <v>39</v>
      </c>
      <c r="G881" s="10" t="s">
        <v>47</v>
      </c>
      <c r="H881" s="10" t="s">
        <v>71</v>
      </c>
      <c r="I881" s="11">
        <v>4.0000000000000001E-3</v>
      </c>
      <c r="J881" s="12"/>
      <c r="K881" s="11"/>
      <c r="L881" s="13">
        <v>0</v>
      </c>
      <c r="M881" s="14">
        <v>0</v>
      </c>
      <c r="N881" s="15"/>
      <c r="O881" s="20"/>
      <c r="P881" s="10" t="s">
        <v>42</v>
      </c>
      <c r="Q881" s="10" t="s">
        <v>43</v>
      </c>
      <c r="R881" s="10" t="s">
        <v>44</v>
      </c>
      <c r="S881" s="10" t="s">
        <v>72</v>
      </c>
      <c r="T881" s="21" t="s">
        <v>46</v>
      </c>
      <c r="U881" s="21" t="s">
        <v>46</v>
      </c>
      <c r="V881" s="21" t="s">
        <v>46</v>
      </c>
      <c r="W881" s="21" t="s">
        <v>46</v>
      </c>
      <c r="X881" s="21" t="s">
        <v>46</v>
      </c>
      <c r="Y881" s="21" t="s">
        <v>46</v>
      </c>
      <c r="Z881" s="21" t="s">
        <v>46</v>
      </c>
      <c r="AA881" s="21" t="s">
        <v>46</v>
      </c>
      <c r="AB881" s="21" t="s">
        <v>46</v>
      </c>
      <c r="AC881" s="21" t="s">
        <v>46</v>
      </c>
      <c r="AD881" s="21" t="s">
        <v>46</v>
      </c>
      <c r="AE881" s="16" t="s">
        <v>46</v>
      </c>
      <c r="AF881" s="16" t="s">
        <v>46</v>
      </c>
      <c r="AG881" s="7" t="str">
        <f t="shared" si="28"/>
        <v>click</v>
      </c>
      <c r="AH881" s="9" t="str">
        <f t="shared" si="29"/>
        <v>click</v>
      </c>
    </row>
    <row r="882" spans="1:34" ht="38.25">
      <c r="A882" s="19" t="s">
        <v>3126</v>
      </c>
      <c r="B882" s="8" t="s">
        <v>3127</v>
      </c>
      <c r="C882" s="10" t="s">
        <v>3123</v>
      </c>
      <c r="D882" s="10"/>
      <c r="E882" s="10"/>
      <c r="F882" s="10" t="s">
        <v>39</v>
      </c>
      <c r="G882" s="10" t="s">
        <v>3128</v>
      </c>
      <c r="H882" s="10" t="s">
        <v>71</v>
      </c>
      <c r="I882" s="11">
        <v>4.0000000000000001E-3</v>
      </c>
      <c r="J882" s="12"/>
      <c r="K882" s="11"/>
      <c r="L882" s="13">
        <v>0</v>
      </c>
      <c r="M882" s="14">
        <v>0</v>
      </c>
      <c r="N882" s="15"/>
      <c r="O882" s="20"/>
      <c r="P882" s="10" t="s">
        <v>42</v>
      </c>
      <c r="Q882" s="10" t="s">
        <v>43</v>
      </c>
      <c r="R882" s="10" t="s">
        <v>80</v>
      </c>
      <c r="S882" s="10" t="s">
        <v>72</v>
      </c>
      <c r="T882" s="21" t="s">
        <v>46</v>
      </c>
      <c r="U882" s="21" t="s">
        <v>46</v>
      </c>
      <c r="V882" s="21" t="s">
        <v>46</v>
      </c>
      <c r="W882" s="21" t="s">
        <v>46</v>
      </c>
      <c r="X882" s="21" t="s">
        <v>46</v>
      </c>
      <c r="Y882" s="21" t="s">
        <v>46</v>
      </c>
      <c r="Z882" s="21" t="s">
        <v>46</v>
      </c>
      <c r="AA882" s="21" t="s">
        <v>46</v>
      </c>
      <c r="AB882" s="21" t="s">
        <v>46</v>
      </c>
      <c r="AC882" s="21" t="s">
        <v>46</v>
      </c>
      <c r="AD882" s="21" t="s">
        <v>46</v>
      </c>
      <c r="AE882" s="16" t="s">
        <v>46</v>
      </c>
      <c r="AF882" s="16" t="s">
        <v>46</v>
      </c>
      <c r="AG882" s="7" t="str">
        <f t="shared" si="28"/>
        <v>click</v>
      </c>
      <c r="AH882" s="9" t="str">
        <f t="shared" si="29"/>
        <v>click</v>
      </c>
    </row>
    <row r="883" spans="1:34" ht="38.25">
      <c r="A883" s="19" t="s">
        <v>3158</v>
      </c>
      <c r="B883" s="8" t="s">
        <v>3159</v>
      </c>
      <c r="C883" s="10" t="s">
        <v>3160</v>
      </c>
      <c r="D883" s="10" t="s">
        <v>38</v>
      </c>
      <c r="E883" s="10" t="s">
        <v>3161</v>
      </c>
      <c r="F883" s="10" t="s">
        <v>3162</v>
      </c>
      <c r="G883" s="10" t="s">
        <v>1676</v>
      </c>
      <c r="H883" s="10" t="s">
        <v>128</v>
      </c>
      <c r="I883" s="11">
        <v>6.0000000000000001E-3</v>
      </c>
      <c r="J883" s="12">
        <v>0.33</v>
      </c>
      <c r="K883" s="11">
        <v>6.8999999999999999E-3</v>
      </c>
      <c r="L883" s="13">
        <v>77.5</v>
      </c>
      <c r="M883" s="14">
        <v>1.6</v>
      </c>
      <c r="N883" s="15">
        <v>4483</v>
      </c>
      <c r="O883" s="20">
        <v>1.41</v>
      </c>
      <c r="P883" s="10" t="s">
        <v>42</v>
      </c>
      <c r="Q883" s="10" t="s">
        <v>46</v>
      </c>
      <c r="R883" s="10" t="s">
        <v>46</v>
      </c>
      <c r="S883" s="10" t="s">
        <v>74</v>
      </c>
      <c r="T883" s="21">
        <v>0.33760000000000001</v>
      </c>
      <c r="U883" s="21">
        <v>0</v>
      </c>
      <c r="V883" s="21">
        <v>0</v>
      </c>
      <c r="W883" s="21">
        <v>0</v>
      </c>
      <c r="X883" s="21">
        <v>0</v>
      </c>
      <c r="Y883" s="21">
        <v>0</v>
      </c>
      <c r="Z883" s="21">
        <v>0</v>
      </c>
      <c r="AA883" s="21">
        <v>0.38109999999999999</v>
      </c>
      <c r="AB883" s="21">
        <v>0</v>
      </c>
      <c r="AC883" s="21">
        <v>0</v>
      </c>
      <c r="AD883" s="21">
        <v>0.23899999999999999</v>
      </c>
      <c r="AE883" s="16" t="s">
        <v>46</v>
      </c>
      <c r="AF883" s="16" t="s">
        <v>46</v>
      </c>
      <c r="AG883" s="7" t="str">
        <f t="shared" si="28"/>
        <v>click</v>
      </c>
      <c r="AH883" s="9" t="str">
        <f t="shared" si="29"/>
        <v>click</v>
      </c>
    </row>
    <row r="884" spans="1:34" ht="36">
      <c r="A884" s="19" t="s">
        <v>1409</v>
      </c>
      <c r="B884" s="8" t="s">
        <v>1410</v>
      </c>
      <c r="C884" s="10" t="s">
        <v>1411</v>
      </c>
      <c r="D884" s="10" t="s">
        <v>53</v>
      </c>
      <c r="E884" s="10" t="s">
        <v>1412</v>
      </c>
      <c r="F884" s="10" t="s">
        <v>1413</v>
      </c>
      <c r="G884" s="10" t="s">
        <v>198</v>
      </c>
      <c r="H884" s="10" t="s">
        <v>545</v>
      </c>
      <c r="I884" s="11">
        <v>7.4999999999999997E-3</v>
      </c>
      <c r="J884" s="12"/>
      <c r="K884" s="11"/>
      <c r="L884" s="13">
        <v>1.7</v>
      </c>
      <c r="M884" s="14">
        <v>0.2</v>
      </c>
      <c r="N884" s="15">
        <v>2122</v>
      </c>
      <c r="O884" s="20">
        <v>-37.270000000000003</v>
      </c>
      <c r="P884" s="10" t="s">
        <v>42</v>
      </c>
      <c r="Q884" s="10" t="s">
        <v>43</v>
      </c>
      <c r="R884" s="10" t="s">
        <v>80</v>
      </c>
      <c r="S884" s="10" t="s">
        <v>72</v>
      </c>
      <c r="T884" s="21" t="s">
        <v>46</v>
      </c>
      <c r="U884" s="21" t="s">
        <v>46</v>
      </c>
      <c r="V884" s="21" t="s">
        <v>46</v>
      </c>
      <c r="W884" s="21" t="s">
        <v>46</v>
      </c>
      <c r="X884" s="21" t="s">
        <v>46</v>
      </c>
      <c r="Y884" s="21" t="s">
        <v>46</v>
      </c>
      <c r="Z884" s="21" t="s">
        <v>46</v>
      </c>
      <c r="AA884" s="21" t="s">
        <v>46</v>
      </c>
      <c r="AB884" s="21" t="s">
        <v>46</v>
      </c>
      <c r="AC884" s="21" t="s">
        <v>46</v>
      </c>
      <c r="AD884" s="21" t="s">
        <v>46</v>
      </c>
      <c r="AE884" s="16" t="s">
        <v>46</v>
      </c>
      <c r="AF884" s="16" t="s">
        <v>46</v>
      </c>
      <c r="AG884" s="7" t="str">
        <f t="shared" si="28"/>
        <v>click</v>
      </c>
      <c r="AH884" s="9" t="str">
        <f t="shared" si="29"/>
        <v>click</v>
      </c>
    </row>
    <row r="885" spans="1:34" ht="72">
      <c r="A885" s="19" t="s">
        <v>2122</v>
      </c>
      <c r="B885" s="8" t="s">
        <v>2123</v>
      </c>
      <c r="C885" s="10" t="s">
        <v>2124</v>
      </c>
      <c r="D885" s="10" t="s">
        <v>53</v>
      </c>
      <c r="E885" s="10" t="s">
        <v>2125</v>
      </c>
      <c r="F885" s="10" t="s">
        <v>2126</v>
      </c>
      <c r="G885" s="10" t="s">
        <v>268</v>
      </c>
      <c r="H885" s="10" t="s">
        <v>1999</v>
      </c>
      <c r="I885" s="11">
        <v>1.2500000000000001E-2</v>
      </c>
      <c r="J885" s="12"/>
      <c r="K885" s="11"/>
      <c r="L885" s="13">
        <v>69.2</v>
      </c>
      <c r="M885" s="14">
        <v>1.5</v>
      </c>
      <c r="N885" s="15">
        <v>20217</v>
      </c>
      <c r="O885" s="20">
        <v>1.02</v>
      </c>
      <c r="P885" s="10" t="s">
        <v>122</v>
      </c>
      <c r="Q885" s="10" t="s">
        <v>46</v>
      </c>
      <c r="R885" s="10" t="s">
        <v>46</v>
      </c>
      <c r="S885" s="10" t="s">
        <v>46</v>
      </c>
      <c r="T885" s="21" t="s">
        <v>46</v>
      </c>
      <c r="U885" s="21" t="s">
        <v>46</v>
      </c>
      <c r="V885" s="21" t="s">
        <v>46</v>
      </c>
      <c r="W885" s="21" t="s">
        <v>46</v>
      </c>
      <c r="X885" s="21" t="s">
        <v>46</v>
      </c>
      <c r="Y885" s="21" t="s">
        <v>46</v>
      </c>
      <c r="Z885" s="21" t="s">
        <v>46</v>
      </c>
      <c r="AA885" s="21" t="s">
        <v>46</v>
      </c>
      <c r="AB885" s="21" t="s">
        <v>46</v>
      </c>
      <c r="AC885" s="21" t="s">
        <v>46</v>
      </c>
      <c r="AD885" s="21" t="s">
        <v>46</v>
      </c>
      <c r="AE885" s="16" t="s">
        <v>46</v>
      </c>
      <c r="AF885" s="16" t="s">
        <v>46</v>
      </c>
      <c r="AG885" s="7" t="str">
        <f t="shared" si="28"/>
        <v>click</v>
      </c>
      <c r="AH885" s="9" t="str">
        <f t="shared" si="29"/>
        <v>click</v>
      </c>
    </row>
    <row r="886" spans="1:34" ht="120">
      <c r="A886" s="19" t="s">
        <v>3793</v>
      </c>
      <c r="B886" s="8" t="s">
        <v>3794</v>
      </c>
      <c r="C886" s="10" t="s">
        <v>3795</v>
      </c>
      <c r="D886" s="10"/>
      <c r="E886" s="10" t="s">
        <v>3796</v>
      </c>
      <c r="F886" s="10" t="s">
        <v>3797</v>
      </c>
      <c r="G886" s="10" t="s">
        <v>291</v>
      </c>
      <c r="H886" s="10" t="s">
        <v>71</v>
      </c>
      <c r="I886" s="11">
        <v>7.0000000000000001E-3</v>
      </c>
      <c r="J886" s="12"/>
      <c r="K886" s="11"/>
      <c r="L886" s="13">
        <v>0</v>
      </c>
      <c r="M886" s="14">
        <v>0</v>
      </c>
      <c r="N886" s="15"/>
      <c r="O886" s="20"/>
      <c r="P886" s="10" t="s">
        <v>42</v>
      </c>
      <c r="Q886" s="10" t="s">
        <v>46</v>
      </c>
      <c r="R886" s="10" t="s">
        <v>46</v>
      </c>
      <c r="S886" s="10" t="s">
        <v>74</v>
      </c>
      <c r="T886" s="21" t="s">
        <v>46</v>
      </c>
      <c r="U886" s="21" t="s">
        <v>46</v>
      </c>
      <c r="V886" s="21" t="s">
        <v>46</v>
      </c>
      <c r="W886" s="21" t="s">
        <v>46</v>
      </c>
      <c r="X886" s="21" t="s">
        <v>46</v>
      </c>
      <c r="Y886" s="21" t="s">
        <v>46</v>
      </c>
      <c r="Z886" s="21" t="s">
        <v>46</v>
      </c>
      <c r="AA886" s="21" t="s">
        <v>46</v>
      </c>
      <c r="AB886" s="21" t="s">
        <v>46</v>
      </c>
      <c r="AC886" s="21" t="s">
        <v>46</v>
      </c>
      <c r="AD886" s="21" t="s">
        <v>46</v>
      </c>
      <c r="AE886" s="16" t="s">
        <v>46</v>
      </c>
      <c r="AF886" s="16" t="s">
        <v>46</v>
      </c>
      <c r="AG886" s="7" t="str">
        <f t="shared" si="28"/>
        <v>click</v>
      </c>
      <c r="AH886" s="9" t="str">
        <f t="shared" si="29"/>
        <v>click</v>
      </c>
    </row>
    <row r="887" spans="1:34" ht="36">
      <c r="A887" s="19" t="s">
        <v>5115</v>
      </c>
      <c r="B887" s="8" t="s">
        <v>5116</v>
      </c>
      <c r="C887" s="10" t="s">
        <v>3795</v>
      </c>
      <c r="D887" s="10" t="s">
        <v>38</v>
      </c>
      <c r="E887" s="10" t="s">
        <v>5117</v>
      </c>
      <c r="F887" s="10" t="s">
        <v>5118</v>
      </c>
      <c r="G887" s="10" t="s">
        <v>1305</v>
      </c>
      <c r="H887" s="10" t="s">
        <v>48</v>
      </c>
      <c r="I887" s="11">
        <v>4.7999999999999996E-3</v>
      </c>
      <c r="J887" s="12">
        <v>0.51</v>
      </c>
      <c r="K887" s="11">
        <v>4.2299999999999997E-2</v>
      </c>
      <c r="L887" s="13">
        <v>171.6</v>
      </c>
      <c r="M887" s="14">
        <v>4.7</v>
      </c>
      <c r="N887" s="15">
        <v>17570</v>
      </c>
      <c r="O887" s="20">
        <v>-1.2</v>
      </c>
      <c r="P887" s="10" t="s">
        <v>32</v>
      </c>
      <c r="Q887" s="10" t="s">
        <v>46</v>
      </c>
      <c r="R887" s="10" t="s">
        <v>46</v>
      </c>
      <c r="S887" s="10" t="s">
        <v>45</v>
      </c>
      <c r="T887" s="21">
        <v>0</v>
      </c>
      <c r="U887" s="21">
        <v>0</v>
      </c>
      <c r="V887" s="21">
        <v>1.49E-2</v>
      </c>
      <c r="W887" s="21">
        <v>0</v>
      </c>
      <c r="X887" s="21">
        <v>4.0000000000000002E-4</v>
      </c>
      <c r="Y887" s="21">
        <v>5.3E-3</v>
      </c>
      <c r="Z887" s="21">
        <v>0</v>
      </c>
      <c r="AA887" s="21">
        <v>8.6E-3</v>
      </c>
      <c r="AB887" s="21">
        <v>0.91379999999999995</v>
      </c>
      <c r="AC887" s="21">
        <v>1.1999999999999999E-3</v>
      </c>
      <c r="AD887" s="21">
        <v>0</v>
      </c>
      <c r="AE887" s="16" t="s">
        <v>46</v>
      </c>
      <c r="AF887" s="16" t="s">
        <v>46</v>
      </c>
      <c r="AG887" s="7" t="str">
        <f t="shared" si="28"/>
        <v>click</v>
      </c>
      <c r="AH887" s="9" t="str">
        <f t="shared" si="29"/>
        <v>click</v>
      </c>
    </row>
    <row r="888" spans="1:34" ht="25.5">
      <c r="A888" s="19" t="s">
        <v>591</v>
      </c>
      <c r="B888" s="8" t="s">
        <v>592</v>
      </c>
      <c r="C888" s="10" t="s">
        <v>593</v>
      </c>
      <c r="D888" s="10"/>
      <c r="E888" s="10"/>
      <c r="F888" s="10" t="s">
        <v>39</v>
      </c>
      <c r="G888" s="10" t="s">
        <v>296</v>
      </c>
      <c r="H888" s="10" t="s">
        <v>213</v>
      </c>
      <c r="I888" s="11">
        <v>8.5000000000000006E-3</v>
      </c>
      <c r="J888" s="12"/>
      <c r="K888" s="11"/>
      <c r="L888" s="13">
        <v>0</v>
      </c>
      <c r="M888" s="14">
        <v>0</v>
      </c>
      <c r="N888" s="15"/>
      <c r="O888" s="20"/>
      <c r="P888" s="10" t="s">
        <v>122</v>
      </c>
      <c r="Q888" s="10" t="s">
        <v>46</v>
      </c>
      <c r="R888" s="10" t="s">
        <v>46</v>
      </c>
      <c r="S888" s="10" t="s">
        <v>46</v>
      </c>
      <c r="T888" s="21" t="s">
        <v>46</v>
      </c>
      <c r="U888" s="21" t="s">
        <v>46</v>
      </c>
      <c r="V888" s="21" t="s">
        <v>46</v>
      </c>
      <c r="W888" s="21" t="s">
        <v>46</v>
      </c>
      <c r="X888" s="21" t="s">
        <v>46</v>
      </c>
      <c r="Y888" s="21" t="s">
        <v>46</v>
      </c>
      <c r="Z888" s="21" t="s">
        <v>46</v>
      </c>
      <c r="AA888" s="21" t="s">
        <v>46</v>
      </c>
      <c r="AB888" s="21" t="s">
        <v>46</v>
      </c>
      <c r="AC888" s="21" t="s">
        <v>46</v>
      </c>
      <c r="AD888" s="21" t="s">
        <v>46</v>
      </c>
      <c r="AE888" s="16" t="s">
        <v>46</v>
      </c>
      <c r="AF888" s="16" t="s">
        <v>46</v>
      </c>
      <c r="AG888" s="7" t="str">
        <f t="shared" si="28"/>
        <v>click</v>
      </c>
      <c r="AH888" s="9" t="str">
        <f t="shared" si="29"/>
        <v>click</v>
      </c>
    </row>
    <row r="889" spans="1:34" ht="24">
      <c r="A889" s="19" t="s">
        <v>4836</v>
      </c>
      <c r="B889" s="8" t="s">
        <v>4837</v>
      </c>
      <c r="C889" s="10" t="s">
        <v>593</v>
      </c>
      <c r="D889" s="10" t="s">
        <v>38</v>
      </c>
      <c r="E889" s="10" t="s">
        <v>1464</v>
      </c>
      <c r="F889" s="10" t="s">
        <v>1465</v>
      </c>
      <c r="G889" s="10" t="s">
        <v>101</v>
      </c>
      <c r="H889" s="10" t="s">
        <v>455</v>
      </c>
      <c r="I889" s="11">
        <v>1.1999999999999999E-3</v>
      </c>
      <c r="J889" s="12">
        <v>0.16</v>
      </c>
      <c r="K889" s="11">
        <v>2.9499999999999998E-2</v>
      </c>
      <c r="L889" s="13">
        <v>18903.5</v>
      </c>
      <c r="M889" s="14">
        <v>458</v>
      </c>
      <c r="N889" s="15">
        <v>3364462</v>
      </c>
      <c r="O889" s="20">
        <v>1.08</v>
      </c>
      <c r="P889" s="10" t="s">
        <v>42</v>
      </c>
      <c r="Q889" s="10" t="s">
        <v>43</v>
      </c>
      <c r="R889" s="10" t="s">
        <v>80</v>
      </c>
      <c r="S889" s="10" t="s">
        <v>102</v>
      </c>
      <c r="T889" s="21">
        <v>9.2899999999999996E-2</v>
      </c>
      <c r="U889" s="21">
        <v>5.1999999999999998E-2</v>
      </c>
      <c r="V889" s="21">
        <v>0.10589999999999999</v>
      </c>
      <c r="W889" s="21">
        <v>0.123</v>
      </c>
      <c r="X889" s="21">
        <v>7.0300000000000001E-2</v>
      </c>
      <c r="Y889" s="21">
        <v>0.20710000000000001</v>
      </c>
      <c r="Z889" s="21">
        <v>0.1028</v>
      </c>
      <c r="AA889" s="21">
        <v>0.1169</v>
      </c>
      <c r="AB889" s="21">
        <v>3.0800000000000001E-2</v>
      </c>
      <c r="AC889" s="21">
        <v>5.0099999999999999E-2</v>
      </c>
      <c r="AD889" s="21">
        <v>3.6799999999999999E-2</v>
      </c>
      <c r="AE889" s="16" t="s">
        <v>46</v>
      </c>
      <c r="AF889" s="16" t="s">
        <v>46</v>
      </c>
      <c r="AG889" s="7" t="str">
        <f t="shared" si="28"/>
        <v>click</v>
      </c>
      <c r="AH889" s="9" t="str">
        <f t="shared" si="29"/>
        <v>click</v>
      </c>
    </row>
    <row r="890" spans="1:34" ht="60">
      <c r="A890" s="19" t="s">
        <v>1103</v>
      </c>
      <c r="B890" s="8" t="s">
        <v>1104</v>
      </c>
      <c r="C890" s="10" t="s">
        <v>1105</v>
      </c>
      <c r="D890" s="10" t="s">
        <v>38</v>
      </c>
      <c r="E890" s="10" t="s">
        <v>1106</v>
      </c>
      <c r="F890" s="10" t="s">
        <v>1107</v>
      </c>
      <c r="G890" s="10" t="s">
        <v>107</v>
      </c>
      <c r="H890" s="10" t="s">
        <v>156</v>
      </c>
      <c r="I890" s="11">
        <v>6.3E-3</v>
      </c>
      <c r="J890" s="12">
        <v>0.78</v>
      </c>
      <c r="K890" s="11">
        <v>4.0599999999999997E-2</v>
      </c>
      <c r="L890" s="13">
        <v>4639.6000000000004</v>
      </c>
      <c r="M890" s="14">
        <v>92</v>
      </c>
      <c r="N890" s="15">
        <v>735612</v>
      </c>
      <c r="O890" s="20">
        <v>-1.65</v>
      </c>
      <c r="P890" s="10" t="s">
        <v>42</v>
      </c>
      <c r="Q890" s="10" t="s">
        <v>46</v>
      </c>
      <c r="R890" s="10" t="s">
        <v>46</v>
      </c>
      <c r="S890" s="10" t="s">
        <v>109</v>
      </c>
      <c r="T890" s="21">
        <v>0.1825</v>
      </c>
      <c r="U890" s="21">
        <v>0.1739</v>
      </c>
      <c r="V890" s="21">
        <v>4.1099999999999998E-2</v>
      </c>
      <c r="W890" s="21">
        <v>0.02</v>
      </c>
      <c r="X890" s="21">
        <v>0.17860000000000001</v>
      </c>
      <c r="Y890" s="21">
        <v>0.24010000000000001</v>
      </c>
      <c r="Z890" s="21">
        <v>2.9999999999999997E-4</v>
      </c>
      <c r="AA890" s="21">
        <v>2.6599999999999999E-2</v>
      </c>
      <c r="AB890" s="21">
        <v>1.2800000000000001E-2</v>
      </c>
      <c r="AC890" s="21">
        <v>5.9200000000000003E-2</v>
      </c>
      <c r="AD890" s="21">
        <v>6.2E-2</v>
      </c>
      <c r="AE890" s="16" t="s">
        <v>46</v>
      </c>
      <c r="AF890" s="16" t="s">
        <v>46</v>
      </c>
      <c r="AG890" s="7" t="str">
        <f t="shared" si="28"/>
        <v>click</v>
      </c>
      <c r="AH890" s="9" t="str">
        <f t="shared" si="29"/>
        <v>click</v>
      </c>
    </row>
    <row r="891" spans="1:34" ht="84">
      <c r="A891" s="19" t="s">
        <v>872</v>
      </c>
      <c r="B891" s="8" t="s">
        <v>873</v>
      </c>
      <c r="C891" s="10" t="s">
        <v>874</v>
      </c>
      <c r="D891" s="10"/>
      <c r="E891" s="10" t="s">
        <v>875</v>
      </c>
      <c r="F891" s="10" t="s">
        <v>876</v>
      </c>
      <c r="G891" s="10" t="s">
        <v>101</v>
      </c>
      <c r="H891" s="10" t="s">
        <v>71</v>
      </c>
      <c r="I891" s="11">
        <v>6.4999999999999997E-3</v>
      </c>
      <c r="J891" s="12"/>
      <c r="K891" s="11"/>
      <c r="L891" s="13">
        <v>0</v>
      </c>
      <c r="M891" s="14">
        <v>0</v>
      </c>
      <c r="N891" s="15"/>
      <c r="O891" s="20"/>
      <c r="P891" s="10" t="s">
        <v>42</v>
      </c>
      <c r="Q891" s="10" t="s">
        <v>43</v>
      </c>
      <c r="R891" s="10" t="s">
        <v>80</v>
      </c>
      <c r="S891" s="10" t="s">
        <v>74</v>
      </c>
      <c r="T891" s="21" t="s">
        <v>46</v>
      </c>
      <c r="U891" s="21" t="s">
        <v>46</v>
      </c>
      <c r="V891" s="21" t="s">
        <v>46</v>
      </c>
      <c r="W891" s="21" t="s">
        <v>46</v>
      </c>
      <c r="X891" s="21" t="s">
        <v>46</v>
      </c>
      <c r="Y891" s="21" t="s">
        <v>46</v>
      </c>
      <c r="Z891" s="21" t="s">
        <v>46</v>
      </c>
      <c r="AA891" s="21" t="s">
        <v>46</v>
      </c>
      <c r="AB891" s="21" t="s">
        <v>46</v>
      </c>
      <c r="AC891" s="21" t="s">
        <v>46</v>
      </c>
      <c r="AD891" s="21" t="s">
        <v>46</v>
      </c>
      <c r="AE891" s="16" t="s">
        <v>46</v>
      </c>
      <c r="AF891" s="16" t="s">
        <v>46</v>
      </c>
      <c r="AG891" s="7" t="str">
        <f t="shared" si="28"/>
        <v>click</v>
      </c>
      <c r="AH891" s="9" t="str">
        <f t="shared" si="29"/>
        <v>click</v>
      </c>
    </row>
    <row r="892" spans="1:34" ht="108">
      <c r="A892" s="19" t="s">
        <v>2255</v>
      </c>
      <c r="B892" s="8" t="s">
        <v>2256</v>
      </c>
      <c r="C892" s="10" t="s">
        <v>874</v>
      </c>
      <c r="D892" s="10" t="s">
        <v>38</v>
      </c>
      <c r="E892" s="10" t="s">
        <v>2257</v>
      </c>
      <c r="F892" s="10" t="s">
        <v>2258</v>
      </c>
      <c r="G892" s="10" t="s">
        <v>101</v>
      </c>
      <c r="H892" s="10" t="s">
        <v>71</v>
      </c>
      <c r="I892" s="11">
        <v>6.4999999999999997E-3</v>
      </c>
      <c r="J892" s="12">
        <v>0.17</v>
      </c>
      <c r="K892" s="11">
        <v>3.8899999999999997E-2</v>
      </c>
      <c r="L892" s="13">
        <v>29.5</v>
      </c>
      <c r="M892" s="14">
        <v>1.6</v>
      </c>
      <c r="N892" s="15">
        <v>158288</v>
      </c>
      <c r="O892" s="20">
        <v>1.19</v>
      </c>
      <c r="P892" s="10" t="s">
        <v>42</v>
      </c>
      <c r="Q892" s="10" t="s">
        <v>43</v>
      </c>
      <c r="R892" s="10" t="s">
        <v>412</v>
      </c>
      <c r="S892" s="10" t="s">
        <v>74</v>
      </c>
      <c r="T892" s="21">
        <v>7.0900000000000005E-2</v>
      </c>
      <c r="U892" s="21">
        <v>0.1699</v>
      </c>
      <c r="V892" s="21">
        <v>0.1018</v>
      </c>
      <c r="W892" s="21">
        <v>6.3799999999999996E-2</v>
      </c>
      <c r="X892" s="21">
        <v>0.14149999999999999</v>
      </c>
      <c r="Y892" s="21">
        <v>0.1072</v>
      </c>
      <c r="Z892" s="21">
        <v>4.3999999999999997E-2</v>
      </c>
      <c r="AA892" s="21">
        <v>7.3499999999999996E-2</v>
      </c>
      <c r="AB892" s="21">
        <v>3.4200000000000001E-2</v>
      </c>
      <c r="AC892" s="21">
        <v>6.9800000000000001E-2</v>
      </c>
      <c r="AD892" s="21">
        <v>6.9800000000000001E-2</v>
      </c>
      <c r="AE892" s="16" t="s">
        <v>46</v>
      </c>
      <c r="AF892" s="16" t="s">
        <v>46</v>
      </c>
      <c r="AG892" s="7" t="str">
        <f t="shared" si="28"/>
        <v>click</v>
      </c>
      <c r="AH892" s="9" t="str">
        <f t="shared" si="29"/>
        <v>click</v>
      </c>
    </row>
    <row r="893" spans="1:34" ht="168">
      <c r="A893" s="19" t="s">
        <v>1597</v>
      </c>
      <c r="B893" s="8" t="s">
        <v>1598</v>
      </c>
      <c r="C893" s="10" t="s">
        <v>1599</v>
      </c>
      <c r="D893" s="10" t="s">
        <v>38</v>
      </c>
      <c r="E893" s="10" t="s">
        <v>1600</v>
      </c>
      <c r="F893" s="10" t="s">
        <v>1601</v>
      </c>
      <c r="G893" s="10" t="s">
        <v>296</v>
      </c>
      <c r="H893" s="10" t="s">
        <v>71</v>
      </c>
      <c r="I893" s="11">
        <v>7.0000000000000001E-3</v>
      </c>
      <c r="J893" s="12">
        <v>0.1</v>
      </c>
      <c r="K893" s="11">
        <v>3.04E-2</v>
      </c>
      <c r="L893" s="13">
        <v>47.2</v>
      </c>
      <c r="M893" s="14">
        <v>3.2</v>
      </c>
      <c r="N893" s="15">
        <v>16920</v>
      </c>
      <c r="O893" s="20">
        <v>-1.04</v>
      </c>
      <c r="P893" s="10" t="s">
        <v>42</v>
      </c>
      <c r="Q893" s="10" t="s">
        <v>46</v>
      </c>
      <c r="R893" s="10" t="s">
        <v>46</v>
      </c>
      <c r="S893" s="10" t="s">
        <v>72</v>
      </c>
      <c r="T893" s="21">
        <v>0</v>
      </c>
      <c r="U893" s="21">
        <v>0</v>
      </c>
      <c r="V893" s="21">
        <v>0</v>
      </c>
      <c r="W893" s="21">
        <v>0</v>
      </c>
      <c r="X893" s="21">
        <v>1</v>
      </c>
      <c r="Y893" s="21">
        <v>0</v>
      </c>
      <c r="Z893" s="21">
        <v>0</v>
      </c>
      <c r="AA893" s="21">
        <v>0</v>
      </c>
      <c r="AB893" s="21">
        <v>0</v>
      </c>
      <c r="AC893" s="21">
        <v>0</v>
      </c>
      <c r="AD893" s="21">
        <v>0</v>
      </c>
      <c r="AE893" s="16" t="s">
        <v>46</v>
      </c>
      <c r="AF893" s="16" t="s">
        <v>46</v>
      </c>
      <c r="AG893" s="7" t="str">
        <f t="shared" si="28"/>
        <v>click</v>
      </c>
      <c r="AH893" s="9" t="str">
        <f t="shared" si="29"/>
        <v>click</v>
      </c>
    </row>
    <row r="894" spans="1:34" ht="96">
      <c r="A894" s="19" t="s">
        <v>2920</v>
      </c>
      <c r="B894" s="8" t="s">
        <v>2921</v>
      </c>
      <c r="C894" s="10" t="s">
        <v>2922</v>
      </c>
      <c r="D894" s="10" t="s">
        <v>38</v>
      </c>
      <c r="E894" s="10" t="s">
        <v>2923</v>
      </c>
      <c r="F894" s="10" t="s">
        <v>2924</v>
      </c>
      <c r="G894" s="10" t="s">
        <v>40</v>
      </c>
      <c r="H894" s="10" t="s">
        <v>71</v>
      </c>
      <c r="I894" s="11">
        <v>6.0000000000000001E-3</v>
      </c>
      <c r="J894" s="12">
        <v>0.21</v>
      </c>
      <c r="K894" s="11">
        <v>6.4600000000000005E-2</v>
      </c>
      <c r="L894" s="13">
        <v>87.8</v>
      </c>
      <c r="M894" s="14">
        <v>6.7</v>
      </c>
      <c r="N894" s="15">
        <v>35256</v>
      </c>
      <c r="O894" s="20">
        <v>-1.25</v>
      </c>
      <c r="P894" s="10" t="s">
        <v>42</v>
      </c>
      <c r="Q894" s="10" t="s">
        <v>43</v>
      </c>
      <c r="R894" s="10" t="s">
        <v>412</v>
      </c>
      <c r="S894" s="10" t="s">
        <v>74</v>
      </c>
      <c r="T894" s="21">
        <v>7.9500000000000001E-2</v>
      </c>
      <c r="U894" s="21">
        <v>0.2485</v>
      </c>
      <c r="V894" s="21">
        <v>4.9299999999999997E-2</v>
      </c>
      <c r="W894" s="21">
        <v>8.9700000000000002E-2</v>
      </c>
      <c r="X894" s="21">
        <v>0.1123</v>
      </c>
      <c r="Y894" s="21">
        <v>9.0800000000000006E-2</v>
      </c>
      <c r="Z894" s="21">
        <v>1.1999999999999999E-3</v>
      </c>
      <c r="AA894" s="21">
        <v>0.1116</v>
      </c>
      <c r="AB894" s="21">
        <v>0.1011</v>
      </c>
      <c r="AC894" s="21">
        <v>5.0000000000000001E-3</v>
      </c>
      <c r="AD894" s="21">
        <v>0.1108</v>
      </c>
      <c r="AE894" s="16" t="s">
        <v>46</v>
      </c>
      <c r="AF894" s="16" t="s">
        <v>46</v>
      </c>
      <c r="AG894" s="7" t="str">
        <f t="shared" si="28"/>
        <v>click</v>
      </c>
      <c r="AH894" s="9" t="str">
        <f t="shared" si="29"/>
        <v>click</v>
      </c>
    </row>
    <row r="895" spans="1:34" ht="60">
      <c r="A895" s="19" t="s">
        <v>3248</v>
      </c>
      <c r="B895" s="8" t="s">
        <v>3249</v>
      </c>
      <c r="C895" s="10" t="s">
        <v>2922</v>
      </c>
      <c r="D895" s="10" t="s">
        <v>38</v>
      </c>
      <c r="E895" s="10" t="s">
        <v>3250</v>
      </c>
      <c r="F895" s="10" t="s">
        <v>3251</v>
      </c>
      <c r="G895" s="10" t="s">
        <v>65</v>
      </c>
      <c r="H895" s="10" t="s">
        <v>96</v>
      </c>
      <c r="I895" s="11">
        <v>4.8999999999999998E-3</v>
      </c>
      <c r="J895" s="12">
        <v>0.65</v>
      </c>
      <c r="K895" s="11">
        <v>4.7399999999999998E-2</v>
      </c>
      <c r="L895" s="13">
        <v>50</v>
      </c>
      <c r="M895" s="14">
        <v>0.9</v>
      </c>
      <c r="N895" s="15">
        <v>11145</v>
      </c>
      <c r="O895" s="20">
        <v>-1.4</v>
      </c>
      <c r="P895" s="10" t="s">
        <v>42</v>
      </c>
      <c r="Q895" s="10" t="s">
        <v>46</v>
      </c>
      <c r="R895" s="10" t="s">
        <v>46</v>
      </c>
      <c r="S895" s="10" t="s">
        <v>277</v>
      </c>
      <c r="T895" s="21">
        <v>0.10639999999999999</v>
      </c>
      <c r="U895" s="21">
        <v>3.6700000000000003E-2</v>
      </c>
      <c r="V895" s="21">
        <v>8.4500000000000006E-2</v>
      </c>
      <c r="W895" s="21">
        <v>5.6899999999999999E-2</v>
      </c>
      <c r="X895" s="21">
        <v>3.7400000000000003E-2</v>
      </c>
      <c r="Y895" s="21">
        <v>0.31419999999999998</v>
      </c>
      <c r="Z895" s="21">
        <v>7.6E-3</v>
      </c>
      <c r="AA895" s="21">
        <v>0.1031</v>
      </c>
      <c r="AB895" s="21">
        <v>9.9299999999999999E-2</v>
      </c>
      <c r="AC895" s="21">
        <v>8.6099999999999996E-2</v>
      </c>
      <c r="AD895" s="21">
        <v>3.2399999999999998E-2</v>
      </c>
      <c r="AE895" s="16" t="s">
        <v>46</v>
      </c>
      <c r="AF895" s="16" t="s">
        <v>46</v>
      </c>
      <c r="AG895" s="7" t="str">
        <f t="shared" si="28"/>
        <v>click</v>
      </c>
      <c r="AH895" s="9" t="str">
        <f t="shared" si="29"/>
        <v>click</v>
      </c>
    </row>
    <row r="896" spans="1:34" ht="48">
      <c r="A896" s="19" t="s">
        <v>3317</v>
      </c>
      <c r="B896" s="8" t="s">
        <v>3318</v>
      </c>
      <c r="C896" s="10" t="s">
        <v>2922</v>
      </c>
      <c r="D896" s="10" t="s">
        <v>38</v>
      </c>
      <c r="E896" s="10" t="s">
        <v>3319</v>
      </c>
      <c r="F896" s="10" t="s">
        <v>3320</v>
      </c>
      <c r="G896" s="10" t="s">
        <v>114</v>
      </c>
      <c r="H896" s="10" t="s">
        <v>96</v>
      </c>
      <c r="I896" s="11">
        <v>7.4999999999999997E-3</v>
      </c>
      <c r="J896" s="12"/>
      <c r="K896" s="11"/>
      <c r="L896" s="13">
        <v>0</v>
      </c>
      <c r="M896" s="14">
        <v>0</v>
      </c>
      <c r="N896" s="15"/>
      <c r="O896" s="20"/>
      <c r="P896" s="10" t="s">
        <v>42</v>
      </c>
      <c r="Q896" s="10" t="s">
        <v>46</v>
      </c>
      <c r="R896" s="10" t="s">
        <v>46</v>
      </c>
      <c r="S896" s="10" t="s">
        <v>115</v>
      </c>
      <c r="T896" s="21" t="s">
        <v>46</v>
      </c>
      <c r="U896" s="21" t="s">
        <v>46</v>
      </c>
      <c r="V896" s="21" t="s">
        <v>46</v>
      </c>
      <c r="W896" s="21" t="s">
        <v>46</v>
      </c>
      <c r="X896" s="21" t="s">
        <v>46</v>
      </c>
      <c r="Y896" s="21" t="s">
        <v>46</v>
      </c>
      <c r="Z896" s="21" t="s">
        <v>46</v>
      </c>
      <c r="AA896" s="21" t="s">
        <v>46</v>
      </c>
      <c r="AB896" s="21" t="s">
        <v>46</v>
      </c>
      <c r="AC896" s="21" t="s">
        <v>46</v>
      </c>
      <c r="AD896" s="21" t="s">
        <v>46</v>
      </c>
      <c r="AE896" s="16" t="s">
        <v>46</v>
      </c>
      <c r="AF896" s="16" t="s">
        <v>46</v>
      </c>
      <c r="AG896" s="7" t="str">
        <f t="shared" si="28"/>
        <v>click</v>
      </c>
      <c r="AH896" s="9" t="str">
        <f t="shared" si="29"/>
        <v>click</v>
      </c>
    </row>
    <row r="897" spans="1:34" ht="48">
      <c r="A897" s="19" t="s">
        <v>3449</v>
      </c>
      <c r="B897" s="8" t="s">
        <v>3450</v>
      </c>
      <c r="C897" s="10" t="s">
        <v>2922</v>
      </c>
      <c r="D897" s="10" t="s">
        <v>38</v>
      </c>
      <c r="E897" s="10" t="s">
        <v>3451</v>
      </c>
      <c r="F897" s="10" t="s">
        <v>3452</v>
      </c>
      <c r="G897" s="10" t="s">
        <v>1031</v>
      </c>
      <c r="H897" s="10" t="s">
        <v>96</v>
      </c>
      <c r="I897" s="11">
        <v>7.4999999999999997E-3</v>
      </c>
      <c r="J897" s="12"/>
      <c r="K897" s="11"/>
      <c r="L897" s="13">
        <v>0</v>
      </c>
      <c r="M897" s="14">
        <v>0</v>
      </c>
      <c r="N897" s="15"/>
      <c r="O897" s="20"/>
      <c r="P897" s="10" t="s">
        <v>42</v>
      </c>
      <c r="Q897" s="10" t="s">
        <v>46</v>
      </c>
      <c r="R897" s="10" t="s">
        <v>46</v>
      </c>
      <c r="S897" s="10" t="s">
        <v>277</v>
      </c>
      <c r="T897" s="21" t="s">
        <v>46</v>
      </c>
      <c r="U897" s="21" t="s">
        <v>46</v>
      </c>
      <c r="V897" s="21" t="s">
        <v>46</v>
      </c>
      <c r="W897" s="21" t="s">
        <v>46</v>
      </c>
      <c r="X897" s="21" t="s">
        <v>46</v>
      </c>
      <c r="Y897" s="21" t="s">
        <v>46</v>
      </c>
      <c r="Z897" s="21" t="s">
        <v>46</v>
      </c>
      <c r="AA897" s="21" t="s">
        <v>46</v>
      </c>
      <c r="AB897" s="21" t="s">
        <v>46</v>
      </c>
      <c r="AC897" s="21" t="s">
        <v>46</v>
      </c>
      <c r="AD897" s="21" t="s">
        <v>46</v>
      </c>
      <c r="AE897" s="16" t="s">
        <v>46</v>
      </c>
      <c r="AF897" s="16" t="s">
        <v>46</v>
      </c>
      <c r="AG897" s="7" t="str">
        <f t="shared" si="28"/>
        <v>click</v>
      </c>
      <c r="AH897" s="9" t="str">
        <f t="shared" si="29"/>
        <v>click</v>
      </c>
    </row>
    <row r="898" spans="1:34" ht="132">
      <c r="A898" s="19" t="s">
        <v>436</v>
      </c>
      <c r="B898" s="8" t="s">
        <v>437</v>
      </c>
      <c r="C898" s="10" t="s">
        <v>438</v>
      </c>
      <c r="D898" s="10" t="s">
        <v>38</v>
      </c>
      <c r="E898" s="10" t="s">
        <v>439</v>
      </c>
      <c r="F898" s="10" t="s">
        <v>440</v>
      </c>
      <c r="G898" s="10" t="s">
        <v>107</v>
      </c>
      <c r="H898" s="10" t="s">
        <v>73</v>
      </c>
      <c r="I898" s="11">
        <v>5.0000000000000001E-3</v>
      </c>
      <c r="J898" s="12">
        <v>0.13</v>
      </c>
      <c r="K898" s="11">
        <v>3.5099999999999999E-2</v>
      </c>
      <c r="L898" s="13">
        <v>237.7</v>
      </c>
      <c r="M898" s="14">
        <v>10.1</v>
      </c>
      <c r="N898" s="15">
        <v>89872</v>
      </c>
      <c r="O898" s="20">
        <v>-1.85</v>
      </c>
      <c r="P898" s="10" t="s">
        <v>42</v>
      </c>
      <c r="Q898" s="10" t="s">
        <v>46</v>
      </c>
      <c r="R898" s="10" t="s">
        <v>46</v>
      </c>
      <c r="S898" s="10" t="s">
        <v>109</v>
      </c>
      <c r="T898" s="21">
        <v>6.1899999999999997E-2</v>
      </c>
      <c r="U898" s="21">
        <v>9.6699999999999994E-2</v>
      </c>
      <c r="V898" s="21">
        <v>0</v>
      </c>
      <c r="W898" s="21">
        <v>6.6000000000000003E-2</v>
      </c>
      <c r="X898" s="21">
        <v>0.2576</v>
      </c>
      <c r="Y898" s="21">
        <v>0.38640000000000002</v>
      </c>
      <c r="Z898" s="21">
        <v>0</v>
      </c>
      <c r="AA898" s="21">
        <v>0</v>
      </c>
      <c r="AB898" s="21">
        <v>0</v>
      </c>
      <c r="AC898" s="21">
        <v>0.10829999999999999</v>
      </c>
      <c r="AD898" s="21">
        <v>0</v>
      </c>
      <c r="AE898" s="16" t="s">
        <v>46</v>
      </c>
      <c r="AF898" s="16" t="s">
        <v>46</v>
      </c>
      <c r="AG898" s="7" t="str">
        <f t="shared" si="28"/>
        <v>click</v>
      </c>
      <c r="AH898" s="9" t="str">
        <f t="shared" si="29"/>
        <v>click</v>
      </c>
    </row>
    <row r="899" spans="1:34" ht="48">
      <c r="A899" s="19" t="s">
        <v>2346</v>
      </c>
      <c r="B899" s="8" t="s">
        <v>2347</v>
      </c>
      <c r="C899" s="10" t="s">
        <v>2348</v>
      </c>
      <c r="D899" s="10" t="s">
        <v>38</v>
      </c>
      <c r="E899" s="10" t="s">
        <v>2349</v>
      </c>
      <c r="F899" s="10" t="s">
        <v>2350</v>
      </c>
      <c r="G899" s="10" t="s">
        <v>101</v>
      </c>
      <c r="H899" s="10" t="s">
        <v>96</v>
      </c>
      <c r="I899" s="11">
        <v>4.4999999999999997E-3</v>
      </c>
      <c r="J899" s="12">
        <v>0.15</v>
      </c>
      <c r="K899" s="11">
        <v>2.4899999999999999E-2</v>
      </c>
      <c r="L899" s="13">
        <v>21.6</v>
      </c>
      <c r="M899" s="14">
        <v>1.1000000000000001</v>
      </c>
      <c r="N899" s="15">
        <v>3239</v>
      </c>
      <c r="O899" s="20">
        <v>1.22</v>
      </c>
      <c r="P899" s="10" t="s">
        <v>42</v>
      </c>
      <c r="Q899" s="10" t="s">
        <v>43</v>
      </c>
      <c r="R899" s="10" t="s">
        <v>80</v>
      </c>
      <c r="S899" s="10" t="s">
        <v>102</v>
      </c>
      <c r="T899" s="21">
        <v>6.1800000000000001E-2</v>
      </c>
      <c r="U899" s="21">
        <v>1.3899999999999999E-2</v>
      </c>
      <c r="V899" s="21">
        <v>0.21740000000000001</v>
      </c>
      <c r="W899" s="21">
        <v>0.1837</v>
      </c>
      <c r="X899" s="21">
        <v>3.4299999999999997E-2</v>
      </c>
      <c r="Y899" s="21">
        <v>7.1400000000000005E-2</v>
      </c>
      <c r="Z899" s="21">
        <v>0.1159</v>
      </c>
      <c r="AA899" s="21">
        <v>0.20150000000000001</v>
      </c>
      <c r="AB899" s="21">
        <v>1.06E-2</v>
      </c>
      <c r="AC899" s="21">
        <v>3.85E-2</v>
      </c>
      <c r="AD899" s="21">
        <v>4.0399999999999998E-2</v>
      </c>
      <c r="AE899" s="16" t="s">
        <v>46</v>
      </c>
      <c r="AF899" s="16" t="s">
        <v>46</v>
      </c>
      <c r="AG899" s="7" t="str">
        <f t="shared" si="28"/>
        <v>click</v>
      </c>
      <c r="AH899" s="9" t="str">
        <f t="shared" si="29"/>
        <v>click</v>
      </c>
    </row>
    <row r="900" spans="1:34" ht="48">
      <c r="A900" s="19" t="s">
        <v>3267</v>
      </c>
      <c r="B900" s="8" t="s">
        <v>3268</v>
      </c>
      <c r="C900" s="10" t="s">
        <v>2348</v>
      </c>
      <c r="D900" s="10" t="s">
        <v>38</v>
      </c>
      <c r="E900" s="10" t="s">
        <v>3269</v>
      </c>
      <c r="F900" s="10" t="s">
        <v>3270</v>
      </c>
      <c r="G900" s="10" t="s">
        <v>1676</v>
      </c>
      <c r="H900" s="10" t="s">
        <v>96</v>
      </c>
      <c r="I900" s="11">
        <v>7.4999999999999997E-3</v>
      </c>
      <c r="J900" s="12">
        <v>0.04</v>
      </c>
      <c r="K900" s="11">
        <v>1.24E-2</v>
      </c>
      <c r="L900" s="13">
        <v>85.7</v>
      </c>
      <c r="M900" s="14">
        <v>7.2</v>
      </c>
      <c r="N900" s="15">
        <v>28817</v>
      </c>
      <c r="O900" s="20">
        <v>-1.44</v>
      </c>
      <c r="P900" s="10" t="s">
        <v>42</v>
      </c>
      <c r="Q900" s="10" t="s">
        <v>46</v>
      </c>
      <c r="R900" s="10" t="s">
        <v>46</v>
      </c>
      <c r="S900" s="10" t="s">
        <v>74</v>
      </c>
      <c r="T900" s="21">
        <v>7.9600000000000004E-2</v>
      </c>
      <c r="U900" s="21">
        <v>0</v>
      </c>
      <c r="V900" s="21">
        <v>4.1599999999999998E-2</v>
      </c>
      <c r="W900" s="21">
        <v>1.5699999999999999E-2</v>
      </c>
      <c r="X900" s="21">
        <v>3.6400000000000002E-2</v>
      </c>
      <c r="Y900" s="21">
        <v>0</v>
      </c>
      <c r="Z900" s="21">
        <v>0</v>
      </c>
      <c r="AA900" s="21">
        <v>0.1956</v>
      </c>
      <c r="AB900" s="21">
        <v>0</v>
      </c>
      <c r="AC900" s="21">
        <v>0.4073</v>
      </c>
      <c r="AD900" s="21">
        <v>0.22470000000000001</v>
      </c>
      <c r="AE900" s="16" t="s">
        <v>46</v>
      </c>
      <c r="AF900" s="16" t="s">
        <v>46</v>
      </c>
      <c r="AG900" s="7" t="str">
        <f t="shared" si="28"/>
        <v>click</v>
      </c>
      <c r="AH900" s="9" t="str">
        <f t="shared" si="29"/>
        <v>click</v>
      </c>
    </row>
    <row r="901" spans="1:34" ht="60">
      <c r="A901" s="19" t="s">
        <v>3338</v>
      </c>
      <c r="B901" s="8" t="s">
        <v>3339</v>
      </c>
      <c r="C901" s="10" t="s">
        <v>2348</v>
      </c>
      <c r="D901" s="10" t="s">
        <v>38</v>
      </c>
      <c r="E901" s="10" t="s">
        <v>3340</v>
      </c>
      <c r="F901" s="10" t="s">
        <v>3341</v>
      </c>
      <c r="G901" s="10" t="s">
        <v>101</v>
      </c>
      <c r="H901" s="10" t="s">
        <v>96</v>
      </c>
      <c r="I901" s="11">
        <v>7.4999999999999997E-3</v>
      </c>
      <c r="J901" s="12">
        <v>0.1</v>
      </c>
      <c r="K901" s="11">
        <v>7.9000000000000008E-3</v>
      </c>
      <c r="L901" s="13">
        <v>19.7</v>
      </c>
      <c r="M901" s="14">
        <v>1.2</v>
      </c>
      <c r="N901" s="15">
        <v>4832</v>
      </c>
      <c r="O901" s="20">
        <v>1.98</v>
      </c>
      <c r="P901" s="10" t="s">
        <v>42</v>
      </c>
      <c r="Q901" s="10" t="s">
        <v>43</v>
      </c>
      <c r="R901" s="10" t="s">
        <v>80</v>
      </c>
      <c r="S901" s="10" t="s">
        <v>102</v>
      </c>
      <c r="T901" s="21" t="s">
        <v>46</v>
      </c>
      <c r="U901" s="21" t="s">
        <v>46</v>
      </c>
      <c r="V901" s="21" t="s">
        <v>46</v>
      </c>
      <c r="W901" s="21" t="s">
        <v>46</v>
      </c>
      <c r="X901" s="21" t="s">
        <v>46</v>
      </c>
      <c r="Y901" s="21" t="s">
        <v>46</v>
      </c>
      <c r="Z901" s="21" t="s">
        <v>46</v>
      </c>
      <c r="AA901" s="21" t="s">
        <v>46</v>
      </c>
      <c r="AB901" s="21" t="s">
        <v>46</v>
      </c>
      <c r="AC901" s="21" t="s">
        <v>46</v>
      </c>
      <c r="AD901" s="21" t="s">
        <v>46</v>
      </c>
      <c r="AE901" s="16" t="s">
        <v>46</v>
      </c>
      <c r="AF901" s="16" t="s">
        <v>46</v>
      </c>
      <c r="AG901" s="7" t="str">
        <f t="shared" si="28"/>
        <v>click</v>
      </c>
      <c r="AH901" s="9" t="str">
        <f t="shared" si="29"/>
        <v>click</v>
      </c>
    </row>
    <row r="902" spans="1:34" ht="48">
      <c r="A902" s="19" t="s">
        <v>3417</v>
      </c>
      <c r="B902" s="8" t="s">
        <v>3418</v>
      </c>
      <c r="C902" s="10" t="s">
        <v>2348</v>
      </c>
      <c r="D902" s="10" t="s">
        <v>38</v>
      </c>
      <c r="E902" s="10" t="s">
        <v>3419</v>
      </c>
      <c r="F902" s="10" t="s">
        <v>3420</v>
      </c>
      <c r="G902" s="10" t="s">
        <v>720</v>
      </c>
      <c r="H902" s="10" t="s">
        <v>96</v>
      </c>
      <c r="I902" s="11">
        <v>7.4999999999999997E-3</v>
      </c>
      <c r="J902" s="12">
        <v>0.09</v>
      </c>
      <c r="K902" s="11">
        <v>1.7999999999999999E-2</v>
      </c>
      <c r="L902" s="13">
        <v>243.6</v>
      </c>
      <c r="M902" s="14">
        <v>10.8</v>
      </c>
      <c r="N902" s="15">
        <v>38539</v>
      </c>
      <c r="O902" s="20">
        <v>1.24</v>
      </c>
      <c r="P902" s="10" t="s">
        <v>42</v>
      </c>
      <c r="Q902" s="10" t="s">
        <v>46</v>
      </c>
      <c r="R902" s="10" t="s">
        <v>46</v>
      </c>
      <c r="S902" s="10" t="s">
        <v>74</v>
      </c>
      <c r="T902" s="21">
        <v>6.13E-2</v>
      </c>
      <c r="U902" s="21">
        <v>0</v>
      </c>
      <c r="V902" s="21">
        <v>0</v>
      </c>
      <c r="W902" s="21">
        <v>0</v>
      </c>
      <c r="X902" s="21">
        <v>0</v>
      </c>
      <c r="Y902" s="21">
        <v>0</v>
      </c>
      <c r="Z902" s="21">
        <v>4.3900000000000002E-2</v>
      </c>
      <c r="AA902" s="21">
        <v>0.56220000000000003</v>
      </c>
      <c r="AB902" s="21">
        <v>0</v>
      </c>
      <c r="AC902" s="21">
        <v>1.84E-2</v>
      </c>
      <c r="AD902" s="21">
        <v>0.32690000000000002</v>
      </c>
      <c r="AE902" s="16" t="s">
        <v>46</v>
      </c>
      <c r="AF902" s="16" t="s">
        <v>46</v>
      </c>
      <c r="AG902" s="7" t="str">
        <f t="shared" si="28"/>
        <v>click</v>
      </c>
      <c r="AH902" s="9" t="str">
        <f t="shared" si="29"/>
        <v>click</v>
      </c>
    </row>
    <row r="903" spans="1:34" ht="36">
      <c r="A903" s="19" t="s">
        <v>2356</v>
      </c>
      <c r="B903" s="8" t="s">
        <v>2357</v>
      </c>
      <c r="C903" s="10" t="s">
        <v>2358</v>
      </c>
      <c r="D903" s="10" t="s">
        <v>38</v>
      </c>
      <c r="E903" s="10" t="s">
        <v>2359</v>
      </c>
      <c r="F903" s="10" t="s">
        <v>2360</v>
      </c>
      <c r="G903" s="10" t="s">
        <v>101</v>
      </c>
      <c r="H903" s="10" t="s">
        <v>48</v>
      </c>
      <c r="I903" s="11">
        <v>5.0000000000000001E-3</v>
      </c>
      <c r="J903" s="12">
        <v>0.18</v>
      </c>
      <c r="K903" s="11">
        <v>4.5199999999999997E-2</v>
      </c>
      <c r="L903" s="13">
        <v>3175.7</v>
      </c>
      <c r="M903" s="14">
        <v>84.6</v>
      </c>
      <c r="N903" s="15">
        <v>607344</v>
      </c>
      <c r="O903" s="20">
        <v>-1.08</v>
      </c>
      <c r="P903" s="10" t="s">
        <v>42</v>
      </c>
      <c r="Q903" s="10" t="s">
        <v>43</v>
      </c>
      <c r="R903" s="10" t="s">
        <v>412</v>
      </c>
      <c r="S903" s="10" t="s">
        <v>102</v>
      </c>
      <c r="T903" s="21">
        <v>3.49E-2</v>
      </c>
      <c r="U903" s="21">
        <v>9.8699999999999996E-2</v>
      </c>
      <c r="V903" s="21">
        <v>8.4900000000000003E-2</v>
      </c>
      <c r="W903" s="21">
        <v>7.5200000000000003E-2</v>
      </c>
      <c r="X903" s="21">
        <v>0.13220000000000001</v>
      </c>
      <c r="Y903" s="21">
        <v>0.17849999999999999</v>
      </c>
      <c r="Z903" s="21">
        <v>1.41E-2</v>
      </c>
      <c r="AA903" s="21">
        <v>0.17799999999999999</v>
      </c>
      <c r="AB903" s="21">
        <v>1.26E-2</v>
      </c>
      <c r="AC903" s="21">
        <v>2.8899999999999999E-2</v>
      </c>
      <c r="AD903" s="21">
        <v>0.12659999999999999</v>
      </c>
      <c r="AE903" s="16" t="s">
        <v>46</v>
      </c>
      <c r="AF903" s="16" t="s">
        <v>46</v>
      </c>
      <c r="AG903" s="7" t="str">
        <f t="shared" si="28"/>
        <v>click</v>
      </c>
      <c r="AH903" s="9" t="str">
        <f t="shared" si="29"/>
        <v>click</v>
      </c>
    </row>
    <row r="904" spans="1:34" ht="168">
      <c r="A904" s="19" t="s">
        <v>1300</v>
      </c>
      <c r="B904" s="8" t="s">
        <v>1301</v>
      </c>
      <c r="C904" s="10" t="s">
        <v>1302</v>
      </c>
      <c r="D904" s="10" t="s">
        <v>38</v>
      </c>
      <c r="E904" s="10" t="s">
        <v>1303</v>
      </c>
      <c r="F904" s="10" t="s">
        <v>1304</v>
      </c>
      <c r="G904" s="10" t="s">
        <v>1305</v>
      </c>
      <c r="H904" s="10" t="s">
        <v>156</v>
      </c>
      <c r="I904" s="11">
        <v>5.7999999999999996E-3</v>
      </c>
      <c r="J904" s="12">
        <v>0.26</v>
      </c>
      <c r="K904" s="11">
        <v>0.10680000000000001</v>
      </c>
      <c r="L904" s="13">
        <v>129</v>
      </c>
      <c r="M904" s="14">
        <v>4.8</v>
      </c>
      <c r="N904" s="15">
        <v>18381</v>
      </c>
      <c r="O904" s="20">
        <v>-1.29</v>
      </c>
      <c r="P904" s="10" t="s">
        <v>32</v>
      </c>
      <c r="Q904" s="10" t="s">
        <v>46</v>
      </c>
      <c r="R904" s="10" t="s">
        <v>46</v>
      </c>
      <c r="S904" s="10" t="s">
        <v>45</v>
      </c>
      <c r="T904" s="21">
        <v>0</v>
      </c>
      <c r="U904" s="21">
        <v>0</v>
      </c>
      <c r="V904" s="21">
        <v>9.4999999999999998E-3</v>
      </c>
      <c r="W904" s="21">
        <v>0</v>
      </c>
      <c r="X904" s="21">
        <v>0</v>
      </c>
      <c r="Y904" s="21">
        <v>1.35E-2</v>
      </c>
      <c r="Z904" s="21">
        <v>0</v>
      </c>
      <c r="AA904" s="21">
        <v>8.0999999999999996E-3</v>
      </c>
      <c r="AB904" s="21">
        <v>0.96660000000000001</v>
      </c>
      <c r="AC904" s="21">
        <v>0</v>
      </c>
      <c r="AD904" s="21">
        <v>0</v>
      </c>
      <c r="AE904" s="16" t="s">
        <v>46</v>
      </c>
      <c r="AF904" s="16" t="s">
        <v>46</v>
      </c>
      <c r="AG904" s="7" t="str">
        <f t="shared" si="28"/>
        <v>click</v>
      </c>
      <c r="AH904" s="9" t="str">
        <f t="shared" si="29"/>
        <v>click</v>
      </c>
    </row>
    <row r="905" spans="1:34" ht="84">
      <c r="A905" s="19" t="s">
        <v>441</v>
      </c>
      <c r="B905" s="8" t="s">
        <v>442</v>
      </c>
      <c r="C905" s="10" t="s">
        <v>443</v>
      </c>
      <c r="D905" s="10" t="s">
        <v>38</v>
      </c>
      <c r="E905" s="10" t="s">
        <v>444</v>
      </c>
      <c r="F905" s="10" t="s">
        <v>445</v>
      </c>
      <c r="G905" s="10" t="s">
        <v>446</v>
      </c>
      <c r="H905" s="10" t="s">
        <v>73</v>
      </c>
      <c r="I905" s="11">
        <v>1.2999999999999999E-3</v>
      </c>
      <c r="J905" s="12">
        <v>0</v>
      </c>
      <c r="K905" s="11">
        <v>3.3999999999999998E-3</v>
      </c>
      <c r="L905" s="13">
        <v>1089.3</v>
      </c>
      <c r="M905" s="14">
        <v>23.8</v>
      </c>
      <c r="N905" s="15">
        <v>866997</v>
      </c>
      <c r="O905" s="20">
        <v>0.03</v>
      </c>
      <c r="P905" s="10" t="s">
        <v>151</v>
      </c>
      <c r="Q905" s="10" t="s">
        <v>46</v>
      </c>
      <c r="R905" s="10" t="s">
        <v>46</v>
      </c>
      <c r="S905" s="10" t="s">
        <v>46</v>
      </c>
      <c r="T905" s="21" t="s">
        <v>46</v>
      </c>
      <c r="U905" s="21" t="s">
        <v>46</v>
      </c>
      <c r="V905" s="21" t="s">
        <v>46</v>
      </c>
      <c r="W905" s="21" t="s">
        <v>46</v>
      </c>
      <c r="X905" s="21" t="s">
        <v>46</v>
      </c>
      <c r="Y905" s="21" t="s">
        <v>46</v>
      </c>
      <c r="Z905" s="21" t="s">
        <v>46</v>
      </c>
      <c r="AA905" s="21" t="s">
        <v>46</v>
      </c>
      <c r="AB905" s="21" t="s">
        <v>46</v>
      </c>
      <c r="AC905" s="21" t="s">
        <v>46</v>
      </c>
      <c r="AD905" s="21" t="s">
        <v>46</v>
      </c>
      <c r="AE905" s="16" t="s">
        <v>46</v>
      </c>
      <c r="AF905" s="16" t="s">
        <v>46</v>
      </c>
      <c r="AG905" s="7" t="str">
        <f t="shared" si="28"/>
        <v>click</v>
      </c>
      <c r="AH905" s="9" t="str">
        <f t="shared" si="29"/>
        <v>click</v>
      </c>
    </row>
    <row r="906" spans="1:34" ht="60">
      <c r="A906" s="19" t="s">
        <v>2553</v>
      </c>
      <c r="B906" s="8" t="s">
        <v>2554</v>
      </c>
      <c r="C906" s="10" t="s">
        <v>443</v>
      </c>
      <c r="D906" s="10" t="s">
        <v>38</v>
      </c>
      <c r="E906" s="10" t="s">
        <v>2555</v>
      </c>
      <c r="F906" s="10" t="s">
        <v>2556</v>
      </c>
      <c r="G906" s="10" t="s">
        <v>2166</v>
      </c>
      <c r="H906" s="10" t="s">
        <v>73</v>
      </c>
      <c r="I906" s="11">
        <v>1.8E-3</v>
      </c>
      <c r="J906" s="12">
        <v>0.06</v>
      </c>
      <c r="K906" s="11">
        <v>1.2200000000000001E-2</v>
      </c>
      <c r="L906" s="13">
        <v>576.4</v>
      </c>
      <c r="M906" s="14">
        <v>10.6</v>
      </c>
      <c r="N906" s="15">
        <v>45544</v>
      </c>
      <c r="O906" s="20">
        <v>-0.56999999999999995</v>
      </c>
      <c r="P906" s="10" t="s">
        <v>151</v>
      </c>
      <c r="Q906" s="10" t="s">
        <v>46</v>
      </c>
      <c r="R906" s="10" t="s">
        <v>46</v>
      </c>
      <c r="S906" s="10" t="s">
        <v>46</v>
      </c>
      <c r="T906" s="21" t="s">
        <v>46</v>
      </c>
      <c r="U906" s="21" t="s">
        <v>46</v>
      </c>
      <c r="V906" s="21" t="s">
        <v>46</v>
      </c>
      <c r="W906" s="21" t="s">
        <v>46</v>
      </c>
      <c r="X906" s="21" t="s">
        <v>46</v>
      </c>
      <c r="Y906" s="21" t="s">
        <v>46</v>
      </c>
      <c r="Z906" s="21" t="s">
        <v>46</v>
      </c>
      <c r="AA906" s="21" t="s">
        <v>46</v>
      </c>
      <c r="AB906" s="21" t="s">
        <v>46</v>
      </c>
      <c r="AC906" s="21" t="s">
        <v>46</v>
      </c>
      <c r="AD906" s="21" t="s">
        <v>46</v>
      </c>
      <c r="AE906" s="16" t="s">
        <v>46</v>
      </c>
      <c r="AF906" s="16" t="s">
        <v>46</v>
      </c>
      <c r="AG906" s="7" t="str">
        <f t="shared" si="28"/>
        <v>click</v>
      </c>
      <c r="AH906" s="9" t="str">
        <f t="shared" si="29"/>
        <v>click</v>
      </c>
    </row>
    <row r="907" spans="1:34" ht="25.5">
      <c r="A907" s="19" t="s">
        <v>2840</v>
      </c>
      <c r="B907" s="8" t="s">
        <v>2841</v>
      </c>
      <c r="C907" s="10" t="s">
        <v>2842</v>
      </c>
      <c r="D907" s="10" t="s">
        <v>38</v>
      </c>
      <c r="E907" s="10" t="s">
        <v>148</v>
      </c>
      <c r="F907" s="10" t="s">
        <v>149</v>
      </c>
      <c r="G907" s="10" t="s">
        <v>150</v>
      </c>
      <c r="H907" s="10" t="s">
        <v>73</v>
      </c>
      <c r="I907" s="11">
        <v>1.6999999999999999E-3</v>
      </c>
      <c r="J907" s="12">
        <v>0.11</v>
      </c>
      <c r="K907" s="11">
        <v>2.4899999999999999E-2</v>
      </c>
      <c r="L907" s="13">
        <v>664</v>
      </c>
      <c r="M907" s="14">
        <v>11.8</v>
      </c>
      <c r="N907" s="15">
        <v>49309</v>
      </c>
      <c r="O907" s="20">
        <v>-0.31</v>
      </c>
      <c r="P907" s="10" t="s">
        <v>151</v>
      </c>
      <c r="Q907" s="10" t="s">
        <v>46</v>
      </c>
      <c r="R907" s="10" t="s">
        <v>46</v>
      </c>
      <c r="S907" s="10" t="s">
        <v>46</v>
      </c>
      <c r="T907" s="21" t="s">
        <v>46</v>
      </c>
      <c r="U907" s="21" t="s">
        <v>46</v>
      </c>
      <c r="V907" s="21" t="s">
        <v>46</v>
      </c>
      <c r="W907" s="21" t="s">
        <v>46</v>
      </c>
      <c r="X907" s="21" t="s">
        <v>46</v>
      </c>
      <c r="Y907" s="21" t="s">
        <v>46</v>
      </c>
      <c r="Z907" s="21" t="s">
        <v>46</v>
      </c>
      <c r="AA907" s="21" t="s">
        <v>46</v>
      </c>
      <c r="AB907" s="21" t="s">
        <v>46</v>
      </c>
      <c r="AC907" s="21" t="s">
        <v>46</v>
      </c>
      <c r="AD907" s="21" t="s">
        <v>46</v>
      </c>
      <c r="AE907" s="16" t="s">
        <v>46</v>
      </c>
      <c r="AF907" s="16" t="s">
        <v>46</v>
      </c>
      <c r="AG907" s="7" t="str">
        <f t="shared" si="28"/>
        <v>click</v>
      </c>
      <c r="AH907" s="9" t="str">
        <f t="shared" si="29"/>
        <v>click</v>
      </c>
    </row>
    <row r="908" spans="1:34" ht="60">
      <c r="A908" s="19" t="s">
        <v>4400</v>
      </c>
      <c r="B908" s="8" t="s">
        <v>4401</v>
      </c>
      <c r="C908" s="10" t="s">
        <v>2842</v>
      </c>
      <c r="D908" s="10" t="s">
        <v>38</v>
      </c>
      <c r="E908" s="10" t="s">
        <v>4402</v>
      </c>
      <c r="F908" s="10" t="s">
        <v>4403</v>
      </c>
      <c r="G908" s="10" t="s">
        <v>184</v>
      </c>
      <c r="H908" s="10" t="s">
        <v>73</v>
      </c>
      <c r="I908" s="11">
        <v>1.2999999999999999E-3</v>
      </c>
      <c r="J908" s="12">
        <v>0.15</v>
      </c>
      <c r="K908" s="11">
        <v>2.9700000000000001E-2</v>
      </c>
      <c r="L908" s="13">
        <v>35.9</v>
      </c>
      <c r="M908" s="14">
        <v>0.6</v>
      </c>
      <c r="N908" s="15">
        <v>12358</v>
      </c>
      <c r="O908" s="20">
        <v>-1.1599999999999999</v>
      </c>
      <c r="P908" s="10" t="s">
        <v>151</v>
      </c>
      <c r="Q908" s="10" t="s">
        <v>46</v>
      </c>
      <c r="R908" s="10" t="s">
        <v>46</v>
      </c>
      <c r="S908" s="10" t="s">
        <v>46</v>
      </c>
      <c r="T908" s="21" t="s">
        <v>46</v>
      </c>
      <c r="U908" s="21" t="s">
        <v>46</v>
      </c>
      <c r="V908" s="21" t="s">
        <v>46</v>
      </c>
      <c r="W908" s="21" t="s">
        <v>46</v>
      </c>
      <c r="X908" s="21" t="s">
        <v>46</v>
      </c>
      <c r="Y908" s="21" t="s">
        <v>46</v>
      </c>
      <c r="Z908" s="21" t="s">
        <v>46</v>
      </c>
      <c r="AA908" s="21" t="s">
        <v>46</v>
      </c>
      <c r="AB908" s="21" t="s">
        <v>46</v>
      </c>
      <c r="AC908" s="21" t="s">
        <v>46</v>
      </c>
      <c r="AD908" s="21" t="s">
        <v>46</v>
      </c>
      <c r="AE908" s="16" t="s">
        <v>46</v>
      </c>
      <c r="AF908" s="16" t="s">
        <v>46</v>
      </c>
      <c r="AG908" s="7" t="str">
        <f t="shared" si="28"/>
        <v>click</v>
      </c>
      <c r="AH908" s="9" t="str">
        <f t="shared" si="29"/>
        <v>click</v>
      </c>
    </row>
    <row r="909" spans="1:34" ht="120">
      <c r="A909" s="19" t="s">
        <v>630</v>
      </c>
      <c r="B909" s="8" t="s">
        <v>631</v>
      </c>
      <c r="C909" s="10" t="s">
        <v>632</v>
      </c>
      <c r="D909" s="10" t="s">
        <v>53</v>
      </c>
      <c r="E909" s="10" t="s">
        <v>633</v>
      </c>
      <c r="F909" s="10" t="s">
        <v>634</v>
      </c>
      <c r="G909" s="10" t="s">
        <v>155</v>
      </c>
      <c r="H909" s="10" t="s">
        <v>269</v>
      </c>
      <c r="I909" s="11">
        <v>7.4999999999999997E-3</v>
      </c>
      <c r="J909" s="12"/>
      <c r="K909" s="11"/>
      <c r="L909" s="13">
        <v>10</v>
      </c>
      <c r="M909" s="14">
        <v>0.2</v>
      </c>
      <c r="N909" s="15">
        <v>2254</v>
      </c>
      <c r="O909" s="20">
        <v>2.13</v>
      </c>
      <c r="P909" s="10" t="s">
        <v>58</v>
      </c>
      <c r="Q909" s="10" t="s">
        <v>43</v>
      </c>
      <c r="R909" s="10" t="s">
        <v>80</v>
      </c>
      <c r="S909" s="10" t="s">
        <v>72</v>
      </c>
      <c r="T909" s="21" t="s">
        <v>46</v>
      </c>
      <c r="U909" s="21" t="s">
        <v>46</v>
      </c>
      <c r="V909" s="21" t="s">
        <v>46</v>
      </c>
      <c r="W909" s="21" t="s">
        <v>46</v>
      </c>
      <c r="X909" s="21" t="s">
        <v>46</v>
      </c>
      <c r="Y909" s="21" t="s">
        <v>46</v>
      </c>
      <c r="Z909" s="21" t="s">
        <v>46</v>
      </c>
      <c r="AA909" s="21" t="s">
        <v>46</v>
      </c>
      <c r="AB909" s="21" t="s">
        <v>46</v>
      </c>
      <c r="AC909" s="21" t="s">
        <v>46</v>
      </c>
      <c r="AD909" s="21" t="s">
        <v>46</v>
      </c>
      <c r="AE909" s="16" t="s">
        <v>46</v>
      </c>
      <c r="AF909" s="16" t="s">
        <v>46</v>
      </c>
      <c r="AG909" s="7" t="str">
        <f t="shared" si="28"/>
        <v>click</v>
      </c>
      <c r="AH909" s="9" t="str">
        <f t="shared" si="29"/>
        <v>click</v>
      </c>
    </row>
    <row r="910" spans="1:34" ht="192">
      <c r="A910" s="19" t="s">
        <v>715</v>
      </c>
      <c r="B910" s="8" t="s">
        <v>716</v>
      </c>
      <c r="C910" s="10" t="s">
        <v>717</v>
      </c>
      <c r="D910" s="10" t="s">
        <v>38</v>
      </c>
      <c r="E910" s="10" t="s">
        <v>718</v>
      </c>
      <c r="F910" s="10" t="s">
        <v>719</v>
      </c>
      <c r="G910" s="10" t="s">
        <v>720</v>
      </c>
      <c r="H910" s="10" t="s">
        <v>71</v>
      </c>
      <c r="I910" s="11">
        <v>6.4999999999999997E-3</v>
      </c>
      <c r="J910" s="12">
        <v>0.45</v>
      </c>
      <c r="K910" s="11">
        <v>1.6400000000000001E-2</v>
      </c>
      <c r="L910" s="13">
        <v>311</v>
      </c>
      <c r="M910" s="14">
        <v>11.3</v>
      </c>
      <c r="N910" s="15">
        <v>43308</v>
      </c>
      <c r="O910" s="20">
        <v>1.18</v>
      </c>
      <c r="P910" s="10" t="s">
        <v>42</v>
      </c>
      <c r="Q910" s="10" t="s">
        <v>46</v>
      </c>
      <c r="R910" s="10" t="s">
        <v>46</v>
      </c>
      <c r="S910" s="10" t="s">
        <v>74</v>
      </c>
      <c r="T910" s="21">
        <v>0.1143</v>
      </c>
      <c r="U910" s="21">
        <v>0</v>
      </c>
      <c r="V910" s="21">
        <v>0</v>
      </c>
      <c r="W910" s="21">
        <v>0</v>
      </c>
      <c r="X910" s="21">
        <v>0</v>
      </c>
      <c r="Y910" s="21">
        <v>0</v>
      </c>
      <c r="Z910" s="21">
        <v>0</v>
      </c>
      <c r="AA910" s="21">
        <v>0.54779999999999995</v>
      </c>
      <c r="AB910" s="21">
        <v>0</v>
      </c>
      <c r="AC910" s="21">
        <v>1.41E-2</v>
      </c>
      <c r="AD910" s="21">
        <v>0.32379999999999998</v>
      </c>
      <c r="AE910" s="16" t="s">
        <v>46</v>
      </c>
      <c r="AF910" s="16" t="s">
        <v>46</v>
      </c>
      <c r="AG910" s="7" t="str">
        <f t="shared" si="28"/>
        <v>click</v>
      </c>
      <c r="AH910" s="9" t="str">
        <f t="shared" si="29"/>
        <v>click</v>
      </c>
    </row>
    <row r="911" spans="1:34" ht="24">
      <c r="A911" s="19" t="s">
        <v>1259</v>
      </c>
      <c r="B911" s="8" t="s">
        <v>1260</v>
      </c>
      <c r="C911" s="10" t="s">
        <v>1261</v>
      </c>
      <c r="D911" s="10"/>
      <c r="E911" s="10"/>
      <c r="F911" s="10" t="s">
        <v>39</v>
      </c>
      <c r="G911" s="10" t="s">
        <v>121</v>
      </c>
      <c r="H911" s="10" t="s">
        <v>1220</v>
      </c>
      <c r="I911" s="11">
        <v>9.4999999999999998E-3</v>
      </c>
      <c r="J911" s="12"/>
      <c r="K911" s="11"/>
      <c r="L911" s="13">
        <v>0</v>
      </c>
      <c r="M911" s="14">
        <v>0</v>
      </c>
      <c r="N911" s="15"/>
      <c r="O911" s="20"/>
      <c r="P911" s="10" t="s">
        <v>122</v>
      </c>
      <c r="Q911" s="10" t="s">
        <v>46</v>
      </c>
      <c r="R911" s="10" t="s">
        <v>46</v>
      </c>
      <c r="S911" s="10" t="s">
        <v>46</v>
      </c>
      <c r="T911" s="21" t="s">
        <v>46</v>
      </c>
      <c r="U911" s="21" t="s">
        <v>46</v>
      </c>
      <c r="V911" s="21" t="s">
        <v>46</v>
      </c>
      <c r="W911" s="21" t="s">
        <v>46</v>
      </c>
      <c r="X911" s="21" t="s">
        <v>46</v>
      </c>
      <c r="Y911" s="21" t="s">
        <v>46</v>
      </c>
      <c r="Z911" s="21" t="s">
        <v>46</v>
      </c>
      <c r="AA911" s="21" t="s">
        <v>46</v>
      </c>
      <c r="AB911" s="21" t="s">
        <v>46</v>
      </c>
      <c r="AC911" s="21" t="s">
        <v>46</v>
      </c>
      <c r="AD911" s="21" t="s">
        <v>46</v>
      </c>
      <c r="AE911" s="16" t="s">
        <v>46</v>
      </c>
      <c r="AF911" s="16" t="s">
        <v>59</v>
      </c>
      <c r="AG911" s="7" t="str">
        <f t="shared" si="28"/>
        <v>click</v>
      </c>
      <c r="AH911" s="9" t="str">
        <f t="shared" si="29"/>
        <v>click</v>
      </c>
    </row>
    <row r="912" spans="1:34" ht="36">
      <c r="A912" s="19" t="s">
        <v>1649</v>
      </c>
      <c r="B912" s="8" t="s">
        <v>1650</v>
      </c>
      <c r="C912" s="10" t="s">
        <v>1261</v>
      </c>
      <c r="D912" s="10" t="s">
        <v>53</v>
      </c>
      <c r="E912" s="10" t="s">
        <v>1651</v>
      </c>
      <c r="F912" s="10" t="s">
        <v>1652</v>
      </c>
      <c r="G912" s="10" t="s">
        <v>347</v>
      </c>
      <c r="H912" s="10" t="s">
        <v>269</v>
      </c>
      <c r="I912" s="11">
        <v>4.0000000000000001E-3</v>
      </c>
      <c r="J912" s="12"/>
      <c r="K912" s="11"/>
      <c r="L912" s="13">
        <v>3.2</v>
      </c>
      <c r="M912" s="14">
        <v>0.1</v>
      </c>
      <c r="N912" s="15">
        <v>546</v>
      </c>
      <c r="O912" s="20">
        <v>15.35</v>
      </c>
      <c r="P912" s="10" t="s">
        <v>347</v>
      </c>
      <c r="Q912" s="10" t="s">
        <v>46</v>
      </c>
      <c r="R912" s="10" t="s">
        <v>46</v>
      </c>
      <c r="S912" s="10" t="s">
        <v>46</v>
      </c>
      <c r="T912" s="21" t="s">
        <v>46</v>
      </c>
      <c r="U912" s="21" t="s">
        <v>46</v>
      </c>
      <c r="V912" s="21" t="s">
        <v>46</v>
      </c>
      <c r="W912" s="21" t="s">
        <v>46</v>
      </c>
      <c r="X912" s="21" t="s">
        <v>46</v>
      </c>
      <c r="Y912" s="21" t="s">
        <v>46</v>
      </c>
      <c r="Z912" s="21" t="s">
        <v>46</v>
      </c>
      <c r="AA912" s="21" t="s">
        <v>46</v>
      </c>
      <c r="AB912" s="21" t="s">
        <v>46</v>
      </c>
      <c r="AC912" s="21" t="s">
        <v>46</v>
      </c>
      <c r="AD912" s="21" t="s">
        <v>46</v>
      </c>
      <c r="AE912" s="16" t="s">
        <v>46</v>
      </c>
      <c r="AF912" s="16" t="s">
        <v>46</v>
      </c>
      <c r="AG912" s="7" t="str">
        <f t="shared" si="28"/>
        <v>click</v>
      </c>
      <c r="AH912" s="9" t="str">
        <f t="shared" si="29"/>
        <v>click</v>
      </c>
    </row>
    <row r="913" spans="1:34" ht="48">
      <c r="A913" s="19" t="s">
        <v>1682</v>
      </c>
      <c r="B913" s="8" t="s">
        <v>1683</v>
      </c>
      <c r="C913" s="10" t="s">
        <v>1261</v>
      </c>
      <c r="D913" s="10" t="s">
        <v>38</v>
      </c>
      <c r="E913" s="10" t="s">
        <v>1684</v>
      </c>
      <c r="F913" s="10" t="s">
        <v>1685</v>
      </c>
      <c r="G913" s="10" t="s">
        <v>411</v>
      </c>
      <c r="H913" s="10" t="s">
        <v>435</v>
      </c>
      <c r="I913" s="11">
        <v>7.0000000000000001E-3</v>
      </c>
      <c r="J913" s="12">
        <v>0.15</v>
      </c>
      <c r="K913" s="11">
        <v>1.7100000000000001E-2</v>
      </c>
      <c r="L913" s="13">
        <v>117.3</v>
      </c>
      <c r="M913" s="14">
        <v>2.7</v>
      </c>
      <c r="N913" s="15">
        <v>14738</v>
      </c>
      <c r="O913" s="20">
        <v>1.05</v>
      </c>
      <c r="P913" s="10" t="s">
        <v>42</v>
      </c>
      <c r="Q913" s="10" t="s">
        <v>254</v>
      </c>
      <c r="R913" s="10" t="s">
        <v>412</v>
      </c>
      <c r="S913" s="10" t="s">
        <v>72</v>
      </c>
      <c r="T913" s="21">
        <v>6.0499999999999998E-2</v>
      </c>
      <c r="U913" s="21">
        <v>1.78E-2</v>
      </c>
      <c r="V913" s="21">
        <v>0.114</v>
      </c>
      <c r="W913" s="21">
        <v>6.5299999999999997E-2</v>
      </c>
      <c r="X913" s="21">
        <v>0.12130000000000001</v>
      </c>
      <c r="Y913" s="21">
        <v>0.15040000000000001</v>
      </c>
      <c r="Z913" s="21">
        <v>7.46E-2</v>
      </c>
      <c r="AA913" s="21">
        <v>0.1565</v>
      </c>
      <c r="AB913" s="21">
        <v>8.0000000000000004E-4</v>
      </c>
      <c r="AC913" s="21">
        <v>0.14030000000000001</v>
      </c>
      <c r="AD913" s="21">
        <v>9.7199999999999995E-2</v>
      </c>
      <c r="AE913" s="16" t="s">
        <v>46</v>
      </c>
      <c r="AF913" s="16" t="s">
        <v>46</v>
      </c>
      <c r="AG913" s="7" t="str">
        <f t="shared" si="28"/>
        <v>click</v>
      </c>
      <c r="AH913" s="9" t="str">
        <f t="shared" si="29"/>
        <v>click</v>
      </c>
    </row>
    <row r="914" spans="1:34" ht="48">
      <c r="A914" s="19" t="s">
        <v>1686</v>
      </c>
      <c r="B914" s="8" t="s">
        <v>1687</v>
      </c>
      <c r="C914" s="10" t="s">
        <v>1261</v>
      </c>
      <c r="D914" s="10" t="s">
        <v>38</v>
      </c>
      <c r="E914" s="10" t="s">
        <v>1688</v>
      </c>
      <c r="F914" s="10" t="s">
        <v>1689</v>
      </c>
      <c r="G914" s="10" t="s">
        <v>411</v>
      </c>
      <c r="H914" s="10" t="s">
        <v>435</v>
      </c>
      <c r="I914" s="11">
        <v>7.0000000000000001E-3</v>
      </c>
      <c r="J914" s="12">
        <v>0.03</v>
      </c>
      <c r="K914" s="11">
        <v>7.4000000000000003E-3</v>
      </c>
      <c r="L914" s="13">
        <v>51.6</v>
      </c>
      <c r="M914" s="14">
        <v>1.2</v>
      </c>
      <c r="N914" s="15">
        <v>9020</v>
      </c>
      <c r="O914" s="20">
        <v>1.35</v>
      </c>
      <c r="P914" s="10" t="s">
        <v>42</v>
      </c>
      <c r="Q914" s="10" t="s">
        <v>254</v>
      </c>
      <c r="R914" s="10" t="s">
        <v>44</v>
      </c>
      <c r="S914" s="10" t="s">
        <v>72</v>
      </c>
      <c r="T914" s="21">
        <v>5.2200000000000003E-2</v>
      </c>
      <c r="U914" s="21">
        <v>2.5499999999999998E-2</v>
      </c>
      <c r="V914" s="21">
        <v>0.2424</v>
      </c>
      <c r="W914" s="21">
        <v>8.7999999999999995E-2</v>
      </c>
      <c r="X914" s="21">
        <v>5.67E-2</v>
      </c>
      <c r="Y914" s="21">
        <v>8.4199999999999997E-2</v>
      </c>
      <c r="Z914" s="21">
        <v>0.105</v>
      </c>
      <c r="AA914" s="21">
        <v>0.1583</v>
      </c>
      <c r="AB914" s="21">
        <v>4.8099999999999997E-2</v>
      </c>
      <c r="AC914" s="21">
        <v>0.1318</v>
      </c>
      <c r="AD914" s="21">
        <v>6.0000000000000001E-3</v>
      </c>
      <c r="AE914" s="16" t="s">
        <v>46</v>
      </c>
      <c r="AF914" s="16" t="s">
        <v>46</v>
      </c>
      <c r="AG914" s="7" t="str">
        <f t="shared" si="28"/>
        <v>click</v>
      </c>
      <c r="AH914" s="9" t="str">
        <f t="shared" si="29"/>
        <v>click</v>
      </c>
    </row>
    <row r="915" spans="1:34" ht="48">
      <c r="A915" s="19" t="s">
        <v>1724</v>
      </c>
      <c r="B915" s="8" t="s">
        <v>1725</v>
      </c>
      <c r="C915" s="10" t="s">
        <v>1261</v>
      </c>
      <c r="D915" s="10" t="s">
        <v>38</v>
      </c>
      <c r="E915" s="10" t="s">
        <v>1726</v>
      </c>
      <c r="F915" s="10" t="s">
        <v>1727</v>
      </c>
      <c r="G915" s="10" t="s">
        <v>296</v>
      </c>
      <c r="H915" s="10" t="s">
        <v>435</v>
      </c>
      <c r="I915" s="11">
        <v>6.0000000000000001E-3</v>
      </c>
      <c r="J915" s="12">
        <v>0</v>
      </c>
      <c r="K915" s="11">
        <v>3.7000000000000002E-3</v>
      </c>
      <c r="L915" s="13">
        <v>472.8</v>
      </c>
      <c r="M915" s="14">
        <v>24.1</v>
      </c>
      <c r="N915" s="15">
        <v>531947</v>
      </c>
      <c r="O915" s="20">
        <v>2.13</v>
      </c>
      <c r="P915" s="10" t="s">
        <v>42</v>
      </c>
      <c r="Q915" s="10" t="s">
        <v>46</v>
      </c>
      <c r="R915" s="10" t="s">
        <v>46</v>
      </c>
      <c r="S915" s="10" t="s">
        <v>72</v>
      </c>
      <c r="T915" s="21">
        <v>0</v>
      </c>
      <c r="U915" s="21">
        <v>0</v>
      </c>
      <c r="V915" s="21">
        <v>0</v>
      </c>
      <c r="W915" s="21">
        <v>0</v>
      </c>
      <c r="X915" s="21">
        <v>0.96199999999999997</v>
      </c>
      <c r="Y915" s="21">
        <v>0</v>
      </c>
      <c r="Z915" s="21">
        <v>0</v>
      </c>
      <c r="AA915" s="21">
        <v>0</v>
      </c>
      <c r="AB915" s="21">
        <v>0</v>
      </c>
      <c r="AC915" s="21">
        <v>0</v>
      </c>
      <c r="AD915" s="21">
        <v>3.7699999999999997E-2</v>
      </c>
      <c r="AE915" s="16" t="s">
        <v>46</v>
      </c>
      <c r="AF915" s="16" t="s">
        <v>46</v>
      </c>
      <c r="AG915" s="7" t="str">
        <f t="shared" si="28"/>
        <v>click</v>
      </c>
      <c r="AH915" s="9" t="str">
        <f t="shared" si="29"/>
        <v>click</v>
      </c>
    </row>
    <row r="916" spans="1:34" ht="48">
      <c r="A916" s="19" t="s">
        <v>1803</v>
      </c>
      <c r="B916" s="8" t="s">
        <v>1804</v>
      </c>
      <c r="C916" s="10" t="s">
        <v>1261</v>
      </c>
      <c r="D916" s="10" t="s">
        <v>38</v>
      </c>
      <c r="E916" s="10" t="s">
        <v>1805</v>
      </c>
      <c r="F916" s="10" t="s">
        <v>1806</v>
      </c>
      <c r="G916" s="10" t="s">
        <v>198</v>
      </c>
      <c r="H916" s="10" t="s">
        <v>435</v>
      </c>
      <c r="I916" s="11">
        <v>7.0000000000000001E-3</v>
      </c>
      <c r="J916" s="12">
        <v>0.12</v>
      </c>
      <c r="K916" s="11">
        <v>1.7299999999999999E-2</v>
      </c>
      <c r="L916" s="13">
        <v>712.2</v>
      </c>
      <c r="M916" s="14">
        <v>17.399999999999999</v>
      </c>
      <c r="N916" s="15">
        <v>103695</v>
      </c>
      <c r="O916" s="20">
        <v>1.07</v>
      </c>
      <c r="P916" s="10" t="s">
        <v>42</v>
      </c>
      <c r="Q916" s="10" t="s">
        <v>43</v>
      </c>
      <c r="R916" s="10" t="s">
        <v>80</v>
      </c>
      <c r="S916" s="10" t="s">
        <v>72</v>
      </c>
      <c r="T916" s="21">
        <v>4.9200000000000001E-2</v>
      </c>
      <c r="U916" s="21">
        <v>2.7099999999999999E-2</v>
      </c>
      <c r="V916" s="21">
        <v>0.14430000000000001</v>
      </c>
      <c r="W916" s="21">
        <v>7.8100000000000003E-2</v>
      </c>
      <c r="X916" s="21">
        <v>0.1265</v>
      </c>
      <c r="Y916" s="21">
        <v>0.12239999999999999</v>
      </c>
      <c r="Z916" s="21">
        <v>0.1055</v>
      </c>
      <c r="AA916" s="21">
        <v>0.12659999999999999</v>
      </c>
      <c r="AB916" s="21">
        <v>1.6299999999999999E-2</v>
      </c>
      <c r="AC916" s="21">
        <v>0.1293</v>
      </c>
      <c r="AD916" s="21">
        <v>7.3300000000000004E-2</v>
      </c>
      <c r="AE916" s="16" t="s">
        <v>46</v>
      </c>
      <c r="AF916" s="16" t="s">
        <v>46</v>
      </c>
      <c r="AG916" s="7" t="str">
        <f t="shared" si="28"/>
        <v>click</v>
      </c>
      <c r="AH916" s="9" t="str">
        <f t="shared" si="29"/>
        <v>click</v>
      </c>
    </row>
    <row r="917" spans="1:34" ht="48">
      <c r="A917" s="19" t="s">
        <v>1853</v>
      </c>
      <c r="B917" s="8" t="s">
        <v>1854</v>
      </c>
      <c r="C917" s="10" t="s">
        <v>1261</v>
      </c>
      <c r="D917" s="10" t="s">
        <v>38</v>
      </c>
      <c r="E917" s="10" t="s">
        <v>1855</v>
      </c>
      <c r="F917" s="10" t="s">
        <v>1856</v>
      </c>
      <c r="G917" s="10" t="s">
        <v>720</v>
      </c>
      <c r="H917" s="10" t="s">
        <v>435</v>
      </c>
      <c r="I917" s="11">
        <v>6.0000000000000001E-3</v>
      </c>
      <c r="J917" s="12">
        <v>0.04</v>
      </c>
      <c r="K917" s="11">
        <v>7.7000000000000002E-3</v>
      </c>
      <c r="L917" s="13">
        <v>197.7</v>
      </c>
      <c r="M917" s="14">
        <v>5.9</v>
      </c>
      <c r="N917" s="15">
        <v>38772</v>
      </c>
      <c r="O917" s="20">
        <v>1.44</v>
      </c>
      <c r="P917" s="10" t="s">
        <v>42</v>
      </c>
      <c r="Q917" s="10" t="s">
        <v>46</v>
      </c>
      <c r="R917" s="10" t="s">
        <v>46</v>
      </c>
      <c r="S917" s="10" t="s">
        <v>74</v>
      </c>
      <c r="T917" s="21">
        <v>5.5800000000000002E-2</v>
      </c>
      <c r="U917" s="21">
        <v>0</v>
      </c>
      <c r="V917" s="21">
        <v>0</v>
      </c>
      <c r="W917" s="21">
        <v>0</v>
      </c>
      <c r="X917" s="21">
        <v>0</v>
      </c>
      <c r="Y917" s="21">
        <v>0</v>
      </c>
      <c r="Z917" s="21">
        <v>6.6900000000000001E-2</v>
      </c>
      <c r="AA917" s="21">
        <v>0.60950000000000004</v>
      </c>
      <c r="AB917" s="21">
        <v>0</v>
      </c>
      <c r="AC917" s="21">
        <v>8.1500000000000003E-2</v>
      </c>
      <c r="AD917" s="21">
        <v>0.186</v>
      </c>
      <c r="AE917" s="16" t="s">
        <v>46</v>
      </c>
      <c r="AF917" s="16" t="s">
        <v>46</v>
      </c>
      <c r="AG917" s="7" t="str">
        <f t="shared" si="28"/>
        <v>click</v>
      </c>
      <c r="AH917" s="9" t="str">
        <f t="shared" si="29"/>
        <v>click</v>
      </c>
    </row>
    <row r="918" spans="1:34" ht="108">
      <c r="A918" s="19" t="s">
        <v>1920</v>
      </c>
      <c r="B918" s="8" t="s">
        <v>1921</v>
      </c>
      <c r="C918" s="10" t="s">
        <v>1261</v>
      </c>
      <c r="D918" s="10" t="s">
        <v>38</v>
      </c>
      <c r="E918" s="10" t="s">
        <v>1922</v>
      </c>
      <c r="F918" s="10" t="s">
        <v>1923</v>
      </c>
      <c r="G918" s="10" t="s">
        <v>263</v>
      </c>
      <c r="H918" s="10" t="s">
        <v>435</v>
      </c>
      <c r="I918" s="11">
        <v>6.0000000000000001E-3</v>
      </c>
      <c r="J918" s="12">
        <v>0.08</v>
      </c>
      <c r="K918" s="11">
        <v>7.4999999999999997E-3</v>
      </c>
      <c r="L918" s="13">
        <v>71.7</v>
      </c>
      <c r="M918" s="14">
        <v>2.6</v>
      </c>
      <c r="N918" s="15">
        <v>11292</v>
      </c>
      <c r="O918" s="20">
        <v>1.74</v>
      </c>
      <c r="P918" s="10" t="s">
        <v>42</v>
      </c>
      <c r="Q918" s="10" t="s">
        <v>46</v>
      </c>
      <c r="R918" s="10" t="s">
        <v>46</v>
      </c>
      <c r="S918" s="10" t="s">
        <v>255</v>
      </c>
      <c r="T918" s="21">
        <v>4.0300000000000002E-2</v>
      </c>
      <c r="U918" s="21">
        <v>7.0800000000000002E-2</v>
      </c>
      <c r="V918" s="21">
        <v>0.22320000000000001</v>
      </c>
      <c r="W918" s="21">
        <v>1.55E-2</v>
      </c>
      <c r="X918" s="21">
        <v>6.6900000000000001E-2</v>
      </c>
      <c r="Y918" s="21">
        <v>0.13650000000000001</v>
      </c>
      <c r="Z918" s="21">
        <v>3.8199999999999998E-2</v>
      </c>
      <c r="AA918" s="21">
        <v>2.6700000000000002E-2</v>
      </c>
      <c r="AB918" s="21">
        <v>0</v>
      </c>
      <c r="AC918" s="21">
        <v>0.37390000000000001</v>
      </c>
      <c r="AD918" s="21">
        <v>7.9000000000000008E-3</v>
      </c>
      <c r="AE918" s="16" t="s">
        <v>46</v>
      </c>
      <c r="AF918" s="16" t="s">
        <v>46</v>
      </c>
      <c r="AG918" s="7" t="str">
        <f t="shared" si="28"/>
        <v>click</v>
      </c>
      <c r="AH918" s="9" t="str">
        <f t="shared" si="29"/>
        <v>click</v>
      </c>
    </row>
    <row r="919" spans="1:34" ht="60">
      <c r="A919" s="19" t="s">
        <v>1930</v>
      </c>
      <c r="B919" s="8" t="s">
        <v>1931</v>
      </c>
      <c r="C919" s="10" t="s">
        <v>1261</v>
      </c>
      <c r="D919" s="10" t="s">
        <v>38</v>
      </c>
      <c r="E919" s="10" t="s">
        <v>1932</v>
      </c>
      <c r="F919" s="10" t="s">
        <v>1933</v>
      </c>
      <c r="G919" s="10" t="s">
        <v>980</v>
      </c>
      <c r="H919" s="10" t="s">
        <v>435</v>
      </c>
      <c r="I919" s="11">
        <v>7.0000000000000001E-3</v>
      </c>
      <c r="J919" s="12">
        <v>0.09</v>
      </c>
      <c r="K919" s="11">
        <v>1.14E-2</v>
      </c>
      <c r="L919" s="13">
        <v>634.5</v>
      </c>
      <c r="M919" s="14">
        <v>12.7</v>
      </c>
      <c r="N919" s="15">
        <v>65428</v>
      </c>
      <c r="O919" s="20">
        <v>1.28</v>
      </c>
      <c r="P919" s="10" t="s">
        <v>42</v>
      </c>
      <c r="Q919" s="10" t="s">
        <v>520</v>
      </c>
      <c r="R919" s="10" t="s">
        <v>80</v>
      </c>
      <c r="S919" s="10" t="s">
        <v>72</v>
      </c>
      <c r="T919" s="21">
        <v>5.1400000000000001E-2</v>
      </c>
      <c r="U919" s="21">
        <v>1.7999999999999999E-2</v>
      </c>
      <c r="V919" s="21">
        <v>0.1832</v>
      </c>
      <c r="W919" s="21">
        <v>6.5299999999999997E-2</v>
      </c>
      <c r="X919" s="21">
        <v>7.3700000000000002E-2</v>
      </c>
      <c r="Y919" s="21">
        <v>0.1376</v>
      </c>
      <c r="Z919" s="21">
        <v>5.8500000000000003E-2</v>
      </c>
      <c r="AA919" s="21">
        <v>0.21479999999999999</v>
      </c>
      <c r="AB919" s="21">
        <v>2.47E-2</v>
      </c>
      <c r="AC919" s="21">
        <v>0.1179</v>
      </c>
      <c r="AD919" s="21">
        <v>5.4199999999999998E-2</v>
      </c>
      <c r="AE919" s="16" t="s">
        <v>46</v>
      </c>
      <c r="AF919" s="16" t="s">
        <v>46</v>
      </c>
      <c r="AG919" s="7" t="str">
        <f t="shared" si="28"/>
        <v>click</v>
      </c>
      <c r="AH919" s="9" t="str">
        <f t="shared" si="29"/>
        <v>click</v>
      </c>
    </row>
    <row r="920" spans="1:34" ht="36">
      <c r="A920" s="19" t="s">
        <v>1980</v>
      </c>
      <c r="B920" s="8" t="s">
        <v>1981</v>
      </c>
      <c r="C920" s="10" t="s">
        <v>1261</v>
      </c>
      <c r="D920" s="10" t="s">
        <v>53</v>
      </c>
      <c r="E920" s="10" t="s">
        <v>1982</v>
      </c>
      <c r="F920" s="10" t="s">
        <v>1983</v>
      </c>
      <c r="G920" s="10" t="s">
        <v>347</v>
      </c>
      <c r="H920" s="10" t="s">
        <v>269</v>
      </c>
      <c r="I920" s="11">
        <v>4.0000000000000001E-3</v>
      </c>
      <c r="J920" s="12"/>
      <c r="K920" s="11"/>
      <c r="L920" s="13">
        <v>2.7</v>
      </c>
      <c r="M920" s="14">
        <v>0.1</v>
      </c>
      <c r="N920" s="15">
        <v>372</v>
      </c>
      <c r="O920" s="20">
        <v>2.4700000000000002</v>
      </c>
      <c r="P920" s="10" t="s">
        <v>347</v>
      </c>
      <c r="Q920" s="10" t="s">
        <v>46</v>
      </c>
      <c r="R920" s="10" t="s">
        <v>46</v>
      </c>
      <c r="S920" s="10" t="s">
        <v>46</v>
      </c>
      <c r="T920" s="21" t="s">
        <v>46</v>
      </c>
      <c r="U920" s="21" t="s">
        <v>46</v>
      </c>
      <c r="V920" s="21" t="s">
        <v>46</v>
      </c>
      <c r="W920" s="21" t="s">
        <v>46</v>
      </c>
      <c r="X920" s="21" t="s">
        <v>46</v>
      </c>
      <c r="Y920" s="21" t="s">
        <v>46</v>
      </c>
      <c r="Z920" s="21" t="s">
        <v>46</v>
      </c>
      <c r="AA920" s="21" t="s">
        <v>46</v>
      </c>
      <c r="AB920" s="21" t="s">
        <v>46</v>
      </c>
      <c r="AC920" s="21" t="s">
        <v>46</v>
      </c>
      <c r="AD920" s="21" t="s">
        <v>46</v>
      </c>
      <c r="AE920" s="16" t="s">
        <v>46</v>
      </c>
      <c r="AF920" s="16" t="s">
        <v>46</v>
      </c>
      <c r="AG920" s="7" t="str">
        <f t="shared" si="28"/>
        <v>click</v>
      </c>
      <c r="AH920" s="9" t="str">
        <f t="shared" si="29"/>
        <v>click</v>
      </c>
    </row>
    <row r="921" spans="1:34" ht="36">
      <c r="A921" s="19" t="s">
        <v>2750</v>
      </c>
      <c r="B921" s="8" t="s">
        <v>2751</v>
      </c>
      <c r="C921" s="10" t="s">
        <v>1261</v>
      </c>
      <c r="D921" s="10" t="s">
        <v>53</v>
      </c>
      <c r="E921" s="10" t="s">
        <v>2752</v>
      </c>
      <c r="F921" s="10" t="s">
        <v>2753</v>
      </c>
      <c r="G921" s="10" t="s">
        <v>347</v>
      </c>
      <c r="H921" s="10" t="s">
        <v>269</v>
      </c>
      <c r="I921" s="11">
        <v>4.0000000000000001E-3</v>
      </c>
      <c r="J921" s="12"/>
      <c r="K921" s="11"/>
      <c r="L921" s="13">
        <v>1.7</v>
      </c>
      <c r="M921" s="14">
        <v>0</v>
      </c>
      <c r="N921" s="15">
        <v>275</v>
      </c>
      <c r="O921" s="20">
        <v>-3.77</v>
      </c>
      <c r="P921" s="10" t="s">
        <v>347</v>
      </c>
      <c r="Q921" s="10" t="s">
        <v>46</v>
      </c>
      <c r="R921" s="10" t="s">
        <v>46</v>
      </c>
      <c r="S921" s="10" t="s">
        <v>46</v>
      </c>
      <c r="T921" s="21" t="s">
        <v>46</v>
      </c>
      <c r="U921" s="21" t="s">
        <v>46</v>
      </c>
      <c r="V921" s="21" t="s">
        <v>46</v>
      </c>
      <c r="W921" s="21" t="s">
        <v>46</v>
      </c>
      <c r="X921" s="21" t="s">
        <v>46</v>
      </c>
      <c r="Y921" s="21" t="s">
        <v>46</v>
      </c>
      <c r="Z921" s="21" t="s">
        <v>46</v>
      </c>
      <c r="AA921" s="21" t="s">
        <v>46</v>
      </c>
      <c r="AB921" s="21" t="s">
        <v>46</v>
      </c>
      <c r="AC921" s="21" t="s">
        <v>46</v>
      </c>
      <c r="AD921" s="21" t="s">
        <v>46</v>
      </c>
      <c r="AE921" s="16" t="s">
        <v>46</v>
      </c>
      <c r="AF921" s="16" t="s">
        <v>46</v>
      </c>
      <c r="AG921" s="7" t="str">
        <f t="shared" si="28"/>
        <v>click</v>
      </c>
      <c r="AH921" s="9" t="str">
        <f t="shared" si="29"/>
        <v>click</v>
      </c>
    </row>
    <row r="922" spans="1:34" ht="36">
      <c r="A922" s="19" t="s">
        <v>2015</v>
      </c>
      <c r="B922" s="8" t="s">
        <v>2016</v>
      </c>
      <c r="C922" s="10" t="s">
        <v>2017</v>
      </c>
      <c r="D922" s="10" t="s">
        <v>38</v>
      </c>
      <c r="E922" s="10" t="s">
        <v>2018</v>
      </c>
      <c r="F922" s="10" t="s">
        <v>2019</v>
      </c>
      <c r="G922" s="10" t="s">
        <v>1676</v>
      </c>
      <c r="H922" s="10" t="s">
        <v>128</v>
      </c>
      <c r="I922" s="11">
        <v>6.1999999999999998E-3</v>
      </c>
      <c r="J922" s="12">
        <v>0.55000000000000004</v>
      </c>
      <c r="K922" s="11">
        <v>0.01</v>
      </c>
      <c r="L922" s="13">
        <v>90.7</v>
      </c>
      <c r="M922" s="14">
        <v>1.6</v>
      </c>
      <c r="N922" s="15">
        <v>12450</v>
      </c>
      <c r="O922" s="20">
        <v>1.83</v>
      </c>
      <c r="P922" s="10" t="s">
        <v>42</v>
      </c>
      <c r="Q922" s="10" t="s">
        <v>46</v>
      </c>
      <c r="R922" s="10" t="s">
        <v>46</v>
      </c>
      <c r="S922" s="10" t="s">
        <v>74</v>
      </c>
      <c r="T922" s="21">
        <v>0</v>
      </c>
      <c r="U922" s="21">
        <v>0</v>
      </c>
      <c r="V922" s="21">
        <v>0.1183</v>
      </c>
      <c r="W922" s="21">
        <v>4.65E-2</v>
      </c>
      <c r="X922" s="21">
        <v>1.4E-2</v>
      </c>
      <c r="Y922" s="21">
        <v>0</v>
      </c>
      <c r="Z922" s="21">
        <v>0</v>
      </c>
      <c r="AA922" s="21">
        <v>0.17419999999999999</v>
      </c>
      <c r="AB922" s="21">
        <v>0</v>
      </c>
      <c r="AC922" s="21">
        <v>0.45129999999999998</v>
      </c>
      <c r="AD922" s="21">
        <v>0.19739999999999999</v>
      </c>
      <c r="AE922" s="16" t="s">
        <v>46</v>
      </c>
      <c r="AF922" s="16" t="s">
        <v>46</v>
      </c>
      <c r="AG922" s="7" t="str">
        <f t="shared" si="28"/>
        <v>click</v>
      </c>
      <c r="AH922" s="9" t="str">
        <f t="shared" si="29"/>
        <v>click</v>
      </c>
    </row>
    <row r="923" spans="1:34" ht="38.25">
      <c r="A923" s="19" t="s">
        <v>1838</v>
      </c>
      <c r="B923" s="8" t="s">
        <v>1839</v>
      </c>
      <c r="C923" s="10" t="s">
        <v>1840</v>
      </c>
      <c r="D923" s="10" t="s">
        <v>38</v>
      </c>
      <c r="E923" s="10" t="s">
        <v>1841</v>
      </c>
      <c r="F923" s="10" t="s">
        <v>1842</v>
      </c>
      <c r="G923" s="10" t="s">
        <v>32</v>
      </c>
      <c r="H923" s="10" t="s">
        <v>48</v>
      </c>
      <c r="I923" s="11">
        <v>4.7999999999999996E-3</v>
      </c>
      <c r="J923" s="12"/>
      <c r="K923" s="11"/>
      <c r="L923" s="13">
        <v>14.8</v>
      </c>
      <c r="M923" s="14">
        <v>0.5</v>
      </c>
      <c r="N923" s="15">
        <v>1796511</v>
      </c>
      <c r="O923" s="20">
        <v>3.39</v>
      </c>
      <c r="P923" s="10" t="s">
        <v>32</v>
      </c>
      <c r="Q923" s="10" t="s">
        <v>46</v>
      </c>
      <c r="R923" s="10" t="s">
        <v>46</v>
      </c>
      <c r="S923" s="10" t="s">
        <v>72</v>
      </c>
      <c r="T923" s="21" t="s">
        <v>46</v>
      </c>
      <c r="U923" s="21" t="s">
        <v>46</v>
      </c>
      <c r="V923" s="21" t="s">
        <v>46</v>
      </c>
      <c r="W923" s="21" t="s">
        <v>46</v>
      </c>
      <c r="X923" s="21" t="s">
        <v>46</v>
      </c>
      <c r="Y923" s="21" t="s">
        <v>46</v>
      </c>
      <c r="Z923" s="21" t="s">
        <v>46</v>
      </c>
      <c r="AA923" s="21" t="s">
        <v>46</v>
      </c>
      <c r="AB923" s="21" t="s">
        <v>46</v>
      </c>
      <c r="AC923" s="21" t="s">
        <v>46</v>
      </c>
      <c r="AD923" s="21" t="s">
        <v>46</v>
      </c>
      <c r="AE923" s="16" t="s">
        <v>46</v>
      </c>
      <c r="AF923" s="16" t="s">
        <v>46</v>
      </c>
      <c r="AG923" s="7" t="str">
        <f t="shared" si="28"/>
        <v>click</v>
      </c>
      <c r="AH923" s="9" t="str">
        <f t="shared" si="29"/>
        <v>click</v>
      </c>
    </row>
    <row r="924" spans="1:34" ht="36">
      <c r="A924" s="19" t="s">
        <v>1924</v>
      </c>
      <c r="B924" s="8" t="s">
        <v>1925</v>
      </c>
      <c r="C924" s="10" t="s">
        <v>1840</v>
      </c>
      <c r="D924" s="10" t="s">
        <v>38</v>
      </c>
      <c r="E924" s="10" t="s">
        <v>1841</v>
      </c>
      <c r="F924" s="10" t="s">
        <v>1842</v>
      </c>
      <c r="G924" s="10" t="s">
        <v>32</v>
      </c>
      <c r="H924" s="10" t="s">
        <v>48</v>
      </c>
      <c r="I924" s="11">
        <v>4.7999999999999996E-3</v>
      </c>
      <c r="J924" s="12">
        <v>0.32</v>
      </c>
      <c r="K924" s="11">
        <v>3.3599999999999998E-2</v>
      </c>
      <c r="L924" s="13">
        <v>14.7</v>
      </c>
      <c r="M924" s="14">
        <v>0.5</v>
      </c>
      <c r="N924" s="15">
        <v>5088</v>
      </c>
      <c r="O924" s="20">
        <v>-1.4</v>
      </c>
      <c r="P924" s="10" t="s">
        <v>32</v>
      </c>
      <c r="Q924" s="10" t="s">
        <v>46</v>
      </c>
      <c r="R924" s="10" t="s">
        <v>46</v>
      </c>
      <c r="S924" s="10" t="s">
        <v>72</v>
      </c>
      <c r="T924" s="21">
        <v>0</v>
      </c>
      <c r="U924" s="21">
        <v>0</v>
      </c>
      <c r="V924" s="21">
        <v>0</v>
      </c>
      <c r="W924" s="21">
        <v>0</v>
      </c>
      <c r="X924" s="21">
        <v>0</v>
      </c>
      <c r="Y924" s="21">
        <v>0</v>
      </c>
      <c r="Z924" s="21">
        <v>0</v>
      </c>
      <c r="AA924" s="21">
        <v>0</v>
      </c>
      <c r="AB924" s="21">
        <v>0.99719999999999998</v>
      </c>
      <c r="AC924" s="21">
        <v>0</v>
      </c>
      <c r="AD924" s="21">
        <v>0</v>
      </c>
      <c r="AE924" s="16" t="s">
        <v>46</v>
      </c>
      <c r="AF924" s="16" t="s">
        <v>46</v>
      </c>
      <c r="AG924" s="7" t="str">
        <f t="shared" si="28"/>
        <v>click</v>
      </c>
      <c r="AH924" s="9" t="str">
        <f t="shared" si="29"/>
        <v>click</v>
      </c>
    </row>
    <row r="925" spans="1:34" ht="36">
      <c r="A925" s="19" t="s">
        <v>3711</v>
      </c>
      <c r="B925" s="8" t="s">
        <v>3712</v>
      </c>
      <c r="C925" s="10" t="s">
        <v>1840</v>
      </c>
      <c r="D925" s="10" t="s">
        <v>38</v>
      </c>
      <c r="E925" s="10" t="s">
        <v>3713</v>
      </c>
      <c r="F925" s="10" t="s">
        <v>3714</v>
      </c>
      <c r="G925" s="10" t="s">
        <v>32</v>
      </c>
      <c r="H925" s="10" t="s">
        <v>48</v>
      </c>
      <c r="I925" s="11">
        <v>4.7999999999999996E-3</v>
      </c>
      <c r="J925" s="12">
        <v>0.48</v>
      </c>
      <c r="K925" s="11">
        <v>0.16209999999999999</v>
      </c>
      <c r="L925" s="13">
        <v>946</v>
      </c>
      <c r="M925" s="14">
        <v>82.6</v>
      </c>
      <c r="N925" s="15">
        <v>1308603</v>
      </c>
      <c r="O925" s="20">
        <v>-1.57</v>
      </c>
      <c r="P925" s="10" t="s">
        <v>32</v>
      </c>
      <c r="Q925" s="10" t="s">
        <v>46</v>
      </c>
      <c r="R925" s="10" t="s">
        <v>46</v>
      </c>
      <c r="S925" s="10" t="s">
        <v>72</v>
      </c>
      <c r="T925" s="21">
        <v>0</v>
      </c>
      <c r="U925" s="21">
        <v>0</v>
      </c>
      <c r="V925" s="21">
        <v>0</v>
      </c>
      <c r="W925" s="21">
        <v>0</v>
      </c>
      <c r="X925" s="21">
        <v>0</v>
      </c>
      <c r="Y925" s="21">
        <v>0</v>
      </c>
      <c r="Z925" s="21">
        <v>0</v>
      </c>
      <c r="AA925" s="21">
        <v>0</v>
      </c>
      <c r="AB925" s="21">
        <v>0.99890000000000001</v>
      </c>
      <c r="AC925" s="21">
        <v>0</v>
      </c>
      <c r="AD925" s="21">
        <v>0</v>
      </c>
      <c r="AE925" s="16" t="s">
        <v>46</v>
      </c>
      <c r="AF925" s="16" t="s">
        <v>46</v>
      </c>
      <c r="AG925" s="7" t="str">
        <f t="shared" si="28"/>
        <v>click</v>
      </c>
      <c r="AH925" s="9" t="str">
        <f t="shared" si="29"/>
        <v>click</v>
      </c>
    </row>
    <row r="926" spans="1:34" ht="36">
      <c r="A926" s="19" t="s">
        <v>3731</v>
      </c>
      <c r="B926" s="8" t="s">
        <v>3732</v>
      </c>
      <c r="C926" s="10" t="s">
        <v>1840</v>
      </c>
      <c r="D926" s="10" t="s">
        <v>38</v>
      </c>
      <c r="E926" s="10" t="s">
        <v>3733</v>
      </c>
      <c r="F926" s="10" t="s">
        <v>3734</v>
      </c>
      <c r="G926" s="10" t="s">
        <v>32</v>
      </c>
      <c r="H926" s="10" t="s">
        <v>48</v>
      </c>
      <c r="I926" s="11">
        <v>4.7999999999999996E-3</v>
      </c>
      <c r="J926" s="12">
        <v>0.51</v>
      </c>
      <c r="K926" s="11">
        <v>3.9100000000000003E-2</v>
      </c>
      <c r="L926" s="13">
        <v>228.5</v>
      </c>
      <c r="M926" s="14">
        <v>5.0999999999999996</v>
      </c>
      <c r="N926" s="15">
        <v>54820</v>
      </c>
      <c r="O926" s="20">
        <v>-1.42</v>
      </c>
      <c r="P926" s="10" t="s">
        <v>32</v>
      </c>
      <c r="Q926" s="10" t="s">
        <v>46</v>
      </c>
      <c r="R926" s="10" t="s">
        <v>46</v>
      </c>
      <c r="S926" s="10" t="s">
        <v>72</v>
      </c>
      <c r="T926" s="21">
        <v>0</v>
      </c>
      <c r="U926" s="21">
        <v>0</v>
      </c>
      <c r="V926" s="21">
        <v>0</v>
      </c>
      <c r="W926" s="21">
        <v>0</v>
      </c>
      <c r="X926" s="21">
        <v>0</v>
      </c>
      <c r="Y926" s="21">
        <v>0</v>
      </c>
      <c r="Z926" s="21">
        <v>0</v>
      </c>
      <c r="AA926" s="21">
        <v>0</v>
      </c>
      <c r="AB926" s="21">
        <v>0.99690000000000001</v>
      </c>
      <c r="AC926" s="21">
        <v>0</v>
      </c>
      <c r="AD926" s="21">
        <v>0</v>
      </c>
      <c r="AE926" s="16" t="s">
        <v>46</v>
      </c>
      <c r="AF926" s="16" t="s">
        <v>46</v>
      </c>
      <c r="AG926" s="7" t="str">
        <f t="shared" si="28"/>
        <v>click</v>
      </c>
      <c r="AH926" s="9" t="str">
        <f t="shared" si="29"/>
        <v>click</v>
      </c>
    </row>
    <row r="927" spans="1:34" ht="25.5">
      <c r="A927" s="19" t="s">
        <v>3870</v>
      </c>
      <c r="B927" s="8" t="s">
        <v>3871</v>
      </c>
      <c r="C927" s="10" t="s">
        <v>1840</v>
      </c>
      <c r="D927" s="10" t="s">
        <v>38</v>
      </c>
      <c r="E927" s="10" t="s">
        <v>3872</v>
      </c>
      <c r="F927" s="10" t="s">
        <v>3873</v>
      </c>
      <c r="G927" s="10" t="s">
        <v>32</v>
      </c>
      <c r="H927" s="10" t="s">
        <v>48</v>
      </c>
      <c r="I927" s="11">
        <v>4.7999999999999996E-3</v>
      </c>
      <c r="J927" s="12">
        <v>0.37</v>
      </c>
      <c r="K927" s="11">
        <v>3.3000000000000002E-2</v>
      </c>
      <c r="L927" s="13">
        <v>12.2</v>
      </c>
      <c r="M927" s="14">
        <v>0.4</v>
      </c>
      <c r="N927" s="15">
        <v>3230</v>
      </c>
      <c r="O927" s="20">
        <v>-1.42</v>
      </c>
      <c r="P927" s="10" t="s">
        <v>32</v>
      </c>
      <c r="Q927" s="10" t="s">
        <v>46</v>
      </c>
      <c r="R927" s="10" t="s">
        <v>46</v>
      </c>
      <c r="S927" s="10" t="s">
        <v>72</v>
      </c>
      <c r="T927" s="21">
        <v>0</v>
      </c>
      <c r="U927" s="21">
        <v>0</v>
      </c>
      <c r="V927" s="21">
        <v>0</v>
      </c>
      <c r="W927" s="21">
        <v>0</v>
      </c>
      <c r="X927" s="21">
        <v>0</v>
      </c>
      <c r="Y927" s="21">
        <v>0</v>
      </c>
      <c r="Z927" s="21">
        <v>0</v>
      </c>
      <c r="AA927" s="21">
        <v>0</v>
      </c>
      <c r="AB927" s="21">
        <v>0.99829999999999997</v>
      </c>
      <c r="AC927" s="21">
        <v>0</v>
      </c>
      <c r="AD927" s="21">
        <v>0</v>
      </c>
      <c r="AE927" s="16" t="s">
        <v>46</v>
      </c>
      <c r="AF927" s="16" t="s">
        <v>46</v>
      </c>
      <c r="AG927" s="7" t="str">
        <f t="shared" si="28"/>
        <v>click</v>
      </c>
      <c r="AH927" s="9" t="str">
        <f t="shared" si="29"/>
        <v>click</v>
      </c>
    </row>
    <row r="928" spans="1:34" ht="36">
      <c r="A928" s="19" t="s">
        <v>3857</v>
      </c>
      <c r="B928" s="8" t="s">
        <v>3858</v>
      </c>
      <c r="C928" s="10" t="s">
        <v>3859</v>
      </c>
      <c r="D928" s="10" t="s">
        <v>38</v>
      </c>
      <c r="E928" s="10" t="s">
        <v>3860</v>
      </c>
      <c r="F928" s="10" t="s">
        <v>3861</v>
      </c>
      <c r="G928" s="10" t="s">
        <v>107</v>
      </c>
      <c r="H928" s="10" t="s">
        <v>128</v>
      </c>
      <c r="I928" s="11">
        <v>6.1999999999999998E-3</v>
      </c>
      <c r="J928" s="12">
        <v>0.74</v>
      </c>
      <c r="K928" s="11">
        <v>2.6200000000000001E-2</v>
      </c>
      <c r="L928" s="13">
        <v>1174.0999999999999</v>
      </c>
      <c r="M928" s="14">
        <v>41.4</v>
      </c>
      <c r="N928" s="15">
        <v>3619447</v>
      </c>
      <c r="O928" s="20">
        <v>1.73</v>
      </c>
      <c r="P928" s="10" t="s">
        <v>42</v>
      </c>
      <c r="Q928" s="10" t="s">
        <v>46</v>
      </c>
      <c r="R928" s="10" t="s">
        <v>46</v>
      </c>
      <c r="S928" s="10" t="s">
        <v>1621</v>
      </c>
      <c r="T928" s="21">
        <v>0.1739</v>
      </c>
      <c r="U928" s="21">
        <v>0.13830000000000001</v>
      </c>
      <c r="V928" s="21">
        <v>8.0000000000000002E-3</v>
      </c>
      <c r="W928" s="21">
        <v>8.14E-2</v>
      </c>
      <c r="X928" s="21">
        <v>0.40450000000000003</v>
      </c>
      <c r="Y928" s="21">
        <v>9.8699999999999996E-2</v>
      </c>
      <c r="Z928" s="21">
        <v>1.0699999999999999E-2</v>
      </c>
      <c r="AA928" s="21">
        <v>1.23E-2</v>
      </c>
      <c r="AB928" s="21">
        <v>4.4000000000000003E-3</v>
      </c>
      <c r="AC928" s="21">
        <v>6.7999999999999996E-3</v>
      </c>
      <c r="AD928" s="21">
        <v>2.8799999999999999E-2</v>
      </c>
      <c r="AE928" s="16" t="s">
        <v>46</v>
      </c>
      <c r="AF928" s="16" t="s">
        <v>46</v>
      </c>
      <c r="AG928" s="7" t="str">
        <f t="shared" si="28"/>
        <v>click</v>
      </c>
      <c r="AH928" s="9" t="str">
        <f t="shared" si="29"/>
        <v>click</v>
      </c>
    </row>
    <row r="929" spans="1:34" ht="48">
      <c r="A929" s="19" t="s">
        <v>2188</v>
      </c>
      <c r="B929" s="8" t="s">
        <v>2189</v>
      </c>
      <c r="C929" s="10" t="s">
        <v>2190</v>
      </c>
      <c r="D929" s="10" t="s">
        <v>38</v>
      </c>
      <c r="E929" s="10" t="s">
        <v>2191</v>
      </c>
      <c r="F929" s="10" t="s">
        <v>2192</v>
      </c>
      <c r="G929" s="10" t="s">
        <v>40</v>
      </c>
      <c r="H929" s="10" t="s">
        <v>73</v>
      </c>
      <c r="I929" s="11">
        <v>3.3999999999999998E-3</v>
      </c>
      <c r="J929" s="12">
        <v>0.27</v>
      </c>
      <c r="K929" s="11">
        <v>3.3000000000000002E-2</v>
      </c>
      <c r="L929" s="13">
        <v>817</v>
      </c>
      <c r="M929" s="14">
        <v>28.2</v>
      </c>
      <c r="N929" s="15">
        <v>127769</v>
      </c>
      <c r="O929" s="20">
        <v>1.01</v>
      </c>
      <c r="P929" s="10" t="s">
        <v>42</v>
      </c>
      <c r="Q929" s="10" t="s">
        <v>43</v>
      </c>
      <c r="R929" s="10" t="s">
        <v>80</v>
      </c>
      <c r="S929" s="10" t="s">
        <v>45</v>
      </c>
      <c r="T929" s="21">
        <v>8.8599999999999998E-2</v>
      </c>
      <c r="U929" s="21">
        <v>4.6399999999999997E-2</v>
      </c>
      <c r="V929" s="21">
        <v>0.11</v>
      </c>
      <c r="W929" s="21">
        <v>9.8400000000000001E-2</v>
      </c>
      <c r="X929" s="21">
        <v>7.8700000000000006E-2</v>
      </c>
      <c r="Y929" s="21">
        <v>0.18329999999999999</v>
      </c>
      <c r="Z929" s="21">
        <v>9.1999999999999998E-2</v>
      </c>
      <c r="AA929" s="21">
        <v>0.1183</v>
      </c>
      <c r="AB929" s="21">
        <v>3.9600000000000003E-2</v>
      </c>
      <c r="AC929" s="21">
        <v>5.9200000000000003E-2</v>
      </c>
      <c r="AD929" s="21">
        <v>3.0200000000000001E-2</v>
      </c>
      <c r="AE929" s="16" t="s">
        <v>46</v>
      </c>
      <c r="AF929" s="16" t="s">
        <v>46</v>
      </c>
      <c r="AG929" s="7" t="str">
        <f t="shared" si="28"/>
        <v>click</v>
      </c>
      <c r="AH929" s="9" t="str">
        <f t="shared" si="29"/>
        <v>click</v>
      </c>
    </row>
    <row r="930" spans="1:34" ht="48">
      <c r="A930" s="19" t="s">
        <v>2198</v>
      </c>
      <c r="B930" s="8" t="s">
        <v>2199</v>
      </c>
      <c r="C930" s="10" t="s">
        <v>2190</v>
      </c>
      <c r="D930" s="10" t="s">
        <v>38</v>
      </c>
      <c r="E930" s="10" t="s">
        <v>2200</v>
      </c>
      <c r="F930" s="10" t="s">
        <v>2192</v>
      </c>
      <c r="G930" s="10" t="s">
        <v>792</v>
      </c>
      <c r="H930" s="10" t="s">
        <v>73</v>
      </c>
      <c r="I930" s="11">
        <v>5.8999999999999999E-3</v>
      </c>
      <c r="J930" s="12">
        <v>0.83</v>
      </c>
      <c r="K930" s="11">
        <v>4.6100000000000002E-2</v>
      </c>
      <c r="L930" s="13">
        <v>824.8</v>
      </c>
      <c r="M930" s="14">
        <v>25</v>
      </c>
      <c r="N930" s="15">
        <v>67514</v>
      </c>
      <c r="O930" s="20">
        <v>1.02</v>
      </c>
      <c r="P930" s="10" t="s">
        <v>42</v>
      </c>
      <c r="Q930" s="10" t="s">
        <v>321</v>
      </c>
      <c r="R930" s="10" t="s">
        <v>80</v>
      </c>
      <c r="S930" s="10" t="s">
        <v>102</v>
      </c>
      <c r="T930" s="21">
        <v>0.1071</v>
      </c>
      <c r="U930" s="21">
        <v>1.5100000000000001E-2</v>
      </c>
      <c r="V930" s="21">
        <v>0.17530000000000001</v>
      </c>
      <c r="W930" s="21">
        <v>4.3900000000000002E-2</v>
      </c>
      <c r="X930" s="21">
        <v>3.0099999999999998E-2</v>
      </c>
      <c r="Y930" s="21">
        <v>0.1137</v>
      </c>
      <c r="Z930" s="21">
        <v>6.0299999999999999E-2</v>
      </c>
      <c r="AA930" s="21">
        <v>0.1767</v>
      </c>
      <c r="AB930" s="21">
        <v>7.3899999999999993E-2</v>
      </c>
      <c r="AC930" s="21">
        <v>0.1101</v>
      </c>
      <c r="AD930" s="21">
        <v>1.2999999999999999E-2</v>
      </c>
      <c r="AE930" s="16" t="s">
        <v>46</v>
      </c>
      <c r="AF930" s="16" t="s">
        <v>46</v>
      </c>
      <c r="AG930" s="7" t="str">
        <f t="shared" ref="AG930:AG993" si="30">HYPERLINK(CONCATENATE("http://finance.yahoo.com/q/hl?s=", A930), "click")</f>
        <v>click</v>
      </c>
      <c r="AH930" s="9" t="str">
        <f t="shared" ref="AH930:AH993" si="31">HYPERLINK(CONCATENATE("http://bigcharts.marketwatch.com/advchart/frames/frames.asp?symb=", A930, "&amp;time=8&amp;freq=1"), "click")</f>
        <v>click</v>
      </c>
    </row>
    <row r="931" spans="1:34" ht="25.5">
      <c r="A931" s="19" t="s">
        <v>4680</v>
      </c>
      <c r="B931" s="8" t="s">
        <v>4681</v>
      </c>
      <c r="C931" s="10" t="s">
        <v>4682</v>
      </c>
      <c r="D931" s="10" t="s">
        <v>168</v>
      </c>
      <c r="E931" s="10" t="s">
        <v>3136</v>
      </c>
      <c r="F931" s="10" t="s">
        <v>3137</v>
      </c>
      <c r="G931" s="10" t="s">
        <v>485</v>
      </c>
      <c r="H931" s="10" t="s">
        <v>486</v>
      </c>
      <c r="I931" s="11">
        <v>6.0000000000000001E-3</v>
      </c>
      <c r="J931" s="12"/>
      <c r="K931" s="11"/>
      <c r="L931" s="13">
        <v>815.7</v>
      </c>
      <c r="M931" s="14">
        <v>38.4</v>
      </c>
      <c r="N931" s="15">
        <v>4844729</v>
      </c>
      <c r="O931" s="20">
        <v>2.62</v>
      </c>
      <c r="P931" s="10" t="s">
        <v>122</v>
      </c>
      <c r="Q931" s="10" t="s">
        <v>46</v>
      </c>
      <c r="R931" s="10" t="s">
        <v>46</v>
      </c>
      <c r="S931" s="10" t="s">
        <v>46</v>
      </c>
      <c r="T931" s="21" t="s">
        <v>46</v>
      </c>
      <c r="U931" s="21" t="s">
        <v>46</v>
      </c>
      <c r="V931" s="21" t="s">
        <v>46</v>
      </c>
      <c r="W931" s="21" t="s">
        <v>46</v>
      </c>
      <c r="X931" s="21" t="s">
        <v>46</v>
      </c>
      <c r="Y931" s="21" t="s">
        <v>46</v>
      </c>
      <c r="Z931" s="21" t="s">
        <v>46</v>
      </c>
      <c r="AA931" s="21" t="s">
        <v>46</v>
      </c>
      <c r="AB931" s="21" t="s">
        <v>46</v>
      </c>
      <c r="AC931" s="21" t="s">
        <v>46</v>
      </c>
      <c r="AD931" s="21" t="s">
        <v>46</v>
      </c>
      <c r="AE931" s="16" t="s">
        <v>46</v>
      </c>
      <c r="AF931" s="16" t="s">
        <v>46</v>
      </c>
      <c r="AG931" s="7" t="str">
        <f t="shared" si="30"/>
        <v>click</v>
      </c>
      <c r="AH931" s="9" t="str">
        <f t="shared" si="31"/>
        <v>click</v>
      </c>
    </row>
    <row r="932" spans="1:34" ht="38.25">
      <c r="A932" s="19" t="s">
        <v>2285</v>
      </c>
      <c r="B932" s="8" t="s">
        <v>2286</v>
      </c>
      <c r="C932" s="10" t="s">
        <v>2287</v>
      </c>
      <c r="D932" s="10" t="s">
        <v>38</v>
      </c>
      <c r="E932" s="10" t="s">
        <v>2288</v>
      </c>
      <c r="F932" s="10" t="s">
        <v>2289</v>
      </c>
      <c r="G932" s="10" t="s">
        <v>228</v>
      </c>
      <c r="H932" s="10" t="s">
        <v>48</v>
      </c>
      <c r="I932" s="11">
        <v>5.0000000000000001E-3</v>
      </c>
      <c r="J932" s="12">
        <v>0.45</v>
      </c>
      <c r="K932" s="11">
        <v>6.1699999999999998E-2</v>
      </c>
      <c r="L932" s="13">
        <v>15112.9</v>
      </c>
      <c r="M932" s="14">
        <v>163.4</v>
      </c>
      <c r="N932" s="15">
        <v>3439759</v>
      </c>
      <c r="O932" s="20">
        <v>0.33</v>
      </c>
      <c r="P932" s="10" t="s">
        <v>151</v>
      </c>
      <c r="Q932" s="10" t="s">
        <v>46</v>
      </c>
      <c r="R932" s="10" t="s">
        <v>46</v>
      </c>
      <c r="S932" s="10" t="s">
        <v>46</v>
      </c>
      <c r="T932" s="21" t="s">
        <v>46</v>
      </c>
      <c r="U932" s="21" t="s">
        <v>46</v>
      </c>
      <c r="V932" s="21" t="s">
        <v>46</v>
      </c>
      <c r="W932" s="21" t="s">
        <v>46</v>
      </c>
      <c r="X932" s="21" t="s">
        <v>46</v>
      </c>
      <c r="Y932" s="21" t="s">
        <v>46</v>
      </c>
      <c r="Z932" s="21" t="s">
        <v>46</v>
      </c>
      <c r="AA932" s="21" t="s">
        <v>46</v>
      </c>
      <c r="AB932" s="21" t="s">
        <v>46</v>
      </c>
      <c r="AC932" s="21" t="s">
        <v>46</v>
      </c>
      <c r="AD932" s="21" t="s">
        <v>46</v>
      </c>
      <c r="AE932" s="16" t="s">
        <v>46</v>
      </c>
      <c r="AF932" s="16" t="s">
        <v>46</v>
      </c>
      <c r="AG932" s="7" t="str">
        <f t="shared" si="30"/>
        <v>click</v>
      </c>
      <c r="AH932" s="9" t="str">
        <f t="shared" si="31"/>
        <v>click</v>
      </c>
    </row>
    <row r="933" spans="1:34" ht="60">
      <c r="A933" s="19" t="s">
        <v>450</v>
      </c>
      <c r="B933" s="8" t="s">
        <v>451</v>
      </c>
      <c r="C933" s="10" t="s">
        <v>452</v>
      </c>
      <c r="D933" s="10" t="s">
        <v>38</v>
      </c>
      <c r="E933" s="10" t="s">
        <v>453</v>
      </c>
      <c r="F933" s="10" t="s">
        <v>454</v>
      </c>
      <c r="G933" s="10" t="s">
        <v>150</v>
      </c>
      <c r="H933" s="10" t="s">
        <v>455</v>
      </c>
      <c r="I933" s="11">
        <v>1.1000000000000001E-3</v>
      </c>
      <c r="J933" s="12">
        <v>0.21</v>
      </c>
      <c r="K933" s="11">
        <v>3.2300000000000002E-2</v>
      </c>
      <c r="L933" s="13">
        <v>3696.8</v>
      </c>
      <c r="M933" s="14">
        <v>45.3</v>
      </c>
      <c r="N933" s="15">
        <v>264934</v>
      </c>
      <c r="O933" s="20">
        <v>-0.5</v>
      </c>
      <c r="P933" s="10" t="s">
        <v>151</v>
      </c>
      <c r="Q933" s="10" t="s">
        <v>46</v>
      </c>
      <c r="R933" s="10" t="s">
        <v>46</v>
      </c>
      <c r="S933" s="10" t="s">
        <v>46</v>
      </c>
      <c r="T933" s="21" t="s">
        <v>46</v>
      </c>
      <c r="U933" s="21" t="s">
        <v>46</v>
      </c>
      <c r="V933" s="21" t="s">
        <v>46</v>
      </c>
      <c r="W933" s="21" t="s">
        <v>46</v>
      </c>
      <c r="X933" s="21" t="s">
        <v>46</v>
      </c>
      <c r="Y933" s="21" t="s">
        <v>46</v>
      </c>
      <c r="Z933" s="21" t="s">
        <v>46</v>
      </c>
      <c r="AA933" s="21" t="s">
        <v>46</v>
      </c>
      <c r="AB933" s="21" t="s">
        <v>46</v>
      </c>
      <c r="AC933" s="21" t="s">
        <v>46</v>
      </c>
      <c r="AD933" s="21" t="s">
        <v>46</v>
      </c>
      <c r="AE933" s="16" t="s">
        <v>46</v>
      </c>
      <c r="AF933" s="16" t="s">
        <v>46</v>
      </c>
      <c r="AG933" s="7" t="str">
        <f t="shared" si="30"/>
        <v>click</v>
      </c>
      <c r="AH933" s="9" t="str">
        <f t="shared" si="31"/>
        <v>click</v>
      </c>
    </row>
    <row r="934" spans="1:34" ht="72">
      <c r="A934" s="19" t="s">
        <v>474</v>
      </c>
      <c r="B934" s="8" t="s">
        <v>475</v>
      </c>
      <c r="C934" s="10" t="s">
        <v>452</v>
      </c>
      <c r="D934" s="10" t="s">
        <v>38</v>
      </c>
      <c r="E934" s="10" t="s">
        <v>476</v>
      </c>
      <c r="F934" s="10" t="s">
        <v>477</v>
      </c>
      <c r="G934" s="10" t="s">
        <v>150</v>
      </c>
      <c r="H934" s="10" t="s">
        <v>455</v>
      </c>
      <c r="I934" s="11">
        <v>1.1000000000000001E-3</v>
      </c>
      <c r="J934" s="12">
        <v>0.32</v>
      </c>
      <c r="K934" s="11">
        <v>4.4499999999999998E-2</v>
      </c>
      <c r="L934" s="13">
        <v>489.8</v>
      </c>
      <c r="M934" s="14">
        <v>6</v>
      </c>
      <c r="N934" s="15">
        <v>74691</v>
      </c>
      <c r="O934" s="20">
        <v>-0.97</v>
      </c>
      <c r="P934" s="10" t="s">
        <v>151</v>
      </c>
      <c r="Q934" s="10" t="s">
        <v>46</v>
      </c>
      <c r="R934" s="10" t="s">
        <v>46</v>
      </c>
      <c r="S934" s="10" t="s">
        <v>46</v>
      </c>
      <c r="T934" s="21" t="s">
        <v>46</v>
      </c>
      <c r="U934" s="21" t="s">
        <v>46</v>
      </c>
      <c r="V934" s="21" t="s">
        <v>46</v>
      </c>
      <c r="W934" s="21" t="s">
        <v>46</v>
      </c>
      <c r="X934" s="21" t="s">
        <v>46</v>
      </c>
      <c r="Y934" s="21" t="s">
        <v>46</v>
      </c>
      <c r="Z934" s="21" t="s">
        <v>46</v>
      </c>
      <c r="AA934" s="21" t="s">
        <v>46</v>
      </c>
      <c r="AB934" s="21" t="s">
        <v>46</v>
      </c>
      <c r="AC934" s="21" t="s">
        <v>46</v>
      </c>
      <c r="AD934" s="21" t="s">
        <v>46</v>
      </c>
      <c r="AE934" s="16" t="s">
        <v>46</v>
      </c>
      <c r="AF934" s="16" t="s">
        <v>46</v>
      </c>
      <c r="AG934" s="7" t="str">
        <f t="shared" si="30"/>
        <v>click</v>
      </c>
      <c r="AH934" s="9" t="str">
        <f t="shared" si="31"/>
        <v>click</v>
      </c>
    </row>
    <row r="935" spans="1:34" ht="24">
      <c r="A935" s="19" t="s">
        <v>478</v>
      </c>
      <c r="B935" s="8" t="s">
        <v>479</v>
      </c>
      <c r="C935" s="10" t="s">
        <v>452</v>
      </c>
      <c r="D935" s="10" t="s">
        <v>38</v>
      </c>
      <c r="E935" s="10" t="s">
        <v>148</v>
      </c>
      <c r="F935" s="10" t="s">
        <v>149</v>
      </c>
      <c r="G935" s="10" t="s">
        <v>150</v>
      </c>
      <c r="H935" s="10" t="s">
        <v>455</v>
      </c>
      <c r="I935" s="11">
        <v>1E-3</v>
      </c>
      <c r="J935" s="12">
        <v>0.18</v>
      </c>
      <c r="K935" s="11">
        <v>2.4899999999999999E-2</v>
      </c>
      <c r="L935" s="13">
        <v>17845.7</v>
      </c>
      <c r="M935" s="14">
        <v>223.3</v>
      </c>
      <c r="N935" s="15">
        <v>1386830</v>
      </c>
      <c r="O935" s="20">
        <v>-0.36</v>
      </c>
      <c r="P935" s="10" t="s">
        <v>151</v>
      </c>
      <c r="Q935" s="10" t="s">
        <v>46</v>
      </c>
      <c r="R935" s="10" t="s">
        <v>46</v>
      </c>
      <c r="S935" s="10" t="s">
        <v>46</v>
      </c>
      <c r="T935" s="21" t="s">
        <v>46</v>
      </c>
      <c r="U935" s="21" t="s">
        <v>46</v>
      </c>
      <c r="V935" s="21" t="s">
        <v>46</v>
      </c>
      <c r="W935" s="21" t="s">
        <v>46</v>
      </c>
      <c r="X935" s="21" t="s">
        <v>46</v>
      </c>
      <c r="Y935" s="21" t="s">
        <v>46</v>
      </c>
      <c r="Z935" s="21" t="s">
        <v>46</v>
      </c>
      <c r="AA935" s="21" t="s">
        <v>46</v>
      </c>
      <c r="AB935" s="21" t="s">
        <v>46</v>
      </c>
      <c r="AC935" s="21" t="s">
        <v>46</v>
      </c>
      <c r="AD935" s="21" t="s">
        <v>46</v>
      </c>
      <c r="AE935" s="16" t="s">
        <v>46</v>
      </c>
      <c r="AF935" s="16" t="s">
        <v>46</v>
      </c>
      <c r="AG935" s="7" t="str">
        <f t="shared" si="30"/>
        <v>click</v>
      </c>
      <c r="AH935" s="9" t="str">
        <f t="shared" si="31"/>
        <v>click</v>
      </c>
    </row>
    <row r="936" spans="1:34" ht="60">
      <c r="A936" s="19" t="s">
        <v>594</v>
      </c>
      <c r="B936" s="8" t="s">
        <v>595</v>
      </c>
      <c r="C936" s="10" t="s">
        <v>452</v>
      </c>
      <c r="D936" s="10" t="s">
        <v>38</v>
      </c>
      <c r="E936" s="10" t="s">
        <v>46</v>
      </c>
      <c r="F936" s="10" t="s">
        <v>596</v>
      </c>
      <c r="G936" s="10" t="s">
        <v>150</v>
      </c>
      <c r="H936" s="10" t="s">
        <v>455</v>
      </c>
      <c r="I936" s="11">
        <v>1.1000000000000001E-3</v>
      </c>
      <c r="J936" s="12">
        <v>7.0000000000000007E-2</v>
      </c>
      <c r="K936" s="11">
        <v>1.1599999999999999E-2</v>
      </c>
      <c r="L936" s="13">
        <v>13920.6</v>
      </c>
      <c r="M936" s="14">
        <v>174.3</v>
      </c>
      <c r="N936" s="15">
        <v>951534</v>
      </c>
      <c r="O936" s="20">
        <v>-0.15</v>
      </c>
      <c r="P936" s="10" t="s">
        <v>151</v>
      </c>
      <c r="Q936" s="10" t="s">
        <v>46</v>
      </c>
      <c r="R936" s="10" t="s">
        <v>46</v>
      </c>
      <c r="S936" s="10" t="s">
        <v>46</v>
      </c>
      <c r="T936" s="21" t="s">
        <v>46</v>
      </c>
      <c r="U936" s="21" t="s">
        <v>46</v>
      </c>
      <c r="V936" s="21" t="s">
        <v>46</v>
      </c>
      <c r="W936" s="21" t="s">
        <v>46</v>
      </c>
      <c r="X936" s="21" t="s">
        <v>46</v>
      </c>
      <c r="Y936" s="21" t="s">
        <v>46</v>
      </c>
      <c r="Z936" s="21" t="s">
        <v>46</v>
      </c>
      <c r="AA936" s="21" t="s">
        <v>46</v>
      </c>
      <c r="AB936" s="21" t="s">
        <v>46</v>
      </c>
      <c r="AC936" s="21" t="s">
        <v>46</v>
      </c>
      <c r="AD936" s="21" t="s">
        <v>46</v>
      </c>
      <c r="AE936" s="16" t="s">
        <v>46</v>
      </c>
      <c r="AF936" s="16" t="s">
        <v>46</v>
      </c>
      <c r="AG936" s="7" t="str">
        <f t="shared" si="30"/>
        <v>click</v>
      </c>
      <c r="AH936" s="9" t="str">
        <f t="shared" si="31"/>
        <v>click</v>
      </c>
    </row>
    <row r="937" spans="1:34" ht="132">
      <c r="A937" s="19" t="s">
        <v>975</v>
      </c>
      <c r="B937" s="8" t="s">
        <v>976</v>
      </c>
      <c r="C937" s="10" t="s">
        <v>977</v>
      </c>
      <c r="D937" s="10" t="s">
        <v>38</v>
      </c>
      <c r="E937" s="10" t="s">
        <v>978</v>
      </c>
      <c r="F937" s="10" t="s">
        <v>979</v>
      </c>
      <c r="G937" s="10" t="s">
        <v>980</v>
      </c>
      <c r="H937" s="10" t="s">
        <v>71</v>
      </c>
      <c r="I937" s="11">
        <v>6.0000000000000001E-3</v>
      </c>
      <c r="J937" s="12">
        <v>0.42</v>
      </c>
      <c r="K937" s="11">
        <v>9.1999999999999998E-3</v>
      </c>
      <c r="L937" s="13">
        <v>112.9</v>
      </c>
      <c r="M937" s="14">
        <v>2.5</v>
      </c>
      <c r="N937" s="15">
        <v>10613</v>
      </c>
      <c r="O937" s="20">
        <v>0.93</v>
      </c>
      <c r="P937" s="10" t="s">
        <v>42</v>
      </c>
      <c r="Q937" s="10" t="s">
        <v>520</v>
      </c>
      <c r="R937" s="10" t="s">
        <v>80</v>
      </c>
      <c r="S937" s="10" t="s">
        <v>72</v>
      </c>
      <c r="T937" s="21">
        <v>0.04</v>
      </c>
      <c r="U937" s="21">
        <v>1E-4</v>
      </c>
      <c r="V937" s="21">
        <v>9.7600000000000006E-2</v>
      </c>
      <c r="W937" s="21">
        <v>6.1499999999999999E-2</v>
      </c>
      <c r="X937" s="21">
        <v>6.5699999999999995E-2</v>
      </c>
      <c r="Y937" s="21">
        <v>0.17510000000000001</v>
      </c>
      <c r="Z937" s="21">
        <v>8.3299999999999999E-2</v>
      </c>
      <c r="AA937" s="21">
        <v>9.69E-2</v>
      </c>
      <c r="AB937" s="21">
        <v>2.87E-2</v>
      </c>
      <c r="AC937" s="21">
        <v>0.21859999999999999</v>
      </c>
      <c r="AD937" s="21">
        <v>0.13250000000000001</v>
      </c>
      <c r="AE937" s="16" t="s">
        <v>46</v>
      </c>
      <c r="AF937" s="16" t="s">
        <v>46</v>
      </c>
      <c r="AG937" s="7" t="str">
        <f t="shared" si="30"/>
        <v>click</v>
      </c>
      <c r="AH937" s="9" t="str">
        <f t="shared" si="31"/>
        <v>click</v>
      </c>
    </row>
    <row r="938" spans="1:34" ht="84">
      <c r="A938" s="19" t="s">
        <v>3244</v>
      </c>
      <c r="B938" s="8" t="s">
        <v>3245</v>
      </c>
      <c r="C938" s="10" t="s">
        <v>977</v>
      </c>
      <c r="D938" s="10" t="s">
        <v>38</v>
      </c>
      <c r="E938" s="10" t="s">
        <v>3246</v>
      </c>
      <c r="F938" s="10" t="s">
        <v>3247</v>
      </c>
      <c r="G938" s="10" t="s">
        <v>177</v>
      </c>
      <c r="H938" s="10" t="s">
        <v>71</v>
      </c>
      <c r="I938" s="11">
        <v>6.0000000000000001E-3</v>
      </c>
      <c r="J938" s="12">
        <v>0.15</v>
      </c>
      <c r="K938" s="11">
        <v>4.4999999999999997E-3</v>
      </c>
      <c r="L938" s="13">
        <v>14.4</v>
      </c>
      <c r="M938" s="14">
        <v>0.5</v>
      </c>
      <c r="N938" s="15">
        <v>8908</v>
      </c>
      <c r="O938" s="20">
        <v>1.17</v>
      </c>
      <c r="P938" s="10" t="s">
        <v>42</v>
      </c>
      <c r="Q938" s="10" t="s">
        <v>43</v>
      </c>
      <c r="R938" s="10" t="s">
        <v>44</v>
      </c>
      <c r="S938" s="10" t="s">
        <v>72</v>
      </c>
      <c r="T938" s="21" t="s">
        <v>46</v>
      </c>
      <c r="U938" s="21" t="s">
        <v>46</v>
      </c>
      <c r="V938" s="21" t="s">
        <v>46</v>
      </c>
      <c r="W938" s="21" t="s">
        <v>46</v>
      </c>
      <c r="X938" s="21" t="s">
        <v>46</v>
      </c>
      <c r="Y938" s="21" t="s">
        <v>46</v>
      </c>
      <c r="Z938" s="21" t="s">
        <v>46</v>
      </c>
      <c r="AA938" s="21" t="s">
        <v>46</v>
      </c>
      <c r="AB938" s="21" t="s">
        <v>46</v>
      </c>
      <c r="AC938" s="21" t="s">
        <v>46</v>
      </c>
      <c r="AD938" s="21" t="s">
        <v>46</v>
      </c>
      <c r="AE938" s="16" t="s">
        <v>46</v>
      </c>
      <c r="AF938" s="16" t="s">
        <v>46</v>
      </c>
      <c r="AG938" s="7" t="str">
        <f t="shared" si="30"/>
        <v>click</v>
      </c>
      <c r="AH938" s="9" t="str">
        <f t="shared" si="31"/>
        <v>click</v>
      </c>
    </row>
    <row r="939" spans="1:34" ht="144">
      <c r="A939" s="19" t="s">
        <v>5146</v>
      </c>
      <c r="B939" s="8" t="s">
        <v>5147</v>
      </c>
      <c r="C939" s="10" t="s">
        <v>977</v>
      </c>
      <c r="D939" s="10" t="s">
        <v>38</v>
      </c>
      <c r="E939" s="10" t="s">
        <v>5148</v>
      </c>
      <c r="F939" s="10" t="s">
        <v>5149</v>
      </c>
      <c r="G939" s="10" t="s">
        <v>40</v>
      </c>
      <c r="H939" s="10" t="s">
        <v>71</v>
      </c>
      <c r="I939" s="11">
        <v>4.4999999999999997E-3</v>
      </c>
      <c r="J939" s="12">
        <v>0.61</v>
      </c>
      <c r="K939" s="11">
        <v>3.3500000000000002E-2</v>
      </c>
      <c r="L939" s="13">
        <v>5.5</v>
      </c>
      <c r="M939" s="14">
        <v>0.3</v>
      </c>
      <c r="N939" s="15">
        <v>1944</v>
      </c>
      <c r="O939" s="20">
        <v>3.72</v>
      </c>
      <c r="P939" s="10" t="s">
        <v>42</v>
      </c>
      <c r="Q939" s="10" t="s">
        <v>321</v>
      </c>
      <c r="R939" s="10" t="s">
        <v>46</v>
      </c>
      <c r="S939" s="10" t="s">
        <v>74</v>
      </c>
      <c r="T939" s="21" t="s">
        <v>46</v>
      </c>
      <c r="U939" s="21" t="s">
        <v>46</v>
      </c>
      <c r="V939" s="21" t="s">
        <v>46</v>
      </c>
      <c r="W939" s="21" t="s">
        <v>46</v>
      </c>
      <c r="X939" s="21" t="s">
        <v>46</v>
      </c>
      <c r="Y939" s="21" t="s">
        <v>46</v>
      </c>
      <c r="Z939" s="21" t="s">
        <v>46</v>
      </c>
      <c r="AA939" s="21" t="s">
        <v>46</v>
      </c>
      <c r="AB939" s="21" t="s">
        <v>46</v>
      </c>
      <c r="AC939" s="21" t="s">
        <v>46</v>
      </c>
      <c r="AD939" s="21" t="s">
        <v>46</v>
      </c>
      <c r="AE939" s="16" t="s">
        <v>46</v>
      </c>
      <c r="AF939" s="16" t="s">
        <v>46</v>
      </c>
      <c r="AG939" s="7" t="str">
        <f t="shared" si="30"/>
        <v>click</v>
      </c>
      <c r="AH939" s="9" t="str">
        <f t="shared" si="31"/>
        <v>click</v>
      </c>
    </row>
    <row r="940" spans="1:34" ht="36">
      <c r="A940" s="19" t="s">
        <v>3342</v>
      </c>
      <c r="B940" s="8" t="s">
        <v>3343</v>
      </c>
      <c r="C940" s="10" t="s">
        <v>3344</v>
      </c>
      <c r="D940" s="10" t="s">
        <v>38</v>
      </c>
      <c r="E940" s="10" t="s">
        <v>3345</v>
      </c>
      <c r="F940" s="10" t="s">
        <v>3346</v>
      </c>
      <c r="G940" s="10" t="s">
        <v>799</v>
      </c>
      <c r="H940" s="10" t="s">
        <v>48</v>
      </c>
      <c r="I940" s="11">
        <v>4.7999999999999996E-3</v>
      </c>
      <c r="J940" s="12">
        <v>0.24</v>
      </c>
      <c r="K940" s="11">
        <v>5.6599999999999998E-2</v>
      </c>
      <c r="L940" s="13">
        <v>8350.5</v>
      </c>
      <c r="M940" s="14">
        <v>227.1</v>
      </c>
      <c r="N940" s="15">
        <v>1632675</v>
      </c>
      <c r="O940" s="20">
        <v>-0.72</v>
      </c>
      <c r="P940" s="10" t="s">
        <v>800</v>
      </c>
      <c r="Q940" s="10" t="s">
        <v>46</v>
      </c>
      <c r="R940" s="10" t="s">
        <v>46</v>
      </c>
      <c r="S940" s="10" t="s">
        <v>72</v>
      </c>
      <c r="T940" s="21" t="s">
        <v>46</v>
      </c>
      <c r="U940" s="21" t="s">
        <v>46</v>
      </c>
      <c r="V940" s="21" t="s">
        <v>46</v>
      </c>
      <c r="W940" s="21" t="s">
        <v>46</v>
      </c>
      <c r="X940" s="21" t="s">
        <v>46</v>
      </c>
      <c r="Y940" s="21" t="s">
        <v>46</v>
      </c>
      <c r="Z940" s="21" t="s">
        <v>46</v>
      </c>
      <c r="AA940" s="21" t="s">
        <v>46</v>
      </c>
      <c r="AB940" s="21" t="s">
        <v>46</v>
      </c>
      <c r="AC940" s="21" t="s">
        <v>46</v>
      </c>
      <c r="AD940" s="21" t="s">
        <v>46</v>
      </c>
      <c r="AE940" s="16" t="s">
        <v>46</v>
      </c>
      <c r="AF940" s="16" t="s">
        <v>46</v>
      </c>
      <c r="AG940" s="7" t="str">
        <f t="shared" si="30"/>
        <v>click</v>
      </c>
      <c r="AH940" s="9" t="str">
        <f t="shared" si="31"/>
        <v>click</v>
      </c>
    </row>
    <row r="941" spans="1:34" ht="60">
      <c r="A941" s="19" t="s">
        <v>1963</v>
      </c>
      <c r="B941" s="8" t="s">
        <v>1964</v>
      </c>
      <c r="C941" s="10" t="s">
        <v>1965</v>
      </c>
      <c r="D941" s="10" t="s">
        <v>38</v>
      </c>
      <c r="E941" s="10" t="s">
        <v>1966</v>
      </c>
      <c r="F941" s="10" t="s">
        <v>1967</v>
      </c>
      <c r="G941" s="10" t="s">
        <v>107</v>
      </c>
      <c r="H941" s="10" t="s">
        <v>73</v>
      </c>
      <c r="I941" s="11">
        <v>5.8999999999999999E-3</v>
      </c>
      <c r="J941" s="12">
        <v>1.33</v>
      </c>
      <c r="K941" s="11">
        <v>4.3400000000000001E-2</v>
      </c>
      <c r="L941" s="13">
        <v>67</v>
      </c>
      <c r="M941" s="14">
        <v>1</v>
      </c>
      <c r="N941" s="15">
        <v>3128</v>
      </c>
      <c r="O941" s="20">
        <v>-2.2200000000000002</v>
      </c>
      <c r="P941" s="10" t="s">
        <v>42</v>
      </c>
      <c r="Q941" s="10" t="s">
        <v>46</v>
      </c>
      <c r="R941" s="10" t="s">
        <v>46</v>
      </c>
      <c r="S941" s="10" t="s">
        <v>1520</v>
      </c>
      <c r="T941" s="21">
        <v>0.1079</v>
      </c>
      <c r="U941" s="21">
        <v>0.21049999999999999</v>
      </c>
      <c r="V941" s="21">
        <v>0.1221</v>
      </c>
      <c r="W941" s="21">
        <v>4.6600000000000003E-2</v>
      </c>
      <c r="X941" s="21">
        <v>7.0199999999999999E-2</v>
      </c>
      <c r="Y941" s="21">
        <v>0.2379</v>
      </c>
      <c r="Z941" s="21">
        <v>5.4800000000000001E-2</v>
      </c>
      <c r="AA941" s="21">
        <v>5.9499999999999997E-2</v>
      </c>
      <c r="AB941" s="21">
        <v>4.5900000000000003E-2</v>
      </c>
      <c r="AC941" s="21">
        <v>6.0000000000000001E-3</v>
      </c>
      <c r="AD941" s="21">
        <v>0</v>
      </c>
      <c r="AE941" s="16" t="s">
        <v>46</v>
      </c>
      <c r="AF941" s="16" t="s">
        <v>46</v>
      </c>
      <c r="AG941" s="7" t="str">
        <f t="shared" si="30"/>
        <v>click</v>
      </c>
      <c r="AH941" s="9" t="str">
        <f t="shared" si="31"/>
        <v>click</v>
      </c>
    </row>
    <row r="942" spans="1:34" ht="48">
      <c r="A942" s="19" t="s">
        <v>2058</v>
      </c>
      <c r="B942" s="8" t="s">
        <v>2059</v>
      </c>
      <c r="C942" s="10" t="s">
        <v>1965</v>
      </c>
      <c r="D942" s="10" t="s">
        <v>38</v>
      </c>
      <c r="E942" s="10" t="s">
        <v>2060</v>
      </c>
      <c r="F942" s="10" t="s">
        <v>2061</v>
      </c>
      <c r="G942" s="10" t="s">
        <v>65</v>
      </c>
      <c r="H942" s="10" t="s">
        <v>73</v>
      </c>
      <c r="I942" s="11">
        <v>5.8999999999999999E-3</v>
      </c>
      <c r="J942" s="12">
        <v>0.81</v>
      </c>
      <c r="K942" s="11">
        <v>3.3500000000000002E-2</v>
      </c>
      <c r="L942" s="13">
        <v>389</v>
      </c>
      <c r="M942" s="14">
        <v>5.0999999999999996</v>
      </c>
      <c r="N942" s="15">
        <v>27586</v>
      </c>
      <c r="O942" s="20">
        <v>1.61</v>
      </c>
      <c r="P942" s="10" t="s">
        <v>42</v>
      </c>
      <c r="Q942" s="10" t="s">
        <v>46</v>
      </c>
      <c r="R942" s="10" t="s">
        <v>46</v>
      </c>
      <c r="S942" s="10" t="s">
        <v>255</v>
      </c>
      <c r="T942" s="21">
        <v>7.8399999999999997E-2</v>
      </c>
      <c r="U942" s="21">
        <v>8.7400000000000005E-2</v>
      </c>
      <c r="V942" s="21">
        <v>7.1800000000000003E-2</v>
      </c>
      <c r="W942" s="21">
        <v>6.3200000000000006E-2</v>
      </c>
      <c r="X942" s="21">
        <v>8.8999999999999996E-2</v>
      </c>
      <c r="Y942" s="21">
        <v>0.2311</v>
      </c>
      <c r="Z942" s="21">
        <v>1.8100000000000002E-2</v>
      </c>
      <c r="AA942" s="21">
        <v>5.7799999999999997E-2</v>
      </c>
      <c r="AB942" s="21">
        <v>2.52E-2</v>
      </c>
      <c r="AC942" s="21">
        <v>0.21190000000000001</v>
      </c>
      <c r="AD942" s="21">
        <v>3.3799999999999997E-2</v>
      </c>
      <c r="AE942" s="16" t="s">
        <v>46</v>
      </c>
      <c r="AF942" s="16" t="s">
        <v>46</v>
      </c>
      <c r="AG942" s="7" t="str">
        <f t="shared" si="30"/>
        <v>click</v>
      </c>
      <c r="AH942" s="9" t="str">
        <f t="shared" si="31"/>
        <v>click</v>
      </c>
    </row>
    <row r="943" spans="1:34" ht="48">
      <c r="A943" s="19" t="s">
        <v>2062</v>
      </c>
      <c r="B943" s="8" t="s">
        <v>2063</v>
      </c>
      <c r="C943" s="10" t="s">
        <v>1965</v>
      </c>
      <c r="D943" s="10" t="s">
        <v>38</v>
      </c>
      <c r="E943" s="10" t="s">
        <v>2064</v>
      </c>
      <c r="F943" s="10" t="s">
        <v>2065</v>
      </c>
      <c r="G943" s="10" t="s">
        <v>226</v>
      </c>
      <c r="H943" s="10" t="s">
        <v>73</v>
      </c>
      <c r="I943" s="11">
        <v>5.8999999999999999E-3</v>
      </c>
      <c r="J943" s="12">
        <v>0.7</v>
      </c>
      <c r="K943" s="11">
        <v>3.5999999999999997E-2</v>
      </c>
      <c r="L943" s="13">
        <v>56</v>
      </c>
      <c r="M943" s="14">
        <v>0.9</v>
      </c>
      <c r="N943" s="15">
        <v>5795</v>
      </c>
      <c r="O943" s="20">
        <v>-1.87</v>
      </c>
      <c r="P943" s="10" t="s">
        <v>42</v>
      </c>
      <c r="Q943" s="10" t="s">
        <v>46</v>
      </c>
      <c r="R943" s="10" t="s">
        <v>46</v>
      </c>
      <c r="S943" s="10" t="s">
        <v>227</v>
      </c>
      <c r="T943" s="21">
        <v>0.16170000000000001</v>
      </c>
      <c r="U943" s="21">
        <v>9.1600000000000001E-2</v>
      </c>
      <c r="V943" s="21">
        <v>6.5299999999999997E-2</v>
      </c>
      <c r="W943" s="21">
        <v>0.16830000000000001</v>
      </c>
      <c r="X943" s="21">
        <v>9.5600000000000004E-2</v>
      </c>
      <c r="Y943" s="21">
        <v>0.2094</v>
      </c>
      <c r="Z943" s="21">
        <v>1.4E-3</v>
      </c>
      <c r="AA943" s="21">
        <v>6.83E-2</v>
      </c>
      <c r="AB943" s="21">
        <v>1.52E-2</v>
      </c>
      <c r="AC943" s="21">
        <v>1.18E-2</v>
      </c>
      <c r="AD943" s="21">
        <v>3.8699999999999998E-2</v>
      </c>
      <c r="AE943" s="16" t="s">
        <v>46</v>
      </c>
      <c r="AF943" s="16" t="s">
        <v>46</v>
      </c>
      <c r="AG943" s="7" t="str">
        <f t="shared" si="30"/>
        <v>click</v>
      </c>
      <c r="AH943" s="9" t="str">
        <f t="shared" si="31"/>
        <v>click</v>
      </c>
    </row>
    <row r="944" spans="1:34" ht="84">
      <c r="A944" s="19" t="s">
        <v>2066</v>
      </c>
      <c r="B944" s="8" t="s">
        <v>2067</v>
      </c>
      <c r="C944" s="10" t="s">
        <v>1965</v>
      </c>
      <c r="D944" s="10" t="s">
        <v>38</v>
      </c>
      <c r="E944" s="10" t="s">
        <v>2068</v>
      </c>
      <c r="F944" s="10" t="s">
        <v>2069</v>
      </c>
      <c r="G944" s="10" t="s">
        <v>107</v>
      </c>
      <c r="H944" s="10" t="s">
        <v>73</v>
      </c>
      <c r="I944" s="11">
        <v>5.8999999999999999E-3</v>
      </c>
      <c r="J944" s="12">
        <v>0.47</v>
      </c>
      <c r="K944" s="11">
        <v>3.1699999999999999E-2</v>
      </c>
      <c r="L944" s="13">
        <v>234.6</v>
      </c>
      <c r="M944" s="14">
        <v>3.7</v>
      </c>
      <c r="N944" s="15">
        <v>20953</v>
      </c>
      <c r="O944" s="20">
        <v>-1.65</v>
      </c>
      <c r="P944" s="10" t="s">
        <v>42</v>
      </c>
      <c r="Q944" s="10" t="s">
        <v>46</v>
      </c>
      <c r="R944" s="10" t="s">
        <v>46</v>
      </c>
      <c r="S944" s="10" t="s">
        <v>109</v>
      </c>
      <c r="T944" s="21">
        <v>9.06E-2</v>
      </c>
      <c r="U944" s="21">
        <v>9.3700000000000006E-2</v>
      </c>
      <c r="V944" s="21">
        <v>7.9399999999999998E-2</v>
      </c>
      <c r="W944" s="21">
        <v>8.9099999999999999E-2</v>
      </c>
      <c r="X944" s="21">
        <v>0.10920000000000001</v>
      </c>
      <c r="Y944" s="21">
        <v>0.21690000000000001</v>
      </c>
      <c r="Z944" s="21">
        <v>2.06E-2</v>
      </c>
      <c r="AA944" s="21">
        <v>7.0300000000000001E-2</v>
      </c>
      <c r="AB944" s="21">
        <v>2.5999999999999999E-2</v>
      </c>
      <c r="AC944" s="21">
        <v>0.1147</v>
      </c>
      <c r="AD944" s="21">
        <v>2.6499999999999999E-2</v>
      </c>
      <c r="AE944" s="16" t="s">
        <v>46</v>
      </c>
      <c r="AF944" s="16" t="s">
        <v>46</v>
      </c>
      <c r="AG944" s="7" t="str">
        <f t="shared" si="30"/>
        <v>click</v>
      </c>
      <c r="AH944" s="9" t="str">
        <f t="shared" si="31"/>
        <v>click</v>
      </c>
    </row>
    <row r="945" spans="1:34" ht="48">
      <c r="A945" s="19" t="s">
        <v>2177</v>
      </c>
      <c r="B945" s="8" t="s">
        <v>2178</v>
      </c>
      <c r="C945" s="10" t="s">
        <v>1965</v>
      </c>
      <c r="D945" s="10" t="s">
        <v>38</v>
      </c>
      <c r="E945" s="10" t="s">
        <v>2179</v>
      </c>
      <c r="F945" s="10" t="s">
        <v>2180</v>
      </c>
      <c r="G945" s="10" t="s">
        <v>107</v>
      </c>
      <c r="H945" s="10" t="s">
        <v>73</v>
      </c>
      <c r="I945" s="11">
        <v>5.8999999999999999E-3</v>
      </c>
      <c r="J945" s="12">
        <v>0.28999999999999998</v>
      </c>
      <c r="K945" s="11">
        <v>4.9299999999999997E-2</v>
      </c>
      <c r="L945" s="13">
        <v>82.7</v>
      </c>
      <c r="M945" s="14">
        <v>2.1</v>
      </c>
      <c r="N945" s="15">
        <v>13738</v>
      </c>
      <c r="O945" s="20">
        <v>-1.83</v>
      </c>
      <c r="P945" s="10" t="s">
        <v>42</v>
      </c>
      <c r="Q945" s="10" t="s">
        <v>46</v>
      </c>
      <c r="R945" s="10" t="s">
        <v>46</v>
      </c>
      <c r="S945" s="10" t="s">
        <v>1621</v>
      </c>
      <c r="T945" s="21">
        <v>9.2399999999999996E-2</v>
      </c>
      <c r="U945" s="21">
        <v>9.3200000000000005E-2</v>
      </c>
      <c r="V945" s="21">
        <v>2.1299999999999999E-2</v>
      </c>
      <c r="W945" s="21">
        <v>5.96E-2</v>
      </c>
      <c r="X945" s="21">
        <v>0.32429999999999998</v>
      </c>
      <c r="Y945" s="21">
        <v>0.24759999999999999</v>
      </c>
      <c r="Z945" s="21">
        <v>1.1299999999999999E-2</v>
      </c>
      <c r="AA945" s="21">
        <v>5.5100000000000003E-2</v>
      </c>
      <c r="AB945" s="21">
        <v>9.7000000000000003E-3</v>
      </c>
      <c r="AC945" s="21">
        <v>2.2499999999999999E-2</v>
      </c>
      <c r="AD945" s="21">
        <v>3.2800000000000003E-2</v>
      </c>
      <c r="AE945" s="16" t="s">
        <v>46</v>
      </c>
      <c r="AF945" s="16" t="s">
        <v>46</v>
      </c>
      <c r="AG945" s="7" t="str">
        <f t="shared" si="30"/>
        <v>click</v>
      </c>
      <c r="AH945" s="9" t="str">
        <f t="shared" si="31"/>
        <v>click</v>
      </c>
    </row>
    <row r="946" spans="1:34" ht="48">
      <c r="A946" s="19" t="s">
        <v>2201</v>
      </c>
      <c r="B946" s="8" t="s">
        <v>2202</v>
      </c>
      <c r="C946" s="10" t="s">
        <v>1965</v>
      </c>
      <c r="D946" s="10" t="s">
        <v>38</v>
      </c>
      <c r="E946" s="10" t="s">
        <v>2203</v>
      </c>
      <c r="F946" s="10" t="s">
        <v>2204</v>
      </c>
      <c r="G946" s="10" t="s">
        <v>263</v>
      </c>
      <c r="H946" s="10" t="s">
        <v>73</v>
      </c>
      <c r="I946" s="11">
        <v>5.8999999999999999E-3</v>
      </c>
      <c r="J946" s="12">
        <v>0.49</v>
      </c>
      <c r="K946" s="11">
        <v>2.7400000000000001E-2</v>
      </c>
      <c r="L946" s="13">
        <v>884.9</v>
      </c>
      <c r="M946" s="14">
        <v>11.5</v>
      </c>
      <c r="N946" s="15">
        <v>146267</v>
      </c>
      <c r="O946" s="20">
        <v>2.1800000000000002</v>
      </c>
      <c r="P946" s="10" t="s">
        <v>42</v>
      </c>
      <c r="Q946" s="10" t="s">
        <v>46</v>
      </c>
      <c r="R946" s="10" t="s">
        <v>46</v>
      </c>
      <c r="S946" s="10" t="s">
        <v>255</v>
      </c>
      <c r="T946" s="21">
        <v>6.3399999999999998E-2</v>
      </c>
      <c r="U946" s="21">
        <v>9.1200000000000003E-2</v>
      </c>
      <c r="V946" s="21">
        <v>6.6199999999999995E-2</v>
      </c>
      <c r="W946" s="21">
        <v>5.7500000000000002E-2</v>
      </c>
      <c r="X946" s="21">
        <v>0.10879999999999999</v>
      </c>
      <c r="Y946" s="21">
        <v>0.29949999999999999</v>
      </c>
      <c r="Z946" s="21">
        <v>1.9800000000000002E-2</v>
      </c>
      <c r="AA946" s="21">
        <v>9.0399999999999994E-2</v>
      </c>
      <c r="AB946" s="21">
        <v>3.8800000000000001E-2</v>
      </c>
      <c r="AC946" s="21">
        <v>0.13800000000000001</v>
      </c>
      <c r="AD946" s="21">
        <v>2.3099999999999999E-2</v>
      </c>
      <c r="AE946" s="16" t="s">
        <v>46</v>
      </c>
      <c r="AF946" s="16" t="s">
        <v>46</v>
      </c>
      <c r="AG946" s="7" t="str">
        <f t="shared" si="30"/>
        <v>click</v>
      </c>
      <c r="AH946" s="9" t="str">
        <f t="shared" si="31"/>
        <v>click</v>
      </c>
    </row>
    <row r="947" spans="1:34" ht="36">
      <c r="A947" s="19" t="s">
        <v>2947</v>
      </c>
      <c r="B947" s="8" t="s">
        <v>2948</v>
      </c>
      <c r="C947" s="10" t="s">
        <v>2949</v>
      </c>
      <c r="D947" s="10" t="s">
        <v>38</v>
      </c>
      <c r="E947" s="10" t="s">
        <v>2950</v>
      </c>
      <c r="F947" s="10" t="s">
        <v>2951</v>
      </c>
      <c r="G947" s="10" t="s">
        <v>775</v>
      </c>
      <c r="H947" s="10" t="s">
        <v>48</v>
      </c>
      <c r="I947" s="11">
        <v>3.0999999999999999E-3</v>
      </c>
      <c r="J947" s="12">
        <v>0.14000000000000001</v>
      </c>
      <c r="K947" s="11">
        <v>1.14E-2</v>
      </c>
      <c r="L947" s="13">
        <v>5187.7</v>
      </c>
      <c r="M947" s="14">
        <v>49.6</v>
      </c>
      <c r="N947" s="15">
        <v>587870</v>
      </c>
      <c r="O947" s="20">
        <v>-0.36</v>
      </c>
      <c r="P947" s="10" t="s">
        <v>151</v>
      </c>
      <c r="Q947" s="10" t="s">
        <v>46</v>
      </c>
      <c r="R947" s="10" t="s">
        <v>46</v>
      </c>
      <c r="S947" s="10" t="s">
        <v>46</v>
      </c>
      <c r="T947" s="21" t="s">
        <v>46</v>
      </c>
      <c r="U947" s="21" t="s">
        <v>46</v>
      </c>
      <c r="V947" s="21" t="s">
        <v>46</v>
      </c>
      <c r="W947" s="21" t="s">
        <v>46</v>
      </c>
      <c r="X947" s="21" t="s">
        <v>46</v>
      </c>
      <c r="Y947" s="21" t="s">
        <v>46</v>
      </c>
      <c r="Z947" s="21" t="s">
        <v>46</v>
      </c>
      <c r="AA947" s="21" t="s">
        <v>46</v>
      </c>
      <c r="AB947" s="21" t="s">
        <v>46</v>
      </c>
      <c r="AC947" s="21" t="s">
        <v>46</v>
      </c>
      <c r="AD947" s="21" t="s">
        <v>46</v>
      </c>
      <c r="AE947" s="16" t="s">
        <v>46</v>
      </c>
      <c r="AF947" s="16" t="s">
        <v>46</v>
      </c>
      <c r="AG947" s="7" t="str">
        <f t="shared" si="30"/>
        <v>click</v>
      </c>
      <c r="AH947" s="9" t="str">
        <f t="shared" si="31"/>
        <v>click</v>
      </c>
    </row>
    <row r="948" spans="1:34" ht="36">
      <c r="A948" s="19" t="s">
        <v>4838</v>
      </c>
      <c r="B948" s="8" t="s">
        <v>4839</v>
      </c>
      <c r="C948" s="10" t="s">
        <v>4840</v>
      </c>
      <c r="D948" s="10" t="s">
        <v>38</v>
      </c>
      <c r="E948" s="10" t="s">
        <v>2141</v>
      </c>
      <c r="F948" s="10" t="s">
        <v>2142</v>
      </c>
      <c r="G948" s="10" t="s">
        <v>40</v>
      </c>
      <c r="H948" s="10" t="s">
        <v>455</v>
      </c>
      <c r="I948" s="11">
        <v>1.5E-3</v>
      </c>
      <c r="J948" s="12">
        <v>0.22</v>
      </c>
      <c r="K948" s="11">
        <v>3.0099999999999998E-2</v>
      </c>
      <c r="L948" s="13">
        <v>11341.4</v>
      </c>
      <c r="M948" s="14">
        <v>226.2</v>
      </c>
      <c r="N948" s="15">
        <v>1013231</v>
      </c>
      <c r="O948" s="20">
        <v>1.1200000000000001</v>
      </c>
      <c r="P948" s="10" t="s">
        <v>42</v>
      </c>
      <c r="Q948" s="10" t="s">
        <v>43</v>
      </c>
      <c r="R948" s="10" t="s">
        <v>80</v>
      </c>
      <c r="S948" s="10" t="s">
        <v>45</v>
      </c>
      <c r="T948" s="21">
        <v>0.10059999999999999</v>
      </c>
      <c r="U948" s="21">
        <v>5.4600000000000003E-2</v>
      </c>
      <c r="V948" s="21">
        <v>9.6799999999999997E-2</v>
      </c>
      <c r="W948" s="21">
        <v>0.10639999999999999</v>
      </c>
      <c r="X948" s="21">
        <v>8.9099999999999999E-2</v>
      </c>
      <c r="Y948" s="21">
        <v>0.2248</v>
      </c>
      <c r="Z948" s="21">
        <v>7.5399999999999995E-2</v>
      </c>
      <c r="AA948" s="21">
        <v>0.10440000000000001</v>
      </c>
      <c r="AB948" s="21">
        <v>3.15E-2</v>
      </c>
      <c r="AC948" s="21">
        <v>6.8000000000000005E-2</v>
      </c>
      <c r="AD948" s="21">
        <v>3.2899999999999999E-2</v>
      </c>
      <c r="AE948" s="16" t="s">
        <v>46</v>
      </c>
      <c r="AF948" s="16" t="s">
        <v>46</v>
      </c>
      <c r="AG948" s="7" t="str">
        <f t="shared" si="30"/>
        <v>click</v>
      </c>
      <c r="AH948" s="9" t="str">
        <f t="shared" si="31"/>
        <v>click</v>
      </c>
    </row>
    <row r="949" spans="1:34" ht="108">
      <c r="A949" s="19" t="s">
        <v>1428</v>
      </c>
      <c r="B949" s="8" t="s">
        <v>1429</v>
      </c>
      <c r="C949" s="10" t="s">
        <v>1430</v>
      </c>
      <c r="D949" s="10" t="s">
        <v>38</v>
      </c>
      <c r="E949" s="10" t="s">
        <v>1431</v>
      </c>
      <c r="F949" s="10" t="s">
        <v>1432</v>
      </c>
      <c r="G949" s="10" t="s">
        <v>101</v>
      </c>
      <c r="H949" s="10" t="s">
        <v>71</v>
      </c>
      <c r="I949" s="11">
        <v>3.5000000000000001E-3</v>
      </c>
      <c r="J949" s="12">
        <v>0.57999999999999996</v>
      </c>
      <c r="K949" s="11">
        <v>3.2399999999999998E-2</v>
      </c>
      <c r="L949" s="13">
        <v>2.7</v>
      </c>
      <c r="M949" s="14">
        <v>0.2</v>
      </c>
      <c r="N949" s="15">
        <v>1014</v>
      </c>
      <c r="O949" s="20">
        <v>4.45</v>
      </c>
      <c r="P949" s="10" t="s">
        <v>42</v>
      </c>
      <c r="Q949" s="10" t="s">
        <v>43</v>
      </c>
      <c r="R949" s="10" t="s">
        <v>80</v>
      </c>
      <c r="S949" s="10" t="s">
        <v>102</v>
      </c>
      <c r="T949" s="21" t="s">
        <v>46</v>
      </c>
      <c r="U949" s="21" t="s">
        <v>46</v>
      </c>
      <c r="V949" s="21" t="s">
        <v>46</v>
      </c>
      <c r="W949" s="21" t="s">
        <v>46</v>
      </c>
      <c r="X949" s="21" t="s">
        <v>46</v>
      </c>
      <c r="Y949" s="21" t="s">
        <v>46</v>
      </c>
      <c r="Z949" s="21" t="s">
        <v>46</v>
      </c>
      <c r="AA949" s="21" t="s">
        <v>46</v>
      </c>
      <c r="AB949" s="21" t="s">
        <v>46</v>
      </c>
      <c r="AC949" s="21" t="s">
        <v>46</v>
      </c>
      <c r="AD949" s="21" t="s">
        <v>46</v>
      </c>
      <c r="AE949" s="16" t="s">
        <v>46</v>
      </c>
      <c r="AF949" s="16" t="s">
        <v>46</v>
      </c>
      <c r="AG949" s="7" t="str">
        <f t="shared" si="30"/>
        <v>click</v>
      </c>
      <c r="AH949" s="9" t="str">
        <f t="shared" si="31"/>
        <v>click</v>
      </c>
    </row>
    <row r="950" spans="1:34" ht="96">
      <c r="A950" s="19" t="s">
        <v>3313</v>
      </c>
      <c r="B950" s="8" t="s">
        <v>3314</v>
      </c>
      <c r="C950" s="10" t="s">
        <v>1430</v>
      </c>
      <c r="D950" s="10" t="s">
        <v>38</v>
      </c>
      <c r="E950" s="10" t="s">
        <v>3315</v>
      </c>
      <c r="F950" s="10" t="s">
        <v>3316</v>
      </c>
      <c r="G950" s="10" t="s">
        <v>411</v>
      </c>
      <c r="H950" s="10" t="s">
        <v>96</v>
      </c>
      <c r="I950" s="11">
        <v>6.0000000000000001E-3</v>
      </c>
      <c r="J950" s="12">
        <v>0.03</v>
      </c>
      <c r="K950" s="11">
        <v>7.7000000000000002E-3</v>
      </c>
      <c r="L950" s="13">
        <v>1180</v>
      </c>
      <c r="M950" s="14">
        <v>32.4</v>
      </c>
      <c r="N950" s="15">
        <v>198045</v>
      </c>
      <c r="O950" s="20">
        <v>1.31</v>
      </c>
      <c r="P950" s="10" t="s">
        <v>42</v>
      </c>
      <c r="Q950" s="10" t="s">
        <v>520</v>
      </c>
      <c r="R950" s="10" t="s">
        <v>80</v>
      </c>
      <c r="S950" s="10" t="s">
        <v>72</v>
      </c>
      <c r="T950" s="21">
        <v>0.1114</v>
      </c>
      <c r="U950" s="21">
        <v>7.6E-3</v>
      </c>
      <c r="V950" s="21">
        <v>0.25609999999999999</v>
      </c>
      <c r="W950" s="21">
        <v>4.7500000000000001E-2</v>
      </c>
      <c r="X950" s="21">
        <v>3.5200000000000002E-2</v>
      </c>
      <c r="Y950" s="21">
        <v>0.1109</v>
      </c>
      <c r="Z950" s="21">
        <v>6.7799999999999999E-2</v>
      </c>
      <c r="AA950" s="21">
        <v>0.18029999999999999</v>
      </c>
      <c r="AB950" s="21">
        <v>0.1103</v>
      </c>
      <c r="AC950" s="21">
        <v>5.5500000000000001E-2</v>
      </c>
      <c r="AD950" s="21">
        <v>1.67E-2</v>
      </c>
      <c r="AE950" s="16" t="s">
        <v>46</v>
      </c>
      <c r="AF950" s="16" t="s">
        <v>46</v>
      </c>
      <c r="AG950" s="7" t="str">
        <f t="shared" si="30"/>
        <v>click</v>
      </c>
      <c r="AH950" s="9" t="str">
        <f t="shared" si="31"/>
        <v>click</v>
      </c>
    </row>
    <row r="951" spans="1:34" ht="96">
      <c r="A951" s="19" t="s">
        <v>1438</v>
      </c>
      <c r="B951" s="8" t="s">
        <v>1439</v>
      </c>
      <c r="C951" s="10" t="s">
        <v>1440</v>
      </c>
      <c r="D951" s="10" t="s">
        <v>38</v>
      </c>
      <c r="E951" s="10" t="s">
        <v>1441</v>
      </c>
      <c r="F951" s="10" t="s">
        <v>1442</v>
      </c>
      <c r="G951" s="10" t="s">
        <v>544</v>
      </c>
      <c r="H951" s="10" t="s">
        <v>156</v>
      </c>
      <c r="I951" s="11">
        <v>3.8E-3</v>
      </c>
      <c r="J951" s="12">
        <v>0.15</v>
      </c>
      <c r="K951" s="11">
        <v>1.24E-2</v>
      </c>
      <c r="L951" s="13">
        <v>395.2</v>
      </c>
      <c r="M951" s="14">
        <v>4.9000000000000004</v>
      </c>
      <c r="N951" s="15">
        <v>39755</v>
      </c>
      <c r="O951" s="20">
        <v>1.5</v>
      </c>
      <c r="P951" s="10" t="s">
        <v>42</v>
      </c>
      <c r="Q951" s="10" t="s">
        <v>321</v>
      </c>
      <c r="R951" s="10" t="s">
        <v>412</v>
      </c>
      <c r="S951" s="10" t="s">
        <v>72</v>
      </c>
      <c r="T951" s="21">
        <v>6.5500000000000003E-2</v>
      </c>
      <c r="U951" s="21">
        <v>1.6400000000000001E-2</v>
      </c>
      <c r="V951" s="21">
        <v>0.19919999999999999</v>
      </c>
      <c r="W951" s="21">
        <v>6.3299999999999995E-2</v>
      </c>
      <c r="X951" s="21">
        <v>3.8300000000000001E-2</v>
      </c>
      <c r="Y951" s="21">
        <v>0.2205</v>
      </c>
      <c r="Z951" s="21">
        <v>5.2200000000000003E-2</v>
      </c>
      <c r="AA951" s="21">
        <v>0.17449999999999999</v>
      </c>
      <c r="AB951" s="21">
        <v>1.4200000000000001E-2</v>
      </c>
      <c r="AC951" s="21">
        <v>0.14280000000000001</v>
      </c>
      <c r="AD951" s="21">
        <v>1.32E-2</v>
      </c>
      <c r="AE951" s="16" t="s">
        <v>46</v>
      </c>
      <c r="AF951" s="16" t="s">
        <v>46</v>
      </c>
      <c r="AG951" s="7" t="str">
        <f t="shared" si="30"/>
        <v>click</v>
      </c>
      <c r="AH951" s="9" t="str">
        <f t="shared" si="31"/>
        <v>click</v>
      </c>
    </row>
    <row r="952" spans="1:34" ht="120">
      <c r="A952" s="19" t="s">
        <v>1627</v>
      </c>
      <c r="B952" s="8" t="s">
        <v>1628</v>
      </c>
      <c r="C952" s="10" t="s">
        <v>1440</v>
      </c>
      <c r="D952" s="10" t="s">
        <v>38</v>
      </c>
      <c r="E952" s="10" t="s">
        <v>1629</v>
      </c>
      <c r="F952" s="10" t="s">
        <v>1630</v>
      </c>
      <c r="G952" s="10" t="s">
        <v>625</v>
      </c>
      <c r="H952" s="10" t="s">
        <v>156</v>
      </c>
      <c r="I952" s="11">
        <v>2.8E-3</v>
      </c>
      <c r="J952" s="12">
        <v>0.25</v>
      </c>
      <c r="K952" s="11">
        <v>1.67E-2</v>
      </c>
      <c r="L952" s="13">
        <v>89.9</v>
      </c>
      <c r="M952" s="14">
        <v>1.4</v>
      </c>
      <c r="N952" s="15">
        <v>4114</v>
      </c>
      <c r="O952" s="20">
        <v>0.91</v>
      </c>
      <c r="P952" s="10" t="s">
        <v>42</v>
      </c>
      <c r="Q952" s="10" t="s">
        <v>43</v>
      </c>
      <c r="R952" s="10" t="s">
        <v>412</v>
      </c>
      <c r="S952" s="10" t="s">
        <v>72</v>
      </c>
      <c r="T952" s="21">
        <v>2.4500000000000001E-2</v>
      </c>
      <c r="U952" s="21">
        <v>2.9600000000000001E-2</v>
      </c>
      <c r="V952" s="21">
        <v>0.1245</v>
      </c>
      <c r="W952" s="21">
        <v>8.9800000000000005E-2</v>
      </c>
      <c r="X952" s="21">
        <v>0.12379999999999999</v>
      </c>
      <c r="Y952" s="21">
        <v>0.1794</v>
      </c>
      <c r="Z952" s="21">
        <v>0.11260000000000001</v>
      </c>
      <c r="AA952" s="21">
        <v>0.1052</v>
      </c>
      <c r="AB952" s="21">
        <v>7.6E-3</v>
      </c>
      <c r="AC952" s="21">
        <v>0.17879999999999999</v>
      </c>
      <c r="AD952" s="21">
        <v>2.4299999999999999E-2</v>
      </c>
      <c r="AE952" s="16" t="s">
        <v>46</v>
      </c>
      <c r="AF952" s="16" t="s">
        <v>46</v>
      </c>
      <c r="AG952" s="7" t="str">
        <f t="shared" si="30"/>
        <v>click</v>
      </c>
      <c r="AH952" s="9" t="str">
        <f t="shared" si="31"/>
        <v>click</v>
      </c>
    </row>
    <row r="953" spans="1:34" ht="48">
      <c r="A953" s="19" t="s">
        <v>4108</v>
      </c>
      <c r="B953" s="8" t="s">
        <v>4109</v>
      </c>
      <c r="C953" s="10" t="s">
        <v>4110</v>
      </c>
      <c r="D953" s="10" t="s">
        <v>38</v>
      </c>
      <c r="E953" s="10" t="s">
        <v>4111</v>
      </c>
      <c r="F953" s="10" t="s">
        <v>4112</v>
      </c>
      <c r="G953" s="10" t="s">
        <v>392</v>
      </c>
      <c r="H953" s="10" t="s">
        <v>171</v>
      </c>
      <c r="I953" s="11">
        <v>9.4999999999999998E-3</v>
      </c>
      <c r="J953" s="12">
        <v>0.75</v>
      </c>
      <c r="K953" s="11"/>
      <c r="L953" s="13">
        <v>0.9</v>
      </c>
      <c r="M953" s="14">
        <v>0.1</v>
      </c>
      <c r="N953" s="15">
        <v>1800</v>
      </c>
      <c r="O953" s="20">
        <v>-3.85</v>
      </c>
      <c r="P953" s="10" t="s">
        <v>42</v>
      </c>
      <c r="Q953" s="10" t="s">
        <v>520</v>
      </c>
      <c r="R953" s="10" t="s">
        <v>44</v>
      </c>
      <c r="S953" s="10" t="s">
        <v>72</v>
      </c>
      <c r="T953" s="21" t="s">
        <v>46</v>
      </c>
      <c r="U953" s="21" t="s">
        <v>46</v>
      </c>
      <c r="V953" s="21" t="s">
        <v>46</v>
      </c>
      <c r="W953" s="21" t="s">
        <v>46</v>
      </c>
      <c r="X953" s="21" t="s">
        <v>46</v>
      </c>
      <c r="Y953" s="21" t="s">
        <v>46</v>
      </c>
      <c r="Z953" s="21" t="s">
        <v>46</v>
      </c>
      <c r="AA953" s="21" t="s">
        <v>46</v>
      </c>
      <c r="AB953" s="21" t="s">
        <v>46</v>
      </c>
      <c r="AC953" s="21" t="s">
        <v>46</v>
      </c>
      <c r="AD953" s="21" t="s">
        <v>46</v>
      </c>
      <c r="AE953" s="16" t="s">
        <v>134</v>
      </c>
      <c r="AF953" s="16" t="s">
        <v>59</v>
      </c>
      <c r="AG953" s="7" t="str">
        <f t="shared" si="30"/>
        <v>click</v>
      </c>
      <c r="AH953" s="9" t="str">
        <f t="shared" si="31"/>
        <v>click</v>
      </c>
    </row>
    <row r="954" spans="1:34" ht="48">
      <c r="A954" s="19" t="s">
        <v>4136</v>
      </c>
      <c r="B954" s="8" t="s">
        <v>4137</v>
      </c>
      <c r="C954" s="10" t="s">
        <v>4110</v>
      </c>
      <c r="D954" s="10" t="s">
        <v>38</v>
      </c>
      <c r="E954" s="10" t="s">
        <v>4138</v>
      </c>
      <c r="F954" s="10" t="s">
        <v>4139</v>
      </c>
      <c r="G954" s="10" t="s">
        <v>392</v>
      </c>
      <c r="H954" s="10" t="s">
        <v>171</v>
      </c>
      <c r="I954" s="11">
        <v>9.4999999999999998E-3</v>
      </c>
      <c r="J954" s="12">
        <v>33</v>
      </c>
      <c r="K954" s="11"/>
      <c r="L954" s="13">
        <v>3.2</v>
      </c>
      <c r="M954" s="14">
        <v>0.1</v>
      </c>
      <c r="N954" s="15">
        <v>1776</v>
      </c>
      <c r="O954" s="20">
        <v>-3.78</v>
      </c>
      <c r="P954" s="10" t="s">
        <v>42</v>
      </c>
      <c r="Q954" s="10" t="s">
        <v>43</v>
      </c>
      <c r="R954" s="10" t="s">
        <v>44</v>
      </c>
      <c r="S954" s="10" t="s">
        <v>72</v>
      </c>
      <c r="T954" s="21" t="s">
        <v>46</v>
      </c>
      <c r="U954" s="21" t="s">
        <v>46</v>
      </c>
      <c r="V954" s="21" t="s">
        <v>46</v>
      </c>
      <c r="W954" s="21" t="s">
        <v>46</v>
      </c>
      <c r="X954" s="21" t="s">
        <v>46</v>
      </c>
      <c r="Y954" s="21" t="s">
        <v>46</v>
      </c>
      <c r="Z954" s="21" t="s">
        <v>46</v>
      </c>
      <c r="AA954" s="21" t="s">
        <v>46</v>
      </c>
      <c r="AB954" s="21" t="s">
        <v>46</v>
      </c>
      <c r="AC954" s="21" t="s">
        <v>46</v>
      </c>
      <c r="AD954" s="21" t="s">
        <v>46</v>
      </c>
      <c r="AE954" s="16" t="s">
        <v>134</v>
      </c>
      <c r="AF954" s="16" t="s">
        <v>59</v>
      </c>
      <c r="AG954" s="7" t="str">
        <f t="shared" si="30"/>
        <v>click</v>
      </c>
      <c r="AH954" s="9" t="str">
        <f t="shared" si="31"/>
        <v>click</v>
      </c>
    </row>
    <row r="955" spans="1:34" ht="48">
      <c r="A955" s="19" t="s">
        <v>4208</v>
      </c>
      <c r="B955" s="8" t="s">
        <v>4209</v>
      </c>
      <c r="C955" s="10" t="s">
        <v>4110</v>
      </c>
      <c r="D955" s="10" t="s">
        <v>38</v>
      </c>
      <c r="E955" s="10" t="s">
        <v>4210</v>
      </c>
      <c r="F955" s="10" t="s">
        <v>4211</v>
      </c>
      <c r="G955" s="10" t="s">
        <v>392</v>
      </c>
      <c r="H955" s="10" t="s">
        <v>171</v>
      </c>
      <c r="I955" s="11">
        <v>9.4999999999999998E-3</v>
      </c>
      <c r="J955" s="12">
        <v>9.59</v>
      </c>
      <c r="K955" s="11"/>
      <c r="L955" s="13">
        <v>0.8</v>
      </c>
      <c r="M955" s="14">
        <v>0</v>
      </c>
      <c r="N955" s="15">
        <v>461</v>
      </c>
      <c r="O955" s="20">
        <v>-6.44</v>
      </c>
      <c r="P955" s="10" t="s">
        <v>42</v>
      </c>
      <c r="Q955" s="10" t="s">
        <v>43</v>
      </c>
      <c r="R955" s="10" t="s">
        <v>412</v>
      </c>
      <c r="S955" s="10" t="s">
        <v>72</v>
      </c>
      <c r="T955" s="21" t="s">
        <v>46</v>
      </c>
      <c r="U955" s="21" t="s">
        <v>46</v>
      </c>
      <c r="V955" s="21" t="s">
        <v>46</v>
      </c>
      <c r="W955" s="21" t="s">
        <v>46</v>
      </c>
      <c r="X955" s="21" t="s">
        <v>46</v>
      </c>
      <c r="Y955" s="21" t="s">
        <v>46</v>
      </c>
      <c r="Z955" s="21" t="s">
        <v>46</v>
      </c>
      <c r="AA955" s="21" t="s">
        <v>46</v>
      </c>
      <c r="AB955" s="21" t="s">
        <v>46</v>
      </c>
      <c r="AC955" s="21" t="s">
        <v>46</v>
      </c>
      <c r="AD955" s="21" t="s">
        <v>46</v>
      </c>
      <c r="AE955" s="16" t="s">
        <v>134</v>
      </c>
      <c r="AF955" s="16" t="s">
        <v>59</v>
      </c>
      <c r="AG955" s="7" t="str">
        <f t="shared" si="30"/>
        <v>click</v>
      </c>
      <c r="AH955" s="9" t="str">
        <f t="shared" si="31"/>
        <v>click</v>
      </c>
    </row>
    <row r="956" spans="1:34" ht="48">
      <c r="A956" s="19" t="s">
        <v>4212</v>
      </c>
      <c r="B956" s="8" t="s">
        <v>4213</v>
      </c>
      <c r="C956" s="10" t="s">
        <v>4110</v>
      </c>
      <c r="D956" s="10" t="s">
        <v>38</v>
      </c>
      <c r="E956" s="10" t="s">
        <v>4214</v>
      </c>
      <c r="F956" s="10" t="s">
        <v>4215</v>
      </c>
      <c r="G956" s="10" t="s">
        <v>392</v>
      </c>
      <c r="H956" s="10" t="s">
        <v>171</v>
      </c>
      <c r="I956" s="11">
        <v>9.4999999999999998E-3</v>
      </c>
      <c r="J956" s="12">
        <v>30.55</v>
      </c>
      <c r="K956" s="11"/>
      <c r="L956" s="13">
        <v>1.9</v>
      </c>
      <c r="M956" s="14">
        <v>0.1</v>
      </c>
      <c r="N956" s="15">
        <v>1038</v>
      </c>
      <c r="O956" s="20">
        <v>-2.91</v>
      </c>
      <c r="P956" s="10" t="s">
        <v>42</v>
      </c>
      <c r="Q956" s="10" t="s">
        <v>321</v>
      </c>
      <c r="R956" s="10" t="s">
        <v>412</v>
      </c>
      <c r="S956" s="10" t="s">
        <v>72</v>
      </c>
      <c r="T956" s="21" t="s">
        <v>46</v>
      </c>
      <c r="U956" s="21" t="s">
        <v>46</v>
      </c>
      <c r="V956" s="21" t="s">
        <v>46</v>
      </c>
      <c r="W956" s="21" t="s">
        <v>46</v>
      </c>
      <c r="X956" s="21" t="s">
        <v>46</v>
      </c>
      <c r="Y956" s="21" t="s">
        <v>46</v>
      </c>
      <c r="Z956" s="21" t="s">
        <v>46</v>
      </c>
      <c r="AA956" s="21" t="s">
        <v>46</v>
      </c>
      <c r="AB956" s="21" t="s">
        <v>46</v>
      </c>
      <c r="AC956" s="21" t="s">
        <v>46</v>
      </c>
      <c r="AD956" s="21" t="s">
        <v>46</v>
      </c>
      <c r="AE956" s="16" t="s">
        <v>134</v>
      </c>
      <c r="AF956" s="16" t="s">
        <v>59</v>
      </c>
      <c r="AG956" s="7" t="str">
        <f t="shared" si="30"/>
        <v>click</v>
      </c>
      <c r="AH956" s="9" t="str">
        <f t="shared" si="31"/>
        <v>click</v>
      </c>
    </row>
    <row r="957" spans="1:34" ht="48">
      <c r="A957" s="19" t="s">
        <v>4216</v>
      </c>
      <c r="B957" s="8" t="s">
        <v>4217</v>
      </c>
      <c r="C957" s="10" t="s">
        <v>4110</v>
      </c>
      <c r="D957" s="10" t="s">
        <v>38</v>
      </c>
      <c r="E957" s="10" t="s">
        <v>4218</v>
      </c>
      <c r="F957" s="10" t="s">
        <v>4219</v>
      </c>
      <c r="G957" s="10" t="s">
        <v>392</v>
      </c>
      <c r="H957" s="10" t="s">
        <v>171</v>
      </c>
      <c r="I957" s="11">
        <v>9.4999999999999998E-3</v>
      </c>
      <c r="J957" s="12">
        <v>2.67</v>
      </c>
      <c r="K957" s="11">
        <v>5.04E-2</v>
      </c>
      <c r="L957" s="13">
        <v>0.6</v>
      </c>
      <c r="M957" s="14">
        <v>0</v>
      </c>
      <c r="N957" s="15">
        <v>1076</v>
      </c>
      <c r="O957" s="20">
        <v>-5.31</v>
      </c>
      <c r="P957" s="10" t="s">
        <v>42</v>
      </c>
      <c r="Q957" s="10" t="s">
        <v>520</v>
      </c>
      <c r="R957" s="10" t="s">
        <v>412</v>
      </c>
      <c r="S957" s="10" t="s">
        <v>72</v>
      </c>
      <c r="T957" s="21" t="s">
        <v>46</v>
      </c>
      <c r="U957" s="21" t="s">
        <v>46</v>
      </c>
      <c r="V957" s="21" t="s">
        <v>46</v>
      </c>
      <c r="W957" s="21" t="s">
        <v>46</v>
      </c>
      <c r="X957" s="21" t="s">
        <v>46</v>
      </c>
      <c r="Y957" s="21" t="s">
        <v>46</v>
      </c>
      <c r="Z957" s="21" t="s">
        <v>46</v>
      </c>
      <c r="AA957" s="21" t="s">
        <v>46</v>
      </c>
      <c r="AB957" s="21" t="s">
        <v>46</v>
      </c>
      <c r="AC957" s="21" t="s">
        <v>46</v>
      </c>
      <c r="AD957" s="21" t="s">
        <v>46</v>
      </c>
      <c r="AE957" s="16" t="s">
        <v>134</v>
      </c>
      <c r="AF957" s="16" t="s">
        <v>59</v>
      </c>
      <c r="AG957" s="7" t="str">
        <f t="shared" si="30"/>
        <v>click</v>
      </c>
      <c r="AH957" s="9" t="str">
        <f t="shared" si="31"/>
        <v>click</v>
      </c>
    </row>
    <row r="958" spans="1:34" ht="48">
      <c r="A958" s="19" t="s">
        <v>4224</v>
      </c>
      <c r="B958" s="8" t="s">
        <v>4225</v>
      </c>
      <c r="C958" s="10" t="s">
        <v>4110</v>
      </c>
      <c r="D958" s="10" t="s">
        <v>38</v>
      </c>
      <c r="E958" s="10" t="s">
        <v>4226</v>
      </c>
      <c r="F958" s="10" t="s">
        <v>4227</v>
      </c>
      <c r="G958" s="10" t="s">
        <v>392</v>
      </c>
      <c r="H958" s="10" t="s">
        <v>171</v>
      </c>
      <c r="I958" s="11">
        <v>9.4999999999999998E-3</v>
      </c>
      <c r="J958" s="12">
        <v>2.4</v>
      </c>
      <c r="K958" s="11">
        <v>6.5799999999999997E-2</v>
      </c>
      <c r="L958" s="13">
        <v>2.9</v>
      </c>
      <c r="M958" s="14">
        <v>0.3</v>
      </c>
      <c r="N958" s="15">
        <v>4351</v>
      </c>
      <c r="O958" s="20">
        <v>-3.21</v>
      </c>
      <c r="P958" s="10" t="s">
        <v>42</v>
      </c>
      <c r="Q958" s="10" t="s">
        <v>321</v>
      </c>
      <c r="R958" s="10" t="s">
        <v>44</v>
      </c>
      <c r="S958" s="10" t="s">
        <v>72</v>
      </c>
      <c r="T958" s="21" t="s">
        <v>46</v>
      </c>
      <c r="U958" s="21" t="s">
        <v>46</v>
      </c>
      <c r="V958" s="21" t="s">
        <v>46</v>
      </c>
      <c r="W958" s="21" t="s">
        <v>46</v>
      </c>
      <c r="X958" s="21" t="s">
        <v>46</v>
      </c>
      <c r="Y958" s="21" t="s">
        <v>46</v>
      </c>
      <c r="Z958" s="21" t="s">
        <v>46</v>
      </c>
      <c r="AA958" s="21" t="s">
        <v>46</v>
      </c>
      <c r="AB958" s="21" t="s">
        <v>46</v>
      </c>
      <c r="AC958" s="21" t="s">
        <v>46</v>
      </c>
      <c r="AD958" s="21" t="s">
        <v>46</v>
      </c>
      <c r="AE958" s="16" t="s">
        <v>134</v>
      </c>
      <c r="AF958" s="16" t="s">
        <v>59</v>
      </c>
      <c r="AG958" s="7" t="str">
        <f t="shared" si="30"/>
        <v>click</v>
      </c>
      <c r="AH958" s="9" t="str">
        <f t="shared" si="31"/>
        <v>click</v>
      </c>
    </row>
    <row r="959" spans="1:34" ht="72">
      <c r="A959" s="19" t="s">
        <v>4609</v>
      </c>
      <c r="B959" s="8" t="s">
        <v>4610</v>
      </c>
      <c r="C959" s="10" t="s">
        <v>4110</v>
      </c>
      <c r="D959" s="10" t="s">
        <v>168</v>
      </c>
      <c r="E959" s="10" t="s">
        <v>4611</v>
      </c>
      <c r="F959" s="10" t="s">
        <v>4612</v>
      </c>
      <c r="G959" s="10" t="s">
        <v>347</v>
      </c>
      <c r="H959" s="10" t="s">
        <v>96</v>
      </c>
      <c r="I959" s="11">
        <v>5.0000000000000001E-3</v>
      </c>
      <c r="J959" s="12">
        <v>0.4</v>
      </c>
      <c r="K959" s="11"/>
      <c r="L959" s="13">
        <v>64.7</v>
      </c>
      <c r="M959" s="14">
        <v>2.4</v>
      </c>
      <c r="N959" s="15">
        <v>22573</v>
      </c>
      <c r="O959" s="20">
        <v>0.46</v>
      </c>
      <c r="P959" s="10" t="s">
        <v>347</v>
      </c>
      <c r="Q959" s="10" t="s">
        <v>46</v>
      </c>
      <c r="R959" s="10" t="s">
        <v>46</v>
      </c>
      <c r="S959" s="10" t="s">
        <v>46</v>
      </c>
      <c r="T959" s="21" t="s">
        <v>46</v>
      </c>
      <c r="U959" s="21" t="s">
        <v>46</v>
      </c>
      <c r="V959" s="21" t="s">
        <v>46</v>
      </c>
      <c r="W959" s="21" t="s">
        <v>46</v>
      </c>
      <c r="X959" s="21" t="s">
        <v>46</v>
      </c>
      <c r="Y959" s="21" t="s">
        <v>46</v>
      </c>
      <c r="Z959" s="21" t="s">
        <v>46</v>
      </c>
      <c r="AA959" s="21" t="s">
        <v>46</v>
      </c>
      <c r="AB959" s="21" t="s">
        <v>46</v>
      </c>
      <c r="AC959" s="21" t="s">
        <v>46</v>
      </c>
      <c r="AD959" s="21" t="s">
        <v>46</v>
      </c>
      <c r="AE959" s="16" t="s">
        <v>46</v>
      </c>
      <c r="AF959" s="16" t="s">
        <v>59</v>
      </c>
      <c r="AG959" s="7" t="str">
        <f t="shared" si="30"/>
        <v>click</v>
      </c>
      <c r="AH959" s="9" t="str">
        <f t="shared" si="31"/>
        <v>click</v>
      </c>
    </row>
    <row r="960" spans="1:34" ht="48">
      <c r="A960" s="19" t="s">
        <v>4652</v>
      </c>
      <c r="B960" s="8" t="s">
        <v>4653</v>
      </c>
      <c r="C960" s="10" t="s">
        <v>4110</v>
      </c>
      <c r="D960" s="10" t="s">
        <v>38</v>
      </c>
      <c r="E960" s="10" t="s">
        <v>4654</v>
      </c>
      <c r="F960" s="10" t="s">
        <v>4655</v>
      </c>
      <c r="G960" s="10" t="s">
        <v>392</v>
      </c>
      <c r="H960" s="10" t="s">
        <v>171</v>
      </c>
      <c r="I960" s="11">
        <v>9.4999999999999998E-3</v>
      </c>
      <c r="J960" s="12">
        <v>0.05</v>
      </c>
      <c r="K960" s="11">
        <v>1E-3</v>
      </c>
      <c r="L960" s="13">
        <v>16.399999999999999</v>
      </c>
      <c r="M960" s="14">
        <v>0.2</v>
      </c>
      <c r="N960" s="15">
        <v>590</v>
      </c>
      <c r="O960" s="20">
        <v>1.64</v>
      </c>
      <c r="P960" s="10" t="s">
        <v>42</v>
      </c>
      <c r="Q960" s="10" t="s">
        <v>43</v>
      </c>
      <c r="R960" s="10" t="s">
        <v>44</v>
      </c>
      <c r="S960" s="10" t="s">
        <v>72</v>
      </c>
      <c r="T960" s="21" t="s">
        <v>46</v>
      </c>
      <c r="U960" s="21" t="s">
        <v>46</v>
      </c>
      <c r="V960" s="21" t="s">
        <v>46</v>
      </c>
      <c r="W960" s="21" t="s">
        <v>46</v>
      </c>
      <c r="X960" s="21" t="s">
        <v>46</v>
      </c>
      <c r="Y960" s="21" t="s">
        <v>46</v>
      </c>
      <c r="Z960" s="21" t="s">
        <v>46</v>
      </c>
      <c r="AA960" s="21" t="s">
        <v>46</v>
      </c>
      <c r="AB960" s="21" t="s">
        <v>46</v>
      </c>
      <c r="AC960" s="21" t="s">
        <v>46</v>
      </c>
      <c r="AD960" s="21" t="s">
        <v>46</v>
      </c>
      <c r="AE960" s="16" t="s">
        <v>134</v>
      </c>
      <c r="AF960" s="16" t="s">
        <v>46</v>
      </c>
      <c r="AG960" s="7" t="str">
        <f t="shared" si="30"/>
        <v>click</v>
      </c>
      <c r="AH960" s="9" t="str">
        <f t="shared" si="31"/>
        <v>click</v>
      </c>
    </row>
    <row r="961" spans="1:34" ht="48">
      <c r="A961" s="19" t="s">
        <v>4656</v>
      </c>
      <c r="B961" s="8" t="s">
        <v>4657</v>
      </c>
      <c r="C961" s="10" t="s">
        <v>4110</v>
      </c>
      <c r="D961" s="10" t="s">
        <v>38</v>
      </c>
      <c r="E961" s="10" t="s">
        <v>4658</v>
      </c>
      <c r="F961" s="10" t="s">
        <v>4659</v>
      </c>
      <c r="G961" s="10" t="s">
        <v>392</v>
      </c>
      <c r="H961" s="10" t="s">
        <v>171</v>
      </c>
      <c r="I961" s="11">
        <v>9.4999999999999998E-3</v>
      </c>
      <c r="J961" s="12">
        <v>0.01</v>
      </c>
      <c r="K961" s="11">
        <v>1E-4</v>
      </c>
      <c r="L961" s="13">
        <v>14.8</v>
      </c>
      <c r="M961" s="14">
        <v>0.2</v>
      </c>
      <c r="N961" s="15">
        <v>2725</v>
      </c>
      <c r="O961" s="20">
        <v>3.87</v>
      </c>
      <c r="P961" s="10" t="s">
        <v>42</v>
      </c>
      <c r="Q961" s="10" t="s">
        <v>321</v>
      </c>
      <c r="R961" s="10" t="s">
        <v>44</v>
      </c>
      <c r="S961" s="10" t="s">
        <v>72</v>
      </c>
      <c r="T961" s="21" t="s">
        <v>46</v>
      </c>
      <c r="U961" s="21" t="s">
        <v>46</v>
      </c>
      <c r="V961" s="21" t="s">
        <v>46</v>
      </c>
      <c r="W961" s="21" t="s">
        <v>46</v>
      </c>
      <c r="X961" s="21" t="s">
        <v>46</v>
      </c>
      <c r="Y961" s="21" t="s">
        <v>46</v>
      </c>
      <c r="Z961" s="21" t="s">
        <v>46</v>
      </c>
      <c r="AA961" s="21" t="s">
        <v>46</v>
      </c>
      <c r="AB961" s="21" t="s">
        <v>46</v>
      </c>
      <c r="AC961" s="21" t="s">
        <v>46</v>
      </c>
      <c r="AD961" s="21" t="s">
        <v>46</v>
      </c>
      <c r="AE961" s="16" t="s">
        <v>134</v>
      </c>
      <c r="AF961" s="16" t="s">
        <v>46</v>
      </c>
      <c r="AG961" s="7" t="str">
        <f t="shared" si="30"/>
        <v>click</v>
      </c>
      <c r="AH961" s="9" t="str">
        <f t="shared" si="31"/>
        <v>click</v>
      </c>
    </row>
    <row r="962" spans="1:34" ht="48">
      <c r="A962" s="19" t="s">
        <v>4660</v>
      </c>
      <c r="B962" s="8" t="s">
        <v>4661</v>
      </c>
      <c r="C962" s="10" t="s">
        <v>4110</v>
      </c>
      <c r="D962" s="10" t="s">
        <v>38</v>
      </c>
      <c r="E962" s="10" t="s">
        <v>4662</v>
      </c>
      <c r="F962" s="10" t="s">
        <v>4663</v>
      </c>
      <c r="G962" s="10" t="s">
        <v>392</v>
      </c>
      <c r="H962" s="10" t="s">
        <v>171</v>
      </c>
      <c r="I962" s="11">
        <v>9.4999999999999998E-3</v>
      </c>
      <c r="J962" s="12">
        <v>0.02</v>
      </c>
      <c r="K962" s="11">
        <v>2.9999999999999997E-4</v>
      </c>
      <c r="L962" s="13">
        <v>14.3</v>
      </c>
      <c r="M962" s="14">
        <v>0.2</v>
      </c>
      <c r="N962" s="15">
        <v>869</v>
      </c>
      <c r="O962" s="20">
        <v>1.97</v>
      </c>
      <c r="P962" s="10" t="s">
        <v>42</v>
      </c>
      <c r="Q962" s="10" t="s">
        <v>520</v>
      </c>
      <c r="R962" s="10" t="s">
        <v>44</v>
      </c>
      <c r="S962" s="10" t="s">
        <v>72</v>
      </c>
      <c r="T962" s="21" t="s">
        <v>46</v>
      </c>
      <c r="U962" s="21" t="s">
        <v>46</v>
      </c>
      <c r="V962" s="21" t="s">
        <v>46</v>
      </c>
      <c r="W962" s="21" t="s">
        <v>46</v>
      </c>
      <c r="X962" s="21" t="s">
        <v>46</v>
      </c>
      <c r="Y962" s="21" t="s">
        <v>46</v>
      </c>
      <c r="Z962" s="21" t="s">
        <v>46</v>
      </c>
      <c r="AA962" s="21" t="s">
        <v>46</v>
      </c>
      <c r="AB962" s="21" t="s">
        <v>46</v>
      </c>
      <c r="AC962" s="21" t="s">
        <v>46</v>
      </c>
      <c r="AD962" s="21" t="s">
        <v>46</v>
      </c>
      <c r="AE962" s="16" t="s">
        <v>134</v>
      </c>
      <c r="AF962" s="16" t="s">
        <v>46</v>
      </c>
      <c r="AG962" s="7" t="str">
        <f t="shared" si="30"/>
        <v>click</v>
      </c>
      <c r="AH962" s="9" t="str">
        <f t="shared" si="31"/>
        <v>click</v>
      </c>
    </row>
    <row r="963" spans="1:34" ht="72">
      <c r="A963" s="19" t="s">
        <v>4750</v>
      </c>
      <c r="B963" s="8" t="s">
        <v>4751</v>
      </c>
      <c r="C963" s="10" t="s">
        <v>4110</v>
      </c>
      <c r="D963" s="10" t="s">
        <v>168</v>
      </c>
      <c r="E963" s="10" t="s">
        <v>4752</v>
      </c>
      <c r="F963" s="10" t="s">
        <v>4753</v>
      </c>
      <c r="G963" s="10" t="s">
        <v>347</v>
      </c>
      <c r="H963" s="10" t="s">
        <v>96</v>
      </c>
      <c r="I963" s="11">
        <v>5.0000000000000001E-3</v>
      </c>
      <c r="J963" s="12">
        <v>0.2</v>
      </c>
      <c r="K963" s="11"/>
      <c r="L963" s="13">
        <v>691.5</v>
      </c>
      <c r="M963" s="14">
        <v>32</v>
      </c>
      <c r="N963" s="15">
        <v>828450</v>
      </c>
      <c r="O963" s="20">
        <v>-0.45</v>
      </c>
      <c r="P963" s="10" t="s">
        <v>347</v>
      </c>
      <c r="Q963" s="10" t="s">
        <v>46</v>
      </c>
      <c r="R963" s="10" t="s">
        <v>46</v>
      </c>
      <c r="S963" s="10" t="s">
        <v>46</v>
      </c>
      <c r="T963" s="21" t="s">
        <v>46</v>
      </c>
      <c r="U963" s="21" t="s">
        <v>46</v>
      </c>
      <c r="V963" s="21" t="s">
        <v>46</v>
      </c>
      <c r="W963" s="21" t="s">
        <v>46</v>
      </c>
      <c r="X963" s="21" t="s">
        <v>46</v>
      </c>
      <c r="Y963" s="21" t="s">
        <v>46</v>
      </c>
      <c r="Z963" s="21" t="s">
        <v>46</v>
      </c>
      <c r="AA963" s="21" t="s">
        <v>46</v>
      </c>
      <c r="AB963" s="21" t="s">
        <v>46</v>
      </c>
      <c r="AC963" s="21" t="s">
        <v>46</v>
      </c>
      <c r="AD963" s="21" t="s">
        <v>46</v>
      </c>
      <c r="AE963" s="16" t="s">
        <v>46</v>
      </c>
      <c r="AF963" s="16" t="s">
        <v>46</v>
      </c>
      <c r="AG963" s="7" t="str">
        <f t="shared" si="30"/>
        <v>click</v>
      </c>
      <c r="AH963" s="9" t="str">
        <f t="shared" si="31"/>
        <v>click</v>
      </c>
    </row>
    <row r="964" spans="1:34" ht="48">
      <c r="A964" s="19" t="s">
        <v>4757</v>
      </c>
      <c r="B964" s="8" t="s">
        <v>4758</v>
      </c>
      <c r="C964" s="10" t="s">
        <v>4110</v>
      </c>
      <c r="D964" s="10" t="s">
        <v>38</v>
      </c>
      <c r="E964" s="10" t="s">
        <v>4759</v>
      </c>
      <c r="F964" s="10" t="s">
        <v>4760</v>
      </c>
      <c r="G964" s="10" t="s">
        <v>392</v>
      </c>
      <c r="H964" s="10" t="s">
        <v>171</v>
      </c>
      <c r="I964" s="11">
        <v>9.4999999999999998E-3</v>
      </c>
      <c r="J964" s="12">
        <v>0.05</v>
      </c>
      <c r="K964" s="11">
        <v>2.0999999999999999E-3</v>
      </c>
      <c r="L964" s="13">
        <v>9.1</v>
      </c>
      <c r="M964" s="14">
        <v>0.2</v>
      </c>
      <c r="N964" s="15">
        <v>731</v>
      </c>
      <c r="O964" s="20">
        <v>2.2799999999999998</v>
      </c>
      <c r="P964" s="10" t="s">
        <v>42</v>
      </c>
      <c r="Q964" s="10" t="s">
        <v>43</v>
      </c>
      <c r="R964" s="10" t="s">
        <v>412</v>
      </c>
      <c r="S964" s="10" t="s">
        <v>72</v>
      </c>
      <c r="T964" s="21" t="s">
        <v>46</v>
      </c>
      <c r="U964" s="21" t="s">
        <v>46</v>
      </c>
      <c r="V964" s="21" t="s">
        <v>46</v>
      </c>
      <c r="W964" s="21" t="s">
        <v>46</v>
      </c>
      <c r="X964" s="21" t="s">
        <v>46</v>
      </c>
      <c r="Y964" s="21" t="s">
        <v>46</v>
      </c>
      <c r="Z964" s="21" t="s">
        <v>46</v>
      </c>
      <c r="AA964" s="21" t="s">
        <v>46</v>
      </c>
      <c r="AB964" s="21" t="s">
        <v>46</v>
      </c>
      <c r="AC964" s="21" t="s">
        <v>46</v>
      </c>
      <c r="AD964" s="21" t="s">
        <v>46</v>
      </c>
      <c r="AE964" s="16" t="s">
        <v>134</v>
      </c>
      <c r="AF964" s="16" t="s">
        <v>46</v>
      </c>
      <c r="AG964" s="7" t="str">
        <f t="shared" si="30"/>
        <v>click</v>
      </c>
      <c r="AH964" s="9" t="str">
        <f t="shared" si="31"/>
        <v>click</v>
      </c>
    </row>
    <row r="965" spans="1:34" ht="48">
      <c r="A965" s="19" t="s">
        <v>4761</v>
      </c>
      <c r="B965" s="8" t="s">
        <v>4762</v>
      </c>
      <c r="C965" s="10" t="s">
        <v>4110</v>
      </c>
      <c r="D965" s="10" t="s">
        <v>38</v>
      </c>
      <c r="E965" s="10" t="s">
        <v>4763</v>
      </c>
      <c r="F965" s="10" t="s">
        <v>4764</v>
      </c>
      <c r="G965" s="10" t="s">
        <v>392</v>
      </c>
      <c r="H965" s="10" t="s">
        <v>171</v>
      </c>
      <c r="I965" s="11">
        <v>9.4999999999999998E-3</v>
      </c>
      <c r="J965" s="12">
        <v>0.02</v>
      </c>
      <c r="K965" s="11">
        <v>2.5000000000000001E-3</v>
      </c>
      <c r="L965" s="13">
        <v>13</v>
      </c>
      <c r="M965" s="14">
        <v>0.2</v>
      </c>
      <c r="N965" s="15">
        <v>781</v>
      </c>
      <c r="O965" s="20">
        <v>3.06</v>
      </c>
      <c r="P965" s="10" t="s">
        <v>42</v>
      </c>
      <c r="Q965" s="10" t="s">
        <v>321</v>
      </c>
      <c r="R965" s="10" t="s">
        <v>412</v>
      </c>
      <c r="S965" s="10" t="s">
        <v>72</v>
      </c>
      <c r="T965" s="21" t="s">
        <v>46</v>
      </c>
      <c r="U965" s="21" t="s">
        <v>46</v>
      </c>
      <c r="V965" s="21" t="s">
        <v>46</v>
      </c>
      <c r="W965" s="21" t="s">
        <v>46</v>
      </c>
      <c r="X965" s="21" t="s">
        <v>46</v>
      </c>
      <c r="Y965" s="21" t="s">
        <v>46</v>
      </c>
      <c r="Z965" s="21" t="s">
        <v>46</v>
      </c>
      <c r="AA965" s="21" t="s">
        <v>46</v>
      </c>
      <c r="AB965" s="21" t="s">
        <v>46</v>
      </c>
      <c r="AC965" s="21" t="s">
        <v>46</v>
      </c>
      <c r="AD965" s="21" t="s">
        <v>46</v>
      </c>
      <c r="AE965" s="16" t="s">
        <v>134</v>
      </c>
      <c r="AF965" s="16" t="s">
        <v>46</v>
      </c>
      <c r="AG965" s="7" t="str">
        <f t="shared" si="30"/>
        <v>click</v>
      </c>
      <c r="AH965" s="9" t="str">
        <f t="shared" si="31"/>
        <v>click</v>
      </c>
    </row>
    <row r="966" spans="1:34" ht="48">
      <c r="A966" s="19" t="s">
        <v>4765</v>
      </c>
      <c r="B966" s="8" t="s">
        <v>4766</v>
      </c>
      <c r="C966" s="10" t="s">
        <v>4110</v>
      </c>
      <c r="D966" s="10" t="s">
        <v>38</v>
      </c>
      <c r="E966" s="10" t="s">
        <v>4767</v>
      </c>
      <c r="F966" s="10" t="s">
        <v>4768</v>
      </c>
      <c r="G966" s="10" t="s">
        <v>392</v>
      </c>
      <c r="H966" s="10" t="s">
        <v>171</v>
      </c>
      <c r="I966" s="11">
        <v>9.4999999999999998E-3</v>
      </c>
      <c r="J966" s="12">
        <v>0.09</v>
      </c>
      <c r="K966" s="11">
        <v>1.6000000000000001E-3</v>
      </c>
      <c r="L966" s="13">
        <v>5.6</v>
      </c>
      <c r="M966" s="14">
        <v>0.1</v>
      </c>
      <c r="N966" s="15">
        <v>662</v>
      </c>
      <c r="O966" s="20">
        <v>3.12</v>
      </c>
      <c r="P966" s="10" t="s">
        <v>42</v>
      </c>
      <c r="Q966" s="10" t="s">
        <v>520</v>
      </c>
      <c r="R966" s="10" t="s">
        <v>412</v>
      </c>
      <c r="S966" s="10" t="s">
        <v>72</v>
      </c>
      <c r="T966" s="21" t="s">
        <v>46</v>
      </c>
      <c r="U966" s="21" t="s">
        <v>46</v>
      </c>
      <c r="V966" s="21" t="s">
        <v>46</v>
      </c>
      <c r="W966" s="21" t="s">
        <v>46</v>
      </c>
      <c r="X966" s="21" t="s">
        <v>46</v>
      </c>
      <c r="Y966" s="21" t="s">
        <v>46</v>
      </c>
      <c r="Z966" s="21" t="s">
        <v>46</v>
      </c>
      <c r="AA966" s="21" t="s">
        <v>46</v>
      </c>
      <c r="AB966" s="21" t="s">
        <v>46</v>
      </c>
      <c r="AC966" s="21" t="s">
        <v>46</v>
      </c>
      <c r="AD966" s="21" t="s">
        <v>46</v>
      </c>
      <c r="AE966" s="16" t="s">
        <v>134</v>
      </c>
      <c r="AF966" s="16" t="s">
        <v>46</v>
      </c>
      <c r="AG966" s="7" t="str">
        <f t="shared" si="30"/>
        <v>click</v>
      </c>
      <c r="AH966" s="9" t="str">
        <f t="shared" si="31"/>
        <v>click</v>
      </c>
    </row>
    <row r="967" spans="1:34" ht="84">
      <c r="A967" s="19" t="s">
        <v>3639</v>
      </c>
      <c r="B967" s="8" t="s">
        <v>3640</v>
      </c>
      <c r="C967" s="10" t="s">
        <v>3641</v>
      </c>
      <c r="D967" s="10" t="s">
        <v>38</v>
      </c>
      <c r="E967" s="10" t="s">
        <v>3642</v>
      </c>
      <c r="F967" s="10" t="s">
        <v>3643</v>
      </c>
      <c r="G967" s="10" t="s">
        <v>1676</v>
      </c>
      <c r="H967" s="10" t="s">
        <v>435</v>
      </c>
      <c r="I967" s="11">
        <v>6.0000000000000001E-3</v>
      </c>
      <c r="J967" s="12">
        <v>0.01</v>
      </c>
      <c r="K967" s="11">
        <v>4.1000000000000003E-3</v>
      </c>
      <c r="L967" s="13">
        <v>96.8</v>
      </c>
      <c r="M967" s="14">
        <v>5.5</v>
      </c>
      <c r="N967" s="15">
        <v>58095</v>
      </c>
      <c r="O967" s="20">
        <v>2.4300000000000002</v>
      </c>
      <c r="P967" s="10" t="s">
        <v>42</v>
      </c>
      <c r="Q967" s="10" t="s">
        <v>46</v>
      </c>
      <c r="R967" s="10" t="s">
        <v>46</v>
      </c>
      <c r="S967" s="10" t="s">
        <v>72</v>
      </c>
      <c r="T967" s="21">
        <v>1.46E-2</v>
      </c>
      <c r="U967" s="21">
        <v>0</v>
      </c>
      <c r="V967" s="21">
        <v>0.1681</v>
      </c>
      <c r="W967" s="21">
        <v>0</v>
      </c>
      <c r="X967" s="21">
        <v>2.9100000000000001E-2</v>
      </c>
      <c r="Y967" s="21">
        <v>0</v>
      </c>
      <c r="Z967" s="21">
        <v>0</v>
      </c>
      <c r="AA967" s="21">
        <v>8.5800000000000001E-2</v>
      </c>
      <c r="AB967" s="21">
        <v>0</v>
      </c>
      <c r="AC967" s="21">
        <v>0.69750000000000001</v>
      </c>
      <c r="AD967" s="21">
        <v>5.0000000000000001E-3</v>
      </c>
      <c r="AE967" s="16" t="s">
        <v>46</v>
      </c>
      <c r="AF967" s="16" t="s">
        <v>46</v>
      </c>
      <c r="AG967" s="7" t="str">
        <f t="shared" si="30"/>
        <v>click</v>
      </c>
      <c r="AH967" s="9" t="str">
        <f t="shared" si="31"/>
        <v>click</v>
      </c>
    </row>
    <row r="968" spans="1:34" ht="36">
      <c r="A968" s="19" t="s">
        <v>3675</v>
      </c>
      <c r="B968" s="8" t="s">
        <v>3676</v>
      </c>
      <c r="C968" s="10" t="s">
        <v>3641</v>
      </c>
      <c r="D968" s="10" t="s">
        <v>38</v>
      </c>
      <c r="E968" s="10" t="s">
        <v>3677</v>
      </c>
      <c r="F968" s="10" t="s">
        <v>3678</v>
      </c>
      <c r="G968" s="10" t="s">
        <v>177</v>
      </c>
      <c r="H968" s="10" t="s">
        <v>435</v>
      </c>
      <c r="I968" s="11">
        <v>6.0000000000000001E-3</v>
      </c>
      <c r="J968" s="12">
        <v>0.05</v>
      </c>
      <c r="K968" s="11">
        <v>2.7000000000000001E-3</v>
      </c>
      <c r="L968" s="13">
        <v>90</v>
      </c>
      <c r="M968" s="14">
        <v>2.6</v>
      </c>
      <c r="N968" s="15">
        <v>16073</v>
      </c>
      <c r="O968" s="20">
        <v>1.1299999999999999</v>
      </c>
      <c r="P968" s="10" t="s">
        <v>42</v>
      </c>
      <c r="Q968" s="10" t="s">
        <v>43</v>
      </c>
      <c r="R968" s="10" t="s">
        <v>44</v>
      </c>
      <c r="S968" s="10" t="s">
        <v>72</v>
      </c>
      <c r="T968" s="21">
        <v>3.3300000000000003E-2</v>
      </c>
      <c r="U968" s="21">
        <v>0.10489999999999999</v>
      </c>
      <c r="V968" s="21">
        <v>0.29799999999999999</v>
      </c>
      <c r="W968" s="21">
        <v>0.1095</v>
      </c>
      <c r="X968" s="21">
        <v>0</v>
      </c>
      <c r="Y968" s="21">
        <v>0</v>
      </c>
      <c r="Z968" s="21">
        <v>0.26600000000000001</v>
      </c>
      <c r="AA968" s="21">
        <v>0.1537</v>
      </c>
      <c r="AB968" s="21">
        <v>0</v>
      </c>
      <c r="AC968" s="21">
        <v>3.3500000000000002E-2</v>
      </c>
      <c r="AD968" s="21">
        <v>0</v>
      </c>
      <c r="AE968" s="16" t="s">
        <v>46</v>
      </c>
      <c r="AF968" s="16" t="s">
        <v>46</v>
      </c>
      <c r="AG968" s="7" t="str">
        <f t="shared" si="30"/>
        <v>click</v>
      </c>
      <c r="AH968" s="9" t="str">
        <f t="shared" si="31"/>
        <v>click</v>
      </c>
    </row>
    <row r="969" spans="1:34" ht="48">
      <c r="A969" s="19" t="s">
        <v>1176</v>
      </c>
      <c r="B969" s="8" t="s">
        <v>1177</v>
      </c>
      <c r="C969" s="10" t="s">
        <v>1178</v>
      </c>
      <c r="D969" s="10" t="s">
        <v>38</v>
      </c>
      <c r="E969" s="10" t="s">
        <v>1179</v>
      </c>
      <c r="F969" s="10" t="s">
        <v>1180</v>
      </c>
      <c r="G969" s="10" t="s">
        <v>392</v>
      </c>
      <c r="H969" s="10" t="s">
        <v>171</v>
      </c>
      <c r="I969" s="11">
        <v>9.4999999999999998E-3</v>
      </c>
      <c r="J969" s="12">
        <v>0.04</v>
      </c>
      <c r="K969" s="11">
        <v>4.4000000000000003E-3</v>
      </c>
      <c r="L969" s="13">
        <v>146</v>
      </c>
      <c r="M969" s="14">
        <v>2.1</v>
      </c>
      <c r="N969" s="15">
        <v>61170</v>
      </c>
      <c r="O969" s="20">
        <v>2.42</v>
      </c>
      <c r="P969" s="10" t="s">
        <v>42</v>
      </c>
      <c r="Q969" s="10" t="s">
        <v>46</v>
      </c>
      <c r="R969" s="10" t="s">
        <v>46</v>
      </c>
      <c r="S969" s="10" t="s">
        <v>72</v>
      </c>
      <c r="T969" s="21" t="s">
        <v>46</v>
      </c>
      <c r="U969" s="21" t="s">
        <v>46</v>
      </c>
      <c r="V969" s="21" t="s">
        <v>46</v>
      </c>
      <c r="W969" s="21" t="s">
        <v>46</v>
      </c>
      <c r="X969" s="21" t="s">
        <v>46</v>
      </c>
      <c r="Y969" s="21" t="s">
        <v>46</v>
      </c>
      <c r="Z969" s="21" t="s">
        <v>46</v>
      </c>
      <c r="AA969" s="21" t="s">
        <v>46</v>
      </c>
      <c r="AB969" s="21" t="s">
        <v>46</v>
      </c>
      <c r="AC969" s="21" t="s">
        <v>46</v>
      </c>
      <c r="AD969" s="21" t="s">
        <v>46</v>
      </c>
      <c r="AE969" s="16" t="s">
        <v>134</v>
      </c>
      <c r="AF969" s="16" t="s">
        <v>46</v>
      </c>
      <c r="AG969" s="7" t="str">
        <f t="shared" si="30"/>
        <v>click</v>
      </c>
      <c r="AH969" s="9" t="str">
        <f t="shared" si="31"/>
        <v>click</v>
      </c>
    </row>
    <row r="970" spans="1:34" ht="48">
      <c r="A970" s="19" t="s">
        <v>3727</v>
      </c>
      <c r="B970" s="8" t="s">
        <v>3728</v>
      </c>
      <c r="C970" s="10" t="s">
        <v>1178</v>
      </c>
      <c r="D970" s="10" t="s">
        <v>38</v>
      </c>
      <c r="E970" s="10" t="s">
        <v>3729</v>
      </c>
      <c r="F970" s="10" t="s">
        <v>3730</v>
      </c>
      <c r="G970" s="10" t="s">
        <v>392</v>
      </c>
      <c r="H970" s="10" t="s">
        <v>171</v>
      </c>
      <c r="I970" s="11">
        <v>9.4999999999999998E-3</v>
      </c>
      <c r="J970" s="12">
        <v>26.5</v>
      </c>
      <c r="K970" s="11"/>
      <c r="L970" s="13">
        <v>5.7</v>
      </c>
      <c r="M970" s="14">
        <v>0.3</v>
      </c>
      <c r="N970" s="15">
        <v>3711</v>
      </c>
      <c r="O970" s="20">
        <v>-2.29</v>
      </c>
      <c r="P970" s="10" t="s">
        <v>42</v>
      </c>
      <c r="Q970" s="10" t="s">
        <v>46</v>
      </c>
      <c r="R970" s="10" t="s">
        <v>46</v>
      </c>
      <c r="S970" s="10" t="s">
        <v>72</v>
      </c>
      <c r="T970" s="21" t="s">
        <v>46</v>
      </c>
      <c r="U970" s="21" t="s">
        <v>46</v>
      </c>
      <c r="V970" s="21" t="s">
        <v>46</v>
      </c>
      <c r="W970" s="21" t="s">
        <v>46</v>
      </c>
      <c r="X970" s="21" t="s">
        <v>46</v>
      </c>
      <c r="Y970" s="21" t="s">
        <v>46</v>
      </c>
      <c r="Z970" s="21" t="s">
        <v>46</v>
      </c>
      <c r="AA970" s="21" t="s">
        <v>46</v>
      </c>
      <c r="AB970" s="21" t="s">
        <v>46</v>
      </c>
      <c r="AC970" s="21" t="s">
        <v>46</v>
      </c>
      <c r="AD970" s="21" t="s">
        <v>46</v>
      </c>
      <c r="AE970" s="16" t="s">
        <v>134</v>
      </c>
      <c r="AF970" s="16" t="s">
        <v>59</v>
      </c>
      <c r="AG970" s="7" t="str">
        <f t="shared" si="30"/>
        <v>click</v>
      </c>
      <c r="AH970" s="9" t="str">
        <f t="shared" si="31"/>
        <v>click</v>
      </c>
    </row>
    <row r="971" spans="1:34" ht="48">
      <c r="A971" s="19" t="s">
        <v>3805</v>
      </c>
      <c r="B971" s="8" t="s">
        <v>3806</v>
      </c>
      <c r="C971" s="10" t="s">
        <v>1178</v>
      </c>
      <c r="D971" s="10" t="s">
        <v>38</v>
      </c>
      <c r="E971" s="10" t="s">
        <v>3807</v>
      </c>
      <c r="F971" s="10" t="s">
        <v>3808</v>
      </c>
      <c r="G971" s="10" t="s">
        <v>392</v>
      </c>
      <c r="H971" s="10" t="s">
        <v>171</v>
      </c>
      <c r="I971" s="11">
        <v>9.4999999999999998E-3</v>
      </c>
      <c r="J971" s="12">
        <v>0.03</v>
      </c>
      <c r="K971" s="11">
        <v>2.9999999999999997E-4</v>
      </c>
      <c r="L971" s="13">
        <v>138.6</v>
      </c>
      <c r="M971" s="14">
        <v>1.3</v>
      </c>
      <c r="N971" s="15">
        <v>13328</v>
      </c>
      <c r="O971" s="20">
        <v>2.2200000000000002</v>
      </c>
      <c r="P971" s="10" t="s">
        <v>42</v>
      </c>
      <c r="Q971" s="10" t="s">
        <v>46</v>
      </c>
      <c r="R971" s="10" t="s">
        <v>46</v>
      </c>
      <c r="S971" s="10" t="s">
        <v>72</v>
      </c>
      <c r="T971" s="21" t="s">
        <v>46</v>
      </c>
      <c r="U971" s="21" t="s">
        <v>46</v>
      </c>
      <c r="V971" s="21" t="s">
        <v>46</v>
      </c>
      <c r="W971" s="21" t="s">
        <v>46</v>
      </c>
      <c r="X971" s="21" t="s">
        <v>46</v>
      </c>
      <c r="Y971" s="21" t="s">
        <v>46</v>
      </c>
      <c r="Z971" s="21" t="s">
        <v>46</v>
      </c>
      <c r="AA971" s="21" t="s">
        <v>46</v>
      </c>
      <c r="AB971" s="21" t="s">
        <v>46</v>
      </c>
      <c r="AC971" s="21" t="s">
        <v>46</v>
      </c>
      <c r="AD971" s="21" t="s">
        <v>46</v>
      </c>
      <c r="AE971" s="16" t="s">
        <v>134</v>
      </c>
      <c r="AF971" s="16" t="s">
        <v>46</v>
      </c>
      <c r="AG971" s="7" t="str">
        <f t="shared" si="30"/>
        <v>click</v>
      </c>
      <c r="AH971" s="9" t="str">
        <f t="shared" si="31"/>
        <v>click</v>
      </c>
    </row>
    <row r="972" spans="1:34" ht="48">
      <c r="A972" s="19" t="s">
        <v>3939</v>
      </c>
      <c r="B972" s="8" t="s">
        <v>3940</v>
      </c>
      <c r="C972" s="10" t="s">
        <v>1178</v>
      </c>
      <c r="D972" s="10" t="s">
        <v>38</v>
      </c>
      <c r="E972" s="10" t="s">
        <v>3941</v>
      </c>
      <c r="F972" s="10" t="s">
        <v>3942</v>
      </c>
      <c r="G972" s="10" t="s">
        <v>392</v>
      </c>
      <c r="H972" s="10" t="s">
        <v>171</v>
      </c>
      <c r="I972" s="11">
        <v>9.4999999999999998E-3</v>
      </c>
      <c r="J972" s="12">
        <v>29.66</v>
      </c>
      <c r="K972" s="11"/>
      <c r="L972" s="13">
        <v>2.4</v>
      </c>
      <c r="M972" s="14">
        <v>0.1</v>
      </c>
      <c r="N972" s="15">
        <v>1926</v>
      </c>
      <c r="O972" s="20">
        <v>-3.38</v>
      </c>
      <c r="P972" s="10" t="s">
        <v>42</v>
      </c>
      <c r="Q972" s="10" t="s">
        <v>46</v>
      </c>
      <c r="R972" s="10" t="s">
        <v>46</v>
      </c>
      <c r="S972" s="10" t="s">
        <v>72</v>
      </c>
      <c r="T972" s="21" t="s">
        <v>46</v>
      </c>
      <c r="U972" s="21" t="s">
        <v>46</v>
      </c>
      <c r="V972" s="21" t="s">
        <v>46</v>
      </c>
      <c r="W972" s="21" t="s">
        <v>46</v>
      </c>
      <c r="X972" s="21" t="s">
        <v>46</v>
      </c>
      <c r="Y972" s="21" t="s">
        <v>46</v>
      </c>
      <c r="Z972" s="21" t="s">
        <v>46</v>
      </c>
      <c r="AA972" s="21" t="s">
        <v>46</v>
      </c>
      <c r="AB972" s="21" t="s">
        <v>46</v>
      </c>
      <c r="AC972" s="21" t="s">
        <v>46</v>
      </c>
      <c r="AD972" s="21" t="s">
        <v>46</v>
      </c>
      <c r="AE972" s="16" t="s">
        <v>134</v>
      </c>
      <c r="AF972" s="16" t="s">
        <v>59</v>
      </c>
      <c r="AG972" s="7" t="str">
        <f t="shared" si="30"/>
        <v>click</v>
      </c>
      <c r="AH972" s="9" t="str">
        <f t="shared" si="31"/>
        <v>click</v>
      </c>
    </row>
    <row r="973" spans="1:34" ht="48">
      <c r="A973" s="19" t="s">
        <v>3947</v>
      </c>
      <c r="B973" s="8" t="s">
        <v>3948</v>
      </c>
      <c r="C973" s="10" t="s">
        <v>1178</v>
      </c>
      <c r="D973" s="10" t="s">
        <v>38</v>
      </c>
      <c r="E973" s="10" t="s">
        <v>3949</v>
      </c>
      <c r="F973" s="10" t="s">
        <v>3950</v>
      </c>
      <c r="G973" s="10" t="s">
        <v>392</v>
      </c>
      <c r="H973" s="10" t="s">
        <v>171</v>
      </c>
      <c r="I973" s="11">
        <v>9.4999999999999998E-3</v>
      </c>
      <c r="J973" s="12">
        <v>0.04</v>
      </c>
      <c r="K973" s="11">
        <v>3.8E-3</v>
      </c>
      <c r="L973" s="13">
        <v>97.2</v>
      </c>
      <c r="M973" s="14">
        <v>1.2</v>
      </c>
      <c r="N973" s="15">
        <v>11992</v>
      </c>
      <c r="O973" s="20">
        <v>2.37</v>
      </c>
      <c r="P973" s="10" t="s">
        <v>42</v>
      </c>
      <c r="Q973" s="10" t="s">
        <v>46</v>
      </c>
      <c r="R973" s="10" t="s">
        <v>46</v>
      </c>
      <c r="S973" s="10" t="s">
        <v>72</v>
      </c>
      <c r="T973" s="21" t="s">
        <v>46</v>
      </c>
      <c r="U973" s="21" t="s">
        <v>46</v>
      </c>
      <c r="V973" s="21" t="s">
        <v>46</v>
      </c>
      <c r="W973" s="21" t="s">
        <v>46</v>
      </c>
      <c r="X973" s="21" t="s">
        <v>46</v>
      </c>
      <c r="Y973" s="21" t="s">
        <v>46</v>
      </c>
      <c r="Z973" s="21" t="s">
        <v>46</v>
      </c>
      <c r="AA973" s="21" t="s">
        <v>46</v>
      </c>
      <c r="AB973" s="21" t="s">
        <v>46</v>
      </c>
      <c r="AC973" s="21" t="s">
        <v>46</v>
      </c>
      <c r="AD973" s="21" t="s">
        <v>46</v>
      </c>
      <c r="AE973" s="16" t="s">
        <v>134</v>
      </c>
      <c r="AF973" s="16" t="s">
        <v>46</v>
      </c>
      <c r="AG973" s="7" t="str">
        <f t="shared" si="30"/>
        <v>click</v>
      </c>
      <c r="AH973" s="9" t="str">
        <f t="shared" si="31"/>
        <v>click</v>
      </c>
    </row>
    <row r="974" spans="1:34" ht="60">
      <c r="A974" s="19" t="s">
        <v>4006</v>
      </c>
      <c r="B974" s="8" t="s">
        <v>4007</v>
      </c>
      <c r="C974" s="10" t="s">
        <v>1178</v>
      </c>
      <c r="D974" s="10" t="s">
        <v>38</v>
      </c>
      <c r="E974" s="10" t="s">
        <v>4008</v>
      </c>
      <c r="F974" s="10" t="s">
        <v>4009</v>
      </c>
      <c r="G974" s="10" t="s">
        <v>392</v>
      </c>
      <c r="H974" s="10" t="s">
        <v>171</v>
      </c>
      <c r="I974" s="11">
        <v>9.4999999999999998E-3</v>
      </c>
      <c r="J974" s="12">
        <v>33.92</v>
      </c>
      <c r="K974" s="11"/>
      <c r="L974" s="13">
        <v>4.0999999999999996</v>
      </c>
      <c r="M974" s="14">
        <v>0.2</v>
      </c>
      <c r="N974" s="15">
        <v>2278</v>
      </c>
      <c r="O974" s="20">
        <v>-2.09</v>
      </c>
      <c r="P974" s="10" t="s">
        <v>42</v>
      </c>
      <c r="Q974" s="10" t="s">
        <v>46</v>
      </c>
      <c r="R974" s="10" t="s">
        <v>46</v>
      </c>
      <c r="S974" s="10" t="s">
        <v>72</v>
      </c>
      <c r="T974" s="21" t="s">
        <v>46</v>
      </c>
      <c r="U974" s="21" t="s">
        <v>46</v>
      </c>
      <c r="V974" s="21" t="s">
        <v>46</v>
      </c>
      <c r="W974" s="21" t="s">
        <v>46</v>
      </c>
      <c r="X974" s="21" t="s">
        <v>46</v>
      </c>
      <c r="Y974" s="21" t="s">
        <v>46</v>
      </c>
      <c r="Z974" s="21" t="s">
        <v>46</v>
      </c>
      <c r="AA974" s="21" t="s">
        <v>46</v>
      </c>
      <c r="AB974" s="21" t="s">
        <v>46</v>
      </c>
      <c r="AC974" s="21" t="s">
        <v>46</v>
      </c>
      <c r="AD974" s="21" t="s">
        <v>46</v>
      </c>
      <c r="AE974" s="16" t="s">
        <v>134</v>
      </c>
      <c r="AF974" s="16" t="s">
        <v>59</v>
      </c>
      <c r="AG974" s="7" t="str">
        <f t="shared" si="30"/>
        <v>click</v>
      </c>
      <c r="AH974" s="9" t="str">
        <f t="shared" si="31"/>
        <v>click</v>
      </c>
    </row>
    <row r="975" spans="1:34" ht="48">
      <c r="A975" s="19" t="s">
        <v>4117</v>
      </c>
      <c r="B975" s="8" t="s">
        <v>4118</v>
      </c>
      <c r="C975" s="10" t="s">
        <v>1178</v>
      </c>
      <c r="D975" s="10" t="s">
        <v>38</v>
      </c>
      <c r="E975" s="10" t="s">
        <v>4119</v>
      </c>
      <c r="F975" s="10" t="s">
        <v>4120</v>
      </c>
      <c r="G975" s="10" t="s">
        <v>392</v>
      </c>
      <c r="H975" s="10" t="s">
        <v>171</v>
      </c>
      <c r="I975" s="11">
        <v>9.4999999999999998E-3</v>
      </c>
      <c r="J975" s="12">
        <v>0.09</v>
      </c>
      <c r="K975" s="11">
        <v>5.3E-3</v>
      </c>
      <c r="L975" s="13">
        <v>5.3</v>
      </c>
      <c r="M975" s="14">
        <v>0.2</v>
      </c>
      <c r="N975" s="15">
        <v>7689</v>
      </c>
      <c r="O975" s="20">
        <v>2.29</v>
      </c>
      <c r="P975" s="10" t="s">
        <v>42</v>
      </c>
      <c r="Q975" s="10" t="s">
        <v>46</v>
      </c>
      <c r="R975" s="10" t="s">
        <v>46</v>
      </c>
      <c r="S975" s="10" t="s">
        <v>72</v>
      </c>
      <c r="T975" s="21" t="s">
        <v>46</v>
      </c>
      <c r="U975" s="21" t="s">
        <v>46</v>
      </c>
      <c r="V975" s="21" t="s">
        <v>46</v>
      </c>
      <c r="W975" s="21" t="s">
        <v>46</v>
      </c>
      <c r="X975" s="21" t="s">
        <v>46</v>
      </c>
      <c r="Y975" s="21" t="s">
        <v>46</v>
      </c>
      <c r="Z975" s="21" t="s">
        <v>46</v>
      </c>
      <c r="AA975" s="21" t="s">
        <v>46</v>
      </c>
      <c r="AB975" s="21" t="s">
        <v>46</v>
      </c>
      <c r="AC975" s="21" t="s">
        <v>46</v>
      </c>
      <c r="AD975" s="21" t="s">
        <v>46</v>
      </c>
      <c r="AE975" s="16" t="s">
        <v>134</v>
      </c>
      <c r="AF975" s="16" t="s">
        <v>59</v>
      </c>
      <c r="AG975" s="7" t="str">
        <f t="shared" si="30"/>
        <v>click</v>
      </c>
      <c r="AH975" s="9" t="str">
        <f t="shared" si="31"/>
        <v>click</v>
      </c>
    </row>
    <row r="976" spans="1:34" ht="24">
      <c r="A976" s="19" t="s">
        <v>4188</v>
      </c>
      <c r="B976" s="8" t="s">
        <v>4189</v>
      </c>
      <c r="C976" s="10" t="s">
        <v>1178</v>
      </c>
      <c r="D976" s="10" t="s">
        <v>38</v>
      </c>
      <c r="E976" s="10" t="s">
        <v>4190</v>
      </c>
      <c r="F976" s="10" t="s">
        <v>4191</v>
      </c>
      <c r="G976" s="10" t="s">
        <v>392</v>
      </c>
      <c r="H976" s="10" t="s">
        <v>171</v>
      </c>
      <c r="I976" s="11">
        <v>0</v>
      </c>
      <c r="J976" s="12">
        <v>47.9</v>
      </c>
      <c r="K976" s="11"/>
      <c r="L976" s="13">
        <v>3.2</v>
      </c>
      <c r="M976" s="14">
        <v>0.2</v>
      </c>
      <c r="N976" s="15">
        <v>7581</v>
      </c>
      <c r="O976" s="20">
        <v>-2.2999999999999998</v>
      </c>
      <c r="P976" s="10" t="s">
        <v>42</v>
      </c>
      <c r="Q976" s="10" t="s">
        <v>46</v>
      </c>
      <c r="R976" s="10" t="s">
        <v>46</v>
      </c>
      <c r="S976" s="10" t="s">
        <v>72</v>
      </c>
      <c r="T976" s="21" t="s">
        <v>46</v>
      </c>
      <c r="U976" s="21" t="s">
        <v>46</v>
      </c>
      <c r="V976" s="21" t="s">
        <v>46</v>
      </c>
      <c r="W976" s="21" t="s">
        <v>46</v>
      </c>
      <c r="X976" s="21" t="s">
        <v>46</v>
      </c>
      <c r="Y976" s="21" t="s">
        <v>46</v>
      </c>
      <c r="Z976" s="21" t="s">
        <v>46</v>
      </c>
      <c r="AA976" s="21" t="s">
        <v>46</v>
      </c>
      <c r="AB976" s="21" t="s">
        <v>46</v>
      </c>
      <c r="AC976" s="21" t="s">
        <v>46</v>
      </c>
      <c r="AD976" s="21" t="s">
        <v>46</v>
      </c>
      <c r="AE976" s="16" t="s">
        <v>134</v>
      </c>
      <c r="AF976" s="16" t="s">
        <v>59</v>
      </c>
      <c r="AG976" s="7" t="str">
        <f t="shared" si="30"/>
        <v>click</v>
      </c>
      <c r="AH976" s="9" t="str">
        <f t="shared" si="31"/>
        <v>click</v>
      </c>
    </row>
    <row r="977" spans="1:34" ht="48">
      <c r="A977" s="19" t="s">
        <v>4220</v>
      </c>
      <c r="B977" s="8" t="s">
        <v>4221</v>
      </c>
      <c r="C977" s="10" t="s">
        <v>1178</v>
      </c>
      <c r="D977" s="10" t="s">
        <v>38</v>
      </c>
      <c r="E977" s="10" t="s">
        <v>4222</v>
      </c>
      <c r="F977" s="10" t="s">
        <v>4223</v>
      </c>
      <c r="G977" s="10" t="s">
        <v>392</v>
      </c>
      <c r="H977" s="10" t="s">
        <v>171</v>
      </c>
      <c r="I977" s="11">
        <v>9.4999999999999998E-3</v>
      </c>
      <c r="J977" s="12">
        <v>0.18</v>
      </c>
      <c r="K977" s="11"/>
      <c r="L977" s="13">
        <v>93</v>
      </c>
      <c r="M977" s="14">
        <v>5.3</v>
      </c>
      <c r="N977" s="15">
        <v>441291</v>
      </c>
      <c r="O977" s="20">
        <v>-2.4300000000000002</v>
      </c>
      <c r="P977" s="10" t="s">
        <v>42</v>
      </c>
      <c r="Q977" s="10" t="s">
        <v>46</v>
      </c>
      <c r="R977" s="10" t="s">
        <v>46</v>
      </c>
      <c r="S977" s="10" t="s">
        <v>72</v>
      </c>
      <c r="T977" s="21" t="s">
        <v>46</v>
      </c>
      <c r="U977" s="21" t="s">
        <v>46</v>
      </c>
      <c r="V977" s="21" t="s">
        <v>46</v>
      </c>
      <c r="W977" s="21" t="s">
        <v>46</v>
      </c>
      <c r="X977" s="21" t="s">
        <v>46</v>
      </c>
      <c r="Y977" s="21" t="s">
        <v>46</v>
      </c>
      <c r="Z977" s="21" t="s">
        <v>46</v>
      </c>
      <c r="AA977" s="21" t="s">
        <v>46</v>
      </c>
      <c r="AB977" s="21" t="s">
        <v>46</v>
      </c>
      <c r="AC977" s="21" t="s">
        <v>46</v>
      </c>
      <c r="AD977" s="21" t="s">
        <v>46</v>
      </c>
      <c r="AE977" s="16" t="s">
        <v>134</v>
      </c>
      <c r="AF977" s="16" t="s">
        <v>59</v>
      </c>
      <c r="AG977" s="7" t="str">
        <f t="shared" si="30"/>
        <v>click</v>
      </c>
      <c r="AH977" s="9" t="str">
        <f t="shared" si="31"/>
        <v>click</v>
      </c>
    </row>
    <row r="978" spans="1:34" ht="60">
      <c r="A978" s="19" t="s">
        <v>4275</v>
      </c>
      <c r="B978" s="8" t="s">
        <v>4276</v>
      </c>
      <c r="C978" s="10" t="s">
        <v>1178</v>
      </c>
      <c r="D978" s="10" t="s">
        <v>38</v>
      </c>
      <c r="E978" s="10" t="s">
        <v>4277</v>
      </c>
      <c r="F978" s="10" t="s">
        <v>4278</v>
      </c>
      <c r="G978" s="10" t="s">
        <v>392</v>
      </c>
      <c r="H978" s="10" t="s">
        <v>171</v>
      </c>
      <c r="I978" s="11">
        <v>9.4999999999999998E-3</v>
      </c>
      <c r="J978" s="12">
        <v>26.59</v>
      </c>
      <c r="K978" s="11"/>
      <c r="L978" s="13">
        <v>19.5</v>
      </c>
      <c r="M978" s="14">
        <v>0.6</v>
      </c>
      <c r="N978" s="15">
        <v>38417</v>
      </c>
      <c r="O978" s="20">
        <v>-2.41</v>
      </c>
      <c r="P978" s="10" t="s">
        <v>42</v>
      </c>
      <c r="Q978" s="10" t="s">
        <v>46</v>
      </c>
      <c r="R978" s="10" t="s">
        <v>46</v>
      </c>
      <c r="S978" s="10" t="s">
        <v>72</v>
      </c>
      <c r="T978" s="21" t="s">
        <v>46</v>
      </c>
      <c r="U978" s="21" t="s">
        <v>46</v>
      </c>
      <c r="V978" s="21" t="s">
        <v>46</v>
      </c>
      <c r="W978" s="21" t="s">
        <v>46</v>
      </c>
      <c r="X978" s="21" t="s">
        <v>46</v>
      </c>
      <c r="Y978" s="21" t="s">
        <v>46</v>
      </c>
      <c r="Z978" s="21" t="s">
        <v>46</v>
      </c>
      <c r="AA978" s="21" t="s">
        <v>46</v>
      </c>
      <c r="AB978" s="21" t="s">
        <v>46</v>
      </c>
      <c r="AC978" s="21" t="s">
        <v>46</v>
      </c>
      <c r="AD978" s="21" t="s">
        <v>46</v>
      </c>
      <c r="AE978" s="16" t="s">
        <v>134</v>
      </c>
      <c r="AF978" s="16" t="s">
        <v>59</v>
      </c>
      <c r="AG978" s="7" t="str">
        <f t="shared" si="30"/>
        <v>click</v>
      </c>
      <c r="AH978" s="9" t="str">
        <f t="shared" si="31"/>
        <v>click</v>
      </c>
    </row>
    <row r="979" spans="1:34" ht="48">
      <c r="A979" s="19" t="s">
        <v>4594</v>
      </c>
      <c r="B979" s="8" t="s">
        <v>4595</v>
      </c>
      <c r="C979" s="10" t="s">
        <v>1178</v>
      </c>
      <c r="D979" s="10" t="s">
        <v>38</v>
      </c>
      <c r="E979" s="10" t="s">
        <v>4596</v>
      </c>
      <c r="F979" s="10" t="s">
        <v>4597</v>
      </c>
      <c r="G979" s="10" t="s">
        <v>392</v>
      </c>
      <c r="H979" s="10" t="s">
        <v>171</v>
      </c>
      <c r="I979" s="11">
        <v>9.4999999999999998E-3</v>
      </c>
      <c r="J979" s="12">
        <v>0.08</v>
      </c>
      <c r="K979" s="11">
        <v>3.3E-3</v>
      </c>
      <c r="L979" s="13">
        <v>28.5</v>
      </c>
      <c r="M979" s="14">
        <v>0.4</v>
      </c>
      <c r="N979" s="15">
        <v>3241</v>
      </c>
      <c r="O979" s="20">
        <v>2.33</v>
      </c>
      <c r="P979" s="10" t="s">
        <v>42</v>
      </c>
      <c r="Q979" s="10" t="s">
        <v>46</v>
      </c>
      <c r="R979" s="10" t="s">
        <v>46</v>
      </c>
      <c r="S979" s="10" t="s">
        <v>72</v>
      </c>
      <c r="T979" s="21" t="s">
        <v>46</v>
      </c>
      <c r="U979" s="21" t="s">
        <v>46</v>
      </c>
      <c r="V979" s="21" t="s">
        <v>46</v>
      </c>
      <c r="W979" s="21" t="s">
        <v>46</v>
      </c>
      <c r="X979" s="21" t="s">
        <v>46</v>
      </c>
      <c r="Y979" s="21" t="s">
        <v>46</v>
      </c>
      <c r="Z979" s="21" t="s">
        <v>46</v>
      </c>
      <c r="AA979" s="21" t="s">
        <v>46</v>
      </c>
      <c r="AB979" s="21" t="s">
        <v>46</v>
      </c>
      <c r="AC979" s="21" t="s">
        <v>46</v>
      </c>
      <c r="AD979" s="21" t="s">
        <v>46</v>
      </c>
      <c r="AE979" s="16" t="s">
        <v>134</v>
      </c>
      <c r="AF979" s="16" t="s">
        <v>46</v>
      </c>
      <c r="AG979" s="7" t="str">
        <f t="shared" si="30"/>
        <v>click</v>
      </c>
      <c r="AH979" s="9" t="str">
        <f t="shared" si="31"/>
        <v>click</v>
      </c>
    </row>
    <row r="980" spans="1:34" ht="48">
      <c r="A980" s="19" t="s">
        <v>4629</v>
      </c>
      <c r="B980" s="8" t="s">
        <v>4630</v>
      </c>
      <c r="C980" s="10" t="s">
        <v>1178</v>
      </c>
      <c r="D980" s="10" t="s">
        <v>38</v>
      </c>
      <c r="E980" s="10" t="s">
        <v>4631</v>
      </c>
      <c r="F980" s="10" t="s">
        <v>4632</v>
      </c>
      <c r="G980" s="10" t="s">
        <v>392</v>
      </c>
      <c r="H980" s="10" t="s">
        <v>171</v>
      </c>
      <c r="I980" s="11">
        <v>9.4999999999999998E-3</v>
      </c>
      <c r="J980" s="12">
        <v>0.04</v>
      </c>
      <c r="K980" s="11">
        <v>6.1999999999999998E-3</v>
      </c>
      <c r="L980" s="13">
        <v>11.9</v>
      </c>
      <c r="M980" s="14">
        <v>0.2</v>
      </c>
      <c r="N980" s="15">
        <v>2802</v>
      </c>
      <c r="O980" s="20">
        <v>2.1</v>
      </c>
      <c r="P980" s="10" t="s">
        <v>42</v>
      </c>
      <c r="Q980" s="10" t="s">
        <v>46</v>
      </c>
      <c r="R980" s="10" t="s">
        <v>46</v>
      </c>
      <c r="S980" s="10" t="s">
        <v>72</v>
      </c>
      <c r="T980" s="21" t="s">
        <v>46</v>
      </c>
      <c r="U980" s="21" t="s">
        <v>46</v>
      </c>
      <c r="V980" s="21" t="s">
        <v>46</v>
      </c>
      <c r="W980" s="21" t="s">
        <v>46</v>
      </c>
      <c r="X980" s="21" t="s">
        <v>46</v>
      </c>
      <c r="Y980" s="21" t="s">
        <v>46</v>
      </c>
      <c r="Z980" s="21" t="s">
        <v>46</v>
      </c>
      <c r="AA980" s="21" t="s">
        <v>46</v>
      </c>
      <c r="AB980" s="21" t="s">
        <v>46</v>
      </c>
      <c r="AC980" s="21" t="s">
        <v>46</v>
      </c>
      <c r="AD980" s="21" t="s">
        <v>46</v>
      </c>
      <c r="AE980" s="16" t="s">
        <v>134</v>
      </c>
      <c r="AF980" s="16" t="s">
        <v>46</v>
      </c>
      <c r="AG980" s="7" t="str">
        <f t="shared" si="30"/>
        <v>click</v>
      </c>
      <c r="AH980" s="9" t="str">
        <f t="shared" si="31"/>
        <v>click</v>
      </c>
    </row>
    <row r="981" spans="1:34" ht="48">
      <c r="A981" s="19" t="s">
        <v>4695</v>
      </c>
      <c r="B981" s="8" t="s">
        <v>4696</v>
      </c>
      <c r="C981" s="10" t="s">
        <v>1178</v>
      </c>
      <c r="D981" s="10" t="s">
        <v>38</v>
      </c>
      <c r="E981" s="10" t="s">
        <v>4697</v>
      </c>
      <c r="F981" s="10" t="s">
        <v>4698</v>
      </c>
      <c r="G981" s="10" t="s">
        <v>392</v>
      </c>
      <c r="H981" s="10" t="s">
        <v>171</v>
      </c>
      <c r="I981" s="11">
        <v>9.4999999999999998E-3</v>
      </c>
      <c r="J981" s="12">
        <v>0.52</v>
      </c>
      <c r="K981" s="11">
        <v>2.1999999999999999E-2</v>
      </c>
      <c r="L981" s="13">
        <v>10.199999999999999</v>
      </c>
      <c r="M981" s="14">
        <v>0.2</v>
      </c>
      <c r="N981" s="15">
        <v>2447</v>
      </c>
      <c r="O981" s="20">
        <v>-1.98</v>
      </c>
      <c r="P981" s="10" t="s">
        <v>42</v>
      </c>
      <c r="Q981" s="10" t="s">
        <v>46</v>
      </c>
      <c r="R981" s="10" t="s">
        <v>46</v>
      </c>
      <c r="S981" s="10" t="s">
        <v>72</v>
      </c>
      <c r="T981" s="21" t="s">
        <v>46</v>
      </c>
      <c r="U981" s="21" t="s">
        <v>46</v>
      </c>
      <c r="V981" s="21" t="s">
        <v>46</v>
      </c>
      <c r="W981" s="21" t="s">
        <v>46</v>
      </c>
      <c r="X981" s="21" t="s">
        <v>46</v>
      </c>
      <c r="Y981" s="21" t="s">
        <v>46</v>
      </c>
      <c r="Z981" s="21" t="s">
        <v>46</v>
      </c>
      <c r="AA981" s="21" t="s">
        <v>46</v>
      </c>
      <c r="AB981" s="21" t="s">
        <v>46</v>
      </c>
      <c r="AC981" s="21" t="s">
        <v>46</v>
      </c>
      <c r="AD981" s="21" t="s">
        <v>46</v>
      </c>
      <c r="AE981" s="16" t="s">
        <v>134</v>
      </c>
      <c r="AF981" s="16" t="s">
        <v>46</v>
      </c>
      <c r="AG981" s="7" t="str">
        <f t="shared" si="30"/>
        <v>click</v>
      </c>
      <c r="AH981" s="9" t="str">
        <f t="shared" si="31"/>
        <v>click</v>
      </c>
    </row>
    <row r="982" spans="1:34" ht="48">
      <c r="A982" s="19" t="s">
        <v>4704</v>
      </c>
      <c r="B982" s="8" t="s">
        <v>4705</v>
      </c>
      <c r="C982" s="10" t="s">
        <v>1178</v>
      </c>
      <c r="D982" s="10" t="s">
        <v>38</v>
      </c>
      <c r="E982" s="10" t="s">
        <v>4706</v>
      </c>
      <c r="F982" s="10" t="s">
        <v>4707</v>
      </c>
      <c r="G982" s="10" t="s">
        <v>1219</v>
      </c>
      <c r="H982" s="10" t="s">
        <v>171</v>
      </c>
      <c r="I982" s="11">
        <v>9.4999999999999998E-3</v>
      </c>
      <c r="J982" s="12">
        <v>0.24</v>
      </c>
      <c r="K982" s="11">
        <v>0.01</v>
      </c>
      <c r="L982" s="13">
        <v>323.5</v>
      </c>
      <c r="M982" s="14">
        <v>4.8</v>
      </c>
      <c r="N982" s="15">
        <v>111956</v>
      </c>
      <c r="O982" s="20">
        <v>-2.58</v>
      </c>
      <c r="P982" s="10" t="s">
        <v>32</v>
      </c>
      <c r="Q982" s="10" t="s">
        <v>46</v>
      </c>
      <c r="R982" s="10" t="s">
        <v>46</v>
      </c>
      <c r="S982" s="10" t="s">
        <v>72</v>
      </c>
      <c r="T982" s="21" t="s">
        <v>46</v>
      </c>
      <c r="U982" s="21" t="s">
        <v>46</v>
      </c>
      <c r="V982" s="21" t="s">
        <v>46</v>
      </c>
      <c r="W982" s="21" t="s">
        <v>46</v>
      </c>
      <c r="X982" s="21" t="s">
        <v>46</v>
      </c>
      <c r="Y982" s="21" t="s">
        <v>46</v>
      </c>
      <c r="Z982" s="21" t="s">
        <v>46</v>
      </c>
      <c r="AA982" s="21" t="s">
        <v>46</v>
      </c>
      <c r="AB982" s="21" t="s">
        <v>46</v>
      </c>
      <c r="AC982" s="21" t="s">
        <v>46</v>
      </c>
      <c r="AD982" s="21" t="s">
        <v>46</v>
      </c>
      <c r="AE982" s="16" t="s">
        <v>134</v>
      </c>
      <c r="AF982" s="16" t="s">
        <v>46</v>
      </c>
      <c r="AG982" s="7" t="str">
        <f t="shared" si="30"/>
        <v>click</v>
      </c>
      <c r="AH982" s="9" t="str">
        <f t="shared" si="31"/>
        <v>click</v>
      </c>
    </row>
    <row r="983" spans="1:34" ht="48">
      <c r="A983" s="19" t="s">
        <v>4719</v>
      </c>
      <c r="B983" s="8" t="s">
        <v>4720</v>
      </c>
      <c r="C983" s="10" t="s">
        <v>1178</v>
      </c>
      <c r="D983" s="10" t="s">
        <v>38</v>
      </c>
      <c r="E983" s="10" t="s">
        <v>4721</v>
      </c>
      <c r="F983" s="10" t="s">
        <v>4722</v>
      </c>
      <c r="G983" s="10" t="s">
        <v>392</v>
      </c>
      <c r="H983" s="10" t="s">
        <v>171</v>
      </c>
      <c r="I983" s="11">
        <v>9.4999999999999998E-3</v>
      </c>
      <c r="J983" s="12">
        <v>0.09</v>
      </c>
      <c r="K983" s="11">
        <v>6.0000000000000001E-3</v>
      </c>
      <c r="L983" s="13">
        <v>31.5</v>
      </c>
      <c r="M983" s="14">
        <v>0.6</v>
      </c>
      <c r="N983" s="15">
        <v>5042</v>
      </c>
      <c r="O983" s="20">
        <v>2.83</v>
      </c>
      <c r="P983" s="10" t="s">
        <v>42</v>
      </c>
      <c r="Q983" s="10" t="s">
        <v>46</v>
      </c>
      <c r="R983" s="10" t="s">
        <v>46</v>
      </c>
      <c r="S983" s="10" t="s">
        <v>72</v>
      </c>
      <c r="T983" s="21" t="s">
        <v>46</v>
      </c>
      <c r="U983" s="21" t="s">
        <v>46</v>
      </c>
      <c r="V983" s="21" t="s">
        <v>46</v>
      </c>
      <c r="W983" s="21" t="s">
        <v>46</v>
      </c>
      <c r="X983" s="21" t="s">
        <v>46</v>
      </c>
      <c r="Y983" s="21" t="s">
        <v>46</v>
      </c>
      <c r="Z983" s="21" t="s">
        <v>46</v>
      </c>
      <c r="AA983" s="21" t="s">
        <v>46</v>
      </c>
      <c r="AB983" s="21" t="s">
        <v>46</v>
      </c>
      <c r="AC983" s="21" t="s">
        <v>46</v>
      </c>
      <c r="AD983" s="21" t="s">
        <v>46</v>
      </c>
      <c r="AE983" s="16" t="s">
        <v>134</v>
      </c>
      <c r="AF983" s="16" t="s">
        <v>46</v>
      </c>
      <c r="AG983" s="7" t="str">
        <f t="shared" si="30"/>
        <v>click</v>
      </c>
      <c r="AH983" s="9" t="str">
        <f t="shared" si="31"/>
        <v>click</v>
      </c>
    </row>
    <row r="984" spans="1:34" ht="24">
      <c r="A984" s="19" t="s">
        <v>4780</v>
      </c>
      <c r="B984" s="8" t="s">
        <v>4781</v>
      </c>
      <c r="C984" s="10" t="s">
        <v>1178</v>
      </c>
      <c r="D984" s="10" t="s">
        <v>38</v>
      </c>
      <c r="E984" s="10" t="s">
        <v>4782</v>
      </c>
      <c r="F984" s="10" t="s">
        <v>4191</v>
      </c>
      <c r="G984" s="10" t="s">
        <v>392</v>
      </c>
      <c r="H984" s="10" t="s">
        <v>171</v>
      </c>
      <c r="I984" s="11">
        <v>9.4999999999999998E-3</v>
      </c>
      <c r="J984" s="12">
        <v>0.02</v>
      </c>
      <c r="K984" s="11">
        <v>6.9999999999999999E-4</v>
      </c>
      <c r="L984" s="13">
        <v>31.1</v>
      </c>
      <c r="M984" s="14">
        <v>0.3</v>
      </c>
      <c r="N984" s="15">
        <v>3841</v>
      </c>
      <c r="O984" s="20">
        <v>2.27</v>
      </c>
      <c r="P984" s="10" t="s">
        <v>42</v>
      </c>
      <c r="Q984" s="10" t="s">
        <v>46</v>
      </c>
      <c r="R984" s="10" t="s">
        <v>46</v>
      </c>
      <c r="S984" s="10" t="s">
        <v>72</v>
      </c>
      <c r="T984" s="21" t="s">
        <v>46</v>
      </c>
      <c r="U984" s="21" t="s">
        <v>46</v>
      </c>
      <c r="V984" s="21" t="s">
        <v>46</v>
      </c>
      <c r="W984" s="21" t="s">
        <v>46</v>
      </c>
      <c r="X984" s="21" t="s">
        <v>46</v>
      </c>
      <c r="Y984" s="21" t="s">
        <v>46</v>
      </c>
      <c r="Z984" s="21" t="s">
        <v>46</v>
      </c>
      <c r="AA984" s="21" t="s">
        <v>46</v>
      </c>
      <c r="AB984" s="21" t="s">
        <v>46</v>
      </c>
      <c r="AC984" s="21" t="s">
        <v>46</v>
      </c>
      <c r="AD984" s="21" t="s">
        <v>46</v>
      </c>
      <c r="AE984" s="16" t="s">
        <v>134</v>
      </c>
      <c r="AF984" s="16" t="s">
        <v>46</v>
      </c>
      <c r="AG984" s="7" t="str">
        <f t="shared" si="30"/>
        <v>click</v>
      </c>
      <c r="AH984" s="9" t="str">
        <f t="shared" si="31"/>
        <v>click</v>
      </c>
    </row>
    <row r="985" spans="1:34" ht="48">
      <c r="A985" s="19" t="s">
        <v>4786</v>
      </c>
      <c r="B985" s="8" t="s">
        <v>4787</v>
      </c>
      <c r="C985" s="10" t="s">
        <v>1178</v>
      </c>
      <c r="D985" s="10" t="s">
        <v>38</v>
      </c>
      <c r="E985" s="10" t="s">
        <v>4788</v>
      </c>
      <c r="F985" s="10" t="s">
        <v>4789</v>
      </c>
      <c r="G985" s="10" t="s">
        <v>392</v>
      </c>
      <c r="H985" s="10" t="s">
        <v>171</v>
      </c>
      <c r="I985" s="11">
        <v>9.4999999999999998E-3</v>
      </c>
      <c r="J985" s="12">
        <v>0.09</v>
      </c>
      <c r="K985" s="11">
        <v>3.5999999999999999E-3</v>
      </c>
      <c r="L985" s="13">
        <v>855.7</v>
      </c>
      <c r="M985" s="14">
        <v>7.3</v>
      </c>
      <c r="N985" s="15">
        <v>105114</v>
      </c>
      <c r="O985" s="20">
        <v>2.4</v>
      </c>
      <c r="P985" s="10" t="s">
        <v>42</v>
      </c>
      <c r="Q985" s="10" t="s">
        <v>46</v>
      </c>
      <c r="R985" s="10" t="s">
        <v>46</v>
      </c>
      <c r="S985" s="10" t="s">
        <v>72</v>
      </c>
      <c r="T985" s="21" t="s">
        <v>46</v>
      </c>
      <c r="U985" s="21" t="s">
        <v>46</v>
      </c>
      <c r="V985" s="21" t="s">
        <v>46</v>
      </c>
      <c r="W985" s="21" t="s">
        <v>46</v>
      </c>
      <c r="X985" s="21" t="s">
        <v>46</v>
      </c>
      <c r="Y985" s="21" t="s">
        <v>46</v>
      </c>
      <c r="Z985" s="21" t="s">
        <v>46</v>
      </c>
      <c r="AA985" s="21" t="s">
        <v>46</v>
      </c>
      <c r="AB985" s="21" t="s">
        <v>46</v>
      </c>
      <c r="AC985" s="21" t="s">
        <v>46</v>
      </c>
      <c r="AD985" s="21" t="s">
        <v>46</v>
      </c>
      <c r="AE985" s="16" t="s">
        <v>134</v>
      </c>
      <c r="AF985" s="16" t="s">
        <v>46</v>
      </c>
      <c r="AG985" s="7" t="str">
        <f t="shared" si="30"/>
        <v>click</v>
      </c>
      <c r="AH985" s="9" t="str">
        <f t="shared" si="31"/>
        <v>click</v>
      </c>
    </row>
    <row r="986" spans="1:34" ht="48">
      <c r="A986" s="19" t="s">
        <v>4790</v>
      </c>
      <c r="B986" s="8" t="s">
        <v>4791</v>
      </c>
      <c r="C986" s="10" t="s">
        <v>1178</v>
      </c>
      <c r="D986" s="10" t="s">
        <v>38</v>
      </c>
      <c r="E986" s="10" t="s">
        <v>4792</v>
      </c>
      <c r="F986" s="10" t="s">
        <v>4793</v>
      </c>
      <c r="G986" s="10" t="s">
        <v>392</v>
      </c>
      <c r="H986" s="10" t="s">
        <v>171</v>
      </c>
      <c r="I986" s="11">
        <v>9.4999999999999998E-3</v>
      </c>
      <c r="J986" s="12">
        <v>0.01</v>
      </c>
      <c r="K986" s="11">
        <v>6.6E-3</v>
      </c>
      <c r="L986" s="13">
        <v>119.8</v>
      </c>
      <c r="M986" s="14">
        <v>2.5</v>
      </c>
      <c r="N986" s="15">
        <v>64459</v>
      </c>
      <c r="O986" s="20">
        <v>2.42</v>
      </c>
      <c r="P986" s="10" t="s">
        <v>42</v>
      </c>
      <c r="Q986" s="10" t="s">
        <v>46</v>
      </c>
      <c r="R986" s="10" t="s">
        <v>46</v>
      </c>
      <c r="S986" s="10" t="s">
        <v>72</v>
      </c>
      <c r="T986" s="21" t="s">
        <v>46</v>
      </c>
      <c r="U986" s="21" t="s">
        <v>46</v>
      </c>
      <c r="V986" s="21" t="s">
        <v>46</v>
      </c>
      <c r="W986" s="21" t="s">
        <v>46</v>
      </c>
      <c r="X986" s="21" t="s">
        <v>46</v>
      </c>
      <c r="Y986" s="21" t="s">
        <v>46</v>
      </c>
      <c r="Z986" s="21" t="s">
        <v>46</v>
      </c>
      <c r="AA986" s="21" t="s">
        <v>46</v>
      </c>
      <c r="AB986" s="21" t="s">
        <v>46</v>
      </c>
      <c r="AC986" s="21" t="s">
        <v>46</v>
      </c>
      <c r="AD986" s="21" t="s">
        <v>46</v>
      </c>
      <c r="AE986" s="16" t="s">
        <v>134</v>
      </c>
      <c r="AF986" s="16" t="s">
        <v>46</v>
      </c>
      <c r="AG986" s="7" t="str">
        <f t="shared" si="30"/>
        <v>click</v>
      </c>
      <c r="AH986" s="9" t="str">
        <f t="shared" si="31"/>
        <v>click</v>
      </c>
    </row>
    <row r="987" spans="1:34" ht="60">
      <c r="A987" s="19" t="s">
        <v>2029</v>
      </c>
      <c r="B987" s="8" t="s">
        <v>2030</v>
      </c>
      <c r="C987" s="10" t="s">
        <v>2031</v>
      </c>
      <c r="D987" s="10" t="s">
        <v>38</v>
      </c>
      <c r="E987" s="10" t="s">
        <v>2032</v>
      </c>
      <c r="F987" s="10" t="s">
        <v>2033</v>
      </c>
      <c r="G987" s="10" t="s">
        <v>341</v>
      </c>
      <c r="H987" s="10" t="s">
        <v>73</v>
      </c>
      <c r="I987" s="11">
        <v>5.8999999999999999E-3</v>
      </c>
      <c r="J987" s="12">
        <v>0.74</v>
      </c>
      <c r="K987" s="11">
        <v>5.2900000000000003E-2</v>
      </c>
      <c r="L987" s="13">
        <v>75.5</v>
      </c>
      <c r="M987" s="14">
        <v>1.7</v>
      </c>
      <c r="N987" s="15">
        <v>11411</v>
      </c>
      <c r="O987" s="20">
        <v>1.39</v>
      </c>
      <c r="P987" s="10" t="s">
        <v>42</v>
      </c>
      <c r="Q987" s="10" t="s">
        <v>46</v>
      </c>
      <c r="R987" s="10" t="s">
        <v>46</v>
      </c>
      <c r="S987" s="10" t="s">
        <v>74</v>
      </c>
      <c r="T987" s="21">
        <v>0</v>
      </c>
      <c r="U987" s="21">
        <v>0</v>
      </c>
      <c r="V987" s="21">
        <v>0</v>
      </c>
      <c r="W987" s="21">
        <v>0</v>
      </c>
      <c r="X987" s="21">
        <v>0.18279999999999999</v>
      </c>
      <c r="Y987" s="21">
        <v>0</v>
      </c>
      <c r="Z987" s="21">
        <v>0</v>
      </c>
      <c r="AA987" s="21">
        <v>0.36859999999999998</v>
      </c>
      <c r="AB987" s="21">
        <v>0</v>
      </c>
      <c r="AC987" s="21">
        <v>0</v>
      </c>
      <c r="AD987" s="21">
        <v>0.39329999999999998</v>
      </c>
      <c r="AE987" s="16" t="s">
        <v>46</v>
      </c>
      <c r="AF987" s="16" t="s">
        <v>46</v>
      </c>
      <c r="AG987" s="7" t="str">
        <f t="shared" si="30"/>
        <v>click</v>
      </c>
      <c r="AH987" s="9" t="str">
        <f t="shared" si="31"/>
        <v>click</v>
      </c>
    </row>
    <row r="988" spans="1:34" ht="96">
      <c r="A988" s="19" t="s">
        <v>3912</v>
      </c>
      <c r="B988" s="8" t="s">
        <v>3913</v>
      </c>
      <c r="C988" s="10" t="s">
        <v>3914</v>
      </c>
      <c r="D988" s="10" t="s">
        <v>38</v>
      </c>
      <c r="E988" s="10" t="s">
        <v>3915</v>
      </c>
      <c r="F988" s="10" t="s">
        <v>3834</v>
      </c>
      <c r="G988" s="10" t="s">
        <v>649</v>
      </c>
      <c r="H988" s="10" t="s">
        <v>171</v>
      </c>
      <c r="I988" s="11">
        <v>9.4999999999999998E-3</v>
      </c>
      <c r="J988" s="12">
        <v>24.57</v>
      </c>
      <c r="K988" s="11"/>
      <c r="L988" s="13">
        <v>479.4</v>
      </c>
      <c r="M988" s="14">
        <v>28.4</v>
      </c>
      <c r="N988" s="15">
        <v>1308236</v>
      </c>
      <c r="O988" s="20">
        <v>-1.41</v>
      </c>
      <c r="P988" s="10" t="s">
        <v>42</v>
      </c>
      <c r="Q988" s="10" t="s">
        <v>321</v>
      </c>
      <c r="R988" s="10" t="s">
        <v>44</v>
      </c>
      <c r="S988" s="10" t="s">
        <v>72</v>
      </c>
      <c r="T988" s="21" t="s">
        <v>46</v>
      </c>
      <c r="U988" s="21" t="s">
        <v>46</v>
      </c>
      <c r="V988" s="21" t="s">
        <v>46</v>
      </c>
      <c r="W988" s="21" t="s">
        <v>46</v>
      </c>
      <c r="X988" s="21" t="s">
        <v>46</v>
      </c>
      <c r="Y988" s="21" t="s">
        <v>46</v>
      </c>
      <c r="Z988" s="21" t="s">
        <v>46</v>
      </c>
      <c r="AA988" s="21" t="s">
        <v>46</v>
      </c>
      <c r="AB988" s="21" t="s">
        <v>46</v>
      </c>
      <c r="AC988" s="21" t="s">
        <v>46</v>
      </c>
      <c r="AD988" s="21" t="s">
        <v>46</v>
      </c>
      <c r="AE988" s="16" t="s">
        <v>46</v>
      </c>
      <c r="AF988" s="16" t="s">
        <v>59</v>
      </c>
      <c r="AG988" s="7" t="str">
        <f t="shared" si="30"/>
        <v>click</v>
      </c>
      <c r="AH988" s="9" t="str">
        <f t="shared" si="31"/>
        <v>click</v>
      </c>
    </row>
    <row r="989" spans="1:34" ht="48">
      <c r="A989" s="19" t="s">
        <v>3984</v>
      </c>
      <c r="B989" s="8" t="s">
        <v>3985</v>
      </c>
      <c r="C989" s="10" t="s">
        <v>3914</v>
      </c>
      <c r="D989" s="10" t="s">
        <v>38</v>
      </c>
      <c r="E989" s="10" t="s">
        <v>3986</v>
      </c>
      <c r="F989" s="10" t="s">
        <v>3987</v>
      </c>
      <c r="G989" s="10" t="s">
        <v>392</v>
      </c>
      <c r="H989" s="10" t="s">
        <v>171</v>
      </c>
      <c r="I989" s="11">
        <v>9.4999999999999998E-3</v>
      </c>
      <c r="J989" s="12">
        <v>0.01</v>
      </c>
      <c r="K989" s="11">
        <v>1E-4</v>
      </c>
      <c r="L989" s="13">
        <v>31.8</v>
      </c>
      <c r="M989" s="14">
        <v>0.3</v>
      </c>
      <c r="N989" s="15">
        <v>2633</v>
      </c>
      <c r="O989" s="20">
        <v>2.96</v>
      </c>
      <c r="P989" s="10" t="s">
        <v>42</v>
      </c>
      <c r="Q989" s="10" t="s">
        <v>321</v>
      </c>
      <c r="R989" s="10" t="s">
        <v>80</v>
      </c>
      <c r="S989" s="10" t="s">
        <v>72</v>
      </c>
      <c r="T989" s="21" t="s">
        <v>46</v>
      </c>
      <c r="U989" s="21" t="s">
        <v>46</v>
      </c>
      <c r="V989" s="21" t="s">
        <v>46</v>
      </c>
      <c r="W989" s="21" t="s">
        <v>46</v>
      </c>
      <c r="X989" s="21" t="s">
        <v>46</v>
      </c>
      <c r="Y989" s="21" t="s">
        <v>46</v>
      </c>
      <c r="Z989" s="21" t="s">
        <v>46</v>
      </c>
      <c r="AA989" s="21" t="s">
        <v>46</v>
      </c>
      <c r="AB989" s="21" t="s">
        <v>46</v>
      </c>
      <c r="AC989" s="21" t="s">
        <v>46</v>
      </c>
      <c r="AD989" s="21" t="s">
        <v>46</v>
      </c>
      <c r="AE989" s="16" t="s">
        <v>134</v>
      </c>
      <c r="AF989" s="16" t="s">
        <v>46</v>
      </c>
      <c r="AG989" s="7" t="str">
        <f t="shared" si="30"/>
        <v>click</v>
      </c>
      <c r="AH989" s="9" t="str">
        <f t="shared" si="31"/>
        <v>click</v>
      </c>
    </row>
    <row r="990" spans="1:34" ht="48">
      <c r="A990" s="19" t="s">
        <v>3991</v>
      </c>
      <c r="B990" s="8" t="s">
        <v>3992</v>
      </c>
      <c r="C990" s="10" t="s">
        <v>3914</v>
      </c>
      <c r="D990" s="10" t="s">
        <v>38</v>
      </c>
      <c r="E990" s="10" t="s">
        <v>3993</v>
      </c>
      <c r="F990" s="10" t="s">
        <v>3994</v>
      </c>
      <c r="G990" s="10" t="s">
        <v>649</v>
      </c>
      <c r="H990" s="10" t="s">
        <v>171</v>
      </c>
      <c r="I990" s="11">
        <v>9.4999999999999998E-3</v>
      </c>
      <c r="J990" s="12">
        <v>0.16</v>
      </c>
      <c r="K990" s="11"/>
      <c r="L990" s="13">
        <v>10.8</v>
      </c>
      <c r="M990" s="14">
        <v>0.8</v>
      </c>
      <c r="N990" s="15">
        <v>27884</v>
      </c>
      <c r="O990" s="20">
        <v>-1.48</v>
      </c>
      <c r="P990" s="10" t="s">
        <v>42</v>
      </c>
      <c r="Q990" s="10" t="s">
        <v>321</v>
      </c>
      <c r="R990" s="10" t="s">
        <v>80</v>
      </c>
      <c r="S990" s="10" t="s">
        <v>72</v>
      </c>
      <c r="T990" s="21" t="s">
        <v>46</v>
      </c>
      <c r="U990" s="21" t="s">
        <v>46</v>
      </c>
      <c r="V990" s="21" t="s">
        <v>46</v>
      </c>
      <c r="W990" s="21" t="s">
        <v>46</v>
      </c>
      <c r="X990" s="21" t="s">
        <v>46</v>
      </c>
      <c r="Y990" s="21" t="s">
        <v>46</v>
      </c>
      <c r="Z990" s="21" t="s">
        <v>46</v>
      </c>
      <c r="AA990" s="21" t="s">
        <v>46</v>
      </c>
      <c r="AB990" s="21" t="s">
        <v>46</v>
      </c>
      <c r="AC990" s="21" t="s">
        <v>46</v>
      </c>
      <c r="AD990" s="21" t="s">
        <v>46</v>
      </c>
      <c r="AE990" s="16" t="s">
        <v>46</v>
      </c>
      <c r="AF990" s="16" t="s">
        <v>59</v>
      </c>
      <c r="AG990" s="7" t="str">
        <f t="shared" si="30"/>
        <v>click</v>
      </c>
      <c r="AH990" s="9" t="str">
        <f t="shared" si="31"/>
        <v>click</v>
      </c>
    </row>
    <row r="991" spans="1:34" ht="48">
      <c r="A991" s="19" t="s">
        <v>4100</v>
      </c>
      <c r="B991" s="8" t="s">
        <v>4101</v>
      </c>
      <c r="C991" s="10" t="s">
        <v>3914</v>
      </c>
      <c r="D991" s="10" t="s">
        <v>38</v>
      </c>
      <c r="E991" s="10" t="s">
        <v>4102</v>
      </c>
      <c r="F991" s="10" t="s">
        <v>4103</v>
      </c>
      <c r="G991" s="10" t="s">
        <v>392</v>
      </c>
      <c r="H991" s="10" t="s">
        <v>171</v>
      </c>
      <c r="I991" s="11">
        <v>9.4999999999999998E-3</v>
      </c>
      <c r="J991" s="12">
        <v>28.78</v>
      </c>
      <c r="K991" s="11"/>
      <c r="L991" s="13">
        <v>4.7</v>
      </c>
      <c r="M991" s="14">
        <v>0.4</v>
      </c>
      <c r="N991" s="15">
        <v>9195</v>
      </c>
      <c r="O991" s="20">
        <v>-2.94</v>
      </c>
      <c r="P991" s="10" t="s">
        <v>42</v>
      </c>
      <c r="Q991" s="10" t="s">
        <v>321</v>
      </c>
      <c r="R991" s="10" t="s">
        <v>80</v>
      </c>
      <c r="S991" s="10" t="s">
        <v>72</v>
      </c>
      <c r="T991" s="21" t="s">
        <v>46</v>
      </c>
      <c r="U991" s="21" t="s">
        <v>46</v>
      </c>
      <c r="V991" s="21" t="s">
        <v>46</v>
      </c>
      <c r="W991" s="21" t="s">
        <v>46</v>
      </c>
      <c r="X991" s="21" t="s">
        <v>46</v>
      </c>
      <c r="Y991" s="21" t="s">
        <v>46</v>
      </c>
      <c r="Z991" s="21" t="s">
        <v>46</v>
      </c>
      <c r="AA991" s="21" t="s">
        <v>46</v>
      </c>
      <c r="AB991" s="21" t="s">
        <v>46</v>
      </c>
      <c r="AC991" s="21" t="s">
        <v>46</v>
      </c>
      <c r="AD991" s="21" t="s">
        <v>46</v>
      </c>
      <c r="AE991" s="16" t="s">
        <v>134</v>
      </c>
      <c r="AF991" s="16" t="s">
        <v>59</v>
      </c>
      <c r="AG991" s="7" t="str">
        <f t="shared" si="30"/>
        <v>click</v>
      </c>
      <c r="AH991" s="9" t="str">
        <f t="shared" si="31"/>
        <v>click</v>
      </c>
    </row>
    <row r="992" spans="1:34" ht="96">
      <c r="A992" s="19" t="s">
        <v>4476</v>
      </c>
      <c r="B992" s="8" t="s">
        <v>4477</v>
      </c>
      <c r="C992" s="10" t="s">
        <v>3914</v>
      </c>
      <c r="D992" s="10" t="s">
        <v>38</v>
      </c>
      <c r="E992" s="10" t="s">
        <v>3837</v>
      </c>
      <c r="F992" s="10" t="s">
        <v>3834</v>
      </c>
      <c r="G992" s="10" t="s">
        <v>392</v>
      </c>
      <c r="H992" s="10" t="s">
        <v>171</v>
      </c>
      <c r="I992" s="11">
        <v>9.4999999999999998E-3</v>
      </c>
      <c r="J992" s="12">
        <v>25.07</v>
      </c>
      <c r="K992" s="11"/>
      <c r="L992" s="13">
        <v>251.9</v>
      </c>
      <c r="M992" s="14">
        <v>20.9</v>
      </c>
      <c r="N992" s="15">
        <v>1958805</v>
      </c>
      <c r="O992" s="20">
        <v>-2.81</v>
      </c>
      <c r="P992" s="10" t="s">
        <v>42</v>
      </c>
      <c r="Q992" s="10" t="s">
        <v>321</v>
      </c>
      <c r="R992" s="10" t="s">
        <v>80</v>
      </c>
      <c r="S992" s="10" t="s">
        <v>72</v>
      </c>
      <c r="T992" s="21" t="s">
        <v>46</v>
      </c>
      <c r="U992" s="21" t="s">
        <v>46</v>
      </c>
      <c r="V992" s="21" t="s">
        <v>46</v>
      </c>
      <c r="W992" s="21" t="s">
        <v>46</v>
      </c>
      <c r="X992" s="21" t="s">
        <v>46</v>
      </c>
      <c r="Y992" s="21" t="s">
        <v>46</v>
      </c>
      <c r="Z992" s="21" t="s">
        <v>46</v>
      </c>
      <c r="AA992" s="21" t="s">
        <v>46</v>
      </c>
      <c r="AB992" s="21" t="s">
        <v>46</v>
      </c>
      <c r="AC992" s="21" t="s">
        <v>46</v>
      </c>
      <c r="AD992" s="21" t="s">
        <v>46</v>
      </c>
      <c r="AE992" s="16" t="s">
        <v>134</v>
      </c>
      <c r="AF992" s="16" t="s">
        <v>59</v>
      </c>
      <c r="AG992" s="7" t="str">
        <f t="shared" si="30"/>
        <v>click</v>
      </c>
      <c r="AH992" s="9" t="str">
        <f t="shared" si="31"/>
        <v>click</v>
      </c>
    </row>
    <row r="993" spans="1:34" ht="96">
      <c r="A993" s="19" t="s">
        <v>4778</v>
      </c>
      <c r="B993" s="8" t="s">
        <v>4779</v>
      </c>
      <c r="C993" s="10" t="s">
        <v>3914</v>
      </c>
      <c r="D993" s="10" t="s">
        <v>38</v>
      </c>
      <c r="E993" s="10" t="s">
        <v>3833</v>
      </c>
      <c r="F993" s="10" t="s">
        <v>3834</v>
      </c>
      <c r="G993" s="10" t="s">
        <v>392</v>
      </c>
      <c r="H993" s="10" t="s">
        <v>171</v>
      </c>
      <c r="I993" s="11">
        <v>9.4999999999999998E-3</v>
      </c>
      <c r="J993" s="12">
        <v>0.01</v>
      </c>
      <c r="K993" s="11">
        <v>2.0000000000000001E-4</v>
      </c>
      <c r="L993" s="13">
        <v>248.4</v>
      </c>
      <c r="M993" s="14">
        <v>2.9</v>
      </c>
      <c r="N993" s="15">
        <v>787272</v>
      </c>
      <c r="O993" s="20">
        <v>2.78</v>
      </c>
      <c r="P993" s="10" t="s">
        <v>42</v>
      </c>
      <c r="Q993" s="10" t="s">
        <v>321</v>
      </c>
      <c r="R993" s="10" t="s">
        <v>80</v>
      </c>
      <c r="S993" s="10" t="s">
        <v>72</v>
      </c>
      <c r="T993" s="21" t="s">
        <v>46</v>
      </c>
      <c r="U993" s="21" t="s">
        <v>46</v>
      </c>
      <c r="V993" s="21" t="s">
        <v>46</v>
      </c>
      <c r="W993" s="21" t="s">
        <v>46</v>
      </c>
      <c r="X993" s="21" t="s">
        <v>46</v>
      </c>
      <c r="Y993" s="21" t="s">
        <v>46</v>
      </c>
      <c r="Z993" s="21" t="s">
        <v>46</v>
      </c>
      <c r="AA993" s="21" t="s">
        <v>46</v>
      </c>
      <c r="AB993" s="21" t="s">
        <v>46</v>
      </c>
      <c r="AC993" s="21" t="s">
        <v>46</v>
      </c>
      <c r="AD993" s="21" t="s">
        <v>46</v>
      </c>
      <c r="AE993" s="16" t="s">
        <v>134</v>
      </c>
      <c r="AF993" s="16" t="s">
        <v>46</v>
      </c>
      <c r="AG993" s="7" t="str">
        <f t="shared" si="30"/>
        <v>click</v>
      </c>
      <c r="AH993" s="9" t="str">
        <f t="shared" si="31"/>
        <v>click</v>
      </c>
    </row>
    <row r="994" spans="1:34" ht="25.5">
      <c r="A994" s="19" t="s">
        <v>965</v>
      </c>
      <c r="B994" s="8" t="s">
        <v>966</v>
      </c>
      <c r="C994" s="10" t="s">
        <v>967</v>
      </c>
      <c r="D994" s="10" t="s">
        <v>38</v>
      </c>
      <c r="E994" s="10" t="s">
        <v>88</v>
      </c>
      <c r="F994" s="10" t="s">
        <v>89</v>
      </c>
      <c r="G994" s="10" t="s">
        <v>40</v>
      </c>
      <c r="H994" s="10" t="s">
        <v>73</v>
      </c>
      <c r="I994" s="11">
        <v>3.3999999999999998E-3</v>
      </c>
      <c r="J994" s="12">
        <v>0.42</v>
      </c>
      <c r="K994" s="11">
        <v>3.9600000000000003E-2</v>
      </c>
      <c r="L994" s="13">
        <v>493.6</v>
      </c>
      <c r="M994" s="14">
        <v>14</v>
      </c>
      <c r="N994" s="15">
        <v>51609</v>
      </c>
      <c r="O994" s="20">
        <v>1.08</v>
      </c>
      <c r="P994" s="10" t="s">
        <v>42</v>
      </c>
      <c r="Q994" s="10" t="s">
        <v>43</v>
      </c>
      <c r="R994" s="10" t="s">
        <v>80</v>
      </c>
      <c r="S994" s="10" t="s">
        <v>45</v>
      </c>
      <c r="T994" s="21">
        <v>9.2200000000000004E-2</v>
      </c>
      <c r="U994" s="21">
        <v>6.25E-2</v>
      </c>
      <c r="V994" s="21">
        <v>9.3700000000000006E-2</v>
      </c>
      <c r="W994" s="21">
        <v>8.8700000000000001E-2</v>
      </c>
      <c r="X994" s="21">
        <v>9.5399999999999999E-2</v>
      </c>
      <c r="Y994" s="21">
        <v>0.21440000000000001</v>
      </c>
      <c r="Z994" s="21">
        <v>8.3699999999999997E-2</v>
      </c>
      <c r="AA994" s="21">
        <v>0.10290000000000001</v>
      </c>
      <c r="AB994" s="21">
        <v>3.0099999999999998E-2</v>
      </c>
      <c r="AC994" s="21">
        <v>5.9700000000000003E-2</v>
      </c>
      <c r="AD994" s="21">
        <v>3.6200000000000003E-2</v>
      </c>
      <c r="AE994" s="16" t="s">
        <v>46</v>
      </c>
      <c r="AF994" s="16" t="s">
        <v>46</v>
      </c>
      <c r="AG994" s="7" t="str">
        <f t="shared" ref="AG994:AG1057" si="32">HYPERLINK(CONCATENATE("http://finance.yahoo.com/q/hl?s=", A994), "click")</f>
        <v>click</v>
      </c>
      <c r="AH994" s="9" t="str">
        <f t="shared" ref="AH994:AH1057" si="33">HYPERLINK(CONCATENATE("http://bigcharts.marketwatch.com/advchart/frames/frames.asp?symb=", A994, "&amp;time=8&amp;freq=1"), "click")</f>
        <v>click</v>
      </c>
    </row>
    <row r="995" spans="1:34" ht="48">
      <c r="A995" s="19" t="s">
        <v>710</v>
      </c>
      <c r="B995" s="8" t="s">
        <v>711</v>
      </c>
      <c r="C995" s="10" t="s">
        <v>712</v>
      </c>
      <c r="D995" s="10" t="s">
        <v>38</v>
      </c>
      <c r="E995" s="10" t="s">
        <v>713</v>
      </c>
      <c r="F995" s="10" t="s">
        <v>714</v>
      </c>
      <c r="G995" s="10" t="s">
        <v>220</v>
      </c>
      <c r="H995" s="10" t="s">
        <v>48</v>
      </c>
      <c r="I995" s="11">
        <v>2E-3</v>
      </c>
      <c r="J995" s="12">
        <v>0.32</v>
      </c>
      <c r="K995" s="11">
        <v>3.5299999999999998E-2</v>
      </c>
      <c r="L995" s="13">
        <v>843.9</v>
      </c>
      <c r="M995" s="14">
        <v>7.9</v>
      </c>
      <c r="N995" s="15">
        <v>56956</v>
      </c>
      <c r="O995" s="20">
        <v>-0.41</v>
      </c>
      <c r="P995" s="10" t="s">
        <v>151</v>
      </c>
      <c r="Q995" s="10" t="s">
        <v>46</v>
      </c>
      <c r="R995" s="10" t="s">
        <v>46</v>
      </c>
      <c r="S995" s="10" t="s">
        <v>46</v>
      </c>
      <c r="T995" s="21" t="s">
        <v>46</v>
      </c>
      <c r="U995" s="21" t="s">
        <v>46</v>
      </c>
      <c r="V995" s="21" t="s">
        <v>46</v>
      </c>
      <c r="W995" s="21" t="s">
        <v>46</v>
      </c>
      <c r="X995" s="21" t="s">
        <v>46</v>
      </c>
      <c r="Y995" s="21" t="s">
        <v>46</v>
      </c>
      <c r="Z995" s="21" t="s">
        <v>46</v>
      </c>
      <c r="AA995" s="21" t="s">
        <v>46</v>
      </c>
      <c r="AB995" s="21" t="s">
        <v>46</v>
      </c>
      <c r="AC995" s="21" t="s">
        <v>46</v>
      </c>
      <c r="AD995" s="21" t="s">
        <v>46</v>
      </c>
      <c r="AE995" s="16" t="s">
        <v>46</v>
      </c>
      <c r="AF995" s="16" t="s">
        <v>46</v>
      </c>
      <c r="AG995" s="7" t="str">
        <f t="shared" si="32"/>
        <v>click</v>
      </c>
      <c r="AH995" s="9" t="str">
        <f t="shared" si="33"/>
        <v>click</v>
      </c>
    </row>
    <row r="996" spans="1:34" ht="48">
      <c r="A996" s="19" t="s">
        <v>767</v>
      </c>
      <c r="B996" s="8" t="s">
        <v>768</v>
      </c>
      <c r="C996" s="10" t="s">
        <v>712</v>
      </c>
      <c r="D996" s="10" t="s">
        <v>38</v>
      </c>
      <c r="E996" s="10" t="s">
        <v>769</v>
      </c>
      <c r="F996" s="10" t="s">
        <v>770</v>
      </c>
      <c r="G996" s="10" t="s">
        <v>220</v>
      </c>
      <c r="H996" s="10" t="s">
        <v>48</v>
      </c>
      <c r="I996" s="11">
        <v>2E-3</v>
      </c>
      <c r="J996" s="12">
        <v>0.24</v>
      </c>
      <c r="K996" s="11">
        <v>2.7799999999999998E-2</v>
      </c>
      <c r="L996" s="13">
        <v>5366.7</v>
      </c>
      <c r="M996" s="14">
        <v>49.9</v>
      </c>
      <c r="N996" s="15">
        <v>459173</v>
      </c>
      <c r="O996" s="20">
        <v>-0.26</v>
      </c>
      <c r="P996" s="10" t="s">
        <v>151</v>
      </c>
      <c r="Q996" s="10" t="s">
        <v>46</v>
      </c>
      <c r="R996" s="10" t="s">
        <v>46</v>
      </c>
      <c r="S996" s="10" t="s">
        <v>46</v>
      </c>
      <c r="T996" s="21" t="s">
        <v>46</v>
      </c>
      <c r="U996" s="21" t="s">
        <v>46</v>
      </c>
      <c r="V996" s="21" t="s">
        <v>46</v>
      </c>
      <c r="W996" s="21" t="s">
        <v>46</v>
      </c>
      <c r="X996" s="21" t="s">
        <v>46</v>
      </c>
      <c r="Y996" s="21" t="s">
        <v>46</v>
      </c>
      <c r="Z996" s="21" t="s">
        <v>46</v>
      </c>
      <c r="AA996" s="21" t="s">
        <v>46</v>
      </c>
      <c r="AB996" s="21" t="s">
        <v>46</v>
      </c>
      <c r="AC996" s="21" t="s">
        <v>46</v>
      </c>
      <c r="AD996" s="21" t="s">
        <v>46</v>
      </c>
      <c r="AE996" s="16" t="s">
        <v>46</v>
      </c>
      <c r="AF996" s="16" t="s">
        <v>46</v>
      </c>
      <c r="AG996" s="7" t="str">
        <f t="shared" si="32"/>
        <v>click</v>
      </c>
      <c r="AH996" s="9" t="str">
        <f t="shared" si="33"/>
        <v>click</v>
      </c>
    </row>
    <row r="997" spans="1:34" ht="60">
      <c r="A997" s="19" t="s">
        <v>894</v>
      </c>
      <c r="B997" s="8" t="s">
        <v>895</v>
      </c>
      <c r="C997" s="10" t="s">
        <v>712</v>
      </c>
      <c r="D997" s="10" t="s">
        <v>38</v>
      </c>
      <c r="E997" s="10" t="s">
        <v>896</v>
      </c>
      <c r="F997" s="10" t="s">
        <v>897</v>
      </c>
      <c r="G997" s="10" t="s">
        <v>220</v>
      </c>
      <c r="H997" s="10" t="s">
        <v>48</v>
      </c>
      <c r="I997" s="11">
        <v>2E-3</v>
      </c>
      <c r="J997" s="12">
        <v>0.09</v>
      </c>
      <c r="K997" s="11">
        <v>1.2200000000000001E-2</v>
      </c>
      <c r="L997" s="13">
        <v>11709.3</v>
      </c>
      <c r="M997" s="14">
        <v>111.4</v>
      </c>
      <c r="N997" s="15">
        <v>564245</v>
      </c>
      <c r="O997" s="20">
        <v>0.1</v>
      </c>
      <c r="P997" s="10" t="s">
        <v>151</v>
      </c>
      <c r="Q997" s="10" t="s">
        <v>46</v>
      </c>
      <c r="R997" s="10" t="s">
        <v>46</v>
      </c>
      <c r="S997" s="10" t="s">
        <v>46</v>
      </c>
      <c r="T997" s="21" t="s">
        <v>46</v>
      </c>
      <c r="U997" s="21" t="s">
        <v>46</v>
      </c>
      <c r="V997" s="21" t="s">
        <v>46</v>
      </c>
      <c r="W997" s="21" t="s">
        <v>46</v>
      </c>
      <c r="X997" s="21" t="s">
        <v>46</v>
      </c>
      <c r="Y997" s="21" t="s">
        <v>46</v>
      </c>
      <c r="Z997" s="21" t="s">
        <v>46</v>
      </c>
      <c r="AA997" s="21" t="s">
        <v>46</v>
      </c>
      <c r="AB997" s="21" t="s">
        <v>46</v>
      </c>
      <c r="AC997" s="21" t="s">
        <v>46</v>
      </c>
      <c r="AD997" s="21" t="s">
        <v>46</v>
      </c>
      <c r="AE997" s="16" t="s">
        <v>46</v>
      </c>
      <c r="AF997" s="16" t="s">
        <v>46</v>
      </c>
      <c r="AG997" s="7" t="str">
        <f t="shared" si="32"/>
        <v>click</v>
      </c>
      <c r="AH997" s="9" t="str">
        <f t="shared" si="33"/>
        <v>click</v>
      </c>
    </row>
    <row r="998" spans="1:34" ht="60">
      <c r="A998" s="19" t="s">
        <v>992</v>
      </c>
      <c r="B998" s="8" t="s">
        <v>993</v>
      </c>
      <c r="C998" s="10" t="s">
        <v>712</v>
      </c>
      <c r="D998" s="10" t="s">
        <v>168</v>
      </c>
      <c r="E998" s="10" t="s">
        <v>994</v>
      </c>
      <c r="F998" s="10" t="s">
        <v>995</v>
      </c>
      <c r="G998" s="10" t="s">
        <v>144</v>
      </c>
      <c r="H998" s="10" t="s">
        <v>96</v>
      </c>
      <c r="I998" s="11">
        <v>1.01E-2</v>
      </c>
      <c r="J998" s="12"/>
      <c r="K998" s="11"/>
      <c r="L998" s="13">
        <v>1245.8</v>
      </c>
      <c r="M998" s="14">
        <v>50.6</v>
      </c>
      <c r="N998" s="15">
        <v>543877</v>
      </c>
      <c r="O998" s="20">
        <v>-0.51</v>
      </c>
      <c r="P998" s="10" t="s">
        <v>122</v>
      </c>
      <c r="Q998" s="10" t="s">
        <v>46</v>
      </c>
      <c r="R998" s="10" t="s">
        <v>46</v>
      </c>
      <c r="S998" s="10" t="s">
        <v>46</v>
      </c>
      <c r="T998" s="21" t="s">
        <v>46</v>
      </c>
      <c r="U998" s="21" t="s">
        <v>46</v>
      </c>
      <c r="V998" s="21" t="s">
        <v>46</v>
      </c>
      <c r="W998" s="21" t="s">
        <v>46</v>
      </c>
      <c r="X998" s="21" t="s">
        <v>46</v>
      </c>
      <c r="Y998" s="21" t="s">
        <v>46</v>
      </c>
      <c r="Z998" s="21" t="s">
        <v>46</v>
      </c>
      <c r="AA998" s="21" t="s">
        <v>46</v>
      </c>
      <c r="AB998" s="21" t="s">
        <v>46</v>
      </c>
      <c r="AC998" s="21" t="s">
        <v>46</v>
      </c>
      <c r="AD998" s="21" t="s">
        <v>46</v>
      </c>
      <c r="AE998" s="16" t="s">
        <v>46</v>
      </c>
      <c r="AF998" s="16" t="s">
        <v>46</v>
      </c>
      <c r="AG998" s="7" t="str">
        <f t="shared" si="32"/>
        <v>click</v>
      </c>
      <c r="AH998" s="9" t="str">
        <f t="shared" si="33"/>
        <v>click</v>
      </c>
    </row>
    <row r="999" spans="1:34" ht="72">
      <c r="A999" s="19" t="s">
        <v>996</v>
      </c>
      <c r="B999" s="8" t="s">
        <v>997</v>
      </c>
      <c r="C999" s="10" t="s">
        <v>712</v>
      </c>
      <c r="D999" s="10" t="s">
        <v>168</v>
      </c>
      <c r="E999" s="10" t="s">
        <v>998</v>
      </c>
      <c r="F999" s="10" t="s">
        <v>999</v>
      </c>
      <c r="G999" s="10" t="s">
        <v>406</v>
      </c>
      <c r="H999" s="10" t="s">
        <v>96</v>
      </c>
      <c r="I999" s="11">
        <v>7.7999999999999996E-3</v>
      </c>
      <c r="J999" s="12">
        <v>0.28000000000000003</v>
      </c>
      <c r="K999" s="11"/>
      <c r="L999" s="13">
        <v>236</v>
      </c>
      <c r="M999" s="14">
        <v>14</v>
      </c>
      <c r="N999" s="15">
        <v>111959</v>
      </c>
      <c r="O999" s="20">
        <v>1.1399999999999999</v>
      </c>
      <c r="P999" s="10" t="s">
        <v>122</v>
      </c>
      <c r="Q999" s="10" t="s">
        <v>46</v>
      </c>
      <c r="R999" s="10" t="s">
        <v>46</v>
      </c>
      <c r="S999" s="10" t="s">
        <v>46</v>
      </c>
      <c r="T999" s="21" t="s">
        <v>46</v>
      </c>
      <c r="U999" s="21" t="s">
        <v>46</v>
      </c>
      <c r="V999" s="21" t="s">
        <v>46</v>
      </c>
      <c r="W999" s="21" t="s">
        <v>46</v>
      </c>
      <c r="X999" s="21" t="s">
        <v>46</v>
      </c>
      <c r="Y999" s="21" t="s">
        <v>46</v>
      </c>
      <c r="Z999" s="21" t="s">
        <v>46</v>
      </c>
      <c r="AA999" s="21" t="s">
        <v>46</v>
      </c>
      <c r="AB999" s="21" t="s">
        <v>46</v>
      </c>
      <c r="AC999" s="21" t="s">
        <v>46</v>
      </c>
      <c r="AD999" s="21" t="s">
        <v>46</v>
      </c>
      <c r="AE999" s="16" t="s">
        <v>46</v>
      </c>
      <c r="AF999" s="16" t="s">
        <v>46</v>
      </c>
      <c r="AG999" s="7" t="str">
        <f t="shared" si="32"/>
        <v>click</v>
      </c>
      <c r="AH999" s="9" t="str">
        <f t="shared" si="33"/>
        <v>click</v>
      </c>
    </row>
    <row r="1000" spans="1:34" ht="72">
      <c r="A1000" s="19" t="s">
        <v>1014</v>
      </c>
      <c r="B1000" s="8" t="s">
        <v>1015</v>
      </c>
      <c r="C1000" s="10" t="s">
        <v>712</v>
      </c>
      <c r="D1000" s="10" t="s">
        <v>168</v>
      </c>
      <c r="E1000" s="10" t="s">
        <v>1016</v>
      </c>
      <c r="F1000" s="10" t="s">
        <v>1017</v>
      </c>
      <c r="G1000" s="10" t="s">
        <v>485</v>
      </c>
      <c r="H1000" s="10" t="s">
        <v>96</v>
      </c>
      <c r="I1000" s="11">
        <v>7.7999999999999996E-3</v>
      </c>
      <c r="J1000" s="12">
        <v>0.9</v>
      </c>
      <c r="K1000" s="11"/>
      <c r="L1000" s="13">
        <v>270.7</v>
      </c>
      <c r="M1000" s="14">
        <v>9.1999999999999993</v>
      </c>
      <c r="N1000" s="15">
        <v>56266</v>
      </c>
      <c r="O1000" s="20">
        <v>1.1200000000000001</v>
      </c>
      <c r="P1000" s="10" t="s">
        <v>122</v>
      </c>
      <c r="Q1000" s="10" t="s">
        <v>46</v>
      </c>
      <c r="R1000" s="10" t="s">
        <v>46</v>
      </c>
      <c r="S1000" s="10" t="s">
        <v>46</v>
      </c>
      <c r="T1000" s="21" t="s">
        <v>46</v>
      </c>
      <c r="U1000" s="21" t="s">
        <v>46</v>
      </c>
      <c r="V1000" s="21" t="s">
        <v>46</v>
      </c>
      <c r="W1000" s="21" t="s">
        <v>46</v>
      </c>
      <c r="X1000" s="21" t="s">
        <v>46</v>
      </c>
      <c r="Y1000" s="21" t="s">
        <v>46</v>
      </c>
      <c r="Z1000" s="21" t="s">
        <v>46</v>
      </c>
      <c r="AA1000" s="21" t="s">
        <v>46</v>
      </c>
      <c r="AB1000" s="21" t="s">
        <v>46</v>
      </c>
      <c r="AC1000" s="21" t="s">
        <v>46</v>
      </c>
      <c r="AD1000" s="21" t="s">
        <v>46</v>
      </c>
      <c r="AE1000" s="16" t="s">
        <v>46</v>
      </c>
      <c r="AF1000" s="16" t="s">
        <v>46</v>
      </c>
      <c r="AG1000" s="7" t="str">
        <f t="shared" si="32"/>
        <v>click</v>
      </c>
      <c r="AH1000" s="9" t="str">
        <f t="shared" si="33"/>
        <v>click</v>
      </c>
    </row>
    <row r="1001" spans="1:34" ht="48">
      <c r="A1001" s="19" t="s">
        <v>1036</v>
      </c>
      <c r="B1001" s="8" t="s">
        <v>1037</v>
      </c>
      <c r="C1001" s="10" t="s">
        <v>712</v>
      </c>
      <c r="D1001" s="10" t="s">
        <v>168</v>
      </c>
      <c r="E1001" s="10" t="s">
        <v>1038</v>
      </c>
      <c r="F1001" s="10" t="s">
        <v>1039</v>
      </c>
      <c r="G1001" s="10" t="s">
        <v>485</v>
      </c>
      <c r="H1001" s="10" t="s">
        <v>96</v>
      </c>
      <c r="I1001" s="11">
        <v>7.9000000000000008E-3</v>
      </c>
      <c r="J1001" s="12">
        <v>1.28</v>
      </c>
      <c r="K1001" s="11"/>
      <c r="L1001" s="13">
        <v>312.5</v>
      </c>
      <c r="M1001" s="14">
        <v>11.2</v>
      </c>
      <c r="N1001" s="15">
        <v>82423</v>
      </c>
      <c r="O1001" s="20">
        <v>1.07</v>
      </c>
      <c r="P1001" s="10" t="s">
        <v>122</v>
      </c>
      <c r="Q1001" s="10" t="s">
        <v>46</v>
      </c>
      <c r="R1001" s="10" t="s">
        <v>46</v>
      </c>
      <c r="S1001" s="10" t="s">
        <v>46</v>
      </c>
      <c r="T1001" s="21" t="s">
        <v>46</v>
      </c>
      <c r="U1001" s="21" t="s">
        <v>46</v>
      </c>
      <c r="V1001" s="21" t="s">
        <v>46</v>
      </c>
      <c r="W1001" s="21" t="s">
        <v>46</v>
      </c>
      <c r="X1001" s="21" t="s">
        <v>46</v>
      </c>
      <c r="Y1001" s="21" t="s">
        <v>46</v>
      </c>
      <c r="Z1001" s="21" t="s">
        <v>46</v>
      </c>
      <c r="AA1001" s="21" t="s">
        <v>46</v>
      </c>
      <c r="AB1001" s="21" t="s">
        <v>46</v>
      </c>
      <c r="AC1001" s="21" t="s">
        <v>46</v>
      </c>
      <c r="AD1001" s="21" t="s">
        <v>46</v>
      </c>
      <c r="AE1001" s="16" t="s">
        <v>46</v>
      </c>
      <c r="AF1001" s="16" t="s">
        <v>46</v>
      </c>
      <c r="AG1001" s="7" t="str">
        <f t="shared" si="32"/>
        <v>click</v>
      </c>
      <c r="AH1001" s="9" t="str">
        <f t="shared" si="33"/>
        <v>click</v>
      </c>
    </row>
    <row r="1002" spans="1:34" ht="60">
      <c r="A1002" s="19" t="s">
        <v>1040</v>
      </c>
      <c r="B1002" s="8" t="s">
        <v>1041</v>
      </c>
      <c r="C1002" s="10" t="s">
        <v>712</v>
      </c>
      <c r="D1002" s="10" t="s">
        <v>168</v>
      </c>
      <c r="E1002" s="10" t="s">
        <v>1042</v>
      </c>
      <c r="F1002" s="10" t="s">
        <v>1043</v>
      </c>
      <c r="G1002" s="10" t="s">
        <v>163</v>
      </c>
      <c r="H1002" s="10" t="s">
        <v>96</v>
      </c>
      <c r="I1002" s="11">
        <v>7.9000000000000008E-3</v>
      </c>
      <c r="J1002" s="12">
        <v>0.6</v>
      </c>
      <c r="K1002" s="11"/>
      <c r="L1002" s="13">
        <v>182.9</v>
      </c>
      <c r="M1002" s="14">
        <v>4.5999999999999996</v>
      </c>
      <c r="N1002" s="15">
        <v>42331</v>
      </c>
      <c r="O1002" s="20">
        <v>-2.14</v>
      </c>
      <c r="P1002" s="10" t="s">
        <v>122</v>
      </c>
      <c r="Q1002" s="10" t="s">
        <v>46</v>
      </c>
      <c r="R1002" s="10" t="s">
        <v>46</v>
      </c>
      <c r="S1002" s="10" t="s">
        <v>46</v>
      </c>
      <c r="T1002" s="21" t="s">
        <v>46</v>
      </c>
      <c r="U1002" s="21" t="s">
        <v>46</v>
      </c>
      <c r="V1002" s="21" t="s">
        <v>46</v>
      </c>
      <c r="W1002" s="21" t="s">
        <v>46</v>
      </c>
      <c r="X1002" s="21" t="s">
        <v>46</v>
      </c>
      <c r="Y1002" s="21" t="s">
        <v>46</v>
      </c>
      <c r="Z1002" s="21" t="s">
        <v>46</v>
      </c>
      <c r="AA1002" s="21" t="s">
        <v>46</v>
      </c>
      <c r="AB1002" s="21" t="s">
        <v>46</v>
      </c>
      <c r="AC1002" s="21" t="s">
        <v>46</v>
      </c>
      <c r="AD1002" s="21" t="s">
        <v>46</v>
      </c>
      <c r="AE1002" s="16" t="s">
        <v>46</v>
      </c>
      <c r="AF1002" s="16" t="s">
        <v>46</v>
      </c>
      <c r="AG1002" s="7" t="str">
        <f t="shared" si="32"/>
        <v>click</v>
      </c>
      <c r="AH1002" s="9" t="str">
        <f t="shared" si="33"/>
        <v>click</v>
      </c>
    </row>
    <row r="1003" spans="1:34" ht="36">
      <c r="A1003" s="19" t="s">
        <v>1048</v>
      </c>
      <c r="B1003" s="8" t="s">
        <v>1049</v>
      </c>
      <c r="C1003" s="10" t="s">
        <v>712</v>
      </c>
      <c r="D1003" s="10" t="s">
        <v>168</v>
      </c>
      <c r="E1003" s="10" t="s">
        <v>1050</v>
      </c>
      <c r="F1003" s="10" t="s">
        <v>1051</v>
      </c>
      <c r="G1003" s="10" t="s">
        <v>163</v>
      </c>
      <c r="H1003" s="10" t="s">
        <v>96</v>
      </c>
      <c r="I1003" s="11">
        <v>7.9000000000000008E-3</v>
      </c>
      <c r="J1003" s="12">
        <v>0.87</v>
      </c>
      <c r="K1003" s="11"/>
      <c r="L1003" s="13">
        <v>33.4</v>
      </c>
      <c r="M1003" s="14">
        <v>1</v>
      </c>
      <c r="N1003" s="15">
        <v>7866</v>
      </c>
      <c r="O1003" s="20">
        <v>-3.08</v>
      </c>
      <c r="P1003" s="10" t="s">
        <v>122</v>
      </c>
      <c r="Q1003" s="10" t="s">
        <v>46</v>
      </c>
      <c r="R1003" s="10" t="s">
        <v>46</v>
      </c>
      <c r="S1003" s="10" t="s">
        <v>46</v>
      </c>
      <c r="T1003" s="21" t="s">
        <v>46</v>
      </c>
      <c r="U1003" s="21" t="s">
        <v>46</v>
      </c>
      <c r="V1003" s="21" t="s">
        <v>46</v>
      </c>
      <c r="W1003" s="21" t="s">
        <v>46</v>
      </c>
      <c r="X1003" s="21" t="s">
        <v>46</v>
      </c>
      <c r="Y1003" s="21" t="s">
        <v>46</v>
      </c>
      <c r="Z1003" s="21" t="s">
        <v>46</v>
      </c>
      <c r="AA1003" s="21" t="s">
        <v>46</v>
      </c>
      <c r="AB1003" s="21" t="s">
        <v>46</v>
      </c>
      <c r="AC1003" s="21" t="s">
        <v>46</v>
      </c>
      <c r="AD1003" s="21" t="s">
        <v>46</v>
      </c>
      <c r="AE1003" s="16" t="s">
        <v>46</v>
      </c>
      <c r="AF1003" s="16" t="s">
        <v>46</v>
      </c>
      <c r="AG1003" s="7" t="str">
        <f t="shared" si="32"/>
        <v>click</v>
      </c>
      <c r="AH1003" s="9" t="str">
        <f t="shared" si="33"/>
        <v>click</v>
      </c>
    </row>
    <row r="1004" spans="1:34" ht="36">
      <c r="A1004" s="19" t="s">
        <v>1140</v>
      </c>
      <c r="B1004" s="8" t="s">
        <v>1141</v>
      </c>
      <c r="C1004" s="10" t="s">
        <v>712</v>
      </c>
      <c r="D1004" s="10" t="s">
        <v>168</v>
      </c>
      <c r="E1004" s="10" t="s">
        <v>1142</v>
      </c>
      <c r="F1004" s="10" t="s">
        <v>1143</v>
      </c>
      <c r="G1004" s="10" t="s">
        <v>163</v>
      </c>
      <c r="H1004" s="10" t="s">
        <v>96</v>
      </c>
      <c r="I1004" s="11">
        <v>7.9000000000000008E-3</v>
      </c>
      <c r="J1004" s="12">
        <v>0.81</v>
      </c>
      <c r="K1004" s="11"/>
      <c r="L1004" s="13">
        <v>146.6</v>
      </c>
      <c r="M1004" s="14">
        <v>3.6</v>
      </c>
      <c r="N1004" s="15">
        <v>31791</v>
      </c>
      <c r="O1004" s="20">
        <v>-1.94</v>
      </c>
      <c r="P1004" s="10" t="s">
        <v>122</v>
      </c>
      <c r="Q1004" s="10" t="s">
        <v>46</v>
      </c>
      <c r="R1004" s="10" t="s">
        <v>46</v>
      </c>
      <c r="S1004" s="10" t="s">
        <v>46</v>
      </c>
      <c r="T1004" s="21" t="s">
        <v>46</v>
      </c>
      <c r="U1004" s="21" t="s">
        <v>46</v>
      </c>
      <c r="V1004" s="21" t="s">
        <v>46</v>
      </c>
      <c r="W1004" s="21" t="s">
        <v>46</v>
      </c>
      <c r="X1004" s="21" t="s">
        <v>46</v>
      </c>
      <c r="Y1004" s="21" t="s">
        <v>46</v>
      </c>
      <c r="Z1004" s="21" t="s">
        <v>46</v>
      </c>
      <c r="AA1004" s="21" t="s">
        <v>46</v>
      </c>
      <c r="AB1004" s="21" t="s">
        <v>46</v>
      </c>
      <c r="AC1004" s="21" t="s">
        <v>46</v>
      </c>
      <c r="AD1004" s="21" t="s">
        <v>46</v>
      </c>
      <c r="AE1004" s="16" t="s">
        <v>46</v>
      </c>
      <c r="AF1004" s="16" t="s">
        <v>46</v>
      </c>
      <c r="AG1004" s="7" t="str">
        <f t="shared" si="32"/>
        <v>click</v>
      </c>
      <c r="AH1004" s="9" t="str">
        <f t="shared" si="33"/>
        <v>click</v>
      </c>
    </row>
    <row r="1005" spans="1:34" ht="48">
      <c r="A1005" s="19" t="s">
        <v>1984</v>
      </c>
      <c r="B1005" s="8" t="s">
        <v>1985</v>
      </c>
      <c r="C1005" s="10" t="s">
        <v>712</v>
      </c>
      <c r="D1005" s="10" t="s">
        <v>38</v>
      </c>
      <c r="E1005" s="10" t="s">
        <v>1986</v>
      </c>
      <c r="F1005" s="10" t="s">
        <v>1987</v>
      </c>
      <c r="G1005" s="10" t="s">
        <v>150</v>
      </c>
      <c r="H1005" s="10" t="s">
        <v>48</v>
      </c>
      <c r="I1005" s="11">
        <v>2E-3</v>
      </c>
      <c r="J1005" s="12">
        <v>0.2</v>
      </c>
      <c r="K1005" s="11">
        <v>2.4199999999999999E-2</v>
      </c>
      <c r="L1005" s="13">
        <v>137.1</v>
      </c>
      <c r="M1005" s="14">
        <v>1.3</v>
      </c>
      <c r="N1005" s="15">
        <v>16556</v>
      </c>
      <c r="O1005" s="20">
        <v>-0.45</v>
      </c>
      <c r="P1005" s="10" t="s">
        <v>151</v>
      </c>
      <c r="Q1005" s="10" t="s">
        <v>46</v>
      </c>
      <c r="R1005" s="10" t="s">
        <v>46</v>
      </c>
      <c r="S1005" s="10" t="s">
        <v>46</v>
      </c>
      <c r="T1005" s="21" t="s">
        <v>46</v>
      </c>
      <c r="U1005" s="21" t="s">
        <v>46</v>
      </c>
      <c r="V1005" s="21" t="s">
        <v>46</v>
      </c>
      <c r="W1005" s="21" t="s">
        <v>46</v>
      </c>
      <c r="X1005" s="21" t="s">
        <v>46</v>
      </c>
      <c r="Y1005" s="21" t="s">
        <v>46</v>
      </c>
      <c r="Z1005" s="21" t="s">
        <v>46</v>
      </c>
      <c r="AA1005" s="21" t="s">
        <v>46</v>
      </c>
      <c r="AB1005" s="21" t="s">
        <v>46</v>
      </c>
      <c r="AC1005" s="21" t="s">
        <v>46</v>
      </c>
      <c r="AD1005" s="21" t="s">
        <v>46</v>
      </c>
      <c r="AE1005" s="16" t="s">
        <v>46</v>
      </c>
      <c r="AF1005" s="16" t="s">
        <v>46</v>
      </c>
      <c r="AG1005" s="7" t="str">
        <f t="shared" si="32"/>
        <v>click</v>
      </c>
      <c r="AH1005" s="9" t="str">
        <f t="shared" si="33"/>
        <v>click</v>
      </c>
    </row>
    <row r="1006" spans="1:34" ht="60">
      <c r="A1006" s="19" t="s">
        <v>2181</v>
      </c>
      <c r="B1006" s="8" t="s">
        <v>2182</v>
      </c>
      <c r="C1006" s="10" t="s">
        <v>712</v>
      </c>
      <c r="D1006" s="10" t="s">
        <v>38</v>
      </c>
      <c r="E1006" s="10" t="s">
        <v>2183</v>
      </c>
      <c r="F1006" s="10" t="s">
        <v>2184</v>
      </c>
      <c r="G1006" s="10" t="s">
        <v>150</v>
      </c>
      <c r="H1006" s="10" t="s">
        <v>48</v>
      </c>
      <c r="I1006" s="11">
        <v>2E-3</v>
      </c>
      <c r="J1006" s="12">
        <v>0.15</v>
      </c>
      <c r="K1006" s="11">
        <v>1.7999999999999999E-2</v>
      </c>
      <c r="L1006" s="13">
        <v>1266.5</v>
      </c>
      <c r="M1006" s="14">
        <v>11.6</v>
      </c>
      <c r="N1006" s="15">
        <v>59178</v>
      </c>
      <c r="O1006" s="20">
        <v>-0.26</v>
      </c>
      <c r="P1006" s="10" t="s">
        <v>151</v>
      </c>
      <c r="Q1006" s="10" t="s">
        <v>46</v>
      </c>
      <c r="R1006" s="10" t="s">
        <v>46</v>
      </c>
      <c r="S1006" s="10" t="s">
        <v>46</v>
      </c>
      <c r="T1006" s="21" t="s">
        <v>46</v>
      </c>
      <c r="U1006" s="21" t="s">
        <v>46</v>
      </c>
      <c r="V1006" s="21" t="s">
        <v>46</v>
      </c>
      <c r="W1006" s="21" t="s">
        <v>46</v>
      </c>
      <c r="X1006" s="21" t="s">
        <v>46</v>
      </c>
      <c r="Y1006" s="21" t="s">
        <v>46</v>
      </c>
      <c r="Z1006" s="21" t="s">
        <v>46</v>
      </c>
      <c r="AA1006" s="21" t="s">
        <v>46</v>
      </c>
      <c r="AB1006" s="21" t="s">
        <v>46</v>
      </c>
      <c r="AC1006" s="21" t="s">
        <v>46</v>
      </c>
      <c r="AD1006" s="21" t="s">
        <v>46</v>
      </c>
      <c r="AE1006" s="16" t="s">
        <v>46</v>
      </c>
      <c r="AF1006" s="16" t="s">
        <v>46</v>
      </c>
      <c r="AG1006" s="7" t="str">
        <f t="shared" si="32"/>
        <v>click</v>
      </c>
      <c r="AH1006" s="9" t="str">
        <f t="shared" si="33"/>
        <v>click</v>
      </c>
    </row>
    <row r="1007" spans="1:34" ht="48">
      <c r="A1007" s="19" t="s">
        <v>2370</v>
      </c>
      <c r="B1007" s="8" t="s">
        <v>2371</v>
      </c>
      <c r="C1007" s="10" t="s">
        <v>712</v>
      </c>
      <c r="D1007" s="10" t="s">
        <v>38</v>
      </c>
      <c r="E1007" s="10" t="s">
        <v>2372</v>
      </c>
      <c r="F1007" s="10" t="s">
        <v>2373</v>
      </c>
      <c r="G1007" s="10" t="s">
        <v>184</v>
      </c>
      <c r="H1007" s="10" t="s">
        <v>48</v>
      </c>
      <c r="I1007" s="11">
        <v>1.5E-3</v>
      </c>
      <c r="J1007" s="12">
        <v>0.09</v>
      </c>
      <c r="K1007" s="11">
        <v>7.4999999999999997E-3</v>
      </c>
      <c r="L1007" s="13">
        <v>2699.6</v>
      </c>
      <c r="M1007" s="14">
        <v>22.5</v>
      </c>
      <c r="N1007" s="15">
        <v>695073</v>
      </c>
      <c r="O1007" s="20">
        <v>-0.26</v>
      </c>
      <c r="P1007" s="10" t="s">
        <v>151</v>
      </c>
      <c r="Q1007" s="10" t="s">
        <v>46</v>
      </c>
      <c r="R1007" s="10" t="s">
        <v>46</v>
      </c>
      <c r="S1007" s="10" t="s">
        <v>46</v>
      </c>
      <c r="T1007" s="21" t="s">
        <v>46</v>
      </c>
      <c r="U1007" s="21" t="s">
        <v>46</v>
      </c>
      <c r="V1007" s="21" t="s">
        <v>46</v>
      </c>
      <c r="W1007" s="21" t="s">
        <v>46</v>
      </c>
      <c r="X1007" s="21" t="s">
        <v>46</v>
      </c>
      <c r="Y1007" s="21" t="s">
        <v>46</v>
      </c>
      <c r="Z1007" s="21" t="s">
        <v>46</v>
      </c>
      <c r="AA1007" s="21" t="s">
        <v>46</v>
      </c>
      <c r="AB1007" s="21" t="s">
        <v>46</v>
      </c>
      <c r="AC1007" s="21" t="s">
        <v>46</v>
      </c>
      <c r="AD1007" s="21" t="s">
        <v>46</v>
      </c>
      <c r="AE1007" s="16" t="s">
        <v>46</v>
      </c>
      <c r="AF1007" s="16" t="s">
        <v>46</v>
      </c>
      <c r="AG1007" s="7" t="str">
        <f t="shared" si="32"/>
        <v>click</v>
      </c>
      <c r="AH1007" s="9" t="str">
        <f t="shared" si="33"/>
        <v>click</v>
      </c>
    </row>
    <row r="1008" spans="1:34" ht="36">
      <c r="A1008" s="19" t="s">
        <v>4176</v>
      </c>
      <c r="B1008" s="8" t="s">
        <v>4177</v>
      </c>
      <c r="C1008" s="10" t="s">
        <v>712</v>
      </c>
      <c r="D1008" s="10" t="s">
        <v>38</v>
      </c>
      <c r="E1008" s="10" t="s">
        <v>4178</v>
      </c>
      <c r="F1008" s="10" t="s">
        <v>4179</v>
      </c>
      <c r="G1008" s="10" t="s">
        <v>446</v>
      </c>
      <c r="H1008" s="10" t="s">
        <v>48</v>
      </c>
      <c r="I1008" s="11">
        <v>1.5E-3</v>
      </c>
      <c r="J1008" s="12">
        <v>0</v>
      </c>
      <c r="K1008" s="11">
        <v>1E-4</v>
      </c>
      <c r="L1008" s="13">
        <v>2876.7</v>
      </c>
      <c r="M1008" s="14">
        <v>26.1</v>
      </c>
      <c r="N1008" s="15">
        <v>756309</v>
      </c>
      <c r="O1008" s="20">
        <v>0.01</v>
      </c>
      <c r="P1008" s="10" t="s">
        <v>151</v>
      </c>
      <c r="Q1008" s="10" t="s">
        <v>46</v>
      </c>
      <c r="R1008" s="10" t="s">
        <v>46</v>
      </c>
      <c r="S1008" s="10" t="s">
        <v>46</v>
      </c>
      <c r="T1008" s="21" t="s">
        <v>46</v>
      </c>
      <c r="U1008" s="21" t="s">
        <v>46</v>
      </c>
      <c r="V1008" s="21" t="s">
        <v>46</v>
      </c>
      <c r="W1008" s="21" t="s">
        <v>46</v>
      </c>
      <c r="X1008" s="21" t="s">
        <v>46</v>
      </c>
      <c r="Y1008" s="21" t="s">
        <v>46</v>
      </c>
      <c r="Z1008" s="21" t="s">
        <v>46</v>
      </c>
      <c r="AA1008" s="21" t="s">
        <v>46</v>
      </c>
      <c r="AB1008" s="21" t="s">
        <v>46</v>
      </c>
      <c r="AC1008" s="21" t="s">
        <v>46</v>
      </c>
      <c r="AD1008" s="21" t="s">
        <v>46</v>
      </c>
      <c r="AE1008" s="16" t="s">
        <v>46</v>
      </c>
      <c r="AF1008" s="16" t="s">
        <v>46</v>
      </c>
      <c r="AG1008" s="7" t="str">
        <f t="shared" si="32"/>
        <v>click</v>
      </c>
      <c r="AH1008" s="9" t="str">
        <f t="shared" si="33"/>
        <v>click</v>
      </c>
    </row>
    <row r="1009" spans="1:34" ht="36">
      <c r="A1009" s="19" t="s">
        <v>4392</v>
      </c>
      <c r="B1009" s="8" t="s">
        <v>4393</v>
      </c>
      <c r="C1009" s="10" t="s">
        <v>712</v>
      </c>
      <c r="D1009" s="10" t="s">
        <v>38</v>
      </c>
      <c r="E1009" s="10" t="s">
        <v>4394</v>
      </c>
      <c r="F1009" s="10" t="s">
        <v>4395</v>
      </c>
      <c r="G1009" s="10" t="s">
        <v>184</v>
      </c>
      <c r="H1009" s="10" t="s">
        <v>48</v>
      </c>
      <c r="I1009" s="11">
        <v>1.5E-3</v>
      </c>
      <c r="J1009" s="12">
        <v>0.27</v>
      </c>
      <c r="K1009" s="11">
        <v>2.41E-2</v>
      </c>
      <c r="L1009" s="13">
        <v>217.8</v>
      </c>
      <c r="M1009" s="14">
        <v>1.8</v>
      </c>
      <c r="N1009" s="15">
        <v>22455</v>
      </c>
      <c r="O1009" s="20">
        <v>-0.78</v>
      </c>
      <c r="P1009" s="10" t="s">
        <v>151</v>
      </c>
      <c r="Q1009" s="10" t="s">
        <v>46</v>
      </c>
      <c r="R1009" s="10" t="s">
        <v>46</v>
      </c>
      <c r="S1009" s="10" t="s">
        <v>46</v>
      </c>
      <c r="T1009" s="21" t="s">
        <v>46</v>
      </c>
      <c r="U1009" s="21" t="s">
        <v>46</v>
      </c>
      <c r="V1009" s="21" t="s">
        <v>46</v>
      </c>
      <c r="W1009" s="21" t="s">
        <v>46</v>
      </c>
      <c r="X1009" s="21" t="s">
        <v>46</v>
      </c>
      <c r="Y1009" s="21" t="s">
        <v>46</v>
      </c>
      <c r="Z1009" s="21" t="s">
        <v>46</v>
      </c>
      <c r="AA1009" s="21" t="s">
        <v>46</v>
      </c>
      <c r="AB1009" s="21" t="s">
        <v>46</v>
      </c>
      <c r="AC1009" s="21" t="s">
        <v>46</v>
      </c>
      <c r="AD1009" s="21" t="s">
        <v>46</v>
      </c>
      <c r="AE1009" s="16" t="s">
        <v>46</v>
      </c>
      <c r="AF1009" s="16" t="s">
        <v>46</v>
      </c>
      <c r="AG1009" s="7" t="str">
        <f t="shared" si="32"/>
        <v>click</v>
      </c>
      <c r="AH1009" s="9" t="str">
        <f t="shared" si="33"/>
        <v>click</v>
      </c>
    </row>
    <row r="1010" spans="1:34" ht="84">
      <c r="A1010" s="19" t="s">
        <v>3470</v>
      </c>
      <c r="B1010" s="8" t="s">
        <v>3471</v>
      </c>
      <c r="C1010" s="10" t="s">
        <v>3472</v>
      </c>
      <c r="D1010" s="10" t="s">
        <v>38</v>
      </c>
      <c r="E1010" s="10" t="s">
        <v>3473</v>
      </c>
      <c r="F1010" s="10" t="s">
        <v>3474</v>
      </c>
      <c r="G1010" s="10" t="s">
        <v>411</v>
      </c>
      <c r="H1010" s="10" t="s">
        <v>96</v>
      </c>
      <c r="I1010" s="11">
        <v>6.0000000000000001E-3</v>
      </c>
      <c r="J1010" s="12">
        <v>0.1</v>
      </c>
      <c r="K1010" s="11">
        <v>1.0699999999999999E-2</v>
      </c>
      <c r="L1010" s="13">
        <v>2478.5</v>
      </c>
      <c r="M1010" s="14">
        <v>58</v>
      </c>
      <c r="N1010" s="15">
        <v>646431</v>
      </c>
      <c r="O1010" s="20">
        <v>1.1299999999999999</v>
      </c>
      <c r="P1010" s="10" t="s">
        <v>42</v>
      </c>
      <c r="Q1010" s="10" t="s">
        <v>43</v>
      </c>
      <c r="R1010" s="10" t="s">
        <v>412</v>
      </c>
      <c r="S1010" s="10" t="s">
        <v>72</v>
      </c>
      <c r="T1010" s="21">
        <v>3.0999999999999999E-3</v>
      </c>
      <c r="U1010" s="21">
        <v>6.1100000000000002E-2</v>
      </c>
      <c r="V1010" s="21">
        <v>0.27410000000000001</v>
      </c>
      <c r="W1010" s="21">
        <v>4.9500000000000002E-2</v>
      </c>
      <c r="X1010" s="21">
        <v>4.9500000000000002E-2</v>
      </c>
      <c r="Y1010" s="21">
        <v>0.1953</v>
      </c>
      <c r="Z1010" s="21">
        <v>0.1215</v>
      </c>
      <c r="AA1010" s="21">
        <v>8.4400000000000003E-2</v>
      </c>
      <c r="AB1010" s="21">
        <v>1.4E-3</v>
      </c>
      <c r="AC1010" s="21">
        <v>0.15989999999999999</v>
      </c>
      <c r="AD1010" s="21">
        <v>0</v>
      </c>
      <c r="AE1010" s="16" t="s">
        <v>46</v>
      </c>
      <c r="AF1010" s="16" t="s">
        <v>46</v>
      </c>
      <c r="AG1010" s="7" t="str">
        <f t="shared" si="32"/>
        <v>click</v>
      </c>
      <c r="AH1010" s="9" t="str">
        <f t="shared" si="33"/>
        <v>click</v>
      </c>
    </row>
    <row r="1011" spans="1:34" ht="36">
      <c r="A1011" s="19" t="s">
        <v>2515</v>
      </c>
      <c r="B1011" s="8" t="s">
        <v>2516</v>
      </c>
      <c r="C1011" s="10" t="s">
        <v>2517</v>
      </c>
      <c r="D1011" s="10" t="s">
        <v>53</v>
      </c>
      <c r="E1011" s="10" t="s">
        <v>2518</v>
      </c>
      <c r="F1011" s="10" t="s">
        <v>2519</v>
      </c>
      <c r="G1011" s="10" t="s">
        <v>107</v>
      </c>
      <c r="H1011" s="10" t="s">
        <v>269</v>
      </c>
      <c r="I1011" s="11">
        <v>8.8999999999999999E-3</v>
      </c>
      <c r="J1011" s="12"/>
      <c r="K1011" s="11"/>
      <c r="L1011" s="13">
        <v>354.6</v>
      </c>
      <c r="M1011" s="14">
        <v>6.2</v>
      </c>
      <c r="N1011" s="15">
        <v>55112</v>
      </c>
      <c r="O1011" s="20">
        <v>2.85</v>
      </c>
      <c r="P1011" s="10" t="s">
        <v>42</v>
      </c>
      <c r="Q1011" s="10" t="s">
        <v>43</v>
      </c>
      <c r="R1011" s="10" t="s">
        <v>46</v>
      </c>
      <c r="S1011" s="10" t="s">
        <v>255</v>
      </c>
      <c r="T1011" s="21" t="s">
        <v>46</v>
      </c>
      <c r="U1011" s="21" t="s">
        <v>46</v>
      </c>
      <c r="V1011" s="21" t="s">
        <v>46</v>
      </c>
      <c r="W1011" s="21" t="s">
        <v>46</v>
      </c>
      <c r="X1011" s="21" t="s">
        <v>46</v>
      </c>
      <c r="Y1011" s="21" t="s">
        <v>46</v>
      </c>
      <c r="Z1011" s="21" t="s">
        <v>46</v>
      </c>
      <c r="AA1011" s="21" t="s">
        <v>46</v>
      </c>
      <c r="AB1011" s="21" t="s">
        <v>46</v>
      </c>
      <c r="AC1011" s="21" t="s">
        <v>46</v>
      </c>
      <c r="AD1011" s="21" t="s">
        <v>46</v>
      </c>
      <c r="AE1011" s="16" t="s">
        <v>46</v>
      </c>
      <c r="AF1011" s="16" t="s">
        <v>46</v>
      </c>
      <c r="AG1011" s="7" t="str">
        <f t="shared" si="32"/>
        <v>click</v>
      </c>
      <c r="AH1011" s="9" t="str">
        <f t="shared" si="33"/>
        <v>click</v>
      </c>
    </row>
    <row r="1012" spans="1:34" ht="132">
      <c r="A1012" s="19" t="s">
        <v>889</v>
      </c>
      <c r="B1012" s="8" t="s">
        <v>890</v>
      </c>
      <c r="C1012" s="10" t="s">
        <v>891</v>
      </c>
      <c r="D1012" s="10" t="s">
        <v>38</v>
      </c>
      <c r="E1012" s="10" t="s">
        <v>892</v>
      </c>
      <c r="F1012" s="10" t="s">
        <v>893</v>
      </c>
      <c r="G1012" s="10" t="s">
        <v>411</v>
      </c>
      <c r="H1012" s="10" t="s">
        <v>71</v>
      </c>
      <c r="I1012" s="11">
        <v>6.0000000000000001E-3</v>
      </c>
      <c r="J1012" s="12">
        <v>0.08</v>
      </c>
      <c r="K1012" s="11">
        <v>1.6999999999999999E-3</v>
      </c>
      <c r="L1012" s="13">
        <v>708.7</v>
      </c>
      <c r="M1012" s="14">
        <v>15.9</v>
      </c>
      <c r="N1012" s="15">
        <v>269402</v>
      </c>
      <c r="O1012" s="20">
        <v>1.84</v>
      </c>
      <c r="P1012" s="10" t="s">
        <v>42</v>
      </c>
      <c r="Q1012" s="10" t="s">
        <v>520</v>
      </c>
      <c r="R1012" s="10" t="s">
        <v>80</v>
      </c>
      <c r="S1012" s="10" t="s">
        <v>72</v>
      </c>
      <c r="T1012" s="21">
        <v>5.9200000000000003E-2</v>
      </c>
      <c r="U1012" s="21">
        <v>9.5399999999999999E-2</v>
      </c>
      <c r="V1012" s="21">
        <v>0.1812</v>
      </c>
      <c r="W1012" s="21">
        <v>9.1800000000000007E-2</v>
      </c>
      <c r="X1012" s="21">
        <v>0.2137</v>
      </c>
      <c r="Y1012" s="21">
        <v>0</v>
      </c>
      <c r="Z1012" s="21">
        <v>0</v>
      </c>
      <c r="AA1012" s="21">
        <v>0.1883</v>
      </c>
      <c r="AB1012" s="21">
        <v>4.4900000000000002E-2</v>
      </c>
      <c r="AC1012" s="21">
        <v>0.12559999999999999</v>
      </c>
      <c r="AD1012" s="21">
        <v>0</v>
      </c>
      <c r="AE1012" s="16" t="s">
        <v>46</v>
      </c>
      <c r="AF1012" s="16" t="s">
        <v>46</v>
      </c>
      <c r="AG1012" s="7" t="str">
        <f t="shared" si="32"/>
        <v>click</v>
      </c>
      <c r="AH1012" s="9" t="str">
        <f t="shared" si="33"/>
        <v>click</v>
      </c>
    </row>
    <row r="1013" spans="1:34" ht="108">
      <c r="A1013" s="19" t="s">
        <v>1099</v>
      </c>
      <c r="B1013" s="8" t="s">
        <v>1100</v>
      </c>
      <c r="C1013" s="10" t="s">
        <v>891</v>
      </c>
      <c r="D1013" s="10" t="s">
        <v>38</v>
      </c>
      <c r="E1013" s="10" t="s">
        <v>1101</v>
      </c>
      <c r="F1013" s="10" t="s">
        <v>1102</v>
      </c>
      <c r="G1013" s="10" t="s">
        <v>625</v>
      </c>
      <c r="H1013" s="10" t="s">
        <v>71</v>
      </c>
      <c r="I1013" s="11">
        <v>6.0000000000000001E-3</v>
      </c>
      <c r="J1013" s="12">
        <v>0.75</v>
      </c>
      <c r="K1013" s="11">
        <v>2.1899999999999999E-2</v>
      </c>
      <c r="L1013" s="13">
        <v>131.1</v>
      </c>
      <c r="M1013" s="14">
        <v>3.9</v>
      </c>
      <c r="N1013" s="15">
        <v>24481</v>
      </c>
      <c r="O1013" s="20">
        <v>-1.03</v>
      </c>
      <c r="P1013" s="10" t="s">
        <v>42</v>
      </c>
      <c r="Q1013" s="10" t="s">
        <v>43</v>
      </c>
      <c r="R1013" s="10" t="s">
        <v>412</v>
      </c>
      <c r="S1013" s="10" t="s">
        <v>74</v>
      </c>
      <c r="T1013" s="21">
        <v>0</v>
      </c>
      <c r="U1013" s="21">
        <v>0.14050000000000001</v>
      </c>
      <c r="V1013" s="21">
        <v>6.2799999999999995E-2</v>
      </c>
      <c r="W1013" s="21">
        <v>0.13930000000000001</v>
      </c>
      <c r="X1013" s="21">
        <v>0.14599999999999999</v>
      </c>
      <c r="Y1013" s="21">
        <v>8.0799999999999997E-2</v>
      </c>
      <c r="Z1013" s="21">
        <v>6.2100000000000002E-2</v>
      </c>
      <c r="AA1013" s="21">
        <v>6.3299999999999995E-2</v>
      </c>
      <c r="AB1013" s="21">
        <v>2.86E-2</v>
      </c>
      <c r="AC1013" s="21">
        <v>7.0400000000000004E-2</v>
      </c>
      <c r="AD1013" s="21">
        <v>0.20630000000000001</v>
      </c>
      <c r="AE1013" s="16" t="s">
        <v>46</v>
      </c>
      <c r="AF1013" s="16" t="s">
        <v>46</v>
      </c>
      <c r="AG1013" s="7" t="str">
        <f t="shared" si="32"/>
        <v>click</v>
      </c>
      <c r="AH1013" s="9" t="str">
        <f t="shared" si="33"/>
        <v>click</v>
      </c>
    </row>
    <row r="1014" spans="1:34" ht="96">
      <c r="A1014" s="19" t="s">
        <v>3240</v>
      </c>
      <c r="B1014" s="8" t="s">
        <v>3241</v>
      </c>
      <c r="C1014" s="10" t="s">
        <v>891</v>
      </c>
      <c r="D1014" s="10" t="s">
        <v>38</v>
      </c>
      <c r="E1014" s="10" t="s">
        <v>3242</v>
      </c>
      <c r="F1014" s="10" t="s">
        <v>3243</v>
      </c>
      <c r="G1014" s="10" t="s">
        <v>198</v>
      </c>
      <c r="H1014" s="10" t="s">
        <v>71</v>
      </c>
      <c r="I1014" s="11">
        <v>6.0000000000000001E-3</v>
      </c>
      <c r="J1014" s="12">
        <v>0.25</v>
      </c>
      <c r="K1014" s="11">
        <v>8.8999999999999999E-3</v>
      </c>
      <c r="L1014" s="13">
        <v>4.0999999999999996</v>
      </c>
      <c r="M1014" s="14">
        <v>0.2</v>
      </c>
      <c r="N1014" s="15">
        <v>16244</v>
      </c>
      <c r="O1014" s="20">
        <v>1.24</v>
      </c>
      <c r="P1014" s="10" t="s">
        <v>42</v>
      </c>
      <c r="Q1014" s="10" t="s">
        <v>43</v>
      </c>
      <c r="R1014" s="10" t="s">
        <v>80</v>
      </c>
      <c r="S1014" s="10" t="s">
        <v>72</v>
      </c>
      <c r="T1014" s="21" t="s">
        <v>46</v>
      </c>
      <c r="U1014" s="21" t="s">
        <v>46</v>
      </c>
      <c r="V1014" s="21" t="s">
        <v>46</v>
      </c>
      <c r="W1014" s="21" t="s">
        <v>46</v>
      </c>
      <c r="X1014" s="21" t="s">
        <v>46</v>
      </c>
      <c r="Y1014" s="21" t="s">
        <v>46</v>
      </c>
      <c r="Z1014" s="21" t="s">
        <v>46</v>
      </c>
      <c r="AA1014" s="21" t="s">
        <v>46</v>
      </c>
      <c r="AB1014" s="21" t="s">
        <v>46</v>
      </c>
      <c r="AC1014" s="21" t="s">
        <v>46</v>
      </c>
      <c r="AD1014" s="21" t="s">
        <v>46</v>
      </c>
      <c r="AE1014" s="16" t="s">
        <v>46</v>
      </c>
      <c r="AF1014" s="16" t="s">
        <v>46</v>
      </c>
      <c r="AG1014" s="7" t="str">
        <f t="shared" si="32"/>
        <v>click</v>
      </c>
      <c r="AH1014" s="9" t="str">
        <f t="shared" si="33"/>
        <v>click</v>
      </c>
    </row>
    <row r="1015" spans="1:34" ht="60">
      <c r="A1015" s="19" t="s">
        <v>3935</v>
      </c>
      <c r="B1015" s="8" t="s">
        <v>3936</v>
      </c>
      <c r="C1015" s="10" t="s">
        <v>891</v>
      </c>
      <c r="D1015" s="10" t="s">
        <v>38</v>
      </c>
      <c r="E1015" s="10" t="s">
        <v>3937</v>
      </c>
      <c r="F1015" s="10" t="s">
        <v>3938</v>
      </c>
      <c r="G1015" s="10" t="s">
        <v>1305</v>
      </c>
      <c r="H1015" s="10" t="s">
        <v>73</v>
      </c>
      <c r="I1015" s="11">
        <v>5.8999999999999999E-3</v>
      </c>
      <c r="J1015" s="12">
        <v>0.86</v>
      </c>
      <c r="K1015" s="11">
        <v>8.6300000000000002E-2</v>
      </c>
      <c r="L1015" s="13">
        <v>4083.8</v>
      </c>
      <c r="M1015" s="14">
        <v>101.4</v>
      </c>
      <c r="N1015" s="15">
        <v>414489</v>
      </c>
      <c r="O1015" s="20">
        <v>-1.1200000000000001</v>
      </c>
      <c r="P1015" s="10" t="s">
        <v>32</v>
      </c>
      <c r="Q1015" s="10" t="s">
        <v>46</v>
      </c>
      <c r="R1015" s="10" t="s">
        <v>46</v>
      </c>
      <c r="S1015" s="10" t="s">
        <v>45</v>
      </c>
      <c r="T1015" s="21">
        <v>0</v>
      </c>
      <c r="U1015" s="21">
        <v>0</v>
      </c>
      <c r="V1015" s="21">
        <v>0</v>
      </c>
      <c r="W1015" s="21">
        <v>0</v>
      </c>
      <c r="X1015" s="21">
        <v>0</v>
      </c>
      <c r="Y1015" s="21">
        <v>2.2000000000000001E-3</v>
      </c>
      <c r="Z1015" s="21">
        <v>0</v>
      </c>
      <c r="AA1015" s="21">
        <v>0</v>
      </c>
      <c r="AB1015" s="21">
        <v>0.9516</v>
      </c>
      <c r="AC1015" s="21">
        <v>0</v>
      </c>
      <c r="AD1015" s="21">
        <v>0</v>
      </c>
      <c r="AE1015" s="16" t="s">
        <v>46</v>
      </c>
      <c r="AF1015" s="16" t="s">
        <v>46</v>
      </c>
      <c r="AG1015" s="7" t="str">
        <f t="shared" si="32"/>
        <v>click</v>
      </c>
      <c r="AH1015" s="9" t="str">
        <f t="shared" si="33"/>
        <v>click</v>
      </c>
    </row>
    <row r="1016" spans="1:34" ht="60">
      <c r="A1016" s="19" t="s">
        <v>3365</v>
      </c>
      <c r="B1016" s="8" t="s">
        <v>3366</v>
      </c>
      <c r="C1016" s="10" t="s">
        <v>3367</v>
      </c>
      <c r="D1016" s="10" t="s">
        <v>38</v>
      </c>
      <c r="E1016" s="10" t="s">
        <v>3368</v>
      </c>
      <c r="F1016" s="10" t="s">
        <v>3369</v>
      </c>
      <c r="G1016" s="10" t="s">
        <v>799</v>
      </c>
      <c r="H1016" s="10" t="s">
        <v>96</v>
      </c>
      <c r="I1016" s="11">
        <v>6.0000000000000001E-3</v>
      </c>
      <c r="J1016" s="12">
        <v>0.1</v>
      </c>
      <c r="K1016" s="11">
        <v>6.6500000000000004E-2</v>
      </c>
      <c r="L1016" s="13">
        <v>1412.9</v>
      </c>
      <c r="M1016" s="14">
        <v>83.7</v>
      </c>
      <c r="N1016" s="15">
        <v>519022</v>
      </c>
      <c r="O1016" s="20">
        <v>-0.38</v>
      </c>
      <c r="P1016" s="10" t="s">
        <v>800</v>
      </c>
      <c r="Q1016" s="10" t="s">
        <v>46</v>
      </c>
      <c r="R1016" s="10" t="s">
        <v>46</v>
      </c>
      <c r="S1016" s="10" t="s">
        <v>72</v>
      </c>
      <c r="T1016" s="21" t="s">
        <v>46</v>
      </c>
      <c r="U1016" s="21" t="s">
        <v>46</v>
      </c>
      <c r="V1016" s="21" t="s">
        <v>46</v>
      </c>
      <c r="W1016" s="21" t="s">
        <v>46</v>
      </c>
      <c r="X1016" s="21" t="s">
        <v>46</v>
      </c>
      <c r="Y1016" s="21" t="s">
        <v>46</v>
      </c>
      <c r="Z1016" s="21" t="s">
        <v>46</v>
      </c>
      <c r="AA1016" s="21" t="s">
        <v>46</v>
      </c>
      <c r="AB1016" s="21" t="s">
        <v>46</v>
      </c>
      <c r="AC1016" s="21" t="s">
        <v>46</v>
      </c>
      <c r="AD1016" s="21" t="s">
        <v>46</v>
      </c>
      <c r="AE1016" s="16" t="s">
        <v>46</v>
      </c>
      <c r="AF1016" s="16" t="s">
        <v>46</v>
      </c>
      <c r="AG1016" s="7" t="str">
        <f t="shared" si="32"/>
        <v>click</v>
      </c>
      <c r="AH1016" s="9" t="str">
        <f t="shared" si="33"/>
        <v>click</v>
      </c>
    </row>
    <row r="1017" spans="1:34" ht="84">
      <c r="A1017" s="19" t="s">
        <v>3437</v>
      </c>
      <c r="B1017" s="8" t="s">
        <v>3438</v>
      </c>
      <c r="C1017" s="10" t="s">
        <v>3367</v>
      </c>
      <c r="D1017" s="10" t="s">
        <v>38</v>
      </c>
      <c r="E1017" s="10" t="s">
        <v>3439</v>
      </c>
      <c r="F1017" s="10" t="s">
        <v>3440</v>
      </c>
      <c r="G1017" s="10" t="s">
        <v>198</v>
      </c>
      <c r="H1017" s="10" t="s">
        <v>96</v>
      </c>
      <c r="I1017" s="11">
        <v>6.0000000000000001E-3</v>
      </c>
      <c r="J1017" s="12"/>
      <c r="K1017" s="11">
        <v>1.55E-2</v>
      </c>
      <c r="L1017" s="13">
        <v>31.4</v>
      </c>
      <c r="M1017" s="14">
        <v>1.3</v>
      </c>
      <c r="N1017" s="15"/>
      <c r="O1017" s="20">
        <v>0</v>
      </c>
      <c r="P1017" s="10" t="s">
        <v>42</v>
      </c>
      <c r="Q1017" s="10" t="s">
        <v>43</v>
      </c>
      <c r="R1017" s="10" t="s">
        <v>80</v>
      </c>
      <c r="S1017" s="10" t="s">
        <v>72</v>
      </c>
      <c r="T1017" s="21" t="s">
        <v>46</v>
      </c>
      <c r="U1017" s="21" t="s">
        <v>46</v>
      </c>
      <c r="V1017" s="21" t="s">
        <v>46</v>
      </c>
      <c r="W1017" s="21" t="s">
        <v>46</v>
      </c>
      <c r="X1017" s="21" t="s">
        <v>46</v>
      </c>
      <c r="Y1017" s="21" t="s">
        <v>46</v>
      </c>
      <c r="Z1017" s="21" t="s">
        <v>46</v>
      </c>
      <c r="AA1017" s="21" t="s">
        <v>46</v>
      </c>
      <c r="AB1017" s="21" t="s">
        <v>46</v>
      </c>
      <c r="AC1017" s="21" t="s">
        <v>46</v>
      </c>
      <c r="AD1017" s="21" t="s">
        <v>46</v>
      </c>
      <c r="AE1017" s="16" t="s">
        <v>46</v>
      </c>
      <c r="AF1017" s="16" t="s">
        <v>46</v>
      </c>
      <c r="AG1017" s="7" t="str">
        <f t="shared" si="32"/>
        <v>click</v>
      </c>
      <c r="AH1017" s="9" t="str">
        <f t="shared" si="33"/>
        <v>click</v>
      </c>
    </row>
    <row r="1018" spans="1:34" ht="36">
      <c r="A1018" s="19" t="s">
        <v>3441</v>
      </c>
      <c r="B1018" s="8" t="s">
        <v>3442</v>
      </c>
      <c r="C1018" s="10" t="s">
        <v>3367</v>
      </c>
      <c r="D1018" s="10" t="s">
        <v>38</v>
      </c>
      <c r="E1018" s="10" t="s">
        <v>3443</v>
      </c>
      <c r="F1018" s="10" t="s">
        <v>3444</v>
      </c>
      <c r="G1018" s="10" t="s">
        <v>980</v>
      </c>
      <c r="H1018" s="10" t="s">
        <v>96</v>
      </c>
      <c r="I1018" s="11">
        <v>6.0000000000000001E-3</v>
      </c>
      <c r="J1018" s="12"/>
      <c r="K1018" s="11">
        <v>2.0500000000000001E-2</v>
      </c>
      <c r="L1018" s="13">
        <v>22</v>
      </c>
      <c r="M1018" s="14">
        <v>0.9</v>
      </c>
      <c r="N1018" s="15"/>
      <c r="O1018" s="20">
        <v>0</v>
      </c>
      <c r="P1018" s="10" t="s">
        <v>42</v>
      </c>
      <c r="Q1018" s="10" t="s">
        <v>520</v>
      </c>
      <c r="R1018" s="10" t="s">
        <v>80</v>
      </c>
      <c r="S1018" s="10" t="s">
        <v>72</v>
      </c>
      <c r="T1018" s="21" t="s">
        <v>46</v>
      </c>
      <c r="U1018" s="21" t="s">
        <v>46</v>
      </c>
      <c r="V1018" s="21" t="s">
        <v>46</v>
      </c>
      <c r="W1018" s="21" t="s">
        <v>46</v>
      </c>
      <c r="X1018" s="21" t="s">
        <v>46</v>
      </c>
      <c r="Y1018" s="21" t="s">
        <v>46</v>
      </c>
      <c r="Z1018" s="21" t="s">
        <v>46</v>
      </c>
      <c r="AA1018" s="21" t="s">
        <v>46</v>
      </c>
      <c r="AB1018" s="21" t="s">
        <v>46</v>
      </c>
      <c r="AC1018" s="21" t="s">
        <v>46</v>
      </c>
      <c r="AD1018" s="21" t="s">
        <v>46</v>
      </c>
      <c r="AE1018" s="16" t="s">
        <v>46</v>
      </c>
      <c r="AF1018" s="16" t="s">
        <v>46</v>
      </c>
      <c r="AG1018" s="7" t="str">
        <f t="shared" si="32"/>
        <v>click</v>
      </c>
      <c r="AH1018" s="9" t="str">
        <f t="shared" si="33"/>
        <v>click</v>
      </c>
    </row>
    <row r="1019" spans="1:34" ht="36">
      <c r="A1019" s="19" t="s">
        <v>3445</v>
      </c>
      <c r="B1019" s="8" t="s">
        <v>3446</v>
      </c>
      <c r="C1019" s="10" t="s">
        <v>3367</v>
      </c>
      <c r="D1019" s="10" t="s">
        <v>38</v>
      </c>
      <c r="E1019" s="10" t="s">
        <v>3447</v>
      </c>
      <c r="F1019" s="10" t="s">
        <v>3448</v>
      </c>
      <c r="G1019" s="10" t="s">
        <v>1154</v>
      </c>
      <c r="H1019" s="10" t="s">
        <v>96</v>
      </c>
      <c r="I1019" s="11">
        <v>6.0000000000000001E-3</v>
      </c>
      <c r="J1019" s="12"/>
      <c r="K1019" s="11"/>
      <c r="L1019" s="13">
        <v>0</v>
      </c>
      <c r="M1019" s="14">
        <v>0</v>
      </c>
      <c r="N1019" s="15"/>
      <c r="O1019" s="20"/>
      <c r="P1019" s="10" t="s">
        <v>42</v>
      </c>
      <c r="Q1019" s="10" t="s">
        <v>321</v>
      </c>
      <c r="R1019" s="10" t="s">
        <v>80</v>
      </c>
      <c r="S1019" s="10" t="s">
        <v>72</v>
      </c>
      <c r="T1019" s="21" t="s">
        <v>46</v>
      </c>
      <c r="U1019" s="21" t="s">
        <v>46</v>
      </c>
      <c r="V1019" s="21" t="s">
        <v>46</v>
      </c>
      <c r="W1019" s="21" t="s">
        <v>46</v>
      </c>
      <c r="X1019" s="21" t="s">
        <v>46</v>
      </c>
      <c r="Y1019" s="21" t="s">
        <v>46</v>
      </c>
      <c r="Z1019" s="21" t="s">
        <v>46</v>
      </c>
      <c r="AA1019" s="21" t="s">
        <v>46</v>
      </c>
      <c r="AB1019" s="21" t="s">
        <v>46</v>
      </c>
      <c r="AC1019" s="21" t="s">
        <v>46</v>
      </c>
      <c r="AD1019" s="21" t="s">
        <v>46</v>
      </c>
      <c r="AE1019" s="16" t="s">
        <v>46</v>
      </c>
      <c r="AF1019" s="16" t="s">
        <v>46</v>
      </c>
      <c r="AG1019" s="7" t="str">
        <f t="shared" si="32"/>
        <v>click</v>
      </c>
      <c r="AH1019" s="9" t="str">
        <f t="shared" si="33"/>
        <v>click</v>
      </c>
    </row>
    <row r="1020" spans="1:34" ht="48">
      <c r="A1020" s="19" t="s">
        <v>1316</v>
      </c>
      <c r="B1020" s="8" t="s">
        <v>1317</v>
      </c>
      <c r="C1020" s="10" t="s">
        <v>1318</v>
      </c>
      <c r="D1020" s="10" t="s">
        <v>38</v>
      </c>
      <c r="E1020" s="10" t="s">
        <v>1319</v>
      </c>
      <c r="F1020" s="10" t="s">
        <v>1320</v>
      </c>
      <c r="G1020" s="10" t="s">
        <v>198</v>
      </c>
      <c r="H1020" s="10" t="s">
        <v>48</v>
      </c>
      <c r="I1020" s="11">
        <v>5.0000000000000001E-3</v>
      </c>
      <c r="J1020" s="12">
        <v>0.25</v>
      </c>
      <c r="K1020" s="11">
        <v>1.2699999999999999E-2</v>
      </c>
      <c r="L1020" s="13">
        <v>302.5</v>
      </c>
      <c r="M1020" s="14">
        <v>4.4000000000000004</v>
      </c>
      <c r="N1020" s="15">
        <v>22650</v>
      </c>
      <c r="O1020" s="20">
        <v>1.04</v>
      </c>
      <c r="P1020" s="10" t="s">
        <v>42</v>
      </c>
      <c r="Q1020" s="10" t="s">
        <v>43</v>
      </c>
      <c r="R1020" s="10" t="s">
        <v>80</v>
      </c>
      <c r="S1020" s="10" t="s">
        <v>72</v>
      </c>
      <c r="T1020" s="21">
        <v>3.1E-2</v>
      </c>
      <c r="U1020" s="21">
        <v>2.01E-2</v>
      </c>
      <c r="V1020" s="21">
        <v>0.13109999999999999</v>
      </c>
      <c r="W1020" s="21">
        <v>0.1275</v>
      </c>
      <c r="X1020" s="21">
        <v>4.9000000000000002E-2</v>
      </c>
      <c r="Y1020" s="21">
        <v>0.11310000000000001</v>
      </c>
      <c r="Z1020" s="21">
        <v>0.15409999999999999</v>
      </c>
      <c r="AA1020" s="21">
        <v>8.5199999999999998E-2</v>
      </c>
      <c r="AB1020" s="21">
        <v>3.56E-2</v>
      </c>
      <c r="AC1020" s="21">
        <v>0.23619999999999999</v>
      </c>
      <c r="AD1020" s="21">
        <v>1.4999999999999999E-2</v>
      </c>
      <c r="AE1020" s="16" t="s">
        <v>46</v>
      </c>
      <c r="AF1020" s="16" t="s">
        <v>46</v>
      </c>
      <c r="AG1020" s="7" t="str">
        <f t="shared" si="32"/>
        <v>click</v>
      </c>
      <c r="AH1020" s="9" t="str">
        <f t="shared" si="33"/>
        <v>click</v>
      </c>
    </row>
    <row r="1021" spans="1:34" ht="48">
      <c r="A1021" s="19" t="s">
        <v>5060</v>
      </c>
      <c r="B1021" s="8" t="s">
        <v>2237</v>
      </c>
      <c r="C1021" s="10" t="s">
        <v>5061</v>
      </c>
      <c r="D1021" s="10" t="s">
        <v>38</v>
      </c>
      <c r="E1021" s="10" t="s">
        <v>5062</v>
      </c>
      <c r="F1021" s="10" t="s">
        <v>5063</v>
      </c>
      <c r="G1021" s="10" t="s">
        <v>625</v>
      </c>
      <c r="H1021" s="10" t="s">
        <v>455</v>
      </c>
      <c r="I1021" s="11">
        <v>1E-3</v>
      </c>
      <c r="J1021" s="12">
        <v>0.44</v>
      </c>
      <c r="K1021" s="11">
        <v>2.75E-2</v>
      </c>
      <c r="L1021" s="13">
        <v>7246.1</v>
      </c>
      <c r="M1021" s="14">
        <v>116.5</v>
      </c>
      <c r="N1021" s="15">
        <v>507270</v>
      </c>
      <c r="O1021" s="20">
        <v>0.97</v>
      </c>
      <c r="P1021" s="10" t="s">
        <v>42</v>
      </c>
      <c r="Q1021" s="10" t="s">
        <v>43</v>
      </c>
      <c r="R1021" s="10" t="s">
        <v>412</v>
      </c>
      <c r="S1021" s="10" t="s">
        <v>72</v>
      </c>
      <c r="T1021" s="21">
        <v>3.44E-2</v>
      </c>
      <c r="U1021" s="21">
        <v>6.0699999999999997E-2</v>
      </c>
      <c r="V1021" s="21">
        <v>7.5399999999999995E-2</v>
      </c>
      <c r="W1021" s="21">
        <v>0.15529999999999999</v>
      </c>
      <c r="X1021" s="21">
        <v>0.13159999999999999</v>
      </c>
      <c r="Y1021" s="21">
        <v>0.1167</v>
      </c>
      <c r="Z1021" s="21">
        <v>0.12130000000000001</v>
      </c>
      <c r="AA1021" s="21">
        <v>0.12</v>
      </c>
      <c r="AB1021" s="21">
        <v>0</v>
      </c>
      <c r="AC1021" s="21">
        <v>9.7500000000000003E-2</v>
      </c>
      <c r="AD1021" s="21">
        <v>8.3799999999999999E-2</v>
      </c>
      <c r="AE1021" s="16" t="s">
        <v>46</v>
      </c>
      <c r="AF1021" s="16" t="s">
        <v>46</v>
      </c>
      <c r="AG1021" s="7" t="str">
        <f t="shared" si="32"/>
        <v>click</v>
      </c>
      <c r="AH1021" s="9" t="str">
        <f t="shared" si="33"/>
        <v>click</v>
      </c>
    </row>
    <row r="1022" spans="1:34" ht="84">
      <c r="A1022" s="19" t="s">
        <v>2720</v>
      </c>
      <c r="B1022" s="8" t="s">
        <v>2721</v>
      </c>
      <c r="C1022" s="10" t="s">
        <v>2722</v>
      </c>
      <c r="D1022" s="10" t="s">
        <v>38</v>
      </c>
      <c r="E1022" s="10" t="s">
        <v>2723</v>
      </c>
      <c r="F1022" s="10" t="s">
        <v>2724</v>
      </c>
      <c r="G1022" s="10" t="s">
        <v>1031</v>
      </c>
      <c r="H1022" s="10" t="s">
        <v>73</v>
      </c>
      <c r="I1022" s="11">
        <v>5.0000000000000001E-3</v>
      </c>
      <c r="J1022" s="12">
        <v>0.39</v>
      </c>
      <c r="K1022" s="11">
        <v>1.95E-2</v>
      </c>
      <c r="L1022" s="13">
        <v>127.7</v>
      </c>
      <c r="M1022" s="14">
        <v>2.8</v>
      </c>
      <c r="N1022" s="15">
        <v>10061</v>
      </c>
      <c r="O1022" s="20">
        <v>1.45</v>
      </c>
      <c r="P1022" s="10" t="s">
        <v>42</v>
      </c>
      <c r="Q1022" s="10" t="s">
        <v>46</v>
      </c>
      <c r="R1022" s="10" t="s">
        <v>46</v>
      </c>
      <c r="S1022" s="10" t="s">
        <v>277</v>
      </c>
      <c r="T1022" s="21">
        <v>8.2199999999999995E-2</v>
      </c>
      <c r="U1022" s="21">
        <v>5.1900000000000002E-2</v>
      </c>
      <c r="V1022" s="21">
        <v>0.18440000000000001</v>
      </c>
      <c r="W1022" s="21">
        <v>5.8999999999999997E-2</v>
      </c>
      <c r="X1022" s="21">
        <v>1.52E-2</v>
      </c>
      <c r="Y1022" s="21">
        <v>0.1512</v>
      </c>
      <c r="Z1022" s="21">
        <v>6.4100000000000004E-2</v>
      </c>
      <c r="AA1022" s="21">
        <v>0.20349999999999999</v>
      </c>
      <c r="AB1022" s="21">
        <v>3.78E-2</v>
      </c>
      <c r="AC1022" s="21">
        <v>0.1123</v>
      </c>
      <c r="AD1022" s="21">
        <v>2.9100000000000001E-2</v>
      </c>
      <c r="AE1022" s="16" t="s">
        <v>46</v>
      </c>
      <c r="AF1022" s="16" t="s">
        <v>46</v>
      </c>
      <c r="AG1022" s="7" t="str">
        <f t="shared" si="32"/>
        <v>click</v>
      </c>
      <c r="AH1022" s="9" t="str">
        <f t="shared" si="33"/>
        <v>click</v>
      </c>
    </row>
    <row r="1023" spans="1:34" ht="48">
      <c r="A1023" s="19" t="s">
        <v>2729</v>
      </c>
      <c r="B1023" s="8" t="s">
        <v>2730</v>
      </c>
      <c r="C1023" s="10" t="s">
        <v>2722</v>
      </c>
      <c r="D1023" s="10" t="s">
        <v>38</v>
      </c>
      <c r="E1023" s="10" t="s">
        <v>2731</v>
      </c>
      <c r="F1023" s="10" t="s">
        <v>2732</v>
      </c>
      <c r="G1023" s="10" t="s">
        <v>1031</v>
      </c>
      <c r="H1023" s="10" t="s">
        <v>73</v>
      </c>
      <c r="I1023" s="11">
        <v>5.4999999999999997E-3</v>
      </c>
      <c r="J1023" s="12">
        <v>1.01</v>
      </c>
      <c r="K1023" s="11">
        <v>3.4099999999999998E-2</v>
      </c>
      <c r="L1023" s="13">
        <v>86.6</v>
      </c>
      <c r="M1023" s="14">
        <v>1.8</v>
      </c>
      <c r="N1023" s="15">
        <v>13477</v>
      </c>
      <c r="O1023" s="20">
        <v>1.59</v>
      </c>
      <c r="P1023" s="10" t="s">
        <v>42</v>
      </c>
      <c r="Q1023" s="10" t="s">
        <v>321</v>
      </c>
      <c r="R1023" s="10" t="s">
        <v>80</v>
      </c>
      <c r="S1023" s="10" t="s">
        <v>277</v>
      </c>
      <c r="T1023" s="21">
        <v>0.1074</v>
      </c>
      <c r="U1023" s="21">
        <v>1.4999999999999999E-2</v>
      </c>
      <c r="V1023" s="21">
        <v>0.23080000000000001</v>
      </c>
      <c r="W1023" s="21">
        <v>7.5999999999999998E-2</v>
      </c>
      <c r="X1023" s="21">
        <v>6.0000000000000001E-3</v>
      </c>
      <c r="Y1023" s="21">
        <v>0.1133</v>
      </c>
      <c r="Z1023" s="21">
        <v>6.0400000000000002E-2</v>
      </c>
      <c r="AA1023" s="21">
        <v>0.20469999999999999</v>
      </c>
      <c r="AB1023" s="21">
        <v>1.9300000000000001E-2</v>
      </c>
      <c r="AC1023" s="21">
        <v>0.1482</v>
      </c>
      <c r="AD1023" s="21">
        <v>6.1000000000000004E-3</v>
      </c>
      <c r="AE1023" s="16" t="s">
        <v>46</v>
      </c>
      <c r="AF1023" s="16" t="s">
        <v>46</v>
      </c>
      <c r="AG1023" s="7" t="str">
        <f t="shared" si="32"/>
        <v>click</v>
      </c>
      <c r="AH1023" s="9" t="str">
        <f t="shared" si="33"/>
        <v>click</v>
      </c>
    </row>
    <row r="1024" spans="1:34" ht="96">
      <c r="A1024" s="19" t="s">
        <v>3693</v>
      </c>
      <c r="B1024" s="8" t="s">
        <v>3694</v>
      </c>
      <c r="C1024" s="10" t="s">
        <v>3695</v>
      </c>
      <c r="D1024" s="10" t="s">
        <v>38</v>
      </c>
      <c r="E1024" s="10" t="s">
        <v>3696</v>
      </c>
      <c r="F1024" s="10" t="s">
        <v>3697</v>
      </c>
      <c r="G1024" s="10" t="s">
        <v>291</v>
      </c>
      <c r="H1024" s="10" t="s">
        <v>71</v>
      </c>
      <c r="I1024" s="11">
        <v>5.0000000000000001E-3</v>
      </c>
      <c r="J1024" s="12">
        <v>0.22</v>
      </c>
      <c r="K1024" s="11">
        <v>1.32E-2</v>
      </c>
      <c r="L1024" s="13">
        <v>155.30000000000001</v>
      </c>
      <c r="M1024" s="14">
        <v>2</v>
      </c>
      <c r="N1024" s="15">
        <v>23806</v>
      </c>
      <c r="O1024" s="20">
        <v>1.21</v>
      </c>
      <c r="P1024" s="10" t="s">
        <v>42</v>
      </c>
      <c r="Q1024" s="10" t="s">
        <v>46</v>
      </c>
      <c r="R1024" s="10" t="s">
        <v>46</v>
      </c>
      <c r="S1024" s="10" t="s">
        <v>72</v>
      </c>
      <c r="T1024" s="21">
        <v>0</v>
      </c>
      <c r="U1024" s="21">
        <v>5.16E-2</v>
      </c>
      <c r="V1024" s="21">
        <v>0.81410000000000005</v>
      </c>
      <c r="W1024" s="21">
        <v>8.2199999999999995E-2</v>
      </c>
      <c r="X1024" s="21">
        <v>0</v>
      </c>
      <c r="Y1024" s="21">
        <v>0</v>
      </c>
      <c r="Z1024" s="21">
        <v>0</v>
      </c>
      <c r="AA1024" s="21">
        <v>0</v>
      </c>
      <c r="AB1024" s="21">
        <v>0</v>
      </c>
      <c r="AC1024" s="21">
        <v>4.7800000000000002E-2</v>
      </c>
      <c r="AD1024" s="21">
        <v>0</v>
      </c>
      <c r="AE1024" s="16" t="s">
        <v>46</v>
      </c>
      <c r="AF1024" s="16" t="s">
        <v>46</v>
      </c>
      <c r="AG1024" s="7" t="str">
        <f t="shared" si="32"/>
        <v>click</v>
      </c>
      <c r="AH1024" s="9" t="str">
        <f t="shared" si="33"/>
        <v>click</v>
      </c>
    </row>
    <row r="1025" spans="1:34" ht="120">
      <c r="A1025" s="19" t="s">
        <v>3753</v>
      </c>
      <c r="B1025" s="8" t="s">
        <v>3754</v>
      </c>
      <c r="C1025" s="10" t="s">
        <v>3695</v>
      </c>
      <c r="D1025" s="10" t="s">
        <v>38</v>
      </c>
      <c r="E1025" s="10" t="s">
        <v>3755</v>
      </c>
      <c r="F1025" s="10" t="s">
        <v>3756</v>
      </c>
      <c r="G1025" s="10" t="s">
        <v>312</v>
      </c>
      <c r="H1025" s="10" t="s">
        <v>71</v>
      </c>
      <c r="I1025" s="11">
        <v>5.0000000000000001E-3</v>
      </c>
      <c r="J1025" s="12">
        <v>0.23</v>
      </c>
      <c r="K1025" s="11">
        <v>1.4800000000000001E-2</v>
      </c>
      <c r="L1025" s="13">
        <v>77.5</v>
      </c>
      <c r="M1025" s="14">
        <v>1</v>
      </c>
      <c r="N1025" s="15">
        <v>8327</v>
      </c>
      <c r="O1025" s="20">
        <v>1.08</v>
      </c>
      <c r="P1025" s="10" t="s">
        <v>42</v>
      </c>
      <c r="Q1025" s="10" t="s">
        <v>46</v>
      </c>
      <c r="R1025" s="10" t="s">
        <v>46</v>
      </c>
      <c r="S1025" s="10" t="s">
        <v>72</v>
      </c>
      <c r="T1025" s="21">
        <v>1.5599999999999999E-2</v>
      </c>
      <c r="U1025" s="21">
        <v>0</v>
      </c>
      <c r="V1025" s="21">
        <v>0</v>
      </c>
      <c r="W1025" s="21">
        <v>0</v>
      </c>
      <c r="X1025" s="21">
        <v>0</v>
      </c>
      <c r="Y1025" s="21">
        <v>0</v>
      </c>
      <c r="Z1025" s="21">
        <v>0</v>
      </c>
      <c r="AA1025" s="21">
        <v>0.94779999999999998</v>
      </c>
      <c r="AB1025" s="21">
        <v>0</v>
      </c>
      <c r="AC1025" s="21">
        <v>3.3000000000000002E-2</v>
      </c>
      <c r="AD1025" s="21">
        <v>0</v>
      </c>
      <c r="AE1025" s="16" t="s">
        <v>46</v>
      </c>
      <c r="AF1025" s="16" t="s">
        <v>46</v>
      </c>
      <c r="AG1025" s="7" t="str">
        <f t="shared" si="32"/>
        <v>click</v>
      </c>
      <c r="AH1025" s="9" t="str">
        <f t="shared" si="33"/>
        <v>click</v>
      </c>
    </row>
    <row r="1026" spans="1:34" ht="84">
      <c r="A1026" s="19" t="s">
        <v>3764</v>
      </c>
      <c r="B1026" s="8" t="s">
        <v>3765</v>
      </c>
      <c r="C1026" s="10" t="s">
        <v>3695</v>
      </c>
      <c r="D1026" s="10" t="s">
        <v>38</v>
      </c>
      <c r="E1026" s="10" t="s">
        <v>3766</v>
      </c>
      <c r="F1026" s="10" t="s">
        <v>3767</v>
      </c>
      <c r="G1026" s="10" t="s">
        <v>331</v>
      </c>
      <c r="H1026" s="10" t="s">
        <v>71</v>
      </c>
      <c r="I1026" s="11">
        <v>5.0000000000000001E-3</v>
      </c>
      <c r="J1026" s="12">
        <v>0.37</v>
      </c>
      <c r="K1026" s="11">
        <v>2.3099999999999999E-2</v>
      </c>
      <c r="L1026" s="13">
        <v>90</v>
      </c>
      <c r="M1026" s="14">
        <v>1</v>
      </c>
      <c r="N1026" s="15">
        <v>7750</v>
      </c>
      <c r="O1026" s="20">
        <v>1.08</v>
      </c>
      <c r="P1026" s="10" t="s">
        <v>42</v>
      </c>
      <c r="Q1026" s="10" t="s">
        <v>46</v>
      </c>
      <c r="R1026" s="10" t="s">
        <v>46</v>
      </c>
      <c r="S1026" s="10" t="s">
        <v>72</v>
      </c>
      <c r="T1026" s="21">
        <v>0</v>
      </c>
      <c r="U1026" s="21">
        <v>0</v>
      </c>
      <c r="V1026" s="21">
        <v>2.52E-2</v>
      </c>
      <c r="W1026" s="21">
        <v>0.96950000000000003</v>
      </c>
      <c r="X1026" s="21">
        <v>0</v>
      </c>
      <c r="Y1026" s="21">
        <v>0</v>
      </c>
      <c r="Z1026" s="21">
        <v>0</v>
      </c>
      <c r="AA1026" s="21">
        <v>0</v>
      </c>
      <c r="AB1026" s="21">
        <v>0</v>
      </c>
      <c r="AC1026" s="21">
        <v>0</v>
      </c>
      <c r="AD1026" s="21">
        <v>0</v>
      </c>
      <c r="AE1026" s="16" t="s">
        <v>46</v>
      </c>
      <c r="AF1026" s="16" t="s">
        <v>46</v>
      </c>
      <c r="AG1026" s="7" t="str">
        <f t="shared" si="32"/>
        <v>click</v>
      </c>
      <c r="AH1026" s="9" t="str">
        <f t="shared" si="33"/>
        <v>click</v>
      </c>
    </row>
    <row r="1027" spans="1:34" ht="84">
      <c r="A1027" s="19" t="s">
        <v>3877</v>
      </c>
      <c r="B1027" s="8" t="s">
        <v>3878</v>
      </c>
      <c r="C1027" s="10" t="s">
        <v>3695</v>
      </c>
      <c r="D1027" s="10" t="s">
        <v>38</v>
      </c>
      <c r="E1027" s="10" t="s">
        <v>3879</v>
      </c>
      <c r="F1027" s="10" t="s">
        <v>3880</v>
      </c>
      <c r="G1027" s="10" t="s">
        <v>326</v>
      </c>
      <c r="H1027" s="10" t="s">
        <v>71</v>
      </c>
      <c r="I1027" s="11">
        <v>5.0000000000000001E-3</v>
      </c>
      <c r="J1027" s="12">
        <v>0.31</v>
      </c>
      <c r="K1027" s="11">
        <v>1.89E-2</v>
      </c>
      <c r="L1027" s="13">
        <v>51.8</v>
      </c>
      <c r="M1027" s="14">
        <v>0.7</v>
      </c>
      <c r="N1027" s="15">
        <v>7231</v>
      </c>
      <c r="O1027" s="20">
        <v>1.23</v>
      </c>
      <c r="P1027" s="10" t="s">
        <v>42</v>
      </c>
      <c r="Q1027" s="10" t="s">
        <v>46</v>
      </c>
      <c r="R1027" s="10" t="s">
        <v>46</v>
      </c>
      <c r="S1027" s="10" t="s">
        <v>72</v>
      </c>
      <c r="T1027" s="21">
        <v>0.75800000000000001</v>
      </c>
      <c r="U1027" s="21">
        <v>0</v>
      </c>
      <c r="V1027" s="21">
        <v>0.2024</v>
      </c>
      <c r="W1027" s="21">
        <v>0</v>
      </c>
      <c r="X1027" s="21">
        <v>0</v>
      </c>
      <c r="Y1027" s="21">
        <v>0</v>
      </c>
      <c r="Z1027" s="21">
        <v>0</v>
      </c>
      <c r="AA1027" s="21">
        <v>3.27E-2</v>
      </c>
      <c r="AB1027" s="21">
        <v>0</v>
      </c>
      <c r="AC1027" s="21">
        <v>0</v>
      </c>
      <c r="AD1027" s="21">
        <v>0</v>
      </c>
      <c r="AE1027" s="16" t="s">
        <v>46</v>
      </c>
      <c r="AF1027" s="16" t="s">
        <v>46</v>
      </c>
      <c r="AG1027" s="7" t="str">
        <f t="shared" si="32"/>
        <v>click</v>
      </c>
      <c r="AH1027" s="9" t="str">
        <f t="shared" si="33"/>
        <v>click</v>
      </c>
    </row>
    <row r="1028" spans="1:34" ht="84">
      <c r="A1028" s="19" t="s">
        <v>3951</v>
      </c>
      <c r="B1028" s="8" t="s">
        <v>3952</v>
      </c>
      <c r="C1028" s="10" t="s">
        <v>3695</v>
      </c>
      <c r="D1028" s="10" t="s">
        <v>38</v>
      </c>
      <c r="E1028" s="10" t="s">
        <v>3953</v>
      </c>
      <c r="F1028" s="10" t="s">
        <v>3954</v>
      </c>
      <c r="G1028" s="10" t="s">
        <v>296</v>
      </c>
      <c r="H1028" s="10" t="s">
        <v>71</v>
      </c>
      <c r="I1028" s="11">
        <v>5.0000000000000001E-3</v>
      </c>
      <c r="J1028" s="12">
        <v>0.23</v>
      </c>
      <c r="K1028" s="11">
        <v>1.29E-2</v>
      </c>
      <c r="L1028" s="13">
        <v>48.3</v>
      </c>
      <c r="M1028" s="14">
        <v>0.6</v>
      </c>
      <c r="N1028" s="15">
        <v>4256</v>
      </c>
      <c r="O1028" s="20">
        <v>1.34</v>
      </c>
      <c r="P1028" s="10" t="s">
        <v>42</v>
      </c>
      <c r="Q1028" s="10" t="s">
        <v>46</v>
      </c>
      <c r="R1028" s="10" t="s">
        <v>46</v>
      </c>
      <c r="S1028" s="10" t="s">
        <v>72</v>
      </c>
      <c r="T1028" s="21">
        <v>4.0599999999999997E-2</v>
      </c>
      <c r="U1028" s="21">
        <v>0</v>
      </c>
      <c r="V1028" s="21">
        <v>0</v>
      </c>
      <c r="W1028" s="21">
        <v>0</v>
      </c>
      <c r="X1028" s="21">
        <v>0.95609999999999995</v>
      </c>
      <c r="Y1028" s="21">
        <v>0</v>
      </c>
      <c r="Z1028" s="21">
        <v>0</v>
      </c>
      <c r="AA1028" s="21">
        <v>0</v>
      </c>
      <c r="AB1028" s="21">
        <v>0</v>
      </c>
      <c r="AC1028" s="21">
        <v>0</v>
      </c>
      <c r="AD1028" s="21">
        <v>0</v>
      </c>
      <c r="AE1028" s="16" t="s">
        <v>46</v>
      </c>
      <c r="AF1028" s="16" t="s">
        <v>46</v>
      </c>
      <c r="AG1028" s="7" t="str">
        <f t="shared" si="32"/>
        <v>click</v>
      </c>
      <c r="AH1028" s="9" t="str">
        <f t="shared" si="33"/>
        <v>click</v>
      </c>
    </row>
    <row r="1029" spans="1:34" ht="96">
      <c r="A1029" s="19" t="s">
        <v>3955</v>
      </c>
      <c r="B1029" s="8" t="s">
        <v>3956</v>
      </c>
      <c r="C1029" s="10" t="s">
        <v>3695</v>
      </c>
      <c r="D1029" s="10" t="s">
        <v>38</v>
      </c>
      <c r="E1029" s="10" t="s">
        <v>3957</v>
      </c>
      <c r="F1029" s="10" t="s">
        <v>3958</v>
      </c>
      <c r="G1029" s="10" t="s">
        <v>302</v>
      </c>
      <c r="H1029" s="10" t="s">
        <v>71</v>
      </c>
      <c r="I1029" s="11">
        <v>5.0000000000000001E-3</v>
      </c>
      <c r="J1029" s="12">
        <v>0.14000000000000001</v>
      </c>
      <c r="K1029" s="11">
        <v>2.12E-2</v>
      </c>
      <c r="L1029" s="13">
        <v>69.2</v>
      </c>
      <c r="M1029" s="14">
        <v>1.8</v>
      </c>
      <c r="N1029" s="15">
        <v>16269</v>
      </c>
      <c r="O1029" s="20">
        <v>1.21</v>
      </c>
      <c r="P1029" s="10" t="s">
        <v>42</v>
      </c>
      <c r="Q1029" s="10" t="s">
        <v>46</v>
      </c>
      <c r="R1029" s="10" t="s">
        <v>46</v>
      </c>
      <c r="S1029" s="10" t="s">
        <v>72</v>
      </c>
      <c r="T1029" s="21">
        <v>0</v>
      </c>
      <c r="U1029" s="21">
        <v>0</v>
      </c>
      <c r="V1029" s="21">
        <v>0</v>
      </c>
      <c r="W1029" s="21">
        <v>1.15E-2</v>
      </c>
      <c r="X1029" s="21">
        <v>0</v>
      </c>
      <c r="Y1029" s="21">
        <v>0.76629999999999998</v>
      </c>
      <c r="Z1029" s="21">
        <v>0</v>
      </c>
      <c r="AA1029" s="21">
        <v>0</v>
      </c>
      <c r="AB1029" s="21">
        <v>0.21779999999999999</v>
      </c>
      <c r="AC1029" s="21">
        <v>0</v>
      </c>
      <c r="AD1029" s="21">
        <v>0</v>
      </c>
      <c r="AE1029" s="16" t="s">
        <v>46</v>
      </c>
      <c r="AF1029" s="16" t="s">
        <v>46</v>
      </c>
      <c r="AG1029" s="7" t="str">
        <f t="shared" si="32"/>
        <v>click</v>
      </c>
      <c r="AH1029" s="9" t="str">
        <f t="shared" si="33"/>
        <v>click</v>
      </c>
    </row>
    <row r="1030" spans="1:34" ht="96">
      <c r="A1030" s="19" t="s">
        <v>3959</v>
      </c>
      <c r="B1030" s="8" t="s">
        <v>3960</v>
      </c>
      <c r="C1030" s="10" t="s">
        <v>3695</v>
      </c>
      <c r="D1030" s="10" t="s">
        <v>38</v>
      </c>
      <c r="E1030" s="10" t="s">
        <v>3961</v>
      </c>
      <c r="F1030" s="10" t="s">
        <v>3962</v>
      </c>
      <c r="G1030" s="10" t="s">
        <v>307</v>
      </c>
      <c r="H1030" s="10" t="s">
        <v>71</v>
      </c>
      <c r="I1030" s="11">
        <v>5.0000000000000001E-3</v>
      </c>
      <c r="J1030" s="12">
        <v>0.15</v>
      </c>
      <c r="K1030" s="11">
        <v>6.1000000000000004E-3</v>
      </c>
      <c r="L1030" s="13">
        <v>143</v>
      </c>
      <c r="M1030" s="14">
        <v>1.3</v>
      </c>
      <c r="N1030" s="15">
        <v>25398</v>
      </c>
      <c r="O1030" s="20">
        <v>1.17</v>
      </c>
      <c r="P1030" s="10" t="s">
        <v>42</v>
      </c>
      <c r="Q1030" s="10" t="s">
        <v>46</v>
      </c>
      <c r="R1030" s="10" t="s">
        <v>46</v>
      </c>
      <c r="S1030" s="10" t="s">
        <v>72</v>
      </c>
      <c r="T1030" s="21">
        <v>0</v>
      </c>
      <c r="U1030" s="21">
        <v>0</v>
      </c>
      <c r="V1030" s="21">
        <v>0</v>
      </c>
      <c r="W1030" s="21">
        <v>0</v>
      </c>
      <c r="X1030" s="21">
        <v>0</v>
      </c>
      <c r="Y1030" s="21">
        <v>0</v>
      </c>
      <c r="Z1030" s="21">
        <v>0.98170000000000002</v>
      </c>
      <c r="AA1030" s="21">
        <v>0</v>
      </c>
      <c r="AB1030" s="21">
        <v>0</v>
      </c>
      <c r="AC1030" s="21">
        <v>1.83E-2</v>
      </c>
      <c r="AD1030" s="21">
        <v>0</v>
      </c>
      <c r="AE1030" s="16" t="s">
        <v>46</v>
      </c>
      <c r="AF1030" s="16" t="s">
        <v>46</v>
      </c>
      <c r="AG1030" s="7" t="str">
        <f t="shared" si="32"/>
        <v>click</v>
      </c>
      <c r="AH1030" s="9" t="str">
        <f t="shared" si="33"/>
        <v>click</v>
      </c>
    </row>
    <row r="1031" spans="1:34" ht="120">
      <c r="A1031" s="19" t="s">
        <v>3968</v>
      </c>
      <c r="B1031" s="8" t="s">
        <v>3969</v>
      </c>
      <c r="C1031" s="10" t="s">
        <v>3695</v>
      </c>
      <c r="D1031" s="10" t="s">
        <v>38</v>
      </c>
      <c r="E1031" s="10" t="s">
        <v>3970</v>
      </c>
      <c r="F1031" s="10" t="s">
        <v>3971</v>
      </c>
      <c r="G1031" s="10" t="s">
        <v>47</v>
      </c>
      <c r="H1031" s="10" t="s">
        <v>71</v>
      </c>
      <c r="I1031" s="11">
        <v>5.0000000000000001E-3</v>
      </c>
      <c r="J1031" s="12">
        <v>0.17</v>
      </c>
      <c r="K1031" s="11">
        <v>1.09E-2</v>
      </c>
      <c r="L1031" s="13">
        <v>336.6</v>
      </c>
      <c r="M1031" s="14">
        <v>4.4000000000000004</v>
      </c>
      <c r="N1031" s="15">
        <v>58858</v>
      </c>
      <c r="O1031" s="20">
        <v>1.1399999999999999</v>
      </c>
      <c r="P1031" s="10" t="s">
        <v>42</v>
      </c>
      <c r="Q1031" s="10" t="s">
        <v>46</v>
      </c>
      <c r="R1031" s="10" t="s">
        <v>46</v>
      </c>
      <c r="S1031" s="10" t="s">
        <v>72</v>
      </c>
      <c r="T1031" s="21">
        <v>0</v>
      </c>
      <c r="U1031" s="21">
        <v>0</v>
      </c>
      <c r="V1031" s="21">
        <v>1.44E-2</v>
      </c>
      <c r="W1031" s="21">
        <v>0</v>
      </c>
      <c r="X1031" s="21">
        <v>0</v>
      </c>
      <c r="Y1031" s="21">
        <v>4.3200000000000002E-2</v>
      </c>
      <c r="Z1031" s="21">
        <v>0</v>
      </c>
      <c r="AA1031" s="21">
        <v>5.8599999999999999E-2</v>
      </c>
      <c r="AB1031" s="21">
        <v>0</v>
      </c>
      <c r="AC1031" s="21">
        <v>0.8821</v>
      </c>
      <c r="AD1031" s="21">
        <v>0</v>
      </c>
      <c r="AE1031" s="16" t="s">
        <v>46</v>
      </c>
      <c r="AF1031" s="16" t="s">
        <v>46</v>
      </c>
      <c r="AG1031" s="7" t="str">
        <f t="shared" si="32"/>
        <v>click</v>
      </c>
      <c r="AH1031" s="9" t="str">
        <f t="shared" si="33"/>
        <v>click</v>
      </c>
    </row>
    <row r="1032" spans="1:34" ht="108">
      <c r="A1032" s="19" t="s">
        <v>3972</v>
      </c>
      <c r="B1032" s="8" t="s">
        <v>3973</v>
      </c>
      <c r="C1032" s="10" t="s">
        <v>3695</v>
      </c>
      <c r="D1032" s="10" t="s">
        <v>38</v>
      </c>
      <c r="E1032" s="10" t="s">
        <v>3974</v>
      </c>
      <c r="F1032" s="10" t="s">
        <v>3975</v>
      </c>
      <c r="G1032" s="10" t="s">
        <v>341</v>
      </c>
      <c r="H1032" s="10" t="s">
        <v>71</v>
      </c>
      <c r="I1032" s="11">
        <v>5.0000000000000001E-3</v>
      </c>
      <c r="J1032" s="12">
        <v>0.6</v>
      </c>
      <c r="K1032" s="11">
        <v>4.6199999999999998E-2</v>
      </c>
      <c r="L1032" s="13">
        <v>50.5</v>
      </c>
      <c r="M1032" s="14">
        <v>0.8</v>
      </c>
      <c r="N1032" s="15">
        <v>3487</v>
      </c>
      <c r="O1032" s="20">
        <v>-0.99</v>
      </c>
      <c r="P1032" s="10" t="s">
        <v>42</v>
      </c>
      <c r="Q1032" s="10" t="s">
        <v>46</v>
      </c>
      <c r="R1032" s="10" t="s">
        <v>46</v>
      </c>
      <c r="S1032" s="10" t="s">
        <v>72</v>
      </c>
      <c r="T1032" s="21">
        <v>0</v>
      </c>
      <c r="U1032" s="21">
        <v>0.17879999999999999</v>
      </c>
      <c r="V1032" s="21">
        <v>0</v>
      </c>
      <c r="W1032" s="21">
        <v>0</v>
      </c>
      <c r="X1032" s="21">
        <v>2.4400000000000002E-2</v>
      </c>
      <c r="Y1032" s="21">
        <v>0</v>
      </c>
      <c r="Z1032" s="21">
        <v>0</v>
      </c>
      <c r="AA1032" s="21">
        <v>0</v>
      </c>
      <c r="AB1032" s="21">
        <v>0</v>
      </c>
      <c r="AC1032" s="21">
        <v>0</v>
      </c>
      <c r="AD1032" s="21">
        <v>0.78469999999999995</v>
      </c>
      <c r="AE1032" s="16" t="s">
        <v>46</v>
      </c>
      <c r="AF1032" s="16" t="s">
        <v>46</v>
      </c>
      <c r="AG1032" s="7" t="str">
        <f t="shared" si="32"/>
        <v>click</v>
      </c>
      <c r="AH1032" s="9" t="str">
        <f t="shared" si="33"/>
        <v>click</v>
      </c>
    </row>
    <row r="1033" spans="1:34" ht="60">
      <c r="A1033" s="19" t="s">
        <v>3610</v>
      </c>
      <c r="B1033" s="8" t="s">
        <v>3611</v>
      </c>
      <c r="C1033" s="10" t="s">
        <v>3612</v>
      </c>
      <c r="D1033" s="10" t="s">
        <v>38</v>
      </c>
      <c r="E1033" s="10" t="s">
        <v>3613</v>
      </c>
      <c r="F1033" s="10" t="s">
        <v>3614</v>
      </c>
      <c r="G1033" s="10" t="s">
        <v>302</v>
      </c>
      <c r="H1033" s="10" t="s">
        <v>96</v>
      </c>
      <c r="I1033" s="11">
        <v>6.0000000000000001E-3</v>
      </c>
      <c r="J1033" s="12">
        <v>0.62</v>
      </c>
      <c r="K1033" s="11">
        <v>0.1537</v>
      </c>
      <c r="L1033" s="13">
        <v>489.5</v>
      </c>
      <c r="M1033" s="14">
        <v>41.2</v>
      </c>
      <c r="N1033" s="15">
        <v>279656</v>
      </c>
      <c r="O1033" s="20">
        <v>1.06</v>
      </c>
      <c r="P1033" s="10" t="s">
        <v>42</v>
      </c>
      <c r="Q1033" s="10" t="s">
        <v>321</v>
      </c>
      <c r="R1033" s="10" t="s">
        <v>412</v>
      </c>
      <c r="S1033" s="10" t="s">
        <v>72</v>
      </c>
      <c r="T1033" s="21">
        <v>2.47E-2</v>
      </c>
      <c r="U1033" s="21">
        <v>0</v>
      </c>
      <c r="V1033" s="21">
        <v>1E-4</v>
      </c>
      <c r="W1033" s="21">
        <v>4.0599999999999997E-2</v>
      </c>
      <c r="X1033" s="21">
        <v>0</v>
      </c>
      <c r="Y1033" s="21">
        <v>0.55100000000000005</v>
      </c>
      <c r="Z1033" s="21">
        <v>0</v>
      </c>
      <c r="AA1033" s="21">
        <v>8.1199999999999994E-2</v>
      </c>
      <c r="AB1033" s="21">
        <v>0</v>
      </c>
      <c r="AC1033" s="21">
        <v>0</v>
      </c>
      <c r="AD1033" s="21">
        <v>0</v>
      </c>
      <c r="AE1033" s="16" t="s">
        <v>46</v>
      </c>
      <c r="AF1033" s="16" t="s">
        <v>46</v>
      </c>
      <c r="AG1033" s="7" t="str">
        <f t="shared" si="32"/>
        <v>click</v>
      </c>
      <c r="AH1033" s="9" t="str">
        <f t="shared" si="33"/>
        <v>click</v>
      </c>
    </row>
    <row r="1034" spans="1:34" ht="156">
      <c r="A1034" s="19" t="s">
        <v>702</v>
      </c>
      <c r="B1034" s="8" t="s">
        <v>703</v>
      </c>
      <c r="C1034" s="10" t="s">
        <v>704</v>
      </c>
      <c r="D1034" s="10" t="s">
        <v>38</v>
      </c>
      <c r="E1034" s="10" t="s">
        <v>705</v>
      </c>
      <c r="F1034" s="10" t="s">
        <v>706</v>
      </c>
      <c r="G1034" s="10" t="s">
        <v>40</v>
      </c>
      <c r="H1034" s="10" t="s">
        <v>156</v>
      </c>
      <c r="I1034" s="11">
        <v>5.7999999999999996E-3</v>
      </c>
      <c r="J1034" s="12">
        <v>0.26</v>
      </c>
      <c r="K1034" s="11">
        <v>3.7400000000000003E-2</v>
      </c>
      <c r="L1034" s="13">
        <v>22.7</v>
      </c>
      <c r="M1034" s="14">
        <v>0.8</v>
      </c>
      <c r="N1034" s="15">
        <v>2846</v>
      </c>
      <c r="O1034" s="20">
        <v>-1.66</v>
      </c>
      <c r="P1034" s="10" t="s">
        <v>42</v>
      </c>
      <c r="Q1034" s="10" t="s">
        <v>46</v>
      </c>
      <c r="R1034" s="10" t="s">
        <v>46</v>
      </c>
      <c r="S1034" s="10" t="s">
        <v>45</v>
      </c>
      <c r="T1034" s="21">
        <v>0.13059999999999999</v>
      </c>
      <c r="U1034" s="21">
        <v>0.16520000000000001</v>
      </c>
      <c r="V1034" s="21">
        <v>4.41E-2</v>
      </c>
      <c r="W1034" s="21">
        <v>5.7000000000000002E-2</v>
      </c>
      <c r="X1034" s="21">
        <v>0.20880000000000001</v>
      </c>
      <c r="Y1034" s="21">
        <v>0.24959999999999999</v>
      </c>
      <c r="Z1034" s="21">
        <v>1.2E-2</v>
      </c>
      <c r="AA1034" s="21">
        <v>6.0400000000000002E-2</v>
      </c>
      <c r="AB1034" s="21">
        <v>0</v>
      </c>
      <c r="AC1034" s="21">
        <v>1.21E-2</v>
      </c>
      <c r="AD1034" s="21">
        <v>5.8299999999999998E-2</v>
      </c>
      <c r="AE1034" s="16" t="s">
        <v>46</v>
      </c>
      <c r="AF1034" s="16" t="s">
        <v>46</v>
      </c>
      <c r="AG1034" s="7" t="str">
        <f t="shared" si="32"/>
        <v>click</v>
      </c>
      <c r="AH1034" s="9" t="str">
        <f t="shared" si="33"/>
        <v>click</v>
      </c>
    </row>
    <row r="1035" spans="1:34" ht="120">
      <c r="A1035" s="19" t="s">
        <v>1032</v>
      </c>
      <c r="B1035" s="8" t="s">
        <v>1033</v>
      </c>
      <c r="C1035" s="10" t="s">
        <v>704</v>
      </c>
      <c r="D1035" s="10" t="s">
        <v>38</v>
      </c>
      <c r="E1035" s="10" t="s">
        <v>1034</v>
      </c>
      <c r="F1035" s="10" t="s">
        <v>1035</v>
      </c>
      <c r="G1035" s="10" t="s">
        <v>326</v>
      </c>
      <c r="H1035" s="10" t="s">
        <v>156</v>
      </c>
      <c r="I1035" s="11">
        <v>5.7999999999999996E-3</v>
      </c>
      <c r="J1035" s="12"/>
      <c r="K1035" s="11"/>
      <c r="L1035" s="13">
        <v>0</v>
      </c>
      <c r="M1035" s="14">
        <v>0</v>
      </c>
      <c r="N1035" s="15"/>
      <c r="O1035" s="20"/>
      <c r="P1035" s="10" t="s">
        <v>42</v>
      </c>
      <c r="Q1035" s="10" t="s">
        <v>46</v>
      </c>
      <c r="R1035" s="10" t="s">
        <v>46</v>
      </c>
      <c r="S1035" s="10" t="s">
        <v>102</v>
      </c>
      <c r="T1035" s="21" t="s">
        <v>46</v>
      </c>
      <c r="U1035" s="21" t="s">
        <v>46</v>
      </c>
      <c r="V1035" s="21" t="s">
        <v>46</v>
      </c>
      <c r="W1035" s="21" t="s">
        <v>46</v>
      </c>
      <c r="X1035" s="21" t="s">
        <v>46</v>
      </c>
      <c r="Y1035" s="21" t="s">
        <v>46</v>
      </c>
      <c r="Z1035" s="21" t="s">
        <v>46</v>
      </c>
      <c r="AA1035" s="21" t="s">
        <v>46</v>
      </c>
      <c r="AB1035" s="21" t="s">
        <v>46</v>
      </c>
      <c r="AC1035" s="21" t="s">
        <v>46</v>
      </c>
      <c r="AD1035" s="21" t="s">
        <v>46</v>
      </c>
      <c r="AE1035" s="16" t="s">
        <v>46</v>
      </c>
      <c r="AF1035" s="16" t="s">
        <v>46</v>
      </c>
      <c r="AG1035" s="7" t="str">
        <f t="shared" si="32"/>
        <v>click</v>
      </c>
      <c r="AH1035" s="9" t="str">
        <f t="shared" si="33"/>
        <v>click</v>
      </c>
    </row>
    <row r="1036" spans="1:34" ht="120">
      <c r="A1036" s="19" t="s">
        <v>1044</v>
      </c>
      <c r="B1036" s="8" t="s">
        <v>1045</v>
      </c>
      <c r="C1036" s="10" t="s">
        <v>704</v>
      </c>
      <c r="D1036" s="10"/>
      <c r="E1036" s="10" t="s">
        <v>1046</v>
      </c>
      <c r="F1036" s="10" t="s">
        <v>1047</v>
      </c>
      <c r="G1036" s="10" t="s">
        <v>307</v>
      </c>
      <c r="H1036" s="10" t="s">
        <v>156</v>
      </c>
      <c r="I1036" s="11">
        <v>5.7999999999999996E-3</v>
      </c>
      <c r="J1036" s="12"/>
      <c r="K1036" s="11"/>
      <c r="L1036" s="13">
        <v>0</v>
      </c>
      <c r="M1036" s="14">
        <v>0</v>
      </c>
      <c r="N1036" s="15"/>
      <c r="O1036" s="20"/>
      <c r="P1036" s="10" t="s">
        <v>42</v>
      </c>
      <c r="Q1036" s="10" t="s">
        <v>46</v>
      </c>
      <c r="R1036" s="10" t="s">
        <v>46</v>
      </c>
      <c r="S1036" s="10" t="s">
        <v>102</v>
      </c>
      <c r="T1036" s="21" t="s">
        <v>46</v>
      </c>
      <c r="U1036" s="21" t="s">
        <v>46</v>
      </c>
      <c r="V1036" s="21" t="s">
        <v>46</v>
      </c>
      <c r="W1036" s="21" t="s">
        <v>46</v>
      </c>
      <c r="X1036" s="21" t="s">
        <v>46</v>
      </c>
      <c r="Y1036" s="21" t="s">
        <v>46</v>
      </c>
      <c r="Z1036" s="21" t="s">
        <v>46</v>
      </c>
      <c r="AA1036" s="21" t="s">
        <v>46</v>
      </c>
      <c r="AB1036" s="21" t="s">
        <v>46</v>
      </c>
      <c r="AC1036" s="21" t="s">
        <v>46</v>
      </c>
      <c r="AD1036" s="21" t="s">
        <v>46</v>
      </c>
      <c r="AE1036" s="16" t="s">
        <v>46</v>
      </c>
      <c r="AF1036" s="16" t="s">
        <v>46</v>
      </c>
      <c r="AG1036" s="7" t="str">
        <f t="shared" si="32"/>
        <v>click</v>
      </c>
      <c r="AH1036" s="9" t="str">
        <f t="shared" si="33"/>
        <v>click</v>
      </c>
    </row>
    <row r="1037" spans="1:34" ht="156">
      <c r="A1037" s="19" t="s">
        <v>1052</v>
      </c>
      <c r="B1037" s="8" t="s">
        <v>1053</v>
      </c>
      <c r="C1037" s="10" t="s">
        <v>704</v>
      </c>
      <c r="D1037" s="10"/>
      <c r="E1037" s="10" t="s">
        <v>1054</v>
      </c>
      <c r="F1037" s="10" t="s">
        <v>1055</v>
      </c>
      <c r="G1037" s="10" t="s">
        <v>47</v>
      </c>
      <c r="H1037" s="10" t="s">
        <v>156</v>
      </c>
      <c r="I1037" s="11">
        <v>5.7999999999999996E-3</v>
      </c>
      <c r="J1037" s="12"/>
      <c r="K1037" s="11"/>
      <c r="L1037" s="13">
        <v>0</v>
      </c>
      <c r="M1037" s="14">
        <v>0</v>
      </c>
      <c r="N1037" s="15"/>
      <c r="O1037" s="20"/>
      <c r="P1037" s="10" t="s">
        <v>42</v>
      </c>
      <c r="Q1037" s="10" t="s">
        <v>46</v>
      </c>
      <c r="R1037" s="10" t="s">
        <v>46</v>
      </c>
      <c r="S1037" s="10" t="s">
        <v>102</v>
      </c>
      <c r="T1037" s="21" t="s">
        <v>46</v>
      </c>
      <c r="U1037" s="21" t="s">
        <v>46</v>
      </c>
      <c r="V1037" s="21" t="s">
        <v>46</v>
      </c>
      <c r="W1037" s="21" t="s">
        <v>46</v>
      </c>
      <c r="X1037" s="21" t="s">
        <v>46</v>
      </c>
      <c r="Y1037" s="21" t="s">
        <v>46</v>
      </c>
      <c r="Z1037" s="21" t="s">
        <v>46</v>
      </c>
      <c r="AA1037" s="21" t="s">
        <v>46</v>
      </c>
      <c r="AB1037" s="21" t="s">
        <v>46</v>
      </c>
      <c r="AC1037" s="21" t="s">
        <v>46</v>
      </c>
      <c r="AD1037" s="21" t="s">
        <v>46</v>
      </c>
      <c r="AE1037" s="16" t="s">
        <v>46</v>
      </c>
      <c r="AF1037" s="16" t="s">
        <v>46</v>
      </c>
      <c r="AG1037" s="7" t="str">
        <f t="shared" si="32"/>
        <v>click</v>
      </c>
      <c r="AH1037" s="9" t="str">
        <f t="shared" si="33"/>
        <v>click</v>
      </c>
    </row>
    <row r="1038" spans="1:34" ht="96">
      <c r="A1038" s="19" t="s">
        <v>1056</v>
      </c>
      <c r="B1038" s="8" t="s">
        <v>1057</v>
      </c>
      <c r="C1038" s="10" t="s">
        <v>704</v>
      </c>
      <c r="D1038" s="10" t="s">
        <v>38</v>
      </c>
      <c r="E1038" s="10" t="s">
        <v>1058</v>
      </c>
      <c r="F1038" s="10" t="s">
        <v>1059</v>
      </c>
      <c r="G1038" s="10" t="s">
        <v>341</v>
      </c>
      <c r="H1038" s="10" t="s">
        <v>156</v>
      </c>
      <c r="I1038" s="11">
        <v>5.7999999999999996E-3</v>
      </c>
      <c r="J1038" s="12">
        <v>0.24</v>
      </c>
      <c r="K1038" s="11">
        <v>4.7300000000000002E-2</v>
      </c>
      <c r="L1038" s="13">
        <v>29.2</v>
      </c>
      <c r="M1038" s="14">
        <v>1.6</v>
      </c>
      <c r="N1038" s="15">
        <v>6634</v>
      </c>
      <c r="O1038" s="20">
        <v>-1.31</v>
      </c>
      <c r="P1038" s="10" t="s">
        <v>42</v>
      </c>
      <c r="Q1038" s="10" t="s">
        <v>46</v>
      </c>
      <c r="R1038" s="10" t="s">
        <v>46</v>
      </c>
      <c r="S1038" s="10" t="s">
        <v>45</v>
      </c>
      <c r="T1038" s="21">
        <v>1.1000000000000001E-3</v>
      </c>
      <c r="U1038" s="21">
        <v>1E-4</v>
      </c>
      <c r="V1038" s="21">
        <v>5.9999999999999995E-4</v>
      </c>
      <c r="W1038" s="21">
        <v>5.9999999999999995E-4</v>
      </c>
      <c r="X1038" s="21">
        <v>1.6000000000000001E-3</v>
      </c>
      <c r="Y1038" s="21">
        <v>2.2000000000000001E-3</v>
      </c>
      <c r="Z1038" s="21">
        <v>4.0000000000000002E-4</v>
      </c>
      <c r="AA1038" s="21">
        <v>6.9500000000000006E-2</v>
      </c>
      <c r="AB1038" s="21">
        <v>1E-3</v>
      </c>
      <c r="AC1038" s="21">
        <v>1.5E-3</v>
      </c>
      <c r="AD1038" s="21">
        <v>0.92149999999999999</v>
      </c>
      <c r="AE1038" s="16" t="s">
        <v>46</v>
      </c>
      <c r="AF1038" s="16" t="s">
        <v>46</v>
      </c>
      <c r="AG1038" s="7" t="str">
        <f t="shared" si="32"/>
        <v>click</v>
      </c>
      <c r="AH1038" s="9" t="str">
        <f t="shared" si="33"/>
        <v>click</v>
      </c>
    </row>
    <row r="1039" spans="1:34" ht="180">
      <c r="A1039" s="19" t="s">
        <v>1074</v>
      </c>
      <c r="B1039" s="8" t="s">
        <v>1075</v>
      </c>
      <c r="C1039" s="10" t="s">
        <v>704</v>
      </c>
      <c r="D1039" s="10"/>
      <c r="E1039" s="10" t="s">
        <v>1076</v>
      </c>
      <c r="F1039" s="10" t="s">
        <v>1077</v>
      </c>
      <c r="G1039" s="10" t="s">
        <v>312</v>
      </c>
      <c r="H1039" s="10" t="s">
        <v>156</v>
      </c>
      <c r="I1039" s="11">
        <v>5.7999999999999996E-3</v>
      </c>
      <c r="J1039" s="12"/>
      <c r="K1039" s="11"/>
      <c r="L1039" s="13">
        <v>0</v>
      </c>
      <c r="M1039" s="14">
        <v>0</v>
      </c>
      <c r="N1039" s="15"/>
      <c r="O1039" s="20"/>
      <c r="P1039" s="10" t="s">
        <v>42</v>
      </c>
      <c r="Q1039" s="10" t="s">
        <v>46</v>
      </c>
      <c r="R1039" s="10" t="s">
        <v>46</v>
      </c>
      <c r="S1039" s="10" t="s">
        <v>102</v>
      </c>
      <c r="T1039" s="21" t="s">
        <v>46</v>
      </c>
      <c r="U1039" s="21" t="s">
        <v>46</v>
      </c>
      <c r="V1039" s="21" t="s">
        <v>46</v>
      </c>
      <c r="W1039" s="21" t="s">
        <v>46</v>
      </c>
      <c r="X1039" s="21" t="s">
        <v>46</v>
      </c>
      <c r="Y1039" s="21" t="s">
        <v>46</v>
      </c>
      <c r="Z1039" s="21" t="s">
        <v>46</v>
      </c>
      <c r="AA1039" s="21" t="s">
        <v>46</v>
      </c>
      <c r="AB1039" s="21" t="s">
        <v>46</v>
      </c>
      <c r="AC1039" s="21" t="s">
        <v>46</v>
      </c>
      <c r="AD1039" s="21" t="s">
        <v>46</v>
      </c>
      <c r="AE1039" s="16" t="s">
        <v>46</v>
      </c>
      <c r="AF1039" s="16" t="s">
        <v>46</v>
      </c>
      <c r="AG1039" s="7" t="str">
        <f t="shared" si="32"/>
        <v>click</v>
      </c>
      <c r="AH1039" s="9" t="str">
        <f t="shared" si="33"/>
        <v>click</v>
      </c>
    </row>
    <row r="1040" spans="1:34" ht="84">
      <c r="A1040" s="19" t="s">
        <v>1136</v>
      </c>
      <c r="B1040" s="8" t="s">
        <v>1137</v>
      </c>
      <c r="C1040" s="10" t="s">
        <v>704</v>
      </c>
      <c r="D1040" s="10"/>
      <c r="E1040" s="10" t="s">
        <v>1138</v>
      </c>
      <c r="F1040" s="10" t="s">
        <v>1139</v>
      </c>
      <c r="G1040" s="10" t="s">
        <v>336</v>
      </c>
      <c r="H1040" s="10" t="s">
        <v>156</v>
      </c>
      <c r="I1040" s="11">
        <v>5.7999999999999996E-3</v>
      </c>
      <c r="J1040" s="12"/>
      <c r="K1040" s="11"/>
      <c r="L1040" s="13">
        <v>0</v>
      </c>
      <c r="M1040" s="14">
        <v>0</v>
      </c>
      <c r="N1040" s="15"/>
      <c r="O1040" s="20"/>
      <c r="P1040" s="10" t="s">
        <v>42</v>
      </c>
      <c r="Q1040" s="10" t="s">
        <v>46</v>
      </c>
      <c r="R1040" s="10" t="s">
        <v>46</v>
      </c>
      <c r="S1040" s="10" t="s">
        <v>102</v>
      </c>
      <c r="T1040" s="21" t="s">
        <v>46</v>
      </c>
      <c r="U1040" s="21" t="s">
        <v>46</v>
      </c>
      <c r="V1040" s="21" t="s">
        <v>46</v>
      </c>
      <c r="W1040" s="21" t="s">
        <v>46</v>
      </c>
      <c r="X1040" s="21" t="s">
        <v>46</v>
      </c>
      <c r="Y1040" s="21" t="s">
        <v>46</v>
      </c>
      <c r="Z1040" s="21" t="s">
        <v>46</v>
      </c>
      <c r="AA1040" s="21" t="s">
        <v>46</v>
      </c>
      <c r="AB1040" s="21" t="s">
        <v>46</v>
      </c>
      <c r="AC1040" s="21" t="s">
        <v>46</v>
      </c>
      <c r="AD1040" s="21" t="s">
        <v>46</v>
      </c>
      <c r="AE1040" s="16" t="s">
        <v>46</v>
      </c>
      <c r="AF1040" s="16" t="s">
        <v>46</v>
      </c>
      <c r="AG1040" s="7" t="str">
        <f t="shared" si="32"/>
        <v>click</v>
      </c>
      <c r="AH1040" s="9" t="str">
        <f t="shared" si="33"/>
        <v>click</v>
      </c>
    </row>
    <row r="1041" spans="1:34" ht="108">
      <c r="A1041" s="19" t="s">
        <v>1196</v>
      </c>
      <c r="B1041" s="8" t="s">
        <v>1197</v>
      </c>
      <c r="C1041" s="10" t="s">
        <v>704</v>
      </c>
      <c r="D1041" s="10" t="s">
        <v>38</v>
      </c>
      <c r="E1041" s="10" t="s">
        <v>1198</v>
      </c>
      <c r="F1041" s="10" t="s">
        <v>1199</v>
      </c>
      <c r="G1041" s="10" t="s">
        <v>296</v>
      </c>
      <c r="H1041" s="10" t="s">
        <v>156</v>
      </c>
      <c r="I1041" s="11">
        <v>5.7999999999999996E-3</v>
      </c>
      <c r="J1041" s="12"/>
      <c r="K1041" s="11"/>
      <c r="L1041" s="13">
        <v>0</v>
      </c>
      <c r="M1041" s="14">
        <v>0</v>
      </c>
      <c r="N1041" s="15"/>
      <c r="O1041" s="20"/>
      <c r="P1041" s="10" t="s">
        <v>42</v>
      </c>
      <c r="Q1041" s="10" t="s">
        <v>46</v>
      </c>
      <c r="R1041" s="10" t="s">
        <v>46</v>
      </c>
      <c r="S1041" s="10" t="s">
        <v>102</v>
      </c>
      <c r="T1041" s="21" t="s">
        <v>46</v>
      </c>
      <c r="U1041" s="21" t="s">
        <v>46</v>
      </c>
      <c r="V1041" s="21" t="s">
        <v>46</v>
      </c>
      <c r="W1041" s="21" t="s">
        <v>46</v>
      </c>
      <c r="X1041" s="21" t="s">
        <v>46</v>
      </c>
      <c r="Y1041" s="21" t="s">
        <v>46</v>
      </c>
      <c r="Z1041" s="21" t="s">
        <v>46</v>
      </c>
      <c r="AA1041" s="21" t="s">
        <v>46</v>
      </c>
      <c r="AB1041" s="21" t="s">
        <v>46</v>
      </c>
      <c r="AC1041" s="21" t="s">
        <v>46</v>
      </c>
      <c r="AD1041" s="21" t="s">
        <v>46</v>
      </c>
      <c r="AE1041" s="16" t="s">
        <v>46</v>
      </c>
      <c r="AF1041" s="16" t="s">
        <v>46</v>
      </c>
      <c r="AG1041" s="7" t="str">
        <f t="shared" si="32"/>
        <v>click</v>
      </c>
      <c r="AH1041" s="9" t="str">
        <f t="shared" si="33"/>
        <v>click</v>
      </c>
    </row>
    <row r="1042" spans="1:34" ht="144">
      <c r="A1042" s="19" t="s">
        <v>1262</v>
      </c>
      <c r="B1042" s="8" t="s">
        <v>1263</v>
      </c>
      <c r="C1042" s="10" t="s">
        <v>704</v>
      </c>
      <c r="D1042" s="10"/>
      <c r="E1042" s="10" t="s">
        <v>1264</v>
      </c>
      <c r="F1042" s="10" t="s">
        <v>1265</v>
      </c>
      <c r="G1042" s="10" t="s">
        <v>291</v>
      </c>
      <c r="H1042" s="10" t="s">
        <v>156</v>
      </c>
      <c r="I1042" s="11">
        <v>5.7999999999999996E-3</v>
      </c>
      <c r="J1042" s="12"/>
      <c r="K1042" s="11"/>
      <c r="L1042" s="13">
        <v>0</v>
      </c>
      <c r="M1042" s="14">
        <v>0</v>
      </c>
      <c r="N1042" s="15"/>
      <c r="O1042" s="20"/>
      <c r="P1042" s="10" t="s">
        <v>42</v>
      </c>
      <c r="Q1042" s="10" t="s">
        <v>46</v>
      </c>
      <c r="R1042" s="10" t="s">
        <v>46</v>
      </c>
      <c r="S1042" s="10" t="s">
        <v>102</v>
      </c>
      <c r="T1042" s="21" t="s">
        <v>46</v>
      </c>
      <c r="U1042" s="21" t="s">
        <v>46</v>
      </c>
      <c r="V1042" s="21" t="s">
        <v>46</v>
      </c>
      <c r="W1042" s="21" t="s">
        <v>46</v>
      </c>
      <c r="X1042" s="21" t="s">
        <v>46</v>
      </c>
      <c r="Y1042" s="21" t="s">
        <v>46</v>
      </c>
      <c r="Z1042" s="21" t="s">
        <v>46</v>
      </c>
      <c r="AA1042" s="21" t="s">
        <v>46</v>
      </c>
      <c r="AB1042" s="21" t="s">
        <v>46</v>
      </c>
      <c r="AC1042" s="21" t="s">
        <v>46</v>
      </c>
      <c r="AD1042" s="21" t="s">
        <v>46</v>
      </c>
      <c r="AE1042" s="16" t="s">
        <v>46</v>
      </c>
      <c r="AF1042" s="16" t="s">
        <v>46</v>
      </c>
      <c r="AG1042" s="7" t="str">
        <f t="shared" si="32"/>
        <v>click</v>
      </c>
      <c r="AH1042" s="9" t="str">
        <f t="shared" si="33"/>
        <v>click</v>
      </c>
    </row>
    <row r="1043" spans="1:34" ht="156">
      <c r="A1043" s="19" t="s">
        <v>1271</v>
      </c>
      <c r="B1043" s="8" t="s">
        <v>1272</v>
      </c>
      <c r="C1043" s="10" t="s">
        <v>704</v>
      </c>
      <c r="D1043" s="10"/>
      <c r="E1043" s="10" t="s">
        <v>1273</v>
      </c>
      <c r="F1043" s="10" t="s">
        <v>1274</v>
      </c>
      <c r="G1043" s="10" t="s">
        <v>331</v>
      </c>
      <c r="H1043" s="10" t="s">
        <v>156</v>
      </c>
      <c r="I1043" s="11">
        <v>5.7999999999999996E-3</v>
      </c>
      <c r="J1043" s="12"/>
      <c r="K1043" s="11"/>
      <c r="L1043" s="13">
        <v>0</v>
      </c>
      <c r="M1043" s="14">
        <v>0</v>
      </c>
      <c r="N1043" s="15"/>
      <c r="O1043" s="20"/>
      <c r="P1043" s="10" t="s">
        <v>42</v>
      </c>
      <c r="Q1043" s="10" t="s">
        <v>46</v>
      </c>
      <c r="R1043" s="10" t="s">
        <v>46</v>
      </c>
      <c r="S1043" s="10" t="s">
        <v>102</v>
      </c>
      <c r="T1043" s="21" t="s">
        <v>46</v>
      </c>
      <c r="U1043" s="21" t="s">
        <v>46</v>
      </c>
      <c r="V1043" s="21" t="s">
        <v>46</v>
      </c>
      <c r="W1043" s="21" t="s">
        <v>46</v>
      </c>
      <c r="X1043" s="21" t="s">
        <v>46</v>
      </c>
      <c r="Y1043" s="21" t="s">
        <v>46</v>
      </c>
      <c r="Z1043" s="21" t="s">
        <v>46</v>
      </c>
      <c r="AA1043" s="21" t="s">
        <v>46</v>
      </c>
      <c r="AB1043" s="21" t="s">
        <v>46</v>
      </c>
      <c r="AC1043" s="21" t="s">
        <v>46</v>
      </c>
      <c r="AD1043" s="21" t="s">
        <v>46</v>
      </c>
      <c r="AE1043" s="16" t="s">
        <v>46</v>
      </c>
      <c r="AF1043" s="16" t="s">
        <v>46</v>
      </c>
      <c r="AG1043" s="7" t="str">
        <f t="shared" si="32"/>
        <v>click</v>
      </c>
      <c r="AH1043" s="9" t="str">
        <f t="shared" si="33"/>
        <v>click</v>
      </c>
    </row>
    <row r="1044" spans="1:34" ht="132">
      <c r="A1044" s="19" t="s">
        <v>1278</v>
      </c>
      <c r="B1044" s="8" t="s">
        <v>1279</v>
      </c>
      <c r="C1044" s="10" t="s">
        <v>704</v>
      </c>
      <c r="D1044" s="10"/>
      <c r="E1044" s="10" t="s">
        <v>1280</v>
      </c>
      <c r="F1044" s="10" t="s">
        <v>1281</v>
      </c>
      <c r="G1044" s="10" t="s">
        <v>302</v>
      </c>
      <c r="H1044" s="10" t="s">
        <v>156</v>
      </c>
      <c r="I1044" s="11">
        <v>5.7999999999999996E-3</v>
      </c>
      <c r="J1044" s="12"/>
      <c r="K1044" s="11"/>
      <c r="L1044" s="13">
        <v>0</v>
      </c>
      <c r="M1044" s="14">
        <v>0</v>
      </c>
      <c r="N1044" s="15"/>
      <c r="O1044" s="20"/>
      <c r="P1044" s="10" t="s">
        <v>42</v>
      </c>
      <c r="Q1044" s="10" t="s">
        <v>46</v>
      </c>
      <c r="R1044" s="10" t="s">
        <v>46</v>
      </c>
      <c r="S1044" s="10" t="s">
        <v>102</v>
      </c>
      <c r="T1044" s="21" t="s">
        <v>46</v>
      </c>
      <c r="U1044" s="21" t="s">
        <v>46</v>
      </c>
      <c r="V1044" s="21" t="s">
        <v>46</v>
      </c>
      <c r="W1044" s="21" t="s">
        <v>46</v>
      </c>
      <c r="X1044" s="21" t="s">
        <v>46</v>
      </c>
      <c r="Y1044" s="21" t="s">
        <v>46</v>
      </c>
      <c r="Z1044" s="21" t="s">
        <v>46</v>
      </c>
      <c r="AA1044" s="21" t="s">
        <v>46</v>
      </c>
      <c r="AB1044" s="21" t="s">
        <v>46</v>
      </c>
      <c r="AC1044" s="21" t="s">
        <v>46</v>
      </c>
      <c r="AD1044" s="21" t="s">
        <v>46</v>
      </c>
      <c r="AE1044" s="16" t="s">
        <v>46</v>
      </c>
      <c r="AF1044" s="16" t="s">
        <v>46</v>
      </c>
      <c r="AG1044" s="7" t="str">
        <f t="shared" si="32"/>
        <v>click</v>
      </c>
      <c r="AH1044" s="9" t="str">
        <f t="shared" si="33"/>
        <v>click</v>
      </c>
    </row>
    <row r="1045" spans="1:34" ht="120">
      <c r="A1045" s="19" t="s">
        <v>2076</v>
      </c>
      <c r="B1045" s="8" t="s">
        <v>2077</v>
      </c>
      <c r="C1045" s="10" t="s">
        <v>704</v>
      </c>
      <c r="D1045" s="10" t="s">
        <v>38</v>
      </c>
      <c r="E1045" s="10" t="s">
        <v>2078</v>
      </c>
      <c r="F1045" s="10" t="s">
        <v>2079</v>
      </c>
      <c r="G1045" s="10" t="s">
        <v>205</v>
      </c>
      <c r="H1045" s="10" t="s">
        <v>156</v>
      </c>
      <c r="I1045" s="11">
        <v>5.7999999999999996E-3</v>
      </c>
      <c r="J1045" s="12">
        <v>0.27</v>
      </c>
      <c r="K1045" s="11">
        <v>3.3099999999999997E-2</v>
      </c>
      <c r="L1045" s="13">
        <v>23.6</v>
      </c>
      <c r="M1045" s="14">
        <v>1.1000000000000001</v>
      </c>
      <c r="N1045" s="15">
        <v>6729</v>
      </c>
      <c r="O1045" s="20">
        <v>-1.27</v>
      </c>
      <c r="P1045" s="10" t="s">
        <v>42</v>
      </c>
      <c r="Q1045" s="10" t="s">
        <v>46</v>
      </c>
      <c r="R1045" s="10" t="s">
        <v>46</v>
      </c>
      <c r="S1045" s="10" t="s">
        <v>74</v>
      </c>
      <c r="T1045" s="21">
        <v>0.4677</v>
      </c>
      <c r="U1045" s="21">
        <v>2.9999999999999997E-4</v>
      </c>
      <c r="V1045" s="21">
        <v>5.0000000000000001E-4</v>
      </c>
      <c r="W1045" s="21">
        <v>4.7500000000000001E-2</v>
      </c>
      <c r="X1045" s="21">
        <v>0.4793</v>
      </c>
      <c r="Y1045" s="21">
        <v>1.9E-3</v>
      </c>
      <c r="Z1045" s="21">
        <v>4.0000000000000002E-4</v>
      </c>
      <c r="AA1045" s="21">
        <v>5.9999999999999995E-4</v>
      </c>
      <c r="AB1045" s="21">
        <v>2.0000000000000001E-4</v>
      </c>
      <c r="AC1045" s="21">
        <v>1.1000000000000001E-3</v>
      </c>
      <c r="AD1045" s="21">
        <v>5.9999999999999995E-4</v>
      </c>
      <c r="AE1045" s="16" t="s">
        <v>46</v>
      </c>
      <c r="AF1045" s="16" t="s">
        <v>46</v>
      </c>
      <c r="AG1045" s="7" t="str">
        <f t="shared" si="32"/>
        <v>click</v>
      </c>
      <c r="AH1045" s="9" t="str">
        <f t="shared" si="33"/>
        <v>click</v>
      </c>
    </row>
    <row r="1046" spans="1:34" ht="72">
      <c r="A1046" s="19" t="s">
        <v>3333</v>
      </c>
      <c r="B1046" s="8" t="s">
        <v>3334</v>
      </c>
      <c r="C1046" s="10" t="s">
        <v>3335</v>
      </c>
      <c r="D1046" s="10" t="s">
        <v>38</v>
      </c>
      <c r="E1046" s="10" t="s">
        <v>3336</v>
      </c>
      <c r="F1046" s="10" t="s">
        <v>3337</v>
      </c>
      <c r="G1046" s="10" t="s">
        <v>291</v>
      </c>
      <c r="H1046" s="10" t="s">
        <v>96</v>
      </c>
      <c r="I1046" s="11">
        <v>6.0000000000000001E-3</v>
      </c>
      <c r="J1046" s="12">
        <v>0.05</v>
      </c>
      <c r="K1046" s="11">
        <v>1.01E-2</v>
      </c>
      <c r="L1046" s="13">
        <v>24.7</v>
      </c>
      <c r="M1046" s="14">
        <v>0.6</v>
      </c>
      <c r="N1046" s="15">
        <v>2917</v>
      </c>
      <c r="O1046" s="20">
        <v>1.4</v>
      </c>
      <c r="P1046" s="10" t="s">
        <v>42</v>
      </c>
      <c r="Q1046" s="10" t="s">
        <v>46</v>
      </c>
      <c r="R1046" s="10" t="s">
        <v>46</v>
      </c>
      <c r="S1046" s="10" t="s">
        <v>72</v>
      </c>
      <c r="T1046" s="21">
        <v>0</v>
      </c>
      <c r="U1046" s="21">
        <v>7.9699999999999993E-2</v>
      </c>
      <c r="V1046" s="21">
        <v>0.82379999999999998</v>
      </c>
      <c r="W1046" s="21">
        <v>3.8800000000000001E-2</v>
      </c>
      <c r="X1046" s="21">
        <v>0</v>
      </c>
      <c r="Y1046" s="21">
        <v>0</v>
      </c>
      <c r="Z1046" s="21">
        <v>0</v>
      </c>
      <c r="AA1046" s="21">
        <v>1.6199999999999999E-2</v>
      </c>
      <c r="AB1046" s="21">
        <v>0</v>
      </c>
      <c r="AC1046" s="21">
        <v>3.8300000000000001E-2</v>
      </c>
      <c r="AD1046" s="21">
        <v>0</v>
      </c>
      <c r="AE1046" s="16" t="s">
        <v>46</v>
      </c>
      <c r="AF1046" s="16" t="s">
        <v>46</v>
      </c>
      <c r="AG1046" s="7" t="str">
        <f t="shared" si="32"/>
        <v>click</v>
      </c>
      <c r="AH1046" s="9" t="str">
        <f t="shared" si="33"/>
        <v>click</v>
      </c>
    </row>
    <row r="1047" spans="1:34" ht="72">
      <c r="A1047" s="19" t="s">
        <v>3347</v>
      </c>
      <c r="B1047" s="8" t="s">
        <v>3348</v>
      </c>
      <c r="C1047" s="10" t="s">
        <v>3335</v>
      </c>
      <c r="D1047" s="10" t="s">
        <v>38</v>
      </c>
      <c r="E1047" s="10" t="s">
        <v>3349</v>
      </c>
      <c r="F1047" s="10" t="s">
        <v>3350</v>
      </c>
      <c r="G1047" s="10" t="s">
        <v>302</v>
      </c>
      <c r="H1047" s="10" t="s">
        <v>96</v>
      </c>
      <c r="I1047" s="11">
        <v>6.0000000000000001E-3</v>
      </c>
      <c r="J1047" s="12">
        <v>0.09</v>
      </c>
      <c r="K1047" s="11">
        <v>1.78E-2</v>
      </c>
      <c r="L1047" s="13">
        <v>27.6</v>
      </c>
      <c r="M1047" s="14">
        <v>1</v>
      </c>
      <c r="N1047" s="15">
        <v>4822</v>
      </c>
      <c r="O1047" s="20">
        <v>1.49</v>
      </c>
      <c r="P1047" s="10" t="s">
        <v>42</v>
      </c>
      <c r="Q1047" s="10" t="s">
        <v>46</v>
      </c>
      <c r="R1047" s="10" t="s">
        <v>46</v>
      </c>
      <c r="S1047" s="10" t="s">
        <v>72</v>
      </c>
      <c r="T1047" s="21">
        <v>0</v>
      </c>
      <c r="U1047" s="21">
        <v>0</v>
      </c>
      <c r="V1047" s="21">
        <v>0</v>
      </c>
      <c r="W1047" s="21">
        <v>0</v>
      </c>
      <c r="X1047" s="21">
        <v>0</v>
      </c>
      <c r="Y1047" s="21">
        <v>0.9829</v>
      </c>
      <c r="Z1047" s="21">
        <v>0</v>
      </c>
      <c r="AA1047" s="21">
        <v>1.3899999999999999E-2</v>
      </c>
      <c r="AB1047" s="21">
        <v>0</v>
      </c>
      <c r="AC1047" s="21">
        <v>0</v>
      </c>
      <c r="AD1047" s="21">
        <v>0</v>
      </c>
      <c r="AE1047" s="16" t="s">
        <v>46</v>
      </c>
      <c r="AF1047" s="16" t="s">
        <v>46</v>
      </c>
      <c r="AG1047" s="7" t="str">
        <f t="shared" si="32"/>
        <v>click</v>
      </c>
      <c r="AH1047" s="9" t="str">
        <f t="shared" si="33"/>
        <v>click</v>
      </c>
    </row>
    <row r="1048" spans="1:34" ht="84">
      <c r="A1048" s="19" t="s">
        <v>3421</v>
      </c>
      <c r="B1048" s="8" t="s">
        <v>3422</v>
      </c>
      <c r="C1048" s="10" t="s">
        <v>3335</v>
      </c>
      <c r="D1048" s="10" t="s">
        <v>38</v>
      </c>
      <c r="E1048" s="10" t="s">
        <v>3423</v>
      </c>
      <c r="F1048" s="10" t="s">
        <v>3424</v>
      </c>
      <c r="G1048" s="10" t="s">
        <v>411</v>
      </c>
      <c r="H1048" s="10" t="s">
        <v>96</v>
      </c>
      <c r="I1048" s="11">
        <v>6.0000000000000001E-3</v>
      </c>
      <c r="J1048" s="12">
        <v>0.08</v>
      </c>
      <c r="K1048" s="11">
        <v>1.54E-2</v>
      </c>
      <c r="L1048" s="13">
        <v>20.8</v>
      </c>
      <c r="M1048" s="14">
        <v>0.6</v>
      </c>
      <c r="N1048" s="15">
        <v>3909</v>
      </c>
      <c r="O1048" s="20">
        <v>1.1000000000000001</v>
      </c>
      <c r="P1048" s="10" t="s">
        <v>42</v>
      </c>
      <c r="Q1048" s="10" t="s">
        <v>520</v>
      </c>
      <c r="R1048" s="10" t="s">
        <v>80</v>
      </c>
      <c r="S1048" s="10" t="s">
        <v>72</v>
      </c>
      <c r="T1048" s="21">
        <v>2.4500000000000001E-2</v>
      </c>
      <c r="U1048" s="21">
        <v>1.54E-2</v>
      </c>
      <c r="V1048" s="21">
        <v>0.1467</v>
      </c>
      <c r="W1048" s="21">
        <v>2.9600000000000001E-2</v>
      </c>
      <c r="X1048" s="21">
        <v>0.10879999999999999</v>
      </c>
      <c r="Y1048" s="21">
        <v>0.29530000000000001</v>
      </c>
      <c r="Z1048" s="21">
        <v>7.1099999999999997E-2</v>
      </c>
      <c r="AA1048" s="21">
        <v>0.18940000000000001</v>
      </c>
      <c r="AB1048" s="21">
        <v>4.4999999999999997E-3</v>
      </c>
      <c r="AC1048" s="21">
        <v>9.0300000000000005E-2</v>
      </c>
      <c r="AD1048" s="21">
        <v>2.0199999999999999E-2</v>
      </c>
      <c r="AE1048" s="16" t="s">
        <v>46</v>
      </c>
      <c r="AF1048" s="16" t="s">
        <v>46</v>
      </c>
      <c r="AG1048" s="7" t="str">
        <f t="shared" si="32"/>
        <v>click</v>
      </c>
      <c r="AH1048" s="9" t="str">
        <f t="shared" si="33"/>
        <v>click</v>
      </c>
    </row>
    <row r="1049" spans="1:34" ht="72">
      <c r="A1049" s="19" t="s">
        <v>3433</v>
      </c>
      <c r="B1049" s="8" t="s">
        <v>3434</v>
      </c>
      <c r="C1049" s="10" t="s">
        <v>3335</v>
      </c>
      <c r="D1049" s="10" t="s">
        <v>38</v>
      </c>
      <c r="E1049" s="10" t="s">
        <v>3435</v>
      </c>
      <c r="F1049" s="10" t="s">
        <v>3436</v>
      </c>
      <c r="G1049" s="10" t="s">
        <v>302</v>
      </c>
      <c r="H1049" s="10" t="s">
        <v>96</v>
      </c>
      <c r="I1049" s="11">
        <v>6.0000000000000001E-3</v>
      </c>
      <c r="J1049" s="12">
        <v>0.08</v>
      </c>
      <c r="K1049" s="11">
        <v>1.6400000000000001E-2</v>
      </c>
      <c r="L1049" s="13">
        <v>10.4</v>
      </c>
      <c r="M1049" s="14">
        <v>0.8</v>
      </c>
      <c r="N1049" s="15">
        <v>3692</v>
      </c>
      <c r="O1049" s="20">
        <v>-1.1200000000000001</v>
      </c>
      <c r="P1049" s="10" t="s">
        <v>42</v>
      </c>
      <c r="Q1049" s="10" t="s">
        <v>46</v>
      </c>
      <c r="R1049" s="10" t="s">
        <v>46</v>
      </c>
      <c r="S1049" s="10" t="s">
        <v>72</v>
      </c>
      <c r="T1049" s="21">
        <v>0</v>
      </c>
      <c r="U1049" s="21">
        <v>0</v>
      </c>
      <c r="V1049" s="21">
        <v>0</v>
      </c>
      <c r="W1049" s="21">
        <v>0</v>
      </c>
      <c r="X1049" s="21">
        <v>0</v>
      </c>
      <c r="Y1049" s="21">
        <v>0.93410000000000004</v>
      </c>
      <c r="Z1049" s="21">
        <v>0</v>
      </c>
      <c r="AA1049" s="21">
        <v>2.58E-2</v>
      </c>
      <c r="AB1049" s="21">
        <v>0</v>
      </c>
      <c r="AC1049" s="21">
        <v>0</v>
      </c>
      <c r="AD1049" s="21">
        <v>2.6499999999999999E-2</v>
      </c>
      <c r="AE1049" s="16" t="s">
        <v>46</v>
      </c>
      <c r="AF1049" s="16" t="s">
        <v>46</v>
      </c>
      <c r="AG1049" s="7" t="str">
        <f t="shared" si="32"/>
        <v>click</v>
      </c>
      <c r="AH1049" s="9" t="str">
        <f t="shared" si="33"/>
        <v>click</v>
      </c>
    </row>
    <row r="1050" spans="1:34" ht="72">
      <c r="A1050" s="19" t="s">
        <v>3550</v>
      </c>
      <c r="B1050" s="8" t="s">
        <v>3551</v>
      </c>
      <c r="C1050" s="10" t="s">
        <v>3335</v>
      </c>
      <c r="D1050" s="10" t="s">
        <v>38</v>
      </c>
      <c r="E1050" s="10" t="s">
        <v>3552</v>
      </c>
      <c r="F1050" s="10" t="s">
        <v>3553</v>
      </c>
      <c r="G1050" s="10" t="s">
        <v>312</v>
      </c>
      <c r="H1050" s="10" t="s">
        <v>96</v>
      </c>
      <c r="I1050" s="11">
        <v>6.0000000000000001E-3</v>
      </c>
      <c r="J1050" s="12">
        <v>0.06</v>
      </c>
      <c r="K1050" s="11">
        <v>1.0200000000000001E-2</v>
      </c>
      <c r="L1050" s="13">
        <v>128.6</v>
      </c>
      <c r="M1050" s="14">
        <v>2.7</v>
      </c>
      <c r="N1050" s="15">
        <v>28067</v>
      </c>
      <c r="O1050" s="20">
        <v>1.34</v>
      </c>
      <c r="P1050" s="10" t="s">
        <v>42</v>
      </c>
      <c r="Q1050" s="10" t="s">
        <v>46</v>
      </c>
      <c r="R1050" s="10" t="s">
        <v>46</v>
      </c>
      <c r="S1050" s="10" t="s">
        <v>72</v>
      </c>
      <c r="T1050" s="21">
        <v>2.3300000000000001E-2</v>
      </c>
      <c r="U1050" s="21">
        <v>0</v>
      </c>
      <c r="V1050" s="21">
        <v>9.4E-2</v>
      </c>
      <c r="W1050" s="21">
        <v>0</v>
      </c>
      <c r="X1050" s="21">
        <v>0</v>
      </c>
      <c r="Y1050" s="21">
        <v>0</v>
      </c>
      <c r="Z1050" s="21">
        <v>0</v>
      </c>
      <c r="AA1050" s="21">
        <v>0.86750000000000005</v>
      </c>
      <c r="AB1050" s="21">
        <v>0</v>
      </c>
      <c r="AC1050" s="21">
        <v>1.35E-2</v>
      </c>
      <c r="AD1050" s="21">
        <v>0</v>
      </c>
      <c r="AE1050" s="16" t="s">
        <v>46</v>
      </c>
      <c r="AF1050" s="16" t="s">
        <v>46</v>
      </c>
      <c r="AG1050" s="7" t="str">
        <f t="shared" si="32"/>
        <v>click</v>
      </c>
      <c r="AH1050" s="9" t="str">
        <f t="shared" si="33"/>
        <v>click</v>
      </c>
    </row>
    <row r="1051" spans="1:34" ht="72">
      <c r="A1051" s="19" t="s">
        <v>3606</v>
      </c>
      <c r="B1051" s="8" t="s">
        <v>3607</v>
      </c>
      <c r="C1051" s="10" t="s">
        <v>3335</v>
      </c>
      <c r="D1051" s="10" t="s">
        <v>38</v>
      </c>
      <c r="E1051" s="10" t="s">
        <v>3608</v>
      </c>
      <c r="F1051" s="10" t="s">
        <v>3609</v>
      </c>
      <c r="G1051" s="10" t="s">
        <v>331</v>
      </c>
      <c r="H1051" s="10" t="s">
        <v>96</v>
      </c>
      <c r="I1051" s="11">
        <v>6.0000000000000001E-3</v>
      </c>
      <c r="J1051" s="12">
        <v>0.19</v>
      </c>
      <c r="K1051" s="11">
        <v>2.0799999999999999E-2</v>
      </c>
      <c r="L1051" s="13">
        <v>39.700000000000003</v>
      </c>
      <c r="M1051" s="14">
        <v>0.9</v>
      </c>
      <c r="N1051" s="15">
        <v>14264</v>
      </c>
      <c r="O1051" s="20">
        <v>1.1599999999999999</v>
      </c>
      <c r="P1051" s="10" t="s">
        <v>42</v>
      </c>
      <c r="Q1051" s="10" t="s">
        <v>46</v>
      </c>
      <c r="R1051" s="10" t="s">
        <v>46</v>
      </c>
      <c r="S1051" s="10" t="s">
        <v>72</v>
      </c>
      <c r="T1051" s="21">
        <v>1.4E-2</v>
      </c>
      <c r="U1051" s="21">
        <v>0</v>
      </c>
      <c r="V1051" s="21">
        <v>3.8600000000000002E-2</v>
      </c>
      <c r="W1051" s="21">
        <v>0.94620000000000004</v>
      </c>
      <c r="X1051" s="21">
        <v>0</v>
      </c>
      <c r="Y1051" s="21">
        <v>0</v>
      </c>
      <c r="Z1051" s="21">
        <v>0</v>
      </c>
      <c r="AA1051" s="21">
        <v>0</v>
      </c>
      <c r="AB1051" s="21">
        <v>0</v>
      </c>
      <c r="AC1051" s="21">
        <v>0</v>
      </c>
      <c r="AD1051" s="21">
        <v>0</v>
      </c>
      <c r="AE1051" s="16" t="s">
        <v>46</v>
      </c>
      <c r="AF1051" s="16" t="s">
        <v>46</v>
      </c>
      <c r="AG1051" s="7" t="str">
        <f t="shared" si="32"/>
        <v>click</v>
      </c>
      <c r="AH1051" s="9" t="str">
        <f t="shared" si="33"/>
        <v>click</v>
      </c>
    </row>
    <row r="1052" spans="1:34" ht="60">
      <c r="A1052" s="19" t="s">
        <v>4247</v>
      </c>
      <c r="B1052" s="8" t="s">
        <v>4248</v>
      </c>
      <c r="C1052" s="10" t="s">
        <v>4249</v>
      </c>
      <c r="D1052" s="10" t="s">
        <v>38</v>
      </c>
      <c r="E1052" s="10" t="s">
        <v>4250</v>
      </c>
      <c r="F1052" s="10" t="s">
        <v>4251</v>
      </c>
      <c r="G1052" s="10" t="s">
        <v>205</v>
      </c>
      <c r="H1052" s="10" t="s">
        <v>128</v>
      </c>
      <c r="I1052" s="11">
        <v>5.4999999999999997E-3</v>
      </c>
      <c r="J1052" s="12">
        <v>0.98</v>
      </c>
      <c r="K1052" s="11">
        <v>1.9900000000000001E-2</v>
      </c>
      <c r="L1052" s="13">
        <v>126.4</v>
      </c>
      <c r="M1052" s="14">
        <v>2.6</v>
      </c>
      <c r="N1052" s="15">
        <v>79500</v>
      </c>
      <c r="O1052" s="20">
        <v>1.75</v>
      </c>
      <c r="P1052" s="10" t="s">
        <v>42</v>
      </c>
      <c r="Q1052" s="10" t="s">
        <v>46</v>
      </c>
      <c r="R1052" s="10" t="s">
        <v>46</v>
      </c>
      <c r="S1052" s="10" t="s">
        <v>74</v>
      </c>
      <c r="T1052" s="21">
        <v>0.7853</v>
      </c>
      <c r="U1052" s="21">
        <v>0</v>
      </c>
      <c r="V1052" s="21">
        <v>0</v>
      </c>
      <c r="W1052" s="21">
        <v>0</v>
      </c>
      <c r="X1052" s="21">
        <v>0</v>
      </c>
      <c r="Y1052" s="21">
        <v>0</v>
      </c>
      <c r="Z1052" s="21">
        <v>0</v>
      </c>
      <c r="AA1052" s="21">
        <v>0.21740000000000001</v>
      </c>
      <c r="AB1052" s="21">
        <v>0</v>
      </c>
      <c r="AC1052" s="21">
        <v>0</v>
      </c>
      <c r="AD1052" s="21">
        <v>0</v>
      </c>
      <c r="AE1052" s="16" t="s">
        <v>46</v>
      </c>
      <c r="AF1052" s="16" t="s">
        <v>46</v>
      </c>
      <c r="AG1052" s="7" t="str">
        <f t="shared" si="32"/>
        <v>click</v>
      </c>
      <c r="AH1052" s="9" t="str">
        <f t="shared" si="33"/>
        <v>click</v>
      </c>
    </row>
    <row r="1053" spans="1:34" ht="108">
      <c r="A1053" s="19" t="s">
        <v>955</v>
      </c>
      <c r="B1053" s="8" t="s">
        <v>956</v>
      </c>
      <c r="C1053" s="10" t="s">
        <v>957</v>
      </c>
      <c r="D1053" s="10" t="s">
        <v>38</v>
      </c>
      <c r="E1053" s="10" t="s">
        <v>958</v>
      </c>
      <c r="F1053" s="10" t="s">
        <v>959</v>
      </c>
      <c r="G1053" s="10" t="s">
        <v>625</v>
      </c>
      <c r="H1053" s="10" t="s">
        <v>71</v>
      </c>
      <c r="I1053" s="11">
        <v>6.0000000000000001E-3</v>
      </c>
      <c r="J1053" s="12">
        <v>0.32</v>
      </c>
      <c r="K1053" s="11">
        <v>5.3999999999999999E-2</v>
      </c>
      <c r="L1053" s="13">
        <v>764.8</v>
      </c>
      <c r="M1053" s="14">
        <v>31</v>
      </c>
      <c r="N1053" s="15">
        <v>212953</v>
      </c>
      <c r="O1053" s="20">
        <v>-1</v>
      </c>
      <c r="P1053" s="10" t="s">
        <v>42</v>
      </c>
      <c r="Q1053" s="10" t="s">
        <v>254</v>
      </c>
      <c r="R1053" s="10" t="s">
        <v>412</v>
      </c>
      <c r="S1053" s="10" t="s">
        <v>74</v>
      </c>
      <c r="T1053" s="21">
        <v>7.4800000000000005E-2</v>
      </c>
      <c r="U1053" s="21">
        <v>2.98E-2</v>
      </c>
      <c r="V1053" s="21">
        <v>6.3100000000000003E-2</v>
      </c>
      <c r="W1053" s="21">
        <v>3.9199999999999999E-2</v>
      </c>
      <c r="X1053" s="21">
        <v>0.21859999999999999</v>
      </c>
      <c r="Y1053" s="21">
        <v>0.1099</v>
      </c>
      <c r="Z1053" s="21">
        <v>5.5599999999999997E-2</v>
      </c>
      <c r="AA1053" s="21">
        <v>6.6900000000000001E-2</v>
      </c>
      <c r="AB1053" s="21">
        <v>9.7699999999999995E-2</v>
      </c>
      <c r="AC1053" s="21">
        <v>6.4600000000000005E-2</v>
      </c>
      <c r="AD1053" s="21">
        <v>8.4000000000000005E-2</v>
      </c>
      <c r="AE1053" s="16" t="s">
        <v>46</v>
      </c>
      <c r="AF1053" s="16" t="s">
        <v>46</v>
      </c>
      <c r="AG1053" s="7" t="str">
        <f t="shared" si="32"/>
        <v>click</v>
      </c>
      <c r="AH1053" s="9" t="str">
        <f t="shared" si="33"/>
        <v>click</v>
      </c>
    </row>
    <row r="1054" spans="1:34" ht="60">
      <c r="A1054" s="19" t="s">
        <v>1404</v>
      </c>
      <c r="B1054" s="8" t="s">
        <v>1405</v>
      </c>
      <c r="C1054" s="10" t="s">
        <v>957</v>
      </c>
      <c r="D1054" s="10" t="s">
        <v>38</v>
      </c>
      <c r="E1054" s="10" t="s">
        <v>1406</v>
      </c>
      <c r="F1054" s="10" t="s">
        <v>530</v>
      </c>
      <c r="G1054" s="10" t="s">
        <v>107</v>
      </c>
      <c r="H1054" s="10" t="s">
        <v>71</v>
      </c>
      <c r="I1054" s="11">
        <v>6.0000000000000001E-3</v>
      </c>
      <c r="J1054" s="12">
        <v>0.95</v>
      </c>
      <c r="K1054" s="11">
        <v>2.76E-2</v>
      </c>
      <c r="L1054" s="13">
        <v>361.2</v>
      </c>
      <c r="M1054" s="14">
        <v>10.5</v>
      </c>
      <c r="N1054" s="15">
        <v>53278</v>
      </c>
      <c r="O1054" s="20">
        <v>-1.87</v>
      </c>
      <c r="P1054" s="10" t="s">
        <v>42</v>
      </c>
      <c r="Q1054" s="10" t="s">
        <v>43</v>
      </c>
      <c r="R1054" s="10" t="s">
        <v>80</v>
      </c>
      <c r="S1054" s="10" t="s">
        <v>109</v>
      </c>
      <c r="T1054" s="21">
        <v>0.1074</v>
      </c>
      <c r="U1054" s="21">
        <v>0.16009999999999999</v>
      </c>
      <c r="V1054" s="21">
        <v>2.24E-2</v>
      </c>
      <c r="W1054" s="21">
        <v>9.8100000000000007E-2</v>
      </c>
      <c r="X1054" s="21">
        <v>0.23280000000000001</v>
      </c>
      <c r="Y1054" s="21">
        <v>0.17860000000000001</v>
      </c>
      <c r="Z1054" s="21">
        <v>1.6199999999999999E-2</v>
      </c>
      <c r="AA1054" s="21">
        <v>2.01E-2</v>
      </c>
      <c r="AB1054" s="21">
        <v>0</v>
      </c>
      <c r="AC1054" s="21">
        <v>0.13220000000000001</v>
      </c>
      <c r="AD1054" s="21">
        <v>3.2199999999999999E-2</v>
      </c>
      <c r="AE1054" s="16" t="s">
        <v>46</v>
      </c>
      <c r="AF1054" s="16" t="s">
        <v>46</v>
      </c>
      <c r="AG1054" s="7" t="str">
        <f t="shared" si="32"/>
        <v>click</v>
      </c>
      <c r="AH1054" s="9" t="str">
        <f t="shared" si="33"/>
        <v>click</v>
      </c>
    </row>
    <row r="1055" spans="1:34" ht="60">
      <c r="A1055" s="19" t="s">
        <v>3142</v>
      </c>
      <c r="B1055" s="8" t="s">
        <v>3143</v>
      </c>
      <c r="C1055" s="10" t="s">
        <v>957</v>
      </c>
      <c r="D1055" s="10" t="s">
        <v>38</v>
      </c>
      <c r="E1055" s="10" t="s">
        <v>3144</v>
      </c>
      <c r="F1055" s="10" t="s">
        <v>3145</v>
      </c>
      <c r="G1055" s="10" t="s">
        <v>411</v>
      </c>
      <c r="H1055" s="10" t="s">
        <v>71</v>
      </c>
      <c r="I1055" s="11">
        <v>6.0000000000000001E-3</v>
      </c>
      <c r="J1055" s="12">
        <v>0.6</v>
      </c>
      <c r="K1055" s="11">
        <v>1.29E-2</v>
      </c>
      <c r="L1055" s="13">
        <v>111.9</v>
      </c>
      <c r="M1055" s="14">
        <v>2.4</v>
      </c>
      <c r="N1055" s="15">
        <v>24864</v>
      </c>
      <c r="O1055" s="20">
        <v>1.25</v>
      </c>
      <c r="P1055" s="10" t="s">
        <v>42</v>
      </c>
      <c r="Q1055" s="10" t="s">
        <v>254</v>
      </c>
      <c r="R1055" s="10" t="s">
        <v>80</v>
      </c>
      <c r="S1055" s="10" t="s">
        <v>72</v>
      </c>
      <c r="T1055" s="21">
        <v>6.7599999999999993E-2</v>
      </c>
      <c r="U1055" s="21">
        <v>1.0800000000000001E-2</v>
      </c>
      <c r="V1055" s="21">
        <v>0.18240000000000001</v>
      </c>
      <c r="W1055" s="21">
        <v>5.0700000000000002E-2</v>
      </c>
      <c r="X1055" s="21">
        <v>0.1074</v>
      </c>
      <c r="Y1055" s="21">
        <v>0.14269999999999999</v>
      </c>
      <c r="Z1055" s="21">
        <v>3.0800000000000001E-2</v>
      </c>
      <c r="AA1055" s="21">
        <v>0.14649999999999999</v>
      </c>
      <c r="AB1055" s="21">
        <v>6.7599999999999993E-2</v>
      </c>
      <c r="AC1055" s="21">
        <v>0.1431</v>
      </c>
      <c r="AD1055" s="21">
        <v>5.04E-2</v>
      </c>
      <c r="AE1055" s="16" t="s">
        <v>46</v>
      </c>
      <c r="AF1055" s="16" t="s">
        <v>46</v>
      </c>
      <c r="AG1055" s="7" t="str">
        <f t="shared" si="32"/>
        <v>click</v>
      </c>
      <c r="AH1055" s="9" t="str">
        <f t="shared" si="33"/>
        <v>click</v>
      </c>
    </row>
    <row r="1056" spans="1:34" ht="48">
      <c r="A1056" s="19" t="s">
        <v>5099</v>
      </c>
      <c r="B1056" s="8" t="s">
        <v>5100</v>
      </c>
      <c r="C1056" s="10" t="s">
        <v>957</v>
      </c>
      <c r="D1056" s="10" t="s">
        <v>38</v>
      </c>
      <c r="E1056" s="10" t="s">
        <v>5101</v>
      </c>
      <c r="F1056" s="10" t="s">
        <v>5102</v>
      </c>
      <c r="G1056" s="10" t="s">
        <v>1154</v>
      </c>
      <c r="H1056" s="10" t="s">
        <v>71</v>
      </c>
      <c r="I1056" s="11">
        <v>5.0000000000000001E-3</v>
      </c>
      <c r="J1056" s="12">
        <v>0.21</v>
      </c>
      <c r="K1056" s="11">
        <v>7.6E-3</v>
      </c>
      <c r="L1056" s="13">
        <v>45.6</v>
      </c>
      <c r="M1056" s="14">
        <v>1.7</v>
      </c>
      <c r="N1056" s="15">
        <v>9927</v>
      </c>
      <c r="O1056" s="20">
        <v>1.68</v>
      </c>
      <c r="P1056" s="10" t="s">
        <v>42</v>
      </c>
      <c r="Q1056" s="10" t="s">
        <v>5103</v>
      </c>
      <c r="R1056" s="10" t="s">
        <v>80</v>
      </c>
      <c r="S1056" s="10" t="s">
        <v>72</v>
      </c>
      <c r="T1056" s="21">
        <v>4.8800000000000003E-2</v>
      </c>
      <c r="U1056" s="21">
        <v>1.3899999999999999E-2</v>
      </c>
      <c r="V1056" s="21">
        <v>0.1376</v>
      </c>
      <c r="W1056" s="21">
        <v>3.1800000000000002E-2</v>
      </c>
      <c r="X1056" s="21">
        <v>2.5999999999999999E-2</v>
      </c>
      <c r="Y1056" s="21">
        <v>0.24199999999999999</v>
      </c>
      <c r="Z1056" s="21">
        <v>0.16819999999999999</v>
      </c>
      <c r="AA1056" s="21">
        <v>0.11260000000000001</v>
      </c>
      <c r="AB1056" s="21">
        <v>6.4100000000000004E-2</v>
      </c>
      <c r="AC1056" s="21">
        <v>0.14530000000000001</v>
      </c>
      <c r="AD1056" s="21">
        <v>9.4999999999999998E-3</v>
      </c>
      <c r="AE1056" s="16" t="s">
        <v>46</v>
      </c>
      <c r="AF1056" s="16" t="s">
        <v>46</v>
      </c>
      <c r="AG1056" s="7" t="str">
        <f t="shared" si="32"/>
        <v>click</v>
      </c>
      <c r="AH1056" s="9" t="str">
        <f t="shared" si="33"/>
        <v>click</v>
      </c>
    </row>
    <row r="1057" spans="1:34" ht="144">
      <c r="A1057" s="19" t="s">
        <v>5250</v>
      </c>
      <c r="B1057" s="8" t="s">
        <v>5251</v>
      </c>
      <c r="C1057" s="10" t="s">
        <v>957</v>
      </c>
      <c r="D1057" s="10" t="s">
        <v>38</v>
      </c>
      <c r="E1057" s="10" t="s">
        <v>5252</v>
      </c>
      <c r="F1057" s="10" t="s">
        <v>5253</v>
      </c>
      <c r="G1057" s="10" t="s">
        <v>198</v>
      </c>
      <c r="H1057" s="10" t="s">
        <v>71</v>
      </c>
      <c r="I1057" s="11">
        <v>6.0000000000000001E-3</v>
      </c>
      <c r="J1057" s="12">
        <v>0.1</v>
      </c>
      <c r="K1057" s="11">
        <v>3.7000000000000002E-3</v>
      </c>
      <c r="L1057" s="13">
        <v>16</v>
      </c>
      <c r="M1057" s="14">
        <v>0.6</v>
      </c>
      <c r="N1057" s="15">
        <v>2059</v>
      </c>
      <c r="O1057" s="20">
        <v>1.01</v>
      </c>
      <c r="P1057" s="10" t="s">
        <v>42</v>
      </c>
      <c r="Q1057" s="10" t="s">
        <v>43</v>
      </c>
      <c r="R1057" s="10" t="s">
        <v>80</v>
      </c>
      <c r="S1057" s="10" t="s">
        <v>74</v>
      </c>
      <c r="T1057" s="21" t="s">
        <v>46</v>
      </c>
      <c r="U1057" s="21" t="s">
        <v>46</v>
      </c>
      <c r="V1057" s="21" t="s">
        <v>46</v>
      </c>
      <c r="W1057" s="21" t="s">
        <v>46</v>
      </c>
      <c r="X1057" s="21" t="s">
        <v>46</v>
      </c>
      <c r="Y1057" s="21" t="s">
        <v>46</v>
      </c>
      <c r="Z1057" s="21" t="s">
        <v>46</v>
      </c>
      <c r="AA1057" s="21" t="s">
        <v>46</v>
      </c>
      <c r="AB1057" s="21" t="s">
        <v>46</v>
      </c>
      <c r="AC1057" s="21" t="s">
        <v>46</v>
      </c>
      <c r="AD1057" s="21" t="s">
        <v>46</v>
      </c>
      <c r="AE1057" s="16" t="s">
        <v>46</v>
      </c>
      <c r="AF1057" s="16" t="s">
        <v>46</v>
      </c>
      <c r="AG1057" s="7" t="str">
        <f t="shared" si="32"/>
        <v>click</v>
      </c>
      <c r="AH1057" s="9" t="str">
        <f t="shared" si="33"/>
        <v>click</v>
      </c>
    </row>
    <row r="1058" spans="1:34" ht="84">
      <c r="A1058" s="19" t="s">
        <v>3545</v>
      </c>
      <c r="B1058" s="8" t="s">
        <v>3546</v>
      </c>
      <c r="C1058" s="10" t="s">
        <v>3547</v>
      </c>
      <c r="D1058" s="10" t="s">
        <v>38</v>
      </c>
      <c r="E1058" s="10" t="s">
        <v>3548</v>
      </c>
      <c r="F1058" s="10" t="s">
        <v>3549</v>
      </c>
      <c r="G1058" s="10" t="s">
        <v>1154</v>
      </c>
      <c r="H1058" s="10" t="s">
        <v>96</v>
      </c>
      <c r="I1058" s="11">
        <v>3.8999999999999998E-3</v>
      </c>
      <c r="J1058" s="12">
        <v>0.32</v>
      </c>
      <c r="K1058" s="11">
        <v>9.4000000000000004E-3</v>
      </c>
      <c r="L1058" s="13">
        <v>891.1</v>
      </c>
      <c r="M1058" s="14">
        <v>9.1999999999999993</v>
      </c>
      <c r="N1058" s="15">
        <v>46748</v>
      </c>
      <c r="O1058" s="20">
        <v>1.4</v>
      </c>
      <c r="P1058" s="10" t="s">
        <v>42</v>
      </c>
      <c r="Q1058" s="10" t="s">
        <v>321</v>
      </c>
      <c r="R1058" s="10" t="s">
        <v>80</v>
      </c>
      <c r="S1058" s="10" t="s">
        <v>72</v>
      </c>
      <c r="T1058" s="21">
        <v>5.57E-2</v>
      </c>
      <c r="U1058" s="21">
        <v>1.9800000000000002E-2</v>
      </c>
      <c r="V1058" s="21">
        <v>0.19400000000000001</v>
      </c>
      <c r="W1058" s="21">
        <v>4.6399999999999997E-2</v>
      </c>
      <c r="X1058" s="21">
        <v>5.2999999999999999E-2</v>
      </c>
      <c r="Y1058" s="21">
        <v>0.1469</v>
      </c>
      <c r="Z1058" s="21">
        <v>6.59E-2</v>
      </c>
      <c r="AA1058" s="21">
        <v>0.18840000000000001</v>
      </c>
      <c r="AB1058" s="21">
        <v>6.13E-2</v>
      </c>
      <c r="AC1058" s="21">
        <v>0.15240000000000001</v>
      </c>
      <c r="AD1058" s="21">
        <v>1.2800000000000001E-2</v>
      </c>
      <c r="AE1058" s="16" t="s">
        <v>46</v>
      </c>
      <c r="AF1058" s="16" t="s">
        <v>46</v>
      </c>
      <c r="AG1058" s="7" t="str">
        <f t="shared" ref="AG1058:AG1121" si="34">HYPERLINK(CONCATENATE("http://finance.yahoo.com/q/hl?s=", A1058), "click")</f>
        <v>click</v>
      </c>
      <c r="AH1058" s="9" t="str">
        <f t="shared" ref="AH1058:AH1121" si="35">HYPERLINK(CONCATENATE("http://bigcharts.marketwatch.com/advchart/frames/frames.asp?symb=", A1058, "&amp;time=8&amp;freq=1"), "click")</f>
        <v>click</v>
      </c>
    </row>
    <row r="1059" spans="1:34" ht="60">
      <c r="A1059" s="19" t="s">
        <v>1060</v>
      </c>
      <c r="B1059" s="8" t="s">
        <v>1061</v>
      </c>
      <c r="C1059" s="10" t="s">
        <v>1062</v>
      </c>
      <c r="D1059" s="10" t="s">
        <v>168</v>
      </c>
      <c r="E1059" s="10" t="s">
        <v>1063</v>
      </c>
      <c r="F1059" s="10" t="s">
        <v>1064</v>
      </c>
      <c r="G1059" s="10" t="s">
        <v>347</v>
      </c>
      <c r="H1059" s="10" t="s">
        <v>96</v>
      </c>
      <c r="I1059" s="11">
        <v>8.0999999999999996E-3</v>
      </c>
      <c r="J1059" s="12">
        <v>0.27</v>
      </c>
      <c r="K1059" s="11"/>
      <c r="L1059" s="13">
        <v>282.7</v>
      </c>
      <c r="M1059" s="14">
        <v>11.2</v>
      </c>
      <c r="N1059" s="15">
        <v>73661</v>
      </c>
      <c r="O1059" s="20">
        <v>-0.76</v>
      </c>
      <c r="P1059" s="10" t="s">
        <v>347</v>
      </c>
      <c r="Q1059" s="10" t="s">
        <v>46</v>
      </c>
      <c r="R1059" s="10" t="s">
        <v>46</v>
      </c>
      <c r="S1059" s="10" t="s">
        <v>46</v>
      </c>
      <c r="T1059" s="21" t="s">
        <v>46</v>
      </c>
      <c r="U1059" s="21" t="s">
        <v>46</v>
      </c>
      <c r="V1059" s="21" t="s">
        <v>46</v>
      </c>
      <c r="W1059" s="21" t="s">
        <v>46</v>
      </c>
      <c r="X1059" s="21" t="s">
        <v>46</v>
      </c>
      <c r="Y1059" s="21" t="s">
        <v>46</v>
      </c>
      <c r="Z1059" s="21" t="s">
        <v>46</v>
      </c>
      <c r="AA1059" s="21" t="s">
        <v>46</v>
      </c>
      <c r="AB1059" s="21" t="s">
        <v>46</v>
      </c>
      <c r="AC1059" s="21" t="s">
        <v>46</v>
      </c>
      <c r="AD1059" s="21" t="s">
        <v>46</v>
      </c>
      <c r="AE1059" s="16" t="s">
        <v>46</v>
      </c>
      <c r="AF1059" s="16" t="s">
        <v>46</v>
      </c>
      <c r="AG1059" s="7" t="str">
        <f t="shared" si="34"/>
        <v>click</v>
      </c>
      <c r="AH1059" s="9" t="str">
        <f t="shared" si="35"/>
        <v>click</v>
      </c>
    </row>
    <row r="1060" spans="1:34" ht="25.5">
      <c r="A1060" s="19" t="s">
        <v>2743</v>
      </c>
      <c r="B1060" s="8" t="s">
        <v>2744</v>
      </c>
      <c r="C1060" s="10" t="s">
        <v>2745</v>
      </c>
      <c r="D1060" s="10" t="s">
        <v>38</v>
      </c>
      <c r="E1060" s="10" t="s">
        <v>2746</v>
      </c>
      <c r="F1060" s="10" t="s">
        <v>2747</v>
      </c>
      <c r="G1060" s="10" t="s">
        <v>341</v>
      </c>
      <c r="H1060" s="10" t="s">
        <v>48</v>
      </c>
      <c r="I1060" s="11">
        <v>4.7999999999999996E-3</v>
      </c>
      <c r="J1060" s="12">
        <v>0.86</v>
      </c>
      <c r="K1060" s="11">
        <v>4.3299999999999998E-2</v>
      </c>
      <c r="L1060" s="13">
        <v>212.8</v>
      </c>
      <c r="M1060" s="14">
        <v>4.9000000000000004</v>
      </c>
      <c r="N1060" s="15">
        <v>30295</v>
      </c>
      <c r="O1060" s="20">
        <v>-1.03</v>
      </c>
      <c r="P1060" s="10" t="s">
        <v>42</v>
      </c>
      <c r="Q1060" s="10" t="s">
        <v>46</v>
      </c>
      <c r="R1060" s="10" t="s">
        <v>46</v>
      </c>
      <c r="S1060" s="10" t="s">
        <v>74</v>
      </c>
      <c r="T1060" s="21">
        <v>0</v>
      </c>
      <c r="U1060" s="21">
        <v>0</v>
      </c>
      <c r="V1060" s="21">
        <v>0</v>
      </c>
      <c r="W1060" s="21">
        <v>0</v>
      </c>
      <c r="X1060" s="21">
        <v>9.1000000000000004E-3</v>
      </c>
      <c r="Y1060" s="21">
        <v>0</v>
      </c>
      <c r="Z1060" s="21">
        <v>0</v>
      </c>
      <c r="AA1060" s="21">
        <v>6.7999999999999996E-3</v>
      </c>
      <c r="AB1060" s="21">
        <v>0</v>
      </c>
      <c r="AC1060" s="21">
        <v>0</v>
      </c>
      <c r="AD1060" s="21">
        <v>0.94989999999999997</v>
      </c>
      <c r="AE1060" s="16" t="s">
        <v>46</v>
      </c>
      <c r="AF1060" s="16" t="s">
        <v>46</v>
      </c>
      <c r="AG1060" s="7" t="str">
        <f t="shared" si="34"/>
        <v>click</v>
      </c>
      <c r="AH1060" s="9" t="str">
        <f t="shared" si="35"/>
        <v>click</v>
      </c>
    </row>
    <row r="1061" spans="1:34" ht="25.5">
      <c r="A1061" s="19" t="s">
        <v>2836</v>
      </c>
      <c r="B1061" s="8" t="s">
        <v>2837</v>
      </c>
      <c r="C1061" s="10" t="s">
        <v>2745</v>
      </c>
      <c r="D1061" s="10" t="s">
        <v>38</v>
      </c>
      <c r="E1061" s="10" t="s">
        <v>2838</v>
      </c>
      <c r="F1061" s="10" t="s">
        <v>2839</v>
      </c>
      <c r="G1061" s="10" t="s">
        <v>331</v>
      </c>
      <c r="H1061" s="10" t="s">
        <v>48</v>
      </c>
      <c r="I1061" s="11">
        <v>4.7999999999999996E-3</v>
      </c>
      <c r="J1061" s="12">
        <v>0.82</v>
      </c>
      <c r="K1061" s="11">
        <v>2.0299999999999999E-2</v>
      </c>
      <c r="L1061" s="13">
        <v>648.9</v>
      </c>
      <c r="M1061" s="14">
        <v>7.6</v>
      </c>
      <c r="N1061" s="15">
        <v>40633</v>
      </c>
      <c r="O1061" s="20">
        <v>0.83</v>
      </c>
      <c r="P1061" s="10" t="s">
        <v>42</v>
      </c>
      <c r="Q1061" s="10" t="s">
        <v>46</v>
      </c>
      <c r="R1061" s="10" t="s">
        <v>46</v>
      </c>
      <c r="S1061" s="10" t="s">
        <v>74</v>
      </c>
      <c r="T1061" s="21">
        <v>0</v>
      </c>
      <c r="U1061" s="21">
        <v>0</v>
      </c>
      <c r="V1061" s="21">
        <v>4.7399999999999998E-2</v>
      </c>
      <c r="W1061" s="21">
        <v>0.93289999999999995</v>
      </c>
      <c r="X1061" s="21">
        <v>0</v>
      </c>
      <c r="Y1061" s="21">
        <v>0</v>
      </c>
      <c r="Z1061" s="21">
        <v>0</v>
      </c>
      <c r="AA1061" s="21">
        <v>0</v>
      </c>
      <c r="AB1061" s="21">
        <v>0</v>
      </c>
      <c r="AC1061" s="21">
        <v>0</v>
      </c>
      <c r="AD1061" s="21">
        <v>0</v>
      </c>
      <c r="AE1061" s="16" t="s">
        <v>46</v>
      </c>
      <c r="AF1061" s="16" t="s">
        <v>46</v>
      </c>
      <c r="AG1061" s="7" t="str">
        <f t="shared" si="34"/>
        <v>click</v>
      </c>
      <c r="AH1061" s="9" t="str">
        <f t="shared" si="35"/>
        <v>click</v>
      </c>
    </row>
    <row r="1062" spans="1:34" ht="25.5">
      <c r="A1062" s="19" t="s">
        <v>3114</v>
      </c>
      <c r="B1062" s="8" t="s">
        <v>3115</v>
      </c>
      <c r="C1062" s="10" t="s">
        <v>2745</v>
      </c>
      <c r="D1062" s="10" t="s">
        <v>38</v>
      </c>
      <c r="E1062" s="10" t="s">
        <v>3116</v>
      </c>
      <c r="F1062" s="10" t="s">
        <v>3117</v>
      </c>
      <c r="G1062" s="10" t="s">
        <v>326</v>
      </c>
      <c r="H1062" s="10" t="s">
        <v>48</v>
      </c>
      <c r="I1062" s="11">
        <v>4.7999999999999996E-3</v>
      </c>
      <c r="J1062" s="12">
        <v>0.5</v>
      </c>
      <c r="K1062" s="11">
        <v>2.1499999999999998E-2</v>
      </c>
      <c r="L1062" s="13">
        <v>399.4</v>
      </c>
      <c r="M1062" s="14">
        <v>6.5</v>
      </c>
      <c r="N1062" s="15">
        <v>46350</v>
      </c>
      <c r="O1062" s="20">
        <v>1.19</v>
      </c>
      <c r="P1062" s="10" t="s">
        <v>42</v>
      </c>
      <c r="Q1062" s="10" t="s">
        <v>46</v>
      </c>
      <c r="R1062" s="10" t="s">
        <v>46</v>
      </c>
      <c r="S1062" s="10" t="s">
        <v>74</v>
      </c>
      <c r="T1062" s="21">
        <v>0.93389999999999995</v>
      </c>
      <c r="U1062" s="21">
        <v>0</v>
      </c>
      <c r="V1062" s="21">
        <v>3.6799999999999999E-2</v>
      </c>
      <c r="W1062" s="21">
        <v>0</v>
      </c>
      <c r="X1062" s="21">
        <v>0</v>
      </c>
      <c r="Y1062" s="21">
        <v>0</v>
      </c>
      <c r="Z1062" s="21">
        <v>0</v>
      </c>
      <c r="AA1062" s="21">
        <v>4.7000000000000002E-3</v>
      </c>
      <c r="AB1062" s="21">
        <v>0</v>
      </c>
      <c r="AC1062" s="21">
        <v>0</v>
      </c>
      <c r="AD1062" s="21">
        <v>0</v>
      </c>
      <c r="AE1062" s="16" t="s">
        <v>46</v>
      </c>
      <c r="AF1062" s="16" t="s">
        <v>46</v>
      </c>
      <c r="AG1062" s="7" t="str">
        <f t="shared" si="34"/>
        <v>click</v>
      </c>
      <c r="AH1062" s="9" t="str">
        <f t="shared" si="35"/>
        <v>click</v>
      </c>
    </row>
    <row r="1063" spans="1:34" ht="38.25">
      <c r="A1063" s="19" t="s">
        <v>3943</v>
      </c>
      <c r="B1063" s="8" t="s">
        <v>3944</v>
      </c>
      <c r="C1063" s="10" t="s">
        <v>2745</v>
      </c>
      <c r="D1063" s="10" t="s">
        <v>38</v>
      </c>
      <c r="E1063" s="10" t="s">
        <v>3945</v>
      </c>
      <c r="F1063" s="10" t="s">
        <v>3946</v>
      </c>
      <c r="G1063" s="10" t="s">
        <v>291</v>
      </c>
      <c r="H1063" s="10" t="s">
        <v>48</v>
      </c>
      <c r="I1063" s="11">
        <v>4.7999999999999996E-3</v>
      </c>
      <c r="J1063" s="12">
        <v>0.42</v>
      </c>
      <c r="K1063" s="11">
        <v>1.23E-2</v>
      </c>
      <c r="L1063" s="13">
        <v>250</v>
      </c>
      <c r="M1063" s="14">
        <v>3</v>
      </c>
      <c r="N1063" s="15">
        <v>24703</v>
      </c>
      <c r="O1063" s="20">
        <v>1.1499999999999999</v>
      </c>
      <c r="P1063" s="10" t="s">
        <v>42</v>
      </c>
      <c r="Q1063" s="10" t="s">
        <v>46</v>
      </c>
      <c r="R1063" s="10" t="s">
        <v>46</v>
      </c>
      <c r="S1063" s="10" t="s">
        <v>74</v>
      </c>
      <c r="T1063" s="21">
        <v>0</v>
      </c>
      <c r="U1063" s="21">
        <v>6.5500000000000003E-2</v>
      </c>
      <c r="V1063" s="21">
        <v>0.85460000000000003</v>
      </c>
      <c r="W1063" s="21">
        <v>2.8899999999999999E-2</v>
      </c>
      <c r="X1063" s="21">
        <v>0</v>
      </c>
      <c r="Y1063" s="21">
        <v>0</v>
      </c>
      <c r="Z1063" s="21">
        <v>0</v>
      </c>
      <c r="AA1063" s="21">
        <v>6.4999999999999997E-3</v>
      </c>
      <c r="AB1063" s="21">
        <v>0</v>
      </c>
      <c r="AC1063" s="21">
        <v>2.9899999999999999E-2</v>
      </c>
      <c r="AD1063" s="21">
        <v>0</v>
      </c>
      <c r="AE1063" s="16" t="s">
        <v>46</v>
      </c>
      <c r="AF1063" s="16" t="s">
        <v>46</v>
      </c>
      <c r="AG1063" s="7" t="str">
        <f t="shared" si="34"/>
        <v>click</v>
      </c>
      <c r="AH1063" s="9" t="str">
        <f t="shared" si="35"/>
        <v>click</v>
      </c>
    </row>
    <row r="1064" spans="1:34" ht="48">
      <c r="A1064" s="19" t="s">
        <v>4922</v>
      </c>
      <c r="B1064" s="8" t="s">
        <v>4923</v>
      </c>
      <c r="C1064" s="10" t="s">
        <v>4924</v>
      </c>
      <c r="D1064" s="10" t="s">
        <v>38</v>
      </c>
      <c r="E1064" s="10" t="s">
        <v>4925</v>
      </c>
      <c r="F1064" s="10" t="s">
        <v>4926</v>
      </c>
      <c r="G1064" s="10" t="s">
        <v>1254</v>
      </c>
      <c r="H1064" s="10" t="s">
        <v>455</v>
      </c>
      <c r="I1064" s="11">
        <v>1E-3</v>
      </c>
      <c r="J1064" s="12">
        <v>1.21</v>
      </c>
      <c r="K1064" s="11">
        <v>1.54E-2</v>
      </c>
      <c r="L1064" s="13">
        <v>2218.5</v>
      </c>
      <c r="M1064" s="14">
        <v>28</v>
      </c>
      <c r="N1064" s="15">
        <v>122741</v>
      </c>
      <c r="O1064" s="20">
        <v>1.05</v>
      </c>
      <c r="P1064" s="10" t="s">
        <v>42</v>
      </c>
      <c r="Q1064" s="10" t="s">
        <v>520</v>
      </c>
      <c r="R1064" s="10" t="s">
        <v>412</v>
      </c>
      <c r="S1064" s="10" t="s">
        <v>72</v>
      </c>
      <c r="T1064" s="21">
        <v>6.4100000000000004E-2</v>
      </c>
      <c r="U1064" s="21">
        <v>1.09E-2</v>
      </c>
      <c r="V1064" s="21">
        <v>0.13070000000000001</v>
      </c>
      <c r="W1064" s="21">
        <v>9.0899999999999995E-2</v>
      </c>
      <c r="X1064" s="21">
        <v>7.1800000000000003E-2</v>
      </c>
      <c r="Y1064" s="21">
        <v>0.1633</v>
      </c>
      <c r="Z1064" s="21">
        <v>5.0200000000000002E-2</v>
      </c>
      <c r="AA1064" s="21">
        <v>0.11210000000000001</v>
      </c>
      <c r="AB1064" s="21">
        <v>0.10009999999999999</v>
      </c>
      <c r="AC1064" s="21">
        <v>0.1027</v>
      </c>
      <c r="AD1064" s="21">
        <v>0.1008</v>
      </c>
      <c r="AE1064" s="16" t="s">
        <v>46</v>
      </c>
      <c r="AF1064" s="16" t="s">
        <v>46</v>
      </c>
      <c r="AG1064" s="7" t="str">
        <f t="shared" si="34"/>
        <v>click</v>
      </c>
      <c r="AH1064" s="9" t="str">
        <f t="shared" si="35"/>
        <v>click</v>
      </c>
    </row>
    <row r="1065" spans="1:34" ht="60">
      <c r="A1065" s="19" t="s">
        <v>4951</v>
      </c>
      <c r="B1065" s="8" t="s">
        <v>4952</v>
      </c>
      <c r="C1065" s="10" t="s">
        <v>4924</v>
      </c>
      <c r="D1065" s="10" t="s">
        <v>38</v>
      </c>
      <c r="E1065" s="10" t="s">
        <v>4953</v>
      </c>
      <c r="F1065" s="10" t="s">
        <v>4954</v>
      </c>
      <c r="G1065" s="10" t="s">
        <v>1557</v>
      </c>
      <c r="H1065" s="10" t="s">
        <v>455</v>
      </c>
      <c r="I1065" s="11">
        <v>1E-3</v>
      </c>
      <c r="J1065" s="12">
        <v>0.54</v>
      </c>
      <c r="K1065" s="11">
        <v>6.1999999999999998E-3</v>
      </c>
      <c r="L1065" s="13">
        <v>1874.8</v>
      </c>
      <c r="M1065" s="14">
        <v>20.9</v>
      </c>
      <c r="N1065" s="15">
        <v>99863</v>
      </c>
      <c r="O1065" s="20">
        <v>1.1000000000000001</v>
      </c>
      <c r="P1065" s="10" t="s">
        <v>42</v>
      </c>
      <c r="Q1065" s="10" t="s">
        <v>520</v>
      </c>
      <c r="R1065" s="10" t="s">
        <v>44</v>
      </c>
      <c r="S1065" s="10" t="s">
        <v>72</v>
      </c>
      <c r="T1065" s="21">
        <v>5.1700000000000003E-2</v>
      </c>
      <c r="U1065" s="21">
        <v>2.24E-2</v>
      </c>
      <c r="V1065" s="21">
        <v>0.21310000000000001</v>
      </c>
      <c r="W1065" s="21">
        <v>4.5499999999999999E-2</v>
      </c>
      <c r="X1065" s="21">
        <v>9.4100000000000003E-2</v>
      </c>
      <c r="Y1065" s="21">
        <v>5.3199999999999997E-2</v>
      </c>
      <c r="Z1065" s="21">
        <v>0.13270000000000001</v>
      </c>
      <c r="AA1065" s="21">
        <v>0.16159999999999999</v>
      </c>
      <c r="AB1065" s="21">
        <v>2.0500000000000001E-2</v>
      </c>
      <c r="AC1065" s="21">
        <v>0.19819999999999999</v>
      </c>
      <c r="AD1065" s="21">
        <v>5.5999999999999999E-3</v>
      </c>
      <c r="AE1065" s="16" t="s">
        <v>46</v>
      </c>
      <c r="AF1065" s="16" t="s">
        <v>46</v>
      </c>
      <c r="AG1065" s="7" t="str">
        <f t="shared" si="34"/>
        <v>click</v>
      </c>
      <c r="AH1065" s="9" t="str">
        <f t="shared" si="35"/>
        <v>click</v>
      </c>
    </row>
    <row r="1066" spans="1:34" ht="60">
      <c r="A1066" s="19" t="s">
        <v>3204</v>
      </c>
      <c r="B1066" s="8" t="s">
        <v>3205</v>
      </c>
      <c r="C1066" s="10" t="s">
        <v>3206</v>
      </c>
      <c r="D1066" s="10" t="s">
        <v>53</v>
      </c>
      <c r="E1066" s="10" t="s">
        <v>3207</v>
      </c>
      <c r="F1066" s="10" t="s">
        <v>3208</v>
      </c>
      <c r="G1066" s="10" t="s">
        <v>485</v>
      </c>
      <c r="H1066" s="10" t="s">
        <v>269</v>
      </c>
      <c r="I1066" s="11">
        <v>7.4999999999999997E-3</v>
      </c>
      <c r="J1066" s="12"/>
      <c r="K1066" s="11"/>
      <c r="L1066" s="13">
        <v>271.60000000000002</v>
      </c>
      <c r="M1066" s="14">
        <v>11.7</v>
      </c>
      <c r="N1066" s="15">
        <v>398795</v>
      </c>
      <c r="O1066" s="20">
        <v>1.56</v>
      </c>
      <c r="P1066" s="10" t="s">
        <v>122</v>
      </c>
      <c r="Q1066" s="10" t="s">
        <v>46</v>
      </c>
      <c r="R1066" s="10" t="s">
        <v>46</v>
      </c>
      <c r="S1066" s="10" t="s">
        <v>46</v>
      </c>
      <c r="T1066" s="21" t="s">
        <v>46</v>
      </c>
      <c r="U1066" s="21" t="s">
        <v>46</v>
      </c>
      <c r="V1066" s="21" t="s">
        <v>46</v>
      </c>
      <c r="W1066" s="21" t="s">
        <v>46</v>
      </c>
      <c r="X1066" s="21" t="s">
        <v>46</v>
      </c>
      <c r="Y1066" s="21" t="s">
        <v>46</v>
      </c>
      <c r="Z1066" s="21" t="s">
        <v>46</v>
      </c>
      <c r="AA1066" s="21" t="s">
        <v>46</v>
      </c>
      <c r="AB1066" s="21" t="s">
        <v>46</v>
      </c>
      <c r="AC1066" s="21" t="s">
        <v>46</v>
      </c>
      <c r="AD1066" s="21" t="s">
        <v>46</v>
      </c>
      <c r="AE1066" s="16" t="s">
        <v>46</v>
      </c>
      <c r="AF1066" s="16" t="s">
        <v>46</v>
      </c>
      <c r="AG1066" s="7" t="str">
        <f t="shared" si="34"/>
        <v>click</v>
      </c>
      <c r="AH1066" s="9" t="str">
        <f t="shared" si="35"/>
        <v>click</v>
      </c>
    </row>
    <row r="1067" spans="1:34" ht="24">
      <c r="A1067" s="19" t="s">
        <v>3129</v>
      </c>
      <c r="B1067" s="8" t="s">
        <v>3130</v>
      </c>
      <c r="C1067" s="10" t="s">
        <v>3131</v>
      </c>
      <c r="D1067" s="10" t="s">
        <v>38</v>
      </c>
      <c r="E1067" s="10" t="s">
        <v>3132</v>
      </c>
      <c r="F1067" s="10" t="s">
        <v>2469</v>
      </c>
      <c r="G1067" s="10" t="s">
        <v>392</v>
      </c>
      <c r="H1067" s="10" t="s">
        <v>171</v>
      </c>
      <c r="I1067" s="11">
        <v>9.4999999999999998E-3</v>
      </c>
      <c r="J1067" s="12">
        <v>23.86</v>
      </c>
      <c r="K1067" s="11"/>
      <c r="L1067" s="13">
        <v>12.4</v>
      </c>
      <c r="M1067" s="14">
        <v>0.9</v>
      </c>
      <c r="N1067" s="15">
        <v>21455</v>
      </c>
      <c r="O1067" s="20">
        <v>-2.29</v>
      </c>
      <c r="P1067" s="10" t="s">
        <v>42</v>
      </c>
      <c r="Q1067" s="10" t="s">
        <v>520</v>
      </c>
      <c r="R1067" s="10" t="s">
        <v>80</v>
      </c>
      <c r="S1067" s="10" t="s">
        <v>72</v>
      </c>
      <c r="T1067" s="21" t="s">
        <v>46</v>
      </c>
      <c r="U1067" s="21" t="s">
        <v>46</v>
      </c>
      <c r="V1067" s="21" t="s">
        <v>46</v>
      </c>
      <c r="W1067" s="21" t="s">
        <v>46</v>
      </c>
      <c r="X1067" s="21" t="s">
        <v>46</v>
      </c>
      <c r="Y1067" s="21" t="s">
        <v>46</v>
      </c>
      <c r="Z1067" s="21" t="s">
        <v>46</v>
      </c>
      <c r="AA1067" s="21" t="s">
        <v>46</v>
      </c>
      <c r="AB1067" s="21" t="s">
        <v>46</v>
      </c>
      <c r="AC1067" s="21" t="s">
        <v>46</v>
      </c>
      <c r="AD1067" s="21" t="s">
        <v>46</v>
      </c>
      <c r="AE1067" s="16" t="s">
        <v>134</v>
      </c>
      <c r="AF1067" s="16" t="s">
        <v>59</v>
      </c>
      <c r="AG1067" s="7" t="str">
        <f t="shared" si="34"/>
        <v>click</v>
      </c>
      <c r="AH1067" s="9" t="str">
        <f t="shared" si="35"/>
        <v>click</v>
      </c>
    </row>
    <row r="1068" spans="1:34" ht="48">
      <c r="A1068" s="19" t="s">
        <v>3648</v>
      </c>
      <c r="B1068" s="8" t="s">
        <v>3649</v>
      </c>
      <c r="C1068" s="10" t="s">
        <v>3131</v>
      </c>
      <c r="D1068" s="10" t="s">
        <v>38</v>
      </c>
      <c r="E1068" s="10" t="s">
        <v>3650</v>
      </c>
      <c r="F1068" s="10" t="s">
        <v>3651</v>
      </c>
      <c r="G1068" s="10" t="s">
        <v>392</v>
      </c>
      <c r="H1068" s="10" t="s">
        <v>171</v>
      </c>
      <c r="I1068" s="11">
        <v>9.4999999999999998E-3</v>
      </c>
      <c r="J1068" s="12">
        <v>9.51</v>
      </c>
      <c r="K1068" s="11"/>
      <c r="L1068" s="13">
        <v>362.2</v>
      </c>
      <c r="M1068" s="14">
        <v>23.9</v>
      </c>
      <c r="N1068" s="15">
        <v>3219531</v>
      </c>
      <c r="O1068" s="20">
        <v>-2.23</v>
      </c>
      <c r="P1068" s="10" t="s">
        <v>42</v>
      </c>
      <c r="Q1068" s="10" t="s">
        <v>43</v>
      </c>
      <c r="R1068" s="10" t="s">
        <v>44</v>
      </c>
      <c r="S1068" s="10" t="s">
        <v>72</v>
      </c>
      <c r="T1068" s="21" t="s">
        <v>46</v>
      </c>
      <c r="U1068" s="21" t="s">
        <v>46</v>
      </c>
      <c r="V1068" s="21" t="s">
        <v>46</v>
      </c>
      <c r="W1068" s="21" t="s">
        <v>46</v>
      </c>
      <c r="X1068" s="21" t="s">
        <v>46</v>
      </c>
      <c r="Y1068" s="21" t="s">
        <v>46</v>
      </c>
      <c r="Z1068" s="21" t="s">
        <v>46</v>
      </c>
      <c r="AA1068" s="21" t="s">
        <v>46</v>
      </c>
      <c r="AB1068" s="21" t="s">
        <v>46</v>
      </c>
      <c r="AC1068" s="21" t="s">
        <v>46</v>
      </c>
      <c r="AD1068" s="21" t="s">
        <v>46</v>
      </c>
      <c r="AE1068" s="16" t="s">
        <v>134</v>
      </c>
      <c r="AF1068" s="16" t="s">
        <v>59</v>
      </c>
      <c r="AG1068" s="7" t="str">
        <f t="shared" si="34"/>
        <v>click</v>
      </c>
      <c r="AH1068" s="9" t="str">
        <f t="shared" si="35"/>
        <v>click</v>
      </c>
    </row>
    <row r="1069" spans="1:34" ht="48">
      <c r="A1069" s="19" t="s">
        <v>4121</v>
      </c>
      <c r="B1069" s="8" t="s">
        <v>4122</v>
      </c>
      <c r="C1069" s="10" t="s">
        <v>3131</v>
      </c>
      <c r="D1069" s="10" t="s">
        <v>38</v>
      </c>
      <c r="E1069" s="10" t="s">
        <v>3855</v>
      </c>
      <c r="F1069" s="10" t="s">
        <v>3856</v>
      </c>
      <c r="G1069" s="10" t="s">
        <v>392</v>
      </c>
      <c r="H1069" s="10" t="s">
        <v>171</v>
      </c>
      <c r="I1069" s="11">
        <v>9.4999999999999998E-3</v>
      </c>
      <c r="J1069" s="12">
        <v>11.49</v>
      </c>
      <c r="K1069" s="11"/>
      <c r="L1069" s="13">
        <v>1379.8</v>
      </c>
      <c r="M1069" s="14">
        <v>46.1</v>
      </c>
      <c r="N1069" s="15">
        <v>9575141</v>
      </c>
      <c r="O1069" s="20">
        <v>-2</v>
      </c>
      <c r="P1069" s="10" t="s">
        <v>42</v>
      </c>
      <c r="Q1069" s="10" t="s">
        <v>43</v>
      </c>
      <c r="R1069" s="10" t="s">
        <v>80</v>
      </c>
      <c r="S1069" s="10" t="s">
        <v>72</v>
      </c>
      <c r="T1069" s="21" t="s">
        <v>46</v>
      </c>
      <c r="U1069" s="21" t="s">
        <v>46</v>
      </c>
      <c r="V1069" s="21" t="s">
        <v>46</v>
      </c>
      <c r="W1069" s="21" t="s">
        <v>46</v>
      </c>
      <c r="X1069" s="21" t="s">
        <v>46</v>
      </c>
      <c r="Y1069" s="21" t="s">
        <v>46</v>
      </c>
      <c r="Z1069" s="21" t="s">
        <v>46</v>
      </c>
      <c r="AA1069" s="21" t="s">
        <v>46</v>
      </c>
      <c r="AB1069" s="21" t="s">
        <v>46</v>
      </c>
      <c r="AC1069" s="21" t="s">
        <v>46</v>
      </c>
      <c r="AD1069" s="21" t="s">
        <v>46</v>
      </c>
      <c r="AE1069" s="16" t="s">
        <v>134</v>
      </c>
      <c r="AF1069" s="16" t="s">
        <v>59</v>
      </c>
      <c r="AG1069" s="7" t="str">
        <f t="shared" si="34"/>
        <v>click</v>
      </c>
      <c r="AH1069" s="9" t="str">
        <f t="shared" si="35"/>
        <v>click</v>
      </c>
    </row>
    <row r="1070" spans="1:34" ht="25.5">
      <c r="A1070" s="19" t="s">
        <v>2133</v>
      </c>
      <c r="B1070" s="8" t="s">
        <v>2134</v>
      </c>
      <c r="C1070" s="10" t="s">
        <v>2135</v>
      </c>
      <c r="D1070" s="10" t="s">
        <v>168</v>
      </c>
      <c r="E1070" s="10" t="s">
        <v>2136</v>
      </c>
      <c r="F1070" s="10" t="s">
        <v>2137</v>
      </c>
      <c r="G1070" s="10" t="s">
        <v>268</v>
      </c>
      <c r="H1070" s="10" t="s">
        <v>48</v>
      </c>
      <c r="I1070" s="11">
        <v>7.4999999999999997E-3</v>
      </c>
      <c r="J1070" s="12"/>
      <c r="K1070" s="11"/>
      <c r="L1070" s="13">
        <v>1185.5</v>
      </c>
      <c r="M1070" s="14">
        <v>36.4</v>
      </c>
      <c r="N1070" s="15">
        <v>269348</v>
      </c>
      <c r="O1070" s="20">
        <v>0.96</v>
      </c>
      <c r="P1070" s="10" t="s">
        <v>122</v>
      </c>
      <c r="Q1070" s="10" t="s">
        <v>46</v>
      </c>
      <c r="R1070" s="10" t="s">
        <v>46</v>
      </c>
      <c r="S1070" s="10" t="s">
        <v>46</v>
      </c>
      <c r="T1070" s="21" t="s">
        <v>46</v>
      </c>
      <c r="U1070" s="21" t="s">
        <v>46</v>
      </c>
      <c r="V1070" s="21" t="s">
        <v>46</v>
      </c>
      <c r="W1070" s="21" t="s">
        <v>46</v>
      </c>
      <c r="X1070" s="21" t="s">
        <v>46</v>
      </c>
      <c r="Y1070" s="21" t="s">
        <v>46</v>
      </c>
      <c r="Z1070" s="21" t="s">
        <v>46</v>
      </c>
      <c r="AA1070" s="21" t="s">
        <v>46</v>
      </c>
      <c r="AB1070" s="21" t="s">
        <v>46</v>
      </c>
      <c r="AC1070" s="21" t="s">
        <v>46</v>
      </c>
      <c r="AD1070" s="21" t="s">
        <v>46</v>
      </c>
      <c r="AE1070" s="16" t="s">
        <v>46</v>
      </c>
      <c r="AF1070" s="16" t="s">
        <v>46</v>
      </c>
      <c r="AG1070" s="7" t="str">
        <f t="shared" si="34"/>
        <v>click</v>
      </c>
      <c r="AH1070" s="9" t="str">
        <f t="shared" si="35"/>
        <v>click</v>
      </c>
    </row>
    <row r="1071" spans="1:34" ht="72">
      <c r="A1071" s="19" t="s">
        <v>1777</v>
      </c>
      <c r="B1071" s="8" t="s">
        <v>1778</v>
      </c>
      <c r="C1071" s="10" t="s">
        <v>1779</v>
      </c>
      <c r="D1071" s="10" t="s">
        <v>38</v>
      </c>
      <c r="E1071" s="10" t="s">
        <v>1780</v>
      </c>
      <c r="F1071" s="10" t="s">
        <v>1781</v>
      </c>
      <c r="G1071" s="10" t="s">
        <v>625</v>
      </c>
      <c r="H1071" s="10" t="s">
        <v>435</v>
      </c>
      <c r="I1071" s="11">
        <v>6.4999999999999997E-3</v>
      </c>
      <c r="J1071" s="12">
        <v>0.08</v>
      </c>
      <c r="K1071" s="11">
        <v>1.7600000000000001E-2</v>
      </c>
      <c r="L1071" s="13">
        <v>64.5</v>
      </c>
      <c r="M1071" s="14">
        <v>2.2000000000000002</v>
      </c>
      <c r="N1071" s="15">
        <v>3752</v>
      </c>
      <c r="O1071" s="20">
        <v>1.08</v>
      </c>
      <c r="P1071" s="10" t="s">
        <v>42</v>
      </c>
      <c r="Q1071" s="10" t="s">
        <v>43</v>
      </c>
      <c r="R1071" s="10" t="s">
        <v>412</v>
      </c>
      <c r="S1071" s="10" t="s">
        <v>72</v>
      </c>
      <c r="T1071" s="21">
        <v>4.0399999999999998E-2</v>
      </c>
      <c r="U1071" s="21">
        <v>0</v>
      </c>
      <c r="V1071" s="21">
        <v>0.1178</v>
      </c>
      <c r="W1071" s="21">
        <v>0.15090000000000001</v>
      </c>
      <c r="X1071" s="21">
        <v>4.0099999999999997E-2</v>
      </c>
      <c r="Y1071" s="21">
        <v>8.3000000000000004E-2</v>
      </c>
      <c r="Z1071" s="21">
        <v>0.2137</v>
      </c>
      <c r="AA1071" s="21">
        <v>0.18809999999999999</v>
      </c>
      <c r="AB1071" s="21">
        <v>0</v>
      </c>
      <c r="AC1071" s="21">
        <v>0.16600000000000001</v>
      </c>
      <c r="AD1071" s="21">
        <v>0</v>
      </c>
      <c r="AE1071" s="16" t="s">
        <v>46</v>
      </c>
      <c r="AF1071" s="16" t="s">
        <v>46</v>
      </c>
      <c r="AG1071" s="7" t="str">
        <f t="shared" si="34"/>
        <v>click</v>
      </c>
      <c r="AH1071" s="9" t="str">
        <f t="shared" si="35"/>
        <v>click</v>
      </c>
    </row>
    <row r="1072" spans="1:34" ht="36">
      <c r="A1072" s="19" t="s">
        <v>1078</v>
      </c>
      <c r="B1072" s="8" t="s">
        <v>1079</v>
      </c>
      <c r="C1072" s="10" t="s">
        <v>1080</v>
      </c>
      <c r="D1072" s="10" t="s">
        <v>38</v>
      </c>
      <c r="E1072" s="10" t="s">
        <v>1081</v>
      </c>
      <c r="F1072" s="10" t="s">
        <v>1082</v>
      </c>
      <c r="G1072" s="10" t="s">
        <v>392</v>
      </c>
      <c r="H1072" s="10" t="s">
        <v>171</v>
      </c>
      <c r="I1072" s="11">
        <v>9.4999999999999998E-3</v>
      </c>
      <c r="J1072" s="12">
        <v>0.15</v>
      </c>
      <c r="K1072" s="11">
        <v>3.5999999999999999E-3</v>
      </c>
      <c r="L1072" s="13">
        <v>290.2</v>
      </c>
      <c r="M1072" s="14">
        <v>2.6</v>
      </c>
      <c r="N1072" s="15">
        <v>263689</v>
      </c>
      <c r="O1072" s="20">
        <v>1.87</v>
      </c>
      <c r="P1072" s="10" t="s">
        <v>42</v>
      </c>
      <c r="Q1072" s="10" t="s">
        <v>108</v>
      </c>
      <c r="R1072" s="10" t="s">
        <v>80</v>
      </c>
      <c r="S1072" s="10" t="s">
        <v>72</v>
      </c>
      <c r="T1072" s="21" t="s">
        <v>46</v>
      </c>
      <c r="U1072" s="21" t="s">
        <v>46</v>
      </c>
      <c r="V1072" s="21" t="s">
        <v>46</v>
      </c>
      <c r="W1072" s="21" t="s">
        <v>46</v>
      </c>
      <c r="X1072" s="21" t="s">
        <v>46</v>
      </c>
      <c r="Y1072" s="21" t="s">
        <v>46</v>
      </c>
      <c r="Z1072" s="21" t="s">
        <v>46</v>
      </c>
      <c r="AA1072" s="21" t="s">
        <v>46</v>
      </c>
      <c r="AB1072" s="21" t="s">
        <v>46</v>
      </c>
      <c r="AC1072" s="21" t="s">
        <v>46</v>
      </c>
      <c r="AD1072" s="21" t="s">
        <v>46</v>
      </c>
      <c r="AE1072" s="16" t="s">
        <v>134</v>
      </c>
      <c r="AF1072" s="16" t="s">
        <v>46</v>
      </c>
      <c r="AG1072" s="7" t="str">
        <f t="shared" si="34"/>
        <v>click</v>
      </c>
      <c r="AH1072" s="9" t="str">
        <f t="shared" si="35"/>
        <v>click</v>
      </c>
    </row>
    <row r="1073" spans="1:34" ht="36">
      <c r="A1073" s="19" t="s">
        <v>1243</v>
      </c>
      <c r="B1073" s="8" t="s">
        <v>1244</v>
      </c>
      <c r="C1073" s="10" t="s">
        <v>1080</v>
      </c>
      <c r="D1073" s="10" t="s">
        <v>38</v>
      </c>
      <c r="E1073" s="10" t="s">
        <v>1245</v>
      </c>
      <c r="F1073" s="10" t="s">
        <v>1082</v>
      </c>
      <c r="G1073" s="10" t="s">
        <v>649</v>
      </c>
      <c r="H1073" s="10" t="s">
        <v>171</v>
      </c>
      <c r="I1073" s="11">
        <v>9.4999999999999998E-3</v>
      </c>
      <c r="J1073" s="12">
        <v>8.74</v>
      </c>
      <c r="K1073" s="11"/>
      <c r="L1073" s="13">
        <v>258</v>
      </c>
      <c r="M1073" s="14">
        <v>9.8000000000000007</v>
      </c>
      <c r="N1073" s="15">
        <v>412814</v>
      </c>
      <c r="O1073" s="20">
        <v>-0.95</v>
      </c>
      <c r="P1073" s="10" t="s">
        <v>42</v>
      </c>
      <c r="Q1073" s="10" t="s">
        <v>43</v>
      </c>
      <c r="R1073" s="10" t="s">
        <v>80</v>
      </c>
      <c r="S1073" s="10" t="s">
        <v>72</v>
      </c>
      <c r="T1073" s="21" t="s">
        <v>46</v>
      </c>
      <c r="U1073" s="21" t="s">
        <v>46</v>
      </c>
      <c r="V1073" s="21" t="s">
        <v>46</v>
      </c>
      <c r="W1073" s="21" t="s">
        <v>46</v>
      </c>
      <c r="X1073" s="21" t="s">
        <v>46</v>
      </c>
      <c r="Y1073" s="21" t="s">
        <v>46</v>
      </c>
      <c r="Z1073" s="21" t="s">
        <v>46</v>
      </c>
      <c r="AA1073" s="21" t="s">
        <v>46</v>
      </c>
      <c r="AB1073" s="21" t="s">
        <v>46</v>
      </c>
      <c r="AC1073" s="21" t="s">
        <v>46</v>
      </c>
      <c r="AD1073" s="21" t="s">
        <v>46</v>
      </c>
      <c r="AE1073" s="16" t="s">
        <v>46</v>
      </c>
      <c r="AF1073" s="16" t="s">
        <v>59</v>
      </c>
      <c r="AG1073" s="7" t="str">
        <f t="shared" si="34"/>
        <v>click</v>
      </c>
      <c r="AH1073" s="9" t="str">
        <f t="shared" si="35"/>
        <v>click</v>
      </c>
    </row>
    <row r="1074" spans="1:34" ht="60">
      <c r="A1074" s="19" t="s">
        <v>1707</v>
      </c>
      <c r="B1074" s="8" t="s">
        <v>1708</v>
      </c>
      <c r="C1074" s="10" t="s">
        <v>1080</v>
      </c>
      <c r="D1074" s="10" t="s">
        <v>38</v>
      </c>
      <c r="E1074" s="10" t="s">
        <v>1709</v>
      </c>
      <c r="F1074" s="10" t="s">
        <v>1710</v>
      </c>
      <c r="G1074" s="10" t="s">
        <v>307</v>
      </c>
      <c r="H1074" s="10" t="s">
        <v>435</v>
      </c>
      <c r="I1074" s="11">
        <v>6.0000000000000001E-3</v>
      </c>
      <c r="J1074" s="12">
        <v>0.27</v>
      </c>
      <c r="K1074" s="11"/>
      <c r="L1074" s="13">
        <v>959.4</v>
      </c>
      <c r="M1074" s="14">
        <v>13.8</v>
      </c>
      <c r="N1074" s="15">
        <v>106241</v>
      </c>
      <c r="O1074" s="20">
        <v>2.1</v>
      </c>
      <c r="P1074" s="10" t="s">
        <v>42</v>
      </c>
      <c r="Q1074" s="10" t="s">
        <v>46</v>
      </c>
      <c r="R1074" s="10" t="s">
        <v>46</v>
      </c>
      <c r="S1074" s="10" t="s">
        <v>72</v>
      </c>
      <c r="T1074" s="21">
        <v>0</v>
      </c>
      <c r="U1074" s="21">
        <v>0</v>
      </c>
      <c r="V1074" s="21">
        <v>0</v>
      </c>
      <c r="W1074" s="21">
        <v>0</v>
      </c>
      <c r="X1074" s="21">
        <v>0</v>
      </c>
      <c r="Y1074" s="21">
        <v>0</v>
      </c>
      <c r="Z1074" s="21">
        <v>1</v>
      </c>
      <c r="AA1074" s="21">
        <v>0</v>
      </c>
      <c r="AB1074" s="21">
        <v>0</v>
      </c>
      <c r="AC1074" s="21">
        <v>0</v>
      </c>
      <c r="AD1074" s="21">
        <v>0</v>
      </c>
      <c r="AE1074" s="16" t="s">
        <v>46</v>
      </c>
      <c r="AF1074" s="16" t="s">
        <v>46</v>
      </c>
      <c r="AG1074" s="7" t="str">
        <f t="shared" si="34"/>
        <v>click</v>
      </c>
      <c r="AH1074" s="9" t="str">
        <f t="shared" si="35"/>
        <v>click</v>
      </c>
    </row>
    <row r="1075" spans="1:34" ht="96">
      <c r="A1075" s="19" t="s">
        <v>1769</v>
      </c>
      <c r="B1075" s="8" t="s">
        <v>1770</v>
      </c>
      <c r="C1075" s="10" t="s">
        <v>1080</v>
      </c>
      <c r="D1075" s="10" t="s">
        <v>38</v>
      </c>
      <c r="E1075" s="10" t="s">
        <v>1771</v>
      </c>
      <c r="F1075" s="10" t="s">
        <v>1772</v>
      </c>
      <c r="G1075" s="10" t="s">
        <v>47</v>
      </c>
      <c r="H1075" s="10" t="s">
        <v>435</v>
      </c>
      <c r="I1075" s="11">
        <v>6.0000000000000001E-3</v>
      </c>
      <c r="J1075" s="12">
        <v>0.01</v>
      </c>
      <c r="K1075" s="11">
        <v>2.9999999999999997E-4</v>
      </c>
      <c r="L1075" s="13">
        <v>1903.4</v>
      </c>
      <c r="M1075" s="14">
        <v>32</v>
      </c>
      <c r="N1075" s="15">
        <v>340039</v>
      </c>
      <c r="O1075" s="20">
        <v>1.49</v>
      </c>
      <c r="P1075" s="10" t="s">
        <v>42</v>
      </c>
      <c r="Q1075" s="10" t="s">
        <v>46</v>
      </c>
      <c r="R1075" s="10" t="s">
        <v>46</v>
      </c>
      <c r="S1075" s="10" t="s">
        <v>72</v>
      </c>
      <c r="T1075" s="21">
        <v>0</v>
      </c>
      <c r="U1075" s="21">
        <v>9.5999999999999992E-3</v>
      </c>
      <c r="V1075" s="21">
        <v>0.24779999999999999</v>
      </c>
      <c r="W1075" s="21">
        <v>0</v>
      </c>
      <c r="X1075" s="21">
        <v>0</v>
      </c>
      <c r="Y1075" s="21">
        <v>4.4999999999999998E-2</v>
      </c>
      <c r="Z1075" s="21">
        <v>1.7500000000000002E-2</v>
      </c>
      <c r="AA1075" s="21">
        <v>2.4799999999999999E-2</v>
      </c>
      <c r="AB1075" s="21">
        <v>0</v>
      </c>
      <c r="AC1075" s="21">
        <v>0.65500000000000003</v>
      </c>
      <c r="AD1075" s="21">
        <v>0</v>
      </c>
      <c r="AE1075" s="16" t="s">
        <v>46</v>
      </c>
      <c r="AF1075" s="16" t="s">
        <v>46</v>
      </c>
      <c r="AG1075" s="7" t="str">
        <f t="shared" si="34"/>
        <v>click</v>
      </c>
      <c r="AH1075" s="9" t="str">
        <f t="shared" si="35"/>
        <v>click</v>
      </c>
    </row>
    <row r="1076" spans="1:34" ht="25.5">
      <c r="A1076" s="19" t="s">
        <v>2816</v>
      </c>
      <c r="B1076" s="8" t="s">
        <v>2817</v>
      </c>
      <c r="C1076" s="10" t="s">
        <v>1080</v>
      </c>
      <c r="D1076" s="10" t="s">
        <v>38</v>
      </c>
      <c r="E1076" s="10" t="s">
        <v>2818</v>
      </c>
      <c r="F1076" s="10" t="s">
        <v>2819</v>
      </c>
      <c r="G1076" s="10" t="s">
        <v>302</v>
      </c>
      <c r="H1076" s="10" t="s">
        <v>73</v>
      </c>
      <c r="I1076" s="11">
        <v>3.5000000000000001E-3</v>
      </c>
      <c r="J1076" s="12">
        <v>0.16</v>
      </c>
      <c r="K1076" s="11">
        <v>1.9300000000000001E-2</v>
      </c>
      <c r="L1076" s="13">
        <v>2904.5</v>
      </c>
      <c r="M1076" s="14">
        <v>71.5</v>
      </c>
      <c r="N1076" s="15">
        <v>2580869</v>
      </c>
      <c r="O1076" s="20">
        <v>1.81</v>
      </c>
      <c r="P1076" s="10" t="s">
        <v>42</v>
      </c>
      <c r="Q1076" s="10" t="s">
        <v>46</v>
      </c>
      <c r="R1076" s="10" t="s">
        <v>46</v>
      </c>
      <c r="S1076" s="10" t="s">
        <v>72</v>
      </c>
      <c r="T1076" s="21">
        <v>0</v>
      </c>
      <c r="U1076" s="21">
        <v>0</v>
      </c>
      <c r="V1076" s="21">
        <v>0</v>
      </c>
      <c r="W1076" s="21">
        <v>0</v>
      </c>
      <c r="X1076" s="21">
        <v>0</v>
      </c>
      <c r="Y1076" s="21">
        <v>0.99570000000000003</v>
      </c>
      <c r="Z1076" s="21">
        <v>0</v>
      </c>
      <c r="AA1076" s="21">
        <v>0</v>
      </c>
      <c r="AB1076" s="21">
        <v>0</v>
      </c>
      <c r="AC1076" s="21">
        <v>0</v>
      </c>
      <c r="AD1076" s="21">
        <v>0</v>
      </c>
      <c r="AE1076" s="16" t="s">
        <v>46</v>
      </c>
      <c r="AF1076" s="16" t="s">
        <v>46</v>
      </c>
      <c r="AG1076" s="7" t="str">
        <f t="shared" si="34"/>
        <v>click</v>
      </c>
      <c r="AH1076" s="9" t="str">
        <f t="shared" si="35"/>
        <v>click</v>
      </c>
    </row>
    <row r="1077" spans="1:34" ht="24">
      <c r="A1077" s="19" t="s">
        <v>3104</v>
      </c>
      <c r="B1077" s="8" t="s">
        <v>3105</v>
      </c>
      <c r="C1077" s="10" t="s">
        <v>1080</v>
      </c>
      <c r="D1077" s="10" t="s">
        <v>38</v>
      </c>
      <c r="E1077" s="10" t="s">
        <v>3106</v>
      </c>
      <c r="F1077" s="10" t="s">
        <v>2469</v>
      </c>
      <c r="G1077" s="10" t="s">
        <v>392</v>
      </c>
      <c r="H1077" s="10" t="s">
        <v>171</v>
      </c>
      <c r="I1077" s="11">
        <v>9.4999999999999998E-3</v>
      </c>
      <c r="J1077" s="12">
        <v>0.04</v>
      </c>
      <c r="K1077" s="11">
        <v>2.9999999999999997E-4</v>
      </c>
      <c r="L1077" s="13">
        <v>1782.2</v>
      </c>
      <c r="M1077" s="14">
        <v>14.2</v>
      </c>
      <c r="N1077" s="15">
        <v>342331</v>
      </c>
      <c r="O1077" s="20">
        <v>2.39</v>
      </c>
      <c r="P1077" s="10" t="s">
        <v>42</v>
      </c>
      <c r="Q1077" s="10" t="s">
        <v>520</v>
      </c>
      <c r="R1077" s="10" t="s">
        <v>80</v>
      </c>
      <c r="S1077" s="10" t="s">
        <v>72</v>
      </c>
      <c r="T1077" s="21" t="s">
        <v>46</v>
      </c>
      <c r="U1077" s="21" t="s">
        <v>46</v>
      </c>
      <c r="V1077" s="21" t="s">
        <v>46</v>
      </c>
      <c r="W1077" s="21" t="s">
        <v>46</v>
      </c>
      <c r="X1077" s="21" t="s">
        <v>46</v>
      </c>
      <c r="Y1077" s="21" t="s">
        <v>46</v>
      </c>
      <c r="Z1077" s="21" t="s">
        <v>46</v>
      </c>
      <c r="AA1077" s="21" t="s">
        <v>46</v>
      </c>
      <c r="AB1077" s="21" t="s">
        <v>46</v>
      </c>
      <c r="AC1077" s="21" t="s">
        <v>46</v>
      </c>
      <c r="AD1077" s="21" t="s">
        <v>46</v>
      </c>
      <c r="AE1077" s="16" t="s">
        <v>134</v>
      </c>
      <c r="AF1077" s="16" t="s">
        <v>46</v>
      </c>
      <c r="AG1077" s="7" t="str">
        <f t="shared" si="34"/>
        <v>click</v>
      </c>
      <c r="AH1077" s="9" t="str">
        <f t="shared" si="35"/>
        <v>click</v>
      </c>
    </row>
    <row r="1078" spans="1:34" ht="24">
      <c r="A1078" s="19" t="s">
        <v>3118</v>
      </c>
      <c r="B1078" s="8" t="s">
        <v>3119</v>
      </c>
      <c r="C1078" s="10" t="s">
        <v>1080</v>
      </c>
      <c r="D1078" s="10" t="s">
        <v>38</v>
      </c>
      <c r="E1078" s="10" t="s">
        <v>3120</v>
      </c>
      <c r="F1078" s="10" t="s">
        <v>2469</v>
      </c>
      <c r="G1078" s="10" t="s">
        <v>649</v>
      </c>
      <c r="H1078" s="10" t="s">
        <v>171</v>
      </c>
      <c r="I1078" s="11">
        <v>9.4999999999999998E-3</v>
      </c>
      <c r="J1078" s="12">
        <v>0.17</v>
      </c>
      <c r="K1078" s="11"/>
      <c r="L1078" s="13">
        <v>23.7</v>
      </c>
      <c r="M1078" s="14">
        <v>1.3</v>
      </c>
      <c r="N1078" s="15">
        <v>44211</v>
      </c>
      <c r="O1078" s="20">
        <v>-1.18</v>
      </c>
      <c r="P1078" s="10" t="s">
        <v>42</v>
      </c>
      <c r="Q1078" s="10" t="s">
        <v>520</v>
      </c>
      <c r="R1078" s="10" t="s">
        <v>80</v>
      </c>
      <c r="S1078" s="10" t="s">
        <v>72</v>
      </c>
      <c r="T1078" s="21" t="s">
        <v>46</v>
      </c>
      <c r="U1078" s="21" t="s">
        <v>46</v>
      </c>
      <c r="V1078" s="21" t="s">
        <v>46</v>
      </c>
      <c r="W1078" s="21" t="s">
        <v>46</v>
      </c>
      <c r="X1078" s="21" t="s">
        <v>46</v>
      </c>
      <c r="Y1078" s="21" t="s">
        <v>46</v>
      </c>
      <c r="Z1078" s="21" t="s">
        <v>46</v>
      </c>
      <c r="AA1078" s="21" t="s">
        <v>46</v>
      </c>
      <c r="AB1078" s="21" t="s">
        <v>46</v>
      </c>
      <c r="AC1078" s="21" t="s">
        <v>46</v>
      </c>
      <c r="AD1078" s="21" t="s">
        <v>46</v>
      </c>
      <c r="AE1078" s="16" t="s">
        <v>46</v>
      </c>
      <c r="AF1078" s="16" t="s">
        <v>59</v>
      </c>
      <c r="AG1078" s="7" t="str">
        <f t="shared" si="34"/>
        <v>click</v>
      </c>
      <c r="AH1078" s="9" t="str">
        <f t="shared" si="35"/>
        <v>click</v>
      </c>
    </row>
    <row r="1079" spans="1:34" ht="48">
      <c r="A1079" s="19" t="s">
        <v>3615</v>
      </c>
      <c r="B1079" s="8" t="s">
        <v>3616</v>
      </c>
      <c r="C1079" s="10" t="s">
        <v>1080</v>
      </c>
      <c r="D1079" s="10" t="s">
        <v>38</v>
      </c>
      <c r="E1079" s="10" t="s">
        <v>3617</v>
      </c>
      <c r="F1079" s="10" t="s">
        <v>3618</v>
      </c>
      <c r="G1079" s="10" t="s">
        <v>649</v>
      </c>
      <c r="H1079" s="10" t="s">
        <v>171</v>
      </c>
      <c r="I1079" s="11">
        <v>9.4999999999999998E-3</v>
      </c>
      <c r="J1079" s="12">
        <v>4.26</v>
      </c>
      <c r="K1079" s="11"/>
      <c r="L1079" s="13">
        <v>140.30000000000001</v>
      </c>
      <c r="M1079" s="14">
        <v>7.7</v>
      </c>
      <c r="N1079" s="15">
        <v>390538</v>
      </c>
      <c r="O1079" s="20">
        <v>-1.0900000000000001</v>
      </c>
      <c r="P1079" s="10" t="s">
        <v>42</v>
      </c>
      <c r="Q1079" s="10" t="s">
        <v>43</v>
      </c>
      <c r="R1079" s="10" t="s">
        <v>44</v>
      </c>
      <c r="S1079" s="10" t="s">
        <v>72</v>
      </c>
      <c r="T1079" s="21" t="s">
        <v>46</v>
      </c>
      <c r="U1079" s="21" t="s">
        <v>46</v>
      </c>
      <c r="V1079" s="21" t="s">
        <v>46</v>
      </c>
      <c r="W1079" s="21" t="s">
        <v>46</v>
      </c>
      <c r="X1079" s="21" t="s">
        <v>46</v>
      </c>
      <c r="Y1079" s="21" t="s">
        <v>46</v>
      </c>
      <c r="Z1079" s="21" t="s">
        <v>46</v>
      </c>
      <c r="AA1079" s="21" t="s">
        <v>46</v>
      </c>
      <c r="AB1079" s="21" t="s">
        <v>46</v>
      </c>
      <c r="AC1079" s="21" t="s">
        <v>46</v>
      </c>
      <c r="AD1079" s="21" t="s">
        <v>46</v>
      </c>
      <c r="AE1079" s="16" t="s">
        <v>46</v>
      </c>
      <c r="AF1079" s="16" t="s">
        <v>59</v>
      </c>
      <c r="AG1079" s="7" t="str">
        <f t="shared" si="34"/>
        <v>click</v>
      </c>
      <c r="AH1079" s="9" t="str">
        <f t="shared" si="35"/>
        <v>click</v>
      </c>
    </row>
    <row r="1080" spans="1:34" ht="36">
      <c r="A1080" s="19" t="s">
        <v>3652</v>
      </c>
      <c r="B1080" s="8" t="s">
        <v>3653</v>
      </c>
      <c r="C1080" s="10" t="s">
        <v>1080</v>
      </c>
      <c r="D1080" s="10" t="s">
        <v>38</v>
      </c>
      <c r="E1080" s="10" t="s">
        <v>3654</v>
      </c>
      <c r="F1080" s="10" t="s">
        <v>3655</v>
      </c>
      <c r="G1080" s="10" t="s">
        <v>392</v>
      </c>
      <c r="H1080" s="10" t="s">
        <v>171</v>
      </c>
      <c r="I1080" s="11">
        <v>9.4999999999999998E-3</v>
      </c>
      <c r="J1080" s="12">
        <v>0.13</v>
      </c>
      <c r="K1080" s="11">
        <v>2.2000000000000001E-3</v>
      </c>
      <c r="L1080" s="13">
        <v>776.6</v>
      </c>
      <c r="M1080" s="14">
        <v>7.9</v>
      </c>
      <c r="N1080" s="15">
        <v>2687488</v>
      </c>
      <c r="O1080" s="20">
        <v>2.2400000000000002</v>
      </c>
      <c r="P1080" s="10" t="s">
        <v>42</v>
      </c>
      <c r="Q1080" s="10" t="s">
        <v>43</v>
      </c>
      <c r="R1080" s="10" t="s">
        <v>44</v>
      </c>
      <c r="S1080" s="10" t="s">
        <v>72</v>
      </c>
      <c r="T1080" s="21" t="s">
        <v>46</v>
      </c>
      <c r="U1080" s="21" t="s">
        <v>46</v>
      </c>
      <c r="V1080" s="21" t="s">
        <v>46</v>
      </c>
      <c r="W1080" s="21" t="s">
        <v>46</v>
      </c>
      <c r="X1080" s="21" t="s">
        <v>46</v>
      </c>
      <c r="Y1080" s="21" t="s">
        <v>46</v>
      </c>
      <c r="Z1080" s="21" t="s">
        <v>46</v>
      </c>
      <c r="AA1080" s="21" t="s">
        <v>46</v>
      </c>
      <c r="AB1080" s="21" t="s">
        <v>46</v>
      </c>
      <c r="AC1080" s="21" t="s">
        <v>46</v>
      </c>
      <c r="AD1080" s="21" t="s">
        <v>46</v>
      </c>
      <c r="AE1080" s="16" t="s">
        <v>134</v>
      </c>
      <c r="AF1080" s="16" t="s">
        <v>46</v>
      </c>
      <c r="AG1080" s="7" t="str">
        <f t="shared" si="34"/>
        <v>click</v>
      </c>
      <c r="AH1080" s="9" t="str">
        <f t="shared" si="35"/>
        <v>click</v>
      </c>
    </row>
    <row r="1081" spans="1:34" ht="48">
      <c r="A1081" s="19" t="s">
        <v>4161</v>
      </c>
      <c r="B1081" s="8" t="s">
        <v>4162</v>
      </c>
      <c r="C1081" s="10" t="s">
        <v>1080</v>
      </c>
      <c r="D1081" s="10" t="s">
        <v>38</v>
      </c>
      <c r="E1081" s="10" t="s">
        <v>4163</v>
      </c>
      <c r="F1081" s="10" t="s">
        <v>4164</v>
      </c>
      <c r="G1081" s="10" t="s">
        <v>649</v>
      </c>
      <c r="H1081" s="10" t="s">
        <v>171</v>
      </c>
      <c r="I1081" s="11">
        <v>9.4999999999999998E-3</v>
      </c>
      <c r="J1081" s="12">
        <v>11.98</v>
      </c>
      <c r="K1081" s="11"/>
      <c r="L1081" s="13">
        <v>1461.5</v>
      </c>
      <c r="M1081" s="14">
        <v>57.7</v>
      </c>
      <c r="N1081" s="15">
        <v>3349558</v>
      </c>
      <c r="O1081" s="20">
        <v>-1</v>
      </c>
      <c r="P1081" s="10" t="s">
        <v>42</v>
      </c>
      <c r="Q1081" s="10" t="s">
        <v>43</v>
      </c>
      <c r="R1081" s="10" t="s">
        <v>80</v>
      </c>
      <c r="S1081" s="10" t="s">
        <v>72</v>
      </c>
      <c r="T1081" s="21" t="s">
        <v>46</v>
      </c>
      <c r="U1081" s="21" t="s">
        <v>46</v>
      </c>
      <c r="V1081" s="21" t="s">
        <v>46</v>
      </c>
      <c r="W1081" s="21" t="s">
        <v>46</v>
      </c>
      <c r="X1081" s="21" t="s">
        <v>46</v>
      </c>
      <c r="Y1081" s="21" t="s">
        <v>46</v>
      </c>
      <c r="Z1081" s="21" t="s">
        <v>46</v>
      </c>
      <c r="AA1081" s="21" t="s">
        <v>46</v>
      </c>
      <c r="AB1081" s="21" t="s">
        <v>46</v>
      </c>
      <c r="AC1081" s="21" t="s">
        <v>46</v>
      </c>
      <c r="AD1081" s="21" t="s">
        <v>46</v>
      </c>
      <c r="AE1081" s="16" t="s">
        <v>46</v>
      </c>
      <c r="AF1081" s="16" t="s">
        <v>59</v>
      </c>
      <c r="AG1081" s="7" t="str">
        <f t="shared" si="34"/>
        <v>click</v>
      </c>
      <c r="AH1081" s="9" t="str">
        <f t="shared" si="35"/>
        <v>click</v>
      </c>
    </row>
    <row r="1082" spans="1:34" ht="96">
      <c r="A1082" s="19" t="s">
        <v>5142</v>
      </c>
      <c r="B1082" s="8" t="s">
        <v>5143</v>
      </c>
      <c r="C1082" s="10" t="s">
        <v>1080</v>
      </c>
      <c r="D1082" s="10" t="s">
        <v>38</v>
      </c>
      <c r="E1082" s="10" t="s">
        <v>5144</v>
      </c>
      <c r="F1082" s="10" t="s">
        <v>5145</v>
      </c>
      <c r="G1082" s="10" t="s">
        <v>296</v>
      </c>
      <c r="H1082" s="10" t="s">
        <v>73</v>
      </c>
      <c r="I1082" s="11">
        <v>3.5000000000000001E-3</v>
      </c>
      <c r="J1082" s="12">
        <v>0.06</v>
      </c>
      <c r="K1082" s="11">
        <v>8.8000000000000005E-3</v>
      </c>
      <c r="L1082" s="13">
        <v>309.10000000000002</v>
      </c>
      <c r="M1082" s="14">
        <v>7.1</v>
      </c>
      <c r="N1082" s="15">
        <v>56583</v>
      </c>
      <c r="O1082" s="20">
        <v>-1.72</v>
      </c>
      <c r="P1082" s="10" t="s">
        <v>42</v>
      </c>
      <c r="Q1082" s="10" t="s">
        <v>46</v>
      </c>
      <c r="R1082" s="10" t="s">
        <v>46</v>
      </c>
      <c r="S1082" s="10" t="s">
        <v>72</v>
      </c>
      <c r="T1082" s="21">
        <v>0</v>
      </c>
      <c r="U1082" s="21">
        <v>0</v>
      </c>
      <c r="V1082" s="21">
        <v>0</v>
      </c>
      <c r="W1082" s="21">
        <v>0</v>
      </c>
      <c r="X1082" s="21">
        <v>0.91090000000000004</v>
      </c>
      <c r="Y1082" s="21">
        <v>0</v>
      </c>
      <c r="Z1082" s="21">
        <v>0</v>
      </c>
      <c r="AA1082" s="21">
        <v>0.05</v>
      </c>
      <c r="AB1082" s="21">
        <v>0</v>
      </c>
      <c r="AC1082" s="21">
        <v>3.3300000000000003E-2</v>
      </c>
      <c r="AD1082" s="21">
        <v>0</v>
      </c>
      <c r="AE1082" s="16" t="s">
        <v>46</v>
      </c>
      <c r="AF1082" s="16" t="s">
        <v>46</v>
      </c>
      <c r="AG1082" s="7" t="str">
        <f t="shared" si="34"/>
        <v>click</v>
      </c>
      <c r="AH1082" s="9" t="str">
        <f t="shared" si="35"/>
        <v>click</v>
      </c>
    </row>
    <row r="1083" spans="1:34" ht="84">
      <c r="A1083" s="19" t="s">
        <v>5226</v>
      </c>
      <c r="B1083" s="8" t="s">
        <v>5227</v>
      </c>
      <c r="C1083" s="10" t="s">
        <v>1080</v>
      </c>
      <c r="D1083" s="10" t="s">
        <v>38</v>
      </c>
      <c r="E1083" s="10" t="s">
        <v>5228</v>
      </c>
      <c r="F1083" s="10" t="s">
        <v>5229</v>
      </c>
      <c r="G1083" s="10" t="s">
        <v>205</v>
      </c>
      <c r="H1083" s="10" t="s">
        <v>73</v>
      </c>
      <c r="I1083" s="11">
        <v>3.5000000000000001E-3</v>
      </c>
      <c r="J1083" s="12">
        <v>0.15</v>
      </c>
      <c r="K1083" s="11">
        <v>1.8100000000000002E-2</v>
      </c>
      <c r="L1083" s="13">
        <v>560.70000000000005</v>
      </c>
      <c r="M1083" s="14">
        <v>13.3</v>
      </c>
      <c r="N1083" s="15">
        <v>2528319</v>
      </c>
      <c r="O1083" s="20">
        <v>2.21</v>
      </c>
      <c r="P1083" s="10" t="s">
        <v>42</v>
      </c>
      <c r="Q1083" s="10" t="s">
        <v>46</v>
      </c>
      <c r="R1083" s="10" t="s">
        <v>46</v>
      </c>
      <c r="S1083" s="10" t="s">
        <v>72</v>
      </c>
      <c r="T1083" s="21">
        <v>0.80959999999999999</v>
      </c>
      <c r="U1083" s="21">
        <v>0</v>
      </c>
      <c r="V1083" s="21">
        <v>0</v>
      </c>
      <c r="W1083" s="21">
        <v>0</v>
      </c>
      <c r="X1083" s="21">
        <v>1.1900000000000001E-2</v>
      </c>
      <c r="Y1083" s="21">
        <v>0</v>
      </c>
      <c r="Z1083" s="21">
        <v>0</v>
      </c>
      <c r="AA1083" s="21">
        <v>0.1729</v>
      </c>
      <c r="AB1083" s="21">
        <v>0</v>
      </c>
      <c r="AC1083" s="21">
        <v>0</v>
      </c>
      <c r="AD1083" s="21">
        <v>0</v>
      </c>
      <c r="AE1083" s="16" t="s">
        <v>46</v>
      </c>
      <c r="AF1083" s="16" t="s">
        <v>46</v>
      </c>
      <c r="AG1083" s="7" t="str">
        <f t="shared" si="34"/>
        <v>click</v>
      </c>
      <c r="AH1083" s="9" t="str">
        <f t="shared" si="35"/>
        <v>click</v>
      </c>
    </row>
    <row r="1084" spans="1:34" ht="96">
      <c r="A1084" s="19" t="s">
        <v>5238</v>
      </c>
      <c r="B1084" s="8" t="s">
        <v>5239</v>
      </c>
      <c r="C1084" s="10" t="s">
        <v>1080</v>
      </c>
      <c r="D1084" s="10" t="s">
        <v>38</v>
      </c>
      <c r="E1084" s="10" t="s">
        <v>5240</v>
      </c>
      <c r="F1084" s="10" t="s">
        <v>5241</v>
      </c>
      <c r="G1084" s="10" t="s">
        <v>296</v>
      </c>
      <c r="H1084" s="10" t="s">
        <v>73</v>
      </c>
      <c r="I1084" s="11">
        <v>3.5000000000000001E-3</v>
      </c>
      <c r="J1084" s="12">
        <v>0.08</v>
      </c>
      <c r="K1084" s="11">
        <v>1.2999999999999999E-2</v>
      </c>
      <c r="L1084" s="13">
        <v>991.6</v>
      </c>
      <c r="M1084" s="14">
        <v>14.4</v>
      </c>
      <c r="N1084" s="15">
        <v>5676266</v>
      </c>
      <c r="O1084" s="20">
        <v>-2.08</v>
      </c>
      <c r="P1084" s="10" t="s">
        <v>42</v>
      </c>
      <c r="Q1084" s="10" t="s">
        <v>46</v>
      </c>
      <c r="R1084" s="10" t="s">
        <v>46</v>
      </c>
      <c r="S1084" s="10" t="s">
        <v>72</v>
      </c>
      <c r="T1084" s="21">
        <v>1.4500000000000001E-2</v>
      </c>
      <c r="U1084" s="21">
        <v>0</v>
      </c>
      <c r="V1084" s="21">
        <v>0</v>
      </c>
      <c r="W1084" s="21">
        <v>0</v>
      </c>
      <c r="X1084" s="21">
        <v>0.98119999999999996</v>
      </c>
      <c r="Y1084" s="21">
        <v>0</v>
      </c>
      <c r="Z1084" s="21">
        <v>0</v>
      </c>
      <c r="AA1084" s="21">
        <v>0</v>
      </c>
      <c r="AB1084" s="21">
        <v>0</v>
      </c>
      <c r="AC1084" s="21">
        <v>0</v>
      </c>
      <c r="AD1084" s="21">
        <v>0</v>
      </c>
      <c r="AE1084" s="16" t="s">
        <v>46</v>
      </c>
      <c r="AF1084" s="16" t="s">
        <v>46</v>
      </c>
      <c r="AG1084" s="7" t="str">
        <f t="shared" si="34"/>
        <v>click</v>
      </c>
      <c r="AH1084" s="9" t="str">
        <f t="shared" si="35"/>
        <v>click</v>
      </c>
    </row>
    <row r="1085" spans="1:34" ht="84">
      <c r="A1085" s="19" t="s">
        <v>5242</v>
      </c>
      <c r="B1085" s="8" t="s">
        <v>5243</v>
      </c>
      <c r="C1085" s="10" t="s">
        <v>1080</v>
      </c>
      <c r="D1085" s="10" t="s">
        <v>38</v>
      </c>
      <c r="E1085" s="10" t="s">
        <v>5244</v>
      </c>
      <c r="F1085" s="10" t="s">
        <v>5245</v>
      </c>
      <c r="G1085" s="10" t="s">
        <v>307</v>
      </c>
      <c r="H1085" s="10" t="s">
        <v>73</v>
      </c>
      <c r="I1085" s="11">
        <v>3.5000000000000001E-3</v>
      </c>
      <c r="J1085" s="12">
        <v>0.12</v>
      </c>
      <c r="K1085" s="11">
        <v>7.1999999999999998E-3</v>
      </c>
      <c r="L1085" s="13">
        <v>703.9</v>
      </c>
      <c r="M1085" s="14">
        <v>8.1</v>
      </c>
      <c r="N1085" s="15">
        <v>126648</v>
      </c>
      <c r="O1085" s="20">
        <v>1.82</v>
      </c>
      <c r="P1085" s="10" t="s">
        <v>42</v>
      </c>
      <c r="Q1085" s="10" t="s">
        <v>46</v>
      </c>
      <c r="R1085" s="10" t="s">
        <v>46</v>
      </c>
      <c r="S1085" s="10" t="s">
        <v>72</v>
      </c>
      <c r="T1085" s="21">
        <v>0</v>
      </c>
      <c r="U1085" s="21">
        <v>0</v>
      </c>
      <c r="V1085" s="21">
        <v>0</v>
      </c>
      <c r="W1085" s="21">
        <v>0</v>
      </c>
      <c r="X1085" s="21">
        <v>0</v>
      </c>
      <c r="Y1085" s="21">
        <v>0</v>
      </c>
      <c r="Z1085" s="21">
        <v>0.99629999999999996</v>
      </c>
      <c r="AA1085" s="21">
        <v>0</v>
      </c>
      <c r="AB1085" s="21">
        <v>0</v>
      </c>
      <c r="AC1085" s="21">
        <v>0</v>
      </c>
      <c r="AD1085" s="21">
        <v>0</v>
      </c>
      <c r="AE1085" s="16" t="s">
        <v>46</v>
      </c>
      <c r="AF1085" s="16" t="s">
        <v>46</v>
      </c>
      <c r="AG1085" s="7" t="str">
        <f t="shared" si="34"/>
        <v>click</v>
      </c>
      <c r="AH1085" s="9" t="str">
        <f t="shared" si="35"/>
        <v>click</v>
      </c>
    </row>
    <row r="1086" spans="1:34" ht="72">
      <c r="A1086" s="19" t="s">
        <v>5254</v>
      </c>
      <c r="B1086" s="8" t="s">
        <v>5255</v>
      </c>
      <c r="C1086" s="10" t="s">
        <v>1080</v>
      </c>
      <c r="D1086" s="10" t="s">
        <v>38</v>
      </c>
      <c r="E1086" s="10" t="s">
        <v>5256</v>
      </c>
      <c r="F1086" s="10" t="s">
        <v>5257</v>
      </c>
      <c r="G1086" s="10" t="s">
        <v>291</v>
      </c>
      <c r="H1086" s="10" t="s">
        <v>73</v>
      </c>
      <c r="I1086" s="11">
        <v>3.5000000000000001E-3</v>
      </c>
      <c r="J1086" s="12">
        <v>0.15</v>
      </c>
      <c r="K1086" s="11">
        <v>1.26E-2</v>
      </c>
      <c r="L1086" s="13">
        <v>1191.2</v>
      </c>
      <c r="M1086" s="14">
        <v>13.6</v>
      </c>
      <c r="N1086" s="15">
        <v>3152269</v>
      </c>
      <c r="O1086" s="20">
        <v>1.1399999999999999</v>
      </c>
      <c r="P1086" s="10" t="s">
        <v>42</v>
      </c>
      <c r="Q1086" s="10" t="s">
        <v>46</v>
      </c>
      <c r="R1086" s="10" t="s">
        <v>46</v>
      </c>
      <c r="S1086" s="10" t="s">
        <v>72</v>
      </c>
      <c r="T1086" s="21">
        <v>0</v>
      </c>
      <c r="U1086" s="21">
        <v>0</v>
      </c>
      <c r="V1086" s="21">
        <v>0.7631</v>
      </c>
      <c r="W1086" s="21">
        <v>0.20050000000000001</v>
      </c>
      <c r="X1086" s="21">
        <v>0</v>
      </c>
      <c r="Y1086" s="21">
        <v>0</v>
      </c>
      <c r="Z1086" s="21">
        <v>0</v>
      </c>
      <c r="AA1086" s="21">
        <v>0</v>
      </c>
      <c r="AB1086" s="21">
        <v>0</v>
      </c>
      <c r="AC1086" s="21">
        <v>3.3099999999999997E-2</v>
      </c>
      <c r="AD1086" s="21">
        <v>0</v>
      </c>
      <c r="AE1086" s="16" t="s">
        <v>46</v>
      </c>
      <c r="AF1086" s="16" t="s">
        <v>46</v>
      </c>
      <c r="AG1086" s="7" t="str">
        <f t="shared" si="34"/>
        <v>click</v>
      </c>
      <c r="AH1086" s="9" t="str">
        <f t="shared" si="35"/>
        <v>click</v>
      </c>
    </row>
    <row r="1087" spans="1:34" ht="96">
      <c r="A1087" s="19" t="s">
        <v>281</v>
      </c>
      <c r="B1087" s="8" t="s">
        <v>282</v>
      </c>
      <c r="C1087" s="10" t="s">
        <v>283</v>
      </c>
      <c r="D1087" s="10" t="s">
        <v>38</v>
      </c>
      <c r="E1087" s="10" t="s">
        <v>284</v>
      </c>
      <c r="F1087" s="10" t="s">
        <v>285</v>
      </c>
      <c r="G1087" s="10" t="s">
        <v>65</v>
      </c>
      <c r="H1087" s="10" t="s">
        <v>156</v>
      </c>
      <c r="I1087" s="11">
        <v>5.7999999999999996E-3</v>
      </c>
      <c r="J1087" s="12">
        <v>1.05</v>
      </c>
      <c r="K1087" s="11">
        <v>4.2999999999999997E-2</v>
      </c>
      <c r="L1087" s="13">
        <v>55</v>
      </c>
      <c r="M1087" s="14">
        <v>1</v>
      </c>
      <c r="N1087" s="15">
        <v>5238</v>
      </c>
      <c r="O1087" s="20">
        <v>-1.62</v>
      </c>
      <c r="P1087" s="10" t="s">
        <v>42</v>
      </c>
      <c r="Q1087" s="10" t="s">
        <v>46</v>
      </c>
      <c r="R1087" s="10" t="s">
        <v>46</v>
      </c>
      <c r="S1087" s="10" t="s">
        <v>277</v>
      </c>
      <c r="T1087" s="21">
        <v>0.15390000000000001</v>
      </c>
      <c r="U1087" s="21">
        <v>3.6999999999999998E-2</v>
      </c>
      <c r="V1087" s="21">
        <v>0.13100000000000001</v>
      </c>
      <c r="W1087" s="21">
        <v>0.1598</v>
      </c>
      <c r="X1087" s="21">
        <v>7.6200000000000004E-2</v>
      </c>
      <c r="Y1087" s="21">
        <v>0.19939999999999999</v>
      </c>
      <c r="Z1087" s="21">
        <v>6.4399999999999999E-2</v>
      </c>
      <c r="AA1087" s="21">
        <v>0.1125</v>
      </c>
      <c r="AB1087" s="21">
        <v>0</v>
      </c>
      <c r="AC1087" s="21">
        <v>3.6400000000000002E-2</v>
      </c>
      <c r="AD1087" s="21">
        <v>2.9399999999999999E-2</v>
      </c>
      <c r="AE1087" s="16" t="s">
        <v>46</v>
      </c>
      <c r="AF1087" s="16" t="s">
        <v>46</v>
      </c>
      <c r="AG1087" s="7" t="str">
        <f t="shared" si="34"/>
        <v>click</v>
      </c>
      <c r="AH1087" s="9" t="str">
        <f t="shared" si="35"/>
        <v>click</v>
      </c>
    </row>
    <row r="1088" spans="1:34" ht="120">
      <c r="A1088" s="19" t="s">
        <v>317</v>
      </c>
      <c r="B1088" s="8" t="s">
        <v>318</v>
      </c>
      <c r="C1088" s="10" t="s">
        <v>283</v>
      </c>
      <c r="D1088" s="10" t="s">
        <v>38</v>
      </c>
      <c r="E1088" s="10" t="s">
        <v>319</v>
      </c>
      <c r="F1088" s="10" t="s">
        <v>320</v>
      </c>
      <c r="G1088" s="10" t="s">
        <v>65</v>
      </c>
      <c r="H1088" s="10" t="s">
        <v>156</v>
      </c>
      <c r="I1088" s="11">
        <v>4.7999999999999996E-3</v>
      </c>
      <c r="J1088" s="12">
        <v>0.75</v>
      </c>
      <c r="K1088" s="11">
        <v>3.3500000000000002E-2</v>
      </c>
      <c r="L1088" s="13">
        <v>65.900000000000006</v>
      </c>
      <c r="M1088" s="14">
        <v>1</v>
      </c>
      <c r="N1088" s="15">
        <v>4111</v>
      </c>
      <c r="O1088" s="20">
        <v>-1.48</v>
      </c>
      <c r="P1088" s="10" t="s">
        <v>42</v>
      </c>
      <c r="Q1088" s="10" t="s">
        <v>46</v>
      </c>
      <c r="R1088" s="10" t="s">
        <v>46</v>
      </c>
      <c r="S1088" s="10" t="s">
        <v>49</v>
      </c>
      <c r="T1088" s="21">
        <v>9.35E-2</v>
      </c>
      <c r="U1088" s="21">
        <v>0.2407</v>
      </c>
      <c r="V1088" s="21">
        <v>6.3799999999999996E-2</v>
      </c>
      <c r="W1088" s="21">
        <v>7.2099999999999997E-2</v>
      </c>
      <c r="X1088" s="21">
        <v>9.8900000000000002E-2</v>
      </c>
      <c r="Y1088" s="21">
        <v>0.2132</v>
      </c>
      <c r="Z1088" s="21">
        <v>7.4000000000000003E-3</v>
      </c>
      <c r="AA1088" s="21">
        <v>5.8000000000000003E-2</v>
      </c>
      <c r="AB1088" s="21">
        <v>2.5600000000000001E-2</v>
      </c>
      <c r="AC1088" s="21">
        <v>8.0199999999999994E-2</v>
      </c>
      <c r="AD1088" s="21">
        <v>4.6699999999999998E-2</v>
      </c>
      <c r="AE1088" s="16" t="s">
        <v>46</v>
      </c>
      <c r="AF1088" s="16" t="s">
        <v>46</v>
      </c>
      <c r="AG1088" s="7" t="str">
        <f t="shared" si="34"/>
        <v>click</v>
      </c>
      <c r="AH1088" s="9" t="str">
        <f t="shared" si="35"/>
        <v>click</v>
      </c>
    </row>
    <row r="1089" spans="1:34" ht="72">
      <c r="A1089" s="19" t="s">
        <v>1092</v>
      </c>
      <c r="B1089" s="8" t="s">
        <v>1093</v>
      </c>
      <c r="C1089" s="10" t="s">
        <v>283</v>
      </c>
      <c r="D1089" s="10"/>
      <c r="E1089" s="10" t="s">
        <v>1094</v>
      </c>
      <c r="F1089" s="10" t="s">
        <v>1095</v>
      </c>
      <c r="G1089" s="10" t="s">
        <v>114</v>
      </c>
      <c r="H1089" s="10" t="s">
        <v>156</v>
      </c>
      <c r="I1089" s="11">
        <v>4.7999999999999996E-3</v>
      </c>
      <c r="J1089" s="12"/>
      <c r="K1089" s="11"/>
      <c r="L1089" s="13">
        <v>0</v>
      </c>
      <c r="M1089" s="14">
        <v>0</v>
      </c>
      <c r="N1089" s="15"/>
      <c r="O1089" s="20"/>
      <c r="P1089" s="10" t="s">
        <v>42</v>
      </c>
      <c r="Q1089" s="10" t="s">
        <v>43</v>
      </c>
      <c r="R1089" s="10" t="s">
        <v>412</v>
      </c>
      <c r="S1089" s="10" t="s">
        <v>115</v>
      </c>
      <c r="T1089" s="21" t="s">
        <v>46</v>
      </c>
      <c r="U1089" s="21" t="s">
        <v>46</v>
      </c>
      <c r="V1089" s="21" t="s">
        <v>46</v>
      </c>
      <c r="W1089" s="21" t="s">
        <v>46</v>
      </c>
      <c r="X1089" s="21" t="s">
        <v>46</v>
      </c>
      <c r="Y1089" s="21" t="s">
        <v>46</v>
      </c>
      <c r="Z1089" s="21" t="s">
        <v>46</v>
      </c>
      <c r="AA1089" s="21" t="s">
        <v>46</v>
      </c>
      <c r="AB1089" s="21" t="s">
        <v>46</v>
      </c>
      <c r="AC1089" s="21" t="s">
        <v>46</v>
      </c>
      <c r="AD1089" s="21" t="s">
        <v>46</v>
      </c>
      <c r="AE1089" s="16" t="s">
        <v>46</v>
      </c>
      <c r="AF1089" s="16" t="s">
        <v>46</v>
      </c>
      <c r="AG1089" s="7" t="str">
        <f t="shared" si="34"/>
        <v>click</v>
      </c>
      <c r="AH1089" s="9" t="str">
        <f t="shared" si="35"/>
        <v>click</v>
      </c>
    </row>
    <row r="1090" spans="1:34" ht="132">
      <c r="A1090" s="19" t="s">
        <v>1111</v>
      </c>
      <c r="B1090" s="8" t="s">
        <v>1112</v>
      </c>
      <c r="C1090" s="10" t="s">
        <v>283</v>
      </c>
      <c r="D1090" s="10" t="s">
        <v>38</v>
      </c>
      <c r="E1090" s="10" t="s">
        <v>1113</v>
      </c>
      <c r="F1090" s="10" t="s">
        <v>1114</v>
      </c>
      <c r="G1090" s="10" t="s">
        <v>544</v>
      </c>
      <c r="H1090" s="10" t="s">
        <v>156</v>
      </c>
      <c r="I1090" s="11">
        <v>3.8E-3</v>
      </c>
      <c r="J1090" s="12">
        <v>0.14000000000000001</v>
      </c>
      <c r="K1090" s="11">
        <v>2.4400000000000002E-2</v>
      </c>
      <c r="L1090" s="13">
        <v>1044</v>
      </c>
      <c r="M1090" s="14">
        <v>15.4</v>
      </c>
      <c r="N1090" s="15">
        <v>64944</v>
      </c>
      <c r="O1090" s="20">
        <v>1.31</v>
      </c>
      <c r="P1090" s="10" t="s">
        <v>42</v>
      </c>
      <c r="Q1090" s="10" t="s">
        <v>321</v>
      </c>
      <c r="R1090" s="10" t="s">
        <v>412</v>
      </c>
      <c r="S1090" s="10" t="s">
        <v>72</v>
      </c>
      <c r="T1090" s="21">
        <v>7.3400000000000007E-2</v>
      </c>
      <c r="U1090" s="21">
        <v>2.4E-2</v>
      </c>
      <c r="V1090" s="21">
        <v>0.14080000000000001</v>
      </c>
      <c r="W1090" s="21">
        <v>6.3299999999999995E-2</v>
      </c>
      <c r="X1090" s="21">
        <v>1.7299999999999999E-2</v>
      </c>
      <c r="Y1090" s="21">
        <v>0.1482</v>
      </c>
      <c r="Z1090" s="21">
        <v>4.1599999999999998E-2</v>
      </c>
      <c r="AA1090" s="21">
        <v>0.18809999999999999</v>
      </c>
      <c r="AB1090" s="21">
        <v>9.9099999999999994E-2</v>
      </c>
      <c r="AC1090" s="21">
        <v>9.6000000000000002E-2</v>
      </c>
      <c r="AD1090" s="21">
        <v>0.10829999999999999</v>
      </c>
      <c r="AE1090" s="16" t="s">
        <v>46</v>
      </c>
      <c r="AF1090" s="16" t="s">
        <v>46</v>
      </c>
      <c r="AG1090" s="7" t="str">
        <f t="shared" si="34"/>
        <v>click</v>
      </c>
      <c r="AH1090" s="9" t="str">
        <f t="shared" si="35"/>
        <v>click</v>
      </c>
    </row>
    <row r="1091" spans="1:34" ht="120">
      <c r="A1091" s="19" t="s">
        <v>1115</v>
      </c>
      <c r="B1091" s="8" t="s">
        <v>1116</v>
      </c>
      <c r="C1091" s="10" t="s">
        <v>283</v>
      </c>
      <c r="D1091" s="10" t="s">
        <v>38</v>
      </c>
      <c r="E1091" s="10" t="s">
        <v>1117</v>
      </c>
      <c r="F1091" s="10" t="s">
        <v>1118</v>
      </c>
      <c r="G1091" s="10" t="s">
        <v>40</v>
      </c>
      <c r="H1091" s="10" t="s">
        <v>156</v>
      </c>
      <c r="I1091" s="11">
        <v>5.7999999999999996E-3</v>
      </c>
      <c r="J1091" s="12">
        <v>0.38</v>
      </c>
      <c r="K1091" s="11">
        <v>3.6700000000000003E-2</v>
      </c>
      <c r="L1091" s="13">
        <v>120.2</v>
      </c>
      <c r="M1091" s="14">
        <v>2.6</v>
      </c>
      <c r="N1091" s="15">
        <v>6416</v>
      </c>
      <c r="O1091" s="20">
        <v>-1.21</v>
      </c>
      <c r="P1091" s="10" t="s">
        <v>42</v>
      </c>
      <c r="Q1091" s="10" t="s">
        <v>46</v>
      </c>
      <c r="R1091" s="10" t="s">
        <v>46</v>
      </c>
      <c r="S1091" s="10" t="s">
        <v>74</v>
      </c>
      <c r="T1091" s="21">
        <v>8.2299999999999998E-2</v>
      </c>
      <c r="U1091" s="21">
        <v>0.1598</v>
      </c>
      <c r="V1091" s="21">
        <v>3.9899999999999998E-2</v>
      </c>
      <c r="W1091" s="21">
        <v>8.0399999999999999E-2</v>
      </c>
      <c r="X1091" s="21">
        <v>0.12039999999999999</v>
      </c>
      <c r="Y1091" s="21">
        <v>0.2283</v>
      </c>
      <c r="Z1091" s="21">
        <v>8.6599999999999996E-2</v>
      </c>
      <c r="AA1091" s="21">
        <v>6.2100000000000002E-2</v>
      </c>
      <c r="AB1091" s="21">
        <v>2.1899999999999999E-2</v>
      </c>
      <c r="AC1091" s="21">
        <v>2.3300000000000001E-2</v>
      </c>
      <c r="AD1091" s="21">
        <v>9.4E-2</v>
      </c>
      <c r="AE1091" s="16" t="s">
        <v>46</v>
      </c>
      <c r="AF1091" s="16" t="s">
        <v>46</v>
      </c>
      <c r="AG1091" s="7" t="str">
        <f t="shared" si="34"/>
        <v>click</v>
      </c>
      <c r="AH1091" s="9" t="str">
        <f t="shared" si="35"/>
        <v>click</v>
      </c>
    </row>
    <row r="1092" spans="1:34" ht="108">
      <c r="A1092" s="19" t="s">
        <v>1119</v>
      </c>
      <c r="B1092" s="8" t="s">
        <v>1120</v>
      </c>
      <c r="C1092" s="10" t="s">
        <v>283</v>
      </c>
      <c r="D1092" s="10" t="s">
        <v>38</v>
      </c>
      <c r="E1092" s="10" t="s">
        <v>1121</v>
      </c>
      <c r="F1092" s="10" t="s">
        <v>1122</v>
      </c>
      <c r="G1092" s="10" t="s">
        <v>114</v>
      </c>
      <c r="H1092" s="10" t="s">
        <v>156</v>
      </c>
      <c r="I1092" s="11">
        <v>5.7999999999999996E-3</v>
      </c>
      <c r="J1092" s="12">
        <v>0.12</v>
      </c>
      <c r="K1092" s="11">
        <v>2.7699999999999999E-2</v>
      </c>
      <c r="L1092" s="13">
        <v>610.6</v>
      </c>
      <c r="M1092" s="14">
        <v>10.8</v>
      </c>
      <c r="N1092" s="15">
        <v>211578</v>
      </c>
      <c r="O1092" s="20">
        <v>1.26</v>
      </c>
      <c r="P1092" s="10" t="s">
        <v>42</v>
      </c>
      <c r="Q1092" s="10" t="s">
        <v>321</v>
      </c>
      <c r="R1092" s="10" t="s">
        <v>412</v>
      </c>
      <c r="S1092" s="10" t="s">
        <v>115</v>
      </c>
      <c r="T1092" s="21">
        <v>9.6600000000000005E-2</v>
      </c>
      <c r="U1092" s="21">
        <v>4.2900000000000001E-2</v>
      </c>
      <c r="V1092" s="21">
        <v>0.1457</v>
      </c>
      <c r="W1092" s="21">
        <v>8.43E-2</v>
      </c>
      <c r="X1092" s="21">
        <v>2.3300000000000001E-2</v>
      </c>
      <c r="Y1092" s="21">
        <v>0.1216</v>
      </c>
      <c r="Z1092" s="21">
        <v>5.1900000000000002E-2</v>
      </c>
      <c r="AA1092" s="21">
        <v>0.22750000000000001</v>
      </c>
      <c r="AB1092" s="21">
        <v>3.9300000000000002E-2</v>
      </c>
      <c r="AC1092" s="21">
        <v>0.15629999999999999</v>
      </c>
      <c r="AD1092" s="21">
        <v>6.0000000000000001E-3</v>
      </c>
      <c r="AE1092" s="16" t="s">
        <v>46</v>
      </c>
      <c r="AF1092" s="16" t="s">
        <v>46</v>
      </c>
      <c r="AG1092" s="7" t="str">
        <f t="shared" si="34"/>
        <v>click</v>
      </c>
      <c r="AH1092" s="9" t="str">
        <f t="shared" si="35"/>
        <v>click</v>
      </c>
    </row>
    <row r="1093" spans="1:34" ht="96">
      <c r="A1093" s="19" t="s">
        <v>1123</v>
      </c>
      <c r="B1093" s="8" t="s">
        <v>1124</v>
      </c>
      <c r="C1093" s="10" t="s">
        <v>283</v>
      </c>
      <c r="D1093" s="10" t="s">
        <v>38</v>
      </c>
      <c r="E1093" s="10" t="s">
        <v>1125</v>
      </c>
      <c r="F1093" s="10" t="s">
        <v>1126</v>
      </c>
      <c r="G1093" s="10" t="s">
        <v>1031</v>
      </c>
      <c r="H1093" s="10" t="s">
        <v>156</v>
      </c>
      <c r="I1093" s="11">
        <v>5.7999999999999996E-3</v>
      </c>
      <c r="J1093" s="12">
        <v>0.68</v>
      </c>
      <c r="K1093" s="11">
        <v>2.07E-2</v>
      </c>
      <c r="L1093" s="13">
        <v>280.2</v>
      </c>
      <c r="M1093" s="14">
        <v>5.6</v>
      </c>
      <c r="N1093" s="15">
        <v>31373</v>
      </c>
      <c r="O1093" s="20">
        <v>-1.57</v>
      </c>
      <c r="P1093" s="10" t="s">
        <v>42</v>
      </c>
      <c r="Q1093" s="10" t="s">
        <v>46</v>
      </c>
      <c r="R1093" s="10" t="s">
        <v>46</v>
      </c>
      <c r="S1093" s="10" t="s">
        <v>277</v>
      </c>
      <c r="T1093" s="21">
        <v>0.1229</v>
      </c>
      <c r="U1093" s="21">
        <v>1.1599999999999999E-2</v>
      </c>
      <c r="V1093" s="21">
        <v>0.2344</v>
      </c>
      <c r="W1093" s="21">
        <v>0.11070000000000001</v>
      </c>
      <c r="X1093" s="21">
        <v>8.0999999999999996E-3</v>
      </c>
      <c r="Y1093" s="21">
        <v>0.1125</v>
      </c>
      <c r="Z1093" s="21">
        <v>4.7699999999999999E-2</v>
      </c>
      <c r="AA1093" s="21">
        <v>0.20150000000000001</v>
      </c>
      <c r="AB1093" s="21">
        <v>1.3899999999999999E-2</v>
      </c>
      <c r="AC1093" s="21">
        <v>0.129</v>
      </c>
      <c r="AD1093" s="21">
        <v>7.7000000000000002E-3</v>
      </c>
      <c r="AE1093" s="16" t="s">
        <v>46</v>
      </c>
      <c r="AF1093" s="16" t="s">
        <v>46</v>
      </c>
      <c r="AG1093" s="7" t="str">
        <f t="shared" si="34"/>
        <v>click</v>
      </c>
      <c r="AH1093" s="9" t="str">
        <f t="shared" si="35"/>
        <v>click</v>
      </c>
    </row>
    <row r="1094" spans="1:34" ht="96">
      <c r="A1094" s="19" t="s">
        <v>1168</v>
      </c>
      <c r="B1094" s="8" t="s">
        <v>1169</v>
      </c>
      <c r="C1094" s="10" t="s">
        <v>283</v>
      </c>
      <c r="D1094" s="10" t="s">
        <v>38</v>
      </c>
      <c r="E1094" s="10" t="s">
        <v>1170</v>
      </c>
      <c r="F1094" s="10" t="s">
        <v>1171</v>
      </c>
      <c r="G1094" s="10" t="s">
        <v>625</v>
      </c>
      <c r="H1094" s="10" t="s">
        <v>156</v>
      </c>
      <c r="I1094" s="11">
        <v>3.8E-3</v>
      </c>
      <c r="J1094" s="12">
        <v>0.15</v>
      </c>
      <c r="K1094" s="11">
        <v>2.9399999999999999E-2</v>
      </c>
      <c r="L1094" s="13">
        <v>758.9</v>
      </c>
      <c r="M1094" s="14">
        <v>13.8</v>
      </c>
      <c r="N1094" s="15">
        <v>36858</v>
      </c>
      <c r="O1094" s="20">
        <v>0.89</v>
      </c>
      <c r="P1094" s="10" t="s">
        <v>42</v>
      </c>
      <c r="Q1094" s="10" t="s">
        <v>43</v>
      </c>
      <c r="R1094" s="10" t="s">
        <v>412</v>
      </c>
      <c r="S1094" s="10" t="s">
        <v>72</v>
      </c>
      <c r="T1094" s="21">
        <v>3.15E-2</v>
      </c>
      <c r="U1094" s="21">
        <v>0.11899999999999999</v>
      </c>
      <c r="V1094" s="21">
        <v>4.5199999999999997E-2</v>
      </c>
      <c r="W1094" s="21">
        <v>0.14480000000000001</v>
      </c>
      <c r="X1094" s="21">
        <v>8.7499999999999994E-2</v>
      </c>
      <c r="Y1094" s="21">
        <v>4.5900000000000003E-2</v>
      </c>
      <c r="Z1094" s="21">
        <v>0.155</v>
      </c>
      <c r="AA1094" s="21">
        <v>3.9800000000000002E-2</v>
      </c>
      <c r="AB1094" s="21">
        <v>7.3599999999999999E-2</v>
      </c>
      <c r="AC1094" s="21">
        <v>0.12859999999999999</v>
      </c>
      <c r="AD1094" s="21">
        <v>0.12920000000000001</v>
      </c>
      <c r="AE1094" s="16" t="s">
        <v>46</v>
      </c>
      <c r="AF1094" s="16" t="s">
        <v>46</v>
      </c>
      <c r="AG1094" s="7" t="str">
        <f t="shared" si="34"/>
        <v>click</v>
      </c>
      <c r="AH1094" s="9" t="str">
        <f t="shared" si="35"/>
        <v>click</v>
      </c>
    </row>
    <row r="1095" spans="1:34" ht="96">
      <c r="A1095" s="19" t="s">
        <v>1181</v>
      </c>
      <c r="B1095" s="8" t="s">
        <v>1182</v>
      </c>
      <c r="C1095" s="10" t="s">
        <v>283</v>
      </c>
      <c r="D1095" s="10" t="s">
        <v>38</v>
      </c>
      <c r="E1095" s="10" t="s">
        <v>1183</v>
      </c>
      <c r="F1095" s="10" t="s">
        <v>1184</v>
      </c>
      <c r="G1095" s="10" t="s">
        <v>792</v>
      </c>
      <c r="H1095" s="10" t="s">
        <v>156</v>
      </c>
      <c r="I1095" s="11">
        <v>5.7999999999999996E-3</v>
      </c>
      <c r="J1095" s="12">
        <v>0.34</v>
      </c>
      <c r="K1095" s="11">
        <v>3.2500000000000001E-2</v>
      </c>
      <c r="L1095" s="13">
        <v>136.9</v>
      </c>
      <c r="M1095" s="14">
        <v>2.4</v>
      </c>
      <c r="N1095" s="15">
        <v>7166</v>
      </c>
      <c r="O1095" s="20">
        <v>1.1200000000000001</v>
      </c>
      <c r="P1095" s="10" t="s">
        <v>42</v>
      </c>
      <c r="Q1095" s="10" t="s">
        <v>520</v>
      </c>
      <c r="R1095" s="10" t="s">
        <v>412</v>
      </c>
      <c r="S1095" s="10" t="s">
        <v>102</v>
      </c>
      <c r="T1095" s="21">
        <v>0.10150000000000001</v>
      </c>
      <c r="U1095" s="21">
        <v>7.9799999999999996E-2</v>
      </c>
      <c r="V1095" s="21">
        <v>0.12770000000000001</v>
      </c>
      <c r="W1095" s="21">
        <v>7.51E-2</v>
      </c>
      <c r="X1095" s="21">
        <v>2.4400000000000002E-2</v>
      </c>
      <c r="Y1095" s="21">
        <v>0.157</v>
      </c>
      <c r="Z1095" s="21">
        <v>4.2000000000000003E-2</v>
      </c>
      <c r="AA1095" s="21">
        <v>0.23780000000000001</v>
      </c>
      <c r="AB1095" s="21">
        <v>4.3499999999999997E-2</v>
      </c>
      <c r="AC1095" s="21">
        <v>5.1799999999999999E-2</v>
      </c>
      <c r="AD1095" s="21">
        <v>5.8299999999999998E-2</v>
      </c>
      <c r="AE1095" s="16" t="s">
        <v>46</v>
      </c>
      <c r="AF1095" s="16" t="s">
        <v>46</v>
      </c>
      <c r="AG1095" s="7" t="str">
        <f t="shared" si="34"/>
        <v>click</v>
      </c>
      <c r="AH1095" s="9" t="str">
        <f t="shared" si="35"/>
        <v>click</v>
      </c>
    </row>
    <row r="1096" spans="1:34" ht="72">
      <c r="A1096" s="19" t="s">
        <v>1208</v>
      </c>
      <c r="B1096" s="8" t="s">
        <v>1209</v>
      </c>
      <c r="C1096" s="10" t="s">
        <v>283</v>
      </c>
      <c r="D1096" s="10" t="s">
        <v>38</v>
      </c>
      <c r="E1096" s="10" t="s">
        <v>1210</v>
      </c>
      <c r="F1096" s="10" t="s">
        <v>1211</v>
      </c>
      <c r="G1096" s="10" t="s">
        <v>625</v>
      </c>
      <c r="H1096" s="10" t="s">
        <v>156</v>
      </c>
      <c r="I1096" s="11">
        <v>2.8E-3</v>
      </c>
      <c r="J1096" s="12">
        <v>0.14000000000000001</v>
      </c>
      <c r="K1096" s="11">
        <v>2.2599999999999999E-2</v>
      </c>
      <c r="L1096" s="13">
        <v>1771</v>
      </c>
      <c r="M1096" s="14">
        <v>26.7</v>
      </c>
      <c r="N1096" s="15">
        <v>76236</v>
      </c>
      <c r="O1096" s="20">
        <v>0.92</v>
      </c>
      <c r="P1096" s="10" t="s">
        <v>42</v>
      </c>
      <c r="Q1096" s="10" t="s">
        <v>43</v>
      </c>
      <c r="R1096" s="10" t="s">
        <v>412</v>
      </c>
      <c r="S1096" s="10" t="s">
        <v>72</v>
      </c>
      <c r="T1096" s="21">
        <v>3.3000000000000002E-2</v>
      </c>
      <c r="U1096" s="21">
        <v>7.0900000000000005E-2</v>
      </c>
      <c r="V1096" s="21">
        <v>8.9700000000000002E-2</v>
      </c>
      <c r="W1096" s="21">
        <v>0.1384</v>
      </c>
      <c r="X1096" s="21">
        <v>0.1074</v>
      </c>
      <c r="Y1096" s="21">
        <v>0.1071</v>
      </c>
      <c r="Z1096" s="21">
        <v>0.1192</v>
      </c>
      <c r="AA1096" s="21">
        <v>0.1076</v>
      </c>
      <c r="AB1096" s="21">
        <v>3.1300000000000001E-2</v>
      </c>
      <c r="AC1096" s="21">
        <v>0.1389</v>
      </c>
      <c r="AD1096" s="21">
        <v>5.6500000000000002E-2</v>
      </c>
      <c r="AE1096" s="16" t="s">
        <v>46</v>
      </c>
      <c r="AF1096" s="16" t="s">
        <v>46</v>
      </c>
      <c r="AG1096" s="7" t="str">
        <f t="shared" si="34"/>
        <v>click</v>
      </c>
      <c r="AH1096" s="9" t="str">
        <f t="shared" si="35"/>
        <v>click</v>
      </c>
    </row>
    <row r="1097" spans="1:34" ht="96">
      <c r="A1097" s="19" t="s">
        <v>1212</v>
      </c>
      <c r="B1097" s="8" t="s">
        <v>1213</v>
      </c>
      <c r="C1097" s="10" t="s">
        <v>283</v>
      </c>
      <c r="D1097" s="10" t="s">
        <v>38</v>
      </c>
      <c r="E1097" s="10" t="s">
        <v>1214</v>
      </c>
      <c r="F1097" s="10" t="s">
        <v>1215</v>
      </c>
      <c r="G1097" s="10" t="s">
        <v>792</v>
      </c>
      <c r="H1097" s="10" t="s">
        <v>156</v>
      </c>
      <c r="I1097" s="11">
        <v>5.7999999999999996E-3</v>
      </c>
      <c r="J1097" s="12">
        <v>0.33</v>
      </c>
      <c r="K1097" s="11">
        <v>3.7199999999999997E-2</v>
      </c>
      <c r="L1097" s="13">
        <v>782.1</v>
      </c>
      <c r="M1097" s="14">
        <v>12.7</v>
      </c>
      <c r="N1097" s="15">
        <v>54497</v>
      </c>
      <c r="O1097" s="20">
        <v>1</v>
      </c>
      <c r="P1097" s="10" t="s">
        <v>42</v>
      </c>
      <c r="Q1097" s="10" t="s">
        <v>321</v>
      </c>
      <c r="R1097" s="10" t="s">
        <v>412</v>
      </c>
      <c r="S1097" s="10" t="s">
        <v>102</v>
      </c>
      <c r="T1097" s="21">
        <v>0.10979999999999999</v>
      </c>
      <c r="U1097" s="21">
        <v>3.6200000000000003E-2</v>
      </c>
      <c r="V1097" s="21">
        <v>0.19539999999999999</v>
      </c>
      <c r="W1097" s="21">
        <v>7.7600000000000002E-2</v>
      </c>
      <c r="X1097" s="21">
        <v>1.8200000000000001E-2</v>
      </c>
      <c r="Y1097" s="21">
        <v>0.10630000000000001</v>
      </c>
      <c r="Z1097" s="21">
        <v>3.3099999999999997E-2</v>
      </c>
      <c r="AA1097" s="21">
        <v>0.22459999999999999</v>
      </c>
      <c r="AB1097" s="21">
        <v>6.0400000000000002E-2</v>
      </c>
      <c r="AC1097" s="21">
        <v>0.1106</v>
      </c>
      <c r="AD1097" s="21">
        <v>1.84E-2</v>
      </c>
      <c r="AE1097" s="16" t="s">
        <v>46</v>
      </c>
      <c r="AF1097" s="16" t="s">
        <v>46</v>
      </c>
      <c r="AG1097" s="7" t="str">
        <f t="shared" si="34"/>
        <v>click</v>
      </c>
      <c r="AH1097" s="9" t="str">
        <f t="shared" si="35"/>
        <v>click</v>
      </c>
    </row>
    <row r="1098" spans="1:34" ht="84">
      <c r="A1098" s="19" t="s">
        <v>1221</v>
      </c>
      <c r="B1098" s="8" t="s">
        <v>1222</v>
      </c>
      <c r="C1098" s="10" t="s">
        <v>283</v>
      </c>
      <c r="D1098" s="10" t="s">
        <v>38</v>
      </c>
      <c r="E1098" s="10" t="s">
        <v>1223</v>
      </c>
      <c r="F1098" s="10" t="s">
        <v>1224</v>
      </c>
      <c r="G1098" s="10" t="s">
        <v>65</v>
      </c>
      <c r="H1098" s="10" t="s">
        <v>156</v>
      </c>
      <c r="I1098" s="11">
        <v>4.7999999999999996E-3</v>
      </c>
      <c r="J1098" s="12"/>
      <c r="K1098" s="11"/>
      <c r="L1098" s="13">
        <v>0</v>
      </c>
      <c r="M1098" s="14">
        <v>0</v>
      </c>
      <c r="N1098" s="15"/>
      <c r="O1098" s="20"/>
      <c r="P1098" s="10" t="s">
        <v>42</v>
      </c>
      <c r="Q1098" s="10" t="s">
        <v>46</v>
      </c>
      <c r="R1098" s="10" t="s">
        <v>46</v>
      </c>
      <c r="S1098" s="10" t="s">
        <v>277</v>
      </c>
      <c r="T1098" s="21" t="s">
        <v>46</v>
      </c>
      <c r="U1098" s="21" t="s">
        <v>46</v>
      </c>
      <c r="V1098" s="21" t="s">
        <v>46</v>
      </c>
      <c r="W1098" s="21" t="s">
        <v>46</v>
      </c>
      <c r="X1098" s="21" t="s">
        <v>46</v>
      </c>
      <c r="Y1098" s="21" t="s">
        <v>46</v>
      </c>
      <c r="Z1098" s="21" t="s">
        <v>46</v>
      </c>
      <c r="AA1098" s="21" t="s">
        <v>46</v>
      </c>
      <c r="AB1098" s="21" t="s">
        <v>46</v>
      </c>
      <c r="AC1098" s="21" t="s">
        <v>46</v>
      </c>
      <c r="AD1098" s="21" t="s">
        <v>46</v>
      </c>
      <c r="AE1098" s="16" t="s">
        <v>46</v>
      </c>
      <c r="AF1098" s="16" t="s">
        <v>46</v>
      </c>
      <c r="AG1098" s="7" t="str">
        <f t="shared" si="34"/>
        <v>click</v>
      </c>
      <c r="AH1098" s="9" t="str">
        <f t="shared" si="35"/>
        <v>click</v>
      </c>
    </row>
    <row r="1099" spans="1:34" ht="108">
      <c r="A1099" s="19" t="s">
        <v>1225</v>
      </c>
      <c r="B1099" s="8" t="s">
        <v>1226</v>
      </c>
      <c r="C1099" s="10" t="s">
        <v>283</v>
      </c>
      <c r="D1099" s="10" t="s">
        <v>38</v>
      </c>
      <c r="E1099" s="10" t="s">
        <v>1227</v>
      </c>
      <c r="F1099" s="10" t="s">
        <v>1228</v>
      </c>
      <c r="G1099" s="10" t="s">
        <v>65</v>
      </c>
      <c r="H1099" s="10" t="s">
        <v>156</v>
      </c>
      <c r="I1099" s="11">
        <v>5.7999999999999996E-3</v>
      </c>
      <c r="J1099" s="12">
        <v>0.61</v>
      </c>
      <c r="K1099" s="11">
        <v>3.6200000000000003E-2</v>
      </c>
      <c r="L1099" s="13">
        <v>54.2</v>
      </c>
      <c r="M1099" s="14">
        <v>0.9</v>
      </c>
      <c r="N1099" s="15"/>
      <c r="O1099" s="20">
        <v>0</v>
      </c>
      <c r="P1099" s="10" t="s">
        <v>42</v>
      </c>
      <c r="Q1099" s="10" t="s">
        <v>46</v>
      </c>
      <c r="R1099" s="10" t="s">
        <v>46</v>
      </c>
      <c r="S1099" s="10" t="s">
        <v>277</v>
      </c>
      <c r="T1099" s="21" t="s">
        <v>46</v>
      </c>
      <c r="U1099" s="21" t="s">
        <v>46</v>
      </c>
      <c r="V1099" s="21" t="s">
        <v>46</v>
      </c>
      <c r="W1099" s="21" t="s">
        <v>46</v>
      </c>
      <c r="X1099" s="21" t="s">
        <v>46</v>
      </c>
      <c r="Y1099" s="21" t="s">
        <v>46</v>
      </c>
      <c r="Z1099" s="21" t="s">
        <v>46</v>
      </c>
      <c r="AA1099" s="21" t="s">
        <v>46</v>
      </c>
      <c r="AB1099" s="21" t="s">
        <v>46</v>
      </c>
      <c r="AC1099" s="21" t="s">
        <v>46</v>
      </c>
      <c r="AD1099" s="21" t="s">
        <v>46</v>
      </c>
      <c r="AE1099" s="16" t="s">
        <v>46</v>
      </c>
      <c r="AF1099" s="16" t="s">
        <v>46</v>
      </c>
      <c r="AG1099" s="7" t="str">
        <f t="shared" si="34"/>
        <v>click</v>
      </c>
      <c r="AH1099" s="9" t="str">
        <f t="shared" si="35"/>
        <v>click</v>
      </c>
    </row>
    <row r="1100" spans="1:34" ht="156">
      <c r="A1100" s="19" t="s">
        <v>1229</v>
      </c>
      <c r="B1100" s="8" t="s">
        <v>1230</v>
      </c>
      <c r="C1100" s="10" t="s">
        <v>283</v>
      </c>
      <c r="D1100" s="10" t="s">
        <v>38</v>
      </c>
      <c r="E1100" s="10" t="s">
        <v>1231</v>
      </c>
      <c r="F1100" s="10" t="s">
        <v>1232</v>
      </c>
      <c r="G1100" s="10" t="s">
        <v>40</v>
      </c>
      <c r="H1100" s="10" t="s">
        <v>156</v>
      </c>
      <c r="I1100" s="11">
        <v>6.0000000000000001E-3</v>
      </c>
      <c r="J1100" s="12">
        <v>0.27</v>
      </c>
      <c r="K1100" s="11">
        <v>2.5100000000000001E-2</v>
      </c>
      <c r="L1100" s="13">
        <v>60.6</v>
      </c>
      <c r="M1100" s="14">
        <v>1.2</v>
      </c>
      <c r="N1100" s="15">
        <v>8197</v>
      </c>
      <c r="O1100" s="20">
        <v>1.03</v>
      </c>
      <c r="P1100" s="10" t="s">
        <v>42</v>
      </c>
      <c r="Q1100" s="10" t="s">
        <v>46</v>
      </c>
      <c r="R1100" s="10" t="s">
        <v>44</v>
      </c>
      <c r="S1100" s="10" t="s">
        <v>45</v>
      </c>
      <c r="T1100" s="21">
        <v>0.1095</v>
      </c>
      <c r="U1100" s="21">
        <v>8.14E-2</v>
      </c>
      <c r="V1100" s="21">
        <v>0.16389999999999999</v>
      </c>
      <c r="W1100" s="21">
        <v>0.19900000000000001</v>
      </c>
      <c r="X1100" s="21">
        <v>5.6899999999999999E-2</v>
      </c>
      <c r="Y1100" s="21">
        <v>5.3900000000000003E-2</v>
      </c>
      <c r="Z1100" s="21">
        <v>0.1079</v>
      </c>
      <c r="AA1100" s="21">
        <v>0.1145</v>
      </c>
      <c r="AB1100" s="21">
        <v>2.0899999999999998E-2</v>
      </c>
      <c r="AC1100" s="21">
        <v>7.7899999999999997E-2</v>
      </c>
      <c r="AD1100" s="21">
        <v>1.41E-2</v>
      </c>
      <c r="AE1100" s="16" t="s">
        <v>46</v>
      </c>
      <c r="AF1100" s="16" t="s">
        <v>46</v>
      </c>
      <c r="AG1100" s="7" t="str">
        <f t="shared" si="34"/>
        <v>click</v>
      </c>
      <c r="AH1100" s="9" t="str">
        <f t="shared" si="35"/>
        <v>click</v>
      </c>
    </row>
    <row r="1101" spans="1:34" ht="60">
      <c r="A1101" s="19" t="s">
        <v>1246</v>
      </c>
      <c r="B1101" s="8" t="s">
        <v>1247</v>
      </c>
      <c r="C1101" s="10" t="s">
        <v>283</v>
      </c>
      <c r="D1101" s="10" t="s">
        <v>38</v>
      </c>
      <c r="E1101" s="10" t="s">
        <v>1248</v>
      </c>
      <c r="F1101" s="10" t="s">
        <v>1249</v>
      </c>
      <c r="G1101" s="10" t="s">
        <v>101</v>
      </c>
      <c r="H1101" s="10" t="s">
        <v>156</v>
      </c>
      <c r="I1101" s="11">
        <v>4.7999999999999996E-3</v>
      </c>
      <c r="J1101" s="12">
        <v>0.28999999999999998</v>
      </c>
      <c r="K1101" s="11">
        <v>3.1600000000000003E-2</v>
      </c>
      <c r="L1101" s="13">
        <v>293.10000000000002</v>
      </c>
      <c r="M1101" s="14">
        <v>5.7</v>
      </c>
      <c r="N1101" s="15">
        <v>19453</v>
      </c>
      <c r="O1101" s="20">
        <v>1.18</v>
      </c>
      <c r="P1101" s="10" t="s">
        <v>42</v>
      </c>
      <c r="Q1101" s="10" t="s">
        <v>43</v>
      </c>
      <c r="R1101" s="10" t="s">
        <v>80</v>
      </c>
      <c r="S1101" s="10" t="s">
        <v>102</v>
      </c>
      <c r="T1101" s="21">
        <v>6.0900000000000003E-2</v>
      </c>
      <c r="U1101" s="21">
        <v>0.1217</v>
      </c>
      <c r="V1101" s="21">
        <v>8.0399999999999999E-2</v>
      </c>
      <c r="W1101" s="21">
        <v>0.1172</v>
      </c>
      <c r="X1101" s="21">
        <v>0.1145</v>
      </c>
      <c r="Y1101" s="21">
        <v>0.23899999999999999</v>
      </c>
      <c r="Z1101" s="21">
        <v>9.98E-2</v>
      </c>
      <c r="AA1101" s="21">
        <v>7.1400000000000005E-2</v>
      </c>
      <c r="AB1101" s="21">
        <v>1.14E-2</v>
      </c>
      <c r="AC1101" s="21">
        <v>1.6299999999999999E-2</v>
      </c>
      <c r="AD1101" s="21">
        <v>6.7299999999999999E-2</v>
      </c>
      <c r="AE1101" s="16" t="s">
        <v>46</v>
      </c>
      <c r="AF1101" s="16" t="s">
        <v>46</v>
      </c>
      <c r="AG1101" s="7" t="str">
        <f t="shared" si="34"/>
        <v>click</v>
      </c>
      <c r="AH1101" s="9" t="str">
        <f t="shared" si="35"/>
        <v>click</v>
      </c>
    </row>
    <row r="1102" spans="1:34" ht="84">
      <c r="A1102" s="19" t="s">
        <v>1250</v>
      </c>
      <c r="B1102" s="8" t="s">
        <v>1251</v>
      </c>
      <c r="C1102" s="10" t="s">
        <v>283</v>
      </c>
      <c r="D1102" s="10" t="s">
        <v>38</v>
      </c>
      <c r="E1102" s="10" t="s">
        <v>1252</v>
      </c>
      <c r="F1102" s="10" t="s">
        <v>1253</v>
      </c>
      <c r="G1102" s="10" t="s">
        <v>1254</v>
      </c>
      <c r="H1102" s="10" t="s">
        <v>156</v>
      </c>
      <c r="I1102" s="11">
        <v>3.8E-3</v>
      </c>
      <c r="J1102" s="12">
        <v>0.16</v>
      </c>
      <c r="K1102" s="11">
        <v>2.3400000000000001E-2</v>
      </c>
      <c r="L1102" s="13">
        <v>910.8</v>
      </c>
      <c r="M1102" s="14">
        <v>12.3</v>
      </c>
      <c r="N1102" s="15">
        <v>50661</v>
      </c>
      <c r="O1102" s="20">
        <v>1.04</v>
      </c>
      <c r="P1102" s="10" t="s">
        <v>42</v>
      </c>
      <c r="Q1102" s="10" t="s">
        <v>520</v>
      </c>
      <c r="R1102" s="10" t="s">
        <v>412</v>
      </c>
      <c r="S1102" s="10" t="s">
        <v>72</v>
      </c>
      <c r="T1102" s="21">
        <v>6.2899999999999998E-2</v>
      </c>
      <c r="U1102" s="21">
        <v>3.2599999999999997E-2</v>
      </c>
      <c r="V1102" s="21">
        <v>0.19320000000000001</v>
      </c>
      <c r="W1102" s="21">
        <v>5.8400000000000001E-2</v>
      </c>
      <c r="X1102" s="21">
        <v>2.5000000000000001E-2</v>
      </c>
      <c r="Y1102" s="21">
        <v>0.13700000000000001</v>
      </c>
      <c r="Z1102" s="21">
        <v>1.6899999999999998E-2</v>
      </c>
      <c r="AA1102" s="21">
        <v>0.13400000000000001</v>
      </c>
      <c r="AB1102" s="21">
        <v>0.121</v>
      </c>
      <c r="AC1102" s="21">
        <v>5.67E-2</v>
      </c>
      <c r="AD1102" s="21">
        <v>0.16239999999999999</v>
      </c>
      <c r="AE1102" s="16" t="s">
        <v>46</v>
      </c>
      <c r="AF1102" s="16" t="s">
        <v>46</v>
      </c>
      <c r="AG1102" s="7" t="str">
        <f t="shared" si="34"/>
        <v>click</v>
      </c>
      <c r="AH1102" s="9" t="str">
        <f t="shared" si="35"/>
        <v>click</v>
      </c>
    </row>
    <row r="1103" spans="1:34" ht="96">
      <c r="A1103" s="19" t="s">
        <v>1255</v>
      </c>
      <c r="B1103" s="8" t="s">
        <v>1256</v>
      </c>
      <c r="C1103" s="10" t="s">
        <v>283</v>
      </c>
      <c r="D1103" s="10" t="s">
        <v>38</v>
      </c>
      <c r="E1103" s="10" t="s">
        <v>1257</v>
      </c>
      <c r="F1103" s="10" t="s">
        <v>1258</v>
      </c>
      <c r="G1103" s="10" t="s">
        <v>101</v>
      </c>
      <c r="H1103" s="10" t="s">
        <v>156</v>
      </c>
      <c r="I1103" s="11">
        <v>5.7999999999999996E-3</v>
      </c>
      <c r="J1103" s="12">
        <v>0.31</v>
      </c>
      <c r="K1103" s="11">
        <v>3.5999999999999997E-2</v>
      </c>
      <c r="L1103" s="13">
        <v>347.9</v>
      </c>
      <c r="M1103" s="14">
        <v>7.4</v>
      </c>
      <c r="N1103" s="15">
        <v>31067</v>
      </c>
      <c r="O1103" s="20">
        <v>-1.18</v>
      </c>
      <c r="P1103" s="10" t="s">
        <v>42</v>
      </c>
      <c r="Q1103" s="10" t="s">
        <v>43</v>
      </c>
      <c r="R1103" s="10" t="s">
        <v>412</v>
      </c>
      <c r="S1103" s="10" t="s">
        <v>102</v>
      </c>
      <c r="T1103" s="21">
        <v>0.1032</v>
      </c>
      <c r="U1103" s="21">
        <v>0.1673</v>
      </c>
      <c r="V1103" s="21">
        <v>9.2999999999999999E-2</v>
      </c>
      <c r="W1103" s="21">
        <v>0.1079</v>
      </c>
      <c r="X1103" s="21">
        <v>0.1172</v>
      </c>
      <c r="Y1103" s="21">
        <v>6.9999999999999999E-4</v>
      </c>
      <c r="Z1103" s="21">
        <v>9.4E-2</v>
      </c>
      <c r="AA1103" s="21">
        <v>0.1179</v>
      </c>
      <c r="AB1103" s="21">
        <v>0</v>
      </c>
      <c r="AC1103" s="21">
        <v>3.1099999999999999E-2</v>
      </c>
      <c r="AD1103" s="21">
        <v>0.16769999999999999</v>
      </c>
      <c r="AE1103" s="16" t="s">
        <v>46</v>
      </c>
      <c r="AF1103" s="16" t="s">
        <v>46</v>
      </c>
      <c r="AG1103" s="7" t="str">
        <f t="shared" si="34"/>
        <v>click</v>
      </c>
      <c r="AH1103" s="9" t="str">
        <f t="shared" si="35"/>
        <v>click</v>
      </c>
    </row>
    <row r="1104" spans="1:34" ht="84">
      <c r="A1104" s="19" t="s">
        <v>1343</v>
      </c>
      <c r="B1104" s="8" t="s">
        <v>1344</v>
      </c>
      <c r="C1104" s="10" t="s">
        <v>283</v>
      </c>
      <c r="D1104" s="10" t="s">
        <v>38</v>
      </c>
      <c r="E1104" s="10" t="s">
        <v>1345</v>
      </c>
      <c r="F1104" s="10" t="s">
        <v>1346</v>
      </c>
      <c r="G1104" s="10" t="s">
        <v>625</v>
      </c>
      <c r="H1104" s="10" t="s">
        <v>156</v>
      </c>
      <c r="I1104" s="11">
        <v>2.8E-3</v>
      </c>
      <c r="J1104" s="12">
        <v>0.14000000000000001</v>
      </c>
      <c r="K1104" s="11">
        <v>2.2499999999999999E-2</v>
      </c>
      <c r="L1104" s="13">
        <v>391.3</v>
      </c>
      <c r="M1104" s="14">
        <v>5.9</v>
      </c>
      <c r="N1104" s="15">
        <v>24931</v>
      </c>
      <c r="O1104" s="20">
        <v>0.92</v>
      </c>
      <c r="P1104" s="10" t="s">
        <v>42</v>
      </c>
      <c r="Q1104" s="10" t="s">
        <v>43</v>
      </c>
      <c r="R1104" s="10" t="s">
        <v>412</v>
      </c>
      <c r="S1104" s="10" t="s">
        <v>72</v>
      </c>
      <c r="T1104" s="21">
        <v>3.5700000000000003E-2</v>
      </c>
      <c r="U1104" s="21">
        <v>6.3899999999999998E-2</v>
      </c>
      <c r="V1104" s="21">
        <v>9.7799999999999998E-2</v>
      </c>
      <c r="W1104" s="21">
        <v>0.12470000000000001</v>
      </c>
      <c r="X1104" s="21">
        <v>9.4E-2</v>
      </c>
      <c r="Y1104" s="21">
        <v>0.1255</v>
      </c>
      <c r="Z1104" s="21">
        <v>0.1042</v>
      </c>
      <c r="AA1104" s="21">
        <v>0.1094</v>
      </c>
      <c r="AB1104" s="21">
        <v>5.3699999999999998E-2</v>
      </c>
      <c r="AC1104" s="21">
        <v>0.12559999999999999</v>
      </c>
      <c r="AD1104" s="21">
        <v>6.5500000000000003E-2</v>
      </c>
      <c r="AE1104" s="16" t="s">
        <v>46</v>
      </c>
      <c r="AF1104" s="16" t="s">
        <v>46</v>
      </c>
      <c r="AG1104" s="7" t="str">
        <f t="shared" si="34"/>
        <v>click</v>
      </c>
      <c r="AH1104" s="9" t="str">
        <f t="shared" si="35"/>
        <v>click</v>
      </c>
    </row>
    <row r="1105" spans="1:34" ht="108">
      <c r="A1105" s="19" t="s">
        <v>1347</v>
      </c>
      <c r="B1105" s="8" t="s">
        <v>1348</v>
      </c>
      <c r="C1105" s="10" t="s">
        <v>283</v>
      </c>
      <c r="D1105" s="10" t="s">
        <v>38</v>
      </c>
      <c r="E1105" s="10" t="s">
        <v>1349</v>
      </c>
      <c r="F1105" s="10" t="s">
        <v>1350</v>
      </c>
      <c r="G1105" s="10" t="s">
        <v>101</v>
      </c>
      <c r="H1105" s="10" t="s">
        <v>156</v>
      </c>
      <c r="I1105" s="11">
        <v>5.7999999999999996E-3</v>
      </c>
      <c r="J1105" s="12">
        <v>0.35</v>
      </c>
      <c r="K1105" s="11">
        <v>3.8699999999999998E-2</v>
      </c>
      <c r="L1105" s="13">
        <v>281.2</v>
      </c>
      <c r="M1105" s="14">
        <v>6</v>
      </c>
      <c r="N1105" s="15">
        <v>18938</v>
      </c>
      <c r="O1105" s="20">
        <v>-1.1599999999999999</v>
      </c>
      <c r="P1105" s="10" t="s">
        <v>42</v>
      </c>
      <c r="Q1105" s="10" t="s">
        <v>43</v>
      </c>
      <c r="R1105" s="10" t="s">
        <v>80</v>
      </c>
      <c r="S1105" s="10" t="s">
        <v>102</v>
      </c>
      <c r="T1105" s="21">
        <v>7.4999999999999997E-2</v>
      </c>
      <c r="U1105" s="21">
        <v>0.1638</v>
      </c>
      <c r="V1105" s="21">
        <v>5.1499999999999997E-2</v>
      </c>
      <c r="W1105" s="21">
        <v>6.7400000000000002E-2</v>
      </c>
      <c r="X1105" s="21">
        <v>0.11890000000000001</v>
      </c>
      <c r="Y1105" s="21">
        <v>0.2331</v>
      </c>
      <c r="Z1105" s="21">
        <v>7.9000000000000001E-2</v>
      </c>
      <c r="AA1105" s="21">
        <v>8.9599999999999999E-2</v>
      </c>
      <c r="AB1105" s="21">
        <v>1.2500000000000001E-2</v>
      </c>
      <c r="AC1105" s="21">
        <v>1.21E-2</v>
      </c>
      <c r="AD1105" s="21">
        <v>9.6600000000000005E-2</v>
      </c>
      <c r="AE1105" s="16" t="s">
        <v>46</v>
      </c>
      <c r="AF1105" s="16" t="s">
        <v>46</v>
      </c>
      <c r="AG1105" s="7" t="str">
        <f t="shared" si="34"/>
        <v>click</v>
      </c>
      <c r="AH1105" s="9" t="str">
        <f t="shared" si="35"/>
        <v>click</v>
      </c>
    </row>
    <row r="1106" spans="1:34" ht="72">
      <c r="A1106" s="19" t="s">
        <v>1351</v>
      </c>
      <c r="B1106" s="8" t="s">
        <v>1352</v>
      </c>
      <c r="C1106" s="10" t="s">
        <v>283</v>
      </c>
      <c r="D1106" s="10" t="s">
        <v>38</v>
      </c>
      <c r="E1106" s="10" t="s">
        <v>1353</v>
      </c>
      <c r="F1106" s="10" t="s">
        <v>1354</v>
      </c>
      <c r="G1106" s="10" t="s">
        <v>625</v>
      </c>
      <c r="H1106" s="10" t="s">
        <v>156</v>
      </c>
      <c r="I1106" s="11">
        <v>3.8E-3</v>
      </c>
      <c r="J1106" s="12">
        <v>0.17</v>
      </c>
      <c r="K1106" s="11">
        <v>2.7900000000000001E-2</v>
      </c>
      <c r="L1106" s="13">
        <v>1145.0999999999999</v>
      </c>
      <c r="M1106" s="14">
        <v>16.7</v>
      </c>
      <c r="N1106" s="15">
        <v>63567</v>
      </c>
      <c r="O1106" s="20">
        <v>0.89</v>
      </c>
      <c r="P1106" s="10" t="s">
        <v>42</v>
      </c>
      <c r="Q1106" s="10" t="s">
        <v>43</v>
      </c>
      <c r="R1106" s="10" t="s">
        <v>412</v>
      </c>
      <c r="S1106" s="10" t="s">
        <v>72</v>
      </c>
      <c r="T1106" s="21">
        <v>7.5499999999999998E-2</v>
      </c>
      <c r="U1106" s="21">
        <v>5.91E-2</v>
      </c>
      <c r="V1106" s="21">
        <v>0.10829999999999999</v>
      </c>
      <c r="W1106" s="21">
        <v>0.1275</v>
      </c>
      <c r="X1106" s="21">
        <v>0.1114</v>
      </c>
      <c r="Y1106" s="21">
        <v>1.44E-2</v>
      </c>
      <c r="Z1106" s="21">
        <v>0.105</v>
      </c>
      <c r="AA1106" s="21">
        <v>0.11799999999999999</v>
      </c>
      <c r="AB1106" s="21">
        <v>1E-4</v>
      </c>
      <c r="AC1106" s="21">
        <v>0.127</v>
      </c>
      <c r="AD1106" s="21">
        <v>0.15359999999999999</v>
      </c>
      <c r="AE1106" s="16" t="s">
        <v>46</v>
      </c>
      <c r="AF1106" s="16" t="s">
        <v>46</v>
      </c>
      <c r="AG1106" s="7" t="str">
        <f t="shared" si="34"/>
        <v>click</v>
      </c>
      <c r="AH1106" s="9" t="str">
        <f t="shared" si="35"/>
        <v>click</v>
      </c>
    </row>
    <row r="1107" spans="1:34" ht="38.25">
      <c r="A1107" s="19" t="s">
        <v>1193</v>
      </c>
      <c r="B1107" s="8" t="s">
        <v>1194</v>
      </c>
      <c r="C1107" s="10" t="s">
        <v>1195</v>
      </c>
      <c r="D1107" s="10" t="s">
        <v>53</v>
      </c>
      <c r="E1107" s="10" t="s">
        <v>1191</v>
      </c>
      <c r="F1107" s="10" t="s">
        <v>1192</v>
      </c>
      <c r="G1107" s="10" t="s">
        <v>268</v>
      </c>
      <c r="H1107" s="10" t="s">
        <v>269</v>
      </c>
      <c r="I1107" s="11">
        <v>7.4999999999999997E-3</v>
      </c>
      <c r="J1107" s="12"/>
      <c r="K1107" s="11"/>
      <c r="L1107" s="13">
        <v>1866.9</v>
      </c>
      <c r="M1107" s="14">
        <v>50.3</v>
      </c>
      <c r="N1107" s="15">
        <v>590455</v>
      </c>
      <c r="O1107" s="20">
        <v>0.69</v>
      </c>
      <c r="P1107" s="10" t="s">
        <v>122</v>
      </c>
      <c r="Q1107" s="10" t="s">
        <v>46</v>
      </c>
      <c r="R1107" s="10" t="s">
        <v>46</v>
      </c>
      <c r="S1107" s="10" t="s">
        <v>46</v>
      </c>
      <c r="T1107" s="21" t="s">
        <v>46</v>
      </c>
      <c r="U1107" s="21" t="s">
        <v>46</v>
      </c>
      <c r="V1107" s="21" t="s">
        <v>46</v>
      </c>
      <c r="W1107" s="21" t="s">
        <v>46</v>
      </c>
      <c r="X1107" s="21" t="s">
        <v>46</v>
      </c>
      <c r="Y1107" s="21" t="s">
        <v>46</v>
      </c>
      <c r="Z1107" s="21" t="s">
        <v>46</v>
      </c>
      <c r="AA1107" s="21" t="s">
        <v>46</v>
      </c>
      <c r="AB1107" s="21" t="s">
        <v>46</v>
      </c>
      <c r="AC1107" s="21" t="s">
        <v>46</v>
      </c>
      <c r="AD1107" s="21" t="s">
        <v>46</v>
      </c>
      <c r="AE1107" s="16" t="s">
        <v>46</v>
      </c>
      <c r="AF1107" s="16" t="s">
        <v>46</v>
      </c>
      <c r="AG1107" s="7" t="str">
        <f t="shared" si="34"/>
        <v>click</v>
      </c>
      <c r="AH1107" s="9" t="str">
        <f t="shared" si="35"/>
        <v>click</v>
      </c>
    </row>
    <row r="1108" spans="1:34" ht="25.5">
      <c r="A1108" s="19" t="s">
        <v>2143</v>
      </c>
      <c r="B1108" s="8" t="s">
        <v>2144</v>
      </c>
      <c r="C1108" s="10" t="s">
        <v>1195</v>
      </c>
      <c r="D1108" s="10" t="s">
        <v>53</v>
      </c>
      <c r="E1108" s="10" t="s">
        <v>2136</v>
      </c>
      <c r="F1108" s="10" t="s">
        <v>2137</v>
      </c>
      <c r="G1108" s="10" t="s">
        <v>268</v>
      </c>
      <c r="H1108" s="10" t="s">
        <v>269</v>
      </c>
      <c r="I1108" s="11">
        <v>7.4999999999999997E-3</v>
      </c>
      <c r="J1108" s="12"/>
      <c r="K1108" s="11"/>
      <c r="L1108" s="13">
        <v>109.5</v>
      </c>
      <c r="M1108" s="14">
        <v>3.3</v>
      </c>
      <c r="N1108" s="15">
        <v>62311</v>
      </c>
      <c r="O1108" s="20">
        <v>1</v>
      </c>
      <c r="P1108" s="10" t="s">
        <v>122</v>
      </c>
      <c r="Q1108" s="10" t="s">
        <v>46</v>
      </c>
      <c r="R1108" s="10" t="s">
        <v>46</v>
      </c>
      <c r="S1108" s="10" t="s">
        <v>46</v>
      </c>
      <c r="T1108" s="21" t="s">
        <v>46</v>
      </c>
      <c r="U1108" s="21" t="s">
        <v>46</v>
      </c>
      <c r="V1108" s="21" t="s">
        <v>46</v>
      </c>
      <c r="W1108" s="21" t="s">
        <v>46</v>
      </c>
      <c r="X1108" s="21" t="s">
        <v>46</v>
      </c>
      <c r="Y1108" s="21" t="s">
        <v>46</v>
      </c>
      <c r="Z1108" s="21" t="s">
        <v>46</v>
      </c>
      <c r="AA1108" s="21" t="s">
        <v>46</v>
      </c>
      <c r="AB1108" s="21" t="s">
        <v>46</v>
      </c>
      <c r="AC1108" s="21" t="s">
        <v>46</v>
      </c>
      <c r="AD1108" s="21" t="s">
        <v>46</v>
      </c>
      <c r="AE1108" s="16" t="s">
        <v>46</v>
      </c>
      <c r="AF1108" s="16" t="s">
        <v>46</v>
      </c>
      <c r="AG1108" s="7" t="str">
        <f t="shared" si="34"/>
        <v>click</v>
      </c>
      <c r="AH1108" s="9" t="str">
        <f t="shared" si="35"/>
        <v>click</v>
      </c>
    </row>
    <row r="1109" spans="1:34" ht="25.5">
      <c r="A1109" s="19" t="s">
        <v>3963</v>
      </c>
      <c r="B1109" s="8" t="s">
        <v>3964</v>
      </c>
      <c r="C1109" s="10" t="s">
        <v>3965</v>
      </c>
      <c r="D1109" s="10" t="s">
        <v>38</v>
      </c>
      <c r="E1109" s="10" t="s">
        <v>3966</v>
      </c>
      <c r="F1109" s="10" t="s">
        <v>3967</v>
      </c>
      <c r="G1109" s="10" t="s">
        <v>411</v>
      </c>
      <c r="H1109" s="10" t="s">
        <v>71</v>
      </c>
      <c r="I1109" s="11">
        <v>7.4999999999999997E-3</v>
      </c>
      <c r="J1109" s="12">
        <v>0.08</v>
      </c>
      <c r="K1109" s="11">
        <v>2.3999999999999998E-3</v>
      </c>
      <c r="L1109" s="13">
        <v>245.7</v>
      </c>
      <c r="M1109" s="14">
        <v>7.4</v>
      </c>
      <c r="N1109" s="15">
        <v>64881</v>
      </c>
      <c r="O1109" s="20">
        <v>1.2</v>
      </c>
      <c r="P1109" s="10" t="s">
        <v>42</v>
      </c>
      <c r="Q1109" s="10" t="s">
        <v>254</v>
      </c>
      <c r="R1109" s="10" t="s">
        <v>80</v>
      </c>
      <c r="S1109" s="10" t="s">
        <v>72</v>
      </c>
      <c r="T1109" s="21">
        <v>3.09E-2</v>
      </c>
      <c r="U1109" s="21">
        <v>3.9100000000000003E-2</v>
      </c>
      <c r="V1109" s="21">
        <v>0.1948</v>
      </c>
      <c r="W1109" s="21">
        <v>2.2700000000000001E-2</v>
      </c>
      <c r="X1109" s="21">
        <v>3.7699999999999997E-2</v>
      </c>
      <c r="Y1109" s="21">
        <v>0.2535</v>
      </c>
      <c r="Z1109" s="21">
        <v>6.7799999999999999E-2</v>
      </c>
      <c r="AA1109" s="21">
        <v>0.12039999999999999</v>
      </c>
      <c r="AB1109" s="21">
        <v>5.4300000000000001E-2</v>
      </c>
      <c r="AC1109" s="21">
        <v>0.17879999999999999</v>
      </c>
      <c r="AD1109" s="21">
        <v>0</v>
      </c>
      <c r="AE1109" s="16" t="s">
        <v>46</v>
      </c>
      <c r="AF1109" s="16" t="s">
        <v>46</v>
      </c>
      <c r="AG1109" s="7" t="str">
        <f t="shared" si="34"/>
        <v>click</v>
      </c>
      <c r="AH1109" s="9" t="str">
        <f t="shared" si="35"/>
        <v>click</v>
      </c>
    </row>
    <row r="1110" spans="1:34" ht="48">
      <c r="A1110" s="19" t="s">
        <v>2000</v>
      </c>
      <c r="B1110" s="8" t="s">
        <v>2001</v>
      </c>
      <c r="C1110" s="10" t="s">
        <v>2002</v>
      </c>
      <c r="D1110" s="10" t="s">
        <v>38</v>
      </c>
      <c r="E1110" s="10" t="s">
        <v>2003</v>
      </c>
      <c r="F1110" s="10" t="s">
        <v>2004</v>
      </c>
      <c r="G1110" s="10" t="s">
        <v>205</v>
      </c>
      <c r="H1110" s="10" t="s">
        <v>128</v>
      </c>
      <c r="I1110" s="11">
        <v>5.1999999999999998E-3</v>
      </c>
      <c r="J1110" s="12">
        <v>0.19</v>
      </c>
      <c r="K1110" s="11">
        <v>9.2999999999999992E-3</v>
      </c>
      <c r="L1110" s="13">
        <v>3953.6</v>
      </c>
      <c r="M1110" s="14">
        <v>191.6</v>
      </c>
      <c r="N1110" s="15">
        <v>37617224</v>
      </c>
      <c r="O1110" s="20">
        <v>-3.64</v>
      </c>
      <c r="P1110" s="10" t="s">
        <v>42</v>
      </c>
      <c r="Q1110" s="10" t="s">
        <v>46</v>
      </c>
      <c r="R1110" s="10" t="s">
        <v>46</v>
      </c>
      <c r="S1110" s="10" t="s">
        <v>74</v>
      </c>
      <c r="T1110" s="21">
        <v>1.0008999999999999</v>
      </c>
      <c r="U1110" s="21">
        <v>0</v>
      </c>
      <c r="V1110" s="21">
        <v>0</v>
      </c>
      <c r="W1110" s="21">
        <v>0</v>
      </c>
      <c r="X1110" s="21">
        <v>0</v>
      </c>
      <c r="Y1110" s="21">
        <v>0</v>
      </c>
      <c r="Z1110" s="21">
        <v>0</v>
      </c>
      <c r="AA1110" s="21">
        <v>0</v>
      </c>
      <c r="AB1110" s="21">
        <v>0</v>
      </c>
      <c r="AC1110" s="21">
        <v>0</v>
      </c>
      <c r="AD1110" s="21">
        <v>0</v>
      </c>
      <c r="AE1110" s="16" t="s">
        <v>46</v>
      </c>
      <c r="AF1110" s="16" t="s">
        <v>46</v>
      </c>
      <c r="AG1110" s="7" t="str">
        <f t="shared" si="34"/>
        <v>click</v>
      </c>
      <c r="AH1110" s="9" t="str">
        <f t="shared" si="35"/>
        <v>click</v>
      </c>
    </row>
    <row r="1111" spans="1:34" ht="25.5">
      <c r="A1111" s="19" t="s">
        <v>2305</v>
      </c>
      <c r="B1111" s="8" t="s">
        <v>2306</v>
      </c>
      <c r="C1111" s="10" t="s">
        <v>2307</v>
      </c>
      <c r="D1111" s="10" t="s">
        <v>38</v>
      </c>
      <c r="E1111" s="10" t="s">
        <v>2308</v>
      </c>
      <c r="F1111" s="10" t="s">
        <v>2309</v>
      </c>
      <c r="G1111" s="10" t="s">
        <v>302</v>
      </c>
      <c r="H1111" s="10" t="s">
        <v>48</v>
      </c>
      <c r="I1111" s="11">
        <v>4.7999999999999996E-3</v>
      </c>
      <c r="J1111" s="12">
        <v>0.19</v>
      </c>
      <c r="K1111" s="11">
        <v>1.1299999999999999E-2</v>
      </c>
      <c r="L1111" s="13">
        <v>215.1</v>
      </c>
      <c r="M1111" s="14">
        <v>5.6</v>
      </c>
      <c r="N1111" s="15">
        <v>69586</v>
      </c>
      <c r="O1111" s="20">
        <v>1.46</v>
      </c>
      <c r="P1111" s="10" t="s">
        <v>42</v>
      </c>
      <c r="Q1111" s="10" t="s">
        <v>46</v>
      </c>
      <c r="R1111" s="10" t="s">
        <v>46</v>
      </c>
      <c r="S1111" s="10" t="s">
        <v>72</v>
      </c>
      <c r="T1111" s="21">
        <v>0</v>
      </c>
      <c r="U1111" s="21">
        <v>0</v>
      </c>
      <c r="V1111" s="21">
        <v>0</v>
      </c>
      <c r="W1111" s="21">
        <v>0</v>
      </c>
      <c r="X1111" s="21">
        <v>0</v>
      </c>
      <c r="Y1111" s="21">
        <v>0.99770000000000003</v>
      </c>
      <c r="Z1111" s="21">
        <v>0</v>
      </c>
      <c r="AA1111" s="21">
        <v>0</v>
      </c>
      <c r="AB1111" s="21">
        <v>0</v>
      </c>
      <c r="AC1111" s="21">
        <v>0</v>
      </c>
      <c r="AD1111" s="21">
        <v>0</v>
      </c>
      <c r="AE1111" s="16" t="s">
        <v>46</v>
      </c>
      <c r="AF1111" s="16" t="s">
        <v>46</v>
      </c>
      <c r="AG1111" s="7" t="str">
        <f t="shared" si="34"/>
        <v>click</v>
      </c>
      <c r="AH1111" s="9" t="str">
        <f t="shared" si="35"/>
        <v>click</v>
      </c>
    </row>
    <row r="1112" spans="1:34" ht="25.5">
      <c r="A1112" s="19" t="s">
        <v>2310</v>
      </c>
      <c r="B1112" s="8" t="s">
        <v>2311</v>
      </c>
      <c r="C1112" s="10" t="s">
        <v>2307</v>
      </c>
      <c r="D1112" s="10" t="s">
        <v>38</v>
      </c>
      <c r="E1112" s="10" t="s">
        <v>2312</v>
      </c>
      <c r="F1112" s="10" t="s">
        <v>2313</v>
      </c>
      <c r="G1112" s="10" t="s">
        <v>302</v>
      </c>
      <c r="H1112" s="10" t="s">
        <v>48</v>
      </c>
      <c r="I1112" s="11">
        <v>4.7999999999999996E-3</v>
      </c>
      <c r="J1112" s="12">
        <v>0.16</v>
      </c>
      <c r="K1112" s="11">
        <v>1.14E-2</v>
      </c>
      <c r="L1112" s="13">
        <v>165</v>
      </c>
      <c r="M1112" s="14">
        <v>3.5</v>
      </c>
      <c r="N1112" s="15">
        <v>25425</v>
      </c>
      <c r="O1112" s="20">
        <v>1.35</v>
      </c>
      <c r="P1112" s="10" t="s">
        <v>42</v>
      </c>
      <c r="Q1112" s="10" t="s">
        <v>46</v>
      </c>
      <c r="R1112" s="10" t="s">
        <v>46</v>
      </c>
      <c r="S1112" s="10" t="s">
        <v>72</v>
      </c>
      <c r="T1112" s="21">
        <v>0</v>
      </c>
      <c r="U1112" s="21">
        <v>0</v>
      </c>
      <c r="V1112" s="21">
        <v>0</v>
      </c>
      <c r="W1112" s="21">
        <v>0</v>
      </c>
      <c r="X1112" s="21">
        <v>0</v>
      </c>
      <c r="Y1112" s="21">
        <v>0.99750000000000005</v>
      </c>
      <c r="Z1112" s="21">
        <v>0</v>
      </c>
      <c r="AA1112" s="21">
        <v>0</v>
      </c>
      <c r="AB1112" s="21">
        <v>0</v>
      </c>
      <c r="AC1112" s="21">
        <v>0</v>
      </c>
      <c r="AD1112" s="21">
        <v>0</v>
      </c>
      <c r="AE1112" s="16" t="s">
        <v>46</v>
      </c>
      <c r="AF1112" s="16" t="s">
        <v>46</v>
      </c>
      <c r="AG1112" s="7" t="str">
        <f t="shared" si="34"/>
        <v>click</v>
      </c>
      <c r="AH1112" s="9" t="str">
        <f t="shared" si="35"/>
        <v>click</v>
      </c>
    </row>
    <row r="1113" spans="1:34" ht="25.5">
      <c r="A1113" s="19" t="s">
        <v>2314</v>
      </c>
      <c r="B1113" s="8" t="s">
        <v>2315</v>
      </c>
      <c r="C1113" s="10" t="s">
        <v>2307</v>
      </c>
      <c r="D1113" s="10" t="s">
        <v>38</v>
      </c>
      <c r="E1113" s="10" t="s">
        <v>2316</v>
      </c>
      <c r="F1113" s="10" t="s">
        <v>2317</v>
      </c>
      <c r="G1113" s="10" t="s">
        <v>302</v>
      </c>
      <c r="H1113" s="10" t="s">
        <v>48</v>
      </c>
      <c r="I1113" s="11">
        <v>4.7999999999999996E-3</v>
      </c>
      <c r="J1113" s="12">
        <v>0.19</v>
      </c>
      <c r="K1113" s="11">
        <v>1.5599999999999999E-2</v>
      </c>
      <c r="L1113" s="13">
        <v>493.9</v>
      </c>
      <c r="M1113" s="14">
        <v>15</v>
      </c>
      <c r="N1113" s="15">
        <v>149814</v>
      </c>
      <c r="O1113" s="20">
        <v>1.46</v>
      </c>
      <c r="P1113" s="10" t="s">
        <v>42</v>
      </c>
      <c r="Q1113" s="10" t="s">
        <v>46</v>
      </c>
      <c r="R1113" s="10" t="s">
        <v>46</v>
      </c>
      <c r="S1113" s="10" t="s">
        <v>72</v>
      </c>
      <c r="T1113" s="21">
        <v>0</v>
      </c>
      <c r="U1113" s="21">
        <v>0</v>
      </c>
      <c r="V1113" s="21">
        <v>0</v>
      </c>
      <c r="W1113" s="21">
        <v>0</v>
      </c>
      <c r="X1113" s="21">
        <v>0</v>
      </c>
      <c r="Y1113" s="21">
        <v>0.99819999999999998</v>
      </c>
      <c r="Z1113" s="21">
        <v>0</v>
      </c>
      <c r="AA1113" s="21">
        <v>0</v>
      </c>
      <c r="AB1113" s="21">
        <v>0</v>
      </c>
      <c r="AC1113" s="21">
        <v>0</v>
      </c>
      <c r="AD1113" s="21">
        <v>0</v>
      </c>
      <c r="AE1113" s="16" t="s">
        <v>46</v>
      </c>
      <c r="AF1113" s="16" t="s">
        <v>46</v>
      </c>
      <c r="AG1113" s="7" t="str">
        <f t="shared" si="34"/>
        <v>click</v>
      </c>
      <c r="AH1113" s="9" t="str">
        <f t="shared" si="35"/>
        <v>click</v>
      </c>
    </row>
    <row r="1114" spans="1:34" ht="38.25">
      <c r="A1114" s="19" t="s">
        <v>2374</v>
      </c>
      <c r="B1114" s="8" t="s">
        <v>2375</v>
      </c>
      <c r="C1114" s="10" t="s">
        <v>2307</v>
      </c>
      <c r="D1114" s="10" t="s">
        <v>38</v>
      </c>
      <c r="E1114" s="10" t="s">
        <v>2376</v>
      </c>
      <c r="F1114" s="10" t="s">
        <v>2377</v>
      </c>
      <c r="G1114" s="10" t="s">
        <v>296</v>
      </c>
      <c r="H1114" s="10" t="s">
        <v>48</v>
      </c>
      <c r="I1114" s="11">
        <v>4.7999999999999996E-3</v>
      </c>
      <c r="J1114" s="12">
        <v>0.19</v>
      </c>
      <c r="K1114" s="11">
        <v>8.8000000000000005E-3</v>
      </c>
      <c r="L1114" s="13">
        <v>426.7</v>
      </c>
      <c r="M1114" s="14">
        <v>5.2</v>
      </c>
      <c r="N1114" s="15">
        <v>102373</v>
      </c>
      <c r="O1114" s="20">
        <v>-1.51</v>
      </c>
      <c r="P1114" s="10" t="s">
        <v>42</v>
      </c>
      <c r="Q1114" s="10" t="s">
        <v>46</v>
      </c>
      <c r="R1114" s="10" t="s">
        <v>46</v>
      </c>
      <c r="S1114" s="10" t="s">
        <v>72</v>
      </c>
      <c r="T1114" s="21">
        <v>0</v>
      </c>
      <c r="U1114" s="21">
        <v>0</v>
      </c>
      <c r="V1114" s="21">
        <v>0</v>
      </c>
      <c r="W1114" s="21">
        <v>0</v>
      </c>
      <c r="X1114" s="21">
        <v>0.99919999999999998</v>
      </c>
      <c r="Y1114" s="21">
        <v>0</v>
      </c>
      <c r="Z1114" s="21">
        <v>0</v>
      </c>
      <c r="AA1114" s="21">
        <v>0</v>
      </c>
      <c r="AB1114" s="21">
        <v>0</v>
      </c>
      <c r="AC1114" s="21">
        <v>0</v>
      </c>
      <c r="AD1114" s="21">
        <v>0</v>
      </c>
      <c r="AE1114" s="16" t="s">
        <v>46</v>
      </c>
      <c r="AF1114" s="16" t="s">
        <v>46</v>
      </c>
      <c r="AG1114" s="7" t="str">
        <f t="shared" si="34"/>
        <v>click</v>
      </c>
      <c r="AH1114" s="9" t="str">
        <f t="shared" si="35"/>
        <v>click</v>
      </c>
    </row>
    <row r="1115" spans="1:34" ht="38.25">
      <c r="A1115" s="19" t="s">
        <v>2383</v>
      </c>
      <c r="B1115" s="8" t="s">
        <v>2384</v>
      </c>
      <c r="C1115" s="10" t="s">
        <v>2307</v>
      </c>
      <c r="D1115" s="10" t="s">
        <v>38</v>
      </c>
      <c r="E1115" s="10" t="s">
        <v>2385</v>
      </c>
      <c r="F1115" s="10" t="s">
        <v>2386</v>
      </c>
      <c r="G1115" s="10" t="s">
        <v>296</v>
      </c>
      <c r="H1115" s="10" t="s">
        <v>48</v>
      </c>
      <c r="I1115" s="11">
        <v>4.7999999999999996E-3</v>
      </c>
      <c r="J1115" s="12">
        <v>0.14000000000000001</v>
      </c>
      <c r="K1115" s="11">
        <v>7.4999999999999997E-3</v>
      </c>
      <c r="L1115" s="13">
        <v>524</v>
      </c>
      <c r="M1115" s="14">
        <v>8.1</v>
      </c>
      <c r="N1115" s="15">
        <v>96289</v>
      </c>
      <c r="O1115" s="20">
        <v>-1.63</v>
      </c>
      <c r="P1115" s="10" t="s">
        <v>42</v>
      </c>
      <c r="Q1115" s="10" t="s">
        <v>46</v>
      </c>
      <c r="R1115" s="10" t="s">
        <v>46</v>
      </c>
      <c r="S1115" s="10" t="s">
        <v>72</v>
      </c>
      <c r="T1115" s="21">
        <v>0</v>
      </c>
      <c r="U1115" s="21">
        <v>0</v>
      </c>
      <c r="V1115" s="21">
        <v>0</v>
      </c>
      <c r="W1115" s="21">
        <v>0</v>
      </c>
      <c r="X1115" s="21">
        <v>0.9698</v>
      </c>
      <c r="Y1115" s="21">
        <v>0</v>
      </c>
      <c r="Z1115" s="21">
        <v>0</v>
      </c>
      <c r="AA1115" s="21">
        <v>2.2200000000000001E-2</v>
      </c>
      <c r="AB1115" s="21">
        <v>0</v>
      </c>
      <c r="AC1115" s="21">
        <v>6.4999999999999997E-3</v>
      </c>
      <c r="AD1115" s="21">
        <v>0</v>
      </c>
      <c r="AE1115" s="16" t="s">
        <v>46</v>
      </c>
      <c r="AF1115" s="16" t="s">
        <v>46</v>
      </c>
      <c r="AG1115" s="7" t="str">
        <f t="shared" si="34"/>
        <v>click</v>
      </c>
      <c r="AH1115" s="9" t="str">
        <f t="shared" si="35"/>
        <v>click</v>
      </c>
    </row>
    <row r="1116" spans="1:34" ht="25.5">
      <c r="A1116" s="19" t="s">
        <v>2451</v>
      </c>
      <c r="B1116" s="8" t="s">
        <v>2452</v>
      </c>
      <c r="C1116" s="10" t="s">
        <v>2307</v>
      </c>
      <c r="D1116" s="10" t="s">
        <v>38</v>
      </c>
      <c r="E1116" s="10" t="s">
        <v>2453</v>
      </c>
      <c r="F1116" s="10" t="s">
        <v>2454</v>
      </c>
      <c r="G1116" s="10" t="s">
        <v>307</v>
      </c>
      <c r="H1116" s="10" t="s">
        <v>48</v>
      </c>
      <c r="I1116" s="11">
        <v>4.7999999999999996E-3</v>
      </c>
      <c r="J1116" s="12">
        <v>0.28000000000000003</v>
      </c>
      <c r="K1116" s="11">
        <v>1.01E-2</v>
      </c>
      <c r="L1116" s="13">
        <v>569.4</v>
      </c>
      <c r="M1116" s="14">
        <v>4.9000000000000004</v>
      </c>
      <c r="N1116" s="15">
        <v>19694</v>
      </c>
      <c r="O1116" s="20">
        <v>1.35</v>
      </c>
      <c r="P1116" s="10" t="s">
        <v>42</v>
      </c>
      <c r="Q1116" s="10" t="s">
        <v>46</v>
      </c>
      <c r="R1116" s="10" t="s">
        <v>46</v>
      </c>
      <c r="S1116" s="10" t="s">
        <v>72</v>
      </c>
      <c r="T1116" s="21">
        <v>0</v>
      </c>
      <c r="U1116" s="21">
        <v>0</v>
      </c>
      <c r="V1116" s="21">
        <v>0</v>
      </c>
      <c r="W1116" s="21">
        <v>1.2500000000000001E-2</v>
      </c>
      <c r="X1116" s="21">
        <v>0</v>
      </c>
      <c r="Y1116" s="21">
        <v>0</v>
      </c>
      <c r="Z1116" s="21">
        <v>0.98729999999999996</v>
      </c>
      <c r="AA1116" s="21">
        <v>0</v>
      </c>
      <c r="AB1116" s="21">
        <v>0</v>
      </c>
      <c r="AC1116" s="21">
        <v>0</v>
      </c>
      <c r="AD1116" s="21">
        <v>0</v>
      </c>
      <c r="AE1116" s="16" t="s">
        <v>46</v>
      </c>
      <c r="AF1116" s="16" t="s">
        <v>46</v>
      </c>
      <c r="AG1116" s="7" t="str">
        <f t="shared" si="34"/>
        <v>click</v>
      </c>
      <c r="AH1116" s="9" t="str">
        <f t="shared" si="35"/>
        <v>click</v>
      </c>
    </row>
    <row r="1117" spans="1:34" ht="36">
      <c r="A1117" s="19" t="s">
        <v>2455</v>
      </c>
      <c r="B1117" s="8" t="s">
        <v>2456</v>
      </c>
      <c r="C1117" s="10" t="s">
        <v>2307</v>
      </c>
      <c r="D1117" s="10" t="s">
        <v>38</v>
      </c>
      <c r="E1117" s="10" t="s">
        <v>2457</v>
      </c>
      <c r="F1117" s="10" t="s">
        <v>2458</v>
      </c>
      <c r="G1117" s="10" t="s">
        <v>307</v>
      </c>
      <c r="H1117" s="10" t="s">
        <v>48</v>
      </c>
      <c r="I1117" s="11">
        <v>4.7999999999999996E-3</v>
      </c>
      <c r="J1117" s="12">
        <v>0.05</v>
      </c>
      <c r="K1117" s="11">
        <v>2.3999999999999998E-3</v>
      </c>
      <c r="L1117" s="13">
        <v>384.3</v>
      </c>
      <c r="M1117" s="14">
        <v>4.2</v>
      </c>
      <c r="N1117" s="15">
        <v>36403</v>
      </c>
      <c r="O1117" s="20">
        <v>1.33</v>
      </c>
      <c r="P1117" s="10" t="s">
        <v>42</v>
      </c>
      <c r="Q1117" s="10" t="s">
        <v>46</v>
      </c>
      <c r="R1117" s="10" t="s">
        <v>46</v>
      </c>
      <c r="S1117" s="10" t="s">
        <v>72</v>
      </c>
      <c r="T1117" s="21">
        <v>0</v>
      </c>
      <c r="U1117" s="21">
        <v>0</v>
      </c>
      <c r="V1117" s="21">
        <v>0</v>
      </c>
      <c r="W1117" s="21">
        <v>3.3E-3</v>
      </c>
      <c r="X1117" s="21">
        <v>0</v>
      </c>
      <c r="Y1117" s="21">
        <v>3.8E-3</v>
      </c>
      <c r="Z1117" s="21">
        <v>0.94689999999999996</v>
      </c>
      <c r="AA1117" s="21">
        <v>3.5499999999999997E-2</v>
      </c>
      <c r="AB1117" s="21">
        <v>0</v>
      </c>
      <c r="AC1117" s="21">
        <v>8.2000000000000007E-3</v>
      </c>
      <c r="AD1117" s="21">
        <v>0</v>
      </c>
      <c r="AE1117" s="16" t="s">
        <v>46</v>
      </c>
      <c r="AF1117" s="16" t="s">
        <v>46</v>
      </c>
      <c r="AG1117" s="7" t="str">
        <f t="shared" si="34"/>
        <v>click</v>
      </c>
      <c r="AH1117" s="9" t="str">
        <f t="shared" si="35"/>
        <v>click</v>
      </c>
    </row>
    <row r="1118" spans="1:34" ht="25.5">
      <c r="A1118" s="19" t="s">
        <v>2459</v>
      </c>
      <c r="B1118" s="8" t="s">
        <v>2460</v>
      </c>
      <c r="C1118" s="10" t="s">
        <v>2307</v>
      </c>
      <c r="D1118" s="10" t="s">
        <v>38</v>
      </c>
      <c r="E1118" s="10" t="s">
        <v>2461</v>
      </c>
      <c r="F1118" s="10" t="s">
        <v>2462</v>
      </c>
      <c r="G1118" s="10" t="s">
        <v>307</v>
      </c>
      <c r="H1118" s="10" t="s">
        <v>48</v>
      </c>
      <c r="I1118" s="11">
        <v>4.7999999999999996E-3</v>
      </c>
      <c r="J1118" s="12">
        <v>0.17</v>
      </c>
      <c r="K1118" s="11">
        <v>3.3E-3</v>
      </c>
      <c r="L1118" s="13">
        <v>458.9</v>
      </c>
      <c r="M1118" s="14">
        <v>5</v>
      </c>
      <c r="N1118" s="15">
        <v>61886</v>
      </c>
      <c r="O1118" s="20">
        <v>1.26</v>
      </c>
      <c r="P1118" s="10" t="s">
        <v>42</v>
      </c>
      <c r="Q1118" s="10" t="s">
        <v>46</v>
      </c>
      <c r="R1118" s="10" t="s">
        <v>46</v>
      </c>
      <c r="S1118" s="10" t="s">
        <v>72</v>
      </c>
      <c r="T1118" s="21">
        <v>0</v>
      </c>
      <c r="U1118" s="21">
        <v>0</v>
      </c>
      <c r="V1118" s="21">
        <v>0</v>
      </c>
      <c r="W1118" s="21">
        <v>0</v>
      </c>
      <c r="X1118" s="21">
        <v>0</v>
      </c>
      <c r="Y1118" s="21">
        <v>0</v>
      </c>
      <c r="Z1118" s="21">
        <v>0.94810000000000005</v>
      </c>
      <c r="AA1118" s="21">
        <v>0</v>
      </c>
      <c r="AB1118" s="21">
        <v>0</v>
      </c>
      <c r="AC1118" s="21">
        <v>5.1200000000000002E-2</v>
      </c>
      <c r="AD1118" s="21">
        <v>0</v>
      </c>
      <c r="AE1118" s="16" t="s">
        <v>46</v>
      </c>
      <c r="AF1118" s="16" t="s">
        <v>46</v>
      </c>
      <c r="AG1118" s="7" t="str">
        <f t="shared" si="34"/>
        <v>click</v>
      </c>
      <c r="AH1118" s="9" t="str">
        <f t="shared" si="35"/>
        <v>click</v>
      </c>
    </row>
    <row r="1119" spans="1:34" ht="24">
      <c r="A1119" s="19" t="s">
        <v>4241</v>
      </c>
      <c r="B1119" s="8" t="s">
        <v>4242</v>
      </c>
      <c r="C1119" s="10" t="s">
        <v>4243</v>
      </c>
      <c r="D1119" s="10" t="s">
        <v>160</v>
      </c>
      <c r="E1119" s="10" t="s">
        <v>4199</v>
      </c>
      <c r="F1119" s="10" t="s">
        <v>4200</v>
      </c>
      <c r="G1119" s="10" t="s">
        <v>163</v>
      </c>
      <c r="H1119" s="10" t="s">
        <v>48</v>
      </c>
      <c r="I1119" s="11">
        <v>5.0000000000000001E-3</v>
      </c>
      <c r="J1119" s="12"/>
      <c r="K1119" s="11"/>
      <c r="L1119" s="13">
        <v>6374</v>
      </c>
      <c r="M1119" s="14">
        <v>332.5</v>
      </c>
      <c r="N1119" s="15">
        <v>7634862</v>
      </c>
      <c r="O1119" s="20">
        <v>-2.82</v>
      </c>
      <c r="P1119" s="10" t="s">
        <v>122</v>
      </c>
      <c r="Q1119" s="10" t="s">
        <v>46</v>
      </c>
      <c r="R1119" s="10" t="s">
        <v>46</v>
      </c>
      <c r="S1119" s="10" t="s">
        <v>46</v>
      </c>
      <c r="T1119" s="21" t="s">
        <v>46</v>
      </c>
      <c r="U1119" s="21" t="s">
        <v>46</v>
      </c>
      <c r="V1119" s="21" t="s">
        <v>46</v>
      </c>
      <c r="W1119" s="21" t="s">
        <v>46</v>
      </c>
      <c r="X1119" s="21" t="s">
        <v>46</v>
      </c>
      <c r="Y1119" s="21" t="s">
        <v>46</v>
      </c>
      <c r="Z1119" s="21" t="s">
        <v>46</v>
      </c>
      <c r="AA1119" s="21" t="s">
        <v>46</v>
      </c>
      <c r="AB1119" s="21" t="s">
        <v>46</v>
      </c>
      <c r="AC1119" s="21" t="s">
        <v>46</v>
      </c>
      <c r="AD1119" s="21" t="s">
        <v>46</v>
      </c>
      <c r="AE1119" s="16" t="s">
        <v>46</v>
      </c>
      <c r="AF1119" s="16" t="s">
        <v>46</v>
      </c>
      <c r="AG1119" s="7" t="str">
        <f t="shared" si="34"/>
        <v>click</v>
      </c>
      <c r="AH1119" s="9" t="str">
        <f t="shared" si="35"/>
        <v>click</v>
      </c>
    </row>
    <row r="1120" spans="1:34" ht="48">
      <c r="A1120" s="19" t="s">
        <v>4874</v>
      </c>
      <c r="B1120" s="8" t="s">
        <v>4875</v>
      </c>
      <c r="C1120" s="10" t="s">
        <v>4243</v>
      </c>
      <c r="D1120" s="10" t="s">
        <v>38</v>
      </c>
      <c r="E1120" s="10" t="s">
        <v>4876</v>
      </c>
      <c r="F1120" s="10" t="s">
        <v>4877</v>
      </c>
      <c r="G1120" s="10" t="s">
        <v>625</v>
      </c>
      <c r="H1120" s="10" t="s">
        <v>455</v>
      </c>
      <c r="I1120" s="11">
        <v>1E-3</v>
      </c>
      <c r="J1120" s="12">
        <v>0.36</v>
      </c>
      <c r="K1120" s="11">
        <v>1.9800000000000002E-2</v>
      </c>
      <c r="L1120" s="13">
        <v>19370.3</v>
      </c>
      <c r="M1120" s="14">
        <v>258.2</v>
      </c>
      <c r="N1120" s="15">
        <v>793563</v>
      </c>
      <c r="O1120" s="20">
        <v>1.01</v>
      </c>
      <c r="P1120" s="10" t="s">
        <v>42</v>
      </c>
      <c r="Q1120" s="10" t="s">
        <v>43</v>
      </c>
      <c r="R1120" s="10" t="s">
        <v>412</v>
      </c>
      <c r="S1120" s="10" t="s">
        <v>72</v>
      </c>
      <c r="T1120" s="21">
        <v>7.9500000000000001E-2</v>
      </c>
      <c r="U1120" s="21">
        <v>1E-3</v>
      </c>
      <c r="V1120" s="21">
        <v>0.15359999999999999</v>
      </c>
      <c r="W1120" s="21">
        <v>0.21840000000000001</v>
      </c>
      <c r="X1120" s="21">
        <v>0.13070000000000001</v>
      </c>
      <c r="Y1120" s="21">
        <v>7.6200000000000004E-2</v>
      </c>
      <c r="Z1120" s="21">
        <v>8.4400000000000003E-2</v>
      </c>
      <c r="AA1120" s="21">
        <v>0.185</v>
      </c>
      <c r="AB1120" s="21">
        <v>0</v>
      </c>
      <c r="AC1120" s="21">
        <v>6.4299999999999996E-2</v>
      </c>
      <c r="AD1120" s="21">
        <v>5.3E-3</v>
      </c>
      <c r="AE1120" s="16" t="s">
        <v>46</v>
      </c>
      <c r="AF1120" s="16" t="s">
        <v>46</v>
      </c>
      <c r="AG1120" s="7" t="str">
        <f t="shared" si="34"/>
        <v>click</v>
      </c>
      <c r="AH1120" s="9" t="str">
        <f t="shared" si="35"/>
        <v>click</v>
      </c>
    </row>
    <row r="1121" spans="1:34" ht="25.5">
      <c r="A1121" s="19" t="s">
        <v>3660</v>
      </c>
      <c r="B1121" s="8" t="s">
        <v>3661</v>
      </c>
      <c r="C1121" s="10" t="s">
        <v>3662</v>
      </c>
      <c r="D1121" s="10" t="s">
        <v>38</v>
      </c>
      <c r="E1121" s="10" t="s">
        <v>3663</v>
      </c>
      <c r="F1121" s="10" t="s">
        <v>3664</v>
      </c>
      <c r="G1121" s="10" t="s">
        <v>177</v>
      </c>
      <c r="H1121" s="10" t="s">
        <v>435</v>
      </c>
      <c r="I1121" s="11">
        <v>6.0000000000000001E-3</v>
      </c>
      <c r="J1121" s="12">
        <v>0.08</v>
      </c>
      <c r="K1121" s="11">
        <v>4.5999999999999999E-3</v>
      </c>
      <c r="L1121" s="13">
        <v>274.60000000000002</v>
      </c>
      <c r="M1121" s="14">
        <v>7.6</v>
      </c>
      <c r="N1121" s="15">
        <v>182808</v>
      </c>
      <c r="O1121" s="20">
        <v>1.1299999999999999</v>
      </c>
      <c r="P1121" s="10" t="s">
        <v>42</v>
      </c>
      <c r="Q1121" s="10" t="s">
        <v>43</v>
      </c>
      <c r="R1121" s="10" t="s">
        <v>44</v>
      </c>
      <c r="S1121" s="10" t="s">
        <v>72</v>
      </c>
      <c r="T1121" s="21">
        <v>1.9E-2</v>
      </c>
      <c r="U1121" s="21">
        <v>5.9799999999999999E-2</v>
      </c>
      <c r="V1121" s="21">
        <v>0.16969999999999999</v>
      </c>
      <c r="W1121" s="21">
        <v>6.2399999999999997E-2</v>
      </c>
      <c r="X1121" s="21">
        <v>0</v>
      </c>
      <c r="Y1121" s="21">
        <v>0</v>
      </c>
      <c r="Z1121" s="21">
        <v>0.1605</v>
      </c>
      <c r="AA1121" s="21">
        <v>8.7499999999999994E-2</v>
      </c>
      <c r="AB1121" s="21">
        <v>0</v>
      </c>
      <c r="AC1121" s="21">
        <v>0.44109999999999999</v>
      </c>
      <c r="AD1121" s="21">
        <v>0</v>
      </c>
      <c r="AE1121" s="16" t="s">
        <v>46</v>
      </c>
      <c r="AF1121" s="16" t="s">
        <v>46</v>
      </c>
      <c r="AG1121" s="7" t="str">
        <f t="shared" si="34"/>
        <v>click</v>
      </c>
      <c r="AH1121" s="9" t="str">
        <f t="shared" si="35"/>
        <v>click</v>
      </c>
    </row>
    <row r="1122" spans="1:34" ht="38.25">
      <c r="A1122" s="19" t="s">
        <v>3679</v>
      </c>
      <c r="B1122" s="8" t="s">
        <v>3680</v>
      </c>
      <c r="C1122" s="10" t="s">
        <v>3662</v>
      </c>
      <c r="D1122" s="10" t="s">
        <v>38</v>
      </c>
      <c r="E1122" s="10" t="s">
        <v>3681</v>
      </c>
      <c r="F1122" s="10" t="s">
        <v>3682</v>
      </c>
      <c r="G1122" s="10" t="s">
        <v>47</v>
      </c>
      <c r="H1122" s="10" t="s">
        <v>435</v>
      </c>
      <c r="I1122" s="11">
        <v>6.0000000000000001E-3</v>
      </c>
      <c r="J1122" s="12">
        <v>0.08</v>
      </c>
      <c r="K1122" s="11">
        <v>7.3000000000000001E-3</v>
      </c>
      <c r="L1122" s="13">
        <v>175.7</v>
      </c>
      <c r="M1122" s="14">
        <v>5</v>
      </c>
      <c r="N1122" s="15">
        <v>23888</v>
      </c>
      <c r="O1122" s="20">
        <v>1.1499999999999999</v>
      </c>
      <c r="P1122" s="10" t="s">
        <v>42</v>
      </c>
      <c r="Q1122" s="10" t="s">
        <v>46</v>
      </c>
      <c r="R1122" s="10" t="s">
        <v>46</v>
      </c>
      <c r="S1122" s="10" t="s">
        <v>72</v>
      </c>
      <c r="T1122" s="21">
        <v>0</v>
      </c>
      <c r="U1122" s="21">
        <v>0</v>
      </c>
      <c r="V1122" s="21">
        <v>0</v>
      </c>
      <c r="W1122" s="21">
        <v>0</v>
      </c>
      <c r="X1122" s="21">
        <v>0</v>
      </c>
      <c r="Y1122" s="21">
        <v>0</v>
      </c>
      <c r="Z1122" s="21">
        <v>2.07E-2</v>
      </c>
      <c r="AA1122" s="21">
        <v>0</v>
      </c>
      <c r="AB1122" s="21">
        <v>0</v>
      </c>
      <c r="AC1122" s="21">
        <v>0.97929999999999995</v>
      </c>
      <c r="AD1122" s="21">
        <v>0</v>
      </c>
      <c r="AE1122" s="16" t="s">
        <v>46</v>
      </c>
      <c r="AF1122" s="16" t="s">
        <v>46</v>
      </c>
      <c r="AG1122" s="7" t="str">
        <f t="shared" ref="AG1122:AG1185" si="36">HYPERLINK(CONCATENATE("http://finance.yahoo.com/q/hl?s=", A1122), "click")</f>
        <v>click</v>
      </c>
      <c r="AH1122" s="9" t="str">
        <f t="shared" ref="AH1122:AH1185" si="37">HYPERLINK(CONCATENATE("http://bigcharts.marketwatch.com/advchart/frames/frames.asp?symb=", A1122, "&amp;time=8&amp;freq=1"), "click")</f>
        <v>click</v>
      </c>
    </row>
    <row r="1123" spans="1:34" ht="48">
      <c r="A1123" s="19" t="s">
        <v>4734</v>
      </c>
      <c r="B1123" s="8" t="s">
        <v>4735</v>
      </c>
      <c r="C1123" s="10" t="s">
        <v>4736</v>
      </c>
      <c r="D1123" s="10" t="s">
        <v>168</v>
      </c>
      <c r="E1123" s="10" t="s">
        <v>886</v>
      </c>
      <c r="F1123" s="10" t="s">
        <v>887</v>
      </c>
      <c r="G1123" s="10" t="s">
        <v>485</v>
      </c>
      <c r="H1123" s="10" t="s">
        <v>486</v>
      </c>
      <c r="I1123" s="11">
        <v>4.4999999999999997E-3</v>
      </c>
      <c r="J1123" s="12"/>
      <c r="K1123" s="11"/>
      <c r="L1123" s="13">
        <v>1375</v>
      </c>
      <c r="M1123" s="14">
        <v>38.700000000000003</v>
      </c>
      <c r="N1123" s="15">
        <v>5488388</v>
      </c>
      <c r="O1123" s="20">
        <v>1.42</v>
      </c>
      <c r="P1123" s="10" t="s">
        <v>122</v>
      </c>
      <c r="Q1123" s="10" t="s">
        <v>46</v>
      </c>
      <c r="R1123" s="10" t="s">
        <v>46</v>
      </c>
      <c r="S1123" s="10" t="s">
        <v>46</v>
      </c>
      <c r="T1123" s="21" t="s">
        <v>46</v>
      </c>
      <c r="U1123" s="21" t="s">
        <v>46</v>
      </c>
      <c r="V1123" s="21" t="s">
        <v>46</v>
      </c>
      <c r="W1123" s="21" t="s">
        <v>46</v>
      </c>
      <c r="X1123" s="21" t="s">
        <v>46</v>
      </c>
      <c r="Y1123" s="21" t="s">
        <v>46</v>
      </c>
      <c r="Z1123" s="21" t="s">
        <v>46</v>
      </c>
      <c r="AA1123" s="21" t="s">
        <v>46</v>
      </c>
      <c r="AB1123" s="21" t="s">
        <v>46</v>
      </c>
      <c r="AC1123" s="21" t="s">
        <v>46</v>
      </c>
      <c r="AD1123" s="21" t="s">
        <v>46</v>
      </c>
      <c r="AE1123" s="16" t="s">
        <v>46</v>
      </c>
      <c r="AF1123" s="16" t="s">
        <v>46</v>
      </c>
      <c r="AG1123" s="7" t="str">
        <f t="shared" si="36"/>
        <v>click</v>
      </c>
      <c r="AH1123" s="9" t="str">
        <f t="shared" si="37"/>
        <v>click</v>
      </c>
    </row>
    <row r="1124" spans="1:34" ht="84">
      <c r="A1124" s="19" t="s">
        <v>1759</v>
      </c>
      <c r="B1124" s="8" t="s">
        <v>1760</v>
      </c>
      <c r="C1124" s="10" t="s">
        <v>1761</v>
      </c>
      <c r="D1124" s="10" t="s">
        <v>38</v>
      </c>
      <c r="E1124" s="10" t="s">
        <v>1762</v>
      </c>
      <c r="F1124" s="10" t="s">
        <v>1763</v>
      </c>
      <c r="G1124" s="10" t="s">
        <v>625</v>
      </c>
      <c r="H1124" s="10" t="s">
        <v>435</v>
      </c>
      <c r="I1124" s="11">
        <v>4.4999999999999997E-3</v>
      </c>
      <c r="J1124" s="12">
        <v>0.2</v>
      </c>
      <c r="K1124" s="11">
        <v>4.0800000000000003E-2</v>
      </c>
      <c r="L1124" s="13">
        <v>685.3</v>
      </c>
      <c r="M1124" s="14">
        <v>31.4</v>
      </c>
      <c r="N1124" s="15">
        <v>152180</v>
      </c>
      <c r="O1124" s="20">
        <v>0.92</v>
      </c>
      <c r="P1124" s="10" t="s">
        <v>42</v>
      </c>
      <c r="Q1124" s="10" t="s">
        <v>43</v>
      </c>
      <c r="R1124" s="10" t="s">
        <v>412</v>
      </c>
      <c r="S1124" s="10" t="s">
        <v>72</v>
      </c>
      <c r="T1124" s="21">
        <v>2.29E-2</v>
      </c>
      <c r="U1124" s="21">
        <v>0.18720000000000001</v>
      </c>
      <c r="V1124" s="21">
        <v>2.35E-2</v>
      </c>
      <c r="W1124" s="21">
        <v>3.9300000000000002E-2</v>
      </c>
      <c r="X1124" s="21">
        <v>6.7500000000000004E-2</v>
      </c>
      <c r="Y1124" s="21">
        <v>2.5999999999999999E-2</v>
      </c>
      <c r="Z1124" s="21">
        <v>0.26400000000000001</v>
      </c>
      <c r="AA1124" s="21">
        <v>7.5700000000000003E-2</v>
      </c>
      <c r="AB1124" s="21">
        <v>0</v>
      </c>
      <c r="AC1124" s="21">
        <v>2.23E-2</v>
      </c>
      <c r="AD1124" s="21">
        <v>0.27160000000000001</v>
      </c>
      <c r="AE1124" s="16" t="s">
        <v>46</v>
      </c>
      <c r="AF1124" s="16" t="s">
        <v>46</v>
      </c>
      <c r="AG1124" s="7" t="str">
        <f t="shared" si="36"/>
        <v>click</v>
      </c>
      <c r="AH1124" s="9" t="str">
        <f t="shared" si="37"/>
        <v>click</v>
      </c>
    </row>
    <row r="1125" spans="1:34" ht="48">
      <c r="A1125" s="19" t="s">
        <v>3737</v>
      </c>
      <c r="B1125" s="8" t="s">
        <v>3738</v>
      </c>
      <c r="C1125" s="10" t="s">
        <v>3739</v>
      </c>
      <c r="D1125" s="10" t="s">
        <v>38</v>
      </c>
      <c r="E1125" s="10" t="s">
        <v>3740</v>
      </c>
      <c r="F1125" s="10" t="s">
        <v>3741</v>
      </c>
      <c r="G1125" s="10" t="s">
        <v>1557</v>
      </c>
      <c r="H1125" s="10" t="s">
        <v>71</v>
      </c>
      <c r="I1125" s="11">
        <v>3.5000000000000001E-3</v>
      </c>
      <c r="J1125" s="12">
        <v>0.18</v>
      </c>
      <c r="K1125" s="11">
        <v>1.01E-2</v>
      </c>
      <c r="L1125" s="13">
        <v>800.3</v>
      </c>
      <c r="M1125" s="14">
        <v>6.6</v>
      </c>
      <c r="N1125" s="15">
        <v>26903</v>
      </c>
      <c r="O1125" s="20">
        <v>1.32</v>
      </c>
      <c r="P1125" s="10" t="s">
        <v>42</v>
      </c>
      <c r="Q1125" s="10" t="s">
        <v>520</v>
      </c>
      <c r="R1125" s="10" t="s">
        <v>44</v>
      </c>
      <c r="S1125" s="10" t="s">
        <v>72</v>
      </c>
      <c r="T1125" s="21">
        <v>3.39E-2</v>
      </c>
      <c r="U1125" s="21">
        <v>3.5299999999999998E-2</v>
      </c>
      <c r="V1125" s="21">
        <v>0.28960000000000002</v>
      </c>
      <c r="W1125" s="21">
        <v>1.34E-2</v>
      </c>
      <c r="X1125" s="21">
        <v>1.8800000000000001E-2</v>
      </c>
      <c r="Y1125" s="21">
        <v>0.1321</v>
      </c>
      <c r="Z1125" s="21">
        <v>6.9900000000000004E-2</v>
      </c>
      <c r="AA1125" s="21">
        <v>0.22189999999999999</v>
      </c>
      <c r="AB1125" s="21">
        <v>1.2800000000000001E-2</v>
      </c>
      <c r="AC1125" s="21">
        <v>0.16889999999999999</v>
      </c>
      <c r="AD1125" s="21">
        <v>0</v>
      </c>
      <c r="AE1125" s="16" t="s">
        <v>46</v>
      </c>
      <c r="AF1125" s="16" t="s">
        <v>46</v>
      </c>
      <c r="AG1125" s="7" t="str">
        <f t="shared" si="36"/>
        <v>click</v>
      </c>
      <c r="AH1125" s="9" t="str">
        <f t="shared" si="37"/>
        <v>click</v>
      </c>
    </row>
    <row r="1126" spans="1:34" ht="48">
      <c r="A1126" s="19" t="s">
        <v>3749</v>
      </c>
      <c r="B1126" s="8" t="s">
        <v>3750</v>
      </c>
      <c r="C1126" s="10" t="s">
        <v>3739</v>
      </c>
      <c r="D1126" s="10" t="s">
        <v>38</v>
      </c>
      <c r="E1126" s="10" t="s">
        <v>3751</v>
      </c>
      <c r="F1126" s="10" t="s">
        <v>3752</v>
      </c>
      <c r="G1126" s="10" t="s">
        <v>1254</v>
      </c>
      <c r="H1126" s="10" t="s">
        <v>71</v>
      </c>
      <c r="I1126" s="11">
        <v>3.5000000000000001E-3</v>
      </c>
      <c r="J1126" s="12">
        <v>0.12</v>
      </c>
      <c r="K1126" s="11">
        <v>1.34E-2</v>
      </c>
      <c r="L1126" s="13">
        <v>88.4</v>
      </c>
      <c r="M1126" s="14">
        <v>1.8</v>
      </c>
      <c r="N1126" s="15">
        <v>11419</v>
      </c>
      <c r="O1126" s="20">
        <v>1.31</v>
      </c>
      <c r="P1126" s="10" t="s">
        <v>42</v>
      </c>
      <c r="Q1126" s="10" t="s">
        <v>520</v>
      </c>
      <c r="R1126" s="10" t="s">
        <v>412</v>
      </c>
      <c r="S1126" s="10" t="s">
        <v>72</v>
      </c>
      <c r="T1126" s="21">
        <v>5.6899999999999999E-2</v>
      </c>
      <c r="U1126" s="21">
        <v>1.44E-2</v>
      </c>
      <c r="V1126" s="21">
        <v>7.9299999999999995E-2</v>
      </c>
      <c r="W1126" s="21">
        <v>7.0599999999999996E-2</v>
      </c>
      <c r="X1126" s="21">
        <v>4.4600000000000001E-2</v>
      </c>
      <c r="Y1126" s="21">
        <v>0.21690000000000001</v>
      </c>
      <c r="Z1126" s="21">
        <v>0.1188</v>
      </c>
      <c r="AA1126" s="21">
        <v>0.23760000000000001</v>
      </c>
      <c r="AB1126" s="21">
        <v>0</v>
      </c>
      <c r="AC1126" s="21">
        <v>0.1419</v>
      </c>
      <c r="AD1126" s="21">
        <v>1.9E-2</v>
      </c>
      <c r="AE1126" s="16" t="s">
        <v>46</v>
      </c>
      <c r="AF1126" s="16" t="s">
        <v>46</v>
      </c>
      <c r="AG1126" s="7" t="str">
        <f t="shared" si="36"/>
        <v>click</v>
      </c>
      <c r="AH1126" s="9" t="str">
        <f t="shared" si="37"/>
        <v>click</v>
      </c>
    </row>
    <row r="1127" spans="1:34" ht="48">
      <c r="A1127" s="19" t="s">
        <v>3816</v>
      </c>
      <c r="B1127" s="8" t="s">
        <v>3817</v>
      </c>
      <c r="C1127" s="10" t="s">
        <v>3739</v>
      </c>
      <c r="D1127" s="10" t="s">
        <v>38</v>
      </c>
      <c r="E1127" s="10" t="s">
        <v>3818</v>
      </c>
      <c r="F1127" s="10" t="s">
        <v>3819</v>
      </c>
      <c r="G1127" s="10" t="s">
        <v>177</v>
      </c>
      <c r="H1127" s="10" t="s">
        <v>71</v>
      </c>
      <c r="I1127" s="11">
        <v>3.5000000000000001E-3</v>
      </c>
      <c r="J1127" s="12">
        <v>0.09</v>
      </c>
      <c r="K1127" s="11">
        <v>7.7000000000000002E-3</v>
      </c>
      <c r="L1127" s="13">
        <v>929.4</v>
      </c>
      <c r="M1127" s="14">
        <v>13.3</v>
      </c>
      <c r="N1127" s="15">
        <v>104592</v>
      </c>
      <c r="O1127" s="20">
        <v>1.2</v>
      </c>
      <c r="P1127" s="10" t="s">
        <v>42</v>
      </c>
      <c r="Q1127" s="10" t="s">
        <v>43</v>
      </c>
      <c r="R1127" s="10" t="s">
        <v>44</v>
      </c>
      <c r="S1127" s="10" t="s">
        <v>72</v>
      </c>
      <c r="T1127" s="21">
        <v>5.0999999999999997E-2</v>
      </c>
      <c r="U1127" s="21">
        <v>3.9600000000000003E-2</v>
      </c>
      <c r="V1127" s="21">
        <v>0.24690000000000001</v>
      </c>
      <c r="W1127" s="21">
        <v>3.4099999999999998E-2</v>
      </c>
      <c r="X1127" s="21">
        <v>5.3699999999999998E-2</v>
      </c>
      <c r="Y1127" s="21">
        <v>0.1527</v>
      </c>
      <c r="Z1127" s="21">
        <v>0.17480000000000001</v>
      </c>
      <c r="AA1127" s="21">
        <v>7.9000000000000001E-2</v>
      </c>
      <c r="AB1127" s="21">
        <v>1.15E-2</v>
      </c>
      <c r="AC1127" s="21">
        <v>0.15459999999999999</v>
      </c>
      <c r="AD1127" s="21">
        <v>0</v>
      </c>
      <c r="AE1127" s="16" t="s">
        <v>46</v>
      </c>
      <c r="AF1127" s="16" t="s">
        <v>46</v>
      </c>
      <c r="AG1127" s="7" t="str">
        <f t="shared" si="36"/>
        <v>click</v>
      </c>
      <c r="AH1127" s="9" t="str">
        <f t="shared" si="37"/>
        <v>click</v>
      </c>
    </row>
    <row r="1128" spans="1:34" ht="36">
      <c r="A1128" s="19" t="s">
        <v>3822</v>
      </c>
      <c r="B1128" s="8" t="s">
        <v>3823</v>
      </c>
      <c r="C1128" s="10" t="s">
        <v>3739</v>
      </c>
      <c r="D1128" s="10" t="s">
        <v>38</v>
      </c>
      <c r="E1128" s="10" t="s">
        <v>3824</v>
      </c>
      <c r="F1128" s="10" t="s">
        <v>3825</v>
      </c>
      <c r="G1128" s="10" t="s">
        <v>625</v>
      </c>
      <c r="H1128" s="10" t="s">
        <v>71</v>
      </c>
      <c r="I1128" s="11">
        <v>3.5000000000000001E-3</v>
      </c>
      <c r="J1128" s="12">
        <v>0.11</v>
      </c>
      <c r="K1128" s="11">
        <v>1.43E-2</v>
      </c>
      <c r="L1128" s="13">
        <v>537.20000000000005</v>
      </c>
      <c r="M1128" s="14">
        <v>10.9</v>
      </c>
      <c r="N1128" s="15">
        <v>132042</v>
      </c>
      <c r="O1128" s="20">
        <v>1.19</v>
      </c>
      <c r="P1128" s="10" t="s">
        <v>42</v>
      </c>
      <c r="Q1128" s="10" t="s">
        <v>43</v>
      </c>
      <c r="R1128" s="10" t="s">
        <v>412</v>
      </c>
      <c r="S1128" s="10" t="s">
        <v>72</v>
      </c>
      <c r="T1128" s="21">
        <v>3.5700000000000003E-2</v>
      </c>
      <c r="U1128" s="21">
        <v>3.0999999999999999E-3</v>
      </c>
      <c r="V1128" s="21">
        <v>6.3899999999999998E-2</v>
      </c>
      <c r="W1128" s="21">
        <v>0.11550000000000001</v>
      </c>
      <c r="X1128" s="21">
        <v>0.11840000000000001</v>
      </c>
      <c r="Y1128" s="21">
        <v>0.3377</v>
      </c>
      <c r="Z1128" s="21">
        <v>0.1115</v>
      </c>
      <c r="AA1128" s="21">
        <v>7.6100000000000001E-2</v>
      </c>
      <c r="AB1128" s="21">
        <v>0</v>
      </c>
      <c r="AC1128" s="21">
        <v>9.2299999999999993E-2</v>
      </c>
      <c r="AD1128" s="21">
        <v>4.1599999999999998E-2</v>
      </c>
      <c r="AE1128" s="16" t="s">
        <v>46</v>
      </c>
      <c r="AF1128" s="16" t="s">
        <v>46</v>
      </c>
      <c r="AG1128" s="7" t="str">
        <f t="shared" si="36"/>
        <v>click</v>
      </c>
      <c r="AH1128" s="9" t="str">
        <f t="shared" si="37"/>
        <v>click</v>
      </c>
    </row>
    <row r="1129" spans="1:34" ht="48">
      <c r="A1129" s="19" t="s">
        <v>3976</v>
      </c>
      <c r="B1129" s="8" t="s">
        <v>3977</v>
      </c>
      <c r="C1129" s="10" t="s">
        <v>3739</v>
      </c>
      <c r="D1129" s="10" t="s">
        <v>38</v>
      </c>
      <c r="E1129" s="10" t="s">
        <v>3978</v>
      </c>
      <c r="F1129" s="10" t="s">
        <v>3979</v>
      </c>
      <c r="G1129" s="10" t="s">
        <v>1315</v>
      </c>
      <c r="H1129" s="10" t="s">
        <v>71</v>
      </c>
      <c r="I1129" s="11">
        <v>3.5000000000000001E-3</v>
      </c>
      <c r="J1129" s="12">
        <v>0.1</v>
      </c>
      <c r="K1129" s="11">
        <v>8.3999999999999995E-3</v>
      </c>
      <c r="L1129" s="13">
        <v>119.5</v>
      </c>
      <c r="M1129" s="14">
        <v>1.5</v>
      </c>
      <c r="N1129" s="15">
        <v>13202</v>
      </c>
      <c r="O1129" s="20">
        <v>1.53</v>
      </c>
      <c r="P1129" s="10" t="s">
        <v>42</v>
      </c>
      <c r="Q1129" s="10" t="s">
        <v>321</v>
      </c>
      <c r="R1129" s="10" t="s">
        <v>44</v>
      </c>
      <c r="S1129" s="10" t="s">
        <v>72</v>
      </c>
      <c r="T1129" s="21">
        <v>4.2999999999999997E-2</v>
      </c>
      <c r="U1129" s="21">
        <v>0</v>
      </c>
      <c r="V1129" s="21">
        <v>0.17330000000000001</v>
      </c>
      <c r="W1129" s="21">
        <v>0.05</v>
      </c>
      <c r="X1129" s="21">
        <v>1.4800000000000001E-2</v>
      </c>
      <c r="Y1129" s="21">
        <v>0.15629999999999999</v>
      </c>
      <c r="Z1129" s="21">
        <v>0.13739999999999999</v>
      </c>
      <c r="AA1129" s="21">
        <v>0.123</v>
      </c>
      <c r="AB1129" s="21">
        <v>4.0599999999999997E-2</v>
      </c>
      <c r="AC1129" s="21">
        <v>0.25940000000000002</v>
      </c>
      <c r="AD1129" s="21">
        <v>0</v>
      </c>
      <c r="AE1129" s="16" t="s">
        <v>46</v>
      </c>
      <c r="AF1129" s="16" t="s">
        <v>46</v>
      </c>
      <c r="AG1129" s="7" t="str">
        <f t="shared" si="36"/>
        <v>click</v>
      </c>
      <c r="AH1129" s="9" t="str">
        <f t="shared" si="37"/>
        <v>click</v>
      </c>
    </row>
    <row r="1130" spans="1:34" ht="48">
      <c r="A1130" s="19" t="s">
        <v>3980</v>
      </c>
      <c r="B1130" s="8" t="s">
        <v>3981</v>
      </c>
      <c r="C1130" s="10" t="s">
        <v>3739</v>
      </c>
      <c r="D1130" s="10" t="s">
        <v>38</v>
      </c>
      <c r="E1130" s="10" t="s">
        <v>3982</v>
      </c>
      <c r="F1130" s="10" t="s">
        <v>3983</v>
      </c>
      <c r="G1130" s="10" t="s">
        <v>544</v>
      </c>
      <c r="H1130" s="10" t="s">
        <v>71</v>
      </c>
      <c r="I1130" s="11">
        <v>3.5000000000000001E-3</v>
      </c>
      <c r="J1130" s="12">
        <v>0.08</v>
      </c>
      <c r="K1130" s="11">
        <v>1.14E-2</v>
      </c>
      <c r="L1130" s="13">
        <v>152.19999999999999</v>
      </c>
      <c r="M1130" s="14">
        <v>2.5</v>
      </c>
      <c r="N1130" s="15">
        <v>21044</v>
      </c>
      <c r="O1130" s="20">
        <v>1.31</v>
      </c>
      <c r="P1130" s="10" t="s">
        <v>42</v>
      </c>
      <c r="Q1130" s="10" t="s">
        <v>321</v>
      </c>
      <c r="R1130" s="10" t="s">
        <v>412</v>
      </c>
      <c r="S1130" s="10" t="s">
        <v>72</v>
      </c>
      <c r="T1130" s="21">
        <v>7.3599999999999999E-2</v>
      </c>
      <c r="U1130" s="21">
        <v>4.4999999999999997E-3</v>
      </c>
      <c r="V1130" s="21">
        <v>0.1754</v>
      </c>
      <c r="W1130" s="21">
        <v>0.107</v>
      </c>
      <c r="X1130" s="21">
        <v>2.8400000000000002E-2</v>
      </c>
      <c r="Y1130" s="21">
        <v>0.11550000000000001</v>
      </c>
      <c r="Z1130" s="21">
        <v>6.7500000000000004E-2</v>
      </c>
      <c r="AA1130" s="21">
        <v>0.23580000000000001</v>
      </c>
      <c r="AB1130" s="21">
        <v>0</v>
      </c>
      <c r="AC1130" s="21">
        <v>0.18160000000000001</v>
      </c>
      <c r="AD1130" s="21">
        <v>2.8E-3</v>
      </c>
      <c r="AE1130" s="16" t="s">
        <v>46</v>
      </c>
      <c r="AF1130" s="16" t="s">
        <v>46</v>
      </c>
      <c r="AG1130" s="7" t="str">
        <f t="shared" si="36"/>
        <v>click</v>
      </c>
      <c r="AH1130" s="9" t="str">
        <f t="shared" si="37"/>
        <v>click</v>
      </c>
    </row>
    <row r="1131" spans="1:34" ht="48">
      <c r="A1131" s="19" t="s">
        <v>1005</v>
      </c>
      <c r="B1131" s="8" t="s">
        <v>1006</v>
      </c>
      <c r="C1131" s="10" t="s">
        <v>1007</v>
      </c>
      <c r="D1131" s="10" t="s">
        <v>168</v>
      </c>
      <c r="E1131" s="10" t="s">
        <v>1008</v>
      </c>
      <c r="F1131" s="10" t="s">
        <v>1009</v>
      </c>
      <c r="G1131" s="10" t="s">
        <v>268</v>
      </c>
      <c r="H1131" s="10" t="s">
        <v>96</v>
      </c>
      <c r="I1131" s="11">
        <v>9.2999999999999992E-3</v>
      </c>
      <c r="J1131" s="12">
        <v>0.34</v>
      </c>
      <c r="K1131" s="11"/>
      <c r="L1131" s="13">
        <v>5535.8</v>
      </c>
      <c r="M1131" s="14">
        <v>215.4</v>
      </c>
      <c r="N1131" s="15">
        <v>2319320</v>
      </c>
      <c r="O1131" s="20">
        <v>0.76</v>
      </c>
      <c r="P1131" s="10" t="s">
        <v>122</v>
      </c>
      <c r="Q1131" s="10" t="s">
        <v>46</v>
      </c>
      <c r="R1131" s="10" t="s">
        <v>46</v>
      </c>
      <c r="S1131" s="10" t="s">
        <v>46</v>
      </c>
      <c r="T1131" s="21" t="s">
        <v>46</v>
      </c>
      <c r="U1131" s="21" t="s">
        <v>46</v>
      </c>
      <c r="V1131" s="21" t="s">
        <v>46</v>
      </c>
      <c r="W1131" s="21" t="s">
        <v>46</v>
      </c>
      <c r="X1131" s="21" t="s">
        <v>46</v>
      </c>
      <c r="Y1131" s="21" t="s">
        <v>46</v>
      </c>
      <c r="Z1131" s="21" t="s">
        <v>46</v>
      </c>
      <c r="AA1131" s="21" t="s">
        <v>46</v>
      </c>
      <c r="AB1131" s="21" t="s">
        <v>46</v>
      </c>
      <c r="AC1131" s="21" t="s">
        <v>46</v>
      </c>
      <c r="AD1131" s="21" t="s">
        <v>46</v>
      </c>
      <c r="AE1131" s="16" t="s">
        <v>46</v>
      </c>
      <c r="AF1131" s="16" t="s">
        <v>46</v>
      </c>
      <c r="AG1131" s="7" t="str">
        <f t="shared" si="36"/>
        <v>click</v>
      </c>
      <c r="AH1131" s="9" t="str">
        <f t="shared" si="37"/>
        <v>click</v>
      </c>
    </row>
    <row r="1132" spans="1:34" ht="72">
      <c r="A1132" s="19" t="s">
        <v>5137</v>
      </c>
      <c r="B1132" s="8" t="s">
        <v>5138</v>
      </c>
      <c r="C1132" s="10" t="s">
        <v>5139</v>
      </c>
      <c r="D1132" s="10" t="s">
        <v>38</v>
      </c>
      <c r="E1132" s="10" t="s">
        <v>5140</v>
      </c>
      <c r="F1132" s="10" t="s">
        <v>5141</v>
      </c>
      <c r="G1132" s="10" t="s">
        <v>307</v>
      </c>
      <c r="H1132" s="10" t="s">
        <v>73</v>
      </c>
      <c r="I1132" s="11">
        <v>3.5000000000000001E-3</v>
      </c>
      <c r="J1132" s="12">
        <v>0.04</v>
      </c>
      <c r="K1132" s="11">
        <v>3.2000000000000002E-3</v>
      </c>
      <c r="L1132" s="13">
        <v>1013.8</v>
      </c>
      <c r="M1132" s="14">
        <v>7.8</v>
      </c>
      <c r="N1132" s="15">
        <v>334370</v>
      </c>
      <c r="O1132" s="20">
        <v>2.5299999999999998</v>
      </c>
      <c r="P1132" s="10" t="s">
        <v>42</v>
      </c>
      <c r="Q1132" s="10" t="s">
        <v>46</v>
      </c>
      <c r="R1132" s="10" t="s">
        <v>46</v>
      </c>
      <c r="S1132" s="10" t="s">
        <v>72</v>
      </c>
      <c r="T1132" s="21">
        <v>0</v>
      </c>
      <c r="U1132" s="21">
        <v>0</v>
      </c>
      <c r="V1132" s="21">
        <v>0</v>
      </c>
      <c r="W1132" s="21">
        <v>0</v>
      </c>
      <c r="X1132" s="21">
        <v>0</v>
      </c>
      <c r="Y1132" s="21">
        <v>0</v>
      </c>
      <c r="Z1132" s="21">
        <v>0.99770000000000003</v>
      </c>
      <c r="AA1132" s="21">
        <v>0</v>
      </c>
      <c r="AB1132" s="21">
        <v>0</v>
      </c>
      <c r="AC1132" s="21">
        <v>0</v>
      </c>
      <c r="AD1132" s="21">
        <v>0</v>
      </c>
      <c r="AE1132" s="16" t="s">
        <v>46</v>
      </c>
      <c r="AF1132" s="16" t="s">
        <v>46</v>
      </c>
      <c r="AG1132" s="7" t="str">
        <f t="shared" si="36"/>
        <v>click</v>
      </c>
      <c r="AH1132" s="9" t="str">
        <f t="shared" si="37"/>
        <v>click</v>
      </c>
    </row>
    <row r="1133" spans="1:34" ht="84">
      <c r="A1133" s="19" t="s">
        <v>5150</v>
      </c>
      <c r="B1133" s="8" t="s">
        <v>5151</v>
      </c>
      <c r="C1133" s="10" t="s">
        <v>5139</v>
      </c>
      <c r="D1133" s="10" t="s">
        <v>38</v>
      </c>
      <c r="E1133" s="10" t="s">
        <v>5152</v>
      </c>
      <c r="F1133" s="10" t="s">
        <v>5153</v>
      </c>
      <c r="G1133" s="10" t="s">
        <v>1883</v>
      </c>
      <c r="H1133" s="10" t="s">
        <v>73</v>
      </c>
      <c r="I1133" s="11">
        <v>3.5000000000000001E-3</v>
      </c>
      <c r="J1133" s="12">
        <v>0.02</v>
      </c>
      <c r="K1133" s="11">
        <v>5.3E-3</v>
      </c>
      <c r="L1133" s="13">
        <v>1989.3</v>
      </c>
      <c r="M1133" s="14">
        <v>60.3</v>
      </c>
      <c r="N1133" s="15">
        <v>4404889</v>
      </c>
      <c r="O1133" s="20">
        <v>1.77</v>
      </c>
      <c r="P1133" s="10" t="s">
        <v>42</v>
      </c>
      <c r="Q1133" s="10" t="s">
        <v>46</v>
      </c>
      <c r="R1133" s="10" t="s">
        <v>46</v>
      </c>
      <c r="S1133" s="10" t="s">
        <v>72</v>
      </c>
      <c r="T1133" s="21">
        <v>0.1396</v>
      </c>
      <c r="U1133" s="21">
        <v>0</v>
      </c>
      <c r="V1133" s="21">
        <v>0.68520000000000003</v>
      </c>
      <c r="W1133" s="21">
        <v>3.8300000000000001E-2</v>
      </c>
      <c r="X1133" s="21">
        <v>0</v>
      </c>
      <c r="Y1133" s="21">
        <v>0</v>
      </c>
      <c r="Z1133" s="21">
        <v>0</v>
      </c>
      <c r="AA1133" s="21">
        <v>0.1062</v>
      </c>
      <c r="AB1133" s="21">
        <v>0</v>
      </c>
      <c r="AC1133" s="21">
        <v>2.9499999999999998E-2</v>
      </c>
      <c r="AD1133" s="21">
        <v>0</v>
      </c>
      <c r="AE1133" s="16" t="s">
        <v>46</v>
      </c>
      <c r="AF1133" s="16" t="s">
        <v>46</v>
      </c>
      <c r="AG1133" s="7" t="str">
        <f t="shared" si="36"/>
        <v>click</v>
      </c>
      <c r="AH1133" s="9" t="str">
        <f t="shared" si="37"/>
        <v>click</v>
      </c>
    </row>
    <row r="1134" spans="1:34" ht="84">
      <c r="A1134" s="19" t="s">
        <v>5262</v>
      </c>
      <c r="B1134" s="8" t="s">
        <v>5263</v>
      </c>
      <c r="C1134" s="10" t="s">
        <v>5139</v>
      </c>
      <c r="D1134" s="10" t="s">
        <v>38</v>
      </c>
      <c r="E1134" s="10" t="s">
        <v>5264</v>
      </c>
      <c r="F1134" s="10" t="s">
        <v>5265</v>
      </c>
      <c r="G1134" s="10" t="s">
        <v>47</v>
      </c>
      <c r="H1134" s="10" t="s">
        <v>73</v>
      </c>
      <c r="I1134" s="11">
        <v>3.5000000000000001E-3</v>
      </c>
      <c r="J1134" s="12">
        <v>0.1</v>
      </c>
      <c r="K1134" s="11">
        <v>7.7000000000000002E-3</v>
      </c>
      <c r="L1134" s="13">
        <v>99.6</v>
      </c>
      <c r="M1134" s="14">
        <v>1.7</v>
      </c>
      <c r="N1134" s="15">
        <v>88639</v>
      </c>
      <c r="O1134" s="20">
        <v>1.69</v>
      </c>
      <c r="P1134" s="10" t="s">
        <v>42</v>
      </c>
      <c r="Q1134" s="10" t="s">
        <v>46</v>
      </c>
      <c r="R1134" s="10" t="s">
        <v>46</v>
      </c>
      <c r="S1134" s="10" t="s">
        <v>72</v>
      </c>
      <c r="T1134" s="21">
        <v>0</v>
      </c>
      <c r="U1134" s="21">
        <v>0</v>
      </c>
      <c r="V1134" s="21">
        <v>0</v>
      </c>
      <c r="W1134" s="21">
        <v>0</v>
      </c>
      <c r="X1134" s="21">
        <v>0</v>
      </c>
      <c r="Y1134" s="21">
        <v>0</v>
      </c>
      <c r="Z1134" s="21">
        <v>0</v>
      </c>
      <c r="AA1134" s="21">
        <v>0</v>
      </c>
      <c r="AB1134" s="21">
        <v>0</v>
      </c>
      <c r="AC1134" s="21">
        <v>0.99719999999999998</v>
      </c>
      <c r="AD1134" s="21">
        <v>0</v>
      </c>
      <c r="AE1134" s="16" t="s">
        <v>46</v>
      </c>
      <c r="AF1134" s="16" t="s">
        <v>46</v>
      </c>
      <c r="AG1134" s="7" t="str">
        <f t="shared" si="36"/>
        <v>click</v>
      </c>
      <c r="AH1134" s="9" t="str">
        <f t="shared" si="37"/>
        <v>click</v>
      </c>
    </row>
    <row r="1135" spans="1:34" ht="72">
      <c r="A1135" s="19" t="s">
        <v>3540</v>
      </c>
      <c r="B1135" s="8" t="s">
        <v>3541</v>
      </c>
      <c r="C1135" s="10" t="s">
        <v>3542</v>
      </c>
      <c r="D1135" s="10" t="s">
        <v>38</v>
      </c>
      <c r="E1135" s="10" t="s">
        <v>3543</v>
      </c>
      <c r="F1135" s="10" t="s">
        <v>3544</v>
      </c>
      <c r="G1135" s="10" t="s">
        <v>625</v>
      </c>
      <c r="H1135" s="10" t="s">
        <v>96</v>
      </c>
      <c r="I1135" s="11">
        <v>3.8999999999999998E-3</v>
      </c>
      <c r="J1135" s="12">
        <v>0.42</v>
      </c>
      <c r="K1135" s="11">
        <v>2.1399999999999999E-2</v>
      </c>
      <c r="L1135" s="13">
        <v>2787.1</v>
      </c>
      <c r="M1135" s="14">
        <v>33.799999999999997</v>
      </c>
      <c r="N1135" s="15">
        <v>167430</v>
      </c>
      <c r="O1135" s="20">
        <v>1.01</v>
      </c>
      <c r="P1135" s="10" t="s">
        <v>42</v>
      </c>
      <c r="Q1135" s="10" t="s">
        <v>43</v>
      </c>
      <c r="R1135" s="10" t="s">
        <v>412</v>
      </c>
      <c r="S1135" s="10" t="s">
        <v>72</v>
      </c>
      <c r="T1135" s="21">
        <v>3.2399999999999998E-2</v>
      </c>
      <c r="U1135" s="21">
        <v>5.4699999999999999E-2</v>
      </c>
      <c r="V1135" s="21">
        <v>0.1072</v>
      </c>
      <c r="W1135" s="21">
        <v>9.5600000000000004E-2</v>
      </c>
      <c r="X1135" s="21">
        <v>0.1183</v>
      </c>
      <c r="Y1135" s="21">
        <v>0.1988</v>
      </c>
      <c r="Z1135" s="21">
        <v>0.1056</v>
      </c>
      <c r="AA1135" s="21">
        <v>0.10589999999999999</v>
      </c>
      <c r="AB1135" s="21">
        <v>2.2599999999999999E-2</v>
      </c>
      <c r="AC1135" s="21">
        <v>0.11020000000000001</v>
      </c>
      <c r="AD1135" s="21">
        <v>4.8300000000000003E-2</v>
      </c>
      <c r="AE1135" s="16" t="s">
        <v>46</v>
      </c>
      <c r="AF1135" s="16" t="s">
        <v>46</v>
      </c>
      <c r="AG1135" s="7" t="str">
        <f t="shared" si="36"/>
        <v>click</v>
      </c>
      <c r="AH1135" s="9" t="str">
        <f t="shared" si="37"/>
        <v>click</v>
      </c>
    </row>
    <row r="1136" spans="1:34" ht="48">
      <c r="A1136" s="19" t="s">
        <v>3389</v>
      </c>
      <c r="B1136" s="8" t="s">
        <v>3390</v>
      </c>
      <c r="C1136" s="10" t="s">
        <v>3391</v>
      </c>
      <c r="D1136" s="10" t="s">
        <v>38</v>
      </c>
      <c r="E1136" s="10" t="s">
        <v>3392</v>
      </c>
      <c r="F1136" s="10" t="s">
        <v>3393</v>
      </c>
      <c r="G1136" s="10" t="s">
        <v>720</v>
      </c>
      <c r="H1136" s="10" t="s">
        <v>96</v>
      </c>
      <c r="I1136" s="11">
        <v>6.0000000000000001E-3</v>
      </c>
      <c r="J1136" s="12">
        <v>0.02</v>
      </c>
      <c r="K1136" s="11">
        <v>6.4999999999999997E-3</v>
      </c>
      <c r="L1136" s="13">
        <v>990.9</v>
      </c>
      <c r="M1136" s="14">
        <v>38</v>
      </c>
      <c r="N1136" s="15">
        <v>97508</v>
      </c>
      <c r="O1136" s="20">
        <v>1.32</v>
      </c>
      <c r="P1136" s="10" t="s">
        <v>42</v>
      </c>
      <c r="Q1136" s="10" t="s">
        <v>46</v>
      </c>
      <c r="R1136" s="10" t="s">
        <v>46</v>
      </c>
      <c r="S1136" s="10" t="s">
        <v>72</v>
      </c>
      <c r="T1136" s="21">
        <v>3.5999999999999999E-3</v>
      </c>
      <c r="U1136" s="21">
        <v>0</v>
      </c>
      <c r="V1136" s="21">
        <v>0</v>
      </c>
      <c r="W1136" s="21">
        <v>0</v>
      </c>
      <c r="X1136" s="21">
        <v>0</v>
      </c>
      <c r="Y1136" s="21">
        <v>0</v>
      </c>
      <c r="Z1136" s="21">
        <v>8.5199999999999998E-2</v>
      </c>
      <c r="AA1136" s="21">
        <v>0.62590000000000001</v>
      </c>
      <c r="AB1136" s="21">
        <v>0</v>
      </c>
      <c r="AC1136" s="21">
        <v>5.8999999999999997E-2</v>
      </c>
      <c r="AD1136" s="21">
        <v>0.22600000000000001</v>
      </c>
      <c r="AE1136" s="16" t="s">
        <v>46</v>
      </c>
      <c r="AF1136" s="16" t="s">
        <v>46</v>
      </c>
      <c r="AG1136" s="7" t="str">
        <f t="shared" si="36"/>
        <v>click</v>
      </c>
      <c r="AH1136" s="9" t="str">
        <f t="shared" si="37"/>
        <v>click</v>
      </c>
    </row>
    <row r="1137" spans="1:34" ht="48">
      <c r="A1137" s="19" t="s">
        <v>3425</v>
      </c>
      <c r="B1137" s="8" t="s">
        <v>3426</v>
      </c>
      <c r="C1137" s="10" t="s">
        <v>3391</v>
      </c>
      <c r="D1137" s="10" t="s">
        <v>38</v>
      </c>
      <c r="E1137" s="10" t="s">
        <v>3427</v>
      </c>
      <c r="F1137" s="10" t="s">
        <v>3428</v>
      </c>
      <c r="G1137" s="10" t="s">
        <v>198</v>
      </c>
      <c r="H1137" s="10" t="s">
        <v>96</v>
      </c>
      <c r="I1137" s="11">
        <v>5.0000000000000001E-3</v>
      </c>
      <c r="J1137" s="12">
        <v>0.06</v>
      </c>
      <c r="K1137" s="11">
        <v>1.6400000000000001E-2</v>
      </c>
      <c r="L1137" s="13">
        <v>150.80000000000001</v>
      </c>
      <c r="M1137" s="14">
        <v>10.1</v>
      </c>
      <c r="N1137" s="15">
        <v>81898</v>
      </c>
      <c r="O1137" s="20">
        <v>0.93</v>
      </c>
      <c r="P1137" s="10" t="s">
        <v>42</v>
      </c>
      <c r="Q1137" s="10" t="s">
        <v>254</v>
      </c>
      <c r="R1137" s="10" t="s">
        <v>44</v>
      </c>
      <c r="S1137" s="10" t="s">
        <v>72</v>
      </c>
      <c r="T1137" s="21" t="s">
        <v>46</v>
      </c>
      <c r="U1137" s="21" t="s">
        <v>46</v>
      </c>
      <c r="V1137" s="21" t="s">
        <v>46</v>
      </c>
      <c r="W1137" s="21" t="s">
        <v>46</v>
      </c>
      <c r="X1137" s="21" t="s">
        <v>46</v>
      </c>
      <c r="Y1137" s="21" t="s">
        <v>46</v>
      </c>
      <c r="Z1137" s="21" t="s">
        <v>46</v>
      </c>
      <c r="AA1137" s="21" t="s">
        <v>46</v>
      </c>
      <c r="AB1137" s="21" t="s">
        <v>46</v>
      </c>
      <c r="AC1137" s="21" t="s">
        <v>46</v>
      </c>
      <c r="AD1137" s="21" t="s">
        <v>46</v>
      </c>
      <c r="AE1137" s="16" t="s">
        <v>46</v>
      </c>
      <c r="AF1137" s="16" t="s">
        <v>46</v>
      </c>
      <c r="AG1137" s="7" t="str">
        <f t="shared" si="36"/>
        <v>click</v>
      </c>
      <c r="AH1137" s="9" t="str">
        <f t="shared" si="37"/>
        <v>click</v>
      </c>
    </row>
    <row r="1138" spans="1:34" ht="72">
      <c r="A1138" s="19" t="s">
        <v>1306</v>
      </c>
      <c r="B1138" s="8" t="s">
        <v>1307</v>
      </c>
      <c r="C1138" s="10" t="s">
        <v>1308</v>
      </c>
      <c r="D1138" s="10" t="s">
        <v>38</v>
      </c>
      <c r="E1138" s="10" t="s">
        <v>1309</v>
      </c>
      <c r="F1138" s="10" t="s">
        <v>1310</v>
      </c>
      <c r="G1138" s="10" t="s">
        <v>1154</v>
      </c>
      <c r="H1138" s="10" t="s">
        <v>73</v>
      </c>
      <c r="I1138" s="11">
        <v>2.5000000000000001E-3</v>
      </c>
      <c r="J1138" s="12"/>
      <c r="K1138" s="11"/>
      <c r="L1138" s="13">
        <v>0</v>
      </c>
      <c r="M1138" s="14">
        <v>0</v>
      </c>
      <c r="N1138" s="15"/>
      <c r="O1138" s="20"/>
      <c r="P1138" s="10" t="s">
        <v>42</v>
      </c>
      <c r="Q1138" s="10" t="s">
        <v>321</v>
      </c>
      <c r="R1138" s="10" t="s">
        <v>80</v>
      </c>
      <c r="S1138" s="10" t="s">
        <v>72</v>
      </c>
      <c r="T1138" s="21" t="s">
        <v>46</v>
      </c>
      <c r="U1138" s="21" t="s">
        <v>46</v>
      </c>
      <c r="V1138" s="21" t="s">
        <v>46</v>
      </c>
      <c r="W1138" s="21" t="s">
        <v>46</v>
      </c>
      <c r="X1138" s="21" t="s">
        <v>46</v>
      </c>
      <c r="Y1138" s="21" t="s">
        <v>46</v>
      </c>
      <c r="Z1138" s="21" t="s">
        <v>46</v>
      </c>
      <c r="AA1138" s="21" t="s">
        <v>46</v>
      </c>
      <c r="AB1138" s="21" t="s">
        <v>46</v>
      </c>
      <c r="AC1138" s="21" t="s">
        <v>46</v>
      </c>
      <c r="AD1138" s="21" t="s">
        <v>46</v>
      </c>
      <c r="AE1138" s="16" t="s">
        <v>46</v>
      </c>
      <c r="AF1138" s="16" t="s">
        <v>46</v>
      </c>
      <c r="AG1138" s="7" t="str">
        <f t="shared" si="36"/>
        <v>click</v>
      </c>
      <c r="AH1138" s="9" t="str">
        <f t="shared" si="37"/>
        <v>click</v>
      </c>
    </row>
    <row r="1139" spans="1:34" ht="60">
      <c r="A1139" s="19" t="s">
        <v>1530</v>
      </c>
      <c r="B1139" s="8" t="s">
        <v>1531</v>
      </c>
      <c r="C1139" s="10" t="s">
        <v>1308</v>
      </c>
      <c r="D1139" s="10" t="s">
        <v>38</v>
      </c>
      <c r="E1139" s="10" t="s">
        <v>1532</v>
      </c>
      <c r="F1139" s="10" t="s">
        <v>1533</v>
      </c>
      <c r="G1139" s="10" t="s">
        <v>198</v>
      </c>
      <c r="H1139" s="10" t="s">
        <v>73</v>
      </c>
      <c r="I1139" s="11">
        <v>2E-3</v>
      </c>
      <c r="J1139" s="12">
        <v>0.28999999999999998</v>
      </c>
      <c r="K1139" s="11">
        <v>1.43E-2</v>
      </c>
      <c r="L1139" s="13">
        <v>38.299999999999997</v>
      </c>
      <c r="M1139" s="14">
        <v>0.5</v>
      </c>
      <c r="N1139" s="15">
        <v>1586</v>
      </c>
      <c r="O1139" s="20">
        <v>-1.08</v>
      </c>
      <c r="P1139" s="10" t="s">
        <v>42</v>
      </c>
      <c r="Q1139" s="10" t="s">
        <v>43</v>
      </c>
      <c r="R1139" s="10" t="s">
        <v>80</v>
      </c>
      <c r="S1139" s="10" t="s">
        <v>72</v>
      </c>
      <c r="T1139" s="21">
        <v>3.1E-2</v>
      </c>
      <c r="U1139" s="21">
        <v>4.1399999999999999E-2</v>
      </c>
      <c r="V1139" s="21">
        <v>0.12189999999999999</v>
      </c>
      <c r="W1139" s="21">
        <v>9.6500000000000002E-2</v>
      </c>
      <c r="X1139" s="21">
        <v>0.10150000000000001</v>
      </c>
      <c r="Y1139" s="21">
        <v>0.1497</v>
      </c>
      <c r="Z1139" s="21">
        <v>0.1235</v>
      </c>
      <c r="AA1139" s="21">
        <v>0.1047</v>
      </c>
      <c r="AB1139" s="21">
        <v>2.86E-2</v>
      </c>
      <c r="AC1139" s="21">
        <v>0.16239999999999999</v>
      </c>
      <c r="AD1139" s="21">
        <v>3.3000000000000002E-2</v>
      </c>
      <c r="AE1139" s="16" t="s">
        <v>46</v>
      </c>
      <c r="AF1139" s="16" t="s">
        <v>46</v>
      </c>
      <c r="AG1139" s="7" t="str">
        <f t="shared" si="36"/>
        <v>click</v>
      </c>
      <c r="AH1139" s="9" t="str">
        <f t="shared" si="37"/>
        <v>click</v>
      </c>
    </row>
    <row r="1140" spans="1:34" ht="60">
      <c r="A1140" s="19" t="s">
        <v>1553</v>
      </c>
      <c r="B1140" s="8" t="s">
        <v>1554</v>
      </c>
      <c r="C1140" s="10" t="s">
        <v>1308</v>
      </c>
      <c r="D1140" s="10" t="s">
        <v>38</v>
      </c>
      <c r="E1140" s="10" t="s">
        <v>1555</v>
      </c>
      <c r="F1140" s="10" t="s">
        <v>1556</v>
      </c>
      <c r="G1140" s="10" t="s">
        <v>1557</v>
      </c>
      <c r="H1140" s="10" t="s">
        <v>73</v>
      </c>
      <c r="I1140" s="11">
        <v>2.5000000000000001E-3</v>
      </c>
      <c r="J1140" s="12"/>
      <c r="K1140" s="11"/>
      <c r="L1140" s="13">
        <v>0</v>
      </c>
      <c r="M1140" s="14">
        <v>0</v>
      </c>
      <c r="N1140" s="15"/>
      <c r="O1140" s="20"/>
      <c r="P1140" s="10" t="s">
        <v>42</v>
      </c>
      <c r="Q1140" s="10" t="s">
        <v>520</v>
      </c>
      <c r="R1140" s="10" t="s">
        <v>44</v>
      </c>
      <c r="S1140" s="10" t="s">
        <v>72</v>
      </c>
      <c r="T1140" s="21" t="s">
        <v>46</v>
      </c>
      <c r="U1140" s="21" t="s">
        <v>46</v>
      </c>
      <c r="V1140" s="21" t="s">
        <v>46</v>
      </c>
      <c r="W1140" s="21" t="s">
        <v>46</v>
      </c>
      <c r="X1140" s="21" t="s">
        <v>46</v>
      </c>
      <c r="Y1140" s="21" t="s">
        <v>46</v>
      </c>
      <c r="Z1140" s="21" t="s">
        <v>46</v>
      </c>
      <c r="AA1140" s="21" t="s">
        <v>46</v>
      </c>
      <c r="AB1140" s="21" t="s">
        <v>46</v>
      </c>
      <c r="AC1140" s="21" t="s">
        <v>46</v>
      </c>
      <c r="AD1140" s="21" t="s">
        <v>46</v>
      </c>
      <c r="AE1140" s="16" t="s">
        <v>46</v>
      </c>
      <c r="AF1140" s="16" t="s">
        <v>46</v>
      </c>
      <c r="AG1140" s="7" t="str">
        <f t="shared" si="36"/>
        <v>click</v>
      </c>
      <c r="AH1140" s="9" t="str">
        <f t="shared" si="37"/>
        <v>click</v>
      </c>
    </row>
    <row r="1141" spans="1:34" ht="84">
      <c r="A1141" s="19" t="s">
        <v>1574</v>
      </c>
      <c r="B1141" s="8" t="s">
        <v>1575</v>
      </c>
      <c r="C1141" s="10" t="s">
        <v>1308</v>
      </c>
      <c r="D1141" s="10" t="s">
        <v>38</v>
      </c>
      <c r="E1141" s="10" t="s">
        <v>1576</v>
      </c>
      <c r="F1141" s="10" t="s">
        <v>1577</v>
      </c>
      <c r="G1141" s="10" t="s">
        <v>980</v>
      </c>
      <c r="H1141" s="10" t="s">
        <v>73</v>
      </c>
      <c r="I1141" s="11">
        <v>2.5000000000000001E-3</v>
      </c>
      <c r="J1141" s="12">
        <v>0.14000000000000001</v>
      </c>
      <c r="K1141" s="11">
        <v>1.7600000000000001E-2</v>
      </c>
      <c r="L1141" s="13">
        <v>97</v>
      </c>
      <c r="M1141" s="14">
        <v>1.3</v>
      </c>
      <c r="N1141" s="15">
        <v>4073</v>
      </c>
      <c r="O1141" s="20">
        <v>1.19</v>
      </c>
      <c r="P1141" s="10" t="s">
        <v>42</v>
      </c>
      <c r="Q1141" s="10" t="s">
        <v>520</v>
      </c>
      <c r="R1141" s="10" t="s">
        <v>80</v>
      </c>
      <c r="S1141" s="10" t="s">
        <v>72</v>
      </c>
      <c r="T1141" s="21">
        <v>5.2600000000000001E-2</v>
      </c>
      <c r="U1141" s="21">
        <v>1.6500000000000001E-2</v>
      </c>
      <c r="V1141" s="21">
        <v>0.17599999999999999</v>
      </c>
      <c r="W1141" s="21">
        <v>4.1000000000000002E-2</v>
      </c>
      <c r="X1141" s="21">
        <v>6.3E-2</v>
      </c>
      <c r="Y1141" s="21">
        <v>0.1215</v>
      </c>
      <c r="Z1141" s="21">
        <v>8.2199999999999995E-2</v>
      </c>
      <c r="AA1141" s="21">
        <v>0.17929999999999999</v>
      </c>
      <c r="AB1141" s="21">
        <v>9.4299999999999995E-2</v>
      </c>
      <c r="AC1141" s="21">
        <v>0.1135</v>
      </c>
      <c r="AD1141" s="21">
        <v>5.5199999999999999E-2</v>
      </c>
      <c r="AE1141" s="16" t="s">
        <v>46</v>
      </c>
      <c r="AF1141" s="16" t="s">
        <v>46</v>
      </c>
      <c r="AG1141" s="7" t="str">
        <f t="shared" si="36"/>
        <v>click</v>
      </c>
      <c r="AH1141" s="9" t="str">
        <f t="shared" si="37"/>
        <v>click</v>
      </c>
    </row>
    <row r="1142" spans="1:34" ht="60">
      <c r="A1142" s="19" t="s">
        <v>1589</v>
      </c>
      <c r="B1142" s="8" t="s">
        <v>1590</v>
      </c>
      <c r="C1142" s="10" t="s">
        <v>1308</v>
      </c>
      <c r="D1142" s="10" t="s">
        <v>38</v>
      </c>
      <c r="E1142" s="10" t="s">
        <v>1591</v>
      </c>
      <c r="F1142" s="10" t="s">
        <v>1592</v>
      </c>
      <c r="G1142" s="10" t="s">
        <v>1254</v>
      </c>
      <c r="H1142" s="10" t="s">
        <v>73</v>
      </c>
      <c r="I1142" s="11">
        <v>2.5000000000000001E-3</v>
      </c>
      <c r="J1142" s="12"/>
      <c r="K1142" s="11"/>
      <c r="L1142" s="13">
        <v>0</v>
      </c>
      <c r="M1142" s="14">
        <v>0</v>
      </c>
      <c r="N1142" s="15"/>
      <c r="O1142" s="20"/>
      <c r="P1142" s="10" t="s">
        <v>42</v>
      </c>
      <c r="Q1142" s="10" t="s">
        <v>520</v>
      </c>
      <c r="R1142" s="10" t="s">
        <v>412</v>
      </c>
      <c r="S1142" s="10" t="s">
        <v>72</v>
      </c>
      <c r="T1142" s="21" t="s">
        <v>46</v>
      </c>
      <c r="U1142" s="21" t="s">
        <v>46</v>
      </c>
      <c r="V1142" s="21" t="s">
        <v>46</v>
      </c>
      <c r="W1142" s="21" t="s">
        <v>46</v>
      </c>
      <c r="X1142" s="21" t="s">
        <v>46</v>
      </c>
      <c r="Y1142" s="21" t="s">
        <v>46</v>
      </c>
      <c r="Z1142" s="21" t="s">
        <v>46</v>
      </c>
      <c r="AA1142" s="21" t="s">
        <v>46</v>
      </c>
      <c r="AB1142" s="21" t="s">
        <v>46</v>
      </c>
      <c r="AC1142" s="21" t="s">
        <v>46</v>
      </c>
      <c r="AD1142" s="21" t="s">
        <v>46</v>
      </c>
      <c r="AE1142" s="16" t="s">
        <v>46</v>
      </c>
      <c r="AF1142" s="16" t="s">
        <v>46</v>
      </c>
      <c r="AG1142" s="7" t="str">
        <f t="shared" si="36"/>
        <v>click</v>
      </c>
      <c r="AH1142" s="9" t="str">
        <f t="shared" si="37"/>
        <v>click</v>
      </c>
    </row>
    <row r="1143" spans="1:34" ht="24">
      <c r="A1143" s="19" t="s">
        <v>2754</v>
      </c>
      <c r="B1143" s="8" t="s">
        <v>2755</v>
      </c>
      <c r="C1143" s="10" t="s">
        <v>1308</v>
      </c>
      <c r="D1143" s="10" t="s">
        <v>38</v>
      </c>
      <c r="E1143" s="10" t="s">
        <v>2756</v>
      </c>
      <c r="F1143" s="10" t="s">
        <v>2757</v>
      </c>
      <c r="G1143" s="10" t="s">
        <v>302</v>
      </c>
      <c r="H1143" s="10" t="s">
        <v>73</v>
      </c>
      <c r="I1143" s="11">
        <v>3.5000000000000001E-3</v>
      </c>
      <c r="J1143" s="12">
        <v>0.11</v>
      </c>
      <c r="K1143" s="11">
        <v>0.02</v>
      </c>
      <c r="L1143" s="13">
        <v>2525.5</v>
      </c>
      <c r="M1143" s="14">
        <v>76.3</v>
      </c>
      <c r="N1143" s="15">
        <v>1022845</v>
      </c>
      <c r="O1143" s="20">
        <v>1.55</v>
      </c>
      <c r="P1143" s="10" t="s">
        <v>42</v>
      </c>
      <c r="Q1143" s="10" t="s">
        <v>46</v>
      </c>
      <c r="R1143" s="10" t="s">
        <v>46</v>
      </c>
      <c r="S1143" s="10" t="s">
        <v>72</v>
      </c>
      <c r="T1143" s="21">
        <v>0</v>
      </c>
      <c r="U1143" s="21">
        <v>0</v>
      </c>
      <c r="V1143" s="21">
        <v>0</v>
      </c>
      <c r="W1143" s="21">
        <v>0</v>
      </c>
      <c r="X1143" s="21">
        <v>0</v>
      </c>
      <c r="Y1143" s="21">
        <v>0.99490000000000001</v>
      </c>
      <c r="Z1143" s="21">
        <v>0</v>
      </c>
      <c r="AA1143" s="21">
        <v>0</v>
      </c>
      <c r="AB1143" s="21">
        <v>0</v>
      </c>
      <c r="AC1143" s="21">
        <v>0</v>
      </c>
      <c r="AD1143" s="21">
        <v>0</v>
      </c>
      <c r="AE1143" s="16" t="s">
        <v>46</v>
      </c>
      <c r="AF1143" s="16" t="s">
        <v>46</v>
      </c>
      <c r="AG1143" s="7" t="str">
        <f t="shared" si="36"/>
        <v>click</v>
      </c>
      <c r="AH1143" s="9" t="str">
        <f t="shared" si="37"/>
        <v>click</v>
      </c>
    </row>
    <row r="1144" spans="1:34" ht="36">
      <c r="A1144" s="19" t="s">
        <v>2790</v>
      </c>
      <c r="B1144" s="8" t="s">
        <v>2791</v>
      </c>
      <c r="C1144" s="10" t="s">
        <v>1308</v>
      </c>
      <c r="D1144" s="10" t="s">
        <v>38</v>
      </c>
      <c r="E1144" s="10" t="s">
        <v>2792</v>
      </c>
      <c r="F1144" s="10" t="s">
        <v>2793</v>
      </c>
      <c r="G1144" s="10" t="s">
        <v>302</v>
      </c>
      <c r="H1144" s="10" t="s">
        <v>73</v>
      </c>
      <c r="I1144" s="11">
        <v>3.5000000000000001E-3</v>
      </c>
      <c r="J1144" s="12">
        <v>0.21</v>
      </c>
      <c r="K1144" s="11">
        <v>3.0599999999999999E-2</v>
      </c>
      <c r="L1144" s="13">
        <v>122.4</v>
      </c>
      <c r="M1144" s="14">
        <v>2.5</v>
      </c>
      <c r="N1144" s="15">
        <v>29159</v>
      </c>
      <c r="O1144" s="20">
        <v>1.63</v>
      </c>
      <c r="P1144" s="10" t="s">
        <v>42</v>
      </c>
      <c r="Q1144" s="10" t="s">
        <v>46</v>
      </c>
      <c r="R1144" s="10" t="s">
        <v>46</v>
      </c>
      <c r="S1144" s="10" t="s">
        <v>72</v>
      </c>
      <c r="T1144" s="21">
        <v>0</v>
      </c>
      <c r="U1144" s="21">
        <v>0</v>
      </c>
      <c r="V1144" s="21">
        <v>0</v>
      </c>
      <c r="W1144" s="21">
        <v>0</v>
      </c>
      <c r="X1144" s="21">
        <v>0</v>
      </c>
      <c r="Y1144" s="21">
        <v>0.99119999999999997</v>
      </c>
      <c r="Z1144" s="21">
        <v>0</v>
      </c>
      <c r="AA1144" s="21">
        <v>0</v>
      </c>
      <c r="AB1144" s="21">
        <v>0</v>
      </c>
      <c r="AC1144" s="21">
        <v>0</v>
      </c>
      <c r="AD1144" s="21">
        <v>0</v>
      </c>
      <c r="AE1144" s="16" t="s">
        <v>46</v>
      </c>
      <c r="AF1144" s="16" t="s">
        <v>46</v>
      </c>
      <c r="AG1144" s="7" t="str">
        <f t="shared" si="36"/>
        <v>click</v>
      </c>
      <c r="AH1144" s="9" t="str">
        <f t="shared" si="37"/>
        <v>click</v>
      </c>
    </row>
    <row r="1145" spans="1:34" ht="48">
      <c r="A1145" s="19" t="s">
        <v>2794</v>
      </c>
      <c r="B1145" s="8" t="s">
        <v>2795</v>
      </c>
      <c r="C1145" s="10" t="s">
        <v>1308</v>
      </c>
      <c r="D1145" s="10" t="s">
        <v>38</v>
      </c>
      <c r="E1145" s="10" t="s">
        <v>2796</v>
      </c>
      <c r="F1145" s="10" t="s">
        <v>2797</v>
      </c>
      <c r="G1145" s="10" t="s">
        <v>302</v>
      </c>
      <c r="H1145" s="10" t="s">
        <v>73</v>
      </c>
      <c r="I1145" s="11">
        <v>3.5000000000000001E-3</v>
      </c>
      <c r="J1145" s="12">
        <v>0.25</v>
      </c>
      <c r="K1145" s="11">
        <v>2.1000000000000001E-2</v>
      </c>
      <c r="L1145" s="13">
        <v>475.7</v>
      </c>
      <c r="M1145" s="14">
        <v>7.6</v>
      </c>
      <c r="N1145" s="15">
        <v>169628</v>
      </c>
      <c r="O1145" s="20">
        <v>1.18</v>
      </c>
      <c r="P1145" s="10" t="s">
        <v>42</v>
      </c>
      <c r="Q1145" s="10" t="s">
        <v>46</v>
      </c>
      <c r="R1145" s="10" t="s">
        <v>46</v>
      </c>
      <c r="S1145" s="10" t="s">
        <v>72</v>
      </c>
      <c r="T1145" s="21">
        <v>0</v>
      </c>
      <c r="U1145" s="21">
        <v>0</v>
      </c>
      <c r="V1145" s="21">
        <v>0</v>
      </c>
      <c r="W1145" s="21">
        <v>0</v>
      </c>
      <c r="X1145" s="21">
        <v>0</v>
      </c>
      <c r="Y1145" s="21">
        <v>0.99419999999999997</v>
      </c>
      <c r="Z1145" s="21">
        <v>0</v>
      </c>
      <c r="AA1145" s="21">
        <v>0</v>
      </c>
      <c r="AB1145" s="21">
        <v>0</v>
      </c>
      <c r="AC1145" s="21">
        <v>0</v>
      </c>
      <c r="AD1145" s="21">
        <v>0</v>
      </c>
      <c r="AE1145" s="16" t="s">
        <v>46</v>
      </c>
      <c r="AF1145" s="16" t="s">
        <v>46</v>
      </c>
      <c r="AG1145" s="7" t="str">
        <f t="shared" si="36"/>
        <v>click</v>
      </c>
      <c r="AH1145" s="9" t="str">
        <f t="shared" si="37"/>
        <v>click</v>
      </c>
    </row>
    <row r="1146" spans="1:34" ht="96">
      <c r="A1146" s="19" t="s">
        <v>4123</v>
      </c>
      <c r="B1146" s="8" t="s">
        <v>4124</v>
      </c>
      <c r="C1146" s="10" t="s">
        <v>1308</v>
      </c>
      <c r="D1146" s="10" t="s">
        <v>38</v>
      </c>
      <c r="E1146" s="10" t="s">
        <v>4125</v>
      </c>
      <c r="F1146" s="10" t="s">
        <v>4126</v>
      </c>
      <c r="G1146" s="10" t="s">
        <v>625</v>
      </c>
      <c r="H1146" s="10" t="s">
        <v>73</v>
      </c>
      <c r="I1146" s="11">
        <v>3.5000000000000001E-3</v>
      </c>
      <c r="J1146" s="12">
        <v>0.4</v>
      </c>
      <c r="K1146" s="11">
        <v>2.4199999999999999E-2</v>
      </c>
      <c r="L1146" s="13">
        <v>12548.1</v>
      </c>
      <c r="M1146" s="14">
        <v>173.1</v>
      </c>
      <c r="N1146" s="15">
        <v>678911</v>
      </c>
      <c r="O1146" s="20">
        <v>-1.0900000000000001</v>
      </c>
      <c r="P1146" s="10" t="s">
        <v>42</v>
      </c>
      <c r="Q1146" s="10" t="s">
        <v>43</v>
      </c>
      <c r="R1146" s="10" t="s">
        <v>412</v>
      </c>
      <c r="S1146" s="10" t="s">
        <v>72</v>
      </c>
      <c r="T1146" s="21">
        <v>9.6000000000000002E-2</v>
      </c>
      <c r="U1146" s="21">
        <v>3.27E-2</v>
      </c>
      <c r="V1146" s="21">
        <v>0.10920000000000001</v>
      </c>
      <c r="W1146" s="21">
        <v>0.1762</v>
      </c>
      <c r="X1146" s="21">
        <v>4.8099999999999997E-2</v>
      </c>
      <c r="Y1146" s="21">
        <v>0.10249999999999999</v>
      </c>
      <c r="Z1146" s="21">
        <v>8.9899999999999994E-2</v>
      </c>
      <c r="AA1146" s="21">
        <v>0.15709999999999999</v>
      </c>
      <c r="AB1146" s="21">
        <v>4.87E-2</v>
      </c>
      <c r="AC1146" s="21">
        <v>4.2999999999999997E-2</v>
      </c>
      <c r="AD1146" s="21">
        <v>9.01E-2</v>
      </c>
      <c r="AE1146" s="16" t="s">
        <v>46</v>
      </c>
      <c r="AF1146" s="16" t="s">
        <v>46</v>
      </c>
      <c r="AG1146" s="7" t="str">
        <f t="shared" si="36"/>
        <v>click</v>
      </c>
      <c r="AH1146" s="9" t="str">
        <f t="shared" si="37"/>
        <v>click</v>
      </c>
    </row>
    <row r="1147" spans="1:34" ht="72">
      <c r="A1147" s="19" t="s">
        <v>3394</v>
      </c>
      <c r="B1147" s="8" t="s">
        <v>3395</v>
      </c>
      <c r="C1147" s="10" t="s">
        <v>3396</v>
      </c>
      <c r="D1147" s="10" t="s">
        <v>38</v>
      </c>
      <c r="E1147" s="10" t="s">
        <v>3397</v>
      </c>
      <c r="F1147" s="10" t="s">
        <v>3398</v>
      </c>
      <c r="G1147" s="10" t="s">
        <v>302</v>
      </c>
      <c r="H1147" s="10" t="s">
        <v>96</v>
      </c>
      <c r="I1147" s="11">
        <v>6.0000000000000001E-3</v>
      </c>
      <c r="J1147" s="12">
        <v>0.12</v>
      </c>
      <c r="K1147" s="11">
        <v>1.21E-2</v>
      </c>
      <c r="L1147" s="13">
        <v>8.5</v>
      </c>
      <c r="M1147" s="14">
        <v>0.5</v>
      </c>
      <c r="N1147" s="15">
        <v>5898</v>
      </c>
      <c r="O1147" s="20">
        <v>1.2</v>
      </c>
      <c r="P1147" s="10" t="s">
        <v>42</v>
      </c>
      <c r="Q1147" s="10" t="s">
        <v>46</v>
      </c>
      <c r="R1147" s="10" t="s">
        <v>46</v>
      </c>
      <c r="S1147" s="10" t="s">
        <v>72</v>
      </c>
      <c r="T1147" s="21">
        <v>0</v>
      </c>
      <c r="U1147" s="21">
        <v>0</v>
      </c>
      <c r="V1147" s="21">
        <v>0</v>
      </c>
      <c r="W1147" s="21">
        <v>0</v>
      </c>
      <c r="X1147" s="21">
        <v>0</v>
      </c>
      <c r="Y1147" s="21">
        <v>0.98509999999999998</v>
      </c>
      <c r="Z1147" s="21">
        <v>0</v>
      </c>
      <c r="AA1147" s="21">
        <v>0</v>
      </c>
      <c r="AB1147" s="21">
        <v>0</v>
      </c>
      <c r="AC1147" s="21">
        <v>0</v>
      </c>
      <c r="AD1147" s="21">
        <v>0</v>
      </c>
      <c r="AE1147" s="16" t="s">
        <v>46</v>
      </c>
      <c r="AF1147" s="16" t="s">
        <v>46</v>
      </c>
      <c r="AG1147" s="7" t="str">
        <f t="shared" si="36"/>
        <v>click</v>
      </c>
      <c r="AH1147" s="9" t="str">
        <f t="shared" si="37"/>
        <v>click</v>
      </c>
    </row>
    <row r="1148" spans="1:34" ht="72">
      <c r="A1148" s="19" t="s">
        <v>3457</v>
      </c>
      <c r="B1148" s="8" t="s">
        <v>3458</v>
      </c>
      <c r="C1148" s="10" t="s">
        <v>3396</v>
      </c>
      <c r="D1148" s="10" t="s">
        <v>38</v>
      </c>
      <c r="E1148" s="10" t="s">
        <v>3459</v>
      </c>
      <c r="F1148" s="10" t="s">
        <v>3460</v>
      </c>
      <c r="G1148" s="10" t="s">
        <v>1883</v>
      </c>
      <c r="H1148" s="10" t="s">
        <v>96</v>
      </c>
      <c r="I1148" s="11">
        <v>6.0000000000000001E-3</v>
      </c>
      <c r="J1148" s="12">
        <v>0.08</v>
      </c>
      <c r="K1148" s="11">
        <v>3.5999999999999999E-3</v>
      </c>
      <c r="L1148" s="13">
        <v>100.1</v>
      </c>
      <c r="M1148" s="14">
        <v>4.5</v>
      </c>
      <c r="N1148" s="15">
        <v>31753</v>
      </c>
      <c r="O1148" s="20">
        <v>1.52</v>
      </c>
      <c r="P1148" s="10" t="s">
        <v>42</v>
      </c>
      <c r="Q1148" s="10" t="s">
        <v>46</v>
      </c>
      <c r="R1148" s="10" t="s">
        <v>46</v>
      </c>
      <c r="S1148" s="10" t="s">
        <v>72</v>
      </c>
      <c r="T1148" s="21">
        <v>0.25169999999999998</v>
      </c>
      <c r="U1148" s="21">
        <v>0</v>
      </c>
      <c r="V1148" s="21">
        <v>0.23749999999999999</v>
      </c>
      <c r="W1148" s="21">
        <v>0</v>
      </c>
      <c r="X1148" s="21">
        <v>0</v>
      </c>
      <c r="Y1148" s="21">
        <v>0</v>
      </c>
      <c r="Z1148" s="21">
        <v>0</v>
      </c>
      <c r="AA1148" s="21">
        <v>0.50960000000000005</v>
      </c>
      <c r="AB1148" s="21">
        <v>0</v>
      </c>
      <c r="AC1148" s="21">
        <v>0</v>
      </c>
      <c r="AD1148" s="21">
        <v>0</v>
      </c>
      <c r="AE1148" s="16" t="s">
        <v>46</v>
      </c>
      <c r="AF1148" s="16" t="s">
        <v>46</v>
      </c>
      <c r="AG1148" s="7" t="str">
        <f t="shared" si="36"/>
        <v>click</v>
      </c>
      <c r="AH1148" s="9" t="str">
        <f t="shared" si="37"/>
        <v>click</v>
      </c>
    </row>
    <row r="1149" spans="1:34" ht="72">
      <c r="A1149" s="19" t="s">
        <v>3498</v>
      </c>
      <c r="B1149" s="8" t="s">
        <v>3499</v>
      </c>
      <c r="C1149" s="10" t="s">
        <v>3396</v>
      </c>
      <c r="D1149" s="10" t="s">
        <v>38</v>
      </c>
      <c r="E1149" s="10" t="s">
        <v>3500</v>
      </c>
      <c r="F1149" s="10" t="s">
        <v>3501</v>
      </c>
      <c r="G1149" s="10" t="s">
        <v>291</v>
      </c>
      <c r="H1149" s="10" t="s">
        <v>96</v>
      </c>
      <c r="I1149" s="11">
        <v>6.0000000000000001E-3</v>
      </c>
      <c r="J1149" s="12">
        <v>0.05</v>
      </c>
      <c r="K1149" s="11">
        <v>2.1000000000000001E-2</v>
      </c>
      <c r="L1149" s="13">
        <v>41.5</v>
      </c>
      <c r="M1149" s="14">
        <v>1.2</v>
      </c>
      <c r="N1149" s="15">
        <v>12919</v>
      </c>
      <c r="O1149" s="20">
        <v>-1.42</v>
      </c>
      <c r="P1149" s="10" t="s">
        <v>42</v>
      </c>
      <c r="Q1149" s="10" t="s">
        <v>46</v>
      </c>
      <c r="R1149" s="10" t="s">
        <v>46</v>
      </c>
      <c r="S1149" s="10" t="s">
        <v>72</v>
      </c>
      <c r="T1149" s="21">
        <v>2.3E-2</v>
      </c>
      <c r="U1149" s="21">
        <v>0</v>
      </c>
      <c r="V1149" s="21">
        <v>0.53220000000000001</v>
      </c>
      <c r="W1149" s="21">
        <v>0.3629</v>
      </c>
      <c r="X1149" s="21">
        <v>0</v>
      </c>
      <c r="Y1149" s="21">
        <v>0</v>
      </c>
      <c r="Z1149" s="21">
        <v>0</v>
      </c>
      <c r="AA1149" s="21">
        <v>4.9099999999999998E-2</v>
      </c>
      <c r="AB1149" s="21">
        <v>0</v>
      </c>
      <c r="AC1149" s="21">
        <v>3.0300000000000001E-2</v>
      </c>
      <c r="AD1149" s="21">
        <v>0</v>
      </c>
      <c r="AE1149" s="16" t="s">
        <v>46</v>
      </c>
      <c r="AF1149" s="16" t="s">
        <v>46</v>
      </c>
      <c r="AG1149" s="7" t="str">
        <f t="shared" si="36"/>
        <v>click</v>
      </c>
      <c r="AH1149" s="9" t="str">
        <f t="shared" si="37"/>
        <v>click</v>
      </c>
    </row>
    <row r="1150" spans="1:34" ht="48">
      <c r="A1150" s="19" t="s">
        <v>3515</v>
      </c>
      <c r="B1150" s="8" t="s">
        <v>3516</v>
      </c>
      <c r="C1150" s="10" t="s">
        <v>3396</v>
      </c>
      <c r="D1150" s="10" t="s">
        <v>38</v>
      </c>
      <c r="E1150" s="10" t="s">
        <v>3517</v>
      </c>
      <c r="F1150" s="10" t="s">
        <v>3518</v>
      </c>
      <c r="G1150" s="10" t="s">
        <v>312</v>
      </c>
      <c r="H1150" s="10" t="s">
        <v>96</v>
      </c>
      <c r="I1150" s="11">
        <v>6.0000000000000001E-3</v>
      </c>
      <c r="J1150" s="12">
        <v>0.08</v>
      </c>
      <c r="K1150" s="11">
        <v>1.6799999999999999E-2</v>
      </c>
      <c r="L1150" s="13">
        <v>91.1</v>
      </c>
      <c r="M1150" s="14">
        <v>3</v>
      </c>
      <c r="N1150" s="15">
        <v>36091</v>
      </c>
      <c r="O1150" s="20">
        <v>1.2</v>
      </c>
      <c r="P1150" s="10" t="s">
        <v>42</v>
      </c>
      <c r="Q1150" s="10" t="s">
        <v>46</v>
      </c>
      <c r="R1150" s="10" t="s">
        <v>46</v>
      </c>
      <c r="S1150" s="10" t="s">
        <v>72</v>
      </c>
      <c r="T1150" s="21">
        <v>0</v>
      </c>
      <c r="U1150" s="21">
        <v>0</v>
      </c>
      <c r="V1150" s="21">
        <v>3.0800000000000001E-2</v>
      </c>
      <c r="W1150" s="21">
        <v>0</v>
      </c>
      <c r="X1150" s="21">
        <v>0</v>
      </c>
      <c r="Y1150" s="21">
        <v>0</v>
      </c>
      <c r="Z1150" s="21">
        <v>0</v>
      </c>
      <c r="AA1150" s="21">
        <v>0.84219999999999995</v>
      </c>
      <c r="AB1150" s="21">
        <v>0</v>
      </c>
      <c r="AC1150" s="21">
        <v>0.12540000000000001</v>
      </c>
      <c r="AD1150" s="21">
        <v>0</v>
      </c>
      <c r="AE1150" s="16" t="s">
        <v>46</v>
      </c>
      <c r="AF1150" s="16" t="s">
        <v>46</v>
      </c>
      <c r="AG1150" s="7" t="str">
        <f t="shared" si="36"/>
        <v>click</v>
      </c>
      <c r="AH1150" s="9" t="str">
        <f t="shared" si="37"/>
        <v>click</v>
      </c>
    </row>
    <row r="1151" spans="1:34" ht="60">
      <c r="A1151" s="19" t="s">
        <v>1764</v>
      </c>
      <c r="B1151" s="8" t="s">
        <v>1765</v>
      </c>
      <c r="C1151" s="10" t="s">
        <v>1766</v>
      </c>
      <c r="D1151" s="10" t="s">
        <v>38</v>
      </c>
      <c r="E1151" s="10" t="s">
        <v>1767</v>
      </c>
      <c r="F1151" s="10" t="s">
        <v>1768</v>
      </c>
      <c r="G1151" s="10" t="s">
        <v>1154</v>
      </c>
      <c r="H1151" s="10" t="s">
        <v>435</v>
      </c>
      <c r="I1151" s="11">
        <v>6.0000000000000001E-3</v>
      </c>
      <c r="J1151" s="12">
        <v>0.11</v>
      </c>
      <c r="K1151" s="11">
        <v>1.78E-2</v>
      </c>
      <c r="L1151" s="13">
        <v>91.2</v>
      </c>
      <c r="M1151" s="14">
        <v>2.8</v>
      </c>
      <c r="N1151" s="15">
        <v>50141</v>
      </c>
      <c r="O1151" s="20">
        <v>1.54</v>
      </c>
      <c r="P1151" s="10" t="s">
        <v>42</v>
      </c>
      <c r="Q1151" s="10" t="s">
        <v>321</v>
      </c>
      <c r="R1151" s="10" t="s">
        <v>80</v>
      </c>
      <c r="S1151" s="10" t="s">
        <v>72</v>
      </c>
      <c r="T1151" s="21">
        <v>6.3799999999999996E-2</v>
      </c>
      <c r="U1151" s="21">
        <v>2.98E-2</v>
      </c>
      <c r="V1151" s="21">
        <v>0.16969999999999999</v>
      </c>
      <c r="W1151" s="21">
        <v>4.1099999999999998E-2</v>
      </c>
      <c r="X1151" s="21">
        <v>2.5499999999999998E-2</v>
      </c>
      <c r="Y1151" s="21">
        <v>0.24879999999999999</v>
      </c>
      <c r="Z1151" s="21">
        <v>6.4199999999999993E-2</v>
      </c>
      <c r="AA1151" s="21">
        <v>0.18990000000000001</v>
      </c>
      <c r="AB1151" s="21">
        <v>3.5299999999999998E-2</v>
      </c>
      <c r="AC1151" s="21">
        <v>0.1157</v>
      </c>
      <c r="AD1151" s="21">
        <v>1.6199999999999999E-2</v>
      </c>
      <c r="AE1151" s="16" t="s">
        <v>46</v>
      </c>
      <c r="AF1151" s="16" t="s">
        <v>46</v>
      </c>
      <c r="AG1151" s="7" t="str">
        <f t="shared" si="36"/>
        <v>click</v>
      </c>
      <c r="AH1151" s="9" t="str">
        <f t="shared" si="37"/>
        <v>click</v>
      </c>
    </row>
    <row r="1152" spans="1:34" ht="48">
      <c r="A1152" s="19" t="s">
        <v>3356</v>
      </c>
      <c r="B1152" s="8" t="s">
        <v>3357</v>
      </c>
      <c r="C1152" s="10" t="s">
        <v>3358</v>
      </c>
      <c r="D1152" s="10" t="s">
        <v>38</v>
      </c>
      <c r="E1152" s="10" t="s">
        <v>3359</v>
      </c>
      <c r="F1152" s="10" t="s">
        <v>3360</v>
      </c>
      <c r="G1152" s="10" t="s">
        <v>625</v>
      </c>
      <c r="H1152" s="10" t="s">
        <v>96</v>
      </c>
      <c r="I1152" s="11">
        <v>5.0000000000000001E-3</v>
      </c>
      <c r="J1152" s="12">
        <v>0.11</v>
      </c>
      <c r="K1152" s="11">
        <v>2.5100000000000001E-2</v>
      </c>
      <c r="L1152" s="13">
        <v>342.4</v>
      </c>
      <c r="M1152" s="14">
        <v>17.3</v>
      </c>
      <c r="N1152" s="15">
        <v>44584</v>
      </c>
      <c r="O1152" s="20">
        <v>0.93</v>
      </c>
      <c r="P1152" s="10" t="s">
        <v>42</v>
      </c>
      <c r="Q1152" s="10" t="s">
        <v>43</v>
      </c>
      <c r="R1152" s="10" t="s">
        <v>412</v>
      </c>
      <c r="S1152" s="10" t="s">
        <v>72</v>
      </c>
      <c r="T1152" s="21">
        <v>5.3499999999999999E-2</v>
      </c>
      <c r="U1152" s="21">
        <v>4.7E-2</v>
      </c>
      <c r="V1152" s="21">
        <v>0.12620000000000001</v>
      </c>
      <c r="W1152" s="21">
        <v>0.21049999999999999</v>
      </c>
      <c r="X1152" s="21">
        <v>0.18190000000000001</v>
      </c>
      <c r="Y1152" s="21">
        <v>4.3900000000000002E-2</v>
      </c>
      <c r="Z1152" s="21">
        <v>9.5899999999999999E-2</v>
      </c>
      <c r="AA1152" s="21">
        <v>0.12479999999999999</v>
      </c>
      <c r="AB1152" s="21">
        <v>1.41E-2</v>
      </c>
      <c r="AC1152" s="21">
        <v>6.0499999999999998E-2</v>
      </c>
      <c r="AD1152" s="21">
        <v>4.1799999999999997E-2</v>
      </c>
      <c r="AE1152" s="16" t="s">
        <v>46</v>
      </c>
      <c r="AF1152" s="16" t="s">
        <v>46</v>
      </c>
      <c r="AG1152" s="7" t="str">
        <f t="shared" si="36"/>
        <v>click</v>
      </c>
      <c r="AH1152" s="9" t="str">
        <f t="shared" si="37"/>
        <v>click</v>
      </c>
    </row>
    <row r="1153" spans="1:34" ht="60">
      <c r="A1153" s="19" t="s">
        <v>3404</v>
      </c>
      <c r="B1153" s="8" t="s">
        <v>3405</v>
      </c>
      <c r="C1153" s="10" t="s">
        <v>3358</v>
      </c>
      <c r="D1153" s="10" t="s">
        <v>38</v>
      </c>
      <c r="E1153" s="10" t="s">
        <v>3406</v>
      </c>
      <c r="F1153" s="10" t="s">
        <v>3407</v>
      </c>
      <c r="G1153" s="10" t="s">
        <v>101</v>
      </c>
      <c r="H1153" s="10" t="s">
        <v>96</v>
      </c>
      <c r="I1153" s="11">
        <v>5.0000000000000001E-3</v>
      </c>
      <c r="J1153" s="12">
        <v>0.08</v>
      </c>
      <c r="K1153" s="11">
        <v>2.5700000000000001E-2</v>
      </c>
      <c r="L1153" s="13">
        <v>1079.8</v>
      </c>
      <c r="M1153" s="14">
        <v>59.1</v>
      </c>
      <c r="N1153" s="15">
        <v>171056</v>
      </c>
      <c r="O1153" s="20">
        <v>0.96</v>
      </c>
      <c r="P1153" s="10" t="s">
        <v>42</v>
      </c>
      <c r="Q1153" s="10" t="s">
        <v>43</v>
      </c>
      <c r="R1153" s="10" t="s">
        <v>412</v>
      </c>
      <c r="S1153" s="10" t="s">
        <v>74</v>
      </c>
      <c r="T1153" s="21">
        <v>6.13E-2</v>
      </c>
      <c r="U1153" s="21">
        <v>0.20430000000000001</v>
      </c>
      <c r="V1153" s="21">
        <v>7.5300000000000006E-2</v>
      </c>
      <c r="W1153" s="21">
        <v>0.1206</v>
      </c>
      <c r="X1153" s="21">
        <v>0.1041</v>
      </c>
      <c r="Y1153" s="21">
        <v>0.1008</v>
      </c>
      <c r="Z1153" s="21">
        <v>0.1449</v>
      </c>
      <c r="AA1153" s="21">
        <v>0.1512</v>
      </c>
      <c r="AB1153" s="21">
        <v>0</v>
      </c>
      <c r="AC1153" s="21">
        <v>1.9199999999999998E-2</v>
      </c>
      <c r="AD1153" s="21">
        <v>1.4200000000000001E-2</v>
      </c>
      <c r="AE1153" s="16" t="s">
        <v>46</v>
      </c>
      <c r="AF1153" s="16" t="s">
        <v>46</v>
      </c>
      <c r="AG1153" s="7" t="str">
        <f t="shared" si="36"/>
        <v>click</v>
      </c>
      <c r="AH1153" s="9" t="str">
        <f t="shared" si="37"/>
        <v>click</v>
      </c>
    </row>
    <row r="1154" spans="1:34" ht="25.5">
      <c r="A1154" s="19" t="s">
        <v>2970</v>
      </c>
      <c r="B1154" s="8" t="s">
        <v>2971</v>
      </c>
      <c r="C1154" s="10" t="s">
        <v>2972</v>
      </c>
      <c r="D1154" s="10" t="s">
        <v>38</v>
      </c>
      <c r="E1154" s="10" t="s">
        <v>2973</v>
      </c>
      <c r="F1154" s="10" t="s">
        <v>2974</v>
      </c>
      <c r="G1154" s="10" t="s">
        <v>1557</v>
      </c>
      <c r="H1154" s="10" t="s">
        <v>73</v>
      </c>
      <c r="I1154" s="11">
        <v>2.5000000000000001E-3</v>
      </c>
      <c r="J1154" s="12">
        <v>0.2</v>
      </c>
      <c r="K1154" s="11">
        <v>1.1299999999999999E-2</v>
      </c>
      <c r="L1154" s="13">
        <v>144.4</v>
      </c>
      <c r="M1154" s="14">
        <v>1.3</v>
      </c>
      <c r="N1154" s="15">
        <v>22431</v>
      </c>
      <c r="O1154" s="20">
        <v>1.23</v>
      </c>
      <c r="P1154" s="10" t="s">
        <v>42</v>
      </c>
      <c r="Q1154" s="10" t="s">
        <v>520</v>
      </c>
      <c r="R1154" s="10" t="s">
        <v>44</v>
      </c>
      <c r="S1154" s="10" t="s">
        <v>72</v>
      </c>
      <c r="T1154" s="21">
        <v>4.4900000000000002E-2</v>
      </c>
      <c r="U1154" s="21">
        <v>1.9599999999999999E-2</v>
      </c>
      <c r="V1154" s="21">
        <v>0.21340000000000001</v>
      </c>
      <c r="W1154" s="21">
        <v>3.6600000000000001E-2</v>
      </c>
      <c r="X1154" s="21">
        <v>4.2799999999999998E-2</v>
      </c>
      <c r="Y1154" s="21">
        <v>8.8599999999999998E-2</v>
      </c>
      <c r="Z1154" s="21">
        <v>9.7799999999999998E-2</v>
      </c>
      <c r="AA1154" s="21">
        <v>0.18429999999999999</v>
      </c>
      <c r="AB1154" s="21">
        <v>8.7400000000000005E-2</v>
      </c>
      <c r="AC1154" s="21">
        <v>0.1754</v>
      </c>
      <c r="AD1154" s="21">
        <v>5.0000000000000001E-3</v>
      </c>
      <c r="AE1154" s="16" t="s">
        <v>46</v>
      </c>
      <c r="AF1154" s="16" t="s">
        <v>46</v>
      </c>
      <c r="AG1154" s="7" t="str">
        <f t="shared" si="36"/>
        <v>click</v>
      </c>
      <c r="AH1154" s="9" t="str">
        <f t="shared" si="37"/>
        <v>click</v>
      </c>
    </row>
    <row r="1155" spans="1:34" ht="25.5">
      <c r="A1155" s="19" t="s">
        <v>2975</v>
      </c>
      <c r="B1155" s="8" t="s">
        <v>2976</v>
      </c>
      <c r="C1155" s="10" t="s">
        <v>2972</v>
      </c>
      <c r="D1155" s="10" t="s">
        <v>38</v>
      </c>
      <c r="E1155" s="10" t="s">
        <v>2977</v>
      </c>
      <c r="F1155" s="10" t="s">
        <v>2978</v>
      </c>
      <c r="G1155" s="10" t="s">
        <v>1254</v>
      </c>
      <c r="H1155" s="10" t="s">
        <v>73</v>
      </c>
      <c r="I1155" s="11">
        <v>2.5000000000000001E-3</v>
      </c>
      <c r="J1155" s="12">
        <v>0.31</v>
      </c>
      <c r="K1155" s="11">
        <v>2.06E-2</v>
      </c>
      <c r="L1155" s="13">
        <v>74.8</v>
      </c>
      <c r="M1155" s="14">
        <v>1</v>
      </c>
      <c r="N1155" s="15">
        <v>6083</v>
      </c>
      <c r="O1155" s="20">
        <v>1.07</v>
      </c>
      <c r="P1155" s="10" t="s">
        <v>42</v>
      </c>
      <c r="Q1155" s="10" t="s">
        <v>520</v>
      </c>
      <c r="R1155" s="10" t="s">
        <v>412</v>
      </c>
      <c r="S1155" s="10" t="s">
        <v>72</v>
      </c>
      <c r="T1155" s="21">
        <v>5.0700000000000002E-2</v>
      </c>
      <c r="U1155" s="21">
        <v>3.7000000000000002E-3</v>
      </c>
      <c r="V1155" s="21">
        <v>8.9700000000000002E-2</v>
      </c>
      <c r="W1155" s="21">
        <v>6.0400000000000002E-2</v>
      </c>
      <c r="X1155" s="21">
        <v>6.6199999999999995E-2</v>
      </c>
      <c r="Y1155" s="21">
        <v>0.16719999999999999</v>
      </c>
      <c r="Z1155" s="21">
        <v>8.2600000000000007E-2</v>
      </c>
      <c r="AA1155" s="21">
        <v>0.17699999999999999</v>
      </c>
      <c r="AB1155" s="21">
        <v>0.1085</v>
      </c>
      <c r="AC1155" s="21">
        <v>9.8599999999999993E-2</v>
      </c>
      <c r="AD1155" s="21">
        <v>9.0300000000000005E-2</v>
      </c>
      <c r="AE1155" s="16" t="s">
        <v>46</v>
      </c>
      <c r="AF1155" s="16" t="s">
        <v>46</v>
      </c>
      <c r="AG1155" s="7" t="str">
        <f t="shared" si="36"/>
        <v>click</v>
      </c>
      <c r="AH1155" s="9" t="str">
        <f t="shared" si="37"/>
        <v>click</v>
      </c>
    </row>
    <row r="1156" spans="1:34" ht="25.5">
      <c r="A1156" s="19" t="s">
        <v>4252</v>
      </c>
      <c r="B1156" s="8" t="s">
        <v>4253</v>
      </c>
      <c r="C1156" s="10" t="s">
        <v>2972</v>
      </c>
      <c r="D1156" s="10" t="s">
        <v>38</v>
      </c>
      <c r="E1156" s="10" t="s">
        <v>2481</v>
      </c>
      <c r="F1156" s="10" t="s">
        <v>2482</v>
      </c>
      <c r="G1156" s="10" t="s">
        <v>1154</v>
      </c>
      <c r="H1156" s="10" t="s">
        <v>73</v>
      </c>
      <c r="I1156" s="11">
        <v>2E-3</v>
      </c>
      <c r="J1156" s="12">
        <v>0.23</v>
      </c>
      <c r="K1156" s="11">
        <v>1.1900000000000001E-2</v>
      </c>
      <c r="L1156" s="13">
        <v>420.8</v>
      </c>
      <c r="M1156" s="14">
        <v>4.0999999999999996</v>
      </c>
      <c r="N1156" s="15">
        <v>30525</v>
      </c>
      <c r="O1156" s="20">
        <v>1.29</v>
      </c>
      <c r="P1156" s="10" t="s">
        <v>42</v>
      </c>
      <c r="Q1156" s="10" t="s">
        <v>321</v>
      </c>
      <c r="R1156" s="10" t="s">
        <v>80</v>
      </c>
      <c r="S1156" s="10" t="s">
        <v>72</v>
      </c>
      <c r="T1156" s="21">
        <v>6.0600000000000001E-2</v>
      </c>
      <c r="U1156" s="21">
        <v>3.5999999999999999E-3</v>
      </c>
      <c r="V1156" s="21">
        <v>0.16589999999999999</v>
      </c>
      <c r="W1156" s="21">
        <v>4.5600000000000002E-2</v>
      </c>
      <c r="X1156" s="21">
        <v>3.6799999999999999E-2</v>
      </c>
      <c r="Y1156" s="21">
        <v>0.1283</v>
      </c>
      <c r="Z1156" s="21">
        <v>9.9900000000000003E-2</v>
      </c>
      <c r="AA1156" s="21">
        <v>0.1696</v>
      </c>
      <c r="AB1156" s="21">
        <v>7.5600000000000001E-2</v>
      </c>
      <c r="AC1156" s="21">
        <v>0.17530000000000001</v>
      </c>
      <c r="AD1156" s="21">
        <v>3.7400000000000003E-2</v>
      </c>
      <c r="AE1156" s="16" t="s">
        <v>46</v>
      </c>
      <c r="AF1156" s="16" t="s">
        <v>46</v>
      </c>
      <c r="AG1156" s="7" t="str">
        <f t="shared" si="36"/>
        <v>click</v>
      </c>
      <c r="AH1156" s="9" t="str">
        <f t="shared" si="37"/>
        <v>click</v>
      </c>
    </row>
    <row r="1157" spans="1:34" ht="36">
      <c r="A1157" s="19" t="s">
        <v>1470</v>
      </c>
      <c r="B1157" s="8" t="s">
        <v>1471</v>
      </c>
      <c r="C1157" s="10" t="s">
        <v>1472</v>
      </c>
      <c r="D1157" s="10" t="s">
        <v>38</v>
      </c>
      <c r="E1157" s="10" t="s">
        <v>1473</v>
      </c>
      <c r="F1157" s="10" t="s">
        <v>1474</v>
      </c>
      <c r="G1157" s="10" t="s">
        <v>101</v>
      </c>
      <c r="H1157" s="10" t="s">
        <v>48</v>
      </c>
      <c r="I1157" s="11">
        <v>4.0000000000000001E-3</v>
      </c>
      <c r="J1157" s="12">
        <v>0.46</v>
      </c>
      <c r="K1157" s="11">
        <v>1.8800000000000001E-2</v>
      </c>
      <c r="L1157" s="13">
        <v>1724.6</v>
      </c>
      <c r="M1157" s="14">
        <v>24.4</v>
      </c>
      <c r="N1157" s="15">
        <v>80180</v>
      </c>
      <c r="O1157" s="20">
        <v>1.05</v>
      </c>
      <c r="P1157" s="10" t="s">
        <v>42</v>
      </c>
      <c r="Q1157" s="10" t="s">
        <v>43</v>
      </c>
      <c r="R1157" s="10" t="s">
        <v>44</v>
      </c>
      <c r="S1157" s="10" t="s">
        <v>102</v>
      </c>
      <c r="T1157" s="21">
        <v>8.7099999999999997E-2</v>
      </c>
      <c r="U1157" s="21">
        <v>2.5000000000000001E-2</v>
      </c>
      <c r="V1157" s="21">
        <v>0.14879999999999999</v>
      </c>
      <c r="W1157" s="21">
        <v>0.20050000000000001</v>
      </c>
      <c r="X1157" s="21">
        <v>2.75E-2</v>
      </c>
      <c r="Y1157" s="21">
        <v>0.1053</v>
      </c>
      <c r="Z1157" s="21">
        <v>0.14050000000000001</v>
      </c>
      <c r="AA1157" s="21">
        <v>0.1285</v>
      </c>
      <c r="AB1157" s="21">
        <v>3.04E-2</v>
      </c>
      <c r="AC1157" s="21">
        <v>6.1600000000000002E-2</v>
      </c>
      <c r="AD1157" s="21">
        <v>1.46E-2</v>
      </c>
      <c r="AE1157" s="16" t="s">
        <v>46</v>
      </c>
      <c r="AF1157" s="16" t="s">
        <v>46</v>
      </c>
      <c r="AG1157" s="7" t="str">
        <f t="shared" si="36"/>
        <v>click</v>
      </c>
      <c r="AH1157" s="9" t="str">
        <f t="shared" si="37"/>
        <v>click</v>
      </c>
    </row>
    <row r="1158" spans="1:34" ht="36">
      <c r="A1158" s="19" t="s">
        <v>1486</v>
      </c>
      <c r="B1158" s="8" t="s">
        <v>1487</v>
      </c>
      <c r="C1158" s="10" t="s">
        <v>1472</v>
      </c>
      <c r="D1158" s="10" t="s">
        <v>38</v>
      </c>
      <c r="E1158" s="10" t="s">
        <v>1488</v>
      </c>
      <c r="F1158" s="10" t="s">
        <v>1489</v>
      </c>
      <c r="G1158" s="10" t="s">
        <v>101</v>
      </c>
      <c r="H1158" s="10" t="s">
        <v>48</v>
      </c>
      <c r="I1158" s="11">
        <v>4.0000000000000001E-3</v>
      </c>
      <c r="J1158" s="12">
        <v>0.71</v>
      </c>
      <c r="K1158" s="11">
        <v>3.2199999999999999E-2</v>
      </c>
      <c r="L1158" s="13">
        <v>2421.6</v>
      </c>
      <c r="M1158" s="14">
        <v>42.8</v>
      </c>
      <c r="N1158" s="15">
        <v>160483</v>
      </c>
      <c r="O1158" s="20">
        <v>1.1000000000000001</v>
      </c>
      <c r="P1158" s="10" t="s">
        <v>42</v>
      </c>
      <c r="Q1158" s="10" t="s">
        <v>43</v>
      </c>
      <c r="R1158" s="10" t="s">
        <v>412</v>
      </c>
      <c r="S1158" s="10" t="s">
        <v>102</v>
      </c>
      <c r="T1158" s="21">
        <v>8.5599999999999996E-2</v>
      </c>
      <c r="U1158" s="21">
        <v>8.1100000000000005E-2</v>
      </c>
      <c r="V1158" s="21">
        <v>6.93E-2</v>
      </c>
      <c r="W1158" s="21">
        <v>3.1800000000000002E-2</v>
      </c>
      <c r="X1158" s="21">
        <v>0.11310000000000001</v>
      </c>
      <c r="Y1158" s="21">
        <v>0.30449999999999999</v>
      </c>
      <c r="Z1158" s="21">
        <v>6.5500000000000003E-2</v>
      </c>
      <c r="AA1158" s="21">
        <v>9.0499999999999997E-2</v>
      </c>
      <c r="AB1158" s="21">
        <v>4.2200000000000001E-2</v>
      </c>
      <c r="AC1158" s="21">
        <v>3.2300000000000002E-2</v>
      </c>
      <c r="AD1158" s="21">
        <v>6.0100000000000001E-2</v>
      </c>
      <c r="AE1158" s="16" t="s">
        <v>46</v>
      </c>
      <c r="AF1158" s="16" t="s">
        <v>46</v>
      </c>
      <c r="AG1158" s="7" t="str">
        <f t="shared" si="36"/>
        <v>click</v>
      </c>
      <c r="AH1158" s="9" t="str">
        <f t="shared" si="37"/>
        <v>click</v>
      </c>
    </row>
    <row r="1159" spans="1:34" ht="72">
      <c r="A1159" s="19" t="s">
        <v>3271</v>
      </c>
      <c r="B1159" s="8" t="s">
        <v>3272</v>
      </c>
      <c r="C1159" s="10" t="s">
        <v>3273</v>
      </c>
      <c r="D1159" s="10" t="s">
        <v>38</v>
      </c>
      <c r="E1159" s="10" t="s">
        <v>3274</v>
      </c>
      <c r="F1159" s="10" t="s">
        <v>3275</v>
      </c>
      <c r="G1159" s="10" t="s">
        <v>307</v>
      </c>
      <c r="H1159" s="10" t="s">
        <v>96</v>
      </c>
      <c r="I1159" s="11">
        <v>6.0000000000000001E-3</v>
      </c>
      <c r="J1159" s="12">
        <v>0.08</v>
      </c>
      <c r="K1159" s="11">
        <v>1.7000000000000001E-2</v>
      </c>
      <c r="L1159" s="13">
        <v>289.89999999999998</v>
      </c>
      <c r="M1159" s="14">
        <v>7.8</v>
      </c>
      <c r="N1159" s="15">
        <v>72933</v>
      </c>
      <c r="O1159" s="20">
        <v>2.06</v>
      </c>
      <c r="P1159" s="10" t="s">
        <v>42</v>
      </c>
      <c r="Q1159" s="10" t="s">
        <v>46</v>
      </c>
      <c r="R1159" s="10" t="s">
        <v>46</v>
      </c>
      <c r="S1159" s="10" t="s">
        <v>72</v>
      </c>
      <c r="T1159" s="21">
        <v>4.9000000000000002E-2</v>
      </c>
      <c r="U1159" s="21">
        <v>0</v>
      </c>
      <c r="V1159" s="21">
        <v>0</v>
      </c>
      <c r="W1159" s="21">
        <v>0</v>
      </c>
      <c r="X1159" s="21">
        <v>0</v>
      </c>
      <c r="Y1159" s="21">
        <v>0</v>
      </c>
      <c r="Z1159" s="21">
        <v>0.89500000000000002</v>
      </c>
      <c r="AA1159" s="21">
        <v>0</v>
      </c>
      <c r="AB1159" s="21">
        <v>0</v>
      </c>
      <c r="AC1159" s="21">
        <v>5.5300000000000002E-2</v>
      </c>
      <c r="AD1159" s="21">
        <v>0</v>
      </c>
      <c r="AE1159" s="16" t="s">
        <v>46</v>
      </c>
      <c r="AF1159" s="16" t="s">
        <v>46</v>
      </c>
      <c r="AG1159" s="7" t="str">
        <f t="shared" si="36"/>
        <v>click</v>
      </c>
      <c r="AH1159" s="9" t="str">
        <f t="shared" si="37"/>
        <v>click</v>
      </c>
    </row>
    <row r="1160" spans="1:34" ht="72">
      <c r="A1160" s="19" t="s">
        <v>3276</v>
      </c>
      <c r="B1160" s="8" t="s">
        <v>3277</v>
      </c>
      <c r="C1160" s="10" t="s">
        <v>3273</v>
      </c>
      <c r="D1160" s="10" t="s">
        <v>38</v>
      </c>
      <c r="E1160" s="10" t="s">
        <v>3278</v>
      </c>
      <c r="F1160" s="10" t="s">
        <v>3279</v>
      </c>
      <c r="G1160" s="10" t="s">
        <v>331</v>
      </c>
      <c r="H1160" s="10" t="s">
        <v>96</v>
      </c>
      <c r="I1160" s="11">
        <v>6.0000000000000001E-3</v>
      </c>
      <c r="J1160" s="12">
        <v>7.0000000000000007E-2</v>
      </c>
      <c r="K1160" s="11">
        <v>1.5599999999999999E-2</v>
      </c>
      <c r="L1160" s="13">
        <v>229.8</v>
      </c>
      <c r="M1160" s="14">
        <v>8.8000000000000007</v>
      </c>
      <c r="N1160" s="15">
        <v>32759</v>
      </c>
      <c r="O1160" s="20">
        <v>1.4</v>
      </c>
      <c r="P1160" s="10" t="s">
        <v>42</v>
      </c>
      <c r="Q1160" s="10" t="s">
        <v>46</v>
      </c>
      <c r="R1160" s="10" t="s">
        <v>46</v>
      </c>
      <c r="S1160" s="10" t="s">
        <v>72</v>
      </c>
      <c r="T1160" s="21">
        <v>4.8399999999999999E-2</v>
      </c>
      <c r="U1160" s="21">
        <v>0</v>
      </c>
      <c r="V1160" s="21">
        <v>8.2199999999999995E-2</v>
      </c>
      <c r="W1160" s="21">
        <v>0.86919999999999997</v>
      </c>
      <c r="X1160" s="21">
        <v>0</v>
      </c>
      <c r="Y1160" s="21">
        <v>0</v>
      </c>
      <c r="Z1160" s="21">
        <v>0</v>
      </c>
      <c r="AA1160" s="21">
        <v>0</v>
      </c>
      <c r="AB1160" s="21">
        <v>0</v>
      </c>
      <c r="AC1160" s="21">
        <v>0</v>
      </c>
      <c r="AD1160" s="21">
        <v>0</v>
      </c>
      <c r="AE1160" s="16" t="s">
        <v>46</v>
      </c>
      <c r="AF1160" s="16" t="s">
        <v>46</v>
      </c>
      <c r="AG1160" s="7" t="str">
        <f t="shared" si="36"/>
        <v>click</v>
      </c>
      <c r="AH1160" s="9" t="str">
        <f t="shared" si="37"/>
        <v>click</v>
      </c>
    </row>
    <row r="1161" spans="1:34" ht="72">
      <c r="A1161" s="19" t="s">
        <v>3283</v>
      </c>
      <c r="B1161" s="8" t="s">
        <v>3284</v>
      </c>
      <c r="C1161" s="10" t="s">
        <v>3273</v>
      </c>
      <c r="D1161" s="10" t="s">
        <v>38</v>
      </c>
      <c r="E1161" s="10" t="s">
        <v>3285</v>
      </c>
      <c r="F1161" s="10" t="s">
        <v>3286</v>
      </c>
      <c r="G1161" s="10" t="s">
        <v>291</v>
      </c>
      <c r="H1161" s="10" t="s">
        <v>96</v>
      </c>
      <c r="I1161" s="11">
        <v>6.0000000000000001E-3</v>
      </c>
      <c r="J1161" s="12">
        <v>0.02</v>
      </c>
      <c r="K1161" s="11">
        <v>5.5999999999999999E-3</v>
      </c>
      <c r="L1161" s="13">
        <v>325.3</v>
      </c>
      <c r="M1161" s="14">
        <v>12.4</v>
      </c>
      <c r="N1161" s="15">
        <v>135856</v>
      </c>
      <c r="O1161" s="20">
        <v>1.57</v>
      </c>
      <c r="P1161" s="10" t="s">
        <v>42</v>
      </c>
      <c r="Q1161" s="10" t="s">
        <v>46</v>
      </c>
      <c r="R1161" s="10" t="s">
        <v>46</v>
      </c>
      <c r="S1161" s="10" t="s">
        <v>72</v>
      </c>
      <c r="T1161" s="21">
        <v>0</v>
      </c>
      <c r="U1161" s="21">
        <v>0.1603</v>
      </c>
      <c r="V1161" s="21">
        <v>0.5353</v>
      </c>
      <c r="W1161" s="21">
        <v>0</v>
      </c>
      <c r="X1161" s="21">
        <v>0</v>
      </c>
      <c r="Y1161" s="21">
        <v>0</v>
      </c>
      <c r="Z1161" s="21">
        <v>0</v>
      </c>
      <c r="AA1161" s="21">
        <v>8.5400000000000004E-2</v>
      </c>
      <c r="AB1161" s="21">
        <v>0</v>
      </c>
      <c r="AC1161" s="21">
        <v>0.21870000000000001</v>
      </c>
      <c r="AD1161" s="21">
        <v>0</v>
      </c>
      <c r="AE1161" s="16" t="s">
        <v>46</v>
      </c>
      <c r="AF1161" s="16" t="s">
        <v>46</v>
      </c>
      <c r="AG1161" s="7" t="str">
        <f t="shared" si="36"/>
        <v>click</v>
      </c>
      <c r="AH1161" s="9" t="str">
        <f t="shared" si="37"/>
        <v>click</v>
      </c>
    </row>
    <row r="1162" spans="1:34" ht="72">
      <c r="A1162" s="19" t="s">
        <v>3321</v>
      </c>
      <c r="B1162" s="8" t="s">
        <v>3322</v>
      </c>
      <c r="C1162" s="10" t="s">
        <v>3273</v>
      </c>
      <c r="D1162" s="10" t="s">
        <v>38</v>
      </c>
      <c r="E1162" s="10" t="s">
        <v>3323</v>
      </c>
      <c r="F1162" s="10" t="s">
        <v>3324</v>
      </c>
      <c r="G1162" s="10" t="s">
        <v>291</v>
      </c>
      <c r="H1162" s="10" t="s">
        <v>96</v>
      </c>
      <c r="I1162" s="11">
        <v>6.0000000000000001E-3</v>
      </c>
      <c r="J1162" s="12">
        <v>7.0000000000000007E-2</v>
      </c>
      <c r="K1162" s="11">
        <v>6.0000000000000001E-3</v>
      </c>
      <c r="L1162" s="13">
        <v>195.4</v>
      </c>
      <c r="M1162" s="14">
        <v>5.8</v>
      </c>
      <c r="N1162" s="15">
        <v>62064</v>
      </c>
      <c r="O1162" s="20">
        <v>1.61</v>
      </c>
      <c r="P1162" s="10" t="s">
        <v>42</v>
      </c>
      <c r="Q1162" s="10" t="s">
        <v>46</v>
      </c>
      <c r="R1162" s="10" t="s">
        <v>46</v>
      </c>
      <c r="S1162" s="10" t="s">
        <v>72</v>
      </c>
      <c r="T1162" s="21">
        <v>0</v>
      </c>
      <c r="U1162" s="21">
        <v>2.7900000000000001E-2</v>
      </c>
      <c r="V1162" s="21">
        <v>0.94389999999999996</v>
      </c>
      <c r="W1162" s="21">
        <v>0</v>
      </c>
      <c r="X1162" s="21">
        <v>0</v>
      </c>
      <c r="Y1162" s="21">
        <v>0</v>
      </c>
      <c r="Z1162" s="21">
        <v>0</v>
      </c>
      <c r="AA1162" s="21">
        <v>0</v>
      </c>
      <c r="AB1162" s="21">
        <v>2.7900000000000001E-2</v>
      </c>
      <c r="AC1162" s="21">
        <v>0</v>
      </c>
      <c r="AD1162" s="21">
        <v>0</v>
      </c>
      <c r="AE1162" s="16" t="s">
        <v>46</v>
      </c>
      <c r="AF1162" s="16" t="s">
        <v>46</v>
      </c>
      <c r="AG1162" s="7" t="str">
        <f t="shared" si="36"/>
        <v>click</v>
      </c>
      <c r="AH1162" s="9" t="str">
        <f t="shared" si="37"/>
        <v>click</v>
      </c>
    </row>
    <row r="1163" spans="1:34" ht="72">
      <c r="A1163" s="19" t="s">
        <v>3453</v>
      </c>
      <c r="B1163" s="8" t="s">
        <v>3454</v>
      </c>
      <c r="C1163" s="10" t="s">
        <v>3273</v>
      </c>
      <c r="D1163" s="10" t="s">
        <v>38</v>
      </c>
      <c r="E1163" s="10" t="s">
        <v>3455</v>
      </c>
      <c r="F1163" s="10" t="s">
        <v>3456</v>
      </c>
      <c r="G1163" s="10" t="s">
        <v>307</v>
      </c>
      <c r="H1163" s="10" t="s">
        <v>96</v>
      </c>
      <c r="I1163" s="11">
        <v>6.0000000000000001E-3</v>
      </c>
      <c r="J1163" s="12">
        <v>7.0000000000000007E-2</v>
      </c>
      <c r="K1163" s="11">
        <v>1.14E-2</v>
      </c>
      <c r="L1163" s="13">
        <v>930.1</v>
      </c>
      <c r="M1163" s="14">
        <v>17.5</v>
      </c>
      <c r="N1163" s="15">
        <v>172908</v>
      </c>
      <c r="O1163" s="20">
        <v>1.61</v>
      </c>
      <c r="P1163" s="10" t="s">
        <v>42</v>
      </c>
      <c r="Q1163" s="10" t="s">
        <v>46</v>
      </c>
      <c r="R1163" s="10" t="s">
        <v>46</v>
      </c>
      <c r="S1163" s="10" t="s">
        <v>72</v>
      </c>
      <c r="T1163" s="21">
        <v>0</v>
      </c>
      <c r="U1163" s="21">
        <v>0</v>
      </c>
      <c r="V1163" s="21">
        <v>0</v>
      </c>
      <c r="W1163" s="21">
        <v>2.7E-2</v>
      </c>
      <c r="X1163" s="21">
        <v>0</v>
      </c>
      <c r="Y1163" s="21">
        <v>0</v>
      </c>
      <c r="Z1163" s="21">
        <v>0.97289999999999999</v>
      </c>
      <c r="AA1163" s="21">
        <v>0</v>
      </c>
      <c r="AB1163" s="21">
        <v>0</v>
      </c>
      <c r="AC1163" s="21">
        <v>0</v>
      </c>
      <c r="AD1163" s="21">
        <v>0</v>
      </c>
      <c r="AE1163" s="16" t="s">
        <v>46</v>
      </c>
      <c r="AF1163" s="16" t="s">
        <v>46</v>
      </c>
      <c r="AG1163" s="7" t="str">
        <f t="shared" si="36"/>
        <v>click</v>
      </c>
      <c r="AH1163" s="9" t="str">
        <f t="shared" si="37"/>
        <v>click</v>
      </c>
    </row>
    <row r="1164" spans="1:34" ht="72">
      <c r="A1164" s="19" t="s">
        <v>3594</v>
      </c>
      <c r="B1164" s="8" t="s">
        <v>3595</v>
      </c>
      <c r="C1164" s="10" t="s">
        <v>3273</v>
      </c>
      <c r="D1164" s="10" t="s">
        <v>38</v>
      </c>
      <c r="E1164" s="10" t="s">
        <v>3596</v>
      </c>
      <c r="F1164" s="10" t="s">
        <v>3597</v>
      </c>
      <c r="G1164" s="10" t="s">
        <v>47</v>
      </c>
      <c r="H1164" s="10" t="s">
        <v>96</v>
      </c>
      <c r="I1164" s="11">
        <v>6.0000000000000001E-3</v>
      </c>
      <c r="J1164" s="12">
        <v>0.03</v>
      </c>
      <c r="K1164" s="11">
        <v>9.9000000000000008E-3</v>
      </c>
      <c r="L1164" s="13">
        <v>15.8</v>
      </c>
      <c r="M1164" s="14">
        <v>0.9</v>
      </c>
      <c r="N1164" s="15">
        <v>4008</v>
      </c>
      <c r="O1164" s="20">
        <v>1.62</v>
      </c>
      <c r="P1164" s="10" t="s">
        <v>42</v>
      </c>
      <c r="Q1164" s="10" t="s">
        <v>46</v>
      </c>
      <c r="R1164" s="10" t="s">
        <v>46</v>
      </c>
      <c r="S1164" s="10" t="s">
        <v>72</v>
      </c>
      <c r="T1164" s="21">
        <v>0</v>
      </c>
      <c r="U1164" s="21">
        <v>2.6499999999999999E-2</v>
      </c>
      <c r="V1164" s="21">
        <v>0</v>
      </c>
      <c r="W1164" s="21">
        <v>0</v>
      </c>
      <c r="X1164" s="21">
        <v>0</v>
      </c>
      <c r="Y1164" s="21">
        <v>0</v>
      </c>
      <c r="Z1164" s="21">
        <v>0</v>
      </c>
      <c r="AA1164" s="21">
        <v>0</v>
      </c>
      <c r="AB1164" s="21">
        <v>0</v>
      </c>
      <c r="AC1164" s="21">
        <v>0.96930000000000005</v>
      </c>
      <c r="AD1164" s="21">
        <v>0</v>
      </c>
      <c r="AE1164" s="16" t="s">
        <v>46</v>
      </c>
      <c r="AF1164" s="16" t="s">
        <v>46</v>
      </c>
      <c r="AG1164" s="7" t="str">
        <f t="shared" si="36"/>
        <v>click</v>
      </c>
      <c r="AH1164" s="9" t="str">
        <f t="shared" si="37"/>
        <v>click</v>
      </c>
    </row>
    <row r="1165" spans="1:34" ht="60">
      <c r="A1165" s="19" t="s">
        <v>3598</v>
      </c>
      <c r="B1165" s="8" t="s">
        <v>3599</v>
      </c>
      <c r="C1165" s="10" t="s">
        <v>3273</v>
      </c>
      <c r="D1165" s="10" t="s">
        <v>38</v>
      </c>
      <c r="E1165" s="10" t="s">
        <v>3600</v>
      </c>
      <c r="F1165" s="10" t="s">
        <v>3601</v>
      </c>
      <c r="G1165" s="10" t="s">
        <v>47</v>
      </c>
      <c r="H1165" s="10" t="s">
        <v>96</v>
      </c>
      <c r="I1165" s="11">
        <v>6.0000000000000001E-3</v>
      </c>
      <c r="J1165" s="12"/>
      <c r="K1165" s="11"/>
      <c r="L1165" s="13">
        <v>57.9</v>
      </c>
      <c r="M1165" s="14">
        <v>1.6</v>
      </c>
      <c r="N1165" s="15">
        <v>6102</v>
      </c>
      <c r="O1165" s="20">
        <v>1.42</v>
      </c>
      <c r="P1165" s="10" t="s">
        <v>42</v>
      </c>
      <c r="Q1165" s="10" t="s">
        <v>46</v>
      </c>
      <c r="R1165" s="10" t="s">
        <v>46</v>
      </c>
      <c r="S1165" s="10" t="s">
        <v>72</v>
      </c>
      <c r="T1165" s="21">
        <v>0</v>
      </c>
      <c r="U1165" s="21">
        <v>2.7300000000000001E-2</v>
      </c>
      <c r="V1165" s="21">
        <v>0</v>
      </c>
      <c r="W1165" s="21">
        <v>2.41E-2</v>
      </c>
      <c r="X1165" s="21">
        <v>0</v>
      </c>
      <c r="Y1165" s="21">
        <v>0</v>
      </c>
      <c r="Z1165" s="21">
        <v>0</v>
      </c>
      <c r="AA1165" s="21">
        <v>8.0600000000000005E-2</v>
      </c>
      <c r="AB1165" s="21">
        <v>0</v>
      </c>
      <c r="AC1165" s="21">
        <v>0.86599999999999999</v>
      </c>
      <c r="AD1165" s="21">
        <v>0</v>
      </c>
      <c r="AE1165" s="16" t="s">
        <v>46</v>
      </c>
      <c r="AF1165" s="16" t="s">
        <v>46</v>
      </c>
      <c r="AG1165" s="7" t="str">
        <f t="shared" si="36"/>
        <v>click</v>
      </c>
      <c r="AH1165" s="9" t="str">
        <f t="shared" si="37"/>
        <v>click</v>
      </c>
    </row>
    <row r="1166" spans="1:34" ht="48">
      <c r="A1166" s="19" t="s">
        <v>5189</v>
      </c>
      <c r="B1166" s="8" t="s">
        <v>5190</v>
      </c>
      <c r="C1166" s="10" t="s">
        <v>5191</v>
      </c>
      <c r="D1166" s="10" t="s">
        <v>38</v>
      </c>
      <c r="E1166" s="10" t="s">
        <v>5192</v>
      </c>
      <c r="F1166" s="10" t="s">
        <v>5193</v>
      </c>
      <c r="G1166" s="10" t="s">
        <v>198</v>
      </c>
      <c r="H1166" s="10" t="s">
        <v>71</v>
      </c>
      <c r="I1166" s="11">
        <v>2E-3</v>
      </c>
      <c r="J1166" s="12">
        <v>0.65</v>
      </c>
      <c r="K1166" s="11">
        <v>2.52E-2</v>
      </c>
      <c r="L1166" s="13">
        <v>543.5</v>
      </c>
      <c r="M1166" s="14">
        <v>4.2</v>
      </c>
      <c r="N1166" s="15">
        <v>22306</v>
      </c>
      <c r="O1166" s="20">
        <v>0.96</v>
      </c>
      <c r="P1166" s="10" t="s">
        <v>42</v>
      </c>
      <c r="Q1166" s="10" t="s">
        <v>108</v>
      </c>
      <c r="R1166" s="10" t="s">
        <v>80</v>
      </c>
      <c r="S1166" s="10" t="s">
        <v>72</v>
      </c>
      <c r="T1166" s="21">
        <v>0</v>
      </c>
      <c r="U1166" s="21">
        <v>6.4199999999999993E-2</v>
      </c>
      <c r="V1166" s="21">
        <v>7.9600000000000004E-2</v>
      </c>
      <c r="W1166" s="21">
        <v>0.1242</v>
      </c>
      <c r="X1166" s="21">
        <v>0.12839999999999999</v>
      </c>
      <c r="Y1166" s="21">
        <v>0.1598</v>
      </c>
      <c r="Z1166" s="21">
        <v>0.13070000000000001</v>
      </c>
      <c r="AA1166" s="21">
        <v>8.5000000000000006E-2</v>
      </c>
      <c r="AB1166" s="21">
        <v>0</v>
      </c>
      <c r="AC1166" s="21">
        <v>0.2203</v>
      </c>
      <c r="AD1166" s="21">
        <v>0</v>
      </c>
      <c r="AE1166" s="16" t="s">
        <v>46</v>
      </c>
      <c r="AF1166" s="16" t="s">
        <v>46</v>
      </c>
      <c r="AG1166" s="7" t="str">
        <f t="shared" si="36"/>
        <v>click</v>
      </c>
      <c r="AH1166" s="9" t="str">
        <f t="shared" si="37"/>
        <v>click</v>
      </c>
    </row>
    <row r="1167" spans="1:34" ht="24">
      <c r="A1167" s="19" t="s">
        <v>4853</v>
      </c>
      <c r="B1167" s="8" t="s">
        <v>4854</v>
      </c>
      <c r="C1167" s="10" t="s">
        <v>4855</v>
      </c>
      <c r="D1167" s="10" t="s">
        <v>38</v>
      </c>
      <c r="E1167" s="10" t="s">
        <v>4856</v>
      </c>
      <c r="F1167" s="10" t="s">
        <v>4857</v>
      </c>
      <c r="G1167" s="10" t="s">
        <v>114</v>
      </c>
      <c r="H1167" s="10" t="s">
        <v>455</v>
      </c>
      <c r="I1167" s="11">
        <v>1.1999999999999999E-3</v>
      </c>
      <c r="J1167" s="12">
        <v>0.2</v>
      </c>
      <c r="K1167" s="11">
        <v>3.0599999999999999E-2</v>
      </c>
      <c r="L1167" s="13">
        <v>13517.7</v>
      </c>
      <c r="M1167" s="14">
        <v>232.1</v>
      </c>
      <c r="N1167" s="15">
        <v>3929425</v>
      </c>
      <c r="O1167" s="20">
        <v>1.19</v>
      </c>
      <c r="P1167" s="10" t="s">
        <v>42</v>
      </c>
      <c r="Q1167" s="10" t="s">
        <v>46</v>
      </c>
      <c r="R1167" s="10" t="s">
        <v>46</v>
      </c>
      <c r="S1167" s="10" t="s">
        <v>115</v>
      </c>
      <c r="T1167" s="21">
        <v>9.4399999999999998E-2</v>
      </c>
      <c r="U1167" s="21">
        <v>5.6500000000000002E-2</v>
      </c>
      <c r="V1167" s="21">
        <v>8.8400000000000006E-2</v>
      </c>
      <c r="W1167" s="21">
        <v>0.15359999999999999</v>
      </c>
      <c r="X1167" s="21">
        <v>9.5699999999999993E-2</v>
      </c>
      <c r="Y1167" s="21">
        <v>0.18770000000000001</v>
      </c>
      <c r="Z1167" s="21">
        <v>0.12509999999999999</v>
      </c>
      <c r="AA1167" s="21">
        <v>0.10290000000000001</v>
      </c>
      <c r="AB1167" s="21">
        <v>1.0200000000000001E-2</v>
      </c>
      <c r="AC1167" s="21">
        <v>4.0500000000000001E-2</v>
      </c>
      <c r="AD1167" s="21">
        <v>3.85E-2</v>
      </c>
      <c r="AE1167" s="16" t="s">
        <v>46</v>
      </c>
      <c r="AF1167" s="16" t="s">
        <v>46</v>
      </c>
      <c r="AG1167" s="7" t="str">
        <f t="shared" si="36"/>
        <v>click</v>
      </c>
      <c r="AH1167" s="9" t="str">
        <f t="shared" si="37"/>
        <v>click</v>
      </c>
    </row>
    <row r="1168" spans="1:34" ht="36">
      <c r="A1168" s="19" t="s">
        <v>4959</v>
      </c>
      <c r="B1168" s="8" t="s">
        <v>4960</v>
      </c>
      <c r="C1168" s="10" t="s">
        <v>4855</v>
      </c>
      <c r="D1168" s="10" t="s">
        <v>38</v>
      </c>
      <c r="E1168" s="10" t="s">
        <v>4961</v>
      </c>
      <c r="F1168" s="10" t="s">
        <v>4962</v>
      </c>
      <c r="G1168" s="10" t="s">
        <v>65</v>
      </c>
      <c r="H1168" s="10" t="s">
        <v>455</v>
      </c>
      <c r="I1168" s="11">
        <v>1.1999999999999999E-3</v>
      </c>
      <c r="J1168" s="12">
        <v>0.2</v>
      </c>
      <c r="K1168" s="11">
        <v>2.8199999999999999E-2</v>
      </c>
      <c r="L1168" s="13">
        <v>2622.5</v>
      </c>
      <c r="M1168" s="14">
        <v>43.4</v>
      </c>
      <c r="N1168" s="15">
        <v>405036</v>
      </c>
      <c r="O1168" s="20">
        <v>-1.19</v>
      </c>
      <c r="P1168" s="10" t="s">
        <v>42</v>
      </c>
      <c r="Q1168" s="10" t="s">
        <v>46</v>
      </c>
      <c r="R1168" s="10" t="s">
        <v>46</v>
      </c>
      <c r="S1168" s="10" t="s">
        <v>277</v>
      </c>
      <c r="T1168" s="21">
        <v>9.1800000000000007E-2</v>
      </c>
      <c r="U1168" s="21">
        <v>3.39E-2</v>
      </c>
      <c r="V1168" s="21">
        <v>0.14460000000000001</v>
      </c>
      <c r="W1168" s="21">
        <v>7.1599999999999997E-2</v>
      </c>
      <c r="X1168" s="21">
        <v>2.3699999999999999E-2</v>
      </c>
      <c r="Y1168" s="21">
        <v>0.2203</v>
      </c>
      <c r="Z1168" s="21">
        <v>4.7399999999999998E-2</v>
      </c>
      <c r="AA1168" s="21">
        <v>0.15090000000000001</v>
      </c>
      <c r="AB1168" s="21">
        <v>7.1800000000000003E-2</v>
      </c>
      <c r="AC1168" s="21">
        <v>0.1008</v>
      </c>
      <c r="AD1168" s="21">
        <v>2.8400000000000002E-2</v>
      </c>
      <c r="AE1168" s="16" t="s">
        <v>46</v>
      </c>
      <c r="AF1168" s="16" t="s">
        <v>46</v>
      </c>
      <c r="AG1168" s="7" t="str">
        <f t="shared" si="36"/>
        <v>click</v>
      </c>
      <c r="AH1168" s="9" t="str">
        <f t="shared" si="37"/>
        <v>click</v>
      </c>
    </row>
    <row r="1169" spans="1:34" ht="144">
      <c r="A1169" s="19" t="s">
        <v>5016</v>
      </c>
      <c r="B1169" s="8" t="s">
        <v>5017</v>
      </c>
      <c r="C1169" s="10" t="s">
        <v>4855</v>
      </c>
      <c r="D1169" s="10" t="s">
        <v>38</v>
      </c>
      <c r="E1169" s="10" t="s">
        <v>5018</v>
      </c>
      <c r="F1169" s="10" t="s">
        <v>5019</v>
      </c>
      <c r="G1169" s="10" t="s">
        <v>107</v>
      </c>
      <c r="H1169" s="10" t="s">
        <v>455</v>
      </c>
      <c r="I1169" s="11">
        <v>1.8E-3</v>
      </c>
      <c r="J1169" s="12">
        <v>0.35</v>
      </c>
      <c r="K1169" s="11">
        <v>3.3500000000000002E-2</v>
      </c>
      <c r="L1169" s="13">
        <v>46212.7</v>
      </c>
      <c r="M1169" s="14">
        <v>1140.2</v>
      </c>
      <c r="N1169" s="15">
        <v>18040120</v>
      </c>
      <c r="O1169" s="20">
        <v>-1.75</v>
      </c>
      <c r="P1169" s="10" t="s">
        <v>42</v>
      </c>
      <c r="Q1169" s="10" t="s">
        <v>46</v>
      </c>
      <c r="R1169" s="10" t="s">
        <v>46</v>
      </c>
      <c r="S1169" s="10" t="s">
        <v>109</v>
      </c>
      <c r="T1169" s="21">
        <v>0.105</v>
      </c>
      <c r="U1169" s="21">
        <v>8.6300000000000002E-2</v>
      </c>
      <c r="V1169" s="21">
        <v>6.9900000000000004E-2</v>
      </c>
      <c r="W1169" s="21">
        <v>8.0299999999999996E-2</v>
      </c>
      <c r="X1169" s="21">
        <v>0.107</v>
      </c>
      <c r="Y1169" s="21">
        <v>0.2555</v>
      </c>
      <c r="Z1169" s="21">
        <v>1.4200000000000001E-2</v>
      </c>
      <c r="AA1169" s="21">
        <v>6.1699999999999998E-2</v>
      </c>
      <c r="AB1169" s="21">
        <v>1.83E-2</v>
      </c>
      <c r="AC1169" s="21">
        <v>0.1171</v>
      </c>
      <c r="AD1169" s="21">
        <v>3.27E-2</v>
      </c>
      <c r="AE1169" s="16" t="s">
        <v>46</v>
      </c>
      <c r="AF1169" s="16" t="s">
        <v>46</v>
      </c>
      <c r="AG1169" s="7" t="str">
        <f t="shared" si="36"/>
        <v>click</v>
      </c>
      <c r="AH1169" s="9" t="str">
        <f t="shared" si="37"/>
        <v>click</v>
      </c>
    </row>
    <row r="1170" spans="1:34" ht="48">
      <c r="A1170" s="19" t="s">
        <v>3291</v>
      </c>
      <c r="B1170" s="8" t="s">
        <v>3292</v>
      </c>
      <c r="C1170" s="10" t="s">
        <v>3293</v>
      </c>
      <c r="D1170" s="10" t="s">
        <v>38</v>
      </c>
      <c r="E1170" s="10" t="s">
        <v>3294</v>
      </c>
      <c r="F1170" s="10" t="s">
        <v>3295</v>
      </c>
      <c r="G1170" s="10" t="s">
        <v>1676</v>
      </c>
      <c r="H1170" s="10" t="s">
        <v>96</v>
      </c>
      <c r="I1170" s="11">
        <v>6.0000000000000001E-3</v>
      </c>
      <c r="J1170" s="12">
        <v>0.06</v>
      </c>
      <c r="K1170" s="11">
        <v>2.2100000000000002E-2</v>
      </c>
      <c r="L1170" s="13">
        <v>205.4</v>
      </c>
      <c r="M1170" s="14">
        <v>32.700000000000003</v>
      </c>
      <c r="N1170" s="15">
        <v>451066</v>
      </c>
      <c r="O1170" s="20">
        <v>-2.62</v>
      </c>
      <c r="P1170" s="10" t="s">
        <v>42</v>
      </c>
      <c r="Q1170" s="10" t="s">
        <v>46</v>
      </c>
      <c r="R1170" s="10" t="s">
        <v>46</v>
      </c>
      <c r="S1170" s="10" t="s">
        <v>74</v>
      </c>
      <c r="T1170" s="21">
        <v>0.11890000000000001</v>
      </c>
      <c r="U1170" s="21">
        <v>0</v>
      </c>
      <c r="V1170" s="21">
        <v>7.4999999999999997E-2</v>
      </c>
      <c r="W1170" s="21">
        <v>2.0299999999999999E-2</v>
      </c>
      <c r="X1170" s="21">
        <v>4.4999999999999998E-2</v>
      </c>
      <c r="Y1170" s="21">
        <v>0</v>
      </c>
      <c r="Z1170" s="21">
        <v>0</v>
      </c>
      <c r="AA1170" s="21">
        <v>0.16819999999999999</v>
      </c>
      <c r="AB1170" s="21">
        <v>0</v>
      </c>
      <c r="AC1170" s="21">
        <v>0.43969999999999998</v>
      </c>
      <c r="AD1170" s="21">
        <v>0.13289999999999999</v>
      </c>
      <c r="AE1170" s="16" t="s">
        <v>46</v>
      </c>
      <c r="AF1170" s="16" t="s">
        <v>46</v>
      </c>
      <c r="AG1170" s="7" t="str">
        <f t="shared" si="36"/>
        <v>click</v>
      </c>
      <c r="AH1170" s="9" t="str">
        <f t="shared" si="37"/>
        <v>click</v>
      </c>
    </row>
    <row r="1171" spans="1:34" ht="72">
      <c r="A1171" s="19" t="s">
        <v>2798</v>
      </c>
      <c r="B1171" s="8" t="s">
        <v>2799</v>
      </c>
      <c r="C1171" s="10" t="s">
        <v>2800</v>
      </c>
      <c r="D1171" s="10" t="s">
        <v>38</v>
      </c>
      <c r="E1171" s="10" t="s">
        <v>2801</v>
      </c>
      <c r="F1171" s="10" t="s">
        <v>2802</v>
      </c>
      <c r="G1171" s="10" t="s">
        <v>198</v>
      </c>
      <c r="H1171" s="10" t="s">
        <v>48</v>
      </c>
      <c r="I1171" s="11">
        <v>5.0000000000000001E-3</v>
      </c>
      <c r="J1171" s="12">
        <v>0.32</v>
      </c>
      <c r="K1171" s="11">
        <v>1.2999999999999999E-2</v>
      </c>
      <c r="L1171" s="13">
        <v>244.5</v>
      </c>
      <c r="M1171" s="14">
        <v>3.2</v>
      </c>
      <c r="N1171" s="15">
        <v>9342</v>
      </c>
      <c r="O1171" s="20">
        <v>0.99</v>
      </c>
      <c r="P1171" s="10" t="s">
        <v>42</v>
      </c>
      <c r="Q1171" s="10" t="s">
        <v>43</v>
      </c>
      <c r="R1171" s="10" t="s">
        <v>80</v>
      </c>
      <c r="S1171" s="10" t="s">
        <v>72</v>
      </c>
      <c r="T1171" s="21">
        <v>5.21E-2</v>
      </c>
      <c r="U1171" s="21">
        <v>5.4000000000000003E-3</v>
      </c>
      <c r="V1171" s="21">
        <v>0.12709999999999999</v>
      </c>
      <c r="W1171" s="21">
        <v>7.2700000000000001E-2</v>
      </c>
      <c r="X1171" s="21">
        <v>0.08</v>
      </c>
      <c r="Y1171" s="21">
        <v>0.1527</v>
      </c>
      <c r="Z1171" s="21">
        <v>0.10539999999999999</v>
      </c>
      <c r="AA1171" s="21">
        <v>6.8000000000000005E-2</v>
      </c>
      <c r="AB1171" s="21">
        <v>3.9899999999999998E-2</v>
      </c>
      <c r="AC1171" s="21">
        <v>0.2437</v>
      </c>
      <c r="AD1171" s="21">
        <v>5.11E-2</v>
      </c>
      <c r="AE1171" s="16" t="s">
        <v>46</v>
      </c>
      <c r="AF1171" s="16" t="s">
        <v>46</v>
      </c>
      <c r="AG1171" s="7" t="str">
        <f t="shared" si="36"/>
        <v>click</v>
      </c>
      <c r="AH1171" s="9" t="str">
        <f t="shared" si="37"/>
        <v>click</v>
      </c>
    </row>
    <row r="1172" spans="1:34" ht="24">
      <c r="A1172" s="19" t="s">
        <v>2318</v>
      </c>
      <c r="B1172" s="8" t="s">
        <v>2319</v>
      </c>
      <c r="C1172" s="10" t="s">
        <v>2320</v>
      </c>
      <c r="D1172" s="10" t="s">
        <v>160</v>
      </c>
      <c r="E1172" s="10" t="s">
        <v>161</v>
      </c>
      <c r="F1172" s="10" t="s">
        <v>162</v>
      </c>
      <c r="G1172" s="10" t="s">
        <v>163</v>
      </c>
      <c r="H1172" s="10" t="s">
        <v>48</v>
      </c>
      <c r="I1172" s="11">
        <v>2.5000000000000001E-3</v>
      </c>
      <c r="J1172" s="12"/>
      <c r="K1172" s="11"/>
      <c r="L1172" s="13">
        <v>6388.9</v>
      </c>
      <c r="M1172" s="14">
        <v>542.4</v>
      </c>
      <c r="N1172" s="15">
        <v>4865481</v>
      </c>
      <c r="O1172" s="20">
        <v>-1.86</v>
      </c>
      <c r="P1172" s="10" t="s">
        <v>122</v>
      </c>
      <c r="Q1172" s="10" t="s">
        <v>46</v>
      </c>
      <c r="R1172" s="10" t="s">
        <v>46</v>
      </c>
      <c r="S1172" s="10" t="s">
        <v>46</v>
      </c>
      <c r="T1172" s="21" t="s">
        <v>46</v>
      </c>
      <c r="U1172" s="21" t="s">
        <v>46</v>
      </c>
      <c r="V1172" s="21" t="s">
        <v>46</v>
      </c>
      <c r="W1172" s="21" t="s">
        <v>46</v>
      </c>
      <c r="X1172" s="21" t="s">
        <v>46</v>
      </c>
      <c r="Y1172" s="21" t="s">
        <v>46</v>
      </c>
      <c r="Z1172" s="21" t="s">
        <v>46</v>
      </c>
      <c r="AA1172" s="21" t="s">
        <v>46</v>
      </c>
      <c r="AB1172" s="21" t="s">
        <v>46</v>
      </c>
      <c r="AC1172" s="21" t="s">
        <v>46</v>
      </c>
      <c r="AD1172" s="21" t="s">
        <v>46</v>
      </c>
      <c r="AE1172" s="16" t="s">
        <v>46</v>
      </c>
      <c r="AF1172" s="16" t="s">
        <v>46</v>
      </c>
      <c r="AG1172" s="7" t="str">
        <f t="shared" si="36"/>
        <v>click</v>
      </c>
      <c r="AH1172" s="9" t="str">
        <f t="shared" si="37"/>
        <v>click</v>
      </c>
    </row>
    <row r="1173" spans="1:34" ht="36">
      <c r="A1173" s="19" t="s">
        <v>3328</v>
      </c>
      <c r="B1173" s="8" t="s">
        <v>3329</v>
      </c>
      <c r="C1173" s="10" t="s">
        <v>3330</v>
      </c>
      <c r="D1173" s="10" t="s">
        <v>38</v>
      </c>
      <c r="E1173" s="10" t="s">
        <v>3331</v>
      </c>
      <c r="F1173" s="10" t="s">
        <v>3332</v>
      </c>
      <c r="G1173" s="10" t="s">
        <v>411</v>
      </c>
      <c r="H1173" s="10" t="s">
        <v>96</v>
      </c>
      <c r="I1173" s="11">
        <v>5.0000000000000001E-3</v>
      </c>
      <c r="J1173" s="12">
        <v>0.03</v>
      </c>
      <c r="K1173" s="11">
        <v>3.2800000000000003E-2</v>
      </c>
      <c r="L1173" s="13">
        <v>364.1</v>
      </c>
      <c r="M1173" s="14">
        <v>30.8</v>
      </c>
      <c r="N1173" s="15">
        <v>91106</v>
      </c>
      <c r="O1173" s="20">
        <v>1.1399999999999999</v>
      </c>
      <c r="P1173" s="10" t="s">
        <v>42</v>
      </c>
      <c r="Q1173" s="10" t="s">
        <v>254</v>
      </c>
      <c r="R1173" s="10" t="s">
        <v>412</v>
      </c>
      <c r="S1173" s="10" t="s">
        <v>72</v>
      </c>
      <c r="T1173" s="21">
        <v>0</v>
      </c>
      <c r="U1173" s="21">
        <v>2.2800000000000001E-2</v>
      </c>
      <c r="V1173" s="21">
        <v>7.1800000000000003E-2</v>
      </c>
      <c r="W1173" s="21">
        <v>0.13320000000000001</v>
      </c>
      <c r="X1173" s="21">
        <v>2.1299999999999999E-2</v>
      </c>
      <c r="Y1173" s="21">
        <v>0.28970000000000001</v>
      </c>
      <c r="Z1173" s="21">
        <v>1.52E-2</v>
      </c>
      <c r="AA1173" s="21">
        <v>7.3700000000000002E-2</v>
      </c>
      <c r="AB1173" s="21">
        <v>0</v>
      </c>
      <c r="AC1173" s="21">
        <v>2.0299999999999999E-2</v>
      </c>
      <c r="AD1173" s="21">
        <v>0.3538</v>
      </c>
      <c r="AE1173" s="16" t="s">
        <v>46</v>
      </c>
      <c r="AF1173" s="16" t="s">
        <v>46</v>
      </c>
      <c r="AG1173" s="7" t="str">
        <f t="shared" si="36"/>
        <v>click</v>
      </c>
      <c r="AH1173" s="9" t="str">
        <f t="shared" si="37"/>
        <v>click</v>
      </c>
    </row>
    <row r="1174" spans="1:34" ht="36">
      <c r="A1174" s="19" t="s">
        <v>3370</v>
      </c>
      <c r="B1174" s="8" t="s">
        <v>3371</v>
      </c>
      <c r="C1174" s="10" t="s">
        <v>3330</v>
      </c>
      <c r="D1174" s="10" t="s">
        <v>38</v>
      </c>
      <c r="E1174" s="10" t="s">
        <v>3372</v>
      </c>
      <c r="F1174" s="10" t="s">
        <v>3373</v>
      </c>
      <c r="G1174" s="10" t="s">
        <v>263</v>
      </c>
      <c r="H1174" s="10" t="s">
        <v>96</v>
      </c>
      <c r="I1174" s="11">
        <v>6.0000000000000001E-3</v>
      </c>
      <c r="J1174" s="12">
        <v>0.14000000000000001</v>
      </c>
      <c r="K1174" s="11">
        <v>1.29E-2</v>
      </c>
      <c r="L1174" s="13">
        <v>320.89999999999998</v>
      </c>
      <c r="M1174" s="14">
        <v>10.7</v>
      </c>
      <c r="N1174" s="15">
        <v>181098</v>
      </c>
      <c r="O1174" s="20">
        <v>2.52</v>
      </c>
      <c r="P1174" s="10" t="s">
        <v>42</v>
      </c>
      <c r="Q1174" s="10" t="s">
        <v>46</v>
      </c>
      <c r="R1174" s="10" t="s">
        <v>46</v>
      </c>
      <c r="S1174" s="10" t="s">
        <v>255</v>
      </c>
      <c r="T1174" s="21">
        <v>1.7999999999999999E-2</v>
      </c>
      <c r="U1174" s="21">
        <v>9.1899999999999996E-2</v>
      </c>
      <c r="V1174" s="21">
        <v>0.1202</v>
      </c>
      <c r="W1174" s="21">
        <v>5.67E-2</v>
      </c>
      <c r="X1174" s="21">
        <v>7.1199999999999999E-2</v>
      </c>
      <c r="Y1174" s="21">
        <v>1.32E-2</v>
      </c>
      <c r="Z1174" s="21">
        <v>8.5000000000000006E-2</v>
      </c>
      <c r="AA1174" s="21">
        <v>4.2099999999999999E-2</v>
      </c>
      <c r="AB1174" s="21">
        <v>1.1900000000000001E-2</v>
      </c>
      <c r="AC1174" s="21">
        <v>0.4884</v>
      </c>
      <c r="AD1174" s="21">
        <v>4.7999999999999996E-3</v>
      </c>
      <c r="AE1174" s="16" t="s">
        <v>46</v>
      </c>
      <c r="AF1174" s="16" t="s">
        <v>46</v>
      </c>
      <c r="AG1174" s="7" t="str">
        <f t="shared" si="36"/>
        <v>click</v>
      </c>
      <c r="AH1174" s="9" t="str">
        <f t="shared" si="37"/>
        <v>click</v>
      </c>
    </row>
    <row r="1175" spans="1:34" ht="24">
      <c r="A1175" s="19" t="s">
        <v>2037</v>
      </c>
      <c r="B1175" s="8" t="s">
        <v>2038</v>
      </c>
      <c r="C1175" s="10" t="s">
        <v>2039</v>
      </c>
      <c r="D1175" s="10" t="s">
        <v>160</v>
      </c>
      <c r="E1175" s="10" t="s">
        <v>161</v>
      </c>
      <c r="F1175" s="10" t="s">
        <v>162</v>
      </c>
      <c r="G1175" s="10" t="s">
        <v>163</v>
      </c>
      <c r="H1175" s="10" t="s">
        <v>73</v>
      </c>
      <c r="I1175" s="11">
        <v>4.0000000000000001E-3</v>
      </c>
      <c r="J1175" s="12"/>
      <c r="K1175" s="11"/>
      <c r="L1175" s="13">
        <v>30898.6</v>
      </c>
      <c r="M1175" s="14">
        <v>266</v>
      </c>
      <c r="N1175" s="15">
        <v>8058522</v>
      </c>
      <c r="O1175" s="20">
        <v>-1.87</v>
      </c>
      <c r="P1175" s="10" t="s">
        <v>122</v>
      </c>
      <c r="Q1175" s="10" t="s">
        <v>46</v>
      </c>
      <c r="R1175" s="10" t="s">
        <v>46</v>
      </c>
      <c r="S1175" s="10" t="s">
        <v>46</v>
      </c>
      <c r="T1175" s="21" t="s">
        <v>46</v>
      </c>
      <c r="U1175" s="21" t="s">
        <v>46</v>
      </c>
      <c r="V1175" s="21" t="s">
        <v>46</v>
      </c>
      <c r="W1175" s="21" t="s">
        <v>46</v>
      </c>
      <c r="X1175" s="21" t="s">
        <v>46</v>
      </c>
      <c r="Y1175" s="21" t="s">
        <v>46</v>
      </c>
      <c r="Z1175" s="21" t="s">
        <v>46</v>
      </c>
      <c r="AA1175" s="21" t="s">
        <v>46</v>
      </c>
      <c r="AB1175" s="21" t="s">
        <v>46</v>
      </c>
      <c r="AC1175" s="21" t="s">
        <v>46</v>
      </c>
      <c r="AD1175" s="21" t="s">
        <v>46</v>
      </c>
      <c r="AE1175" s="16" t="s">
        <v>46</v>
      </c>
      <c r="AF1175" s="16" t="s">
        <v>46</v>
      </c>
      <c r="AG1175" s="7" t="str">
        <f t="shared" si="36"/>
        <v>click</v>
      </c>
      <c r="AH1175" s="9" t="str">
        <f t="shared" si="37"/>
        <v>click</v>
      </c>
    </row>
    <row r="1176" spans="1:34" ht="108">
      <c r="A1176" s="19" t="s">
        <v>4831</v>
      </c>
      <c r="B1176" s="8" t="s">
        <v>4832</v>
      </c>
      <c r="C1176" s="10" t="s">
        <v>4833</v>
      </c>
      <c r="D1176" s="10" t="s">
        <v>38</v>
      </c>
      <c r="E1176" s="10" t="s">
        <v>4834</v>
      </c>
      <c r="F1176" s="10" t="s">
        <v>4835</v>
      </c>
      <c r="G1176" s="10" t="s">
        <v>296</v>
      </c>
      <c r="H1176" s="10" t="s">
        <v>455</v>
      </c>
      <c r="I1176" s="11">
        <v>1.4E-3</v>
      </c>
      <c r="J1176" s="12">
        <v>2.19</v>
      </c>
      <c r="K1176" s="11">
        <v>3.32E-2</v>
      </c>
      <c r="L1176" s="13">
        <v>2546.9</v>
      </c>
      <c r="M1176" s="14">
        <v>20.2</v>
      </c>
      <c r="N1176" s="15">
        <v>109109</v>
      </c>
      <c r="O1176" s="20">
        <v>1.23</v>
      </c>
      <c r="P1176" s="10" t="s">
        <v>42</v>
      </c>
      <c r="Q1176" s="10" t="s">
        <v>46</v>
      </c>
      <c r="R1176" s="10" t="s">
        <v>46</v>
      </c>
      <c r="S1176" s="10" t="s">
        <v>72</v>
      </c>
      <c r="T1176" s="21">
        <v>1.18E-2</v>
      </c>
      <c r="U1176" s="21">
        <v>2.0000000000000001E-4</v>
      </c>
      <c r="V1176" s="21">
        <v>0</v>
      </c>
      <c r="W1176" s="21">
        <v>0</v>
      </c>
      <c r="X1176" s="21">
        <v>0.9788</v>
      </c>
      <c r="Y1176" s="21">
        <v>0</v>
      </c>
      <c r="Z1176" s="21">
        <v>0</v>
      </c>
      <c r="AA1176" s="21">
        <v>5.8999999999999999E-3</v>
      </c>
      <c r="AB1176" s="21">
        <v>0</v>
      </c>
      <c r="AC1176" s="21">
        <v>1.4E-3</v>
      </c>
      <c r="AD1176" s="21">
        <v>1.2999999999999999E-3</v>
      </c>
      <c r="AE1176" s="16" t="s">
        <v>46</v>
      </c>
      <c r="AF1176" s="16" t="s">
        <v>46</v>
      </c>
      <c r="AG1176" s="7" t="str">
        <f t="shared" si="36"/>
        <v>click</v>
      </c>
      <c r="AH1176" s="9" t="str">
        <f t="shared" si="37"/>
        <v>click</v>
      </c>
    </row>
    <row r="1177" spans="1:34" ht="144">
      <c r="A1177" s="19" t="s">
        <v>4892</v>
      </c>
      <c r="B1177" s="8" t="s">
        <v>4893</v>
      </c>
      <c r="C1177" s="10" t="s">
        <v>4833</v>
      </c>
      <c r="D1177" s="10" t="s">
        <v>38</v>
      </c>
      <c r="E1177" s="10" t="s">
        <v>4894</v>
      </c>
      <c r="F1177" s="10" t="s">
        <v>4895</v>
      </c>
      <c r="G1177" s="10" t="s">
        <v>312</v>
      </c>
      <c r="H1177" s="10" t="s">
        <v>455</v>
      </c>
      <c r="I1177" s="11">
        <v>1.4E-3</v>
      </c>
      <c r="J1177" s="12">
        <v>1.06</v>
      </c>
      <c r="K1177" s="11">
        <v>2.5600000000000001E-2</v>
      </c>
      <c r="L1177" s="13">
        <v>1514</v>
      </c>
      <c r="M1177" s="14">
        <v>15.2</v>
      </c>
      <c r="N1177" s="15">
        <v>134531</v>
      </c>
      <c r="O1177" s="20">
        <v>1.1499999999999999</v>
      </c>
      <c r="P1177" s="10" t="s">
        <v>42</v>
      </c>
      <c r="Q1177" s="10" t="s">
        <v>46</v>
      </c>
      <c r="R1177" s="10" t="s">
        <v>46</v>
      </c>
      <c r="S1177" s="10" t="s">
        <v>72</v>
      </c>
      <c r="T1177" s="21">
        <v>1.24E-2</v>
      </c>
      <c r="U1177" s="21">
        <v>1E-4</v>
      </c>
      <c r="V1177" s="21">
        <v>1.5100000000000001E-2</v>
      </c>
      <c r="W1177" s="21">
        <v>4.0000000000000002E-4</v>
      </c>
      <c r="X1177" s="21">
        <v>0</v>
      </c>
      <c r="Y1177" s="21">
        <v>0</v>
      </c>
      <c r="Z1177" s="21">
        <v>8.0000000000000004E-4</v>
      </c>
      <c r="AA1177" s="21">
        <v>0.91169999999999995</v>
      </c>
      <c r="AB1177" s="21">
        <v>0</v>
      </c>
      <c r="AC1177" s="21">
        <v>5.9499999999999997E-2</v>
      </c>
      <c r="AD1177" s="21">
        <v>0</v>
      </c>
      <c r="AE1177" s="16" t="s">
        <v>46</v>
      </c>
      <c r="AF1177" s="16" t="s">
        <v>46</v>
      </c>
      <c r="AG1177" s="7" t="str">
        <f t="shared" si="36"/>
        <v>click</v>
      </c>
      <c r="AH1177" s="9" t="str">
        <f t="shared" si="37"/>
        <v>click</v>
      </c>
    </row>
    <row r="1178" spans="1:34" ht="36">
      <c r="A1178" s="19" t="s">
        <v>4910</v>
      </c>
      <c r="B1178" s="8" t="s">
        <v>4911</v>
      </c>
      <c r="C1178" s="10" t="s">
        <v>4833</v>
      </c>
      <c r="D1178" s="10" t="s">
        <v>38</v>
      </c>
      <c r="E1178" s="10" t="s">
        <v>4912</v>
      </c>
      <c r="F1178" s="10" t="s">
        <v>4913</v>
      </c>
      <c r="G1178" s="10" t="s">
        <v>32</v>
      </c>
      <c r="H1178" s="10" t="s">
        <v>455</v>
      </c>
      <c r="I1178" s="11">
        <v>1E-3</v>
      </c>
      <c r="J1178" s="12">
        <v>0.62</v>
      </c>
      <c r="K1178" s="11">
        <v>3.9800000000000002E-2</v>
      </c>
      <c r="L1178" s="13">
        <v>17530.599999999999</v>
      </c>
      <c r="M1178" s="14">
        <v>270.5</v>
      </c>
      <c r="N1178" s="15">
        <v>2913183</v>
      </c>
      <c r="O1178" s="20">
        <v>-1.37</v>
      </c>
      <c r="P1178" s="10" t="s">
        <v>32</v>
      </c>
      <c r="Q1178" s="10" t="s">
        <v>46</v>
      </c>
      <c r="R1178" s="10" t="s">
        <v>46</v>
      </c>
      <c r="S1178" s="10" t="s">
        <v>72</v>
      </c>
      <c r="T1178" s="21">
        <v>0</v>
      </c>
      <c r="U1178" s="21">
        <v>0</v>
      </c>
      <c r="V1178" s="21">
        <v>0</v>
      </c>
      <c r="W1178" s="21">
        <v>0</v>
      </c>
      <c r="X1178" s="21">
        <v>0</v>
      </c>
      <c r="Y1178" s="21">
        <v>0</v>
      </c>
      <c r="Z1178" s="21">
        <v>0</v>
      </c>
      <c r="AA1178" s="21">
        <v>1.32E-2</v>
      </c>
      <c r="AB1178" s="21">
        <v>0.97819999999999996</v>
      </c>
      <c r="AC1178" s="21">
        <v>0</v>
      </c>
      <c r="AD1178" s="21">
        <v>0</v>
      </c>
      <c r="AE1178" s="16" t="s">
        <v>46</v>
      </c>
      <c r="AF1178" s="16" t="s">
        <v>46</v>
      </c>
      <c r="AG1178" s="7" t="str">
        <f t="shared" si="36"/>
        <v>click</v>
      </c>
      <c r="AH1178" s="9" t="str">
        <f t="shared" si="37"/>
        <v>click</v>
      </c>
    </row>
    <row r="1179" spans="1:34" ht="84">
      <c r="A1179" s="19" t="s">
        <v>4955</v>
      </c>
      <c r="B1179" s="8" t="s">
        <v>4956</v>
      </c>
      <c r="C1179" s="10" t="s">
        <v>4833</v>
      </c>
      <c r="D1179" s="10" t="s">
        <v>38</v>
      </c>
      <c r="E1179" s="10" t="s">
        <v>4957</v>
      </c>
      <c r="F1179" s="10" t="s">
        <v>4958</v>
      </c>
      <c r="G1179" s="10" t="s">
        <v>336</v>
      </c>
      <c r="H1179" s="10" t="s">
        <v>455</v>
      </c>
      <c r="I1179" s="11">
        <v>1.4E-3</v>
      </c>
      <c r="J1179" s="12">
        <v>3.24</v>
      </c>
      <c r="K1179" s="11">
        <v>6.8199999999999997E-2</v>
      </c>
      <c r="L1179" s="13">
        <v>570.1</v>
      </c>
      <c r="M1179" s="14">
        <v>6.8</v>
      </c>
      <c r="N1179" s="15">
        <v>58178</v>
      </c>
      <c r="O1179" s="20">
        <v>1.1299999999999999</v>
      </c>
      <c r="P1179" s="10" t="s">
        <v>42</v>
      </c>
      <c r="Q1179" s="10" t="s">
        <v>46</v>
      </c>
      <c r="R1179" s="10" t="s">
        <v>46</v>
      </c>
      <c r="S1179" s="10" t="s">
        <v>72</v>
      </c>
      <c r="T1179" s="21">
        <v>0</v>
      </c>
      <c r="U1179" s="21">
        <v>0.96560000000000001</v>
      </c>
      <c r="V1179" s="21">
        <v>0</v>
      </c>
      <c r="W1179" s="21">
        <v>0</v>
      </c>
      <c r="X1179" s="21">
        <v>0</v>
      </c>
      <c r="Y1179" s="21">
        <v>0</v>
      </c>
      <c r="Z1179" s="21">
        <v>0</v>
      </c>
      <c r="AA1179" s="21">
        <v>0</v>
      </c>
      <c r="AB1179" s="21">
        <v>0</v>
      </c>
      <c r="AC1179" s="21">
        <v>3.4299999999999997E-2</v>
      </c>
      <c r="AD1179" s="21">
        <v>0</v>
      </c>
      <c r="AE1179" s="16" t="s">
        <v>46</v>
      </c>
      <c r="AF1179" s="16" t="s">
        <v>46</v>
      </c>
      <c r="AG1179" s="7" t="str">
        <f t="shared" si="36"/>
        <v>click</v>
      </c>
      <c r="AH1179" s="9" t="str">
        <f t="shared" si="37"/>
        <v>click</v>
      </c>
    </row>
    <row r="1180" spans="1:34" ht="36">
      <c r="A1180" s="19" t="s">
        <v>2674</v>
      </c>
      <c r="B1180" s="8" t="s">
        <v>2675</v>
      </c>
      <c r="C1180" s="10" t="s">
        <v>2676</v>
      </c>
      <c r="D1180" s="10" t="s">
        <v>38</v>
      </c>
      <c r="E1180" s="10" t="s">
        <v>2677</v>
      </c>
      <c r="F1180" s="10" t="s">
        <v>2678</v>
      </c>
      <c r="G1180" s="10" t="s">
        <v>198</v>
      </c>
      <c r="H1180" s="10" t="s">
        <v>48</v>
      </c>
      <c r="I1180" s="11">
        <v>2E-3</v>
      </c>
      <c r="J1180" s="12">
        <v>0.6</v>
      </c>
      <c r="K1180" s="11">
        <v>1.9E-2</v>
      </c>
      <c r="L1180" s="13">
        <v>440.8</v>
      </c>
      <c r="M1180" s="14">
        <v>4.0999999999999996</v>
      </c>
      <c r="N1180" s="15">
        <v>11845</v>
      </c>
      <c r="O1180" s="20">
        <v>0.97</v>
      </c>
      <c r="P1180" s="10" t="s">
        <v>42</v>
      </c>
      <c r="Q1180" s="10" t="s">
        <v>43</v>
      </c>
      <c r="R1180" s="10" t="s">
        <v>80</v>
      </c>
      <c r="S1180" s="10" t="s">
        <v>72</v>
      </c>
      <c r="T1180" s="21">
        <v>1.9599999999999999E-2</v>
      </c>
      <c r="U1180" s="21">
        <v>9.9000000000000008E-3</v>
      </c>
      <c r="V1180" s="21">
        <v>9.4100000000000003E-2</v>
      </c>
      <c r="W1180" s="21">
        <v>0.2029</v>
      </c>
      <c r="X1180" s="21">
        <v>2.9600000000000001E-2</v>
      </c>
      <c r="Y1180" s="21">
        <v>0.14680000000000001</v>
      </c>
      <c r="Z1180" s="21">
        <v>0.18779999999999999</v>
      </c>
      <c r="AA1180" s="21">
        <v>0.1431</v>
      </c>
      <c r="AB1180" s="21">
        <v>1.7299999999999999E-2</v>
      </c>
      <c r="AC1180" s="21">
        <v>0.1447</v>
      </c>
      <c r="AD1180" s="21">
        <v>0</v>
      </c>
      <c r="AE1180" s="16" t="s">
        <v>46</v>
      </c>
      <c r="AF1180" s="16" t="s">
        <v>46</v>
      </c>
      <c r="AG1180" s="7" t="str">
        <f t="shared" si="36"/>
        <v>click</v>
      </c>
      <c r="AH1180" s="9" t="str">
        <f t="shared" si="37"/>
        <v>click</v>
      </c>
    </row>
    <row r="1181" spans="1:34" ht="25.5">
      <c r="A1181" s="19" t="s">
        <v>2679</v>
      </c>
      <c r="B1181" s="8" t="s">
        <v>2680</v>
      </c>
      <c r="C1181" s="10" t="s">
        <v>2676</v>
      </c>
      <c r="D1181" s="10" t="s">
        <v>38</v>
      </c>
      <c r="E1181" s="10" t="s">
        <v>2681</v>
      </c>
      <c r="F1181" s="10" t="s">
        <v>2682</v>
      </c>
      <c r="G1181" s="10" t="s">
        <v>177</v>
      </c>
      <c r="H1181" s="10" t="s">
        <v>48</v>
      </c>
      <c r="I1181" s="11">
        <v>2.5000000000000001E-3</v>
      </c>
      <c r="J1181" s="12">
        <v>0.27</v>
      </c>
      <c r="K1181" s="11">
        <v>9.4000000000000004E-3</v>
      </c>
      <c r="L1181" s="13">
        <v>527</v>
      </c>
      <c r="M1181" s="14">
        <v>5.3</v>
      </c>
      <c r="N1181" s="15">
        <v>35019</v>
      </c>
      <c r="O1181" s="20">
        <v>1.1000000000000001</v>
      </c>
      <c r="P1181" s="10" t="s">
        <v>42</v>
      </c>
      <c r="Q1181" s="10" t="s">
        <v>43</v>
      </c>
      <c r="R1181" s="10" t="s">
        <v>44</v>
      </c>
      <c r="S1181" s="10" t="s">
        <v>72</v>
      </c>
      <c r="T1181" s="21">
        <v>3.5400000000000001E-2</v>
      </c>
      <c r="U1181" s="21">
        <v>4.6800000000000001E-2</v>
      </c>
      <c r="V1181" s="21">
        <v>0.21440000000000001</v>
      </c>
      <c r="W1181" s="21">
        <v>8.2799999999999999E-2</v>
      </c>
      <c r="X1181" s="21">
        <v>8.6599999999999996E-2</v>
      </c>
      <c r="Y1181" s="21">
        <v>8.0699999999999994E-2</v>
      </c>
      <c r="Z1181" s="21">
        <v>8.6699999999999999E-2</v>
      </c>
      <c r="AA1181" s="21">
        <v>4.9299999999999997E-2</v>
      </c>
      <c r="AB1181" s="21">
        <v>4.7699999999999999E-2</v>
      </c>
      <c r="AC1181" s="21">
        <v>0.26900000000000002</v>
      </c>
      <c r="AD1181" s="21">
        <v>0</v>
      </c>
      <c r="AE1181" s="16" t="s">
        <v>46</v>
      </c>
      <c r="AF1181" s="16" t="s">
        <v>46</v>
      </c>
      <c r="AG1181" s="7" t="str">
        <f t="shared" si="36"/>
        <v>click</v>
      </c>
      <c r="AH1181" s="9" t="str">
        <f t="shared" si="37"/>
        <v>click</v>
      </c>
    </row>
    <row r="1182" spans="1:34" ht="25.5">
      <c r="A1182" s="19" t="s">
        <v>2683</v>
      </c>
      <c r="B1182" s="8" t="s">
        <v>2684</v>
      </c>
      <c r="C1182" s="10" t="s">
        <v>2676</v>
      </c>
      <c r="D1182" s="10" t="s">
        <v>38</v>
      </c>
      <c r="E1182" s="10" t="s">
        <v>2685</v>
      </c>
      <c r="F1182" s="10" t="s">
        <v>2686</v>
      </c>
      <c r="G1182" s="10" t="s">
        <v>625</v>
      </c>
      <c r="H1182" s="10" t="s">
        <v>48</v>
      </c>
      <c r="I1182" s="11">
        <v>2.5000000000000001E-3</v>
      </c>
      <c r="J1182" s="12">
        <v>0.62</v>
      </c>
      <c r="K1182" s="11">
        <v>2.52E-2</v>
      </c>
      <c r="L1182" s="13">
        <v>276.8</v>
      </c>
      <c r="M1182" s="14">
        <v>3.5</v>
      </c>
      <c r="N1182" s="15">
        <v>28431</v>
      </c>
      <c r="O1182" s="20">
        <v>1.04</v>
      </c>
      <c r="P1182" s="10" t="s">
        <v>42</v>
      </c>
      <c r="Q1182" s="10" t="s">
        <v>43</v>
      </c>
      <c r="R1182" s="10" t="s">
        <v>412</v>
      </c>
      <c r="S1182" s="10" t="s">
        <v>72</v>
      </c>
      <c r="T1182" s="21">
        <v>1.9699999999999999E-2</v>
      </c>
      <c r="U1182" s="21">
        <v>9.01E-2</v>
      </c>
      <c r="V1182" s="21">
        <v>3.1199999999999999E-2</v>
      </c>
      <c r="W1182" s="21">
        <v>3.2000000000000001E-2</v>
      </c>
      <c r="X1182" s="21">
        <v>0.2104</v>
      </c>
      <c r="Y1182" s="21">
        <v>0.25090000000000001</v>
      </c>
      <c r="Z1182" s="21">
        <v>0.1124</v>
      </c>
      <c r="AA1182" s="21">
        <v>8.8200000000000001E-2</v>
      </c>
      <c r="AB1182" s="21">
        <v>2.8E-3</v>
      </c>
      <c r="AC1182" s="21">
        <v>8.1000000000000003E-2</v>
      </c>
      <c r="AD1182" s="21">
        <v>8.0600000000000005E-2</v>
      </c>
      <c r="AE1182" s="16" t="s">
        <v>46</v>
      </c>
      <c r="AF1182" s="16" t="s">
        <v>46</v>
      </c>
      <c r="AG1182" s="7" t="str">
        <f t="shared" si="36"/>
        <v>click</v>
      </c>
      <c r="AH1182" s="9" t="str">
        <f t="shared" si="37"/>
        <v>click</v>
      </c>
    </row>
    <row r="1183" spans="1:34" ht="36">
      <c r="A1183" s="19" t="s">
        <v>2687</v>
      </c>
      <c r="B1183" s="8" t="s">
        <v>2688</v>
      </c>
      <c r="C1183" s="10" t="s">
        <v>2676</v>
      </c>
      <c r="D1183" s="10" t="s">
        <v>38</v>
      </c>
      <c r="E1183" s="10" t="s">
        <v>2689</v>
      </c>
      <c r="F1183" s="10" t="s">
        <v>2690</v>
      </c>
      <c r="G1183" s="10" t="s">
        <v>980</v>
      </c>
      <c r="H1183" s="10" t="s">
        <v>48</v>
      </c>
      <c r="I1183" s="11">
        <v>2.5000000000000001E-3</v>
      </c>
      <c r="J1183" s="12">
        <v>0.45</v>
      </c>
      <c r="K1183" s="11">
        <v>1.2E-2</v>
      </c>
      <c r="L1183" s="13">
        <v>238.1</v>
      </c>
      <c r="M1183" s="14">
        <v>1.9</v>
      </c>
      <c r="N1183" s="15">
        <v>5564</v>
      </c>
      <c r="O1183" s="20">
        <v>1.04</v>
      </c>
      <c r="P1183" s="10" t="s">
        <v>42</v>
      </c>
      <c r="Q1183" s="10" t="s">
        <v>520</v>
      </c>
      <c r="R1183" s="10" t="s">
        <v>80</v>
      </c>
      <c r="S1183" s="10" t="s">
        <v>72</v>
      </c>
      <c r="T1183" s="21">
        <v>5.0500000000000003E-2</v>
      </c>
      <c r="U1183" s="21">
        <v>1.26E-2</v>
      </c>
      <c r="V1183" s="21">
        <v>0.15060000000000001</v>
      </c>
      <c r="W1183" s="21">
        <v>7.5600000000000001E-2</v>
      </c>
      <c r="X1183" s="21">
        <v>5.6800000000000003E-2</v>
      </c>
      <c r="Y1183" s="21">
        <v>8.7099999999999997E-2</v>
      </c>
      <c r="Z1183" s="21">
        <v>0.10349999999999999</v>
      </c>
      <c r="AA1183" s="21">
        <v>0.2034</v>
      </c>
      <c r="AB1183" s="21">
        <v>8.5500000000000007E-2</v>
      </c>
      <c r="AC1183" s="21">
        <v>0.15609999999999999</v>
      </c>
      <c r="AD1183" s="21">
        <v>1.7299999999999999E-2</v>
      </c>
      <c r="AE1183" s="16" t="s">
        <v>46</v>
      </c>
      <c r="AF1183" s="16" t="s">
        <v>46</v>
      </c>
      <c r="AG1183" s="7" t="str">
        <f t="shared" si="36"/>
        <v>click</v>
      </c>
      <c r="AH1183" s="9" t="str">
        <f t="shared" si="37"/>
        <v>click</v>
      </c>
    </row>
    <row r="1184" spans="1:34" ht="25.5">
      <c r="A1184" s="19" t="s">
        <v>2691</v>
      </c>
      <c r="B1184" s="8" t="s">
        <v>2692</v>
      </c>
      <c r="C1184" s="10" t="s">
        <v>2676</v>
      </c>
      <c r="D1184" s="10" t="s">
        <v>38</v>
      </c>
      <c r="E1184" s="10" t="s">
        <v>2693</v>
      </c>
      <c r="F1184" s="10" t="s">
        <v>2694</v>
      </c>
      <c r="G1184" s="10" t="s">
        <v>1557</v>
      </c>
      <c r="H1184" s="10" t="s">
        <v>48</v>
      </c>
      <c r="I1184" s="11">
        <v>3.0000000000000001E-3</v>
      </c>
      <c r="J1184" s="12">
        <v>0.18</v>
      </c>
      <c r="K1184" s="11">
        <v>3.7000000000000002E-3</v>
      </c>
      <c r="L1184" s="13">
        <v>191.4</v>
      </c>
      <c r="M1184" s="14">
        <v>1.4</v>
      </c>
      <c r="N1184" s="15">
        <v>4808</v>
      </c>
      <c r="O1184" s="20">
        <v>1.05</v>
      </c>
      <c r="P1184" s="10" t="s">
        <v>42</v>
      </c>
      <c r="Q1184" s="10" t="s">
        <v>520</v>
      </c>
      <c r="R1184" s="10" t="s">
        <v>44</v>
      </c>
      <c r="S1184" s="10" t="s">
        <v>72</v>
      </c>
      <c r="T1184" s="21">
        <v>2.63E-2</v>
      </c>
      <c r="U1184" s="21">
        <v>1.7999999999999999E-2</v>
      </c>
      <c r="V1184" s="21">
        <v>0.23449999999999999</v>
      </c>
      <c r="W1184" s="21">
        <v>3.5499999999999997E-2</v>
      </c>
      <c r="X1184" s="21">
        <v>9.1200000000000003E-2</v>
      </c>
      <c r="Y1184" s="21">
        <v>5.0200000000000002E-2</v>
      </c>
      <c r="Z1184" s="21">
        <v>0.1239</v>
      </c>
      <c r="AA1184" s="21">
        <v>0.15390000000000001</v>
      </c>
      <c r="AB1184" s="21">
        <v>6.5000000000000002E-2</v>
      </c>
      <c r="AC1184" s="21">
        <v>0.19539999999999999</v>
      </c>
      <c r="AD1184" s="21">
        <v>4.1000000000000003E-3</v>
      </c>
      <c r="AE1184" s="16" t="s">
        <v>46</v>
      </c>
      <c r="AF1184" s="16" t="s">
        <v>46</v>
      </c>
      <c r="AG1184" s="7" t="str">
        <f t="shared" si="36"/>
        <v>click</v>
      </c>
      <c r="AH1184" s="9" t="str">
        <f t="shared" si="37"/>
        <v>click</v>
      </c>
    </row>
    <row r="1185" spans="1:34" ht="25.5">
      <c r="A1185" s="19" t="s">
        <v>2695</v>
      </c>
      <c r="B1185" s="8" t="s">
        <v>2696</v>
      </c>
      <c r="C1185" s="10" t="s">
        <v>2676</v>
      </c>
      <c r="D1185" s="10" t="s">
        <v>38</v>
      </c>
      <c r="E1185" s="10" t="s">
        <v>2697</v>
      </c>
      <c r="F1185" s="10" t="s">
        <v>2698</v>
      </c>
      <c r="G1185" s="10" t="s">
        <v>1254</v>
      </c>
      <c r="H1185" s="10" t="s">
        <v>48</v>
      </c>
      <c r="I1185" s="11">
        <v>3.0000000000000001E-3</v>
      </c>
      <c r="J1185" s="12">
        <v>0.69</v>
      </c>
      <c r="K1185" s="11">
        <v>1.8800000000000001E-2</v>
      </c>
      <c r="L1185" s="13">
        <v>164.8</v>
      </c>
      <c r="M1185" s="14">
        <v>1.5</v>
      </c>
      <c r="N1185" s="15">
        <v>7716</v>
      </c>
      <c r="O1185" s="20">
        <v>1.08</v>
      </c>
      <c r="P1185" s="10" t="s">
        <v>42</v>
      </c>
      <c r="Q1185" s="10" t="s">
        <v>520</v>
      </c>
      <c r="R1185" s="10" t="s">
        <v>412</v>
      </c>
      <c r="S1185" s="10" t="s">
        <v>72</v>
      </c>
      <c r="T1185" s="21">
        <v>6.9599999999999995E-2</v>
      </c>
      <c r="U1185" s="21">
        <v>1.06E-2</v>
      </c>
      <c r="V1185" s="21">
        <v>0.1067</v>
      </c>
      <c r="W1185" s="21">
        <v>7.3200000000000001E-2</v>
      </c>
      <c r="X1185" s="21">
        <v>5.3900000000000003E-2</v>
      </c>
      <c r="Y1185" s="21">
        <v>0.2175</v>
      </c>
      <c r="Z1185" s="21">
        <v>6.9699999999999998E-2</v>
      </c>
      <c r="AA1185" s="21">
        <v>9.0800000000000006E-2</v>
      </c>
      <c r="AB1185" s="21">
        <v>5.3100000000000001E-2</v>
      </c>
      <c r="AC1185" s="21">
        <v>0.1094</v>
      </c>
      <c r="AD1185" s="21">
        <v>0.1426</v>
      </c>
      <c r="AE1185" s="16" t="s">
        <v>46</v>
      </c>
      <c r="AF1185" s="16" t="s">
        <v>46</v>
      </c>
      <c r="AG1185" s="7" t="str">
        <f t="shared" si="36"/>
        <v>click</v>
      </c>
      <c r="AH1185" s="9" t="str">
        <f t="shared" si="37"/>
        <v>click</v>
      </c>
    </row>
    <row r="1186" spans="1:34" ht="36">
      <c r="A1186" s="19" t="s">
        <v>2699</v>
      </c>
      <c r="B1186" s="8" t="s">
        <v>2700</v>
      </c>
      <c r="C1186" s="10" t="s">
        <v>2676</v>
      </c>
      <c r="D1186" s="10" t="s">
        <v>38</v>
      </c>
      <c r="E1186" s="10" t="s">
        <v>2701</v>
      </c>
      <c r="F1186" s="10" t="s">
        <v>2702</v>
      </c>
      <c r="G1186" s="10" t="s">
        <v>1154</v>
      </c>
      <c r="H1186" s="10" t="s">
        <v>48</v>
      </c>
      <c r="I1186" s="11">
        <v>2.5000000000000001E-3</v>
      </c>
      <c r="J1186" s="12">
        <v>0.37</v>
      </c>
      <c r="K1186" s="11">
        <v>8.6999999999999994E-3</v>
      </c>
      <c r="L1186" s="13">
        <v>212.4</v>
      </c>
      <c r="M1186" s="14">
        <v>1.7</v>
      </c>
      <c r="N1186" s="15">
        <v>6069</v>
      </c>
      <c r="O1186" s="20">
        <v>1.29</v>
      </c>
      <c r="P1186" s="10" t="s">
        <v>42</v>
      </c>
      <c r="Q1186" s="10" t="s">
        <v>321</v>
      </c>
      <c r="R1186" s="10" t="s">
        <v>80</v>
      </c>
      <c r="S1186" s="10" t="s">
        <v>72</v>
      </c>
      <c r="T1186" s="21">
        <v>6.0100000000000001E-2</v>
      </c>
      <c r="U1186" s="21">
        <v>0</v>
      </c>
      <c r="V1186" s="21">
        <v>0.2203</v>
      </c>
      <c r="W1186" s="21">
        <v>4.6199999999999998E-2</v>
      </c>
      <c r="X1186" s="21">
        <v>5.3699999999999998E-2</v>
      </c>
      <c r="Y1186" s="21">
        <v>7.1800000000000003E-2</v>
      </c>
      <c r="Z1186" s="21">
        <v>7.6899999999999996E-2</v>
      </c>
      <c r="AA1186" s="21">
        <v>0.20269999999999999</v>
      </c>
      <c r="AB1186" s="21">
        <v>0.1278</v>
      </c>
      <c r="AC1186" s="21">
        <v>0.12429999999999999</v>
      </c>
      <c r="AD1186" s="21">
        <v>1.2999999999999999E-2</v>
      </c>
      <c r="AE1186" s="16" t="s">
        <v>46</v>
      </c>
      <c r="AF1186" s="16" t="s">
        <v>46</v>
      </c>
      <c r="AG1186" s="7" t="str">
        <f t="shared" ref="AG1186:AG1249" si="38">HYPERLINK(CONCATENATE("http://finance.yahoo.com/q/hl?s=", A1186), "click")</f>
        <v>click</v>
      </c>
      <c r="AH1186" s="9" t="str">
        <f t="shared" ref="AH1186:AH1249" si="39">HYPERLINK(CONCATENATE("http://bigcharts.marketwatch.com/advchart/frames/frames.asp?symb=", A1186, "&amp;time=8&amp;freq=1"), "click")</f>
        <v>click</v>
      </c>
    </row>
    <row r="1187" spans="1:34" ht="25.5">
      <c r="A1187" s="19" t="s">
        <v>2703</v>
      </c>
      <c r="B1187" s="8" t="s">
        <v>2704</v>
      </c>
      <c r="C1187" s="10" t="s">
        <v>2676</v>
      </c>
      <c r="D1187" s="10" t="s">
        <v>38</v>
      </c>
      <c r="E1187" s="10" t="s">
        <v>2705</v>
      </c>
      <c r="F1187" s="10" t="s">
        <v>2706</v>
      </c>
      <c r="G1187" s="10" t="s">
        <v>1315</v>
      </c>
      <c r="H1187" s="10" t="s">
        <v>48</v>
      </c>
      <c r="I1187" s="11">
        <v>3.0000000000000001E-3</v>
      </c>
      <c r="J1187" s="12">
        <v>0.22</v>
      </c>
      <c r="K1187" s="11">
        <v>5.3E-3</v>
      </c>
      <c r="L1187" s="13">
        <v>138.5</v>
      </c>
      <c r="M1187" s="14">
        <v>1.1000000000000001</v>
      </c>
      <c r="N1187" s="15">
        <v>6589</v>
      </c>
      <c r="O1187" s="20">
        <v>1.51</v>
      </c>
      <c r="P1187" s="10" t="s">
        <v>42</v>
      </c>
      <c r="Q1187" s="10" t="s">
        <v>321</v>
      </c>
      <c r="R1187" s="10" t="s">
        <v>44</v>
      </c>
      <c r="S1187" s="10" t="s">
        <v>72</v>
      </c>
      <c r="T1187" s="21">
        <v>2.75E-2</v>
      </c>
      <c r="U1187" s="21">
        <v>1.9300000000000001E-2</v>
      </c>
      <c r="V1187" s="21">
        <v>0.14069999999999999</v>
      </c>
      <c r="W1187" s="21">
        <v>4.02E-2</v>
      </c>
      <c r="X1187" s="21">
        <v>5.5300000000000002E-2</v>
      </c>
      <c r="Y1187" s="21">
        <v>4.65E-2</v>
      </c>
      <c r="Z1187" s="21">
        <v>0.17610000000000001</v>
      </c>
      <c r="AA1187" s="21">
        <v>0.18360000000000001</v>
      </c>
      <c r="AB1187" s="21">
        <v>5.5199999999999999E-2</v>
      </c>
      <c r="AC1187" s="21">
        <v>0.2515</v>
      </c>
      <c r="AD1187" s="21">
        <v>1.1000000000000001E-3</v>
      </c>
      <c r="AE1187" s="16" t="s">
        <v>46</v>
      </c>
      <c r="AF1187" s="16" t="s">
        <v>46</v>
      </c>
      <c r="AG1187" s="7" t="str">
        <f t="shared" si="38"/>
        <v>click</v>
      </c>
      <c r="AH1187" s="9" t="str">
        <f t="shared" si="39"/>
        <v>click</v>
      </c>
    </row>
    <row r="1188" spans="1:34" ht="25.5">
      <c r="A1188" s="19" t="s">
        <v>2707</v>
      </c>
      <c r="B1188" s="8" t="s">
        <v>2708</v>
      </c>
      <c r="C1188" s="10" t="s">
        <v>2676</v>
      </c>
      <c r="D1188" s="10" t="s">
        <v>38</v>
      </c>
      <c r="E1188" s="10" t="s">
        <v>2709</v>
      </c>
      <c r="F1188" s="10" t="s">
        <v>2710</v>
      </c>
      <c r="G1188" s="10" t="s">
        <v>544</v>
      </c>
      <c r="H1188" s="10" t="s">
        <v>48</v>
      </c>
      <c r="I1188" s="11">
        <v>3.0000000000000001E-3</v>
      </c>
      <c r="J1188" s="12">
        <v>0.71</v>
      </c>
      <c r="K1188" s="11">
        <v>1.8200000000000001E-2</v>
      </c>
      <c r="L1188" s="13">
        <v>347.7</v>
      </c>
      <c r="M1188" s="14">
        <v>2.9</v>
      </c>
      <c r="N1188" s="15">
        <v>7784</v>
      </c>
      <c r="O1188" s="20">
        <v>1.26</v>
      </c>
      <c r="P1188" s="10" t="s">
        <v>42</v>
      </c>
      <c r="Q1188" s="10" t="s">
        <v>321</v>
      </c>
      <c r="R1188" s="10" t="s">
        <v>412</v>
      </c>
      <c r="S1188" s="10" t="s">
        <v>72</v>
      </c>
      <c r="T1188" s="21">
        <v>6.3100000000000003E-2</v>
      </c>
      <c r="U1188" s="21">
        <v>1.01E-2</v>
      </c>
      <c r="V1188" s="21">
        <v>8.8999999999999996E-2</v>
      </c>
      <c r="W1188" s="21">
        <v>4.5100000000000001E-2</v>
      </c>
      <c r="X1188" s="21">
        <v>4.19E-2</v>
      </c>
      <c r="Y1188" s="21">
        <v>0.27760000000000001</v>
      </c>
      <c r="Z1188" s="21">
        <v>4.4499999999999998E-2</v>
      </c>
      <c r="AA1188" s="21">
        <v>0.16650000000000001</v>
      </c>
      <c r="AB1188" s="21">
        <v>7.6700000000000004E-2</v>
      </c>
      <c r="AC1188" s="21">
        <v>8.0500000000000002E-2</v>
      </c>
      <c r="AD1188" s="21">
        <v>0.10440000000000001</v>
      </c>
      <c r="AE1188" s="16" t="s">
        <v>46</v>
      </c>
      <c r="AF1188" s="16" t="s">
        <v>46</v>
      </c>
      <c r="AG1188" s="7" t="str">
        <f t="shared" si="38"/>
        <v>click</v>
      </c>
      <c r="AH1188" s="9" t="str">
        <f t="shared" si="39"/>
        <v>click</v>
      </c>
    </row>
    <row r="1189" spans="1:34" ht="25.5">
      <c r="A1189" s="19" t="s">
        <v>3183</v>
      </c>
      <c r="B1189" s="8" t="s">
        <v>3184</v>
      </c>
      <c r="C1189" s="10" t="s">
        <v>3185</v>
      </c>
      <c r="D1189" s="10" t="s">
        <v>38</v>
      </c>
      <c r="E1189" s="10" t="s">
        <v>3186</v>
      </c>
      <c r="F1189" s="10" t="s">
        <v>3187</v>
      </c>
      <c r="G1189" s="10" t="s">
        <v>411</v>
      </c>
      <c r="H1189" s="10" t="s">
        <v>48</v>
      </c>
      <c r="I1189" s="11">
        <v>2.5000000000000001E-3</v>
      </c>
      <c r="J1189" s="12">
        <v>0.53</v>
      </c>
      <c r="K1189" s="11">
        <v>2.1700000000000001E-2</v>
      </c>
      <c r="L1189" s="13">
        <v>70.7</v>
      </c>
      <c r="M1189" s="14">
        <v>0.8</v>
      </c>
      <c r="N1189" s="15">
        <v>2316</v>
      </c>
      <c r="O1189" s="20">
        <v>0.93</v>
      </c>
      <c r="P1189" s="10" t="s">
        <v>42</v>
      </c>
      <c r="Q1189" s="10" t="s">
        <v>254</v>
      </c>
      <c r="R1189" s="10" t="s">
        <v>80</v>
      </c>
      <c r="S1189" s="10" t="s">
        <v>72</v>
      </c>
      <c r="T1189" s="21">
        <v>5.7200000000000001E-2</v>
      </c>
      <c r="U1189" s="21">
        <v>5.5300000000000002E-2</v>
      </c>
      <c r="V1189" s="21">
        <v>9.9400000000000002E-2</v>
      </c>
      <c r="W1189" s="21">
        <v>9.1700000000000004E-2</v>
      </c>
      <c r="X1189" s="21">
        <v>0.13739999999999999</v>
      </c>
      <c r="Y1189" s="21">
        <v>0.2044</v>
      </c>
      <c r="Z1189" s="21">
        <v>0.1162</v>
      </c>
      <c r="AA1189" s="21">
        <v>0.1089</v>
      </c>
      <c r="AB1189" s="21">
        <v>3.3799999999999997E-2</v>
      </c>
      <c r="AC1189" s="21">
        <v>5.9499999999999997E-2</v>
      </c>
      <c r="AD1189" s="21">
        <v>3.44E-2</v>
      </c>
      <c r="AE1189" s="16" t="s">
        <v>46</v>
      </c>
      <c r="AF1189" s="16" t="s">
        <v>46</v>
      </c>
      <c r="AG1189" s="7" t="str">
        <f t="shared" si="38"/>
        <v>click</v>
      </c>
      <c r="AH1189" s="9" t="str">
        <f t="shared" si="39"/>
        <v>click</v>
      </c>
    </row>
    <row r="1190" spans="1:34" ht="24">
      <c r="A1190" s="19" t="s">
        <v>3178</v>
      </c>
      <c r="B1190" s="8" t="s">
        <v>3179</v>
      </c>
      <c r="C1190" s="10" t="s">
        <v>3180</v>
      </c>
      <c r="D1190" s="10" t="s">
        <v>38</v>
      </c>
      <c r="E1190" s="10" t="s">
        <v>3181</v>
      </c>
      <c r="F1190" s="10" t="s">
        <v>3182</v>
      </c>
      <c r="G1190" s="10" t="s">
        <v>625</v>
      </c>
      <c r="H1190" s="10" t="s">
        <v>48</v>
      </c>
      <c r="I1190" s="11">
        <v>2E-3</v>
      </c>
      <c r="J1190" s="12">
        <v>0.5</v>
      </c>
      <c r="K1190" s="11">
        <v>2.1000000000000001E-2</v>
      </c>
      <c r="L1190" s="13">
        <v>67.599999999999994</v>
      </c>
      <c r="M1190" s="14">
        <v>0.8</v>
      </c>
      <c r="N1190" s="15">
        <v>2656</v>
      </c>
      <c r="O1190" s="20">
        <v>0.89</v>
      </c>
      <c r="P1190" s="10" t="s">
        <v>42</v>
      </c>
      <c r="Q1190" s="10" t="s">
        <v>108</v>
      </c>
      <c r="R1190" s="10" t="s">
        <v>412</v>
      </c>
      <c r="S1190" s="10" t="s">
        <v>72</v>
      </c>
      <c r="T1190" s="21">
        <v>3.0800000000000001E-2</v>
      </c>
      <c r="U1190" s="21">
        <v>4.4400000000000002E-2</v>
      </c>
      <c r="V1190" s="21">
        <v>0.1003</v>
      </c>
      <c r="W1190" s="21">
        <v>0.13170000000000001</v>
      </c>
      <c r="X1190" s="21">
        <v>0.14710000000000001</v>
      </c>
      <c r="Y1190" s="21">
        <v>0.20949999999999999</v>
      </c>
      <c r="Z1190" s="21">
        <v>0.13550000000000001</v>
      </c>
      <c r="AA1190" s="21">
        <v>0.12189999999999999</v>
      </c>
      <c r="AB1190" s="21">
        <v>5.8999999999999999E-3</v>
      </c>
      <c r="AC1190" s="21">
        <v>5.2299999999999999E-2</v>
      </c>
      <c r="AD1190" s="21">
        <v>1.9199999999999998E-2</v>
      </c>
      <c r="AE1190" s="16" t="s">
        <v>46</v>
      </c>
      <c r="AF1190" s="16" t="s">
        <v>46</v>
      </c>
      <c r="AG1190" s="7" t="str">
        <f t="shared" si="38"/>
        <v>click</v>
      </c>
      <c r="AH1190" s="9" t="str">
        <f t="shared" si="39"/>
        <v>click</v>
      </c>
    </row>
    <row r="1191" spans="1:34" ht="24">
      <c r="A1191" s="19" t="s">
        <v>5011</v>
      </c>
      <c r="B1191" s="8" t="s">
        <v>5012</v>
      </c>
      <c r="C1191" s="10" t="s">
        <v>5013</v>
      </c>
      <c r="D1191" s="10" t="s">
        <v>38</v>
      </c>
      <c r="E1191" s="10" t="s">
        <v>5014</v>
      </c>
      <c r="F1191" s="10" t="s">
        <v>5015</v>
      </c>
      <c r="G1191" s="10" t="s">
        <v>198</v>
      </c>
      <c r="H1191" s="10" t="s">
        <v>455</v>
      </c>
      <c r="I1191" s="11">
        <v>1E-3</v>
      </c>
      <c r="J1191" s="12">
        <v>0.38</v>
      </c>
      <c r="K1191" s="11">
        <v>1.7899999999999999E-2</v>
      </c>
      <c r="L1191" s="13">
        <v>4670.3999999999996</v>
      </c>
      <c r="M1191" s="14">
        <v>55.3</v>
      </c>
      <c r="N1191" s="15">
        <v>164020</v>
      </c>
      <c r="O1191" s="20">
        <v>1.02</v>
      </c>
      <c r="P1191" s="10" t="s">
        <v>42</v>
      </c>
      <c r="Q1191" s="10" t="s">
        <v>43</v>
      </c>
      <c r="R1191" s="10" t="s">
        <v>80</v>
      </c>
      <c r="S1191" s="10" t="s">
        <v>72</v>
      </c>
      <c r="T1191" s="21">
        <v>3.2899999999999999E-2</v>
      </c>
      <c r="U1191" s="21">
        <v>4.24E-2</v>
      </c>
      <c r="V1191" s="21">
        <v>0.1124</v>
      </c>
      <c r="W1191" s="21">
        <v>0.1024</v>
      </c>
      <c r="X1191" s="21">
        <v>0.1082</v>
      </c>
      <c r="Y1191" s="21">
        <v>0.14360000000000001</v>
      </c>
      <c r="Z1191" s="21">
        <v>0.12239999999999999</v>
      </c>
      <c r="AA1191" s="21">
        <v>0.1036</v>
      </c>
      <c r="AB1191" s="21">
        <v>2.5100000000000001E-2</v>
      </c>
      <c r="AC1191" s="21">
        <v>0.17180000000000001</v>
      </c>
      <c r="AD1191" s="21">
        <v>3.3700000000000001E-2</v>
      </c>
      <c r="AE1191" s="16" t="s">
        <v>46</v>
      </c>
      <c r="AF1191" s="16" t="s">
        <v>46</v>
      </c>
      <c r="AG1191" s="7" t="str">
        <f t="shared" si="38"/>
        <v>click</v>
      </c>
      <c r="AH1191" s="9" t="str">
        <f t="shared" si="39"/>
        <v>click</v>
      </c>
    </row>
    <row r="1192" spans="1:34" ht="96">
      <c r="A1192" s="19" t="s">
        <v>4794</v>
      </c>
      <c r="B1192" s="8" t="s">
        <v>4795</v>
      </c>
      <c r="C1192" s="10" t="s">
        <v>4796</v>
      </c>
      <c r="D1192" s="10" t="s">
        <v>38</v>
      </c>
      <c r="E1192" s="10" t="s">
        <v>4797</v>
      </c>
      <c r="F1192" s="10" t="s">
        <v>4798</v>
      </c>
      <c r="G1192" s="10" t="s">
        <v>326</v>
      </c>
      <c r="H1192" s="10" t="s">
        <v>455</v>
      </c>
      <c r="I1192" s="11">
        <v>1.4E-3</v>
      </c>
      <c r="J1192" s="12">
        <v>1.9</v>
      </c>
      <c r="K1192" s="11">
        <v>3.3700000000000001E-2</v>
      </c>
      <c r="L1192" s="13">
        <v>941.1</v>
      </c>
      <c r="M1192" s="14">
        <v>9.1999999999999993</v>
      </c>
      <c r="N1192" s="15">
        <v>44000</v>
      </c>
      <c r="O1192" s="20">
        <v>1.21</v>
      </c>
      <c r="P1192" s="10" t="s">
        <v>42</v>
      </c>
      <c r="Q1192" s="10" t="s">
        <v>46</v>
      </c>
      <c r="R1192" s="10" t="s">
        <v>46</v>
      </c>
      <c r="S1192" s="10" t="s">
        <v>72</v>
      </c>
      <c r="T1192" s="21">
        <v>0.85970000000000002</v>
      </c>
      <c r="U1192" s="21">
        <v>0</v>
      </c>
      <c r="V1192" s="21">
        <v>0.1147</v>
      </c>
      <c r="W1192" s="21">
        <v>0</v>
      </c>
      <c r="X1192" s="21">
        <v>0</v>
      </c>
      <c r="Y1192" s="21">
        <v>0</v>
      </c>
      <c r="Z1192" s="21">
        <v>0</v>
      </c>
      <c r="AA1192" s="21">
        <v>2.5100000000000001E-2</v>
      </c>
      <c r="AB1192" s="21">
        <v>0</v>
      </c>
      <c r="AC1192" s="21">
        <v>0</v>
      </c>
      <c r="AD1192" s="21">
        <v>0</v>
      </c>
      <c r="AE1192" s="16" t="s">
        <v>46</v>
      </c>
      <c r="AF1192" s="16" t="s">
        <v>46</v>
      </c>
      <c r="AG1192" s="7" t="str">
        <f t="shared" si="38"/>
        <v>click</v>
      </c>
      <c r="AH1192" s="9" t="str">
        <f t="shared" si="39"/>
        <v>click</v>
      </c>
    </row>
    <row r="1193" spans="1:34" ht="24">
      <c r="A1193" s="19" t="s">
        <v>4799</v>
      </c>
      <c r="B1193" s="8" t="s">
        <v>4800</v>
      </c>
      <c r="C1193" s="10" t="s">
        <v>4796</v>
      </c>
      <c r="D1193" s="10" t="s">
        <v>38</v>
      </c>
      <c r="E1193" s="10" t="s">
        <v>46</v>
      </c>
      <c r="F1193" s="10" t="s">
        <v>4801</v>
      </c>
      <c r="G1193" s="10" t="s">
        <v>1154</v>
      </c>
      <c r="H1193" s="10" t="s">
        <v>455</v>
      </c>
      <c r="I1193" s="11">
        <v>1E-3</v>
      </c>
      <c r="J1193" s="12">
        <v>1.42</v>
      </c>
      <c r="K1193" s="11">
        <v>1.3100000000000001E-2</v>
      </c>
      <c r="L1193" s="13">
        <v>8175.9</v>
      </c>
      <c r="M1193" s="14">
        <v>74.599999999999994</v>
      </c>
      <c r="N1193" s="15">
        <v>385706</v>
      </c>
      <c r="O1193" s="20">
        <v>1.24</v>
      </c>
      <c r="P1193" s="10" t="s">
        <v>42</v>
      </c>
      <c r="Q1193" s="10" t="s">
        <v>321</v>
      </c>
      <c r="R1193" s="10" t="s">
        <v>80</v>
      </c>
      <c r="S1193" s="10" t="s">
        <v>72</v>
      </c>
      <c r="T1193" s="21">
        <v>5.5300000000000002E-2</v>
      </c>
      <c r="U1193" s="21">
        <v>1.2699999999999999E-2</v>
      </c>
      <c r="V1193" s="21">
        <v>0.1502</v>
      </c>
      <c r="W1193" s="21">
        <v>3.6900000000000002E-2</v>
      </c>
      <c r="X1193" s="21">
        <v>4.7899999999999998E-2</v>
      </c>
      <c r="Y1193" s="21">
        <v>0.1231</v>
      </c>
      <c r="Z1193" s="21">
        <v>9.5799999999999996E-2</v>
      </c>
      <c r="AA1193" s="21">
        <v>0.18090000000000001</v>
      </c>
      <c r="AB1193" s="21">
        <v>0.10929999999999999</v>
      </c>
      <c r="AC1193" s="21">
        <v>0.1389</v>
      </c>
      <c r="AD1193" s="21">
        <v>4.0899999999999999E-2</v>
      </c>
      <c r="AE1193" s="16" t="s">
        <v>46</v>
      </c>
      <c r="AF1193" s="16" t="s">
        <v>46</v>
      </c>
      <c r="AG1193" s="7" t="str">
        <f t="shared" si="38"/>
        <v>click</v>
      </c>
      <c r="AH1193" s="9" t="str">
        <f t="shared" si="39"/>
        <v>click</v>
      </c>
    </row>
    <row r="1194" spans="1:34" ht="60">
      <c r="A1194" s="19" t="s">
        <v>4802</v>
      </c>
      <c r="B1194" s="8" t="s">
        <v>4803</v>
      </c>
      <c r="C1194" s="10" t="s">
        <v>4796</v>
      </c>
      <c r="D1194" s="10" t="s">
        <v>38</v>
      </c>
      <c r="E1194" s="10" t="s">
        <v>4804</v>
      </c>
      <c r="F1194" s="10" t="s">
        <v>4805</v>
      </c>
      <c r="G1194" s="10" t="s">
        <v>1315</v>
      </c>
      <c r="H1194" s="10" t="s">
        <v>455</v>
      </c>
      <c r="I1194" s="11">
        <v>1E-3</v>
      </c>
      <c r="J1194" s="12">
        <v>0.78</v>
      </c>
      <c r="K1194" s="11">
        <v>6.4999999999999997E-3</v>
      </c>
      <c r="L1194" s="13">
        <v>3623.9</v>
      </c>
      <c r="M1194" s="14">
        <v>29.8</v>
      </c>
      <c r="N1194" s="15">
        <v>159852</v>
      </c>
      <c r="O1194" s="20">
        <v>1.37</v>
      </c>
      <c r="P1194" s="10" t="s">
        <v>42</v>
      </c>
      <c r="Q1194" s="10" t="s">
        <v>321</v>
      </c>
      <c r="R1194" s="10" t="s">
        <v>44</v>
      </c>
      <c r="S1194" s="10" t="s">
        <v>72</v>
      </c>
      <c r="T1194" s="21">
        <v>4.24E-2</v>
      </c>
      <c r="U1194" s="21">
        <v>1.84E-2</v>
      </c>
      <c r="V1194" s="21">
        <v>0.16350000000000001</v>
      </c>
      <c r="W1194" s="21">
        <v>4.1099999999999998E-2</v>
      </c>
      <c r="X1194" s="21">
        <v>5.7700000000000001E-2</v>
      </c>
      <c r="Y1194" s="21">
        <v>3.8199999999999998E-2</v>
      </c>
      <c r="Z1194" s="21">
        <v>0.15329999999999999</v>
      </c>
      <c r="AA1194" s="21">
        <v>0.21940000000000001</v>
      </c>
      <c r="AB1194" s="21">
        <v>3.5900000000000001E-2</v>
      </c>
      <c r="AC1194" s="21">
        <v>0.1888</v>
      </c>
      <c r="AD1194" s="21">
        <v>6.9999999999999999E-4</v>
      </c>
      <c r="AE1194" s="16" t="s">
        <v>46</v>
      </c>
      <c r="AF1194" s="16" t="s">
        <v>46</v>
      </c>
      <c r="AG1194" s="7" t="str">
        <f t="shared" si="38"/>
        <v>click</v>
      </c>
      <c r="AH1194" s="9" t="str">
        <f t="shared" si="39"/>
        <v>click</v>
      </c>
    </row>
    <row r="1195" spans="1:34" ht="60">
      <c r="A1195" s="19" t="s">
        <v>4806</v>
      </c>
      <c r="B1195" s="8" t="s">
        <v>4807</v>
      </c>
      <c r="C1195" s="10" t="s">
        <v>4796</v>
      </c>
      <c r="D1195" s="10" t="s">
        <v>38</v>
      </c>
      <c r="E1195" s="10" t="s">
        <v>4808</v>
      </c>
      <c r="F1195" s="10" t="s">
        <v>4809</v>
      </c>
      <c r="G1195" s="10" t="s">
        <v>544</v>
      </c>
      <c r="H1195" s="10" t="s">
        <v>455</v>
      </c>
      <c r="I1195" s="11">
        <v>2.0999999999999999E-3</v>
      </c>
      <c r="J1195" s="12">
        <v>1.8</v>
      </c>
      <c r="K1195" s="11">
        <v>1.8800000000000001E-2</v>
      </c>
      <c r="L1195" s="13">
        <v>3873.9</v>
      </c>
      <c r="M1195" s="14">
        <v>40</v>
      </c>
      <c r="N1195" s="15">
        <v>117181</v>
      </c>
      <c r="O1195" s="20">
        <v>1.17</v>
      </c>
      <c r="P1195" s="10" t="s">
        <v>42</v>
      </c>
      <c r="Q1195" s="10" t="s">
        <v>321</v>
      </c>
      <c r="R1195" s="10" t="s">
        <v>412</v>
      </c>
      <c r="S1195" s="10" t="s">
        <v>72</v>
      </c>
      <c r="T1195" s="21">
        <v>5.5399999999999998E-2</v>
      </c>
      <c r="U1195" s="21">
        <v>7.1000000000000004E-3</v>
      </c>
      <c r="V1195" s="21">
        <v>8.8300000000000003E-2</v>
      </c>
      <c r="W1195" s="21">
        <v>0.03</v>
      </c>
      <c r="X1195" s="21">
        <v>3.15E-2</v>
      </c>
      <c r="Y1195" s="21">
        <v>0.21390000000000001</v>
      </c>
      <c r="Z1195" s="21">
        <v>4.5400000000000003E-2</v>
      </c>
      <c r="AA1195" s="21">
        <v>0.14649999999999999</v>
      </c>
      <c r="AB1195" s="21">
        <v>0.16650000000000001</v>
      </c>
      <c r="AC1195" s="21">
        <v>0.105</v>
      </c>
      <c r="AD1195" s="21">
        <v>6.6299999999999998E-2</v>
      </c>
      <c r="AE1195" s="16" t="s">
        <v>46</v>
      </c>
      <c r="AF1195" s="16" t="s">
        <v>46</v>
      </c>
      <c r="AG1195" s="7" t="str">
        <f t="shared" si="38"/>
        <v>click</v>
      </c>
      <c r="AH1195" s="9" t="str">
        <f t="shared" si="39"/>
        <v>click</v>
      </c>
    </row>
    <row r="1196" spans="1:34" ht="120">
      <c r="A1196" s="19" t="s">
        <v>4819</v>
      </c>
      <c r="B1196" s="8" t="s">
        <v>4820</v>
      </c>
      <c r="C1196" s="10" t="s">
        <v>4796</v>
      </c>
      <c r="D1196" s="10" t="s">
        <v>38</v>
      </c>
      <c r="E1196" s="10" t="s">
        <v>4821</v>
      </c>
      <c r="F1196" s="10" t="s">
        <v>4822</v>
      </c>
      <c r="G1196" s="10" t="s">
        <v>291</v>
      </c>
      <c r="H1196" s="10" t="s">
        <v>455</v>
      </c>
      <c r="I1196" s="11">
        <v>1.4E-3</v>
      </c>
      <c r="J1196" s="12">
        <v>0.91</v>
      </c>
      <c r="K1196" s="11">
        <v>1.9300000000000001E-2</v>
      </c>
      <c r="L1196" s="13">
        <v>1351.9</v>
      </c>
      <c r="M1196" s="14">
        <v>12.6</v>
      </c>
      <c r="N1196" s="15">
        <v>103717</v>
      </c>
      <c r="O1196" s="20">
        <v>1.18</v>
      </c>
      <c r="P1196" s="10" t="s">
        <v>42</v>
      </c>
      <c r="Q1196" s="10" t="s">
        <v>46</v>
      </c>
      <c r="R1196" s="10" t="s">
        <v>46</v>
      </c>
      <c r="S1196" s="10" t="s">
        <v>72</v>
      </c>
      <c r="T1196" s="21">
        <v>0</v>
      </c>
      <c r="U1196" s="21">
        <v>0.1037</v>
      </c>
      <c r="V1196" s="21">
        <v>0.82189999999999996</v>
      </c>
      <c r="W1196" s="21">
        <v>4.9700000000000001E-2</v>
      </c>
      <c r="X1196" s="21">
        <v>0</v>
      </c>
      <c r="Y1196" s="21">
        <v>0</v>
      </c>
      <c r="Z1196" s="21">
        <v>0</v>
      </c>
      <c r="AA1196" s="21">
        <v>4.8999999999999998E-3</v>
      </c>
      <c r="AB1196" s="21">
        <v>0</v>
      </c>
      <c r="AC1196" s="21">
        <v>1.89E-2</v>
      </c>
      <c r="AD1196" s="21">
        <v>0</v>
      </c>
      <c r="AE1196" s="16" t="s">
        <v>46</v>
      </c>
      <c r="AF1196" s="16" t="s">
        <v>46</v>
      </c>
      <c r="AG1196" s="7" t="str">
        <f t="shared" si="38"/>
        <v>click</v>
      </c>
      <c r="AH1196" s="9" t="str">
        <f t="shared" si="39"/>
        <v>click</v>
      </c>
    </row>
    <row r="1197" spans="1:34" ht="108">
      <c r="A1197" s="19" t="s">
        <v>4827</v>
      </c>
      <c r="B1197" s="8" t="s">
        <v>4828</v>
      </c>
      <c r="C1197" s="10" t="s">
        <v>4796</v>
      </c>
      <c r="D1197" s="10" t="s">
        <v>38</v>
      </c>
      <c r="E1197" s="10" t="s">
        <v>4829</v>
      </c>
      <c r="F1197" s="10" t="s">
        <v>4830</v>
      </c>
      <c r="G1197" s="10" t="s">
        <v>331</v>
      </c>
      <c r="H1197" s="10" t="s">
        <v>455</v>
      </c>
      <c r="I1197" s="11">
        <v>1.4E-3</v>
      </c>
      <c r="J1197" s="12">
        <v>2.4300000000000002</v>
      </c>
      <c r="K1197" s="11">
        <v>4.5699999999999998E-2</v>
      </c>
      <c r="L1197" s="13">
        <v>1660</v>
      </c>
      <c r="M1197" s="14">
        <v>15.1</v>
      </c>
      <c r="N1197" s="15">
        <v>64508</v>
      </c>
      <c r="O1197" s="20">
        <v>1.06</v>
      </c>
      <c r="P1197" s="10" t="s">
        <v>42</v>
      </c>
      <c r="Q1197" s="10" t="s">
        <v>46</v>
      </c>
      <c r="R1197" s="10" t="s">
        <v>46</v>
      </c>
      <c r="S1197" s="10" t="s">
        <v>72</v>
      </c>
      <c r="T1197" s="21">
        <v>8.9999999999999998E-4</v>
      </c>
      <c r="U1197" s="21">
        <v>0</v>
      </c>
      <c r="V1197" s="21">
        <v>7.5800000000000006E-2</v>
      </c>
      <c r="W1197" s="21">
        <v>0.91749999999999998</v>
      </c>
      <c r="X1197" s="21">
        <v>0</v>
      </c>
      <c r="Y1197" s="21">
        <v>0</v>
      </c>
      <c r="Z1197" s="21">
        <v>3.0999999999999999E-3</v>
      </c>
      <c r="AA1197" s="21">
        <v>1.6000000000000001E-3</v>
      </c>
      <c r="AB1197" s="21">
        <v>0</v>
      </c>
      <c r="AC1197" s="21">
        <v>1.1999999999999999E-3</v>
      </c>
      <c r="AD1197" s="21">
        <v>0</v>
      </c>
      <c r="AE1197" s="16" t="s">
        <v>46</v>
      </c>
      <c r="AF1197" s="16" t="s">
        <v>46</v>
      </c>
      <c r="AG1197" s="7" t="str">
        <f t="shared" si="38"/>
        <v>click</v>
      </c>
      <c r="AH1197" s="9" t="str">
        <f t="shared" si="39"/>
        <v>click</v>
      </c>
    </row>
    <row r="1198" spans="1:34" ht="108">
      <c r="A1198" s="19" t="s">
        <v>4841</v>
      </c>
      <c r="B1198" s="8" t="s">
        <v>4842</v>
      </c>
      <c r="C1198" s="10" t="s">
        <v>4796</v>
      </c>
      <c r="D1198" s="10" t="s">
        <v>38</v>
      </c>
      <c r="E1198" s="10" t="s">
        <v>4843</v>
      </c>
      <c r="F1198" s="10" t="s">
        <v>4844</v>
      </c>
      <c r="G1198" s="10" t="s">
        <v>302</v>
      </c>
      <c r="H1198" s="10" t="s">
        <v>455</v>
      </c>
      <c r="I1198" s="11">
        <v>1.9E-3</v>
      </c>
      <c r="J1198" s="12">
        <v>0.21</v>
      </c>
      <c r="K1198" s="11">
        <v>1.83E-2</v>
      </c>
      <c r="L1198" s="13">
        <v>1719.7</v>
      </c>
      <c r="M1198" s="14">
        <v>38.799999999999997</v>
      </c>
      <c r="N1198" s="15">
        <v>162628</v>
      </c>
      <c r="O1198" s="20">
        <v>1.26</v>
      </c>
      <c r="P1198" s="10" t="s">
        <v>42</v>
      </c>
      <c r="Q1198" s="10" t="s">
        <v>46</v>
      </c>
      <c r="R1198" s="10" t="s">
        <v>46</v>
      </c>
      <c r="S1198" s="10" t="s">
        <v>72</v>
      </c>
      <c r="T1198" s="21">
        <v>2.5000000000000001E-3</v>
      </c>
      <c r="U1198" s="21">
        <v>0</v>
      </c>
      <c r="V1198" s="21">
        <v>2.9999999999999997E-4</v>
      </c>
      <c r="W1198" s="21">
        <v>2.8999999999999998E-3</v>
      </c>
      <c r="X1198" s="21">
        <v>0</v>
      </c>
      <c r="Y1198" s="21">
        <v>0.76559999999999995</v>
      </c>
      <c r="Z1198" s="21">
        <v>0</v>
      </c>
      <c r="AA1198" s="21">
        <v>5.4999999999999997E-3</v>
      </c>
      <c r="AB1198" s="21">
        <v>0.2122</v>
      </c>
      <c r="AC1198" s="21">
        <v>1.06E-2</v>
      </c>
      <c r="AD1198" s="21">
        <v>0</v>
      </c>
      <c r="AE1198" s="16" t="s">
        <v>46</v>
      </c>
      <c r="AF1198" s="16" t="s">
        <v>46</v>
      </c>
      <c r="AG1198" s="7" t="str">
        <f t="shared" si="38"/>
        <v>click</v>
      </c>
      <c r="AH1198" s="9" t="str">
        <f t="shared" si="39"/>
        <v>click</v>
      </c>
    </row>
    <row r="1199" spans="1:34" ht="180">
      <c r="A1199" s="19" t="s">
        <v>4866</v>
      </c>
      <c r="B1199" s="8" t="s">
        <v>4867</v>
      </c>
      <c r="C1199" s="10" t="s">
        <v>4796</v>
      </c>
      <c r="D1199" s="10" t="s">
        <v>38</v>
      </c>
      <c r="E1199" s="10" t="s">
        <v>4868</v>
      </c>
      <c r="F1199" s="10" t="s">
        <v>4869</v>
      </c>
      <c r="G1199" s="10" t="s">
        <v>47</v>
      </c>
      <c r="H1199" s="10" t="s">
        <v>455</v>
      </c>
      <c r="I1199" s="11">
        <v>1.4E-3</v>
      </c>
      <c r="J1199" s="12">
        <v>0.94</v>
      </c>
      <c r="K1199" s="11">
        <v>0.02</v>
      </c>
      <c r="L1199" s="13">
        <v>4406.3</v>
      </c>
      <c r="M1199" s="14">
        <v>49.5</v>
      </c>
      <c r="N1199" s="15">
        <v>268800</v>
      </c>
      <c r="O1199" s="20">
        <v>1.05</v>
      </c>
      <c r="P1199" s="10" t="s">
        <v>42</v>
      </c>
      <c r="Q1199" s="10" t="s">
        <v>46</v>
      </c>
      <c r="R1199" s="10" t="s">
        <v>46</v>
      </c>
      <c r="S1199" s="10" t="s">
        <v>72</v>
      </c>
      <c r="T1199" s="21">
        <v>0</v>
      </c>
      <c r="U1199" s="21">
        <v>2.3E-3</v>
      </c>
      <c r="V1199" s="21">
        <v>2.3400000000000001E-2</v>
      </c>
      <c r="W1199" s="21">
        <v>1E-4</v>
      </c>
      <c r="X1199" s="21">
        <v>0</v>
      </c>
      <c r="Y1199" s="21">
        <v>5.1799999999999999E-2</v>
      </c>
      <c r="Z1199" s="21">
        <v>0</v>
      </c>
      <c r="AA1199" s="21">
        <v>4.4900000000000002E-2</v>
      </c>
      <c r="AB1199" s="21">
        <v>1E-3</v>
      </c>
      <c r="AC1199" s="21">
        <v>0.87560000000000004</v>
      </c>
      <c r="AD1199" s="21">
        <v>0</v>
      </c>
      <c r="AE1199" s="16" t="s">
        <v>46</v>
      </c>
      <c r="AF1199" s="16" t="s">
        <v>46</v>
      </c>
      <c r="AG1199" s="7" t="str">
        <f t="shared" si="38"/>
        <v>click</v>
      </c>
      <c r="AH1199" s="9" t="str">
        <f t="shared" si="39"/>
        <v>click</v>
      </c>
    </row>
    <row r="1200" spans="1:34" ht="132">
      <c r="A1200" s="19" t="s">
        <v>4870</v>
      </c>
      <c r="B1200" s="8" t="s">
        <v>4871</v>
      </c>
      <c r="C1200" s="10" t="s">
        <v>4796</v>
      </c>
      <c r="D1200" s="10" t="s">
        <v>38</v>
      </c>
      <c r="E1200" s="10" t="s">
        <v>4872</v>
      </c>
      <c r="F1200" s="10" t="s">
        <v>4873</v>
      </c>
      <c r="G1200" s="10" t="s">
        <v>307</v>
      </c>
      <c r="H1200" s="10" t="s">
        <v>455</v>
      </c>
      <c r="I1200" s="11">
        <v>1.4E-3</v>
      </c>
      <c r="J1200" s="12">
        <v>1.1399999999999999</v>
      </c>
      <c r="K1200" s="11">
        <v>2.3099999999999999E-2</v>
      </c>
      <c r="L1200" s="13">
        <v>2372.9</v>
      </c>
      <c r="M1200" s="14">
        <v>23.5</v>
      </c>
      <c r="N1200" s="15">
        <v>150373</v>
      </c>
      <c r="O1200" s="20">
        <v>1.22</v>
      </c>
      <c r="P1200" s="10" t="s">
        <v>42</v>
      </c>
      <c r="Q1200" s="10" t="s">
        <v>46</v>
      </c>
      <c r="R1200" s="10" t="s">
        <v>46</v>
      </c>
      <c r="S1200" s="10" t="s">
        <v>72</v>
      </c>
      <c r="T1200" s="21">
        <v>0</v>
      </c>
      <c r="U1200" s="21">
        <v>0</v>
      </c>
      <c r="V1200" s="21">
        <v>0</v>
      </c>
      <c r="W1200" s="21">
        <v>2.0000000000000001E-4</v>
      </c>
      <c r="X1200" s="21">
        <v>0</v>
      </c>
      <c r="Y1200" s="21">
        <v>2.9999999999999997E-4</v>
      </c>
      <c r="Z1200" s="21">
        <v>0.97589999999999999</v>
      </c>
      <c r="AA1200" s="21">
        <v>3.7000000000000002E-3</v>
      </c>
      <c r="AB1200" s="21">
        <v>0</v>
      </c>
      <c r="AC1200" s="21">
        <v>1.8800000000000001E-2</v>
      </c>
      <c r="AD1200" s="21">
        <v>0</v>
      </c>
      <c r="AE1200" s="16" t="s">
        <v>46</v>
      </c>
      <c r="AF1200" s="16" t="s">
        <v>46</v>
      </c>
      <c r="AG1200" s="7" t="str">
        <f t="shared" si="38"/>
        <v>click</v>
      </c>
      <c r="AH1200" s="9" t="str">
        <f t="shared" si="39"/>
        <v>click</v>
      </c>
    </row>
    <row r="1201" spans="1:34" ht="24">
      <c r="A1201" s="19" t="s">
        <v>4918</v>
      </c>
      <c r="B1201" s="8" t="s">
        <v>4919</v>
      </c>
      <c r="C1201" s="10" t="s">
        <v>4796</v>
      </c>
      <c r="D1201" s="10" t="s">
        <v>38</v>
      </c>
      <c r="E1201" s="10" t="s">
        <v>4920</v>
      </c>
      <c r="F1201" s="10" t="s">
        <v>4921</v>
      </c>
      <c r="G1201" s="10" t="s">
        <v>980</v>
      </c>
      <c r="H1201" s="10" t="s">
        <v>455</v>
      </c>
      <c r="I1201" s="11">
        <v>1E-3</v>
      </c>
      <c r="J1201" s="12">
        <v>1.27</v>
      </c>
      <c r="K1201" s="11">
        <v>1.18E-2</v>
      </c>
      <c r="L1201" s="13">
        <v>6674</v>
      </c>
      <c r="M1201" s="14">
        <v>61.1</v>
      </c>
      <c r="N1201" s="15">
        <v>262795</v>
      </c>
      <c r="O1201" s="20">
        <v>1.06</v>
      </c>
      <c r="P1201" s="10" t="s">
        <v>42</v>
      </c>
      <c r="Q1201" s="10" t="s">
        <v>520</v>
      </c>
      <c r="R1201" s="10" t="s">
        <v>80</v>
      </c>
      <c r="S1201" s="10" t="s">
        <v>72</v>
      </c>
      <c r="T1201" s="21">
        <v>5.5199999999999999E-2</v>
      </c>
      <c r="U1201" s="21">
        <v>2.8199999999999999E-2</v>
      </c>
      <c r="V1201" s="21">
        <v>0.16550000000000001</v>
      </c>
      <c r="W1201" s="21">
        <v>7.9299999999999995E-2</v>
      </c>
      <c r="X1201" s="21">
        <v>7.0000000000000007E-2</v>
      </c>
      <c r="Y1201" s="21">
        <v>0.1033</v>
      </c>
      <c r="Z1201" s="21">
        <v>9.7500000000000003E-2</v>
      </c>
      <c r="AA1201" s="21">
        <v>0.13689999999999999</v>
      </c>
      <c r="AB1201" s="21">
        <v>5.79E-2</v>
      </c>
      <c r="AC1201" s="21">
        <v>0.14649999999999999</v>
      </c>
      <c r="AD1201" s="21">
        <v>5.4699999999999999E-2</v>
      </c>
      <c r="AE1201" s="16" t="s">
        <v>46</v>
      </c>
      <c r="AF1201" s="16" t="s">
        <v>46</v>
      </c>
      <c r="AG1201" s="7" t="str">
        <f t="shared" si="38"/>
        <v>click</v>
      </c>
      <c r="AH1201" s="9" t="str">
        <f t="shared" si="39"/>
        <v>click</v>
      </c>
    </row>
    <row r="1202" spans="1:34" ht="72">
      <c r="A1202" s="19" t="s">
        <v>4963</v>
      </c>
      <c r="B1202" s="8" t="s">
        <v>4964</v>
      </c>
      <c r="C1202" s="10" t="s">
        <v>4796</v>
      </c>
      <c r="D1202" s="10" t="s">
        <v>38</v>
      </c>
      <c r="E1202" s="10" t="s">
        <v>4965</v>
      </c>
      <c r="F1202" s="10" t="s">
        <v>4966</v>
      </c>
      <c r="G1202" s="10" t="s">
        <v>341</v>
      </c>
      <c r="H1202" s="10" t="s">
        <v>455</v>
      </c>
      <c r="I1202" s="11">
        <v>1.4E-3</v>
      </c>
      <c r="J1202" s="12">
        <v>0.8</v>
      </c>
      <c r="K1202" s="11">
        <v>3.7400000000000003E-2</v>
      </c>
      <c r="L1202" s="13">
        <v>1317.3</v>
      </c>
      <c r="M1202" s="14">
        <v>15.9</v>
      </c>
      <c r="N1202" s="15">
        <v>90188</v>
      </c>
      <c r="O1202" s="20">
        <v>-1</v>
      </c>
      <c r="P1202" s="10" t="s">
        <v>42</v>
      </c>
      <c r="Q1202" s="10" t="s">
        <v>46</v>
      </c>
      <c r="R1202" s="10" t="s">
        <v>46</v>
      </c>
      <c r="S1202" s="10" t="s">
        <v>72</v>
      </c>
      <c r="T1202" s="21">
        <v>0</v>
      </c>
      <c r="U1202" s="21">
        <v>0</v>
      </c>
      <c r="V1202" s="21">
        <v>0</v>
      </c>
      <c r="W1202" s="21">
        <v>0</v>
      </c>
      <c r="X1202" s="21">
        <v>3.0200000000000001E-2</v>
      </c>
      <c r="Y1202" s="21">
        <v>0</v>
      </c>
      <c r="Z1202" s="21">
        <v>0</v>
      </c>
      <c r="AA1202" s="21">
        <v>0</v>
      </c>
      <c r="AB1202" s="21">
        <v>0</v>
      </c>
      <c r="AC1202" s="21">
        <v>0</v>
      </c>
      <c r="AD1202" s="21">
        <v>0.9698</v>
      </c>
      <c r="AE1202" s="16" t="s">
        <v>46</v>
      </c>
      <c r="AF1202" s="16" t="s">
        <v>46</v>
      </c>
      <c r="AG1202" s="7" t="str">
        <f t="shared" si="38"/>
        <v>click</v>
      </c>
      <c r="AH1202" s="9" t="str">
        <f t="shared" si="39"/>
        <v>click</v>
      </c>
    </row>
    <row r="1203" spans="1:34" ht="60">
      <c r="A1203" s="19" t="s">
        <v>4995</v>
      </c>
      <c r="B1203" s="8" t="s">
        <v>4996</v>
      </c>
      <c r="C1203" s="10" t="s">
        <v>4796</v>
      </c>
      <c r="D1203" s="10" t="s">
        <v>38</v>
      </c>
      <c r="E1203" s="10" t="s">
        <v>4997</v>
      </c>
      <c r="F1203" s="10" t="s">
        <v>4998</v>
      </c>
      <c r="G1203" s="10" t="s">
        <v>625</v>
      </c>
      <c r="H1203" s="10" t="s">
        <v>455</v>
      </c>
      <c r="I1203" s="11">
        <v>1E-3</v>
      </c>
      <c r="J1203" s="12">
        <v>0.42</v>
      </c>
      <c r="K1203" s="11">
        <v>2.2200000000000001E-2</v>
      </c>
      <c r="L1203" s="13">
        <v>12385.2</v>
      </c>
      <c r="M1203" s="14">
        <v>162.69999999999999</v>
      </c>
      <c r="N1203" s="15">
        <v>534259</v>
      </c>
      <c r="O1203" s="20">
        <v>1.05</v>
      </c>
      <c r="P1203" s="10" t="s">
        <v>42</v>
      </c>
      <c r="Q1203" s="10" t="s">
        <v>43</v>
      </c>
      <c r="R1203" s="10" t="s">
        <v>412</v>
      </c>
      <c r="S1203" s="10" t="s">
        <v>72</v>
      </c>
      <c r="T1203" s="21">
        <v>3.73E-2</v>
      </c>
      <c r="U1203" s="21">
        <v>5.0599999999999999E-2</v>
      </c>
      <c r="V1203" s="21">
        <v>4.7399999999999998E-2</v>
      </c>
      <c r="W1203" s="21">
        <v>8.5500000000000007E-2</v>
      </c>
      <c r="X1203" s="21">
        <v>0.1537</v>
      </c>
      <c r="Y1203" s="21">
        <v>0.21049999999999999</v>
      </c>
      <c r="Z1203" s="21">
        <v>0.1298</v>
      </c>
      <c r="AA1203" s="21">
        <v>8.7999999999999995E-2</v>
      </c>
      <c r="AB1203" s="21">
        <v>3.8800000000000001E-2</v>
      </c>
      <c r="AC1203" s="21">
        <v>8.9499999999999996E-2</v>
      </c>
      <c r="AD1203" s="21">
        <v>6.5699999999999995E-2</v>
      </c>
      <c r="AE1203" s="16" t="s">
        <v>46</v>
      </c>
      <c r="AF1203" s="16" t="s">
        <v>46</v>
      </c>
      <c r="AG1203" s="7" t="str">
        <f t="shared" si="38"/>
        <v>click</v>
      </c>
      <c r="AH1203" s="9" t="str">
        <f t="shared" si="39"/>
        <v>click</v>
      </c>
    </row>
    <row r="1204" spans="1:34" ht="24">
      <c r="A1204" s="19" t="s">
        <v>5007</v>
      </c>
      <c r="B1204" s="8" t="s">
        <v>5008</v>
      </c>
      <c r="C1204" s="10" t="s">
        <v>4796</v>
      </c>
      <c r="D1204" s="10" t="s">
        <v>38</v>
      </c>
      <c r="E1204" s="10" t="s">
        <v>5009</v>
      </c>
      <c r="F1204" s="10" t="s">
        <v>5010</v>
      </c>
      <c r="G1204" s="10" t="s">
        <v>177</v>
      </c>
      <c r="H1204" s="10" t="s">
        <v>455</v>
      </c>
      <c r="I1204" s="11">
        <v>1E-3</v>
      </c>
      <c r="J1204" s="12">
        <v>0.28000000000000003</v>
      </c>
      <c r="K1204" s="11">
        <v>1.2800000000000001E-2</v>
      </c>
      <c r="L1204" s="13">
        <v>13192.2</v>
      </c>
      <c r="M1204" s="14">
        <v>142.6</v>
      </c>
      <c r="N1204" s="15">
        <v>518092</v>
      </c>
      <c r="O1204" s="20">
        <v>1.01</v>
      </c>
      <c r="P1204" s="10" t="s">
        <v>42</v>
      </c>
      <c r="Q1204" s="10" t="s">
        <v>43</v>
      </c>
      <c r="R1204" s="10" t="s">
        <v>44</v>
      </c>
      <c r="S1204" s="10" t="s">
        <v>72</v>
      </c>
      <c r="T1204" s="21">
        <v>3.0599999999999999E-2</v>
      </c>
      <c r="U1204" s="21">
        <v>3.4000000000000002E-2</v>
      </c>
      <c r="V1204" s="21">
        <v>0.19040000000000001</v>
      </c>
      <c r="W1204" s="21">
        <v>0.1176</v>
      </c>
      <c r="X1204" s="21">
        <v>5.9200000000000003E-2</v>
      </c>
      <c r="Y1204" s="21">
        <v>6.4100000000000004E-2</v>
      </c>
      <c r="Z1204" s="21">
        <v>0.11219999999999999</v>
      </c>
      <c r="AA1204" s="21">
        <v>0.1197</v>
      </c>
      <c r="AB1204" s="21">
        <v>1.55E-2</v>
      </c>
      <c r="AC1204" s="21">
        <v>0.25280000000000002</v>
      </c>
      <c r="AD1204" s="21">
        <v>1E-3</v>
      </c>
      <c r="AE1204" s="16" t="s">
        <v>46</v>
      </c>
      <c r="AF1204" s="16" t="s">
        <v>46</v>
      </c>
      <c r="AG1204" s="7" t="str">
        <f t="shared" si="38"/>
        <v>click</v>
      </c>
      <c r="AH1204" s="9" t="str">
        <f t="shared" si="39"/>
        <v>click</v>
      </c>
    </row>
    <row r="1205" spans="1:34" ht="48">
      <c r="A1205" s="19" t="s">
        <v>4385</v>
      </c>
      <c r="B1205" s="8" t="s">
        <v>4386</v>
      </c>
      <c r="C1205" s="10" t="s">
        <v>4387</v>
      </c>
      <c r="D1205" s="10" t="s">
        <v>38</v>
      </c>
      <c r="E1205" s="10" t="s">
        <v>4048</v>
      </c>
      <c r="F1205" s="10" t="s">
        <v>4049</v>
      </c>
      <c r="G1205" s="10" t="s">
        <v>2166</v>
      </c>
      <c r="H1205" s="10" t="s">
        <v>48</v>
      </c>
      <c r="I1205" s="11">
        <v>2E-3</v>
      </c>
      <c r="J1205" s="12">
        <v>0.09</v>
      </c>
      <c r="K1205" s="11">
        <v>1.1599999999999999E-2</v>
      </c>
      <c r="L1205" s="13">
        <v>12571</v>
      </c>
      <c r="M1205" s="14">
        <v>114.5</v>
      </c>
      <c r="N1205" s="15">
        <v>620444</v>
      </c>
      <c r="O1205" s="20">
        <v>-0.51</v>
      </c>
      <c r="P1205" s="10" t="s">
        <v>151</v>
      </c>
      <c r="Q1205" s="10" t="s">
        <v>46</v>
      </c>
      <c r="R1205" s="10" t="s">
        <v>46</v>
      </c>
      <c r="S1205" s="10" t="s">
        <v>46</v>
      </c>
      <c r="T1205" s="21" t="s">
        <v>46</v>
      </c>
      <c r="U1205" s="21" t="s">
        <v>46</v>
      </c>
      <c r="V1205" s="21" t="s">
        <v>46</v>
      </c>
      <c r="W1205" s="21" t="s">
        <v>46</v>
      </c>
      <c r="X1205" s="21" t="s">
        <v>46</v>
      </c>
      <c r="Y1205" s="21" t="s">
        <v>46</v>
      </c>
      <c r="Z1205" s="21" t="s">
        <v>46</v>
      </c>
      <c r="AA1205" s="21" t="s">
        <v>46</v>
      </c>
      <c r="AB1205" s="21" t="s">
        <v>46</v>
      </c>
      <c r="AC1205" s="21" t="s">
        <v>46</v>
      </c>
      <c r="AD1205" s="21" t="s">
        <v>46</v>
      </c>
      <c r="AE1205" s="16" t="s">
        <v>46</v>
      </c>
      <c r="AF1205" s="16" t="s">
        <v>46</v>
      </c>
      <c r="AG1205" s="7" t="str">
        <f t="shared" si="38"/>
        <v>click</v>
      </c>
      <c r="AH1205" s="9" t="str">
        <f t="shared" si="39"/>
        <v>click</v>
      </c>
    </row>
    <row r="1206" spans="1:34" ht="36">
      <c r="A1206" s="19" t="s">
        <v>3223</v>
      </c>
      <c r="B1206" s="8" t="s">
        <v>3224</v>
      </c>
      <c r="C1206" s="10" t="s">
        <v>3225</v>
      </c>
      <c r="D1206" s="10" t="s">
        <v>38</v>
      </c>
      <c r="E1206" s="10" t="s">
        <v>3226</v>
      </c>
      <c r="F1206" s="10" t="s">
        <v>3227</v>
      </c>
      <c r="G1206" s="10" t="s">
        <v>411</v>
      </c>
      <c r="H1206" s="10" t="s">
        <v>1744</v>
      </c>
      <c r="I1206" s="11">
        <v>3.0000000000000001E-3</v>
      </c>
      <c r="J1206" s="12">
        <v>0.52</v>
      </c>
      <c r="K1206" s="11">
        <v>8.3999999999999995E-3</v>
      </c>
      <c r="L1206" s="13">
        <v>310.39999999999998</v>
      </c>
      <c r="M1206" s="14">
        <v>1.9</v>
      </c>
      <c r="N1206" s="15">
        <v>14984</v>
      </c>
      <c r="O1206" s="20">
        <v>1.1499999999999999</v>
      </c>
      <c r="P1206" s="10" t="s">
        <v>42</v>
      </c>
      <c r="Q1206" s="10" t="s">
        <v>254</v>
      </c>
      <c r="R1206" s="10" t="s">
        <v>44</v>
      </c>
      <c r="S1206" s="10" t="s">
        <v>72</v>
      </c>
      <c r="T1206" s="21">
        <v>1.0800000000000001E-2</v>
      </c>
      <c r="U1206" s="21">
        <v>4.9799999999999997E-2</v>
      </c>
      <c r="V1206" s="21">
        <v>0.15229999999999999</v>
      </c>
      <c r="W1206" s="21">
        <v>4.3999999999999997E-2</v>
      </c>
      <c r="X1206" s="21">
        <v>1.0699999999999999E-2</v>
      </c>
      <c r="Y1206" s="21">
        <v>6.3799999999999996E-2</v>
      </c>
      <c r="Z1206" s="21">
        <v>0.13519999999999999</v>
      </c>
      <c r="AA1206" s="21">
        <v>5.9400000000000001E-2</v>
      </c>
      <c r="AB1206" s="21">
        <v>4.4000000000000003E-3</v>
      </c>
      <c r="AC1206" s="21">
        <v>0.46800000000000003</v>
      </c>
      <c r="AD1206" s="21">
        <v>8.0000000000000004E-4</v>
      </c>
      <c r="AE1206" s="16" t="s">
        <v>46</v>
      </c>
      <c r="AF1206" s="16" t="s">
        <v>46</v>
      </c>
      <c r="AG1206" s="7" t="str">
        <f t="shared" si="38"/>
        <v>click</v>
      </c>
      <c r="AH1206" s="9" t="str">
        <f t="shared" si="39"/>
        <v>click</v>
      </c>
    </row>
    <row r="1207" spans="1:34" ht="25.5">
      <c r="A1207" s="19" t="s">
        <v>145</v>
      </c>
      <c r="B1207" s="8" t="s">
        <v>146</v>
      </c>
      <c r="C1207" s="10" t="s">
        <v>147</v>
      </c>
      <c r="D1207" s="10" t="s">
        <v>38</v>
      </c>
      <c r="E1207" s="10" t="s">
        <v>148</v>
      </c>
      <c r="F1207" s="10" t="s">
        <v>149</v>
      </c>
      <c r="G1207" s="10" t="s">
        <v>150</v>
      </c>
      <c r="H1207" s="10" t="s">
        <v>48</v>
      </c>
      <c r="I1207" s="11">
        <v>8.0000000000000004E-4</v>
      </c>
      <c r="J1207" s="12">
        <v>0.19</v>
      </c>
      <c r="K1207" s="11">
        <v>2.3400000000000001E-2</v>
      </c>
      <c r="L1207" s="13">
        <v>15196.4</v>
      </c>
      <c r="M1207" s="14">
        <v>143.19999999999999</v>
      </c>
      <c r="N1207" s="15">
        <v>1240811</v>
      </c>
      <c r="O1207" s="20">
        <v>-0.33</v>
      </c>
      <c r="P1207" s="10" t="s">
        <v>151</v>
      </c>
      <c r="Q1207" s="10" t="s">
        <v>46</v>
      </c>
      <c r="R1207" s="10" t="s">
        <v>46</v>
      </c>
      <c r="S1207" s="10" t="s">
        <v>46</v>
      </c>
      <c r="T1207" s="21" t="s">
        <v>46</v>
      </c>
      <c r="U1207" s="21" t="s">
        <v>46</v>
      </c>
      <c r="V1207" s="21" t="s">
        <v>46</v>
      </c>
      <c r="W1207" s="21" t="s">
        <v>46</v>
      </c>
      <c r="X1207" s="21" t="s">
        <v>46</v>
      </c>
      <c r="Y1207" s="21" t="s">
        <v>46</v>
      </c>
      <c r="Z1207" s="21" t="s">
        <v>46</v>
      </c>
      <c r="AA1207" s="21" t="s">
        <v>46</v>
      </c>
      <c r="AB1207" s="21" t="s">
        <v>46</v>
      </c>
      <c r="AC1207" s="21" t="s">
        <v>46</v>
      </c>
      <c r="AD1207" s="21" t="s">
        <v>46</v>
      </c>
      <c r="AE1207" s="16" t="s">
        <v>46</v>
      </c>
      <c r="AF1207" s="16" t="s">
        <v>46</v>
      </c>
      <c r="AG1207" s="7" t="str">
        <f t="shared" si="38"/>
        <v>click</v>
      </c>
      <c r="AH1207" s="9" t="str">
        <f t="shared" si="39"/>
        <v>click</v>
      </c>
    </row>
    <row r="1208" spans="1:34" ht="108">
      <c r="A1208" s="19" t="s">
        <v>3838</v>
      </c>
      <c r="B1208" s="8" t="s">
        <v>3839</v>
      </c>
      <c r="C1208" s="10" t="s">
        <v>3840</v>
      </c>
      <c r="D1208" s="10" t="s">
        <v>38</v>
      </c>
      <c r="E1208" s="10" t="s">
        <v>3841</v>
      </c>
      <c r="F1208" s="10" t="s">
        <v>3842</v>
      </c>
      <c r="G1208" s="10" t="s">
        <v>198</v>
      </c>
      <c r="H1208" s="10" t="s">
        <v>71</v>
      </c>
      <c r="I1208" s="11">
        <v>4.0000000000000001E-3</v>
      </c>
      <c r="J1208" s="12">
        <v>0.25</v>
      </c>
      <c r="K1208" s="11">
        <v>1.6799999999999999E-2</v>
      </c>
      <c r="L1208" s="13">
        <v>6490.7</v>
      </c>
      <c r="M1208" s="14">
        <v>91.5</v>
      </c>
      <c r="N1208" s="15">
        <v>795787</v>
      </c>
      <c r="O1208" s="20">
        <v>1.03</v>
      </c>
      <c r="P1208" s="10" t="s">
        <v>42</v>
      </c>
      <c r="Q1208" s="10" t="s">
        <v>43</v>
      </c>
      <c r="R1208" s="10" t="s">
        <v>80</v>
      </c>
      <c r="S1208" s="10" t="s">
        <v>72</v>
      </c>
      <c r="T1208" s="21">
        <v>4.9599999999999998E-2</v>
      </c>
      <c r="U1208" s="21">
        <v>2.23E-2</v>
      </c>
      <c r="V1208" s="21">
        <v>0.15140000000000001</v>
      </c>
      <c r="W1208" s="21">
        <v>9.2600000000000002E-2</v>
      </c>
      <c r="X1208" s="21">
        <v>8.3299999999999999E-2</v>
      </c>
      <c r="Y1208" s="21">
        <v>0.13220000000000001</v>
      </c>
      <c r="Z1208" s="21">
        <v>0.1052</v>
      </c>
      <c r="AA1208" s="21">
        <v>0.125</v>
      </c>
      <c r="AB1208" s="21">
        <v>3.5900000000000001E-2</v>
      </c>
      <c r="AC1208" s="21">
        <v>0.1381</v>
      </c>
      <c r="AD1208" s="21">
        <v>6.0199999999999997E-2</v>
      </c>
      <c r="AE1208" s="16" t="s">
        <v>46</v>
      </c>
      <c r="AF1208" s="16" t="s">
        <v>46</v>
      </c>
      <c r="AG1208" s="7" t="str">
        <f t="shared" si="38"/>
        <v>click</v>
      </c>
      <c r="AH1208" s="9" t="str">
        <f t="shared" si="39"/>
        <v>click</v>
      </c>
    </row>
    <row r="1209" spans="1:34" ht="25.5">
      <c r="A1209" s="19" t="s">
        <v>1414</v>
      </c>
      <c r="B1209" s="8" t="s">
        <v>1415</v>
      </c>
      <c r="C1209" s="10" t="s">
        <v>1416</v>
      </c>
      <c r="D1209" s="10" t="s">
        <v>38</v>
      </c>
      <c r="E1209" s="10" t="s">
        <v>1417</v>
      </c>
      <c r="F1209" s="10" t="s">
        <v>1418</v>
      </c>
      <c r="G1209" s="10" t="s">
        <v>107</v>
      </c>
      <c r="H1209" s="10" t="s">
        <v>48</v>
      </c>
      <c r="I1209" s="11">
        <v>6.7000000000000002E-3</v>
      </c>
      <c r="J1209" s="12">
        <v>0.37</v>
      </c>
      <c r="K1209" s="11">
        <v>2.12E-2</v>
      </c>
      <c r="L1209" s="13">
        <v>39921</v>
      </c>
      <c r="M1209" s="14">
        <v>971.6</v>
      </c>
      <c r="N1209" s="15">
        <v>61249064</v>
      </c>
      <c r="O1209" s="20">
        <v>-1.88</v>
      </c>
      <c r="P1209" s="10" t="s">
        <v>42</v>
      </c>
      <c r="Q1209" s="10" t="s">
        <v>46</v>
      </c>
      <c r="R1209" s="10" t="s">
        <v>46</v>
      </c>
      <c r="S1209" s="10" t="s">
        <v>109</v>
      </c>
      <c r="T1209" s="21">
        <v>8.4400000000000003E-2</v>
      </c>
      <c r="U1209" s="21">
        <v>8.5900000000000004E-2</v>
      </c>
      <c r="V1209" s="21">
        <v>7.9500000000000001E-2</v>
      </c>
      <c r="W1209" s="21">
        <v>8.3099999999999993E-2</v>
      </c>
      <c r="X1209" s="21">
        <v>9.1899999999999996E-2</v>
      </c>
      <c r="Y1209" s="21">
        <v>0.23039999999999999</v>
      </c>
      <c r="Z1209" s="21">
        <v>1.2500000000000001E-2</v>
      </c>
      <c r="AA1209" s="21">
        <v>5.8599999999999999E-2</v>
      </c>
      <c r="AB1209" s="21">
        <v>1.6400000000000001E-2</v>
      </c>
      <c r="AC1209" s="21">
        <v>0.1444</v>
      </c>
      <c r="AD1209" s="21">
        <v>2.8199999999999999E-2</v>
      </c>
      <c r="AE1209" s="16" t="s">
        <v>46</v>
      </c>
      <c r="AF1209" s="16" t="s">
        <v>46</v>
      </c>
      <c r="AG1209" s="7" t="str">
        <f t="shared" si="38"/>
        <v>click</v>
      </c>
      <c r="AH1209" s="9" t="str">
        <f t="shared" si="39"/>
        <v>click</v>
      </c>
    </row>
    <row r="1210" spans="1:34" ht="36">
      <c r="A1210" s="19" t="s">
        <v>90</v>
      </c>
      <c r="B1210" s="8" t="s">
        <v>91</v>
      </c>
      <c r="C1210" s="10" t="s">
        <v>92</v>
      </c>
      <c r="D1210" s="10" t="s">
        <v>93</v>
      </c>
      <c r="E1210" s="10" t="s">
        <v>94</v>
      </c>
      <c r="F1210" s="10" t="s">
        <v>95</v>
      </c>
      <c r="G1210" s="10" t="s">
        <v>65</v>
      </c>
      <c r="H1210" s="10" t="s">
        <v>96</v>
      </c>
      <c r="I1210" s="11">
        <v>3.0000000000000001E-3</v>
      </c>
      <c r="J1210" s="12">
        <v>0.2</v>
      </c>
      <c r="K1210" s="11">
        <v>2.01E-2</v>
      </c>
      <c r="L1210" s="13">
        <v>27.9</v>
      </c>
      <c r="M1210" s="14">
        <v>1</v>
      </c>
      <c r="N1210" s="15">
        <v>9479</v>
      </c>
      <c r="O1210" s="20">
        <v>-2.92</v>
      </c>
      <c r="P1210" s="10" t="s">
        <v>42</v>
      </c>
      <c r="Q1210" s="10" t="s">
        <v>46</v>
      </c>
      <c r="R1210" s="10" t="s">
        <v>46</v>
      </c>
      <c r="S1210" s="10" t="s">
        <v>49</v>
      </c>
      <c r="T1210" s="21">
        <v>9.1399999999999995E-2</v>
      </c>
      <c r="U1210" s="21">
        <v>0.1235</v>
      </c>
      <c r="V1210" s="21">
        <v>0.2079</v>
      </c>
      <c r="W1210" s="21">
        <v>0</v>
      </c>
      <c r="X1210" s="21">
        <v>5.6000000000000001E-2</v>
      </c>
      <c r="Y1210" s="21">
        <v>0.30130000000000001</v>
      </c>
      <c r="Z1210" s="21">
        <v>3.0999999999999999E-3</v>
      </c>
      <c r="AA1210" s="21">
        <v>5.3600000000000002E-2</v>
      </c>
      <c r="AB1210" s="21">
        <v>0</v>
      </c>
      <c r="AC1210" s="21">
        <v>0.14369999999999999</v>
      </c>
      <c r="AD1210" s="21">
        <v>8.6E-3</v>
      </c>
      <c r="AE1210" s="16" t="s">
        <v>46</v>
      </c>
      <c r="AF1210" s="16" t="s">
        <v>46</v>
      </c>
      <c r="AG1210" s="7" t="str">
        <f t="shared" si="38"/>
        <v>click</v>
      </c>
      <c r="AH1210" s="9" t="str">
        <f t="shared" si="39"/>
        <v>click</v>
      </c>
    </row>
    <row r="1211" spans="1:34" ht="36">
      <c r="A1211" s="19" t="s">
        <v>97</v>
      </c>
      <c r="B1211" s="8" t="s">
        <v>98</v>
      </c>
      <c r="C1211" s="10" t="s">
        <v>92</v>
      </c>
      <c r="D1211" s="10" t="s">
        <v>93</v>
      </c>
      <c r="E1211" s="10" t="s">
        <v>99</v>
      </c>
      <c r="F1211" s="10" t="s">
        <v>100</v>
      </c>
      <c r="G1211" s="10" t="s">
        <v>101</v>
      </c>
      <c r="H1211" s="10" t="s">
        <v>96</v>
      </c>
      <c r="I1211" s="11">
        <v>3.0000000000000001E-3</v>
      </c>
      <c r="J1211" s="12">
        <v>0.36</v>
      </c>
      <c r="K1211" s="11">
        <v>2.8899999999999999E-2</v>
      </c>
      <c r="L1211" s="13">
        <v>52.3</v>
      </c>
      <c r="M1211" s="14">
        <v>2.1</v>
      </c>
      <c r="N1211" s="15">
        <v>5031</v>
      </c>
      <c r="O1211" s="20">
        <v>1.3</v>
      </c>
      <c r="P1211" s="10" t="s">
        <v>42</v>
      </c>
      <c r="Q1211" s="10" t="s">
        <v>43</v>
      </c>
      <c r="R1211" s="10" t="s">
        <v>80</v>
      </c>
      <c r="S1211" s="10" t="s">
        <v>102</v>
      </c>
      <c r="T1211" s="21">
        <v>6.9000000000000006E-2</v>
      </c>
      <c r="U1211" s="21">
        <v>7.6300000000000007E-2</v>
      </c>
      <c r="V1211" s="21">
        <v>8.2900000000000001E-2</v>
      </c>
      <c r="W1211" s="21">
        <v>9.2799999999999994E-2</v>
      </c>
      <c r="X1211" s="21">
        <v>0.13320000000000001</v>
      </c>
      <c r="Y1211" s="21">
        <v>0.2409</v>
      </c>
      <c r="Z1211" s="21">
        <v>0.16339999999999999</v>
      </c>
      <c r="AA1211" s="21">
        <v>4.6699999999999998E-2</v>
      </c>
      <c r="AB1211" s="21">
        <v>0</v>
      </c>
      <c r="AC1211" s="21">
        <v>6.8699999999999997E-2</v>
      </c>
      <c r="AD1211" s="21">
        <v>1.01E-2</v>
      </c>
      <c r="AE1211" s="16" t="s">
        <v>46</v>
      </c>
      <c r="AF1211" s="16" t="s">
        <v>46</v>
      </c>
      <c r="AG1211" s="7" t="str">
        <f t="shared" si="38"/>
        <v>click</v>
      </c>
      <c r="AH1211" s="9" t="str">
        <f t="shared" si="39"/>
        <v>click</v>
      </c>
    </row>
    <row r="1212" spans="1:34" ht="38.25">
      <c r="A1212" s="19" t="s">
        <v>103</v>
      </c>
      <c r="B1212" s="8" t="s">
        <v>104</v>
      </c>
      <c r="C1212" s="10" t="s">
        <v>92</v>
      </c>
      <c r="D1212" s="10" t="s">
        <v>93</v>
      </c>
      <c r="E1212" s="10" t="s">
        <v>105</v>
      </c>
      <c r="F1212" s="10" t="s">
        <v>106</v>
      </c>
      <c r="G1212" s="10" t="s">
        <v>107</v>
      </c>
      <c r="H1212" s="10" t="s">
        <v>96</v>
      </c>
      <c r="I1212" s="11">
        <v>3.0000000000000001E-3</v>
      </c>
      <c r="J1212" s="12">
        <v>0.43</v>
      </c>
      <c r="K1212" s="11">
        <v>2.5899999999999999E-2</v>
      </c>
      <c r="L1212" s="13">
        <v>229.9</v>
      </c>
      <c r="M1212" s="14">
        <v>6.2</v>
      </c>
      <c r="N1212" s="15">
        <v>29273</v>
      </c>
      <c r="O1212" s="20">
        <v>-1.63</v>
      </c>
      <c r="P1212" s="10" t="s">
        <v>42</v>
      </c>
      <c r="Q1212" s="10" t="s">
        <v>108</v>
      </c>
      <c r="R1212" s="10" t="s">
        <v>80</v>
      </c>
      <c r="S1212" s="10" t="s">
        <v>109</v>
      </c>
      <c r="T1212" s="21">
        <v>0.10929999999999999</v>
      </c>
      <c r="U1212" s="21">
        <v>0.19339999999999999</v>
      </c>
      <c r="V1212" s="21">
        <v>1.9099999999999999E-2</v>
      </c>
      <c r="W1212" s="21">
        <v>9.3299999999999994E-2</v>
      </c>
      <c r="X1212" s="21">
        <v>0.20519999999999999</v>
      </c>
      <c r="Y1212" s="21">
        <v>0.17330000000000001</v>
      </c>
      <c r="Z1212" s="21">
        <v>0</v>
      </c>
      <c r="AA1212" s="21">
        <v>1.37E-2</v>
      </c>
      <c r="AB1212" s="21">
        <v>0</v>
      </c>
      <c r="AC1212" s="21">
        <v>0.15509999999999999</v>
      </c>
      <c r="AD1212" s="21">
        <v>2.81E-2</v>
      </c>
      <c r="AE1212" s="16" t="s">
        <v>46</v>
      </c>
      <c r="AF1212" s="16" t="s">
        <v>46</v>
      </c>
      <c r="AG1212" s="7" t="str">
        <f t="shared" si="38"/>
        <v>click</v>
      </c>
      <c r="AH1212" s="9" t="str">
        <f t="shared" si="39"/>
        <v>click</v>
      </c>
    </row>
    <row r="1213" spans="1:34" ht="36">
      <c r="A1213" s="19" t="s">
        <v>110</v>
      </c>
      <c r="B1213" s="8" t="s">
        <v>111</v>
      </c>
      <c r="C1213" s="10" t="s">
        <v>92</v>
      </c>
      <c r="D1213" s="10" t="s">
        <v>93</v>
      </c>
      <c r="E1213" s="10" t="s">
        <v>112</v>
      </c>
      <c r="F1213" s="10" t="s">
        <v>113</v>
      </c>
      <c r="G1213" s="10" t="s">
        <v>114</v>
      </c>
      <c r="H1213" s="10" t="s">
        <v>96</v>
      </c>
      <c r="I1213" s="11">
        <v>4.0000000000000001E-3</v>
      </c>
      <c r="J1213" s="12">
        <v>0.47</v>
      </c>
      <c r="K1213" s="11">
        <v>2.81E-2</v>
      </c>
      <c r="L1213" s="13">
        <v>17.3</v>
      </c>
      <c r="M1213" s="14">
        <v>0.7</v>
      </c>
      <c r="N1213" s="15">
        <v>3686</v>
      </c>
      <c r="O1213" s="20">
        <v>1.1000000000000001</v>
      </c>
      <c r="P1213" s="10" t="s">
        <v>42</v>
      </c>
      <c r="Q1213" s="10" t="s">
        <v>46</v>
      </c>
      <c r="R1213" s="10" t="s">
        <v>46</v>
      </c>
      <c r="S1213" s="10" t="s">
        <v>115</v>
      </c>
      <c r="T1213" s="21">
        <v>5.7000000000000002E-2</v>
      </c>
      <c r="U1213" s="21">
        <v>8.5300000000000001E-2</v>
      </c>
      <c r="V1213" s="21">
        <v>2.58E-2</v>
      </c>
      <c r="W1213" s="21">
        <v>0.1163</v>
      </c>
      <c r="X1213" s="21">
        <v>0.16689999999999999</v>
      </c>
      <c r="Y1213" s="21">
        <v>0.20430000000000001</v>
      </c>
      <c r="Z1213" s="21">
        <v>0.2051</v>
      </c>
      <c r="AA1213" s="21">
        <v>3.7699999999999997E-2</v>
      </c>
      <c r="AB1213" s="21">
        <v>0</v>
      </c>
      <c r="AC1213" s="21">
        <v>7.2700000000000001E-2</v>
      </c>
      <c r="AD1213" s="21">
        <v>1.26E-2</v>
      </c>
      <c r="AE1213" s="16" t="s">
        <v>46</v>
      </c>
      <c r="AF1213" s="16" t="s">
        <v>46</v>
      </c>
      <c r="AG1213" s="7" t="str">
        <f t="shared" si="38"/>
        <v>click</v>
      </c>
      <c r="AH1213" s="9" t="str">
        <f t="shared" si="39"/>
        <v>click</v>
      </c>
    </row>
    <row r="1214" spans="1:34" ht="156">
      <c r="A1214" s="19" t="s">
        <v>1798</v>
      </c>
      <c r="B1214" s="8" t="s">
        <v>1799</v>
      </c>
      <c r="C1214" s="10" t="s">
        <v>1800</v>
      </c>
      <c r="D1214" s="10" t="s">
        <v>38</v>
      </c>
      <c r="E1214" s="10" t="s">
        <v>1801</v>
      </c>
      <c r="F1214" s="10" t="s">
        <v>1802</v>
      </c>
      <c r="G1214" s="10" t="s">
        <v>114</v>
      </c>
      <c r="H1214" s="10" t="s">
        <v>73</v>
      </c>
      <c r="I1214" s="11">
        <v>2.8999999999999998E-3</v>
      </c>
      <c r="J1214" s="12">
        <v>0.18</v>
      </c>
      <c r="K1214" s="11">
        <v>3.5000000000000003E-2</v>
      </c>
      <c r="L1214" s="13">
        <v>183.3</v>
      </c>
      <c r="M1214" s="14">
        <v>4.7</v>
      </c>
      <c r="N1214" s="15">
        <v>52441</v>
      </c>
      <c r="O1214" s="20">
        <v>1.23</v>
      </c>
      <c r="P1214" s="10" t="s">
        <v>42</v>
      </c>
      <c r="Q1214" s="10" t="s">
        <v>108</v>
      </c>
      <c r="R1214" s="10" t="s">
        <v>46</v>
      </c>
      <c r="S1214" s="10" t="s">
        <v>115</v>
      </c>
      <c r="T1214" s="21">
        <v>7.22E-2</v>
      </c>
      <c r="U1214" s="21">
        <v>6.0499999999999998E-2</v>
      </c>
      <c r="V1214" s="21">
        <v>2.76E-2</v>
      </c>
      <c r="W1214" s="21">
        <v>0.1825</v>
      </c>
      <c r="X1214" s="21">
        <v>0.1275</v>
      </c>
      <c r="Y1214" s="21">
        <v>0.19919999999999999</v>
      </c>
      <c r="Z1214" s="21">
        <v>0.20449999999999999</v>
      </c>
      <c r="AA1214" s="21">
        <v>3.3399999999999999E-2</v>
      </c>
      <c r="AB1214" s="21">
        <v>0</v>
      </c>
      <c r="AC1214" s="21">
        <v>4.1399999999999999E-2</v>
      </c>
      <c r="AD1214" s="21">
        <v>2.0299999999999999E-2</v>
      </c>
      <c r="AE1214" s="16" t="s">
        <v>46</v>
      </c>
      <c r="AF1214" s="16" t="s">
        <v>46</v>
      </c>
      <c r="AG1214" s="7" t="str">
        <f t="shared" si="38"/>
        <v>click</v>
      </c>
      <c r="AH1214" s="9" t="str">
        <f t="shared" si="39"/>
        <v>click</v>
      </c>
    </row>
    <row r="1215" spans="1:34" ht="120">
      <c r="A1215" s="19" t="s">
        <v>1807</v>
      </c>
      <c r="B1215" s="8" t="s">
        <v>1808</v>
      </c>
      <c r="C1215" s="10" t="s">
        <v>1800</v>
      </c>
      <c r="D1215" s="10" t="s">
        <v>38</v>
      </c>
      <c r="E1215" s="10" t="s">
        <v>1809</v>
      </c>
      <c r="F1215" s="10" t="s">
        <v>1810</v>
      </c>
      <c r="G1215" s="10" t="s">
        <v>114</v>
      </c>
      <c r="H1215" s="10" t="s">
        <v>73</v>
      </c>
      <c r="I1215" s="11">
        <v>2.8999999999999998E-3</v>
      </c>
      <c r="J1215" s="12">
        <v>0.19</v>
      </c>
      <c r="K1215" s="11">
        <v>3.1699999999999999E-2</v>
      </c>
      <c r="L1215" s="13">
        <v>4910.7</v>
      </c>
      <c r="M1215" s="14">
        <v>117.2</v>
      </c>
      <c r="N1215" s="15">
        <v>1865980</v>
      </c>
      <c r="O1215" s="20">
        <v>1.49</v>
      </c>
      <c r="P1215" s="10" t="s">
        <v>42</v>
      </c>
      <c r="Q1215" s="10" t="s">
        <v>108</v>
      </c>
      <c r="R1215" s="10" t="s">
        <v>46</v>
      </c>
      <c r="S1215" s="10" t="s">
        <v>115</v>
      </c>
      <c r="T1215" s="21">
        <v>7.8100000000000003E-2</v>
      </c>
      <c r="U1215" s="21">
        <v>6.0699999999999997E-2</v>
      </c>
      <c r="V1215" s="21">
        <v>8.8300000000000003E-2</v>
      </c>
      <c r="W1215" s="21">
        <v>0.1079</v>
      </c>
      <c r="X1215" s="21">
        <v>8.6099999999999996E-2</v>
      </c>
      <c r="Y1215" s="21">
        <v>0.2298</v>
      </c>
      <c r="Z1215" s="21">
        <v>0.1118</v>
      </c>
      <c r="AA1215" s="21">
        <v>7.0999999999999994E-2</v>
      </c>
      <c r="AB1215" s="21">
        <v>1.0500000000000001E-2</v>
      </c>
      <c r="AC1215" s="21">
        <v>3.2899999999999999E-2</v>
      </c>
      <c r="AD1215" s="21">
        <v>5.9299999999999999E-2</v>
      </c>
      <c r="AE1215" s="16" t="s">
        <v>46</v>
      </c>
      <c r="AF1215" s="16" t="s">
        <v>46</v>
      </c>
      <c r="AG1215" s="7" t="str">
        <f t="shared" si="38"/>
        <v>click</v>
      </c>
      <c r="AH1215" s="9" t="str">
        <f t="shared" si="39"/>
        <v>click</v>
      </c>
    </row>
    <row r="1216" spans="1:34" ht="36">
      <c r="A1216" s="19" t="s">
        <v>2365</v>
      </c>
      <c r="B1216" s="8" t="s">
        <v>2366</v>
      </c>
      <c r="C1216" s="10" t="s">
        <v>2367</v>
      </c>
      <c r="D1216" s="10" t="s">
        <v>38</v>
      </c>
      <c r="E1216" s="10" t="s">
        <v>2368</v>
      </c>
      <c r="F1216" s="10" t="s">
        <v>2369</v>
      </c>
      <c r="G1216" s="10" t="s">
        <v>184</v>
      </c>
      <c r="H1216" s="10" t="s">
        <v>48</v>
      </c>
      <c r="I1216" s="11">
        <v>1.5E-3</v>
      </c>
      <c r="J1216" s="12">
        <v>0.16</v>
      </c>
      <c r="K1216" s="11">
        <v>1.7600000000000001E-2</v>
      </c>
      <c r="L1216" s="13">
        <v>3648</v>
      </c>
      <c r="M1216" s="14">
        <v>36.700000000000003</v>
      </c>
      <c r="N1216" s="15">
        <v>978880</v>
      </c>
      <c r="O1216" s="20">
        <v>-0.57999999999999996</v>
      </c>
      <c r="P1216" s="10" t="s">
        <v>151</v>
      </c>
      <c r="Q1216" s="10" t="s">
        <v>46</v>
      </c>
      <c r="R1216" s="10" t="s">
        <v>46</v>
      </c>
      <c r="S1216" s="10" t="s">
        <v>46</v>
      </c>
      <c r="T1216" s="21" t="s">
        <v>46</v>
      </c>
      <c r="U1216" s="21" t="s">
        <v>46</v>
      </c>
      <c r="V1216" s="21" t="s">
        <v>46</v>
      </c>
      <c r="W1216" s="21" t="s">
        <v>46</v>
      </c>
      <c r="X1216" s="21" t="s">
        <v>46</v>
      </c>
      <c r="Y1216" s="21" t="s">
        <v>46</v>
      </c>
      <c r="Z1216" s="21" t="s">
        <v>46</v>
      </c>
      <c r="AA1216" s="21" t="s">
        <v>46</v>
      </c>
      <c r="AB1216" s="21" t="s">
        <v>46</v>
      </c>
      <c r="AC1216" s="21" t="s">
        <v>46</v>
      </c>
      <c r="AD1216" s="21" t="s">
        <v>46</v>
      </c>
      <c r="AE1216" s="16" t="s">
        <v>46</v>
      </c>
      <c r="AF1216" s="16" t="s">
        <v>46</v>
      </c>
      <c r="AG1216" s="7" t="str">
        <f t="shared" si="38"/>
        <v>click</v>
      </c>
      <c r="AH1216" s="9" t="str">
        <f t="shared" si="39"/>
        <v>click</v>
      </c>
    </row>
    <row r="1217" spans="1:34" ht="38.25">
      <c r="A1217" s="19" t="s">
        <v>2891</v>
      </c>
      <c r="B1217" s="8" t="s">
        <v>2892</v>
      </c>
      <c r="C1217" s="10" t="s">
        <v>2367</v>
      </c>
      <c r="D1217" s="10" t="s">
        <v>38</v>
      </c>
      <c r="E1217" s="10" t="s">
        <v>2893</v>
      </c>
      <c r="F1217" s="10" t="s">
        <v>2438</v>
      </c>
      <c r="G1217" s="10" t="s">
        <v>220</v>
      </c>
      <c r="H1217" s="10" t="s">
        <v>48</v>
      </c>
      <c r="I1217" s="11">
        <v>1.5E-3</v>
      </c>
      <c r="J1217" s="12">
        <v>0.37</v>
      </c>
      <c r="K1217" s="11">
        <v>3.8600000000000002E-2</v>
      </c>
      <c r="L1217" s="13">
        <v>15395.5</v>
      </c>
      <c r="M1217" s="14">
        <v>135.5</v>
      </c>
      <c r="N1217" s="15">
        <v>1650139</v>
      </c>
      <c r="O1217" s="20">
        <v>0.53</v>
      </c>
      <c r="P1217" s="10" t="s">
        <v>151</v>
      </c>
      <c r="Q1217" s="10" t="s">
        <v>46</v>
      </c>
      <c r="R1217" s="10" t="s">
        <v>46</v>
      </c>
      <c r="S1217" s="10" t="s">
        <v>46</v>
      </c>
      <c r="T1217" s="21" t="s">
        <v>46</v>
      </c>
      <c r="U1217" s="21" t="s">
        <v>46</v>
      </c>
      <c r="V1217" s="21" t="s">
        <v>46</v>
      </c>
      <c r="W1217" s="21" t="s">
        <v>46</v>
      </c>
      <c r="X1217" s="21" t="s">
        <v>46</v>
      </c>
      <c r="Y1217" s="21" t="s">
        <v>46</v>
      </c>
      <c r="Z1217" s="21" t="s">
        <v>46</v>
      </c>
      <c r="AA1217" s="21" t="s">
        <v>46</v>
      </c>
      <c r="AB1217" s="21" t="s">
        <v>46</v>
      </c>
      <c r="AC1217" s="21" t="s">
        <v>46</v>
      </c>
      <c r="AD1217" s="21" t="s">
        <v>46</v>
      </c>
      <c r="AE1217" s="16" t="s">
        <v>46</v>
      </c>
      <c r="AF1217" s="16" t="s">
        <v>46</v>
      </c>
      <c r="AG1217" s="7" t="str">
        <f t="shared" si="38"/>
        <v>click</v>
      </c>
      <c r="AH1217" s="9" t="str">
        <f t="shared" si="39"/>
        <v>click</v>
      </c>
    </row>
    <row r="1218" spans="1:34" ht="36">
      <c r="A1218" s="19" t="s">
        <v>4183</v>
      </c>
      <c r="B1218" s="8" t="s">
        <v>4184</v>
      </c>
      <c r="C1218" s="10" t="s">
        <v>2367</v>
      </c>
      <c r="D1218" s="10" t="s">
        <v>38</v>
      </c>
      <c r="E1218" s="10" t="s">
        <v>4044</v>
      </c>
      <c r="F1218" s="10" t="s">
        <v>4045</v>
      </c>
      <c r="G1218" s="10" t="s">
        <v>184</v>
      </c>
      <c r="H1218" s="10" t="s">
        <v>48</v>
      </c>
      <c r="I1218" s="11">
        <v>1.5E-3</v>
      </c>
      <c r="J1218" s="12">
        <v>0.02</v>
      </c>
      <c r="K1218" s="11">
        <v>2.5999999999999999E-3</v>
      </c>
      <c r="L1218" s="13">
        <v>8208.2000000000007</v>
      </c>
      <c r="M1218" s="14">
        <v>97.3</v>
      </c>
      <c r="N1218" s="15">
        <v>1022969</v>
      </c>
      <c r="O1218" s="20">
        <v>-0.06</v>
      </c>
      <c r="P1218" s="10" t="s">
        <v>151</v>
      </c>
      <c r="Q1218" s="10" t="s">
        <v>46</v>
      </c>
      <c r="R1218" s="10" t="s">
        <v>46</v>
      </c>
      <c r="S1218" s="10" t="s">
        <v>46</v>
      </c>
      <c r="T1218" s="21" t="s">
        <v>46</v>
      </c>
      <c r="U1218" s="21" t="s">
        <v>46</v>
      </c>
      <c r="V1218" s="21" t="s">
        <v>46</v>
      </c>
      <c r="W1218" s="21" t="s">
        <v>46</v>
      </c>
      <c r="X1218" s="21" t="s">
        <v>46</v>
      </c>
      <c r="Y1218" s="21" t="s">
        <v>46</v>
      </c>
      <c r="Z1218" s="21" t="s">
        <v>46</v>
      </c>
      <c r="AA1218" s="21" t="s">
        <v>46</v>
      </c>
      <c r="AB1218" s="21" t="s">
        <v>46</v>
      </c>
      <c r="AC1218" s="21" t="s">
        <v>46</v>
      </c>
      <c r="AD1218" s="21" t="s">
        <v>46</v>
      </c>
      <c r="AE1218" s="16" t="s">
        <v>46</v>
      </c>
      <c r="AF1218" s="16" t="s">
        <v>46</v>
      </c>
      <c r="AG1218" s="7" t="str">
        <f t="shared" si="38"/>
        <v>click</v>
      </c>
      <c r="AH1218" s="9" t="str">
        <f t="shared" si="39"/>
        <v>click</v>
      </c>
    </row>
    <row r="1219" spans="1:34" ht="36">
      <c r="A1219" s="19" t="s">
        <v>4404</v>
      </c>
      <c r="B1219" s="8" t="s">
        <v>4405</v>
      </c>
      <c r="C1219" s="10" t="s">
        <v>2367</v>
      </c>
      <c r="D1219" s="10" t="s">
        <v>38</v>
      </c>
      <c r="E1219" s="10" t="s">
        <v>4406</v>
      </c>
      <c r="F1219" s="10" t="s">
        <v>4310</v>
      </c>
      <c r="G1219" s="10" t="s">
        <v>184</v>
      </c>
      <c r="H1219" s="10" t="s">
        <v>48</v>
      </c>
      <c r="I1219" s="11">
        <v>1.5E-3</v>
      </c>
      <c r="J1219" s="12">
        <v>0.31</v>
      </c>
      <c r="K1219" s="11">
        <v>3.1899999999999998E-2</v>
      </c>
      <c r="L1219" s="13">
        <v>2166.8000000000002</v>
      </c>
      <c r="M1219" s="14">
        <v>21.3</v>
      </c>
      <c r="N1219" s="15">
        <v>7492525</v>
      </c>
      <c r="O1219" s="20">
        <v>-1.28</v>
      </c>
      <c r="P1219" s="10" t="s">
        <v>151</v>
      </c>
      <c r="Q1219" s="10" t="s">
        <v>46</v>
      </c>
      <c r="R1219" s="10" t="s">
        <v>46</v>
      </c>
      <c r="S1219" s="10" t="s">
        <v>46</v>
      </c>
      <c r="T1219" s="21" t="s">
        <v>46</v>
      </c>
      <c r="U1219" s="21" t="s">
        <v>46</v>
      </c>
      <c r="V1219" s="21" t="s">
        <v>46</v>
      </c>
      <c r="W1219" s="21" t="s">
        <v>46</v>
      </c>
      <c r="X1219" s="21" t="s">
        <v>46</v>
      </c>
      <c r="Y1219" s="21" t="s">
        <v>46</v>
      </c>
      <c r="Z1219" s="21" t="s">
        <v>46</v>
      </c>
      <c r="AA1219" s="21" t="s">
        <v>46</v>
      </c>
      <c r="AB1219" s="21" t="s">
        <v>46</v>
      </c>
      <c r="AC1219" s="21" t="s">
        <v>46</v>
      </c>
      <c r="AD1219" s="21" t="s">
        <v>46</v>
      </c>
      <c r="AE1219" s="16" t="s">
        <v>46</v>
      </c>
      <c r="AF1219" s="16" t="s">
        <v>46</v>
      </c>
      <c r="AG1219" s="7" t="str">
        <f t="shared" si="38"/>
        <v>click</v>
      </c>
      <c r="AH1219" s="9" t="str">
        <f t="shared" si="39"/>
        <v>click</v>
      </c>
    </row>
    <row r="1220" spans="1:34" ht="24">
      <c r="A1220" s="19" t="s">
        <v>5040</v>
      </c>
      <c r="B1220" s="8" t="s">
        <v>5041</v>
      </c>
      <c r="C1220" s="10" t="s">
        <v>5042</v>
      </c>
      <c r="D1220" s="10" t="s">
        <v>38</v>
      </c>
      <c r="E1220" s="10" t="s">
        <v>5043</v>
      </c>
      <c r="F1220" s="10" t="s">
        <v>5044</v>
      </c>
      <c r="G1220" s="10" t="s">
        <v>980</v>
      </c>
      <c r="H1220" s="10" t="s">
        <v>455</v>
      </c>
      <c r="I1220" s="11">
        <v>1.4E-3</v>
      </c>
      <c r="J1220" s="12">
        <v>0.92</v>
      </c>
      <c r="K1220" s="11">
        <v>1.14E-2</v>
      </c>
      <c r="L1220" s="13">
        <v>3073.7</v>
      </c>
      <c r="M1220" s="14">
        <v>37.299999999999997</v>
      </c>
      <c r="N1220" s="15">
        <v>236766</v>
      </c>
      <c r="O1220" s="20">
        <v>1.23</v>
      </c>
      <c r="P1220" s="10" t="s">
        <v>42</v>
      </c>
      <c r="Q1220" s="10" t="s">
        <v>520</v>
      </c>
      <c r="R1220" s="10" t="s">
        <v>80</v>
      </c>
      <c r="S1220" s="10" t="s">
        <v>72</v>
      </c>
      <c r="T1220" s="21">
        <v>5.3100000000000001E-2</v>
      </c>
      <c r="U1220" s="21">
        <v>2.24E-2</v>
      </c>
      <c r="V1220" s="21">
        <v>0.14799999999999999</v>
      </c>
      <c r="W1220" s="21">
        <v>3.6999999999999998E-2</v>
      </c>
      <c r="X1220" s="21">
        <v>5.7599999999999998E-2</v>
      </c>
      <c r="Y1220" s="21">
        <v>0.124</v>
      </c>
      <c r="Z1220" s="21">
        <v>0.1008</v>
      </c>
      <c r="AA1220" s="21">
        <v>0.1719</v>
      </c>
      <c r="AB1220" s="21">
        <v>9.8900000000000002E-2</v>
      </c>
      <c r="AC1220" s="21">
        <v>0.1424</v>
      </c>
      <c r="AD1220" s="21">
        <v>3.5200000000000002E-2</v>
      </c>
      <c r="AE1220" s="16" t="s">
        <v>46</v>
      </c>
      <c r="AF1220" s="16" t="s">
        <v>46</v>
      </c>
      <c r="AG1220" s="7" t="str">
        <f t="shared" si="38"/>
        <v>click</v>
      </c>
      <c r="AH1220" s="9" t="str">
        <f t="shared" si="39"/>
        <v>click</v>
      </c>
    </row>
    <row r="1221" spans="1:34" ht="25.5">
      <c r="A1221" s="19" t="s">
        <v>1622</v>
      </c>
      <c r="B1221" s="8" t="s">
        <v>1623</v>
      </c>
      <c r="C1221" s="10" t="s">
        <v>1624</v>
      </c>
      <c r="D1221" s="10" t="s">
        <v>38</v>
      </c>
      <c r="E1221" s="10" t="s">
        <v>1625</v>
      </c>
      <c r="F1221" s="10" t="s">
        <v>1626</v>
      </c>
      <c r="G1221" s="10" t="s">
        <v>65</v>
      </c>
      <c r="H1221" s="10" t="s">
        <v>48</v>
      </c>
      <c r="I1221" s="11">
        <v>5.0000000000000001E-3</v>
      </c>
      <c r="J1221" s="12">
        <v>0.88</v>
      </c>
      <c r="K1221" s="11">
        <v>3.95E-2</v>
      </c>
      <c r="L1221" s="13">
        <v>3217.6</v>
      </c>
      <c r="M1221" s="14">
        <v>69.599999999999994</v>
      </c>
      <c r="N1221" s="15">
        <v>710128</v>
      </c>
      <c r="O1221" s="20">
        <v>-1.24</v>
      </c>
      <c r="P1221" s="10" t="s">
        <v>42</v>
      </c>
      <c r="Q1221" s="10" t="s">
        <v>46</v>
      </c>
      <c r="R1221" s="10" t="s">
        <v>46</v>
      </c>
      <c r="S1221" s="10" t="s">
        <v>277</v>
      </c>
      <c r="T1221" s="21">
        <v>0.1062</v>
      </c>
      <c r="U1221" s="21">
        <v>3.5999999999999997E-2</v>
      </c>
      <c r="V1221" s="21">
        <v>7.17E-2</v>
      </c>
      <c r="W1221" s="21">
        <v>6.7400000000000002E-2</v>
      </c>
      <c r="X1221" s="21">
        <v>3.7100000000000001E-2</v>
      </c>
      <c r="Y1221" s="21">
        <v>0.38379999999999997</v>
      </c>
      <c r="Z1221" s="21">
        <v>2.81E-2</v>
      </c>
      <c r="AA1221" s="21">
        <v>7.3400000000000007E-2</v>
      </c>
      <c r="AB1221" s="21">
        <v>0.14480000000000001</v>
      </c>
      <c r="AC1221" s="21">
        <v>9.4000000000000004E-3</v>
      </c>
      <c r="AD1221" s="21">
        <v>4.1399999999999999E-2</v>
      </c>
      <c r="AE1221" s="16" t="s">
        <v>46</v>
      </c>
      <c r="AF1221" s="16" t="s">
        <v>46</v>
      </c>
      <c r="AG1221" s="7" t="str">
        <f t="shared" si="38"/>
        <v>click</v>
      </c>
      <c r="AH1221" s="9" t="str">
        <f t="shared" si="39"/>
        <v>click</v>
      </c>
    </row>
    <row r="1222" spans="1:34" ht="36">
      <c r="A1222" s="19" t="s">
        <v>2491</v>
      </c>
      <c r="B1222" s="8" t="s">
        <v>2492</v>
      </c>
      <c r="C1222" s="10" t="s">
        <v>1624</v>
      </c>
      <c r="D1222" s="10" t="s">
        <v>38</v>
      </c>
      <c r="E1222" s="10" t="s">
        <v>2493</v>
      </c>
      <c r="F1222" s="10" t="s">
        <v>2494</v>
      </c>
      <c r="G1222" s="10" t="s">
        <v>226</v>
      </c>
      <c r="H1222" s="10" t="s">
        <v>48</v>
      </c>
      <c r="I1222" s="11">
        <v>5.0000000000000001E-3</v>
      </c>
      <c r="J1222" s="12">
        <v>0.6</v>
      </c>
      <c r="K1222" s="11">
        <v>3.73E-2</v>
      </c>
      <c r="L1222" s="13">
        <v>958.1</v>
      </c>
      <c r="M1222" s="14">
        <v>26</v>
      </c>
      <c r="N1222" s="15">
        <v>461752</v>
      </c>
      <c r="O1222" s="20">
        <v>-1.9</v>
      </c>
      <c r="P1222" s="10" t="s">
        <v>42</v>
      </c>
      <c r="Q1222" s="10" t="s">
        <v>46</v>
      </c>
      <c r="R1222" s="10" t="s">
        <v>46</v>
      </c>
      <c r="S1222" s="10" t="s">
        <v>227</v>
      </c>
      <c r="T1222" s="21">
        <v>0.15279999999999999</v>
      </c>
      <c r="U1222" s="21">
        <v>0.12620000000000001</v>
      </c>
      <c r="V1222" s="21">
        <v>6.1199999999999997E-2</v>
      </c>
      <c r="W1222" s="21">
        <v>0.1757</v>
      </c>
      <c r="X1222" s="21">
        <v>9.4399999999999998E-2</v>
      </c>
      <c r="Y1222" s="21">
        <v>0.25119999999999998</v>
      </c>
      <c r="Z1222" s="21">
        <v>0</v>
      </c>
      <c r="AA1222" s="21">
        <v>5.6500000000000002E-2</v>
      </c>
      <c r="AB1222" s="21">
        <v>0</v>
      </c>
      <c r="AC1222" s="21">
        <v>1.9300000000000001E-2</v>
      </c>
      <c r="AD1222" s="21">
        <v>4.3799999999999999E-2</v>
      </c>
      <c r="AE1222" s="16" t="s">
        <v>46</v>
      </c>
      <c r="AF1222" s="16" t="s">
        <v>46</v>
      </c>
      <c r="AG1222" s="7" t="str">
        <f t="shared" si="38"/>
        <v>click</v>
      </c>
      <c r="AH1222" s="9" t="str">
        <f t="shared" si="39"/>
        <v>click</v>
      </c>
    </row>
    <row r="1223" spans="1:34" ht="36">
      <c r="A1223" s="19" t="s">
        <v>2407</v>
      </c>
      <c r="B1223" s="8" t="s">
        <v>2408</v>
      </c>
      <c r="C1223" s="10" t="s">
        <v>2409</v>
      </c>
      <c r="D1223" s="10" t="s">
        <v>38</v>
      </c>
      <c r="E1223" s="10" t="s">
        <v>2410</v>
      </c>
      <c r="F1223" s="10" t="s">
        <v>2411</v>
      </c>
      <c r="G1223" s="10" t="s">
        <v>205</v>
      </c>
      <c r="H1223" s="10" t="s">
        <v>48</v>
      </c>
      <c r="I1223" s="11">
        <v>4.7999999999999996E-3</v>
      </c>
      <c r="J1223" s="12">
        <v>0.2</v>
      </c>
      <c r="K1223" s="11">
        <v>1.5100000000000001E-2</v>
      </c>
      <c r="L1223" s="13">
        <v>2219.9</v>
      </c>
      <c r="M1223" s="14">
        <v>51.4</v>
      </c>
      <c r="N1223" s="15">
        <v>271881</v>
      </c>
      <c r="O1223" s="20">
        <v>1.21</v>
      </c>
      <c r="P1223" s="10" t="s">
        <v>42</v>
      </c>
      <c r="Q1223" s="10" t="s">
        <v>46</v>
      </c>
      <c r="R1223" s="10" t="s">
        <v>46</v>
      </c>
      <c r="S1223" s="10" t="s">
        <v>72</v>
      </c>
      <c r="T1223" s="21">
        <v>0.1128</v>
      </c>
      <c r="U1223" s="21">
        <v>0</v>
      </c>
      <c r="V1223" s="21">
        <v>4.4299999999999999E-2</v>
      </c>
      <c r="W1223" s="21">
        <v>0</v>
      </c>
      <c r="X1223" s="21">
        <v>0.83799999999999997</v>
      </c>
      <c r="Y1223" s="21">
        <v>0</v>
      </c>
      <c r="Z1223" s="21">
        <v>0</v>
      </c>
      <c r="AA1223" s="21">
        <v>1.4E-3</v>
      </c>
      <c r="AB1223" s="21">
        <v>0</v>
      </c>
      <c r="AC1223" s="21">
        <v>0</v>
      </c>
      <c r="AD1223" s="21">
        <v>0</v>
      </c>
      <c r="AE1223" s="16" t="s">
        <v>46</v>
      </c>
      <c r="AF1223" s="16" t="s">
        <v>46</v>
      </c>
      <c r="AG1223" s="7" t="str">
        <f t="shared" si="38"/>
        <v>click</v>
      </c>
      <c r="AH1223" s="9" t="str">
        <f t="shared" si="39"/>
        <v>click</v>
      </c>
    </row>
    <row r="1224" spans="1:34" ht="25.5">
      <c r="A1224" s="19" t="s">
        <v>1461</v>
      </c>
      <c r="B1224" s="8" t="s">
        <v>1462</v>
      </c>
      <c r="C1224" s="10" t="s">
        <v>1463</v>
      </c>
      <c r="D1224" s="10" t="s">
        <v>38</v>
      </c>
      <c r="E1224" s="10" t="s">
        <v>1464</v>
      </c>
      <c r="F1224" s="10" t="s">
        <v>1465</v>
      </c>
      <c r="G1224" s="10" t="s">
        <v>101</v>
      </c>
      <c r="H1224" s="10" t="s">
        <v>48</v>
      </c>
      <c r="I1224" s="11">
        <v>3.3999999999999998E-3</v>
      </c>
      <c r="J1224" s="12">
        <v>0.55000000000000004</v>
      </c>
      <c r="K1224" s="11">
        <v>2.5600000000000001E-2</v>
      </c>
      <c r="L1224" s="13">
        <v>52612.3</v>
      </c>
      <c r="M1224" s="14">
        <v>791.4</v>
      </c>
      <c r="N1224" s="15">
        <v>15583182</v>
      </c>
      <c r="O1224" s="20">
        <v>1.08</v>
      </c>
      <c r="P1224" s="10" t="s">
        <v>42</v>
      </c>
      <c r="Q1224" s="10" t="s">
        <v>43</v>
      </c>
      <c r="R1224" s="10" t="s">
        <v>80</v>
      </c>
      <c r="S1224" s="10" t="s">
        <v>102</v>
      </c>
      <c r="T1224" s="21">
        <v>8.5500000000000007E-2</v>
      </c>
      <c r="U1224" s="21">
        <v>5.2900000000000003E-2</v>
      </c>
      <c r="V1224" s="21">
        <v>0.1091</v>
      </c>
      <c r="W1224" s="21">
        <v>0.11550000000000001</v>
      </c>
      <c r="X1224" s="21">
        <v>6.9599999999999995E-2</v>
      </c>
      <c r="Y1224" s="21">
        <v>0.2077</v>
      </c>
      <c r="Z1224" s="21">
        <v>0.1022</v>
      </c>
      <c r="AA1224" s="21">
        <v>0.1095</v>
      </c>
      <c r="AB1224" s="21">
        <v>3.5799999999999998E-2</v>
      </c>
      <c r="AC1224" s="21">
        <v>4.7399999999999998E-2</v>
      </c>
      <c r="AD1224" s="21">
        <v>3.6799999999999999E-2</v>
      </c>
      <c r="AE1224" s="16" t="s">
        <v>46</v>
      </c>
      <c r="AF1224" s="16" t="s">
        <v>46</v>
      </c>
      <c r="AG1224" s="7" t="str">
        <f t="shared" si="38"/>
        <v>click</v>
      </c>
      <c r="AH1224" s="9" t="str">
        <f t="shared" si="39"/>
        <v>click</v>
      </c>
    </row>
    <row r="1225" spans="1:34" ht="38.25">
      <c r="A1225" s="19" t="s">
        <v>2425</v>
      </c>
      <c r="B1225" s="8" t="s">
        <v>2426</v>
      </c>
      <c r="C1225" s="10" t="s">
        <v>2427</v>
      </c>
      <c r="D1225" s="10" t="s">
        <v>38</v>
      </c>
      <c r="E1225" s="10" t="s">
        <v>2428</v>
      </c>
      <c r="F1225" s="10" t="s">
        <v>2429</v>
      </c>
      <c r="G1225" s="10" t="s">
        <v>47</v>
      </c>
      <c r="H1225" s="10" t="s">
        <v>48</v>
      </c>
      <c r="I1225" s="11">
        <v>4.7999999999999996E-3</v>
      </c>
      <c r="J1225" s="12">
        <v>0.02</v>
      </c>
      <c r="K1225" s="11">
        <v>3.8E-3</v>
      </c>
      <c r="L1225" s="13">
        <v>225.6</v>
      </c>
      <c r="M1225" s="14">
        <v>7.1</v>
      </c>
      <c r="N1225" s="15">
        <v>39998</v>
      </c>
      <c r="O1225" s="20">
        <v>1.53</v>
      </c>
      <c r="P1225" s="10" t="s">
        <v>42</v>
      </c>
      <c r="Q1225" s="10" t="s">
        <v>46</v>
      </c>
      <c r="R1225" s="10" t="s">
        <v>46</v>
      </c>
      <c r="S1225" s="10" t="s">
        <v>72</v>
      </c>
      <c r="T1225" s="21">
        <v>0</v>
      </c>
      <c r="U1225" s="21">
        <v>2.87E-2</v>
      </c>
      <c r="V1225" s="21">
        <v>0</v>
      </c>
      <c r="W1225" s="21">
        <v>0</v>
      </c>
      <c r="X1225" s="21">
        <v>0</v>
      </c>
      <c r="Y1225" s="21">
        <v>0</v>
      </c>
      <c r="Z1225" s="21">
        <v>0</v>
      </c>
      <c r="AA1225" s="21">
        <v>0</v>
      </c>
      <c r="AB1225" s="21">
        <v>0</v>
      </c>
      <c r="AC1225" s="21">
        <v>0.97019999999999995</v>
      </c>
      <c r="AD1225" s="21">
        <v>0</v>
      </c>
      <c r="AE1225" s="16" t="s">
        <v>46</v>
      </c>
      <c r="AF1225" s="16" t="s">
        <v>46</v>
      </c>
      <c r="AG1225" s="7" t="str">
        <f t="shared" si="38"/>
        <v>click</v>
      </c>
      <c r="AH1225" s="9" t="str">
        <f t="shared" si="39"/>
        <v>click</v>
      </c>
    </row>
    <row r="1226" spans="1:34" ht="36">
      <c r="A1226" s="19" t="s">
        <v>2442</v>
      </c>
      <c r="B1226" s="8" t="s">
        <v>2443</v>
      </c>
      <c r="C1226" s="10" t="s">
        <v>2427</v>
      </c>
      <c r="D1226" s="10" t="s">
        <v>38</v>
      </c>
      <c r="E1226" s="10" t="s">
        <v>2444</v>
      </c>
      <c r="F1226" s="10" t="s">
        <v>2445</v>
      </c>
      <c r="G1226" s="10" t="s">
        <v>47</v>
      </c>
      <c r="H1226" s="10" t="s">
        <v>48</v>
      </c>
      <c r="I1226" s="11">
        <v>4.7999999999999996E-3</v>
      </c>
      <c r="J1226" s="12">
        <v>0.06</v>
      </c>
      <c r="K1226" s="11">
        <v>3.3E-3</v>
      </c>
      <c r="L1226" s="13">
        <v>1010.4</v>
      </c>
      <c r="M1226" s="14">
        <v>12.4</v>
      </c>
      <c r="N1226" s="15">
        <v>79350</v>
      </c>
      <c r="O1226" s="20">
        <v>1.38</v>
      </c>
      <c r="P1226" s="10" t="s">
        <v>42</v>
      </c>
      <c r="Q1226" s="10" t="s">
        <v>46</v>
      </c>
      <c r="R1226" s="10" t="s">
        <v>46</v>
      </c>
      <c r="S1226" s="10" t="s">
        <v>72</v>
      </c>
      <c r="T1226" s="21">
        <v>0</v>
      </c>
      <c r="U1226" s="21">
        <v>4.7999999999999996E-3</v>
      </c>
      <c r="V1226" s="21">
        <v>0</v>
      </c>
      <c r="W1226" s="21">
        <v>0</v>
      </c>
      <c r="X1226" s="21">
        <v>0</v>
      </c>
      <c r="Y1226" s="21">
        <v>0</v>
      </c>
      <c r="Z1226" s="21">
        <v>0</v>
      </c>
      <c r="AA1226" s="21">
        <v>1.43E-2</v>
      </c>
      <c r="AB1226" s="21">
        <v>0</v>
      </c>
      <c r="AC1226" s="21">
        <v>0.98270000000000002</v>
      </c>
      <c r="AD1226" s="21">
        <v>0</v>
      </c>
      <c r="AE1226" s="16" t="s">
        <v>46</v>
      </c>
      <c r="AF1226" s="16" t="s">
        <v>46</v>
      </c>
      <c r="AG1226" s="7" t="str">
        <f t="shared" si="38"/>
        <v>click</v>
      </c>
      <c r="AH1226" s="9" t="str">
        <f t="shared" si="39"/>
        <v>click</v>
      </c>
    </row>
    <row r="1227" spans="1:34" ht="48">
      <c r="A1227" s="19" t="s">
        <v>4991</v>
      </c>
      <c r="B1227" s="8" t="s">
        <v>4992</v>
      </c>
      <c r="C1227" s="10" t="s">
        <v>4993</v>
      </c>
      <c r="D1227" s="10" t="s">
        <v>38</v>
      </c>
      <c r="E1227" s="10" t="s">
        <v>4994</v>
      </c>
      <c r="F1227" s="10" t="s">
        <v>4429</v>
      </c>
      <c r="G1227" s="10" t="s">
        <v>411</v>
      </c>
      <c r="H1227" s="10" t="s">
        <v>455</v>
      </c>
      <c r="I1227" s="11">
        <v>5.0000000000000001E-4</v>
      </c>
      <c r="J1227" s="12">
        <v>0.43</v>
      </c>
      <c r="K1227" s="11">
        <v>1.7999999999999999E-2</v>
      </c>
      <c r="L1227" s="13">
        <v>38812.5</v>
      </c>
      <c r="M1227" s="14">
        <v>406.3</v>
      </c>
      <c r="N1227" s="15">
        <v>2770025</v>
      </c>
      <c r="O1227" s="20">
        <v>1</v>
      </c>
      <c r="P1227" s="10" t="s">
        <v>42</v>
      </c>
      <c r="Q1227" s="10" t="s">
        <v>254</v>
      </c>
      <c r="R1227" s="10" t="s">
        <v>80</v>
      </c>
      <c r="S1227" s="10" t="s">
        <v>72</v>
      </c>
      <c r="T1227" s="21">
        <v>3.5799999999999998E-2</v>
      </c>
      <c r="U1227" s="21">
        <v>3.9100000000000003E-2</v>
      </c>
      <c r="V1227" s="21">
        <v>0.11940000000000001</v>
      </c>
      <c r="W1227" s="21">
        <v>9.4200000000000006E-2</v>
      </c>
      <c r="X1227" s="21">
        <v>0.10009999999999999</v>
      </c>
      <c r="Y1227" s="21">
        <v>0.13730000000000001</v>
      </c>
      <c r="Z1227" s="21">
        <v>0.1196</v>
      </c>
      <c r="AA1227" s="21">
        <v>0.1129</v>
      </c>
      <c r="AB1227" s="21">
        <v>3.5799999999999998E-2</v>
      </c>
      <c r="AC1227" s="21">
        <v>0.16800000000000001</v>
      </c>
      <c r="AD1227" s="21">
        <v>3.3799999999999997E-2</v>
      </c>
      <c r="AE1227" s="16" t="s">
        <v>46</v>
      </c>
      <c r="AF1227" s="16" t="s">
        <v>46</v>
      </c>
      <c r="AG1227" s="7" t="str">
        <f t="shared" si="38"/>
        <v>click</v>
      </c>
      <c r="AH1227" s="9" t="str">
        <f t="shared" si="39"/>
        <v>click</v>
      </c>
    </row>
    <row r="1228" spans="1:34" ht="48">
      <c r="A1228" s="19" t="s">
        <v>3920</v>
      </c>
      <c r="B1228" s="8" t="s">
        <v>3921</v>
      </c>
      <c r="C1228" s="10" t="s">
        <v>3922</v>
      </c>
      <c r="D1228" s="10" t="s">
        <v>38</v>
      </c>
      <c r="E1228" s="10" t="s">
        <v>3923</v>
      </c>
      <c r="F1228" s="10" t="s">
        <v>3924</v>
      </c>
      <c r="G1228" s="10" t="s">
        <v>32</v>
      </c>
      <c r="H1228" s="10" t="s">
        <v>73</v>
      </c>
      <c r="I1228" s="11">
        <v>2.5000000000000001E-3</v>
      </c>
      <c r="J1228" s="12">
        <v>0.75</v>
      </c>
      <c r="K1228" s="11">
        <v>4.2799999999999998E-2</v>
      </c>
      <c r="L1228" s="13">
        <v>2078.8000000000002</v>
      </c>
      <c r="M1228" s="14">
        <v>29.1</v>
      </c>
      <c r="N1228" s="15">
        <v>263256</v>
      </c>
      <c r="O1228" s="20">
        <v>-1.37</v>
      </c>
      <c r="P1228" s="10" t="s">
        <v>32</v>
      </c>
      <c r="Q1228" s="10" t="s">
        <v>46</v>
      </c>
      <c r="R1228" s="10" t="s">
        <v>46</v>
      </c>
      <c r="S1228" s="10" t="s">
        <v>72</v>
      </c>
      <c r="T1228" s="21">
        <v>0</v>
      </c>
      <c r="U1228" s="21">
        <v>0</v>
      </c>
      <c r="V1228" s="21">
        <v>0</v>
      </c>
      <c r="W1228" s="21">
        <v>0</v>
      </c>
      <c r="X1228" s="21">
        <v>0</v>
      </c>
      <c r="Y1228" s="21">
        <v>0</v>
      </c>
      <c r="Z1228" s="21">
        <v>0</v>
      </c>
      <c r="AA1228" s="21">
        <v>0</v>
      </c>
      <c r="AB1228" s="21">
        <v>0.98960000000000004</v>
      </c>
      <c r="AC1228" s="21">
        <v>0</v>
      </c>
      <c r="AD1228" s="21">
        <v>0</v>
      </c>
      <c r="AE1228" s="16" t="s">
        <v>46</v>
      </c>
      <c r="AF1228" s="16" t="s">
        <v>46</v>
      </c>
      <c r="AG1228" s="7" t="str">
        <f t="shared" si="38"/>
        <v>click</v>
      </c>
      <c r="AH1228" s="9" t="str">
        <f t="shared" si="39"/>
        <v>click</v>
      </c>
    </row>
    <row r="1229" spans="1:34" ht="25.5">
      <c r="A1229" s="19" t="s">
        <v>2420</v>
      </c>
      <c r="B1229" s="8" t="s">
        <v>2421</v>
      </c>
      <c r="C1229" s="10" t="s">
        <v>2422</v>
      </c>
      <c r="D1229" s="10" t="s">
        <v>38</v>
      </c>
      <c r="E1229" s="10" t="s">
        <v>2423</v>
      </c>
      <c r="F1229" s="10" t="s">
        <v>2424</v>
      </c>
      <c r="G1229" s="10" t="s">
        <v>47</v>
      </c>
      <c r="H1229" s="10" t="s">
        <v>48</v>
      </c>
      <c r="I1229" s="11">
        <v>4.7999999999999996E-3</v>
      </c>
      <c r="J1229" s="12">
        <v>0.2</v>
      </c>
      <c r="K1229" s="11">
        <v>7.7999999999999996E-3</v>
      </c>
      <c r="L1229" s="13">
        <v>685.5</v>
      </c>
      <c r="M1229" s="14">
        <v>7.7</v>
      </c>
      <c r="N1229" s="15">
        <v>26628</v>
      </c>
      <c r="O1229" s="20">
        <v>1.05</v>
      </c>
      <c r="P1229" s="10" t="s">
        <v>42</v>
      </c>
      <c r="Q1229" s="10" t="s">
        <v>46</v>
      </c>
      <c r="R1229" s="10" t="s">
        <v>46</v>
      </c>
      <c r="S1229" s="10" t="s">
        <v>72</v>
      </c>
      <c r="T1229" s="21">
        <v>0</v>
      </c>
      <c r="U1229" s="21">
        <v>2E-3</v>
      </c>
      <c r="V1229" s="21">
        <v>7.5700000000000003E-2</v>
      </c>
      <c r="W1229" s="21">
        <v>0</v>
      </c>
      <c r="X1229" s="21">
        <v>0</v>
      </c>
      <c r="Y1229" s="21">
        <v>5.3800000000000001E-2</v>
      </c>
      <c r="Z1229" s="21">
        <v>0</v>
      </c>
      <c r="AA1229" s="21">
        <v>4.2200000000000001E-2</v>
      </c>
      <c r="AB1229" s="21">
        <v>0</v>
      </c>
      <c r="AC1229" s="21">
        <v>0.82430000000000003</v>
      </c>
      <c r="AD1229" s="21">
        <v>0</v>
      </c>
      <c r="AE1229" s="16" t="s">
        <v>46</v>
      </c>
      <c r="AF1229" s="16" t="s">
        <v>46</v>
      </c>
      <c r="AG1229" s="7" t="str">
        <f t="shared" si="38"/>
        <v>click</v>
      </c>
      <c r="AH1229" s="9" t="str">
        <f t="shared" si="39"/>
        <v>click</v>
      </c>
    </row>
    <row r="1230" spans="1:34" ht="24">
      <c r="A1230" s="19" t="s">
        <v>2321</v>
      </c>
      <c r="B1230" s="8" t="s">
        <v>2322</v>
      </c>
      <c r="C1230" s="10" t="s">
        <v>2323</v>
      </c>
      <c r="D1230" s="10" t="s">
        <v>38</v>
      </c>
      <c r="E1230" s="10" t="s">
        <v>2324</v>
      </c>
      <c r="F1230" s="10" t="s">
        <v>429</v>
      </c>
      <c r="G1230" s="10" t="s">
        <v>307</v>
      </c>
      <c r="H1230" s="10" t="s">
        <v>48</v>
      </c>
      <c r="I1230" s="11">
        <v>4.7999999999999996E-3</v>
      </c>
      <c r="J1230" s="12">
        <v>7.0000000000000007E-2</v>
      </c>
      <c r="K1230" s="11">
        <v>8.0000000000000004E-4</v>
      </c>
      <c r="L1230" s="13">
        <v>4450.8</v>
      </c>
      <c r="M1230" s="14">
        <v>19.600000000000001</v>
      </c>
      <c r="N1230" s="15">
        <v>978666</v>
      </c>
      <c r="O1230" s="20">
        <v>2.12</v>
      </c>
      <c r="P1230" s="10" t="s">
        <v>42</v>
      </c>
      <c r="Q1230" s="10" t="s">
        <v>46</v>
      </c>
      <c r="R1230" s="10" t="s">
        <v>46</v>
      </c>
      <c r="S1230" s="10" t="s">
        <v>72</v>
      </c>
      <c r="T1230" s="21">
        <v>0</v>
      </c>
      <c r="U1230" s="21">
        <v>0</v>
      </c>
      <c r="V1230" s="21">
        <v>0</v>
      </c>
      <c r="W1230" s="21">
        <v>0</v>
      </c>
      <c r="X1230" s="21">
        <v>0</v>
      </c>
      <c r="Y1230" s="21">
        <v>0</v>
      </c>
      <c r="Z1230" s="21">
        <v>0.99839999999999995</v>
      </c>
      <c r="AA1230" s="21">
        <v>1.1000000000000001E-3</v>
      </c>
      <c r="AB1230" s="21">
        <v>0</v>
      </c>
      <c r="AC1230" s="21">
        <v>0</v>
      </c>
      <c r="AD1230" s="21">
        <v>0</v>
      </c>
      <c r="AE1230" s="16" t="s">
        <v>46</v>
      </c>
      <c r="AF1230" s="16" t="s">
        <v>46</v>
      </c>
      <c r="AG1230" s="7" t="str">
        <f t="shared" si="38"/>
        <v>click</v>
      </c>
      <c r="AH1230" s="9" t="str">
        <f t="shared" si="39"/>
        <v>click</v>
      </c>
    </row>
    <row r="1231" spans="1:34" ht="25.5">
      <c r="A1231" s="19" t="s">
        <v>2330</v>
      </c>
      <c r="B1231" s="8" t="s">
        <v>2331</v>
      </c>
      <c r="C1231" s="10" t="s">
        <v>2332</v>
      </c>
      <c r="D1231" s="10" t="s">
        <v>38</v>
      </c>
      <c r="E1231" s="10" t="s">
        <v>2333</v>
      </c>
      <c r="F1231" s="10" t="s">
        <v>2334</v>
      </c>
      <c r="G1231" s="10" t="s">
        <v>32</v>
      </c>
      <c r="H1231" s="10" t="s">
        <v>48</v>
      </c>
      <c r="I1231" s="11">
        <v>3.5000000000000001E-3</v>
      </c>
      <c r="J1231" s="12">
        <v>0.74</v>
      </c>
      <c r="K1231" s="11">
        <v>3.4000000000000002E-2</v>
      </c>
      <c r="L1231" s="13">
        <v>2348.1</v>
      </c>
      <c r="M1231" s="14">
        <v>31.4</v>
      </c>
      <c r="N1231" s="15">
        <v>282970</v>
      </c>
      <c r="O1231" s="20">
        <v>-1.37</v>
      </c>
      <c r="P1231" s="10" t="s">
        <v>32</v>
      </c>
      <c r="Q1231" s="10" t="s">
        <v>46</v>
      </c>
      <c r="R1231" s="10" t="s">
        <v>46</v>
      </c>
      <c r="S1231" s="10" t="s">
        <v>72</v>
      </c>
      <c r="T1231" s="21">
        <v>0</v>
      </c>
      <c r="U1231" s="21">
        <v>0</v>
      </c>
      <c r="V1231" s="21">
        <v>0</v>
      </c>
      <c r="W1231" s="21">
        <v>0</v>
      </c>
      <c r="X1231" s="21">
        <v>0</v>
      </c>
      <c r="Y1231" s="21">
        <v>0</v>
      </c>
      <c r="Z1231" s="21">
        <v>0</v>
      </c>
      <c r="AA1231" s="21">
        <v>0</v>
      </c>
      <c r="AB1231" s="21">
        <v>0.99670000000000003</v>
      </c>
      <c r="AC1231" s="21">
        <v>0</v>
      </c>
      <c r="AD1231" s="21">
        <v>0</v>
      </c>
      <c r="AE1231" s="16" t="s">
        <v>46</v>
      </c>
      <c r="AF1231" s="16" t="s">
        <v>46</v>
      </c>
      <c r="AG1231" s="7" t="str">
        <f t="shared" si="38"/>
        <v>click</v>
      </c>
      <c r="AH1231" s="9" t="str">
        <f t="shared" si="39"/>
        <v>click</v>
      </c>
    </row>
    <row r="1232" spans="1:34" ht="24">
      <c r="A1232" s="19" t="s">
        <v>1521</v>
      </c>
      <c r="B1232" s="8" t="s">
        <v>1522</v>
      </c>
      <c r="C1232" s="10" t="s">
        <v>1523</v>
      </c>
      <c r="D1232" s="10" t="s">
        <v>160</v>
      </c>
      <c r="E1232" s="10"/>
      <c r="F1232" s="10" t="s">
        <v>39</v>
      </c>
      <c r="G1232" s="10" t="s">
        <v>114</v>
      </c>
      <c r="H1232" s="10" t="s">
        <v>410</v>
      </c>
      <c r="I1232" s="11"/>
      <c r="J1232" s="12">
        <v>0.04</v>
      </c>
      <c r="K1232" s="11">
        <v>3.3099999999999997E-2</v>
      </c>
      <c r="L1232" s="13">
        <v>3.8</v>
      </c>
      <c r="M1232" s="14">
        <v>0.1</v>
      </c>
      <c r="N1232" s="15">
        <v>662</v>
      </c>
      <c r="O1232" s="20">
        <v>1.5</v>
      </c>
      <c r="P1232" s="10" t="s">
        <v>42</v>
      </c>
      <c r="Q1232" s="10" t="s">
        <v>46</v>
      </c>
      <c r="R1232" s="10" t="s">
        <v>46</v>
      </c>
      <c r="S1232" s="10" t="s">
        <v>115</v>
      </c>
      <c r="T1232" s="21" t="s">
        <v>46</v>
      </c>
      <c r="U1232" s="21" t="s">
        <v>46</v>
      </c>
      <c r="V1232" s="21" t="s">
        <v>46</v>
      </c>
      <c r="W1232" s="21" t="s">
        <v>46</v>
      </c>
      <c r="X1232" s="21" t="s">
        <v>46</v>
      </c>
      <c r="Y1232" s="21" t="s">
        <v>46</v>
      </c>
      <c r="Z1232" s="21" t="s">
        <v>46</v>
      </c>
      <c r="AA1232" s="21" t="s">
        <v>46</v>
      </c>
      <c r="AB1232" s="21" t="s">
        <v>46</v>
      </c>
      <c r="AC1232" s="21" t="s">
        <v>46</v>
      </c>
      <c r="AD1232" s="21" t="s">
        <v>46</v>
      </c>
      <c r="AE1232" s="16" t="s">
        <v>46</v>
      </c>
      <c r="AF1232" s="16" t="s">
        <v>46</v>
      </c>
      <c r="AG1232" s="7" t="str">
        <f t="shared" si="38"/>
        <v>click</v>
      </c>
      <c r="AH1232" s="9" t="str">
        <f t="shared" si="39"/>
        <v>click</v>
      </c>
    </row>
    <row r="1233" spans="1:34" ht="36">
      <c r="A1233" s="19" t="s">
        <v>2540</v>
      </c>
      <c r="B1233" s="8" t="s">
        <v>2541</v>
      </c>
      <c r="C1233" s="10" t="s">
        <v>2542</v>
      </c>
      <c r="D1233" s="10" t="s">
        <v>38</v>
      </c>
      <c r="E1233" s="10" t="s">
        <v>2543</v>
      </c>
      <c r="F1233" s="10" t="s">
        <v>2544</v>
      </c>
      <c r="G1233" s="10" t="s">
        <v>40</v>
      </c>
      <c r="H1233" s="10" t="s">
        <v>48</v>
      </c>
      <c r="I1233" s="11">
        <v>4.0000000000000001E-3</v>
      </c>
      <c r="J1233" s="12">
        <v>0.74</v>
      </c>
      <c r="K1233" s="11">
        <v>2.3699999999999999E-2</v>
      </c>
      <c r="L1233" s="13">
        <v>1558.8</v>
      </c>
      <c r="M1233" s="14">
        <v>20.3</v>
      </c>
      <c r="N1233" s="15">
        <v>53320</v>
      </c>
      <c r="O1233" s="20">
        <v>1</v>
      </c>
      <c r="P1233" s="10" t="s">
        <v>42</v>
      </c>
      <c r="Q1233" s="10" t="s">
        <v>108</v>
      </c>
      <c r="R1233" s="10" t="s">
        <v>80</v>
      </c>
      <c r="S1233" s="10" t="s">
        <v>74</v>
      </c>
      <c r="T1233" s="21">
        <v>4.3700000000000003E-2</v>
      </c>
      <c r="U1233" s="21">
        <v>3.2899999999999999E-2</v>
      </c>
      <c r="V1233" s="21">
        <v>9.98E-2</v>
      </c>
      <c r="W1233" s="21">
        <v>0.1421</v>
      </c>
      <c r="X1233" s="21">
        <v>0.1351</v>
      </c>
      <c r="Y1233" s="21">
        <v>0.1527</v>
      </c>
      <c r="Z1233" s="21">
        <v>0.15079999999999999</v>
      </c>
      <c r="AA1233" s="21">
        <v>7.3899999999999993E-2</v>
      </c>
      <c r="AB1233" s="21">
        <v>2.5999999999999999E-3</v>
      </c>
      <c r="AC1233" s="21">
        <v>0.1268</v>
      </c>
      <c r="AD1233" s="21">
        <v>1.47E-2</v>
      </c>
      <c r="AE1233" s="16" t="s">
        <v>46</v>
      </c>
      <c r="AF1233" s="16" t="s">
        <v>46</v>
      </c>
      <c r="AG1233" s="7" t="str">
        <f t="shared" si="38"/>
        <v>click</v>
      </c>
      <c r="AH1233" s="9" t="str">
        <f t="shared" si="39"/>
        <v>click</v>
      </c>
    </row>
    <row r="1234" spans="1:34" ht="25.5">
      <c r="A1234" s="19" t="s">
        <v>5104</v>
      </c>
      <c r="B1234" s="8" t="s">
        <v>5105</v>
      </c>
      <c r="C1234" s="10" t="s">
        <v>5106</v>
      </c>
      <c r="D1234" s="10" t="s">
        <v>160</v>
      </c>
      <c r="E1234" s="10"/>
      <c r="F1234" s="10" t="s">
        <v>39</v>
      </c>
      <c r="G1234" s="10" t="s">
        <v>336</v>
      </c>
      <c r="H1234" s="10" t="s">
        <v>410</v>
      </c>
      <c r="I1234" s="11"/>
      <c r="J1234" s="12">
        <v>0.01</v>
      </c>
      <c r="K1234" s="11">
        <v>2.5499999999999998E-2</v>
      </c>
      <c r="L1234" s="13">
        <v>13.4</v>
      </c>
      <c r="M1234" s="14">
        <v>0.3</v>
      </c>
      <c r="N1234" s="15">
        <v>654</v>
      </c>
      <c r="O1234" s="20">
        <v>5.32</v>
      </c>
      <c r="P1234" s="10" t="s">
        <v>42</v>
      </c>
      <c r="Q1234" s="10" t="s">
        <v>46</v>
      </c>
      <c r="R1234" s="10" t="s">
        <v>46</v>
      </c>
      <c r="S1234" s="10" t="s">
        <v>74</v>
      </c>
      <c r="T1234" s="21" t="s">
        <v>46</v>
      </c>
      <c r="U1234" s="21" t="s">
        <v>46</v>
      </c>
      <c r="V1234" s="21" t="s">
        <v>46</v>
      </c>
      <c r="W1234" s="21" t="s">
        <v>46</v>
      </c>
      <c r="X1234" s="21" t="s">
        <v>46</v>
      </c>
      <c r="Y1234" s="21" t="s">
        <v>46</v>
      </c>
      <c r="Z1234" s="21" t="s">
        <v>46</v>
      </c>
      <c r="AA1234" s="21" t="s">
        <v>46</v>
      </c>
      <c r="AB1234" s="21" t="s">
        <v>46</v>
      </c>
      <c r="AC1234" s="21" t="s">
        <v>46</v>
      </c>
      <c r="AD1234" s="21" t="s">
        <v>46</v>
      </c>
      <c r="AE1234" s="16" t="s">
        <v>46</v>
      </c>
      <c r="AF1234" s="16" t="s">
        <v>46</v>
      </c>
      <c r="AG1234" s="7" t="str">
        <f t="shared" si="38"/>
        <v>click</v>
      </c>
      <c r="AH1234" s="9" t="str">
        <f t="shared" si="39"/>
        <v>click</v>
      </c>
    </row>
    <row r="1235" spans="1:34" ht="36">
      <c r="A1235" s="19" t="s">
        <v>3192</v>
      </c>
      <c r="B1235" s="8" t="s">
        <v>3193</v>
      </c>
      <c r="C1235" s="10" t="s">
        <v>3194</v>
      </c>
      <c r="D1235" s="10" t="s">
        <v>38</v>
      </c>
      <c r="E1235" s="10" t="s">
        <v>3195</v>
      </c>
      <c r="F1235" s="10" t="s">
        <v>3196</v>
      </c>
      <c r="G1235" s="10" t="s">
        <v>198</v>
      </c>
      <c r="H1235" s="10" t="s">
        <v>48</v>
      </c>
      <c r="I1235" s="11">
        <v>2E-3</v>
      </c>
      <c r="J1235" s="12">
        <v>0.46</v>
      </c>
      <c r="K1235" s="11">
        <v>1.9599999999999999E-2</v>
      </c>
      <c r="L1235" s="13">
        <v>4239.8999999999996</v>
      </c>
      <c r="M1235" s="14">
        <v>51.7</v>
      </c>
      <c r="N1235" s="15">
        <v>876980</v>
      </c>
      <c r="O1235" s="20">
        <v>0.95</v>
      </c>
      <c r="P1235" s="10" t="s">
        <v>42</v>
      </c>
      <c r="Q1235" s="10" t="s">
        <v>108</v>
      </c>
      <c r="R1235" s="10" t="s">
        <v>80</v>
      </c>
      <c r="S1235" s="10" t="s">
        <v>72</v>
      </c>
      <c r="T1235" s="21">
        <v>1.8800000000000001E-2</v>
      </c>
      <c r="U1235" s="21">
        <v>4.9500000000000002E-2</v>
      </c>
      <c r="V1235" s="21">
        <v>0.1062</v>
      </c>
      <c r="W1235" s="21">
        <v>0.1119</v>
      </c>
      <c r="X1235" s="21">
        <v>0.1179</v>
      </c>
      <c r="Y1235" s="21">
        <v>0.1658</v>
      </c>
      <c r="Z1235" s="21">
        <v>0.1246</v>
      </c>
      <c r="AA1235" s="21">
        <v>9.3100000000000002E-2</v>
      </c>
      <c r="AB1235" s="21">
        <v>5.4999999999999997E-3</v>
      </c>
      <c r="AC1235" s="21">
        <v>0.1958</v>
      </c>
      <c r="AD1235" s="21">
        <v>9.5999999999999992E-3</v>
      </c>
      <c r="AE1235" s="16" t="s">
        <v>46</v>
      </c>
      <c r="AF1235" s="16" t="s">
        <v>46</v>
      </c>
      <c r="AG1235" s="7" t="str">
        <f t="shared" si="38"/>
        <v>click</v>
      </c>
      <c r="AH1235" s="9" t="str">
        <f t="shared" si="39"/>
        <v>click</v>
      </c>
    </row>
    <row r="1236" spans="1:34" ht="96">
      <c r="A1236" s="19" t="s">
        <v>4415</v>
      </c>
      <c r="B1236" s="8" t="s">
        <v>4416</v>
      </c>
      <c r="C1236" s="10" t="s">
        <v>4417</v>
      </c>
      <c r="D1236" s="10" t="s">
        <v>38</v>
      </c>
      <c r="E1236" s="10" t="s">
        <v>4418</v>
      </c>
      <c r="F1236" s="10" t="s">
        <v>4419</v>
      </c>
      <c r="G1236" s="10" t="s">
        <v>411</v>
      </c>
      <c r="H1236" s="10" t="s">
        <v>73</v>
      </c>
      <c r="I1236" s="11">
        <v>2E-3</v>
      </c>
      <c r="J1236" s="12">
        <v>0.45</v>
      </c>
      <c r="K1236" s="11">
        <v>1.3599999999999999E-2</v>
      </c>
      <c r="L1236" s="13">
        <v>508</v>
      </c>
      <c r="M1236" s="14">
        <v>4.2</v>
      </c>
      <c r="N1236" s="15">
        <v>4278</v>
      </c>
      <c r="O1236" s="20">
        <v>0.93</v>
      </c>
      <c r="P1236" s="10" t="s">
        <v>42</v>
      </c>
      <c r="Q1236" s="10" t="s">
        <v>254</v>
      </c>
      <c r="R1236" s="10" t="s">
        <v>80</v>
      </c>
      <c r="S1236" s="10" t="s">
        <v>72</v>
      </c>
      <c r="T1236" s="21">
        <v>3.04E-2</v>
      </c>
      <c r="U1236" s="21">
        <v>4.1500000000000002E-2</v>
      </c>
      <c r="V1236" s="21">
        <v>0.1293</v>
      </c>
      <c r="W1236" s="21">
        <v>9.4E-2</v>
      </c>
      <c r="X1236" s="21">
        <v>9.6000000000000002E-2</v>
      </c>
      <c r="Y1236" s="21">
        <v>0.14860000000000001</v>
      </c>
      <c r="Z1236" s="21">
        <v>0.12640000000000001</v>
      </c>
      <c r="AA1236" s="21">
        <v>0.1081</v>
      </c>
      <c r="AB1236" s="21">
        <v>3.1300000000000001E-2</v>
      </c>
      <c r="AC1236" s="21">
        <v>0.16159999999999999</v>
      </c>
      <c r="AD1236" s="21">
        <v>2.76E-2</v>
      </c>
      <c r="AE1236" s="16" t="s">
        <v>46</v>
      </c>
      <c r="AF1236" s="16" t="s">
        <v>46</v>
      </c>
      <c r="AG1236" s="7" t="str">
        <f t="shared" si="38"/>
        <v>click</v>
      </c>
      <c r="AH1236" s="9" t="str">
        <f t="shared" si="39"/>
        <v>click</v>
      </c>
    </row>
    <row r="1237" spans="1:34" ht="120">
      <c r="A1237" s="19" t="s">
        <v>1160</v>
      </c>
      <c r="B1237" s="8" t="s">
        <v>1161</v>
      </c>
      <c r="C1237" s="10" t="s">
        <v>1162</v>
      </c>
      <c r="D1237" s="10" t="s">
        <v>38</v>
      </c>
      <c r="E1237" s="10" t="s">
        <v>1163</v>
      </c>
      <c r="F1237" s="10" t="s">
        <v>1164</v>
      </c>
      <c r="G1237" s="10" t="s">
        <v>101</v>
      </c>
      <c r="H1237" s="10" t="s">
        <v>73</v>
      </c>
      <c r="I1237" s="11">
        <v>5.0000000000000001E-3</v>
      </c>
      <c r="J1237" s="12">
        <v>0.43</v>
      </c>
      <c r="K1237" s="11">
        <v>2.6599999999999999E-2</v>
      </c>
      <c r="L1237" s="13">
        <v>103.4</v>
      </c>
      <c r="M1237" s="14">
        <v>1.5</v>
      </c>
      <c r="N1237" s="15">
        <v>5781</v>
      </c>
      <c r="O1237" s="20">
        <v>1.1599999999999999</v>
      </c>
      <c r="P1237" s="10" t="s">
        <v>42</v>
      </c>
      <c r="Q1237" s="10" t="s">
        <v>108</v>
      </c>
      <c r="R1237" s="10" t="s">
        <v>80</v>
      </c>
      <c r="S1237" s="10" t="s">
        <v>74</v>
      </c>
      <c r="T1237" s="21">
        <v>6.4899999999999999E-2</v>
      </c>
      <c r="U1237" s="21">
        <v>4.6699999999999998E-2</v>
      </c>
      <c r="V1237" s="21">
        <v>0.12939999999999999</v>
      </c>
      <c r="W1237" s="21">
        <v>6.3700000000000007E-2</v>
      </c>
      <c r="X1237" s="21">
        <v>7.7799999999999994E-2</v>
      </c>
      <c r="Y1237" s="21">
        <v>0.1933</v>
      </c>
      <c r="Z1237" s="21">
        <v>0.1041</v>
      </c>
      <c r="AA1237" s="21">
        <v>0.12939999999999999</v>
      </c>
      <c r="AB1237" s="21">
        <v>0</v>
      </c>
      <c r="AC1237" s="21">
        <v>0.1245</v>
      </c>
      <c r="AD1237" s="21">
        <v>2.7900000000000001E-2</v>
      </c>
      <c r="AE1237" s="16" t="s">
        <v>46</v>
      </c>
      <c r="AF1237" s="16" t="s">
        <v>46</v>
      </c>
      <c r="AG1237" s="7" t="str">
        <f t="shared" si="38"/>
        <v>click</v>
      </c>
      <c r="AH1237" s="9" t="str">
        <f t="shared" si="39"/>
        <v>click</v>
      </c>
    </row>
    <row r="1238" spans="1:34" ht="72">
      <c r="A1238" s="19" t="s">
        <v>1311</v>
      </c>
      <c r="B1238" s="8" t="s">
        <v>1312</v>
      </c>
      <c r="C1238" s="10" t="s">
        <v>1162</v>
      </c>
      <c r="D1238" s="10" t="s">
        <v>38</v>
      </c>
      <c r="E1238" s="10" t="s">
        <v>1313</v>
      </c>
      <c r="F1238" s="10" t="s">
        <v>1314</v>
      </c>
      <c r="G1238" s="10" t="s">
        <v>1315</v>
      </c>
      <c r="H1238" s="10" t="s">
        <v>73</v>
      </c>
      <c r="I1238" s="11">
        <v>2.5000000000000001E-3</v>
      </c>
      <c r="J1238" s="12"/>
      <c r="K1238" s="11"/>
      <c r="L1238" s="13">
        <v>0</v>
      </c>
      <c r="M1238" s="14">
        <v>0</v>
      </c>
      <c r="N1238" s="15"/>
      <c r="O1238" s="20"/>
      <c r="P1238" s="10" t="s">
        <v>42</v>
      </c>
      <c r="Q1238" s="10" t="s">
        <v>321</v>
      </c>
      <c r="R1238" s="10" t="s">
        <v>44</v>
      </c>
      <c r="S1238" s="10" t="s">
        <v>72</v>
      </c>
      <c r="T1238" s="21" t="s">
        <v>46</v>
      </c>
      <c r="U1238" s="21" t="s">
        <v>46</v>
      </c>
      <c r="V1238" s="21" t="s">
        <v>46</v>
      </c>
      <c r="W1238" s="21" t="s">
        <v>46</v>
      </c>
      <c r="X1238" s="21" t="s">
        <v>46</v>
      </c>
      <c r="Y1238" s="21" t="s">
        <v>46</v>
      </c>
      <c r="Z1238" s="21" t="s">
        <v>46</v>
      </c>
      <c r="AA1238" s="21" t="s">
        <v>46</v>
      </c>
      <c r="AB1238" s="21" t="s">
        <v>46</v>
      </c>
      <c r="AC1238" s="21" t="s">
        <v>46</v>
      </c>
      <c r="AD1238" s="21" t="s">
        <v>46</v>
      </c>
      <c r="AE1238" s="16" t="s">
        <v>46</v>
      </c>
      <c r="AF1238" s="16" t="s">
        <v>46</v>
      </c>
      <c r="AG1238" s="7" t="str">
        <f t="shared" si="38"/>
        <v>click</v>
      </c>
      <c r="AH1238" s="9" t="str">
        <f t="shared" si="39"/>
        <v>click</v>
      </c>
    </row>
    <row r="1239" spans="1:34" ht="96">
      <c r="A1239" s="19" t="s">
        <v>1335</v>
      </c>
      <c r="B1239" s="8" t="s">
        <v>1336</v>
      </c>
      <c r="C1239" s="10" t="s">
        <v>1162</v>
      </c>
      <c r="D1239" s="10" t="s">
        <v>38</v>
      </c>
      <c r="E1239" s="10" t="s">
        <v>1337</v>
      </c>
      <c r="F1239" s="10" t="s">
        <v>1338</v>
      </c>
      <c r="G1239" s="10" t="s">
        <v>544</v>
      </c>
      <c r="H1239" s="10" t="s">
        <v>73</v>
      </c>
      <c r="I1239" s="11">
        <v>2.5000000000000001E-3</v>
      </c>
      <c r="J1239" s="12"/>
      <c r="K1239" s="11"/>
      <c r="L1239" s="13">
        <v>0</v>
      </c>
      <c r="M1239" s="14">
        <v>0</v>
      </c>
      <c r="N1239" s="15"/>
      <c r="O1239" s="20"/>
      <c r="P1239" s="10" t="s">
        <v>42</v>
      </c>
      <c r="Q1239" s="10" t="s">
        <v>321</v>
      </c>
      <c r="R1239" s="10" t="s">
        <v>412</v>
      </c>
      <c r="S1239" s="10" t="s">
        <v>72</v>
      </c>
      <c r="T1239" s="21" t="s">
        <v>46</v>
      </c>
      <c r="U1239" s="21" t="s">
        <v>46</v>
      </c>
      <c r="V1239" s="21" t="s">
        <v>46</v>
      </c>
      <c r="W1239" s="21" t="s">
        <v>46</v>
      </c>
      <c r="X1239" s="21" t="s">
        <v>46</v>
      </c>
      <c r="Y1239" s="21" t="s">
        <v>46</v>
      </c>
      <c r="Z1239" s="21" t="s">
        <v>46</v>
      </c>
      <c r="AA1239" s="21" t="s">
        <v>46</v>
      </c>
      <c r="AB1239" s="21" t="s">
        <v>46</v>
      </c>
      <c r="AC1239" s="21" t="s">
        <v>46</v>
      </c>
      <c r="AD1239" s="21" t="s">
        <v>46</v>
      </c>
      <c r="AE1239" s="16" t="s">
        <v>46</v>
      </c>
      <c r="AF1239" s="16" t="s">
        <v>46</v>
      </c>
      <c r="AG1239" s="7" t="str">
        <f t="shared" si="38"/>
        <v>click</v>
      </c>
      <c r="AH1239" s="9" t="str">
        <f t="shared" si="39"/>
        <v>click</v>
      </c>
    </row>
    <row r="1240" spans="1:34" ht="72">
      <c r="A1240" s="19" t="s">
        <v>1526</v>
      </c>
      <c r="B1240" s="8" t="s">
        <v>1527</v>
      </c>
      <c r="C1240" s="10" t="s">
        <v>1162</v>
      </c>
      <c r="D1240" s="10" t="s">
        <v>38</v>
      </c>
      <c r="E1240" s="10" t="s">
        <v>1528</v>
      </c>
      <c r="F1240" s="10" t="s">
        <v>1529</v>
      </c>
      <c r="G1240" s="10" t="s">
        <v>177</v>
      </c>
      <c r="H1240" s="10" t="s">
        <v>73</v>
      </c>
      <c r="I1240" s="11">
        <v>2E-3</v>
      </c>
      <c r="J1240" s="12"/>
      <c r="K1240" s="11"/>
      <c r="L1240" s="13">
        <v>0</v>
      </c>
      <c r="M1240" s="14">
        <v>0</v>
      </c>
      <c r="N1240" s="15"/>
      <c r="O1240" s="20"/>
      <c r="P1240" s="10" t="s">
        <v>42</v>
      </c>
      <c r="Q1240" s="10" t="s">
        <v>43</v>
      </c>
      <c r="R1240" s="10" t="s">
        <v>44</v>
      </c>
      <c r="S1240" s="10" t="s">
        <v>72</v>
      </c>
      <c r="T1240" s="21" t="s">
        <v>46</v>
      </c>
      <c r="U1240" s="21" t="s">
        <v>46</v>
      </c>
      <c r="V1240" s="21" t="s">
        <v>46</v>
      </c>
      <c r="W1240" s="21" t="s">
        <v>46</v>
      </c>
      <c r="X1240" s="21" t="s">
        <v>46</v>
      </c>
      <c r="Y1240" s="21" t="s">
        <v>46</v>
      </c>
      <c r="Z1240" s="21" t="s">
        <v>46</v>
      </c>
      <c r="AA1240" s="21" t="s">
        <v>46</v>
      </c>
      <c r="AB1240" s="21" t="s">
        <v>46</v>
      </c>
      <c r="AC1240" s="21" t="s">
        <v>46</v>
      </c>
      <c r="AD1240" s="21" t="s">
        <v>46</v>
      </c>
      <c r="AE1240" s="16" t="s">
        <v>46</v>
      </c>
      <c r="AF1240" s="16" t="s">
        <v>46</v>
      </c>
      <c r="AG1240" s="7" t="str">
        <f t="shared" si="38"/>
        <v>click</v>
      </c>
      <c r="AH1240" s="9" t="str">
        <f t="shared" si="39"/>
        <v>click</v>
      </c>
    </row>
    <row r="1241" spans="1:34" ht="60">
      <c r="A1241" s="19" t="s">
        <v>1534</v>
      </c>
      <c r="B1241" s="8" t="s">
        <v>1535</v>
      </c>
      <c r="C1241" s="10" t="s">
        <v>1162</v>
      </c>
      <c r="D1241" s="10" t="s">
        <v>38</v>
      </c>
      <c r="E1241" s="10" t="s">
        <v>1536</v>
      </c>
      <c r="F1241" s="10" t="s">
        <v>1537</v>
      </c>
      <c r="G1241" s="10" t="s">
        <v>625</v>
      </c>
      <c r="H1241" s="10" t="s">
        <v>73</v>
      </c>
      <c r="I1241" s="11">
        <v>2E-3</v>
      </c>
      <c r="J1241" s="12">
        <v>0.43</v>
      </c>
      <c r="K1241" s="11">
        <v>2.46E-2</v>
      </c>
      <c r="L1241" s="13">
        <v>166.2</v>
      </c>
      <c r="M1241" s="14">
        <v>2.6</v>
      </c>
      <c r="N1241" s="15"/>
      <c r="O1241" s="20">
        <v>0</v>
      </c>
      <c r="P1241" s="10" t="s">
        <v>42</v>
      </c>
      <c r="Q1241" s="10" t="s">
        <v>43</v>
      </c>
      <c r="R1241" s="10" t="s">
        <v>412</v>
      </c>
      <c r="S1241" s="10" t="s">
        <v>72</v>
      </c>
      <c r="T1241" s="21" t="s">
        <v>46</v>
      </c>
      <c r="U1241" s="21" t="s">
        <v>46</v>
      </c>
      <c r="V1241" s="21" t="s">
        <v>46</v>
      </c>
      <c r="W1241" s="21" t="s">
        <v>46</v>
      </c>
      <c r="X1241" s="21" t="s">
        <v>46</v>
      </c>
      <c r="Y1241" s="21" t="s">
        <v>46</v>
      </c>
      <c r="Z1241" s="21" t="s">
        <v>46</v>
      </c>
      <c r="AA1241" s="21" t="s">
        <v>46</v>
      </c>
      <c r="AB1241" s="21" t="s">
        <v>46</v>
      </c>
      <c r="AC1241" s="21" t="s">
        <v>46</v>
      </c>
      <c r="AD1241" s="21" t="s">
        <v>46</v>
      </c>
      <c r="AE1241" s="16" t="s">
        <v>46</v>
      </c>
      <c r="AF1241" s="16" t="s">
        <v>46</v>
      </c>
      <c r="AG1241" s="7" t="str">
        <f t="shared" si="38"/>
        <v>click</v>
      </c>
      <c r="AH1241" s="9" t="str">
        <f t="shared" si="39"/>
        <v>click</v>
      </c>
    </row>
    <row r="1242" spans="1:34" ht="132">
      <c r="A1242" s="19" t="s">
        <v>3069</v>
      </c>
      <c r="B1242" s="8" t="s">
        <v>3070</v>
      </c>
      <c r="C1242" s="10" t="s">
        <v>1162</v>
      </c>
      <c r="D1242" s="10" t="s">
        <v>38</v>
      </c>
      <c r="E1242" s="10" t="s">
        <v>3071</v>
      </c>
      <c r="F1242" s="10" t="s">
        <v>3072</v>
      </c>
      <c r="G1242" s="10" t="s">
        <v>47</v>
      </c>
      <c r="H1242" s="10" t="s">
        <v>73</v>
      </c>
      <c r="I1242" s="11">
        <v>5.0000000000000001E-3</v>
      </c>
      <c r="J1242" s="12">
        <v>0.28000000000000003</v>
      </c>
      <c r="K1242" s="11">
        <v>1.2999999999999999E-2</v>
      </c>
      <c r="L1242" s="13">
        <v>209.9</v>
      </c>
      <c r="M1242" s="14">
        <v>2.4</v>
      </c>
      <c r="N1242" s="15">
        <v>5433</v>
      </c>
      <c r="O1242" s="20">
        <v>1.26</v>
      </c>
      <c r="P1242" s="10" t="s">
        <v>42</v>
      </c>
      <c r="Q1242" s="10" t="s">
        <v>46</v>
      </c>
      <c r="R1242" s="10" t="s">
        <v>46</v>
      </c>
      <c r="S1242" s="10" t="s">
        <v>72</v>
      </c>
      <c r="T1242" s="21">
        <v>0</v>
      </c>
      <c r="U1242" s="21">
        <v>0</v>
      </c>
      <c r="V1242" s="21">
        <v>0.09</v>
      </c>
      <c r="W1242" s="21">
        <v>0</v>
      </c>
      <c r="X1242" s="21">
        <v>0</v>
      </c>
      <c r="Y1242" s="21">
        <v>0</v>
      </c>
      <c r="Z1242" s="21">
        <v>0</v>
      </c>
      <c r="AA1242" s="21">
        <v>5.2699999999999997E-2</v>
      </c>
      <c r="AB1242" s="21">
        <v>0</v>
      </c>
      <c r="AC1242" s="21">
        <v>0.85199999999999998</v>
      </c>
      <c r="AD1242" s="21">
        <v>0</v>
      </c>
      <c r="AE1242" s="16" t="s">
        <v>46</v>
      </c>
      <c r="AF1242" s="16" t="s">
        <v>46</v>
      </c>
      <c r="AG1242" s="7" t="str">
        <f t="shared" si="38"/>
        <v>click</v>
      </c>
      <c r="AH1242" s="9" t="str">
        <f t="shared" si="39"/>
        <v>click</v>
      </c>
    </row>
    <row r="1243" spans="1:34" ht="25.5">
      <c r="A1243" s="19" t="s">
        <v>4254</v>
      </c>
      <c r="B1243" s="8" t="s">
        <v>4255</v>
      </c>
      <c r="C1243" s="10" t="s">
        <v>1162</v>
      </c>
      <c r="D1243" s="10" t="s">
        <v>38</v>
      </c>
      <c r="E1243" s="10" t="s">
        <v>4256</v>
      </c>
      <c r="F1243" s="10" t="s">
        <v>4257</v>
      </c>
      <c r="G1243" s="10" t="s">
        <v>1315</v>
      </c>
      <c r="H1243" s="10" t="s">
        <v>73</v>
      </c>
      <c r="I1243" s="11">
        <v>2.5000000000000001E-3</v>
      </c>
      <c r="J1243" s="12">
        <v>0.33</v>
      </c>
      <c r="K1243" s="11">
        <v>1.0999999999999999E-2</v>
      </c>
      <c r="L1243" s="13">
        <v>348.7</v>
      </c>
      <c r="M1243" s="14">
        <v>2</v>
      </c>
      <c r="N1243" s="15">
        <v>10827</v>
      </c>
      <c r="O1243" s="20">
        <v>1.46</v>
      </c>
      <c r="P1243" s="10" t="s">
        <v>42</v>
      </c>
      <c r="Q1243" s="10" t="s">
        <v>321</v>
      </c>
      <c r="R1243" s="10" t="s">
        <v>44</v>
      </c>
      <c r="S1243" s="10" t="s">
        <v>72</v>
      </c>
      <c r="T1243" s="21">
        <v>5.28E-2</v>
      </c>
      <c r="U1243" s="21">
        <v>3.8E-3</v>
      </c>
      <c r="V1243" s="21">
        <v>0.1759</v>
      </c>
      <c r="W1243" s="21">
        <v>4.02E-2</v>
      </c>
      <c r="X1243" s="21">
        <v>3.2199999999999999E-2</v>
      </c>
      <c r="Y1243" s="21">
        <v>0.1111</v>
      </c>
      <c r="Z1243" s="21">
        <v>0.14169999999999999</v>
      </c>
      <c r="AA1243" s="21">
        <v>0.1517</v>
      </c>
      <c r="AB1243" s="21">
        <v>7.1300000000000002E-2</v>
      </c>
      <c r="AC1243" s="21">
        <v>0.21640000000000001</v>
      </c>
      <c r="AD1243" s="21">
        <v>2E-3</v>
      </c>
      <c r="AE1243" s="16" t="s">
        <v>46</v>
      </c>
      <c r="AF1243" s="16" t="s">
        <v>46</v>
      </c>
      <c r="AG1243" s="7" t="str">
        <f t="shared" si="38"/>
        <v>click</v>
      </c>
      <c r="AH1243" s="9" t="str">
        <f t="shared" si="39"/>
        <v>click</v>
      </c>
    </row>
    <row r="1244" spans="1:34" ht="25.5">
      <c r="A1244" s="19" t="s">
        <v>4258</v>
      </c>
      <c r="B1244" s="8" t="s">
        <v>4259</v>
      </c>
      <c r="C1244" s="10" t="s">
        <v>1162</v>
      </c>
      <c r="D1244" s="10" t="s">
        <v>38</v>
      </c>
      <c r="E1244" s="10" t="s">
        <v>4260</v>
      </c>
      <c r="F1244" s="10" t="s">
        <v>4261</v>
      </c>
      <c r="G1244" s="10" t="s">
        <v>544</v>
      </c>
      <c r="H1244" s="10" t="s">
        <v>73</v>
      </c>
      <c r="I1244" s="11">
        <v>2.5000000000000001E-3</v>
      </c>
      <c r="J1244" s="12">
        <v>0.28000000000000003</v>
      </c>
      <c r="K1244" s="11">
        <v>1.35E-2</v>
      </c>
      <c r="L1244" s="13">
        <v>249.8</v>
      </c>
      <c r="M1244" s="14">
        <v>2.4</v>
      </c>
      <c r="N1244" s="15">
        <v>10067</v>
      </c>
      <c r="O1244" s="20">
        <v>1.32</v>
      </c>
      <c r="P1244" s="10" t="s">
        <v>42</v>
      </c>
      <c r="Q1244" s="10" t="s">
        <v>321</v>
      </c>
      <c r="R1244" s="10" t="s">
        <v>412</v>
      </c>
      <c r="S1244" s="10" t="s">
        <v>72</v>
      </c>
      <c r="T1244" s="21">
        <v>6.8000000000000005E-2</v>
      </c>
      <c r="U1244" s="21">
        <v>3.5000000000000001E-3</v>
      </c>
      <c r="V1244" s="21">
        <v>0.15609999999999999</v>
      </c>
      <c r="W1244" s="21">
        <v>5.0900000000000001E-2</v>
      </c>
      <c r="X1244" s="21">
        <v>4.1399999999999999E-2</v>
      </c>
      <c r="Y1244" s="21">
        <v>0.14499999999999999</v>
      </c>
      <c r="Z1244" s="21">
        <v>5.9700000000000003E-2</v>
      </c>
      <c r="AA1244" s="21">
        <v>0.18609999999999999</v>
      </c>
      <c r="AB1244" s="21">
        <v>7.9699999999999993E-2</v>
      </c>
      <c r="AC1244" s="21">
        <v>0.13569999999999999</v>
      </c>
      <c r="AD1244" s="21">
        <v>7.1199999999999999E-2</v>
      </c>
      <c r="AE1244" s="16" t="s">
        <v>46</v>
      </c>
      <c r="AF1244" s="16" t="s">
        <v>46</v>
      </c>
      <c r="AG1244" s="7" t="str">
        <f t="shared" si="38"/>
        <v>click</v>
      </c>
      <c r="AH1244" s="9" t="str">
        <f t="shared" si="39"/>
        <v>click</v>
      </c>
    </row>
    <row r="1245" spans="1:34" ht="24">
      <c r="A1245" s="19" t="s">
        <v>3013</v>
      </c>
      <c r="B1245" s="8" t="s">
        <v>3014</v>
      </c>
      <c r="C1245" s="10" t="s">
        <v>3015</v>
      </c>
      <c r="D1245" s="10" t="s">
        <v>160</v>
      </c>
      <c r="E1245" s="10"/>
      <c r="F1245" s="10" t="s">
        <v>39</v>
      </c>
      <c r="G1245" s="10" t="s">
        <v>198</v>
      </c>
      <c r="H1245" s="10" t="s">
        <v>410</v>
      </c>
      <c r="I1245" s="11"/>
      <c r="J1245" s="12">
        <v>0</v>
      </c>
      <c r="K1245" s="11">
        <v>2.6599999999999999E-2</v>
      </c>
      <c r="L1245" s="13">
        <v>12.9</v>
      </c>
      <c r="M1245" s="14">
        <v>0.3</v>
      </c>
      <c r="N1245" s="15">
        <v>1089</v>
      </c>
      <c r="O1245" s="20">
        <v>1.06</v>
      </c>
      <c r="P1245" s="10" t="s">
        <v>42</v>
      </c>
      <c r="Q1245" s="10" t="s">
        <v>43</v>
      </c>
      <c r="R1245" s="10" t="s">
        <v>80</v>
      </c>
      <c r="S1245" s="10" t="s">
        <v>74</v>
      </c>
      <c r="T1245" s="21" t="s">
        <v>46</v>
      </c>
      <c r="U1245" s="21" t="s">
        <v>46</v>
      </c>
      <c r="V1245" s="21" t="s">
        <v>46</v>
      </c>
      <c r="W1245" s="21" t="s">
        <v>46</v>
      </c>
      <c r="X1245" s="21" t="s">
        <v>46</v>
      </c>
      <c r="Y1245" s="21" t="s">
        <v>46</v>
      </c>
      <c r="Z1245" s="21" t="s">
        <v>46</v>
      </c>
      <c r="AA1245" s="21" t="s">
        <v>46</v>
      </c>
      <c r="AB1245" s="21" t="s">
        <v>46</v>
      </c>
      <c r="AC1245" s="21" t="s">
        <v>46</v>
      </c>
      <c r="AD1245" s="21" t="s">
        <v>46</v>
      </c>
      <c r="AE1245" s="16" t="s">
        <v>46</v>
      </c>
      <c r="AF1245" s="16" t="s">
        <v>46</v>
      </c>
      <c r="AG1245" s="7" t="str">
        <f t="shared" si="38"/>
        <v>click</v>
      </c>
      <c r="AH1245" s="9" t="str">
        <f t="shared" si="39"/>
        <v>click</v>
      </c>
    </row>
    <row r="1246" spans="1:34" ht="24">
      <c r="A1246" s="19" t="s">
        <v>2378</v>
      </c>
      <c r="B1246" s="8" t="s">
        <v>2379</v>
      </c>
      <c r="C1246" s="10" t="s">
        <v>2380</v>
      </c>
      <c r="D1246" s="10" t="s">
        <v>38</v>
      </c>
      <c r="E1246" s="10" t="s">
        <v>2381</v>
      </c>
      <c r="F1246" s="10" t="s">
        <v>2382</v>
      </c>
      <c r="G1246" s="10" t="s">
        <v>114</v>
      </c>
      <c r="H1246" s="10" t="s">
        <v>48</v>
      </c>
      <c r="I1246" s="11">
        <v>6.0000000000000001E-3</v>
      </c>
      <c r="J1246" s="12">
        <v>0.21</v>
      </c>
      <c r="K1246" s="11">
        <v>2.35E-2</v>
      </c>
      <c r="L1246" s="13">
        <v>2632.3</v>
      </c>
      <c r="M1246" s="14">
        <v>55.9</v>
      </c>
      <c r="N1246" s="15">
        <v>709338</v>
      </c>
      <c r="O1246" s="20">
        <v>1.2</v>
      </c>
      <c r="P1246" s="10" t="s">
        <v>42</v>
      </c>
      <c r="Q1246" s="10" t="s">
        <v>46</v>
      </c>
      <c r="R1246" s="10" t="s">
        <v>46</v>
      </c>
      <c r="S1246" s="10" t="s">
        <v>115</v>
      </c>
      <c r="T1246" s="21">
        <v>8.5400000000000004E-2</v>
      </c>
      <c r="U1246" s="21">
        <v>5.3699999999999998E-2</v>
      </c>
      <c r="V1246" s="21">
        <v>0.09</v>
      </c>
      <c r="W1246" s="21">
        <v>0.14180000000000001</v>
      </c>
      <c r="X1246" s="21">
        <v>9.4100000000000003E-2</v>
      </c>
      <c r="Y1246" s="21">
        <v>0.18509999999999999</v>
      </c>
      <c r="Z1246" s="21">
        <v>0.13250000000000001</v>
      </c>
      <c r="AA1246" s="21">
        <v>8.2600000000000007E-2</v>
      </c>
      <c r="AB1246" s="21">
        <v>6.8999999999999999E-3</v>
      </c>
      <c r="AC1246" s="21">
        <v>3.5999999999999997E-2</v>
      </c>
      <c r="AD1246" s="21">
        <v>4.07E-2</v>
      </c>
      <c r="AE1246" s="16" t="s">
        <v>46</v>
      </c>
      <c r="AF1246" s="16" t="s">
        <v>46</v>
      </c>
      <c r="AG1246" s="7" t="str">
        <f t="shared" si="38"/>
        <v>click</v>
      </c>
      <c r="AH1246" s="9" t="str">
        <f t="shared" si="39"/>
        <v>click</v>
      </c>
    </row>
    <row r="1247" spans="1:34" ht="25.5">
      <c r="A1247" s="19" t="s">
        <v>2470</v>
      </c>
      <c r="B1247" s="8" t="s">
        <v>2471</v>
      </c>
      <c r="C1247" s="10" t="s">
        <v>2472</v>
      </c>
      <c r="D1247" s="10" t="s">
        <v>38</v>
      </c>
      <c r="E1247" s="10" t="s">
        <v>2473</v>
      </c>
      <c r="F1247" s="10" t="s">
        <v>2474</v>
      </c>
      <c r="G1247" s="10" t="s">
        <v>1254</v>
      </c>
      <c r="H1247" s="10" t="s">
        <v>48</v>
      </c>
      <c r="I1247" s="11">
        <v>2.5000000000000001E-3</v>
      </c>
      <c r="J1247" s="12">
        <v>0.52</v>
      </c>
      <c r="K1247" s="11">
        <v>1.4800000000000001E-2</v>
      </c>
      <c r="L1247" s="13">
        <v>3550.2</v>
      </c>
      <c r="M1247" s="14">
        <v>30.7</v>
      </c>
      <c r="N1247" s="15">
        <v>111673</v>
      </c>
      <c r="O1247" s="20">
        <v>1.1499999999999999</v>
      </c>
      <c r="P1247" s="10" t="s">
        <v>42</v>
      </c>
      <c r="Q1247" s="10" t="s">
        <v>520</v>
      </c>
      <c r="R1247" s="10" t="s">
        <v>412</v>
      </c>
      <c r="S1247" s="10" t="s">
        <v>72</v>
      </c>
      <c r="T1247" s="21">
        <v>5.0900000000000001E-2</v>
      </c>
      <c r="U1247" s="21">
        <v>3.7000000000000002E-3</v>
      </c>
      <c r="V1247" s="21">
        <v>8.9800000000000005E-2</v>
      </c>
      <c r="W1247" s="21">
        <v>6.0400000000000002E-2</v>
      </c>
      <c r="X1247" s="21">
        <v>6.6600000000000006E-2</v>
      </c>
      <c r="Y1247" s="21">
        <v>0.16739999999999999</v>
      </c>
      <c r="Z1247" s="21">
        <v>8.2900000000000001E-2</v>
      </c>
      <c r="AA1247" s="21">
        <v>0.17749999999999999</v>
      </c>
      <c r="AB1247" s="21">
        <v>0.1086</v>
      </c>
      <c r="AC1247" s="21">
        <v>9.9099999999999994E-2</v>
      </c>
      <c r="AD1247" s="21">
        <v>9.0499999999999997E-2</v>
      </c>
      <c r="AE1247" s="16" t="s">
        <v>46</v>
      </c>
      <c r="AF1247" s="16" t="s">
        <v>46</v>
      </c>
      <c r="AG1247" s="7" t="str">
        <f t="shared" si="38"/>
        <v>click</v>
      </c>
      <c r="AH1247" s="9" t="str">
        <f t="shared" si="39"/>
        <v>click</v>
      </c>
    </row>
    <row r="1248" spans="1:34" ht="36">
      <c r="A1248" s="19" t="s">
        <v>2475</v>
      </c>
      <c r="B1248" s="8" t="s">
        <v>2476</v>
      </c>
      <c r="C1248" s="10" t="s">
        <v>2472</v>
      </c>
      <c r="D1248" s="10" t="s">
        <v>38</v>
      </c>
      <c r="E1248" s="10" t="s">
        <v>2477</v>
      </c>
      <c r="F1248" s="10" t="s">
        <v>2478</v>
      </c>
      <c r="G1248" s="10" t="s">
        <v>1557</v>
      </c>
      <c r="H1248" s="10" t="s">
        <v>48</v>
      </c>
      <c r="I1248" s="11">
        <v>2.5000000000000001E-3</v>
      </c>
      <c r="J1248" s="12">
        <v>0.38</v>
      </c>
      <c r="K1248" s="11">
        <v>8.8999999999999999E-3</v>
      </c>
      <c r="L1248" s="13">
        <v>4593.7</v>
      </c>
      <c r="M1248" s="14">
        <v>30.8</v>
      </c>
      <c r="N1248" s="15">
        <v>171222</v>
      </c>
      <c r="O1248" s="20">
        <v>1.21</v>
      </c>
      <c r="P1248" s="10" t="s">
        <v>42</v>
      </c>
      <c r="Q1248" s="10" t="s">
        <v>520</v>
      </c>
      <c r="R1248" s="10" t="s">
        <v>44</v>
      </c>
      <c r="S1248" s="10" t="s">
        <v>72</v>
      </c>
      <c r="T1248" s="21">
        <v>4.4999999999999998E-2</v>
      </c>
      <c r="U1248" s="21">
        <v>1.95E-2</v>
      </c>
      <c r="V1248" s="21">
        <v>0.21390000000000001</v>
      </c>
      <c r="W1248" s="21">
        <v>3.6700000000000003E-2</v>
      </c>
      <c r="X1248" s="21">
        <v>4.2900000000000001E-2</v>
      </c>
      <c r="Y1248" s="21">
        <v>8.8800000000000004E-2</v>
      </c>
      <c r="Z1248" s="21">
        <v>9.8000000000000004E-2</v>
      </c>
      <c r="AA1248" s="21">
        <v>0.18490000000000001</v>
      </c>
      <c r="AB1248" s="21">
        <v>8.7599999999999997E-2</v>
      </c>
      <c r="AC1248" s="21">
        <v>0.17599999999999999</v>
      </c>
      <c r="AD1248" s="21">
        <v>5.0000000000000001E-3</v>
      </c>
      <c r="AE1248" s="16" t="s">
        <v>46</v>
      </c>
      <c r="AF1248" s="16" t="s">
        <v>46</v>
      </c>
      <c r="AG1248" s="7" t="str">
        <f t="shared" si="38"/>
        <v>click</v>
      </c>
      <c r="AH1248" s="9" t="str">
        <f t="shared" si="39"/>
        <v>click</v>
      </c>
    </row>
    <row r="1249" spans="1:34" ht="25.5">
      <c r="A1249" s="19" t="s">
        <v>2483</v>
      </c>
      <c r="B1249" s="8" t="s">
        <v>2484</v>
      </c>
      <c r="C1249" s="10" t="s">
        <v>2472</v>
      </c>
      <c r="D1249" s="10" t="s">
        <v>38</v>
      </c>
      <c r="E1249" s="10" t="s">
        <v>2485</v>
      </c>
      <c r="F1249" s="10" t="s">
        <v>2486</v>
      </c>
      <c r="G1249" s="10" t="s">
        <v>544</v>
      </c>
      <c r="H1249" s="10" t="s">
        <v>48</v>
      </c>
      <c r="I1249" s="11">
        <v>2.5000000000000001E-3</v>
      </c>
      <c r="J1249" s="12">
        <v>0.45</v>
      </c>
      <c r="K1249" s="11">
        <v>1.18E-2</v>
      </c>
      <c r="L1249" s="13">
        <v>3095.5</v>
      </c>
      <c r="M1249" s="14">
        <v>27.8</v>
      </c>
      <c r="N1249" s="15">
        <v>107169</v>
      </c>
      <c r="O1249" s="20">
        <v>1.31</v>
      </c>
      <c r="P1249" s="10" t="s">
        <v>42</v>
      </c>
      <c r="Q1249" s="10" t="s">
        <v>321</v>
      </c>
      <c r="R1249" s="10" t="s">
        <v>412</v>
      </c>
      <c r="S1249" s="10" t="s">
        <v>72</v>
      </c>
      <c r="T1249" s="21">
        <v>6.8199999999999997E-2</v>
      </c>
      <c r="U1249" s="21">
        <v>3.5000000000000001E-3</v>
      </c>
      <c r="V1249" s="21">
        <v>0.15690000000000001</v>
      </c>
      <c r="W1249" s="21">
        <v>5.1299999999999998E-2</v>
      </c>
      <c r="X1249" s="21">
        <v>4.1599999999999998E-2</v>
      </c>
      <c r="Y1249" s="21">
        <v>0.14419999999999999</v>
      </c>
      <c r="Z1249" s="21">
        <v>5.9700000000000003E-2</v>
      </c>
      <c r="AA1249" s="21">
        <v>0.18729999999999999</v>
      </c>
      <c r="AB1249" s="21">
        <v>8.0199999999999994E-2</v>
      </c>
      <c r="AC1249" s="21">
        <v>0.1361</v>
      </c>
      <c r="AD1249" s="21">
        <v>7.17E-2</v>
      </c>
      <c r="AE1249" s="16" t="s">
        <v>46</v>
      </c>
      <c r="AF1249" s="16" t="s">
        <v>46</v>
      </c>
      <c r="AG1249" s="7" t="str">
        <f t="shared" si="38"/>
        <v>click</v>
      </c>
      <c r="AH1249" s="9" t="str">
        <f t="shared" si="39"/>
        <v>click</v>
      </c>
    </row>
    <row r="1250" spans="1:34" ht="36">
      <c r="A1250" s="19" t="s">
        <v>2487</v>
      </c>
      <c r="B1250" s="8" t="s">
        <v>2488</v>
      </c>
      <c r="C1250" s="10" t="s">
        <v>2472</v>
      </c>
      <c r="D1250" s="10" t="s">
        <v>38</v>
      </c>
      <c r="E1250" s="10" t="s">
        <v>2489</v>
      </c>
      <c r="F1250" s="10" t="s">
        <v>2490</v>
      </c>
      <c r="G1250" s="10" t="s">
        <v>1315</v>
      </c>
      <c r="H1250" s="10" t="s">
        <v>48</v>
      </c>
      <c r="I1250" s="11">
        <v>2.5000000000000001E-3</v>
      </c>
      <c r="J1250" s="12">
        <v>0.31</v>
      </c>
      <c r="K1250" s="11">
        <v>7.0000000000000001E-3</v>
      </c>
      <c r="L1250" s="13">
        <v>2967.8</v>
      </c>
      <c r="M1250" s="14">
        <v>25</v>
      </c>
      <c r="N1250" s="15">
        <v>187141</v>
      </c>
      <c r="O1250" s="20">
        <v>1.39</v>
      </c>
      <c r="P1250" s="10" t="s">
        <v>42</v>
      </c>
      <c r="Q1250" s="10" t="s">
        <v>321</v>
      </c>
      <c r="R1250" s="10" t="s">
        <v>44</v>
      </c>
      <c r="S1250" s="10" t="s">
        <v>72</v>
      </c>
      <c r="T1250" s="21">
        <v>5.3100000000000001E-2</v>
      </c>
      <c r="U1250" s="21">
        <v>3.8999999999999998E-3</v>
      </c>
      <c r="V1250" s="21">
        <v>0.17649999999999999</v>
      </c>
      <c r="W1250" s="21">
        <v>4.0300000000000002E-2</v>
      </c>
      <c r="X1250" s="21">
        <v>3.2099999999999997E-2</v>
      </c>
      <c r="Y1250" s="21">
        <v>0.11</v>
      </c>
      <c r="Z1250" s="21">
        <v>0.1421</v>
      </c>
      <c r="AA1250" s="21">
        <v>0.15210000000000001</v>
      </c>
      <c r="AB1250" s="21">
        <v>7.1599999999999997E-2</v>
      </c>
      <c r="AC1250" s="21">
        <v>0.2175</v>
      </c>
      <c r="AD1250" s="21">
        <v>2E-3</v>
      </c>
      <c r="AE1250" s="16" t="s">
        <v>46</v>
      </c>
      <c r="AF1250" s="16" t="s">
        <v>46</v>
      </c>
      <c r="AG1250" s="7" t="str">
        <f t="shared" ref="AG1250:AG1273" si="40">HYPERLINK(CONCATENATE("http://finance.yahoo.com/q/hl?s=", A1250), "click")</f>
        <v>click</v>
      </c>
      <c r="AH1250" s="9" t="str">
        <f t="shared" ref="AH1250:AH1273" si="41">HYPERLINK(CONCATENATE("http://bigcharts.marketwatch.com/advchart/frames/frames.asp?symb=", A1250, "&amp;time=8&amp;freq=1"), "click")</f>
        <v>click</v>
      </c>
    </row>
    <row r="1251" spans="1:34" ht="25.5">
      <c r="A1251" s="19" t="s">
        <v>4747</v>
      </c>
      <c r="B1251" s="8" t="s">
        <v>4748</v>
      </c>
      <c r="C1251" s="10" t="s">
        <v>4749</v>
      </c>
      <c r="D1251" s="10" t="s">
        <v>160</v>
      </c>
      <c r="E1251" s="10"/>
      <c r="F1251" s="10" t="s">
        <v>39</v>
      </c>
      <c r="G1251" s="10" t="s">
        <v>341</v>
      </c>
      <c r="H1251" s="10" t="s">
        <v>410</v>
      </c>
      <c r="I1251" s="11"/>
      <c r="J1251" s="12">
        <v>0.02</v>
      </c>
      <c r="K1251" s="11">
        <v>3.2800000000000003E-2</v>
      </c>
      <c r="L1251" s="13">
        <v>49.7</v>
      </c>
      <c r="M1251" s="14">
        <v>0.4</v>
      </c>
      <c r="N1251" s="15">
        <v>22647</v>
      </c>
      <c r="O1251" s="20">
        <v>0.68</v>
      </c>
      <c r="P1251" s="10" t="s">
        <v>42</v>
      </c>
      <c r="Q1251" s="10" t="s">
        <v>46</v>
      </c>
      <c r="R1251" s="10" t="s">
        <v>46</v>
      </c>
      <c r="S1251" s="10" t="s">
        <v>72</v>
      </c>
      <c r="T1251" s="21" t="s">
        <v>46</v>
      </c>
      <c r="U1251" s="21" t="s">
        <v>46</v>
      </c>
      <c r="V1251" s="21" t="s">
        <v>46</v>
      </c>
      <c r="W1251" s="21" t="s">
        <v>46</v>
      </c>
      <c r="X1251" s="21" t="s">
        <v>46</v>
      </c>
      <c r="Y1251" s="21" t="s">
        <v>46</v>
      </c>
      <c r="Z1251" s="21" t="s">
        <v>46</v>
      </c>
      <c r="AA1251" s="21" t="s">
        <v>46</v>
      </c>
      <c r="AB1251" s="21" t="s">
        <v>46</v>
      </c>
      <c r="AC1251" s="21" t="s">
        <v>46</v>
      </c>
      <c r="AD1251" s="21" t="s">
        <v>46</v>
      </c>
      <c r="AE1251" s="16" t="s">
        <v>46</v>
      </c>
      <c r="AF1251" s="16" t="s">
        <v>46</v>
      </c>
      <c r="AG1251" s="7" t="str">
        <f t="shared" si="40"/>
        <v>click</v>
      </c>
      <c r="AH1251" s="9" t="str">
        <f t="shared" si="41"/>
        <v>click</v>
      </c>
    </row>
    <row r="1252" spans="1:34" ht="25.5">
      <c r="A1252" s="19" t="s">
        <v>2351</v>
      </c>
      <c r="B1252" s="8" t="s">
        <v>2352</v>
      </c>
      <c r="C1252" s="10" t="s">
        <v>2353</v>
      </c>
      <c r="D1252" s="10" t="s">
        <v>38</v>
      </c>
      <c r="E1252" s="10" t="s">
        <v>2354</v>
      </c>
      <c r="F1252" s="10" t="s">
        <v>2355</v>
      </c>
      <c r="G1252" s="10" t="s">
        <v>341</v>
      </c>
      <c r="H1252" s="10" t="s">
        <v>48</v>
      </c>
      <c r="I1252" s="11">
        <v>4.7999999999999996E-3</v>
      </c>
      <c r="J1252" s="12">
        <v>0.82</v>
      </c>
      <c r="K1252" s="11">
        <v>3.3799999999999997E-2</v>
      </c>
      <c r="L1252" s="13">
        <v>615.29999999999995</v>
      </c>
      <c r="M1252" s="14">
        <v>6.5</v>
      </c>
      <c r="N1252" s="15">
        <v>212244</v>
      </c>
      <c r="O1252" s="20">
        <v>-1.05</v>
      </c>
      <c r="P1252" s="10" t="s">
        <v>42</v>
      </c>
      <c r="Q1252" s="10" t="s">
        <v>46</v>
      </c>
      <c r="R1252" s="10" t="s">
        <v>46</v>
      </c>
      <c r="S1252" s="10" t="s">
        <v>72</v>
      </c>
      <c r="T1252" s="21">
        <v>0</v>
      </c>
      <c r="U1252" s="21">
        <v>0</v>
      </c>
      <c r="V1252" s="21">
        <v>0</v>
      </c>
      <c r="W1252" s="21">
        <v>0</v>
      </c>
      <c r="X1252" s="21">
        <v>6.0699999999999997E-2</v>
      </c>
      <c r="Y1252" s="21">
        <v>0</v>
      </c>
      <c r="Z1252" s="21">
        <v>0</v>
      </c>
      <c r="AA1252" s="21">
        <v>0</v>
      </c>
      <c r="AB1252" s="21">
        <v>0</v>
      </c>
      <c r="AC1252" s="21">
        <v>0</v>
      </c>
      <c r="AD1252" s="21">
        <v>0.93710000000000004</v>
      </c>
      <c r="AE1252" s="16" t="s">
        <v>46</v>
      </c>
      <c r="AF1252" s="16" t="s">
        <v>46</v>
      </c>
      <c r="AG1252" s="7" t="str">
        <f t="shared" si="40"/>
        <v>click</v>
      </c>
      <c r="AH1252" s="9" t="str">
        <f t="shared" si="41"/>
        <v>click</v>
      </c>
    </row>
    <row r="1253" spans="1:34" ht="24">
      <c r="A1253" s="19" t="s">
        <v>2465</v>
      </c>
      <c r="B1253" s="8" t="s">
        <v>2466</v>
      </c>
      <c r="C1253" s="10" t="s">
        <v>2467</v>
      </c>
      <c r="D1253" s="10" t="s">
        <v>38</v>
      </c>
      <c r="E1253" s="10" t="s">
        <v>2468</v>
      </c>
      <c r="F1253" s="10" t="s">
        <v>2469</v>
      </c>
      <c r="G1253" s="10" t="s">
        <v>980</v>
      </c>
      <c r="H1253" s="10" t="s">
        <v>48</v>
      </c>
      <c r="I1253" s="11">
        <v>1.5E-3</v>
      </c>
      <c r="J1253" s="12">
        <v>0.48</v>
      </c>
      <c r="K1253" s="11">
        <v>1.2999999999999999E-2</v>
      </c>
      <c r="L1253" s="13">
        <v>22539.1</v>
      </c>
      <c r="M1253" s="14">
        <v>169.2</v>
      </c>
      <c r="N1253" s="15">
        <v>1282466</v>
      </c>
      <c r="O1253" s="20">
        <v>1.2</v>
      </c>
      <c r="P1253" s="10" t="s">
        <v>42</v>
      </c>
      <c r="Q1253" s="10" t="s">
        <v>520</v>
      </c>
      <c r="R1253" s="10" t="s">
        <v>80</v>
      </c>
      <c r="S1253" s="10" t="s">
        <v>72</v>
      </c>
      <c r="T1253" s="21">
        <v>4.8000000000000001E-2</v>
      </c>
      <c r="U1253" s="21">
        <v>1.15E-2</v>
      </c>
      <c r="V1253" s="21">
        <v>0.1517</v>
      </c>
      <c r="W1253" s="21">
        <v>4.8500000000000001E-2</v>
      </c>
      <c r="X1253" s="21">
        <v>5.4800000000000001E-2</v>
      </c>
      <c r="Y1253" s="21">
        <v>0.12809999999999999</v>
      </c>
      <c r="Z1253" s="21">
        <v>9.0399999999999994E-2</v>
      </c>
      <c r="AA1253" s="21">
        <v>0.1812</v>
      </c>
      <c r="AB1253" s="21">
        <v>9.8100000000000007E-2</v>
      </c>
      <c r="AC1253" s="21">
        <v>0.13739999999999999</v>
      </c>
      <c r="AD1253" s="21">
        <v>4.7800000000000002E-2</v>
      </c>
      <c r="AE1253" s="16" t="s">
        <v>46</v>
      </c>
      <c r="AF1253" s="16" t="s">
        <v>46</v>
      </c>
      <c r="AG1253" s="7" t="str">
        <f t="shared" si="40"/>
        <v>click</v>
      </c>
      <c r="AH1253" s="9" t="str">
        <f t="shared" si="41"/>
        <v>click</v>
      </c>
    </row>
    <row r="1254" spans="1:34" ht="25.5">
      <c r="A1254" s="19" t="s">
        <v>2479</v>
      </c>
      <c r="B1254" s="8" t="s">
        <v>2480</v>
      </c>
      <c r="C1254" s="10" t="s">
        <v>2467</v>
      </c>
      <c r="D1254" s="10" t="s">
        <v>38</v>
      </c>
      <c r="E1254" s="10" t="s">
        <v>2481</v>
      </c>
      <c r="F1254" s="10" t="s">
        <v>2482</v>
      </c>
      <c r="G1254" s="10" t="s">
        <v>1154</v>
      </c>
      <c r="H1254" s="10" t="s">
        <v>48</v>
      </c>
      <c r="I1254" s="11">
        <v>1.6000000000000001E-3</v>
      </c>
      <c r="J1254" s="12">
        <v>0.35</v>
      </c>
      <c r="K1254" s="11">
        <v>0.01</v>
      </c>
      <c r="L1254" s="13">
        <v>14230.3</v>
      </c>
      <c r="M1254" s="14">
        <v>130.4</v>
      </c>
      <c r="N1254" s="15">
        <v>934519</v>
      </c>
      <c r="O1254" s="20">
        <v>1.36</v>
      </c>
      <c r="P1254" s="10" t="s">
        <v>42</v>
      </c>
      <c r="Q1254" s="10" t="s">
        <v>321</v>
      </c>
      <c r="R1254" s="10" t="s">
        <v>80</v>
      </c>
      <c r="S1254" s="10" t="s">
        <v>72</v>
      </c>
      <c r="T1254" s="21">
        <v>6.08E-2</v>
      </c>
      <c r="U1254" s="21">
        <v>3.7000000000000002E-3</v>
      </c>
      <c r="V1254" s="21">
        <v>0.16650000000000001</v>
      </c>
      <c r="W1254" s="21">
        <v>4.5900000000000003E-2</v>
      </c>
      <c r="X1254" s="21">
        <v>3.6900000000000002E-2</v>
      </c>
      <c r="Y1254" s="21">
        <v>0.12759999999999999</v>
      </c>
      <c r="Z1254" s="21">
        <v>0.10009999999999999</v>
      </c>
      <c r="AA1254" s="21">
        <v>0.1701</v>
      </c>
      <c r="AB1254" s="21">
        <v>7.5999999999999998E-2</v>
      </c>
      <c r="AC1254" s="21">
        <v>0.17610000000000001</v>
      </c>
      <c r="AD1254" s="21">
        <v>3.7499999999999999E-2</v>
      </c>
      <c r="AE1254" s="16" t="s">
        <v>46</v>
      </c>
      <c r="AF1254" s="16" t="s">
        <v>46</v>
      </c>
      <c r="AG1254" s="7" t="str">
        <f t="shared" si="40"/>
        <v>click</v>
      </c>
      <c r="AH1254" s="9" t="str">
        <f t="shared" si="41"/>
        <v>click</v>
      </c>
    </row>
    <row r="1255" spans="1:34" ht="24">
      <c r="A1255" s="19" t="s">
        <v>407</v>
      </c>
      <c r="B1255" s="8" t="s">
        <v>408</v>
      </c>
      <c r="C1255" s="10" t="s">
        <v>409</v>
      </c>
      <c r="D1255" s="10" t="s">
        <v>160</v>
      </c>
      <c r="E1255" s="10"/>
      <c r="F1255" s="10" t="s">
        <v>39</v>
      </c>
      <c r="G1255" s="10" t="s">
        <v>47</v>
      </c>
      <c r="H1255" s="10" t="s">
        <v>410</v>
      </c>
      <c r="I1255" s="11"/>
      <c r="J1255" s="12">
        <v>0.01</v>
      </c>
      <c r="K1255" s="11">
        <v>1.2E-2</v>
      </c>
      <c r="L1255" s="13">
        <v>15.9</v>
      </c>
      <c r="M1255" s="14">
        <v>1.2</v>
      </c>
      <c r="N1255" s="15">
        <v>9797</v>
      </c>
      <c r="O1255" s="20">
        <v>1.27</v>
      </c>
      <c r="P1255" s="10" t="s">
        <v>42</v>
      </c>
      <c r="Q1255" s="10" t="s">
        <v>46</v>
      </c>
      <c r="R1255" s="10" t="s">
        <v>46</v>
      </c>
      <c r="S1255" s="10" t="s">
        <v>72</v>
      </c>
      <c r="T1255" s="21" t="s">
        <v>46</v>
      </c>
      <c r="U1255" s="21" t="s">
        <v>46</v>
      </c>
      <c r="V1255" s="21" t="s">
        <v>46</v>
      </c>
      <c r="W1255" s="21" t="s">
        <v>46</v>
      </c>
      <c r="X1255" s="21" t="s">
        <v>46</v>
      </c>
      <c r="Y1255" s="21" t="s">
        <v>46</v>
      </c>
      <c r="Z1255" s="21" t="s">
        <v>46</v>
      </c>
      <c r="AA1255" s="21" t="s">
        <v>46</v>
      </c>
      <c r="AB1255" s="21" t="s">
        <v>46</v>
      </c>
      <c r="AC1255" s="21" t="s">
        <v>46</v>
      </c>
      <c r="AD1255" s="21" t="s">
        <v>46</v>
      </c>
      <c r="AE1255" s="16" t="s">
        <v>46</v>
      </c>
      <c r="AF1255" s="16" t="s">
        <v>46</v>
      </c>
      <c r="AG1255" s="7" t="str">
        <f t="shared" si="40"/>
        <v>click</v>
      </c>
      <c r="AH1255" s="9" t="str">
        <f t="shared" si="41"/>
        <v>click</v>
      </c>
    </row>
    <row r="1256" spans="1:34" ht="25.5">
      <c r="A1256" s="19" t="s">
        <v>2302</v>
      </c>
      <c r="B1256" s="8" t="s">
        <v>2303</v>
      </c>
      <c r="C1256" s="10" t="s">
        <v>2304</v>
      </c>
      <c r="D1256" s="10" t="s">
        <v>160</v>
      </c>
      <c r="E1256" s="10"/>
      <c r="F1256" s="10" t="s">
        <v>39</v>
      </c>
      <c r="G1256" s="10" t="s">
        <v>47</v>
      </c>
      <c r="H1256" s="10" t="s">
        <v>410</v>
      </c>
      <c r="I1256" s="11"/>
      <c r="J1256" s="12">
        <v>0.03</v>
      </c>
      <c r="K1256" s="11">
        <v>8.6999999999999994E-3</v>
      </c>
      <c r="L1256" s="13">
        <v>32</v>
      </c>
      <c r="M1256" s="14">
        <v>0.6</v>
      </c>
      <c r="N1256" s="15">
        <v>4380</v>
      </c>
      <c r="O1256" s="20">
        <v>0.93</v>
      </c>
      <c r="P1256" s="10" t="s">
        <v>42</v>
      </c>
      <c r="Q1256" s="10" t="s">
        <v>46</v>
      </c>
      <c r="R1256" s="10" t="s">
        <v>46</v>
      </c>
      <c r="S1256" s="10" t="s">
        <v>72</v>
      </c>
      <c r="T1256" s="21" t="s">
        <v>46</v>
      </c>
      <c r="U1256" s="21" t="s">
        <v>46</v>
      </c>
      <c r="V1256" s="21" t="s">
        <v>46</v>
      </c>
      <c r="W1256" s="21" t="s">
        <v>46</v>
      </c>
      <c r="X1256" s="21" t="s">
        <v>46</v>
      </c>
      <c r="Y1256" s="21" t="s">
        <v>46</v>
      </c>
      <c r="Z1256" s="21" t="s">
        <v>46</v>
      </c>
      <c r="AA1256" s="21" t="s">
        <v>46</v>
      </c>
      <c r="AB1256" s="21" t="s">
        <v>46</v>
      </c>
      <c r="AC1256" s="21" t="s">
        <v>46</v>
      </c>
      <c r="AD1256" s="21" t="s">
        <v>46</v>
      </c>
      <c r="AE1256" s="16" t="s">
        <v>46</v>
      </c>
      <c r="AF1256" s="16" t="s">
        <v>46</v>
      </c>
      <c r="AG1256" s="7" t="str">
        <f t="shared" si="40"/>
        <v>click</v>
      </c>
      <c r="AH1256" s="9" t="str">
        <f t="shared" si="41"/>
        <v>click</v>
      </c>
    </row>
    <row r="1257" spans="1:34" ht="25.5">
      <c r="A1257" s="19" t="s">
        <v>2463</v>
      </c>
      <c r="B1257" s="8" t="s">
        <v>2464</v>
      </c>
      <c r="C1257" s="10" t="s">
        <v>2304</v>
      </c>
      <c r="D1257" s="10" t="s">
        <v>160</v>
      </c>
      <c r="E1257" s="10"/>
      <c r="F1257" s="10" t="s">
        <v>39</v>
      </c>
      <c r="G1257" s="10" t="s">
        <v>47</v>
      </c>
      <c r="H1257" s="10" t="s">
        <v>410</v>
      </c>
      <c r="I1257" s="11"/>
      <c r="J1257" s="12">
        <v>0.06</v>
      </c>
      <c r="K1257" s="11">
        <v>6.9400000000000003E-2</v>
      </c>
      <c r="L1257" s="13">
        <v>10.9</v>
      </c>
      <c r="M1257" s="14">
        <v>3.3</v>
      </c>
      <c r="N1257" s="15">
        <v>7549</v>
      </c>
      <c r="O1257" s="20">
        <v>1.33</v>
      </c>
      <c r="P1257" s="10" t="s">
        <v>42</v>
      </c>
      <c r="Q1257" s="10" t="s">
        <v>46</v>
      </c>
      <c r="R1257" s="10" t="s">
        <v>46</v>
      </c>
      <c r="S1257" s="10" t="s">
        <v>72</v>
      </c>
      <c r="T1257" s="21" t="s">
        <v>46</v>
      </c>
      <c r="U1257" s="21" t="s">
        <v>46</v>
      </c>
      <c r="V1257" s="21" t="s">
        <v>46</v>
      </c>
      <c r="W1257" s="21" t="s">
        <v>46</v>
      </c>
      <c r="X1257" s="21" t="s">
        <v>46</v>
      </c>
      <c r="Y1257" s="21" t="s">
        <v>46</v>
      </c>
      <c r="Z1257" s="21" t="s">
        <v>46</v>
      </c>
      <c r="AA1257" s="21" t="s">
        <v>46</v>
      </c>
      <c r="AB1257" s="21" t="s">
        <v>46</v>
      </c>
      <c r="AC1257" s="21" t="s">
        <v>46</v>
      </c>
      <c r="AD1257" s="21" t="s">
        <v>46</v>
      </c>
      <c r="AE1257" s="16" t="s">
        <v>46</v>
      </c>
      <c r="AF1257" s="16" t="s">
        <v>46</v>
      </c>
      <c r="AG1257" s="7" t="str">
        <f t="shared" si="40"/>
        <v>click</v>
      </c>
      <c r="AH1257" s="9" t="str">
        <f t="shared" si="41"/>
        <v>click</v>
      </c>
    </row>
    <row r="1258" spans="1:34" ht="24">
      <c r="A1258" s="19" t="s">
        <v>422</v>
      </c>
      <c r="B1258" s="8" t="s">
        <v>423</v>
      </c>
      <c r="C1258" s="10" t="s">
        <v>424</v>
      </c>
      <c r="D1258" s="10" t="s">
        <v>160</v>
      </c>
      <c r="E1258" s="10"/>
      <c r="F1258" s="10" t="s">
        <v>39</v>
      </c>
      <c r="G1258" s="10" t="s">
        <v>47</v>
      </c>
      <c r="H1258" s="10" t="s">
        <v>410</v>
      </c>
      <c r="I1258" s="11"/>
      <c r="J1258" s="12">
        <v>1.92</v>
      </c>
      <c r="K1258" s="11"/>
      <c r="L1258" s="13">
        <v>13.4</v>
      </c>
      <c r="M1258" s="14">
        <v>14.1</v>
      </c>
      <c r="N1258" s="15">
        <v>193662</v>
      </c>
      <c r="O1258" s="20">
        <v>-2.58</v>
      </c>
      <c r="P1258" s="10" t="s">
        <v>42</v>
      </c>
      <c r="Q1258" s="10" t="s">
        <v>46</v>
      </c>
      <c r="R1258" s="10" t="s">
        <v>46</v>
      </c>
      <c r="S1258" s="10" t="s">
        <v>72</v>
      </c>
      <c r="T1258" s="21" t="s">
        <v>46</v>
      </c>
      <c r="U1258" s="21" t="s">
        <v>46</v>
      </c>
      <c r="V1258" s="21" t="s">
        <v>46</v>
      </c>
      <c r="W1258" s="21" t="s">
        <v>46</v>
      </c>
      <c r="X1258" s="21" t="s">
        <v>46</v>
      </c>
      <c r="Y1258" s="21" t="s">
        <v>46</v>
      </c>
      <c r="Z1258" s="21" t="s">
        <v>46</v>
      </c>
      <c r="AA1258" s="21" t="s">
        <v>46</v>
      </c>
      <c r="AB1258" s="21" t="s">
        <v>46</v>
      </c>
      <c r="AC1258" s="21" t="s">
        <v>46</v>
      </c>
      <c r="AD1258" s="21" t="s">
        <v>46</v>
      </c>
      <c r="AE1258" s="16" t="s">
        <v>46</v>
      </c>
      <c r="AF1258" s="16" t="s">
        <v>46</v>
      </c>
      <c r="AG1258" s="7" t="str">
        <f t="shared" si="40"/>
        <v>click</v>
      </c>
      <c r="AH1258" s="9" t="str">
        <f t="shared" si="41"/>
        <v>click</v>
      </c>
    </row>
    <row r="1259" spans="1:34" ht="25.5">
      <c r="A1259" s="19" t="s">
        <v>4458</v>
      </c>
      <c r="B1259" s="8" t="s">
        <v>4459</v>
      </c>
      <c r="C1259" s="10" t="s">
        <v>4460</v>
      </c>
      <c r="D1259" s="10" t="s">
        <v>160</v>
      </c>
      <c r="E1259" s="10"/>
      <c r="F1259" s="10" t="s">
        <v>39</v>
      </c>
      <c r="G1259" s="10" t="s">
        <v>336</v>
      </c>
      <c r="H1259" s="10" t="s">
        <v>410</v>
      </c>
      <c r="I1259" s="11"/>
      <c r="J1259" s="12">
        <v>0</v>
      </c>
      <c r="K1259" s="11">
        <v>4.3799999999999999E-2</v>
      </c>
      <c r="L1259" s="13">
        <v>132.9</v>
      </c>
      <c r="M1259" s="14">
        <v>4.5999999999999996</v>
      </c>
      <c r="N1259" s="15">
        <v>26694</v>
      </c>
      <c r="O1259" s="20">
        <v>0.65</v>
      </c>
      <c r="P1259" s="10" t="s">
        <v>42</v>
      </c>
      <c r="Q1259" s="10" t="s">
        <v>46</v>
      </c>
      <c r="R1259" s="10" t="s">
        <v>46</v>
      </c>
      <c r="S1259" s="10" t="s">
        <v>72</v>
      </c>
      <c r="T1259" s="21" t="s">
        <v>46</v>
      </c>
      <c r="U1259" s="21" t="s">
        <v>46</v>
      </c>
      <c r="V1259" s="21" t="s">
        <v>46</v>
      </c>
      <c r="W1259" s="21" t="s">
        <v>46</v>
      </c>
      <c r="X1259" s="21" t="s">
        <v>46</v>
      </c>
      <c r="Y1259" s="21" t="s">
        <v>46</v>
      </c>
      <c r="Z1259" s="21" t="s">
        <v>46</v>
      </c>
      <c r="AA1259" s="21" t="s">
        <v>46</v>
      </c>
      <c r="AB1259" s="21" t="s">
        <v>46</v>
      </c>
      <c r="AC1259" s="21" t="s">
        <v>46</v>
      </c>
      <c r="AD1259" s="21" t="s">
        <v>46</v>
      </c>
      <c r="AE1259" s="16" t="s">
        <v>46</v>
      </c>
      <c r="AF1259" s="16" t="s">
        <v>46</v>
      </c>
      <c r="AG1259" s="7" t="str">
        <f t="shared" si="40"/>
        <v>click</v>
      </c>
      <c r="AH1259" s="9" t="str">
        <f t="shared" si="41"/>
        <v>click</v>
      </c>
    </row>
    <row r="1260" spans="1:34" ht="24">
      <c r="A1260" s="19" t="s">
        <v>2259</v>
      </c>
      <c r="B1260" s="8" t="s">
        <v>2260</v>
      </c>
      <c r="C1260" s="10" t="s">
        <v>2261</v>
      </c>
      <c r="D1260" s="10" t="s">
        <v>160</v>
      </c>
      <c r="E1260" s="10"/>
      <c r="F1260" s="10" t="s">
        <v>39</v>
      </c>
      <c r="G1260" s="10" t="s">
        <v>47</v>
      </c>
      <c r="H1260" s="10" t="s">
        <v>410</v>
      </c>
      <c r="I1260" s="11"/>
      <c r="J1260" s="12">
        <v>0</v>
      </c>
      <c r="K1260" s="11">
        <v>4.1000000000000003E-3</v>
      </c>
      <c r="L1260" s="13">
        <v>117.3</v>
      </c>
      <c r="M1260" s="14">
        <v>1.7</v>
      </c>
      <c r="N1260" s="15">
        <v>40017</v>
      </c>
      <c r="O1260" s="20">
        <v>-1.2</v>
      </c>
      <c r="P1260" s="10" t="s">
        <v>42</v>
      </c>
      <c r="Q1260" s="10" t="s">
        <v>46</v>
      </c>
      <c r="R1260" s="10" t="s">
        <v>46</v>
      </c>
      <c r="S1260" s="10" t="s">
        <v>72</v>
      </c>
      <c r="T1260" s="21" t="s">
        <v>46</v>
      </c>
      <c r="U1260" s="21" t="s">
        <v>46</v>
      </c>
      <c r="V1260" s="21" t="s">
        <v>46</v>
      </c>
      <c r="W1260" s="21" t="s">
        <v>46</v>
      </c>
      <c r="X1260" s="21" t="s">
        <v>46</v>
      </c>
      <c r="Y1260" s="21" t="s">
        <v>46</v>
      </c>
      <c r="Z1260" s="21" t="s">
        <v>46</v>
      </c>
      <c r="AA1260" s="21" t="s">
        <v>46</v>
      </c>
      <c r="AB1260" s="21" t="s">
        <v>46</v>
      </c>
      <c r="AC1260" s="21" t="s">
        <v>46</v>
      </c>
      <c r="AD1260" s="21" t="s">
        <v>46</v>
      </c>
      <c r="AE1260" s="16" t="s">
        <v>46</v>
      </c>
      <c r="AF1260" s="16" t="s">
        <v>46</v>
      </c>
      <c r="AG1260" s="7" t="str">
        <f t="shared" si="40"/>
        <v>click</v>
      </c>
      <c r="AH1260" s="9" t="str">
        <f t="shared" si="41"/>
        <v>click</v>
      </c>
    </row>
    <row r="1261" spans="1:34" ht="36">
      <c r="A1261" s="19" t="s">
        <v>3665</v>
      </c>
      <c r="B1261" s="8" t="s">
        <v>3665</v>
      </c>
      <c r="C1261" s="10" t="s">
        <v>3666</v>
      </c>
      <c r="D1261" s="10" t="s">
        <v>93</v>
      </c>
      <c r="E1261" s="10" t="s">
        <v>3667</v>
      </c>
      <c r="F1261" s="10" t="s">
        <v>3668</v>
      </c>
      <c r="G1261" s="10" t="s">
        <v>177</v>
      </c>
      <c r="H1261" s="10" t="s">
        <v>96</v>
      </c>
      <c r="I1261" s="11">
        <v>2E-3</v>
      </c>
      <c r="J1261" s="12">
        <v>0.27</v>
      </c>
      <c r="K1261" s="11">
        <v>1.0200000000000001E-2</v>
      </c>
      <c r="L1261" s="13">
        <v>44956.7</v>
      </c>
      <c r="M1261" s="14">
        <v>513.9</v>
      </c>
      <c r="N1261" s="15">
        <v>31501536</v>
      </c>
      <c r="O1261" s="20">
        <v>1.1299999999999999</v>
      </c>
      <c r="P1261" s="10" t="s">
        <v>42</v>
      </c>
      <c r="Q1261" s="10" t="s">
        <v>43</v>
      </c>
      <c r="R1261" s="10" t="s">
        <v>44</v>
      </c>
      <c r="S1261" s="10" t="s">
        <v>72</v>
      </c>
      <c r="T1261" s="21">
        <v>3.8E-3</v>
      </c>
      <c r="U1261" s="21">
        <v>5.0700000000000002E-2</v>
      </c>
      <c r="V1261" s="21">
        <v>0.1517</v>
      </c>
      <c r="W1261" s="21">
        <v>5.0900000000000001E-2</v>
      </c>
      <c r="X1261" s="21">
        <v>0</v>
      </c>
      <c r="Y1261" s="21">
        <v>0</v>
      </c>
      <c r="Z1261" s="21">
        <v>0.12620000000000001</v>
      </c>
      <c r="AA1261" s="21">
        <v>3.7499999999999999E-2</v>
      </c>
      <c r="AB1261" s="21">
        <v>0</v>
      </c>
      <c r="AC1261" s="21">
        <v>0.57550000000000001</v>
      </c>
      <c r="AD1261" s="21">
        <v>0</v>
      </c>
      <c r="AE1261" s="16" t="s">
        <v>46</v>
      </c>
      <c r="AF1261" s="16" t="s">
        <v>46</v>
      </c>
      <c r="AG1261" s="7" t="str">
        <f t="shared" si="40"/>
        <v>click</v>
      </c>
      <c r="AH1261" s="9" t="str">
        <f t="shared" si="41"/>
        <v>click</v>
      </c>
    </row>
    <row r="1262" spans="1:34" ht="36">
      <c r="A1262" s="19" t="s">
        <v>3673</v>
      </c>
      <c r="B1262" s="8" t="s">
        <v>3674</v>
      </c>
      <c r="C1262" s="10" t="s">
        <v>3666</v>
      </c>
      <c r="D1262" s="10" t="s">
        <v>93</v>
      </c>
      <c r="E1262" s="10" t="s">
        <v>3667</v>
      </c>
      <c r="F1262" s="10" t="s">
        <v>3668</v>
      </c>
      <c r="G1262" s="10" t="s">
        <v>177</v>
      </c>
      <c r="H1262" s="10" t="s">
        <v>96</v>
      </c>
      <c r="I1262" s="11">
        <v>2E-3</v>
      </c>
      <c r="J1262" s="12"/>
      <c r="K1262" s="11"/>
      <c r="L1262" s="13">
        <v>0</v>
      </c>
      <c r="M1262" s="14">
        <v>0</v>
      </c>
      <c r="N1262" s="15"/>
      <c r="O1262" s="20"/>
      <c r="P1262" s="10" t="s">
        <v>42</v>
      </c>
      <c r="Q1262" s="10" t="s">
        <v>43</v>
      </c>
      <c r="R1262" s="10" t="s">
        <v>44</v>
      </c>
      <c r="S1262" s="10" t="s">
        <v>72</v>
      </c>
      <c r="T1262" s="21" t="s">
        <v>46</v>
      </c>
      <c r="U1262" s="21" t="s">
        <v>46</v>
      </c>
      <c r="V1262" s="21" t="s">
        <v>46</v>
      </c>
      <c r="W1262" s="21" t="s">
        <v>46</v>
      </c>
      <c r="X1262" s="21" t="s">
        <v>46</v>
      </c>
      <c r="Y1262" s="21" t="s">
        <v>46</v>
      </c>
      <c r="Z1262" s="21" t="s">
        <v>46</v>
      </c>
      <c r="AA1262" s="21" t="s">
        <v>46</v>
      </c>
      <c r="AB1262" s="21" t="s">
        <v>46</v>
      </c>
      <c r="AC1262" s="21" t="s">
        <v>46</v>
      </c>
      <c r="AD1262" s="21" t="s">
        <v>46</v>
      </c>
      <c r="AE1262" s="16" t="s">
        <v>46</v>
      </c>
      <c r="AF1262" s="16" t="s">
        <v>46</v>
      </c>
      <c r="AG1262" s="7" t="str">
        <f t="shared" si="40"/>
        <v>click</v>
      </c>
      <c r="AH1262" s="9" t="str">
        <f t="shared" si="41"/>
        <v>click</v>
      </c>
    </row>
    <row r="1263" spans="1:34" ht="48">
      <c r="A1263" s="19" t="s">
        <v>5170</v>
      </c>
      <c r="B1263" s="8" t="s">
        <v>5171</v>
      </c>
      <c r="C1263" s="10" t="s">
        <v>5172</v>
      </c>
      <c r="D1263" s="10" t="s">
        <v>38</v>
      </c>
      <c r="E1263" s="10" t="s">
        <v>5173</v>
      </c>
      <c r="F1263" s="10" t="s">
        <v>5174</v>
      </c>
      <c r="G1263" s="10" t="s">
        <v>326</v>
      </c>
      <c r="H1263" s="10" t="s">
        <v>73</v>
      </c>
      <c r="I1263" s="11">
        <v>1.8E-3</v>
      </c>
      <c r="J1263" s="12">
        <v>0.28000000000000003</v>
      </c>
      <c r="K1263" s="11">
        <v>2.8000000000000001E-2</v>
      </c>
      <c r="L1263" s="13">
        <v>4225.7</v>
      </c>
      <c r="M1263" s="14">
        <v>91.8</v>
      </c>
      <c r="N1263" s="15">
        <v>4998369</v>
      </c>
      <c r="O1263" s="20">
        <v>1.25</v>
      </c>
      <c r="P1263" s="10" t="s">
        <v>42</v>
      </c>
      <c r="Q1263" s="10" t="s">
        <v>46</v>
      </c>
      <c r="R1263" s="10" t="s">
        <v>46</v>
      </c>
      <c r="S1263" s="10" t="s">
        <v>72</v>
      </c>
      <c r="T1263" s="21">
        <v>0.88519999999999999</v>
      </c>
      <c r="U1263" s="21">
        <v>0</v>
      </c>
      <c r="V1263" s="21">
        <v>9.8900000000000002E-2</v>
      </c>
      <c r="W1263" s="21">
        <v>0</v>
      </c>
      <c r="X1263" s="21">
        <v>0</v>
      </c>
      <c r="Y1263" s="21">
        <v>0</v>
      </c>
      <c r="Z1263" s="21">
        <v>0</v>
      </c>
      <c r="AA1263" s="21">
        <v>6.4000000000000003E-3</v>
      </c>
      <c r="AB1263" s="21">
        <v>0</v>
      </c>
      <c r="AC1263" s="21">
        <v>0</v>
      </c>
      <c r="AD1263" s="21">
        <v>0</v>
      </c>
      <c r="AE1263" s="16" t="s">
        <v>46</v>
      </c>
      <c r="AF1263" s="16" t="s">
        <v>46</v>
      </c>
      <c r="AG1263" s="7" t="str">
        <f t="shared" si="40"/>
        <v>click</v>
      </c>
      <c r="AH1263" s="9" t="str">
        <f t="shared" si="41"/>
        <v>click</v>
      </c>
    </row>
    <row r="1264" spans="1:34" ht="36">
      <c r="A1264" s="19" t="s">
        <v>5180</v>
      </c>
      <c r="B1264" s="8" t="s">
        <v>5181</v>
      </c>
      <c r="C1264" s="10" t="s">
        <v>5172</v>
      </c>
      <c r="D1264" s="10" t="s">
        <v>38</v>
      </c>
      <c r="E1264" s="10" t="s">
        <v>5182</v>
      </c>
      <c r="F1264" s="10" t="s">
        <v>1662</v>
      </c>
      <c r="G1264" s="10" t="s">
        <v>296</v>
      </c>
      <c r="H1264" s="10" t="s">
        <v>73</v>
      </c>
      <c r="I1264" s="11">
        <v>1.8E-3</v>
      </c>
      <c r="J1264" s="12">
        <v>0.4</v>
      </c>
      <c r="K1264" s="11">
        <v>2.1499999999999998E-2</v>
      </c>
      <c r="L1264" s="13">
        <v>7939.4</v>
      </c>
      <c r="M1264" s="14">
        <v>89.9</v>
      </c>
      <c r="N1264" s="15">
        <v>10297463</v>
      </c>
      <c r="O1264" s="20">
        <v>1.18</v>
      </c>
      <c r="P1264" s="10" t="s">
        <v>42</v>
      </c>
      <c r="Q1264" s="10" t="s">
        <v>46</v>
      </c>
      <c r="R1264" s="10" t="s">
        <v>46</v>
      </c>
      <c r="S1264" s="10" t="s">
        <v>72</v>
      </c>
      <c r="T1264" s="21">
        <v>9.9000000000000008E-3</v>
      </c>
      <c r="U1264" s="21">
        <v>0</v>
      </c>
      <c r="V1264" s="21">
        <v>0</v>
      </c>
      <c r="W1264" s="21">
        <v>0</v>
      </c>
      <c r="X1264" s="21">
        <v>0.9839</v>
      </c>
      <c r="Y1264" s="21">
        <v>0</v>
      </c>
      <c r="Z1264" s="21">
        <v>0</v>
      </c>
      <c r="AA1264" s="21">
        <v>0</v>
      </c>
      <c r="AB1264" s="21">
        <v>0</v>
      </c>
      <c r="AC1264" s="21">
        <v>0</v>
      </c>
      <c r="AD1264" s="21">
        <v>0</v>
      </c>
      <c r="AE1264" s="16" t="s">
        <v>46</v>
      </c>
      <c r="AF1264" s="16" t="s">
        <v>46</v>
      </c>
      <c r="AG1264" s="7" t="str">
        <f t="shared" si="40"/>
        <v>click</v>
      </c>
      <c r="AH1264" s="9" t="str">
        <f t="shared" si="41"/>
        <v>click</v>
      </c>
    </row>
    <row r="1265" spans="1:34" ht="72">
      <c r="A1265" s="19" t="s">
        <v>5184</v>
      </c>
      <c r="B1265" s="8" t="s">
        <v>5185</v>
      </c>
      <c r="C1265" s="10" t="s">
        <v>5172</v>
      </c>
      <c r="D1265" s="10" t="s">
        <v>38</v>
      </c>
      <c r="E1265" s="10" t="s">
        <v>5186</v>
      </c>
      <c r="F1265" s="10" t="s">
        <v>5187</v>
      </c>
      <c r="G1265" s="10" t="s">
        <v>302</v>
      </c>
      <c r="H1265" s="10" t="s">
        <v>73</v>
      </c>
      <c r="I1265" s="11">
        <v>1.8E-3</v>
      </c>
      <c r="J1265" s="12">
        <v>0.1</v>
      </c>
      <c r="K1265" s="11">
        <v>1.95E-2</v>
      </c>
      <c r="L1265" s="13">
        <v>17013.3</v>
      </c>
      <c r="M1265" s="14">
        <v>781.1</v>
      </c>
      <c r="N1265" s="15">
        <v>38211484</v>
      </c>
      <c r="O1265" s="20">
        <v>1.36</v>
      </c>
      <c r="P1265" s="10" t="s">
        <v>42</v>
      </c>
      <c r="Q1265" s="10" t="s">
        <v>46</v>
      </c>
      <c r="R1265" s="10" t="s">
        <v>46</v>
      </c>
      <c r="S1265" s="10" t="s">
        <v>72</v>
      </c>
      <c r="T1265" s="21">
        <v>0</v>
      </c>
      <c r="U1265" s="21">
        <v>0</v>
      </c>
      <c r="V1265" s="21">
        <v>0</v>
      </c>
      <c r="W1265" s="21">
        <v>3.2000000000000002E-3</v>
      </c>
      <c r="X1265" s="21">
        <v>0</v>
      </c>
      <c r="Y1265" s="21">
        <v>0.86270000000000002</v>
      </c>
      <c r="Z1265" s="21">
        <v>0</v>
      </c>
      <c r="AA1265" s="21">
        <v>0</v>
      </c>
      <c r="AB1265" s="21">
        <v>0.1288</v>
      </c>
      <c r="AC1265" s="21">
        <v>0</v>
      </c>
      <c r="AD1265" s="21">
        <v>0</v>
      </c>
      <c r="AE1265" s="16" t="s">
        <v>46</v>
      </c>
      <c r="AF1265" s="16" t="s">
        <v>46</v>
      </c>
      <c r="AG1265" s="7" t="str">
        <f t="shared" si="40"/>
        <v>click</v>
      </c>
      <c r="AH1265" s="9" t="str">
        <f t="shared" si="41"/>
        <v>click</v>
      </c>
    </row>
    <row r="1266" spans="1:34" ht="84">
      <c r="A1266" s="19" t="s">
        <v>5194</v>
      </c>
      <c r="B1266" s="8" t="s">
        <v>5195</v>
      </c>
      <c r="C1266" s="10" t="s">
        <v>5172</v>
      </c>
      <c r="D1266" s="10" t="s">
        <v>38</v>
      </c>
      <c r="E1266" s="10" t="s">
        <v>5196</v>
      </c>
      <c r="F1266" s="10" t="s">
        <v>5197</v>
      </c>
      <c r="G1266" s="10" t="s">
        <v>312</v>
      </c>
      <c r="H1266" s="10" t="s">
        <v>73</v>
      </c>
      <c r="I1266" s="11">
        <v>1.8E-3</v>
      </c>
      <c r="J1266" s="12">
        <v>0.26</v>
      </c>
      <c r="K1266" s="11">
        <v>2.2200000000000001E-2</v>
      </c>
      <c r="L1266" s="13">
        <v>9731.2999999999993</v>
      </c>
      <c r="M1266" s="14">
        <v>187.2</v>
      </c>
      <c r="N1266" s="15">
        <v>9086322</v>
      </c>
      <c r="O1266" s="20">
        <v>1.1299999999999999</v>
      </c>
      <c r="P1266" s="10" t="s">
        <v>42</v>
      </c>
      <c r="Q1266" s="10" t="s">
        <v>46</v>
      </c>
      <c r="R1266" s="10" t="s">
        <v>46</v>
      </c>
      <c r="S1266" s="10" t="s">
        <v>72</v>
      </c>
      <c r="T1266" s="21">
        <v>5.1000000000000004E-3</v>
      </c>
      <c r="U1266" s="21">
        <v>0</v>
      </c>
      <c r="V1266" s="21">
        <v>0</v>
      </c>
      <c r="W1266" s="21">
        <v>0</v>
      </c>
      <c r="X1266" s="21">
        <v>0</v>
      </c>
      <c r="Y1266" s="21">
        <v>0</v>
      </c>
      <c r="Z1266" s="21">
        <v>0</v>
      </c>
      <c r="AA1266" s="21">
        <v>0.93679999999999997</v>
      </c>
      <c r="AB1266" s="21">
        <v>0</v>
      </c>
      <c r="AC1266" s="21">
        <v>5.2400000000000002E-2</v>
      </c>
      <c r="AD1266" s="21">
        <v>0</v>
      </c>
      <c r="AE1266" s="16" t="s">
        <v>46</v>
      </c>
      <c r="AF1266" s="16" t="s">
        <v>46</v>
      </c>
      <c r="AG1266" s="7" t="str">
        <f t="shared" si="40"/>
        <v>click</v>
      </c>
      <c r="AH1266" s="9" t="str">
        <f t="shared" si="41"/>
        <v>click</v>
      </c>
    </row>
    <row r="1267" spans="1:34" ht="96">
      <c r="A1267" s="19" t="s">
        <v>5199</v>
      </c>
      <c r="B1267" s="8" t="s">
        <v>5200</v>
      </c>
      <c r="C1267" s="10" t="s">
        <v>5172</v>
      </c>
      <c r="D1267" s="10" t="s">
        <v>38</v>
      </c>
      <c r="E1267" s="10" t="s">
        <v>5201</v>
      </c>
      <c r="F1267" s="10" t="s">
        <v>3869</v>
      </c>
      <c r="G1267" s="10" t="s">
        <v>47</v>
      </c>
      <c r="H1267" s="10" t="s">
        <v>73</v>
      </c>
      <c r="I1267" s="11">
        <v>1.8E-3</v>
      </c>
      <c r="J1267" s="12">
        <v>0.17</v>
      </c>
      <c r="K1267" s="11">
        <v>2.18E-2</v>
      </c>
      <c r="L1267" s="13">
        <v>13086.2</v>
      </c>
      <c r="M1267" s="14">
        <v>368.1</v>
      </c>
      <c r="N1267" s="15">
        <v>6859021</v>
      </c>
      <c r="O1267" s="20">
        <v>0.94</v>
      </c>
      <c r="P1267" s="10" t="s">
        <v>42</v>
      </c>
      <c r="Q1267" s="10" t="s">
        <v>46</v>
      </c>
      <c r="R1267" s="10" t="s">
        <v>46</v>
      </c>
      <c r="S1267" s="10" t="s">
        <v>72</v>
      </c>
      <c r="T1267" s="21">
        <v>0</v>
      </c>
      <c r="U1267" s="21">
        <v>0.13739999999999999</v>
      </c>
      <c r="V1267" s="21">
        <v>2.0500000000000001E-2</v>
      </c>
      <c r="W1267" s="21">
        <v>0</v>
      </c>
      <c r="X1267" s="21">
        <v>0</v>
      </c>
      <c r="Y1267" s="21">
        <v>5.4800000000000001E-2</v>
      </c>
      <c r="Z1267" s="21">
        <v>0</v>
      </c>
      <c r="AA1267" s="21">
        <v>2.1100000000000001E-2</v>
      </c>
      <c r="AB1267" s="21">
        <v>0</v>
      </c>
      <c r="AC1267" s="21">
        <v>0.75870000000000004</v>
      </c>
      <c r="AD1267" s="21">
        <v>0</v>
      </c>
      <c r="AE1267" s="16" t="s">
        <v>46</v>
      </c>
      <c r="AF1267" s="16" t="s">
        <v>46</v>
      </c>
      <c r="AG1267" s="7" t="str">
        <f t="shared" si="40"/>
        <v>click</v>
      </c>
      <c r="AH1267" s="9" t="str">
        <f t="shared" si="41"/>
        <v>click</v>
      </c>
    </row>
    <row r="1268" spans="1:34" ht="48">
      <c r="A1268" s="19" t="s">
        <v>5203</v>
      </c>
      <c r="B1268" s="8" t="s">
        <v>5204</v>
      </c>
      <c r="C1268" s="10" t="s">
        <v>5172</v>
      </c>
      <c r="D1268" s="10" t="s">
        <v>38</v>
      </c>
      <c r="E1268" s="10" t="s">
        <v>5205</v>
      </c>
      <c r="F1268" s="10" t="s">
        <v>5206</v>
      </c>
      <c r="G1268" s="10" t="s">
        <v>331</v>
      </c>
      <c r="H1268" s="10" t="s">
        <v>73</v>
      </c>
      <c r="I1268" s="11">
        <v>1.8E-3</v>
      </c>
      <c r="J1268" s="12">
        <v>0.32</v>
      </c>
      <c r="K1268" s="11">
        <v>3.3300000000000003E-2</v>
      </c>
      <c r="L1268" s="13">
        <v>6755.2</v>
      </c>
      <c r="M1268" s="14">
        <v>157.69999999999999</v>
      </c>
      <c r="N1268" s="15">
        <v>7790814</v>
      </c>
      <c r="O1268" s="20">
        <v>1.05</v>
      </c>
      <c r="P1268" s="10" t="s">
        <v>42</v>
      </c>
      <c r="Q1268" s="10" t="s">
        <v>46</v>
      </c>
      <c r="R1268" s="10" t="s">
        <v>46</v>
      </c>
      <c r="S1268" s="10" t="s">
        <v>72</v>
      </c>
      <c r="T1268" s="21">
        <v>0</v>
      </c>
      <c r="U1268" s="21">
        <v>0</v>
      </c>
      <c r="V1268" s="21">
        <v>8.0600000000000005E-2</v>
      </c>
      <c r="W1268" s="21">
        <v>0.91249999999999998</v>
      </c>
      <c r="X1268" s="21">
        <v>0</v>
      </c>
      <c r="Y1268" s="21">
        <v>0</v>
      </c>
      <c r="Z1268" s="21">
        <v>0</v>
      </c>
      <c r="AA1268" s="21">
        <v>0</v>
      </c>
      <c r="AB1268" s="21">
        <v>0</v>
      </c>
      <c r="AC1268" s="21">
        <v>0</v>
      </c>
      <c r="AD1268" s="21">
        <v>0</v>
      </c>
      <c r="AE1268" s="16" t="s">
        <v>46</v>
      </c>
      <c r="AF1268" s="16" t="s">
        <v>46</v>
      </c>
      <c r="AG1268" s="7" t="str">
        <f t="shared" si="40"/>
        <v>click</v>
      </c>
      <c r="AH1268" s="9" t="str">
        <f t="shared" si="41"/>
        <v>click</v>
      </c>
    </row>
    <row r="1269" spans="1:34" ht="48">
      <c r="A1269" s="19" t="s">
        <v>5208</v>
      </c>
      <c r="B1269" s="8" t="s">
        <v>5209</v>
      </c>
      <c r="C1269" s="10" t="s">
        <v>5172</v>
      </c>
      <c r="D1269" s="10" t="s">
        <v>38</v>
      </c>
      <c r="E1269" s="10" t="s">
        <v>5210</v>
      </c>
      <c r="F1269" s="10" t="s">
        <v>5211</v>
      </c>
      <c r="G1269" s="10" t="s">
        <v>341</v>
      </c>
      <c r="H1269" s="10" t="s">
        <v>73</v>
      </c>
      <c r="I1269" s="11">
        <v>1.8E-3</v>
      </c>
      <c r="J1269" s="12">
        <v>0.4</v>
      </c>
      <c r="K1269" s="11">
        <v>4.9399999999999999E-2</v>
      </c>
      <c r="L1269" s="13">
        <v>4819.7</v>
      </c>
      <c r="M1269" s="14">
        <v>127.6</v>
      </c>
      <c r="N1269" s="15">
        <v>10609830</v>
      </c>
      <c r="O1269" s="20">
        <v>-1.1000000000000001</v>
      </c>
      <c r="P1269" s="10" t="s">
        <v>42</v>
      </c>
      <c r="Q1269" s="10" t="s">
        <v>46</v>
      </c>
      <c r="R1269" s="10" t="s">
        <v>46</v>
      </c>
      <c r="S1269" s="10" t="s">
        <v>72</v>
      </c>
      <c r="T1269" s="21">
        <v>0</v>
      </c>
      <c r="U1269" s="21">
        <v>0</v>
      </c>
      <c r="V1269" s="21">
        <v>0</v>
      </c>
      <c r="W1269" s="21">
        <v>0</v>
      </c>
      <c r="X1269" s="21">
        <v>1.78E-2</v>
      </c>
      <c r="Y1269" s="21">
        <v>0</v>
      </c>
      <c r="Z1269" s="21">
        <v>0</v>
      </c>
      <c r="AA1269" s="21">
        <v>0</v>
      </c>
      <c r="AB1269" s="21">
        <v>0</v>
      </c>
      <c r="AC1269" s="21">
        <v>0</v>
      </c>
      <c r="AD1269" s="21">
        <v>0.97099999999999997</v>
      </c>
      <c r="AE1269" s="16" t="s">
        <v>46</v>
      </c>
      <c r="AF1269" s="16" t="s">
        <v>46</v>
      </c>
      <c r="AG1269" s="7" t="str">
        <f t="shared" si="40"/>
        <v>click</v>
      </c>
      <c r="AH1269" s="9" t="str">
        <f t="shared" si="41"/>
        <v>click</v>
      </c>
    </row>
    <row r="1270" spans="1:34" ht="60">
      <c r="A1270" s="19" t="s">
        <v>5213</v>
      </c>
      <c r="B1270" s="8" t="s">
        <v>5214</v>
      </c>
      <c r="C1270" s="10" t="s">
        <v>5172</v>
      </c>
      <c r="D1270" s="10" t="s">
        <v>38</v>
      </c>
      <c r="E1270" s="10" t="s">
        <v>5215</v>
      </c>
      <c r="F1270" s="10" t="s">
        <v>3760</v>
      </c>
      <c r="G1270" s="10" t="s">
        <v>307</v>
      </c>
      <c r="H1270" s="10" t="s">
        <v>73</v>
      </c>
      <c r="I1270" s="11">
        <v>1.8E-3</v>
      </c>
      <c r="J1270" s="12">
        <v>0.23</v>
      </c>
      <c r="K1270" s="11">
        <v>1.9199999999999998E-2</v>
      </c>
      <c r="L1270" s="13">
        <v>8422.2999999999993</v>
      </c>
      <c r="M1270" s="14">
        <v>152.19999999999999</v>
      </c>
      <c r="N1270" s="15">
        <v>5667641</v>
      </c>
      <c r="O1270" s="20">
        <v>1.24</v>
      </c>
      <c r="P1270" s="10" t="s">
        <v>42</v>
      </c>
      <c r="Q1270" s="10" t="s">
        <v>46</v>
      </c>
      <c r="R1270" s="10" t="s">
        <v>46</v>
      </c>
      <c r="S1270" s="10" t="s">
        <v>72</v>
      </c>
      <c r="T1270" s="21">
        <v>0</v>
      </c>
      <c r="U1270" s="21">
        <v>0</v>
      </c>
      <c r="V1270" s="21">
        <v>0</v>
      </c>
      <c r="W1270" s="21">
        <v>0</v>
      </c>
      <c r="X1270" s="21">
        <v>0</v>
      </c>
      <c r="Y1270" s="21">
        <v>0</v>
      </c>
      <c r="Z1270" s="21">
        <v>0.9879</v>
      </c>
      <c r="AA1270" s="21">
        <v>0</v>
      </c>
      <c r="AB1270" s="21">
        <v>0</v>
      </c>
      <c r="AC1270" s="21">
        <v>7.7000000000000002E-3</v>
      </c>
      <c r="AD1270" s="21">
        <v>0</v>
      </c>
      <c r="AE1270" s="16" t="s">
        <v>46</v>
      </c>
      <c r="AF1270" s="16" t="s">
        <v>46</v>
      </c>
      <c r="AG1270" s="7" t="str">
        <f t="shared" si="40"/>
        <v>click</v>
      </c>
      <c r="AH1270" s="9" t="str">
        <f t="shared" si="41"/>
        <v>click</v>
      </c>
    </row>
    <row r="1271" spans="1:34" ht="84">
      <c r="A1271" s="19" t="s">
        <v>5221</v>
      </c>
      <c r="B1271" s="8" t="s">
        <v>5222</v>
      </c>
      <c r="C1271" s="10" t="s">
        <v>5172</v>
      </c>
      <c r="D1271" s="10" t="s">
        <v>38</v>
      </c>
      <c r="E1271" s="10" t="s">
        <v>5223</v>
      </c>
      <c r="F1271" s="10" t="s">
        <v>5224</v>
      </c>
      <c r="G1271" s="10" t="s">
        <v>291</v>
      </c>
      <c r="H1271" s="10" t="s">
        <v>73</v>
      </c>
      <c r="I1271" s="11">
        <v>1.8E-3</v>
      </c>
      <c r="J1271" s="12">
        <v>0.26</v>
      </c>
      <c r="K1271" s="11">
        <v>1.6299999999999999E-2</v>
      </c>
      <c r="L1271" s="13">
        <v>7601.5</v>
      </c>
      <c r="M1271" s="14">
        <v>114.7</v>
      </c>
      <c r="N1271" s="15">
        <v>5324920</v>
      </c>
      <c r="O1271" s="20">
        <v>1.23</v>
      </c>
      <c r="P1271" s="10" t="s">
        <v>42</v>
      </c>
      <c r="Q1271" s="10" t="s">
        <v>46</v>
      </c>
      <c r="R1271" s="10" t="s">
        <v>46</v>
      </c>
      <c r="S1271" s="10" t="s">
        <v>72</v>
      </c>
      <c r="T1271" s="21">
        <v>0</v>
      </c>
      <c r="U1271" s="21">
        <v>0.1032</v>
      </c>
      <c r="V1271" s="21">
        <v>0.8296</v>
      </c>
      <c r="W1271" s="21">
        <v>5.04E-2</v>
      </c>
      <c r="X1271" s="21">
        <v>0</v>
      </c>
      <c r="Y1271" s="21">
        <v>0</v>
      </c>
      <c r="Z1271" s="21">
        <v>0</v>
      </c>
      <c r="AA1271" s="21">
        <v>0</v>
      </c>
      <c r="AB1271" s="21">
        <v>0</v>
      </c>
      <c r="AC1271" s="21">
        <v>1.3299999999999999E-2</v>
      </c>
      <c r="AD1271" s="21">
        <v>0</v>
      </c>
      <c r="AE1271" s="16" t="s">
        <v>46</v>
      </c>
      <c r="AF1271" s="16" t="s">
        <v>46</v>
      </c>
      <c r="AG1271" s="7" t="str">
        <f t="shared" si="40"/>
        <v>click</v>
      </c>
      <c r="AH1271" s="9" t="str">
        <f t="shared" si="41"/>
        <v>click</v>
      </c>
    </row>
    <row r="1272" spans="1:34" ht="36">
      <c r="A1272" s="19" t="s">
        <v>1172</v>
      </c>
      <c r="B1272" s="8" t="s">
        <v>1173</v>
      </c>
      <c r="C1272" s="10" t="s">
        <v>1174</v>
      </c>
      <c r="D1272" s="10" t="s">
        <v>93</v>
      </c>
      <c r="E1272" s="10" t="s">
        <v>1175</v>
      </c>
      <c r="F1272" s="10" t="s">
        <v>1082</v>
      </c>
      <c r="G1272" s="10" t="s">
        <v>625</v>
      </c>
      <c r="H1272" s="10" t="s">
        <v>73</v>
      </c>
      <c r="I1272" s="11">
        <v>1.6000000000000001E-3</v>
      </c>
      <c r="J1272" s="12">
        <v>0.4</v>
      </c>
      <c r="K1272" s="11">
        <v>2.3400000000000001E-2</v>
      </c>
      <c r="L1272" s="13">
        <v>12700.3</v>
      </c>
      <c r="M1272" s="14">
        <v>77.2</v>
      </c>
      <c r="N1272" s="15">
        <v>6758776</v>
      </c>
      <c r="O1272" s="20">
        <v>0.94</v>
      </c>
      <c r="P1272" s="10" t="s">
        <v>42</v>
      </c>
      <c r="Q1272" s="10" t="s">
        <v>108</v>
      </c>
      <c r="R1272" s="10" t="s">
        <v>412</v>
      </c>
      <c r="S1272" s="10" t="s">
        <v>72</v>
      </c>
      <c r="T1272" s="21">
        <v>3.1E-2</v>
      </c>
      <c r="U1272" s="21">
        <v>4.41E-2</v>
      </c>
      <c r="V1272" s="21">
        <v>0.16139999999999999</v>
      </c>
      <c r="W1272" s="21">
        <v>6.0199999999999997E-2</v>
      </c>
      <c r="X1272" s="21">
        <v>0.10730000000000001</v>
      </c>
      <c r="Y1272" s="21">
        <v>0.1132</v>
      </c>
      <c r="Z1272" s="21">
        <v>0.11600000000000001</v>
      </c>
      <c r="AA1272" s="21">
        <v>0.2109</v>
      </c>
      <c r="AB1272" s="21">
        <v>0</v>
      </c>
      <c r="AC1272" s="21">
        <v>0.1537</v>
      </c>
      <c r="AD1272" s="21">
        <v>0</v>
      </c>
      <c r="AE1272" s="16" t="s">
        <v>46</v>
      </c>
      <c r="AF1272" s="16" t="s">
        <v>46</v>
      </c>
      <c r="AG1272" s="7" t="str">
        <f t="shared" si="40"/>
        <v>click</v>
      </c>
      <c r="AH1272" s="9" t="str">
        <f t="shared" si="41"/>
        <v>click</v>
      </c>
    </row>
    <row r="1273" spans="1:34" ht="25.5">
      <c r="A1273" s="19" t="s">
        <v>2967</v>
      </c>
      <c r="B1273" s="8" t="s">
        <v>2968</v>
      </c>
      <c r="C1273" s="10" t="s">
        <v>2969</v>
      </c>
      <c r="D1273" s="10" t="s">
        <v>93</v>
      </c>
      <c r="E1273" s="10" t="s">
        <v>2468</v>
      </c>
      <c r="F1273" s="10" t="s">
        <v>2469</v>
      </c>
      <c r="G1273" s="10" t="s">
        <v>980</v>
      </c>
      <c r="H1273" s="10" t="s">
        <v>73</v>
      </c>
      <c r="I1273" s="11">
        <v>2.5000000000000001E-3</v>
      </c>
      <c r="J1273" s="12">
        <v>0.71</v>
      </c>
      <c r="K1273" s="11">
        <v>1.41E-2</v>
      </c>
      <c r="L1273" s="13">
        <v>15413.6</v>
      </c>
      <c r="M1273" s="14">
        <v>63.5</v>
      </c>
      <c r="N1273" s="15">
        <v>2517820</v>
      </c>
      <c r="O1273" s="20">
        <v>1.19</v>
      </c>
      <c r="P1273" s="10" t="s">
        <v>42</v>
      </c>
      <c r="Q1273" s="10" t="s">
        <v>520</v>
      </c>
      <c r="R1273" s="10" t="s">
        <v>80</v>
      </c>
      <c r="S1273" s="10" t="s">
        <v>72</v>
      </c>
      <c r="T1273" s="21">
        <v>5.1200000000000002E-2</v>
      </c>
      <c r="U1273" s="21">
        <v>1.14E-2</v>
      </c>
      <c r="V1273" s="21">
        <v>0.1512</v>
      </c>
      <c r="W1273" s="21">
        <v>4.82E-2</v>
      </c>
      <c r="X1273" s="21">
        <v>6.0100000000000001E-2</v>
      </c>
      <c r="Y1273" s="21">
        <v>0.1237</v>
      </c>
      <c r="Z1273" s="21">
        <v>8.9300000000000004E-2</v>
      </c>
      <c r="AA1273" s="21">
        <v>0.1857</v>
      </c>
      <c r="AB1273" s="21">
        <v>9.8500000000000004E-2</v>
      </c>
      <c r="AC1273" s="21">
        <v>0.13739999999999999</v>
      </c>
      <c r="AD1273" s="21">
        <v>4.3299999999999998E-2</v>
      </c>
      <c r="AE1273" s="16" t="s">
        <v>46</v>
      </c>
      <c r="AF1273" s="16" t="s">
        <v>46</v>
      </c>
      <c r="AG1273" s="7" t="str">
        <f t="shared" si="40"/>
        <v>click</v>
      </c>
      <c r="AH1273" s="9" t="str">
        <f t="shared" si="41"/>
        <v>click</v>
      </c>
    </row>
    <row r="1274" spans="1:34">
      <c r="A1274" s="19"/>
      <c r="B1274" s="8"/>
      <c r="C1274" s="10"/>
      <c r="D1274" s="10"/>
      <c r="E1274" s="10"/>
      <c r="F1274" s="10"/>
      <c r="G1274" s="10"/>
      <c r="H1274" s="10"/>
      <c r="I1274" s="11"/>
      <c r="J1274" s="12"/>
      <c r="K1274" s="11"/>
      <c r="L1274" s="13"/>
      <c r="M1274" s="14"/>
      <c r="N1274" s="15"/>
      <c r="O1274" s="20"/>
      <c r="P1274" s="10"/>
      <c r="Q1274" s="10"/>
      <c r="R1274" s="10"/>
      <c r="S1274" s="10"/>
      <c r="T1274" s="10"/>
      <c r="U1274" s="10"/>
      <c r="V1274" s="10"/>
      <c r="W1274" s="10"/>
      <c r="X1274" s="10"/>
      <c r="Y1274" s="10"/>
      <c r="Z1274" s="10"/>
      <c r="AA1274" s="10"/>
      <c r="AB1274" s="10"/>
      <c r="AC1274" s="10"/>
      <c r="AD1274" s="10"/>
      <c r="AE1274" s="16"/>
      <c r="AF1274" s="16"/>
      <c r="AG1274" s="7"/>
      <c r="AH1274" s="9"/>
    </row>
    <row r="1275" spans="1:34">
      <c r="A1275" s="19"/>
      <c r="B1275" s="8"/>
      <c r="C1275" s="10"/>
      <c r="D1275" s="10"/>
      <c r="E1275" s="10"/>
      <c r="F1275" s="10"/>
      <c r="G1275" s="10"/>
      <c r="H1275" s="10"/>
      <c r="I1275" s="11"/>
      <c r="J1275" s="12"/>
      <c r="K1275" s="11"/>
      <c r="L1275" s="13"/>
      <c r="M1275" s="14"/>
      <c r="N1275" s="15"/>
      <c r="O1275" s="20"/>
      <c r="P1275" s="10"/>
      <c r="Q1275" s="10"/>
      <c r="R1275" s="10"/>
      <c r="S1275" s="10"/>
      <c r="T1275" s="10"/>
      <c r="U1275" s="10"/>
      <c r="V1275" s="10"/>
      <c r="W1275" s="10"/>
      <c r="X1275" s="10"/>
      <c r="Y1275" s="10"/>
      <c r="Z1275" s="10"/>
      <c r="AA1275" s="10"/>
      <c r="AB1275" s="10"/>
      <c r="AC1275" s="10"/>
      <c r="AD1275" s="10"/>
      <c r="AE1275" s="16"/>
      <c r="AF1275" s="16"/>
      <c r="AG1275" s="7"/>
      <c r="AH1275" s="9"/>
    </row>
    <row r="1276" spans="1:34">
      <c r="A1276" s="19"/>
      <c r="B1276" s="8"/>
      <c r="C1276" s="10"/>
      <c r="D1276" s="10"/>
      <c r="E1276" s="10"/>
      <c r="F1276" s="10"/>
      <c r="G1276" s="10"/>
      <c r="H1276" s="10"/>
      <c r="I1276" s="11"/>
      <c r="J1276" s="12"/>
      <c r="K1276" s="11"/>
      <c r="L1276" s="13"/>
      <c r="M1276" s="14"/>
      <c r="N1276" s="15"/>
      <c r="O1276" s="20"/>
      <c r="P1276" s="10"/>
      <c r="Q1276" s="10"/>
      <c r="R1276" s="10"/>
      <c r="S1276" s="10"/>
      <c r="T1276" s="10"/>
      <c r="U1276" s="10"/>
      <c r="V1276" s="10"/>
      <c r="W1276" s="10"/>
      <c r="X1276" s="10"/>
      <c r="Y1276" s="10"/>
      <c r="Z1276" s="10"/>
      <c r="AA1276" s="10"/>
      <c r="AB1276" s="10"/>
      <c r="AC1276" s="10"/>
      <c r="AD1276" s="10"/>
      <c r="AE1276" s="16"/>
      <c r="AF1276" s="16"/>
      <c r="AG1276" s="7"/>
      <c r="AH1276" s="9"/>
    </row>
    <row r="1277" spans="1:34">
      <c r="A1277" s="19"/>
      <c r="B1277" s="8"/>
      <c r="C1277" s="10"/>
      <c r="D1277" s="10"/>
      <c r="E1277" s="10"/>
      <c r="F1277" s="10"/>
      <c r="G1277" s="10"/>
      <c r="H1277" s="10"/>
      <c r="I1277" s="11"/>
      <c r="J1277" s="12"/>
      <c r="K1277" s="11"/>
      <c r="L1277" s="13"/>
      <c r="M1277" s="14"/>
      <c r="N1277" s="15"/>
      <c r="O1277" s="20"/>
      <c r="P1277" s="10"/>
      <c r="Q1277" s="10"/>
      <c r="R1277" s="10"/>
      <c r="S1277" s="10"/>
      <c r="T1277" s="10"/>
      <c r="U1277" s="10"/>
      <c r="V1277" s="10"/>
      <c r="W1277" s="10"/>
      <c r="X1277" s="10"/>
      <c r="Y1277" s="10"/>
      <c r="Z1277" s="10"/>
      <c r="AA1277" s="10"/>
      <c r="AB1277" s="10"/>
      <c r="AC1277" s="10"/>
      <c r="AD1277" s="10"/>
      <c r="AE1277" s="16"/>
      <c r="AF1277" s="16"/>
      <c r="AG1277" s="7"/>
      <c r="AH1277" s="9"/>
    </row>
    <row r="1278" spans="1:34">
      <c r="A1278" s="19"/>
      <c r="B1278" s="8"/>
      <c r="C1278" s="10"/>
      <c r="D1278" s="10"/>
      <c r="E1278" s="10"/>
      <c r="F1278" s="10"/>
      <c r="G1278" s="10"/>
      <c r="H1278" s="10"/>
      <c r="I1278" s="11"/>
      <c r="J1278" s="12"/>
      <c r="K1278" s="11"/>
      <c r="L1278" s="13"/>
      <c r="M1278" s="14"/>
      <c r="N1278" s="15"/>
      <c r="O1278" s="20"/>
      <c r="P1278" s="10"/>
      <c r="Q1278" s="10"/>
      <c r="R1278" s="10"/>
      <c r="S1278" s="10"/>
      <c r="T1278" s="10"/>
      <c r="U1278" s="10"/>
      <c r="V1278" s="10"/>
      <c r="W1278" s="10"/>
      <c r="X1278" s="10"/>
      <c r="Y1278" s="10"/>
      <c r="Z1278" s="10"/>
      <c r="AA1278" s="10"/>
      <c r="AB1278" s="10"/>
      <c r="AC1278" s="10"/>
      <c r="AD1278" s="10"/>
      <c r="AE1278" s="16"/>
      <c r="AF1278" s="16"/>
      <c r="AG1278" s="7"/>
      <c r="AH1278" s="9"/>
    </row>
    <row r="1279" spans="1:34">
      <c r="A1279" s="19"/>
      <c r="B1279" s="8"/>
      <c r="C1279" s="10"/>
      <c r="D1279" s="10"/>
      <c r="E1279" s="10"/>
      <c r="F1279" s="10"/>
      <c r="G1279" s="10"/>
      <c r="H1279" s="10"/>
      <c r="I1279" s="11"/>
      <c r="J1279" s="12"/>
      <c r="K1279" s="11"/>
      <c r="L1279" s="13"/>
      <c r="M1279" s="14"/>
      <c r="N1279" s="15"/>
      <c r="O1279" s="20"/>
      <c r="P1279" s="10"/>
      <c r="Q1279" s="10"/>
      <c r="R1279" s="10"/>
      <c r="S1279" s="10"/>
      <c r="T1279" s="10"/>
      <c r="U1279" s="10"/>
      <c r="V1279" s="10"/>
      <c r="W1279" s="10"/>
      <c r="X1279" s="10"/>
      <c r="Y1279" s="10"/>
      <c r="Z1279" s="10"/>
      <c r="AA1279" s="10"/>
      <c r="AB1279" s="10"/>
      <c r="AC1279" s="10"/>
      <c r="AD1279" s="10"/>
      <c r="AE1279" s="16"/>
      <c r="AF1279" s="16"/>
      <c r="AG1279" s="7"/>
      <c r="AH1279" s="9"/>
    </row>
    <row r="1280" spans="1:34">
      <c r="A1280" s="19"/>
      <c r="B1280" s="8"/>
      <c r="C1280" s="10"/>
      <c r="D1280" s="10"/>
      <c r="E1280" s="10"/>
      <c r="F1280" s="10"/>
      <c r="G1280" s="10"/>
      <c r="H1280" s="10"/>
      <c r="I1280" s="11"/>
      <c r="J1280" s="12"/>
      <c r="K1280" s="11"/>
      <c r="L1280" s="13"/>
      <c r="M1280" s="14"/>
      <c r="N1280" s="15"/>
      <c r="O1280" s="20"/>
      <c r="P1280" s="10"/>
      <c r="Q1280" s="10"/>
      <c r="R1280" s="10"/>
      <c r="S1280" s="10"/>
      <c r="T1280" s="10"/>
      <c r="U1280" s="10"/>
      <c r="V1280" s="10"/>
      <c r="W1280" s="10"/>
      <c r="X1280" s="10"/>
      <c r="Y1280" s="10"/>
      <c r="Z1280" s="10"/>
      <c r="AA1280" s="10"/>
      <c r="AB1280" s="10"/>
      <c r="AC1280" s="10"/>
      <c r="AD1280" s="10"/>
      <c r="AE1280" s="16"/>
      <c r="AF1280" s="16"/>
      <c r="AG1280" s="7"/>
      <c r="AH1280" s="9"/>
    </row>
    <row r="1281" spans="1:34">
      <c r="A1281" s="19"/>
      <c r="B1281" s="8"/>
      <c r="C1281" s="10"/>
      <c r="D1281" s="10"/>
      <c r="E1281" s="10"/>
      <c r="F1281" s="10"/>
      <c r="G1281" s="10"/>
      <c r="H1281" s="10"/>
      <c r="I1281" s="11"/>
      <c r="J1281" s="12"/>
      <c r="K1281" s="11"/>
      <c r="L1281" s="13"/>
      <c r="M1281" s="14"/>
      <c r="N1281" s="15"/>
      <c r="O1281" s="20"/>
      <c r="P1281" s="10"/>
      <c r="Q1281" s="10"/>
      <c r="R1281" s="10"/>
      <c r="S1281" s="10"/>
      <c r="T1281" s="10"/>
      <c r="U1281" s="10"/>
      <c r="V1281" s="10"/>
      <c r="W1281" s="10"/>
      <c r="X1281" s="10"/>
      <c r="Y1281" s="10"/>
      <c r="Z1281" s="10"/>
      <c r="AA1281" s="10"/>
      <c r="AB1281" s="10"/>
      <c r="AC1281" s="10"/>
      <c r="AD1281" s="10"/>
      <c r="AE1281" s="16"/>
      <c r="AF1281" s="16"/>
      <c r="AG1281" s="7"/>
      <c r="AH1281" s="9"/>
    </row>
    <row r="1282" spans="1:34">
      <c r="A1282" s="19"/>
      <c r="B1282" s="8"/>
      <c r="C1282" s="10"/>
      <c r="D1282" s="10"/>
      <c r="E1282" s="10"/>
      <c r="F1282" s="10"/>
      <c r="G1282" s="10"/>
      <c r="H1282" s="10"/>
      <c r="I1282" s="11"/>
      <c r="J1282" s="12"/>
      <c r="K1282" s="11"/>
      <c r="L1282" s="13"/>
      <c r="M1282" s="14"/>
      <c r="N1282" s="15"/>
      <c r="O1282" s="20"/>
      <c r="P1282" s="10"/>
      <c r="Q1282" s="10"/>
      <c r="R1282" s="10"/>
      <c r="S1282" s="10"/>
      <c r="T1282" s="10"/>
      <c r="U1282" s="10"/>
      <c r="V1282" s="10"/>
      <c r="W1282" s="10"/>
      <c r="X1282" s="10"/>
      <c r="Y1282" s="10"/>
      <c r="Z1282" s="10"/>
      <c r="AA1282" s="10"/>
      <c r="AB1282" s="10"/>
      <c r="AC1282" s="10"/>
      <c r="AD1282" s="10"/>
      <c r="AE1282" s="16"/>
      <c r="AF1282" s="16"/>
      <c r="AG1282" s="7"/>
      <c r="AH1282" s="9"/>
    </row>
    <row r="1283" spans="1:34">
      <c r="A1283" s="19"/>
      <c r="B1283" s="8"/>
      <c r="C1283" s="10"/>
      <c r="D1283" s="10"/>
      <c r="E1283" s="10"/>
      <c r="F1283" s="10"/>
      <c r="G1283" s="10"/>
      <c r="H1283" s="10"/>
      <c r="I1283" s="11"/>
      <c r="J1283" s="12"/>
      <c r="K1283" s="11"/>
      <c r="L1283" s="13"/>
      <c r="M1283" s="14"/>
      <c r="N1283" s="15"/>
      <c r="O1283" s="20"/>
      <c r="P1283" s="10"/>
      <c r="Q1283" s="10"/>
      <c r="R1283" s="10"/>
      <c r="S1283" s="10"/>
      <c r="T1283" s="10"/>
      <c r="U1283" s="10"/>
      <c r="V1283" s="10"/>
      <c r="W1283" s="10"/>
      <c r="X1283" s="10"/>
      <c r="Y1283" s="10"/>
      <c r="Z1283" s="10"/>
      <c r="AA1283" s="10"/>
      <c r="AB1283" s="10"/>
      <c r="AC1283" s="10"/>
      <c r="AD1283" s="10"/>
      <c r="AE1283" s="16"/>
      <c r="AF1283" s="16"/>
      <c r="AG1283" s="7"/>
      <c r="AH1283" s="9"/>
    </row>
    <row r="1284" spans="1:34">
      <c r="A1284" s="19"/>
      <c r="B1284" s="8"/>
      <c r="C1284" s="10"/>
      <c r="D1284" s="10"/>
      <c r="E1284" s="10"/>
      <c r="F1284" s="10"/>
      <c r="G1284" s="10"/>
      <c r="H1284" s="10"/>
      <c r="I1284" s="11"/>
      <c r="J1284" s="12"/>
      <c r="K1284" s="11"/>
      <c r="L1284" s="13"/>
      <c r="M1284" s="14"/>
      <c r="N1284" s="15"/>
      <c r="O1284" s="20"/>
      <c r="P1284" s="10"/>
      <c r="Q1284" s="10"/>
      <c r="R1284" s="10"/>
      <c r="S1284" s="10"/>
      <c r="T1284" s="10"/>
      <c r="U1284" s="10"/>
      <c r="V1284" s="10"/>
      <c r="W1284" s="10"/>
      <c r="X1284" s="10"/>
      <c r="Y1284" s="10"/>
      <c r="Z1284" s="10"/>
      <c r="AA1284" s="10"/>
      <c r="AB1284" s="10"/>
      <c r="AC1284" s="10"/>
      <c r="AD1284" s="10"/>
      <c r="AE1284" s="16"/>
      <c r="AF1284" s="16"/>
      <c r="AG1284" s="7"/>
      <c r="AH1284" s="9"/>
    </row>
    <row r="1285" spans="1:34">
      <c r="A1285" s="19"/>
      <c r="B1285" s="8"/>
      <c r="C1285" s="10"/>
      <c r="D1285" s="10"/>
      <c r="E1285" s="10"/>
      <c r="F1285" s="10"/>
      <c r="G1285" s="10"/>
      <c r="H1285" s="10"/>
      <c r="I1285" s="11"/>
      <c r="J1285" s="12"/>
      <c r="K1285" s="11"/>
      <c r="L1285" s="13"/>
      <c r="M1285" s="14"/>
      <c r="N1285" s="15"/>
      <c r="O1285" s="20"/>
      <c r="P1285" s="10"/>
      <c r="Q1285" s="10"/>
      <c r="R1285" s="10"/>
      <c r="S1285" s="10"/>
      <c r="T1285" s="10"/>
      <c r="U1285" s="10"/>
      <c r="V1285" s="10"/>
      <c r="W1285" s="10"/>
      <c r="X1285" s="10"/>
      <c r="Y1285" s="10"/>
      <c r="Z1285" s="10"/>
      <c r="AA1285" s="10"/>
      <c r="AB1285" s="10"/>
      <c r="AC1285" s="10"/>
      <c r="AD1285" s="10"/>
      <c r="AE1285" s="16"/>
      <c r="AF1285" s="16"/>
      <c r="AG1285" s="7"/>
      <c r="AH1285" s="9"/>
    </row>
    <row r="1286" spans="1:34">
      <c r="A1286" s="19"/>
      <c r="B1286" s="8"/>
      <c r="C1286" s="10"/>
      <c r="D1286" s="10"/>
      <c r="E1286" s="10"/>
      <c r="F1286" s="10"/>
      <c r="G1286" s="10"/>
      <c r="H1286" s="10"/>
      <c r="I1286" s="11"/>
      <c r="J1286" s="12"/>
      <c r="K1286" s="11"/>
      <c r="L1286" s="13"/>
      <c r="M1286" s="14"/>
      <c r="N1286" s="15"/>
      <c r="O1286" s="20"/>
      <c r="P1286" s="10"/>
      <c r="Q1286" s="10"/>
      <c r="R1286" s="10"/>
      <c r="S1286" s="10"/>
      <c r="T1286" s="10"/>
      <c r="U1286" s="10"/>
      <c r="V1286" s="10"/>
      <c r="W1286" s="10"/>
      <c r="X1286" s="10"/>
      <c r="Y1286" s="10"/>
      <c r="Z1286" s="10"/>
      <c r="AA1286" s="10"/>
      <c r="AB1286" s="10"/>
      <c r="AC1286" s="10"/>
      <c r="AD1286" s="10"/>
      <c r="AE1286" s="16"/>
      <c r="AF1286" s="16"/>
      <c r="AG1286" s="7"/>
      <c r="AH1286" s="9"/>
    </row>
    <row r="1287" spans="1:34">
      <c r="A1287" s="19"/>
      <c r="B1287" s="8"/>
      <c r="C1287" s="10"/>
      <c r="D1287" s="10"/>
      <c r="E1287" s="10"/>
      <c r="F1287" s="10"/>
      <c r="G1287" s="10"/>
      <c r="H1287" s="10"/>
      <c r="I1287" s="11"/>
      <c r="J1287" s="12"/>
      <c r="K1287" s="11"/>
      <c r="L1287" s="13"/>
      <c r="M1287" s="14"/>
      <c r="N1287" s="15"/>
      <c r="O1287" s="20"/>
      <c r="P1287" s="10"/>
      <c r="Q1287" s="10"/>
      <c r="R1287" s="10"/>
      <c r="S1287" s="10"/>
      <c r="T1287" s="10"/>
      <c r="U1287" s="10"/>
      <c r="V1287" s="10"/>
      <c r="W1287" s="10"/>
      <c r="X1287" s="10"/>
      <c r="Y1287" s="10"/>
      <c r="Z1287" s="10"/>
      <c r="AA1287" s="10"/>
      <c r="AB1287" s="10"/>
      <c r="AC1287" s="10"/>
      <c r="AD1287" s="10"/>
      <c r="AE1287" s="16"/>
      <c r="AF1287" s="16"/>
      <c r="AG1287" s="7"/>
      <c r="AH1287" s="9"/>
    </row>
    <row r="1288" spans="1:34">
      <c r="A1288" s="19"/>
      <c r="B1288" s="8"/>
      <c r="C1288" s="10"/>
      <c r="D1288" s="10"/>
      <c r="E1288" s="10"/>
      <c r="F1288" s="10"/>
      <c r="G1288" s="10"/>
      <c r="H1288" s="10"/>
      <c r="I1288" s="11"/>
      <c r="J1288" s="12"/>
      <c r="K1288" s="11"/>
      <c r="L1288" s="13"/>
      <c r="M1288" s="14"/>
      <c r="N1288" s="15"/>
      <c r="O1288" s="20"/>
      <c r="P1288" s="10"/>
      <c r="Q1288" s="10"/>
      <c r="R1288" s="10"/>
      <c r="S1288" s="10"/>
      <c r="T1288" s="10"/>
      <c r="U1288" s="10"/>
      <c r="V1288" s="10"/>
      <c r="W1288" s="10"/>
      <c r="X1288" s="10"/>
      <c r="Y1288" s="10"/>
      <c r="Z1288" s="10"/>
      <c r="AA1288" s="10"/>
      <c r="AB1288" s="10"/>
      <c r="AC1288" s="10"/>
      <c r="AD1288" s="10"/>
      <c r="AE1288" s="16"/>
      <c r="AF1288" s="16"/>
      <c r="AG1288" s="7"/>
      <c r="AH1288" s="9"/>
    </row>
    <row r="1289" spans="1:34">
      <c r="A1289" s="19"/>
      <c r="B1289" s="8"/>
      <c r="C1289" s="10"/>
      <c r="D1289" s="10"/>
      <c r="E1289" s="10"/>
      <c r="F1289" s="10"/>
      <c r="G1289" s="10"/>
      <c r="H1289" s="10"/>
      <c r="I1289" s="11"/>
      <c r="J1289" s="12"/>
      <c r="K1289" s="11"/>
      <c r="L1289" s="13"/>
      <c r="M1289" s="14"/>
      <c r="N1289" s="15"/>
      <c r="O1289" s="20"/>
      <c r="P1289" s="10"/>
      <c r="Q1289" s="10"/>
      <c r="R1289" s="10"/>
      <c r="S1289" s="10"/>
      <c r="T1289" s="10"/>
      <c r="U1289" s="10"/>
      <c r="V1289" s="10"/>
      <c r="W1289" s="10"/>
      <c r="X1289" s="10"/>
      <c r="Y1289" s="10"/>
      <c r="Z1289" s="10"/>
      <c r="AA1289" s="10"/>
      <c r="AB1289" s="10"/>
      <c r="AC1289" s="10"/>
      <c r="AD1289" s="10"/>
      <c r="AE1289" s="16"/>
      <c r="AF1289" s="16"/>
      <c r="AG1289" s="7"/>
      <c r="AH1289" s="9"/>
    </row>
    <row r="1290" spans="1:34">
      <c r="A1290" s="19"/>
      <c r="B1290" s="8"/>
      <c r="C1290" s="10"/>
      <c r="D1290" s="10"/>
      <c r="E1290" s="10"/>
      <c r="F1290" s="10"/>
      <c r="G1290" s="10"/>
      <c r="H1290" s="10"/>
      <c r="I1290" s="11"/>
      <c r="J1290" s="12"/>
      <c r="K1290" s="11"/>
      <c r="L1290" s="13"/>
      <c r="M1290" s="14"/>
      <c r="N1290" s="15"/>
      <c r="O1290" s="20"/>
      <c r="P1290" s="10"/>
      <c r="Q1290" s="10"/>
      <c r="R1290" s="10"/>
      <c r="S1290" s="10"/>
      <c r="T1290" s="10"/>
      <c r="U1290" s="10"/>
      <c r="V1290" s="10"/>
      <c r="W1290" s="10"/>
      <c r="X1290" s="10"/>
      <c r="Y1290" s="10"/>
      <c r="Z1290" s="10"/>
      <c r="AA1290" s="10"/>
      <c r="AB1290" s="10"/>
      <c r="AC1290" s="10"/>
      <c r="AD1290" s="10"/>
      <c r="AE1290" s="16"/>
      <c r="AF1290" s="16"/>
      <c r="AG1290" s="7"/>
      <c r="AH1290" s="9"/>
    </row>
    <row r="1291" spans="1:34">
      <c r="A1291" s="19"/>
      <c r="B1291" s="8"/>
      <c r="C1291" s="10"/>
      <c r="D1291" s="10"/>
      <c r="E1291" s="10"/>
      <c r="F1291" s="10"/>
      <c r="G1291" s="10"/>
      <c r="H1291" s="10"/>
      <c r="I1291" s="11"/>
      <c r="J1291" s="12"/>
      <c r="K1291" s="11"/>
      <c r="L1291" s="13"/>
      <c r="M1291" s="14"/>
      <c r="N1291" s="15"/>
      <c r="O1291" s="20"/>
      <c r="P1291" s="10"/>
      <c r="Q1291" s="10"/>
      <c r="R1291" s="10"/>
      <c r="S1291" s="10"/>
      <c r="T1291" s="10"/>
      <c r="U1291" s="10"/>
      <c r="V1291" s="10"/>
      <c r="W1291" s="10"/>
      <c r="X1291" s="10"/>
      <c r="Y1291" s="10"/>
      <c r="Z1291" s="10"/>
      <c r="AA1291" s="10"/>
      <c r="AB1291" s="10"/>
      <c r="AC1291" s="10"/>
      <c r="AD1291" s="10"/>
      <c r="AE1291" s="16"/>
      <c r="AF1291" s="16"/>
      <c r="AG1291" s="7"/>
      <c r="AH1291" s="9"/>
    </row>
    <row r="1292" spans="1:34">
      <c r="A1292" s="19"/>
      <c r="B1292" s="8"/>
      <c r="C1292" s="10"/>
      <c r="D1292" s="10"/>
      <c r="E1292" s="10"/>
      <c r="F1292" s="10"/>
      <c r="G1292" s="10"/>
      <c r="H1292" s="10"/>
      <c r="I1292" s="11"/>
      <c r="J1292" s="12"/>
      <c r="K1292" s="11"/>
      <c r="L1292" s="13"/>
      <c r="M1292" s="14"/>
      <c r="N1292" s="15"/>
      <c r="O1292" s="20"/>
      <c r="P1292" s="10"/>
      <c r="Q1292" s="10"/>
      <c r="R1292" s="10"/>
      <c r="S1292" s="10"/>
      <c r="T1292" s="10"/>
      <c r="U1292" s="10"/>
      <c r="V1292" s="10"/>
      <c r="W1292" s="10"/>
      <c r="X1292" s="10"/>
      <c r="Y1292" s="10"/>
      <c r="Z1292" s="10"/>
      <c r="AA1292" s="10"/>
      <c r="AB1292" s="10"/>
      <c r="AC1292" s="10"/>
      <c r="AD1292" s="10"/>
      <c r="AE1292" s="16"/>
      <c r="AF1292" s="16"/>
      <c r="AG1292" s="7"/>
      <c r="AH1292" s="9"/>
    </row>
    <row r="1293" spans="1:34">
      <c r="A1293" s="19"/>
      <c r="B1293" s="8"/>
      <c r="C1293" s="10"/>
      <c r="D1293" s="10"/>
      <c r="E1293" s="10"/>
      <c r="F1293" s="10"/>
      <c r="G1293" s="10"/>
      <c r="H1293" s="10"/>
      <c r="I1293" s="11"/>
      <c r="J1293" s="12"/>
      <c r="K1293" s="11"/>
      <c r="L1293" s="13"/>
      <c r="M1293" s="14"/>
      <c r="N1293" s="15"/>
      <c r="O1293" s="20"/>
      <c r="P1293" s="10"/>
      <c r="Q1293" s="10"/>
      <c r="R1293" s="10"/>
      <c r="S1293" s="10"/>
      <c r="T1293" s="10"/>
      <c r="U1293" s="10"/>
      <c r="V1293" s="10"/>
      <c r="W1293" s="10"/>
      <c r="X1293" s="10"/>
      <c r="Y1293" s="10"/>
      <c r="Z1293" s="10"/>
      <c r="AA1293" s="10"/>
      <c r="AB1293" s="10"/>
      <c r="AC1293" s="10"/>
      <c r="AD1293" s="10"/>
      <c r="AE1293" s="16"/>
      <c r="AF1293" s="16"/>
      <c r="AG1293" s="7"/>
      <c r="AH1293" s="9"/>
    </row>
    <row r="1294" spans="1:34">
      <c r="A1294" s="19"/>
      <c r="B1294" s="8"/>
      <c r="C1294" s="10"/>
      <c r="D1294" s="10"/>
      <c r="E1294" s="10"/>
      <c r="F1294" s="10"/>
      <c r="G1294" s="10"/>
      <c r="H1294" s="10"/>
      <c r="I1294" s="11"/>
      <c r="J1294" s="12"/>
      <c r="K1294" s="11"/>
      <c r="L1294" s="13"/>
      <c r="M1294" s="14"/>
      <c r="N1294" s="15"/>
      <c r="O1294" s="20"/>
      <c r="P1294" s="10"/>
      <c r="Q1294" s="10"/>
      <c r="R1294" s="10"/>
      <c r="S1294" s="10"/>
      <c r="T1294" s="10"/>
      <c r="U1294" s="10"/>
      <c r="V1294" s="10"/>
      <c r="W1294" s="10"/>
      <c r="X1294" s="10"/>
      <c r="Y1294" s="10"/>
      <c r="Z1294" s="10"/>
      <c r="AA1294" s="10"/>
      <c r="AB1294" s="10"/>
      <c r="AC1294" s="10"/>
      <c r="AD1294" s="10"/>
      <c r="AE1294" s="16"/>
      <c r="AF1294" s="16"/>
      <c r="AG1294" s="7"/>
      <c r="AH1294" s="9"/>
    </row>
    <row r="1295" spans="1:34">
      <c r="A1295" s="19"/>
      <c r="B1295" s="8"/>
      <c r="C1295" s="10"/>
      <c r="D1295" s="10"/>
      <c r="E1295" s="10"/>
      <c r="F1295" s="10"/>
      <c r="G1295" s="10"/>
      <c r="H1295" s="10"/>
      <c r="I1295" s="11"/>
      <c r="J1295" s="12"/>
      <c r="K1295" s="11"/>
      <c r="L1295" s="13"/>
      <c r="M1295" s="14"/>
      <c r="N1295" s="15"/>
      <c r="O1295" s="20"/>
      <c r="P1295" s="10"/>
      <c r="Q1295" s="10"/>
      <c r="R1295" s="10"/>
      <c r="S1295" s="10"/>
      <c r="T1295" s="10"/>
      <c r="U1295" s="10"/>
      <c r="V1295" s="10"/>
      <c r="W1295" s="10"/>
      <c r="X1295" s="10"/>
      <c r="Y1295" s="10"/>
      <c r="Z1295" s="10"/>
      <c r="AA1295" s="10"/>
      <c r="AB1295" s="10"/>
      <c r="AC1295" s="10"/>
      <c r="AD1295" s="10"/>
      <c r="AE1295" s="16"/>
      <c r="AF1295" s="16"/>
      <c r="AG1295" s="7"/>
      <c r="AH1295" s="9"/>
    </row>
    <row r="1296" spans="1:34">
      <c r="A1296" s="19"/>
      <c r="B1296" s="8"/>
      <c r="C1296" s="10"/>
      <c r="D1296" s="10"/>
      <c r="E1296" s="10"/>
      <c r="F1296" s="10"/>
      <c r="G1296" s="10"/>
      <c r="H1296" s="10"/>
      <c r="I1296" s="11"/>
      <c r="J1296" s="12"/>
      <c r="K1296" s="11"/>
      <c r="L1296" s="13"/>
      <c r="M1296" s="14"/>
      <c r="N1296" s="15"/>
      <c r="O1296" s="20"/>
      <c r="P1296" s="10"/>
      <c r="Q1296" s="10"/>
      <c r="R1296" s="10"/>
      <c r="S1296" s="10"/>
      <c r="T1296" s="10"/>
      <c r="U1296" s="10"/>
      <c r="V1296" s="10"/>
      <c r="W1296" s="10"/>
      <c r="X1296" s="10"/>
      <c r="Y1296" s="10"/>
      <c r="Z1296" s="10"/>
      <c r="AA1296" s="10"/>
      <c r="AB1296" s="10"/>
      <c r="AC1296" s="10"/>
      <c r="AD1296" s="10"/>
      <c r="AE1296" s="16"/>
      <c r="AF1296" s="16"/>
      <c r="AG1296" s="7"/>
      <c r="AH1296" s="9"/>
    </row>
    <row r="1297" spans="1:34">
      <c r="A1297" s="19"/>
      <c r="B1297" s="8"/>
      <c r="C1297" s="10"/>
      <c r="D1297" s="10"/>
      <c r="E1297" s="10"/>
      <c r="F1297" s="10"/>
      <c r="G1297" s="10"/>
      <c r="H1297" s="10"/>
      <c r="I1297" s="11"/>
      <c r="J1297" s="12"/>
      <c r="K1297" s="11"/>
      <c r="L1297" s="13"/>
      <c r="M1297" s="14"/>
      <c r="N1297" s="15"/>
      <c r="O1297" s="20"/>
      <c r="P1297" s="10"/>
      <c r="Q1297" s="10"/>
      <c r="R1297" s="10"/>
      <c r="S1297" s="10"/>
      <c r="T1297" s="10"/>
      <c r="U1297" s="10"/>
      <c r="V1297" s="10"/>
      <c r="W1297" s="10"/>
      <c r="X1297" s="10"/>
      <c r="Y1297" s="10"/>
      <c r="Z1297" s="10"/>
      <c r="AA1297" s="10"/>
      <c r="AB1297" s="10"/>
      <c r="AC1297" s="10"/>
      <c r="AD1297" s="10"/>
      <c r="AE1297" s="16"/>
      <c r="AF1297" s="16"/>
      <c r="AG1297" s="7"/>
      <c r="AH1297" s="9"/>
    </row>
    <row r="1298" spans="1:34">
      <c r="A1298" s="19"/>
      <c r="B1298" s="8"/>
      <c r="C1298" s="10"/>
      <c r="D1298" s="10"/>
      <c r="E1298" s="10"/>
      <c r="F1298" s="10"/>
      <c r="G1298" s="10"/>
      <c r="H1298" s="10"/>
      <c r="I1298" s="11"/>
      <c r="J1298" s="12"/>
      <c r="K1298" s="11"/>
      <c r="L1298" s="13"/>
      <c r="M1298" s="14"/>
      <c r="N1298" s="15"/>
      <c r="O1298" s="20"/>
      <c r="P1298" s="10"/>
      <c r="Q1298" s="10"/>
      <c r="R1298" s="10"/>
      <c r="S1298" s="10"/>
      <c r="T1298" s="10"/>
      <c r="U1298" s="10"/>
      <c r="V1298" s="10"/>
      <c r="W1298" s="10"/>
      <c r="X1298" s="10"/>
      <c r="Y1298" s="10"/>
      <c r="Z1298" s="10"/>
      <c r="AA1298" s="10"/>
      <c r="AB1298" s="10"/>
      <c r="AC1298" s="10"/>
      <c r="AD1298" s="10"/>
      <c r="AE1298" s="16"/>
      <c r="AF1298" s="16"/>
      <c r="AG1298" s="7"/>
      <c r="AH1298" s="9"/>
    </row>
    <row r="1299" spans="1:34">
      <c r="A1299" s="19"/>
      <c r="B1299" s="8"/>
      <c r="C1299" s="10"/>
      <c r="D1299" s="10"/>
      <c r="E1299" s="10"/>
      <c r="F1299" s="10"/>
      <c r="G1299" s="10"/>
      <c r="H1299" s="10"/>
      <c r="I1299" s="11"/>
      <c r="J1299" s="12"/>
      <c r="K1299" s="11"/>
      <c r="L1299" s="13"/>
      <c r="M1299" s="14"/>
      <c r="N1299" s="15"/>
      <c r="O1299" s="20"/>
      <c r="P1299" s="10"/>
      <c r="Q1299" s="10"/>
      <c r="R1299" s="10"/>
      <c r="S1299" s="10"/>
      <c r="T1299" s="10"/>
      <c r="U1299" s="10"/>
      <c r="V1299" s="10"/>
      <c r="W1299" s="10"/>
      <c r="X1299" s="10"/>
      <c r="Y1299" s="10"/>
      <c r="Z1299" s="10"/>
      <c r="AA1299" s="10"/>
      <c r="AB1299" s="10"/>
      <c r="AC1299" s="10"/>
      <c r="AD1299" s="10"/>
      <c r="AE1299" s="16"/>
      <c r="AF1299" s="16"/>
      <c r="AG1299" s="7"/>
      <c r="AH1299" s="9"/>
    </row>
    <row r="1300" spans="1:34">
      <c r="A1300" s="19"/>
      <c r="B1300" s="8"/>
      <c r="C1300" s="10"/>
      <c r="D1300" s="10"/>
      <c r="E1300" s="10"/>
      <c r="F1300" s="10"/>
      <c r="G1300" s="10"/>
      <c r="H1300" s="10"/>
      <c r="I1300" s="11"/>
      <c r="J1300" s="12"/>
      <c r="K1300" s="11"/>
      <c r="L1300" s="13"/>
      <c r="M1300" s="14"/>
      <c r="N1300" s="15"/>
      <c r="O1300" s="20"/>
      <c r="P1300" s="10"/>
      <c r="Q1300" s="10"/>
      <c r="R1300" s="10"/>
      <c r="S1300" s="10"/>
      <c r="T1300" s="10"/>
      <c r="U1300" s="10"/>
      <c r="V1300" s="10"/>
      <c r="W1300" s="10"/>
      <c r="X1300" s="10"/>
      <c r="Y1300" s="10"/>
      <c r="Z1300" s="10"/>
      <c r="AA1300" s="10"/>
      <c r="AB1300" s="10"/>
      <c r="AC1300" s="10"/>
      <c r="AD1300" s="10"/>
      <c r="AE1300" s="16"/>
      <c r="AF1300" s="16"/>
      <c r="AG1300" s="7"/>
      <c r="AH1300" s="9"/>
    </row>
    <row r="1301" spans="1:34">
      <c r="A1301" s="19"/>
      <c r="B1301" s="8"/>
      <c r="C1301" s="10"/>
      <c r="D1301" s="10"/>
      <c r="E1301" s="10"/>
      <c r="F1301" s="10"/>
      <c r="G1301" s="10"/>
      <c r="H1301" s="10"/>
      <c r="I1301" s="11"/>
      <c r="J1301" s="12"/>
      <c r="K1301" s="11"/>
      <c r="L1301" s="13"/>
      <c r="M1301" s="14"/>
      <c r="N1301" s="15"/>
      <c r="O1301" s="20"/>
      <c r="P1301" s="10"/>
      <c r="Q1301" s="10"/>
      <c r="R1301" s="10"/>
      <c r="S1301" s="10"/>
      <c r="T1301" s="10"/>
      <c r="U1301" s="10"/>
      <c r="V1301" s="10"/>
      <c r="W1301" s="10"/>
      <c r="X1301" s="10"/>
      <c r="Y1301" s="10"/>
      <c r="Z1301" s="10"/>
      <c r="AA1301" s="10"/>
      <c r="AB1301" s="10"/>
      <c r="AC1301" s="10"/>
      <c r="AD1301" s="10"/>
      <c r="AE1301" s="16"/>
      <c r="AF1301" s="16"/>
      <c r="AG1301" s="7"/>
      <c r="AH1301" s="9"/>
    </row>
    <row r="1302" spans="1:34">
      <c r="A1302" s="19"/>
      <c r="B1302" s="8"/>
      <c r="C1302" s="10"/>
      <c r="D1302" s="10"/>
      <c r="E1302" s="10"/>
      <c r="F1302" s="10"/>
      <c r="G1302" s="10"/>
      <c r="H1302" s="10"/>
      <c r="I1302" s="11"/>
      <c r="J1302" s="12"/>
      <c r="K1302" s="11"/>
      <c r="L1302" s="13"/>
      <c r="M1302" s="14"/>
      <c r="N1302" s="15"/>
      <c r="O1302" s="20"/>
      <c r="P1302" s="10"/>
      <c r="Q1302" s="10"/>
      <c r="R1302" s="10"/>
      <c r="S1302" s="10"/>
      <c r="T1302" s="10"/>
      <c r="U1302" s="10"/>
      <c r="V1302" s="10"/>
      <c r="W1302" s="10"/>
      <c r="X1302" s="10"/>
      <c r="Y1302" s="10"/>
      <c r="Z1302" s="10"/>
      <c r="AA1302" s="10"/>
      <c r="AB1302" s="10"/>
      <c r="AC1302" s="10"/>
      <c r="AD1302" s="10"/>
      <c r="AE1302" s="16"/>
      <c r="AF1302" s="16"/>
      <c r="AG1302" s="7"/>
      <c r="AH1302" s="9"/>
    </row>
    <row r="1303" spans="1:34">
      <c r="A1303" s="19"/>
      <c r="B1303" s="8"/>
      <c r="C1303" s="10"/>
      <c r="D1303" s="10"/>
      <c r="E1303" s="10"/>
      <c r="F1303" s="10"/>
      <c r="G1303" s="10"/>
      <c r="H1303" s="10"/>
      <c r="I1303" s="11"/>
      <c r="J1303" s="12"/>
      <c r="K1303" s="11"/>
      <c r="L1303" s="13"/>
      <c r="M1303" s="14"/>
      <c r="N1303" s="15"/>
      <c r="O1303" s="20"/>
      <c r="P1303" s="10"/>
      <c r="Q1303" s="10"/>
      <c r="R1303" s="10"/>
      <c r="S1303" s="10"/>
      <c r="T1303" s="10"/>
      <c r="U1303" s="10"/>
      <c r="V1303" s="10"/>
      <c r="W1303" s="10"/>
      <c r="X1303" s="10"/>
      <c r="Y1303" s="10"/>
      <c r="Z1303" s="10"/>
      <c r="AA1303" s="10"/>
      <c r="AB1303" s="10"/>
      <c r="AC1303" s="10"/>
      <c r="AD1303" s="10"/>
      <c r="AE1303" s="16"/>
      <c r="AF1303" s="16"/>
      <c r="AG1303" s="7"/>
      <c r="AH1303" s="9"/>
    </row>
    <row r="1304" spans="1:34">
      <c r="A1304" s="19"/>
      <c r="B1304" s="8"/>
      <c r="C1304" s="10"/>
      <c r="D1304" s="10"/>
      <c r="E1304" s="10"/>
      <c r="F1304" s="10"/>
      <c r="G1304" s="10"/>
      <c r="H1304" s="10"/>
      <c r="I1304" s="11"/>
      <c r="J1304" s="12"/>
      <c r="K1304" s="11"/>
      <c r="L1304" s="13"/>
      <c r="M1304" s="14"/>
      <c r="N1304" s="15"/>
      <c r="O1304" s="20"/>
      <c r="P1304" s="10"/>
      <c r="Q1304" s="10"/>
      <c r="R1304" s="10"/>
      <c r="S1304" s="10"/>
      <c r="T1304" s="10"/>
      <c r="U1304" s="10"/>
      <c r="V1304" s="10"/>
      <c r="W1304" s="10"/>
      <c r="X1304" s="10"/>
      <c r="Y1304" s="10"/>
      <c r="Z1304" s="10"/>
      <c r="AA1304" s="10"/>
      <c r="AB1304" s="10"/>
      <c r="AC1304" s="10"/>
      <c r="AD1304" s="10"/>
      <c r="AE1304" s="16"/>
      <c r="AF1304" s="16"/>
      <c r="AG1304" s="7"/>
      <c r="AH1304" s="9"/>
    </row>
    <row r="1305" spans="1:34">
      <c r="A1305" s="19"/>
      <c r="B1305" s="8"/>
      <c r="C1305" s="10"/>
      <c r="D1305" s="10"/>
      <c r="E1305" s="10"/>
      <c r="F1305" s="10"/>
      <c r="G1305" s="10"/>
      <c r="H1305" s="10"/>
      <c r="I1305" s="11"/>
      <c r="J1305" s="12"/>
      <c r="K1305" s="11"/>
      <c r="L1305" s="13"/>
      <c r="M1305" s="14"/>
      <c r="N1305" s="15"/>
      <c r="O1305" s="20"/>
      <c r="P1305" s="10"/>
      <c r="Q1305" s="10"/>
      <c r="R1305" s="10"/>
      <c r="S1305" s="10"/>
      <c r="T1305" s="10"/>
      <c r="U1305" s="10"/>
      <c r="V1305" s="10"/>
      <c r="W1305" s="10"/>
      <c r="X1305" s="10"/>
      <c r="Y1305" s="10"/>
      <c r="Z1305" s="10"/>
      <c r="AA1305" s="10"/>
      <c r="AB1305" s="10"/>
      <c r="AC1305" s="10"/>
      <c r="AD1305" s="10"/>
      <c r="AE1305" s="16"/>
      <c r="AF1305" s="16"/>
      <c r="AG1305" s="7"/>
      <c r="AH1305" s="9"/>
    </row>
    <row r="1306" spans="1:34">
      <c r="A1306" s="19"/>
      <c r="B1306" s="8"/>
      <c r="C1306" s="10"/>
      <c r="D1306" s="10"/>
      <c r="E1306" s="10"/>
      <c r="F1306" s="10"/>
      <c r="G1306" s="10"/>
      <c r="H1306" s="10"/>
      <c r="I1306" s="11"/>
      <c r="J1306" s="12"/>
      <c r="K1306" s="11"/>
      <c r="L1306" s="13"/>
      <c r="M1306" s="14"/>
      <c r="N1306" s="15"/>
      <c r="O1306" s="20"/>
      <c r="P1306" s="10"/>
      <c r="Q1306" s="10"/>
      <c r="R1306" s="10"/>
      <c r="S1306" s="10"/>
      <c r="T1306" s="10"/>
      <c r="U1306" s="10"/>
      <c r="V1306" s="10"/>
      <c r="W1306" s="10"/>
      <c r="X1306" s="10"/>
      <c r="Y1306" s="10"/>
      <c r="Z1306" s="10"/>
      <c r="AA1306" s="10"/>
      <c r="AB1306" s="10"/>
      <c r="AC1306" s="10"/>
      <c r="AD1306" s="10"/>
      <c r="AE1306" s="16"/>
      <c r="AF1306" s="16"/>
      <c r="AG1306" s="7"/>
      <c r="AH1306" s="9"/>
    </row>
    <row r="1307" spans="1:34">
      <c r="A1307" s="19"/>
      <c r="B1307" s="8"/>
      <c r="C1307" s="10"/>
      <c r="D1307" s="10"/>
      <c r="E1307" s="10"/>
      <c r="F1307" s="10"/>
      <c r="G1307" s="10"/>
      <c r="H1307" s="10"/>
      <c r="I1307" s="11"/>
      <c r="J1307" s="12"/>
      <c r="K1307" s="11"/>
      <c r="L1307" s="13"/>
      <c r="M1307" s="14"/>
      <c r="N1307" s="15"/>
      <c r="O1307" s="20"/>
      <c r="P1307" s="10"/>
      <c r="Q1307" s="10"/>
      <c r="R1307" s="10"/>
      <c r="S1307" s="10"/>
      <c r="T1307" s="10"/>
      <c r="U1307" s="10"/>
      <c r="V1307" s="10"/>
      <c r="W1307" s="10"/>
      <c r="X1307" s="10"/>
      <c r="Y1307" s="10"/>
      <c r="Z1307" s="10"/>
      <c r="AA1307" s="10"/>
      <c r="AB1307" s="10"/>
      <c r="AC1307" s="10"/>
      <c r="AD1307" s="10"/>
      <c r="AE1307" s="16"/>
      <c r="AF1307" s="16"/>
      <c r="AG1307" s="7"/>
      <c r="AH1307" s="9"/>
    </row>
    <row r="1308" spans="1:34">
      <c r="A1308" s="19"/>
      <c r="B1308" s="8"/>
      <c r="C1308" s="10"/>
      <c r="D1308" s="10"/>
      <c r="E1308" s="10"/>
      <c r="F1308" s="10"/>
      <c r="G1308" s="10"/>
      <c r="H1308" s="10"/>
      <c r="I1308" s="11"/>
      <c r="J1308" s="12"/>
      <c r="K1308" s="11"/>
      <c r="L1308" s="13"/>
      <c r="M1308" s="14"/>
      <c r="N1308" s="15"/>
      <c r="O1308" s="20"/>
      <c r="P1308" s="10"/>
      <c r="Q1308" s="10"/>
      <c r="R1308" s="10"/>
      <c r="S1308" s="10"/>
      <c r="T1308" s="10"/>
      <c r="U1308" s="10"/>
      <c r="V1308" s="10"/>
      <c r="W1308" s="10"/>
      <c r="X1308" s="10"/>
      <c r="Y1308" s="10"/>
      <c r="Z1308" s="10"/>
      <c r="AA1308" s="10"/>
      <c r="AB1308" s="10"/>
      <c r="AC1308" s="10"/>
      <c r="AD1308" s="10"/>
      <c r="AE1308" s="16"/>
      <c r="AF1308" s="16"/>
      <c r="AG1308" s="7"/>
      <c r="AH1308" s="9"/>
    </row>
    <row r="1309" spans="1:34">
      <c r="A1309" s="19"/>
      <c r="B1309" s="8"/>
      <c r="C1309" s="10"/>
      <c r="D1309" s="10"/>
      <c r="E1309" s="10"/>
      <c r="F1309" s="10"/>
      <c r="G1309" s="10"/>
      <c r="H1309" s="10"/>
      <c r="I1309" s="11"/>
      <c r="J1309" s="12"/>
      <c r="K1309" s="11"/>
      <c r="L1309" s="13"/>
      <c r="M1309" s="14"/>
      <c r="N1309" s="15"/>
      <c r="O1309" s="20"/>
      <c r="P1309" s="10"/>
      <c r="Q1309" s="10"/>
      <c r="R1309" s="10"/>
      <c r="S1309" s="10"/>
      <c r="T1309" s="10"/>
      <c r="U1309" s="10"/>
      <c r="V1309" s="10"/>
      <c r="W1309" s="10"/>
      <c r="X1309" s="10"/>
      <c r="Y1309" s="10"/>
      <c r="Z1309" s="10"/>
      <c r="AA1309" s="10"/>
      <c r="AB1309" s="10"/>
      <c r="AC1309" s="10"/>
      <c r="AD1309" s="10"/>
      <c r="AE1309" s="16"/>
      <c r="AF1309" s="16"/>
      <c r="AG1309" s="7"/>
      <c r="AH1309" s="9"/>
    </row>
    <row r="1310" spans="1:34">
      <c r="A1310" s="19"/>
      <c r="B1310" s="8"/>
      <c r="C1310" s="10"/>
      <c r="D1310" s="10"/>
      <c r="E1310" s="10"/>
      <c r="F1310" s="10"/>
      <c r="G1310" s="10"/>
      <c r="H1310" s="10"/>
      <c r="I1310" s="11"/>
      <c r="J1310" s="12"/>
      <c r="K1310" s="11"/>
      <c r="L1310" s="13"/>
      <c r="M1310" s="14"/>
      <c r="N1310" s="15"/>
      <c r="O1310" s="20"/>
      <c r="P1310" s="10"/>
      <c r="Q1310" s="10"/>
      <c r="R1310" s="10"/>
      <c r="S1310" s="10"/>
      <c r="T1310" s="10"/>
      <c r="U1310" s="10"/>
      <c r="V1310" s="10"/>
      <c r="W1310" s="10"/>
      <c r="X1310" s="10"/>
      <c r="Y1310" s="10"/>
      <c r="Z1310" s="10"/>
      <c r="AA1310" s="10"/>
      <c r="AB1310" s="10"/>
      <c r="AC1310" s="10"/>
      <c r="AD1310" s="10"/>
      <c r="AE1310" s="16"/>
      <c r="AF1310" s="16"/>
      <c r="AG1310" s="7"/>
      <c r="AH1310" s="9"/>
    </row>
    <row r="1311" spans="1:34">
      <c r="A1311" s="19"/>
      <c r="B1311" s="8"/>
      <c r="C1311" s="10"/>
      <c r="D1311" s="10"/>
      <c r="E1311" s="10"/>
      <c r="F1311" s="10"/>
      <c r="G1311" s="10"/>
      <c r="H1311" s="10"/>
      <c r="I1311" s="11"/>
      <c r="J1311" s="12"/>
      <c r="K1311" s="11"/>
      <c r="L1311" s="13"/>
      <c r="M1311" s="14"/>
      <c r="N1311" s="15"/>
      <c r="O1311" s="20"/>
      <c r="P1311" s="10"/>
      <c r="Q1311" s="10"/>
      <c r="R1311" s="10"/>
      <c r="S1311" s="10"/>
      <c r="T1311" s="10"/>
      <c r="U1311" s="10"/>
      <c r="V1311" s="10"/>
      <c r="W1311" s="10"/>
      <c r="X1311" s="10"/>
      <c r="Y1311" s="10"/>
      <c r="Z1311" s="10"/>
      <c r="AA1311" s="10"/>
      <c r="AB1311" s="10"/>
      <c r="AC1311" s="10"/>
      <c r="AD1311" s="10"/>
      <c r="AE1311" s="16"/>
      <c r="AF1311" s="16"/>
      <c r="AG1311" s="7"/>
      <c r="AH1311" s="9"/>
    </row>
    <row r="1312" spans="1:34">
      <c r="A1312" s="19"/>
      <c r="B1312" s="8"/>
      <c r="C1312" s="10"/>
      <c r="D1312" s="10"/>
      <c r="E1312" s="10"/>
      <c r="F1312" s="10"/>
      <c r="G1312" s="10"/>
      <c r="H1312" s="10"/>
      <c r="I1312" s="11"/>
      <c r="J1312" s="12"/>
      <c r="K1312" s="11"/>
      <c r="L1312" s="13"/>
      <c r="M1312" s="14"/>
      <c r="N1312" s="15"/>
      <c r="O1312" s="20"/>
      <c r="P1312" s="10"/>
      <c r="Q1312" s="10"/>
      <c r="R1312" s="10"/>
      <c r="S1312" s="10"/>
      <c r="T1312" s="10"/>
      <c r="U1312" s="10"/>
      <c r="V1312" s="10"/>
      <c r="W1312" s="10"/>
      <c r="X1312" s="10"/>
      <c r="Y1312" s="10"/>
      <c r="Z1312" s="10"/>
      <c r="AA1312" s="10"/>
      <c r="AB1312" s="10"/>
      <c r="AC1312" s="10"/>
      <c r="AD1312" s="10"/>
      <c r="AE1312" s="16"/>
      <c r="AF1312" s="16"/>
      <c r="AG1312" s="7"/>
      <c r="AH1312" s="9"/>
    </row>
    <row r="1313" spans="1:34">
      <c r="A1313" s="19"/>
      <c r="B1313" s="8"/>
      <c r="C1313" s="10"/>
      <c r="D1313" s="10"/>
      <c r="E1313" s="10"/>
      <c r="F1313" s="10"/>
      <c r="G1313" s="10"/>
      <c r="H1313" s="10"/>
      <c r="I1313" s="11"/>
      <c r="J1313" s="12"/>
      <c r="K1313" s="11"/>
      <c r="L1313" s="13"/>
      <c r="M1313" s="14"/>
      <c r="N1313" s="15"/>
      <c r="O1313" s="20"/>
      <c r="P1313" s="10"/>
      <c r="Q1313" s="10"/>
      <c r="R1313" s="10"/>
      <c r="S1313" s="10"/>
      <c r="T1313" s="10"/>
      <c r="U1313" s="10"/>
      <c r="V1313" s="10"/>
      <c r="W1313" s="10"/>
      <c r="X1313" s="10"/>
      <c r="Y1313" s="10"/>
      <c r="Z1313" s="10"/>
      <c r="AA1313" s="10"/>
      <c r="AB1313" s="10"/>
      <c r="AC1313" s="10"/>
      <c r="AD1313" s="10"/>
      <c r="AE1313" s="16"/>
      <c r="AF1313" s="16"/>
      <c r="AG1313" s="7"/>
      <c r="AH1313" s="9"/>
    </row>
    <row r="1314" spans="1:34">
      <c r="A1314" s="19"/>
      <c r="B1314" s="8"/>
      <c r="C1314" s="10"/>
      <c r="D1314" s="10"/>
      <c r="E1314" s="10"/>
      <c r="F1314" s="10"/>
      <c r="G1314" s="10"/>
      <c r="H1314" s="10"/>
      <c r="I1314" s="11"/>
      <c r="J1314" s="12"/>
      <c r="K1314" s="11"/>
      <c r="L1314" s="13"/>
      <c r="M1314" s="14"/>
      <c r="N1314" s="15"/>
      <c r="O1314" s="20"/>
      <c r="P1314" s="10"/>
      <c r="Q1314" s="10"/>
      <c r="R1314" s="10"/>
      <c r="S1314" s="10"/>
      <c r="T1314" s="10"/>
      <c r="U1314" s="10"/>
      <c r="V1314" s="10"/>
      <c r="W1314" s="10"/>
      <c r="X1314" s="10"/>
      <c r="Y1314" s="10"/>
      <c r="Z1314" s="10"/>
      <c r="AA1314" s="10"/>
      <c r="AB1314" s="10"/>
      <c r="AC1314" s="10"/>
      <c r="AD1314" s="10"/>
      <c r="AE1314" s="16"/>
      <c r="AF1314" s="16"/>
      <c r="AG1314" s="7"/>
      <c r="AH1314" s="9"/>
    </row>
    <row r="1315" spans="1:34">
      <c r="A1315" s="19"/>
      <c r="B1315" s="8"/>
      <c r="C1315" s="10"/>
      <c r="D1315" s="10"/>
      <c r="E1315" s="10"/>
      <c r="F1315" s="10"/>
      <c r="G1315" s="10"/>
      <c r="H1315" s="10"/>
      <c r="I1315" s="11"/>
      <c r="J1315" s="12"/>
      <c r="K1315" s="11"/>
      <c r="L1315" s="13"/>
      <c r="M1315" s="14"/>
      <c r="N1315" s="15"/>
      <c r="O1315" s="20"/>
      <c r="P1315" s="10"/>
      <c r="Q1315" s="10"/>
      <c r="R1315" s="10"/>
      <c r="S1315" s="10"/>
      <c r="T1315" s="10"/>
      <c r="U1315" s="10"/>
      <c r="V1315" s="10"/>
      <c r="W1315" s="10"/>
      <c r="X1315" s="10"/>
      <c r="Y1315" s="10"/>
      <c r="Z1315" s="10"/>
      <c r="AA1315" s="10"/>
      <c r="AB1315" s="10"/>
      <c r="AC1315" s="10"/>
      <c r="AD1315" s="10"/>
      <c r="AE1315" s="16"/>
      <c r="AF1315" s="16"/>
      <c r="AG1315" s="7"/>
      <c r="AH1315" s="9"/>
    </row>
    <row r="1316" spans="1:34">
      <c r="A1316" s="19"/>
      <c r="B1316" s="8"/>
      <c r="C1316" s="10"/>
      <c r="D1316" s="10"/>
      <c r="E1316" s="10"/>
      <c r="F1316" s="10"/>
      <c r="G1316" s="10"/>
      <c r="H1316" s="10"/>
      <c r="I1316" s="11"/>
      <c r="J1316" s="12"/>
      <c r="K1316" s="11"/>
      <c r="L1316" s="13"/>
      <c r="M1316" s="14"/>
      <c r="N1316" s="15"/>
      <c r="O1316" s="20"/>
      <c r="P1316" s="10"/>
      <c r="Q1316" s="10"/>
      <c r="R1316" s="10"/>
      <c r="S1316" s="10"/>
      <c r="T1316" s="10"/>
      <c r="U1316" s="10"/>
      <c r="V1316" s="10"/>
      <c r="W1316" s="10"/>
      <c r="X1316" s="10"/>
      <c r="Y1316" s="10"/>
      <c r="Z1316" s="10"/>
      <c r="AA1316" s="10"/>
      <c r="AB1316" s="10"/>
      <c r="AC1316" s="10"/>
      <c r="AD1316" s="10"/>
      <c r="AE1316" s="16"/>
      <c r="AF1316" s="16"/>
      <c r="AG1316" s="7"/>
      <c r="AH1316" s="9"/>
    </row>
    <row r="1317" spans="1:34">
      <c r="A1317" s="19"/>
      <c r="B1317" s="8"/>
      <c r="C1317" s="10"/>
      <c r="D1317" s="10"/>
      <c r="E1317" s="10"/>
      <c r="F1317" s="10"/>
      <c r="G1317" s="10"/>
      <c r="H1317" s="10"/>
      <c r="I1317" s="11"/>
      <c r="J1317" s="12"/>
      <c r="K1317" s="11"/>
      <c r="L1317" s="13"/>
      <c r="M1317" s="14"/>
      <c r="N1317" s="15"/>
      <c r="O1317" s="20"/>
      <c r="P1317" s="10"/>
      <c r="Q1317" s="10"/>
      <c r="R1317" s="10"/>
      <c r="S1317" s="10"/>
      <c r="T1317" s="10"/>
      <c r="U1317" s="10"/>
      <c r="V1317" s="10"/>
      <c r="W1317" s="10"/>
      <c r="X1317" s="10"/>
      <c r="Y1317" s="10"/>
      <c r="Z1317" s="10"/>
      <c r="AA1317" s="10"/>
      <c r="AB1317" s="10"/>
      <c r="AC1317" s="10"/>
      <c r="AD1317" s="10"/>
      <c r="AE1317" s="16"/>
      <c r="AF1317" s="16"/>
      <c r="AG1317" s="7"/>
      <c r="AH1317" s="9"/>
    </row>
    <row r="1318" spans="1:34">
      <c r="A1318" s="19"/>
      <c r="B1318" s="8"/>
      <c r="C1318" s="10"/>
      <c r="D1318" s="10"/>
      <c r="E1318" s="10"/>
      <c r="F1318" s="10"/>
      <c r="G1318" s="10"/>
      <c r="H1318" s="10"/>
      <c r="I1318" s="11"/>
      <c r="J1318" s="12"/>
      <c r="K1318" s="11"/>
      <c r="L1318" s="13"/>
      <c r="M1318" s="14"/>
      <c r="N1318" s="15"/>
      <c r="O1318" s="20"/>
      <c r="P1318" s="10"/>
      <c r="Q1318" s="10"/>
      <c r="R1318" s="10"/>
      <c r="S1318" s="10"/>
      <c r="T1318" s="10"/>
      <c r="U1318" s="10"/>
      <c r="V1318" s="10"/>
      <c r="W1318" s="10"/>
      <c r="X1318" s="10"/>
      <c r="Y1318" s="10"/>
      <c r="Z1318" s="10"/>
      <c r="AA1318" s="10"/>
      <c r="AB1318" s="10"/>
      <c r="AC1318" s="10"/>
      <c r="AD1318" s="10"/>
      <c r="AE1318" s="16"/>
      <c r="AF1318" s="16"/>
      <c r="AG1318" s="7"/>
      <c r="AH1318" s="9"/>
    </row>
    <row r="1319" spans="1:34">
      <c r="A1319" s="19"/>
      <c r="B1319" s="8"/>
      <c r="C1319" s="10"/>
      <c r="D1319" s="10"/>
      <c r="E1319" s="10"/>
      <c r="F1319" s="10"/>
      <c r="G1319" s="10"/>
      <c r="H1319" s="10"/>
      <c r="I1319" s="11"/>
      <c r="J1319" s="12"/>
      <c r="K1319" s="11"/>
      <c r="L1319" s="13"/>
      <c r="M1319" s="14"/>
      <c r="N1319" s="15"/>
      <c r="O1319" s="20"/>
      <c r="P1319" s="10"/>
      <c r="Q1319" s="10"/>
      <c r="R1319" s="10"/>
      <c r="S1319" s="10"/>
      <c r="T1319" s="10"/>
      <c r="U1319" s="10"/>
      <c r="V1319" s="10"/>
      <c r="W1319" s="10"/>
      <c r="X1319" s="10"/>
      <c r="Y1319" s="10"/>
      <c r="Z1319" s="10"/>
      <c r="AA1319" s="10"/>
      <c r="AB1319" s="10"/>
      <c r="AC1319" s="10"/>
      <c r="AD1319" s="10"/>
      <c r="AE1319" s="16"/>
      <c r="AF1319" s="16"/>
      <c r="AG1319" s="7"/>
      <c r="AH1319" s="9"/>
    </row>
    <row r="1320" spans="1:34">
      <c r="A1320" s="19"/>
      <c r="B1320" s="8"/>
      <c r="C1320" s="10"/>
      <c r="D1320" s="10"/>
      <c r="E1320" s="10"/>
      <c r="F1320" s="10"/>
      <c r="G1320" s="10"/>
      <c r="H1320" s="10"/>
      <c r="I1320" s="11"/>
      <c r="J1320" s="12"/>
      <c r="K1320" s="11"/>
      <c r="L1320" s="13"/>
      <c r="M1320" s="14"/>
      <c r="N1320" s="15"/>
      <c r="O1320" s="20"/>
      <c r="P1320" s="10"/>
      <c r="Q1320" s="10"/>
      <c r="R1320" s="10"/>
      <c r="S1320" s="10"/>
      <c r="T1320" s="10"/>
      <c r="U1320" s="10"/>
      <c r="V1320" s="10"/>
      <c r="W1320" s="10"/>
      <c r="X1320" s="10"/>
      <c r="Y1320" s="10"/>
      <c r="Z1320" s="10"/>
      <c r="AA1320" s="10"/>
      <c r="AB1320" s="10"/>
      <c r="AC1320" s="10"/>
      <c r="AD1320" s="10"/>
      <c r="AE1320" s="16"/>
      <c r="AF1320" s="16"/>
      <c r="AG1320" s="7"/>
      <c r="AH1320" s="9"/>
    </row>
    <row r="1321" spans="1:34">
      <c r="A1321" s="19"/>
      <c r="B1321" s="8"/>
      <c r="C1321" s="10"/>
      <c r="D1321" s="10"/>
      <c r="E1321" s="10"/>
      <c r="F1321" s="10"/>
      <c r="G1321" s="10"/>
      <c r="H1321" s="10"/>
      <c r="I1321" s="11"/>
      <c r="J1321" s="12"/>
      <c r="K1321" s="11"/>
      <c r="L1321" s="13"/>
      <c r="M1321" s="14"/>
      <c r="N1321" s="15"/>
      <c r="O1321" s="20"/>
      <c r="P1321" s="10"/>
      <c r="Q1321" s="10"/>
      <c r="R1321" s="10"/>
      <c r="S1321" s="10"/>
      <c r="T1321" s="10"/>
      <c r="U1321" s="10"/>
      <c r="V1321" s="10"/>
      <c r="W1321" s="10"/>
      <c r="X1321" s="10"/>
      <c r="Y1321" s="10"/>
      <c r="Z1321" s="10"/>
      <c r="AA1321" s="10"/>
      <c r="AB1321" s="10"/>
      <c r="AC1321" s="10"/>
      <c r="AD1321" s="10"/>
      <c r="AE1321" s="16"/>
      <c r="AF1321" s="16"/>
      <c r="AG1321" s="7"/>
      <c r="AH1321" s="9"/>
    </row>
    <row r="1322" spans="1:34">
      <c r="A1322" s="19"/>
      <c r="B1322" s="8"/>
      <c r="C1322" s="10"/>
      <c r="D1322" s="10"/>
      <c r="E1322" s="10"/>
      <c r="F1322" s="10"/>
      <c r="G1322" s="10"/>
      <c r="H1322" s="10"/>
      <c r="I1322" s="11"/>
      <c r="J1322" s="12"/>
      <c r="K1322" s="11"/>
      <c r="L1322" s="13"/>
      <c r="M1322" s="14"/>
      <c r="N1322" s="15"/>
      <c r="O1322" s="20"/>
      <c r="P1322" s="10"/>
      <c r="Q1322" s="10"/>
      <c r="R1322" s="10"/>
      <c r="S1322" s="10"/>
      <c r="T1322" s="10"/>
      <c r="U1322" s="10"/>
      <c r="V1322" s="10"/>
      <c r="W1322" s="10"/>
      <c r="X1322" s="10"/>
      <c r="Y1322" s="10"/>
      <c r="Z1322" s="10"/>
      <c r="AA1322" s="10"/>
      <c r="AB1322" s="10"/>
      <c r="AC1322" s="10"/>
      <c r="AD1322" s="10"/>
      <c r="AE1322" s="16"/>
      <c r="AF1322" s="16"/>
      <c r="AG1322" s="7"/>
      <c r="AH1322" s="9"/>
    </row>
    <row r="1323" spans="1:34">
      <c r="A1323" s="19"/>
      <c r="B1323" s="8"/>
      <c r="C1323" s="10"/>
      <c r="D1323" s="10"/>
      <c r="E1323" s="10"/>
      <c r="F1323" s="10"/>
      <c r="G1323" s="10"/>
      <c r="H1323" s="10"/>
      <c r="I1323" s="11"/>
      <c r="J1323" s="12"/>
      <c r="K1323" s="11"/>
      <c r="L1323" s="13"/>
      <c r="M1323" s="14"/>
      <c r="N1323" s="15"/>
      <c r="O1323" s="20"/>
      <c r="P1323" s="10"/>
      <c r="Q1323" s="10"/>
      <c r="R1323" s="10"/>
      <c r="S1323" s="10"/>
      <c r="T1323" s="10"/>
      <c r="U1323" s="10"/>
      <c r="V1323" s="10"/>
      <c r="W1323" s="10"/>
      <c r="X1323" s="10"/>
      <c r="Y1323" s="10"/>
      <c r="Z1323" s="10"/>
      <c r="AA1323" s="10"/>
      <c r="AB1323" s="10"/>
      <c r="AC1323" s="10"/>
      <c r="AD1323" s="10"/>
      <c r="AE1323" s="16"/>
      <c r="AF1323" s="16"/>
      <c r="AG1323" s="7"/>
      <c r="AH1323" s="9"/>
    </row>
    <row r="1324" spans="1:34">
      <c r="A1324" s="19"/>
      <c r="B1324" s="8"/>
      <c r="C1324" s="10"/>
      <c r="D1324" s="10"/>
      <c r="E1324" s="10"/>
      <c r="F1324" s="10"/>
      <c r="G1324" s="10"/>
      <c r="H1324" s="10"/>
      <c r="I1324" s="11"/>
      <c r="J1324" s="12"/>
      <c r="K1324" s="11"/>
      <c r="L1324" s="13"/>
      <c r="M1324" s="14"/>
      <c r="N1324" s="15"/>
      <c r="O1324" s="20"/>
      <c r="P1324" s="10"/>
      <c r="Q1324" s="10"/>
      <c r="R1324" s="10"/>
      <c r="S1324" s="10"/>
      <c r="T1324" s="10"/>
      <c r="U1324" s="10"/>
      <c r="V1324" s="10"/>
      <c r="W1324" s="10"/>
      <c r="X1324" s="10"/>
      <c r="Y1324" s="10"/>
      <c r="Z1324" s="10"/>
      <c r="AA1324" s="10"/>
      <c r="AB1324" s="10"/>
      <c r="AC1324" s="10"/>
      <c r="AD1324" s="10"/>
      <c r="AE1324" s="16"/>
      <c r="AF1324" s="16"/>
      <c r="AG1324" s="7"/>
      <c r="AH1324" s="9"/>
    </row>
    <row r="1325" spans="1:34">
      <c r="A1325" s="19"/>
      <c r="B1325" s="8"/>
      <c r="C1325" s="10"/>
      <c r="D1325" s="10"/>
      <c r="E1325" s="10"/>
      <c r="F1325" s="10"/>
      <c r="G1325" s="10"/>
      <c r="H1325" s="10"/>
      <c r="I1325" s="11"/>
      <c r="J1325" s="12"/>
      <c r="K1325" s="11"/>
      <c r="L1325" s="13"/>
      <c r="M1325" s="14"/>
      <c r="N1325" s="15"/>
      <c r="O1325" s="20"/>
      <c r="P1325" s="10"/>
      <c r="Q1325" s="10"/>
      <c r="R1325" s="10"/>
      <c r="S1325" s="10"/>
      <c r="T1325" s="10"/>
      <c r="U1325" s="10"/>
      <c r="V1325" s="10"/>
      <c r="W1325" s="10"/>
      <c r="X1325" s="10"/>
      <c r="Y1325" s="10"/>
      <c r="Z1325" s="10"/>
      <c r="AA1325" s="10"/>
      <c r="AB1325" s="10"/>
      <c r="AC1325" s="10"/>
      <c r="AD1325" s="10"/>
      <c r="AE1325" s="16"/>
      <c r="AF1325" s="16"/>
      <c r="AG1325" s="7"/>
      <c r="AH1325" s="9"/>
    </row>
    <row r="1326" spans="1:34">
      <c r="A1326" s="19"/>
      <c r="B1326" s="8"/>
      <c r="C1326" s="10"/>
      <c r="D1326" s="10"/>
      <c r="E1326" s="10"/>
      <c r="F1326" s="10"/>
      <c r="G1326" s="10"/>
      <c r="H1326" s="10"/>
      <c r="I1326" s="11"/>
      <c r="J1326" s="12"/>
      <c r="K1326" s="11"/>
      <c r="L1326" s="13"/>
      <c r="M1326" s="14"/>
      <c r="N1326" s="15"/>
      <c r="O1326" s="20"/>
      <c r="P1326" s="10"/>
      <c r="Q1326" s="10"/>
      <c r="R1326" s="10"/>
      <c r="S1326" s="10"/>
      <c r="T1326" s="10"/>
      <c r="U1326" s="10"/>
      <c r="V1326" s="10"/>
      <c r="W1326" s="10"/>
      <c r="X1326" s="10"/>
      <c r="Y1326" s="10"/>
      <c r="Z1326" s="10"/>
      <c r="AA1326" s="10"/>
      <c r="AB1326" s="10"/>
      <c r="AC1326" s="10"/>
      <c r="AD1326" s="10"/>
      <c r="AE1326" s="16"/>
      <c r="AF1326" s="16"/>
      <c r="AG1326" s="7"/>
      <c r="AH1326" s="9"/>
    </row>
    <row r="1327" spans="1:34">
      <c r="A1327" s="19"/>
      <c r="B1327" s="8"/>
      <c r="C1327" s="10"/>
      <c r="D1327" s="10"/>
      <c r="E1327" s="10"/>
      <c r="F1327" s="10"/>
      <c r="G1327" s="10"/>
      <c r="H1327" s="10"/>
      <c r="I1327" s="11"/>
      <c r="J1327" s="12"/>
      <c r="K1327" s="11"/>
      <c r="L1327" s="13"/>
      <c r="M1327" s="14"/>
      <c r="N1327" s="15"/>
      <c r="O1327" s="20"/>
      <c r="P1327" s="10"/>
      <c r="Q1327" s="10"/>
      <c r="R1327" s="10"/>
      <c r="S1327" s="10"/>
      <c r="T1327" s="10"/>
      <c r="U1327" s="10"/>
      <c r="V1327" s="10"/>
      <c r="W1327" s="10"/>
      <c r="X1327" s="10"/>
      <c r="Y1327" s="10"/>
      <c r="Z1327" s="10"/>
      <c r="AA1327" s="10"/>
      <c r="AB1327" s="10"/>
      <c r="AC1327" s="10"/>
      <c r="AD1327" s="10"/>
      <c r="AE1327" s="16"/>
      <c r="AF1327" s="16"/>
      <c r="AG1327" s="7"/>
      <c r="AH1327" s="9"/>
    </row>
    <row r="1328" spans="1:34">
      <c r="A1328" s="19"/>
      <c r="B1328" s="8"/>
      <c r="C1328" s="10"/>
      <c r="D1328" s="10"/>
      <c r="E1328" s="10"/>
      <c r="F1328" s="10"/>
      <c r="G1328" s="10"/>
      <c r="H1328" s="10"/>
      <c r="I1328" s="11"/>
      <c r="J1328" s="12"/>
      <c r="K1328" s="11"/>
      <c r="L1328" s="13"/>
      <c r="M1328" s="14"/>
      <c r="N1328" s="15"/>
      <c r="O1328" s="20"/>
      <c r="P1328" s="10"/>
      <c r="Q1328" s="10"/>
      <c r="R1328" s="10"/>
      <c r="S1328" s="10"/>
      <c r="T1328" s="10"/>
      <c r="U1328" s="10"/>
      <c r="V1328" s="10"/>
      <c r="W1328" s="10"/>
      <c r="X1328" s="10"/>
      <c r="Y1328" s="10"/>
      <c r="Z1328" s="10"/>
      <c r="AA1328" s="10"/>
      <c r="AB1328" s="10"/>
      <c r="AC1328" s="10"/>
      <c r="AD1328" s="10"/>
      <c r="AE1328" s="16"/>
      <c r="AF1328" s="16"/>
      <c r="AG1328" s="7"/>
      <c r="AH1328" s="9"/>
    </row>
    <row r="1329" spans="1:34">
      <c r="A1329" s="19"/>
      <c r="B1329" s="8"/>
      <c r="C1329" s="10"/>
      <c r="D1329" s="10"/>
      <c r="E1329" s="10"/>
      <c r="F1329" s="10"/>
      <c r="G1329" s="10"/>
      <c r="H1329" s="10"/>
      <c r="I1329" s="11"/>
      <c r="J1329" s="12"/>
      <c r="K1329" s="11"/>
      <c r="L1329" s="13"/>
      <c r="M1329" s="14"/>
      <c r="N1329" s="15"/>
      <c r="O1329" s="20"/>
      <c r="P1329" s="10"/>
      <c r="Q1329" s="10"/>
      <c r="R1329" s="10"/>
      <c r="S1329" s="10"/>
      <c r="T1329" s="10"/>
      <c r="U1329" s="10"/>
      <c r="V1329" s="10"/>
      <c r="W1329" s="10"/>
      <c r="X1329" s="10"/>
      <c r="Y1329" s="10"/>
      <c r="Z1329" s="10"/>
      <c r="AA1329" s="10"/>
      <c r="AB1329" s="10"/>
      <c r="AC1329" s="10"/>
      <c r="AD1329" s="10"/>
      <c r="AE1329" s="16"/>
      <c r="AF1329" s="16"/>
      <c r="AG1329" s="7"/>
      <c r="AH1329" s="9"/>
    </row>
    <row r="1330" spans="1:34">
      <c r="A1330" s="19"/>
      <c r="B1330" s="8"/>
      <c r="C1330" s="10"/>
      <c r="D1330" s="10"/>
      <c r="E1330" s="10"/>
      <c r="F1330" s="10"/>
      <c r="G1330" s="10"/>
      <c r="H1330" s="10"/>
      <c r="I1330" s="11"/>
      <c r="J1330" s="12"/>
      <c r="K1330" s="11"/>
      <c r="L1330" s="13"/>
      <c r="M1330" s="14"/>
      <c r="N1330" s="15"/>
      <c r="O1330" s="20"/>
      <c r="P1330" s="10"/>
      <c r="Q1330" s="10"/>
      <c r="R1330" s="10"/>
      <c r="S1330" s="10"/>
      <c r="T1330" s="10"/>
      <c r="U1330" s="10"/>
      <c r="V1330" s="10"/>
      <c r="W1330" s="10"/>
      <c r="X1330" s="10"/>
      <c r="Y1330" s="10"/>
      <c r="Z1330" s="10"/>
      <c r="AA1330" s="10"/>
      <c r="AB1330" s="10"/>
      <c r="AC1330" s="10"/>
      <c r="AD1330" s="10"/>
      <c r="AE1330" s="16"/>
      <c r="AF1330" s="16"/>
      <c r="AG1330" s="7"/>
      <c r="AH1330" s="9"/>
    </row>
    <row r="1331" spans="1:34">
      <c r="A1331" s="19"/>
      <c r="B1331" s="8"/>
      <c r="C1331" s="10"/>
      <c r="D1331" s="10"/>
      <c r="E1331" s="10"/>
      <c r="F1331" s="10"/>
      <c r="G1331" s="10"/>
      <c r="H1331" s="10"/>
      <c r="I1331" s="11"/>
      <c r="J1331" s="12"/>
      <c r="K1331" s="11"/>
      <c r="L1331" s="13"/>
      <c r="M1331" s="14"/>
      <c r="N1331" s="15"/>
      <c r="O1331" s="20"/>
      <c r="P1331" s="10"/>
      <c r="Q1331" s="10"/>
      <c r="R1331" s="10"/>
      <c r="S1331" s="10"/>
      <c r="T1331" s="10"/>
      <c r="U1331" s="10"/>
      <c r="V1331" s="10"/>
      <c r="W1331" s="10"/>
      <c r="X1331" s="10"/>
      <c r="Y1331" s="10"/>
      <c r="Z1331" s="10"/>
      <c r="AA1331" s="10"/>
      <c r="AB1331" s="10"/>
      <c r="AC1331" s="10"/>
      <c r="AD1331" s="10"/>
      <c r="AE1331" s="16"/>
      <c r="AF1331" s="16"/>
      <c r="AG1331" s="7"/>
      <c r="AH1331" s="9"/>
    </row>
    <row r="1332" spans="1:34">
      <c r="A1332" s="19"/>
      <c r="B1332" s="8"/>
      <c r="C1332" s="10"/>
      <c r="D1332" s="10"/>
      <c r="E1332" s="10"/>
      <c r="F1332" s="10"/>
      <c r="G1332" s="10"/>
      <c r="H1332" s="10"/>
      <c r="I1332" s="11"/>
      <c r="J1332" s="12"/>
      <c r="K1332" s="11"/>
      <c r="L1332" s="13"/>
      <c r="M1332" s="14"/>
      <c r="N1332" s="15"/>
      <c r="O1332" s="20"/>
      <c r="P1332" s="10"/>
      <c r="Q1332" s="10"/>
      <c r="R1332" s="10"/>
      <c r="S1332" s="10"/>
      <c r="T1332" s="10"/>
      <c r="U1332" s="10"/>
      <c r="V1332" s="10"/>
      <c r="W1332" s="10"/>
      <c r="X1332" s="10"/>
      <c r="Y1332" s="10"/>
      <c r="Z1332" s="10"/>
      <c r="AA1332" s="10"/>
      <c r="AB1332" s="10"/>
      <c r="AC1332" s="10"/>
      <c r="AD1332" s="10"/>
      <c r="AE1332" s="16"/>
      <c r="AF1332" s="16"/>
      <c r="AG1332" s="7"/>
      <c r="AH1332" s="9"/>
    </row>
    <row r="1333" spans="1:34">
      <c r="A1333" s="19"/>
      <c r="B1333" s="8"/>
      <c r="C1333" s="10"/>
      <c r="D1333" s="10"/>
      <c r="E1333" s="10"/>
      <c r="F1333" s="10"/>
      <c r="G1333" s="10"/>
      <c r="H1333" s="10"/>
      <c r="I1333" s="11"/>
      <c r="J1333" s="12"/>
      <c r="K1333" s="11"/>
      <c r="L1333" s="13"/>
      <c r="M1333" s="14"/>
      <c r="N1333" s="15"/>
      <c r="O1333" s="20"/>
      <c r="P1333" s="10"/>
      <c r="Q1333" s="10"/>
      <c r="R1333" s="10"/>
      <c r="S1333" s="10"/>
      <c r="T1333" s="10"/>
      <c r="U1333" s="10"/>
      <c r="V1333" s="10"/>
      <c r="W1333" s="10"/>
      <c r="X1333" s="10"/>
      <c r="Y1333" s="10"/>
      <c r="Z1333" s="10"/>
      <c r="AA1333" s="10"/>
      <c r="AB1333" s="10"/>
      <c r="AC1333" s="10"/>
      <c r="AD1333" s="10"/>
      <c r="AE1333" s="16"/>
      <c r="AF1333" s="16"/>
      <c r="AG1333" s="7"/>
      <c r="AH1333" s="9"/>
    </row>
    <row r="1334" spans="1:34">
      <c r="A1334" s="19"/>
      <c r="B1334" s="8"/>
      <c r="C1334" s="10"/>
      <c r="D1334" s="10"/>
      <c r="E1334" s="10"/>
      <c r="F1334" s="10"/>
      <c r="G1334" s="10"/>
      <c r="H1334" s="10"/>
      <c r="I1334" s="11"/>
      <c r="J1334" s="12"/>
      <c r="K1334" s="11"/>
      <c r="L1334" s="13"/>
      <c r="M1334" s="14"/>
      <c r="N1334" s="15"/>
      <c r="O1334" s="20"/>
      <c r="P1334" s="10"/>
      <c r="Q1334" s="10"/>
      <c r="R1334" s="10"/>
      <c r="S1334" s="10"/>
      <c r="T1334" s="10"/>
      <c r="U1334" s="10"/>
      <c r="V1334" s="10"/>
      <c r="W1334" s="10"/>
      <c r="X1334" s="10"/>
      <c r="Y1334" s="10"/>
      <c r="Z1334" s="10"/>
      <c r="AA1334" s="10"/>
      <c r="AB1334" s="10"/>
      <c r="AC1334" s="10"/>
      <c r="AD1334" s="10"/>
      <c r="AE1334" s="16"/>
      <c r="AF1334" s="16"/>
      <c r="AG1334" s="7"/>
      <c r="AH1334" s="9"/>
    </row>
    <row r="1335" spans="1:34">
      <c r="A1335" s="19"/>
      <c r="B1335" s="8"/>
      <c r="C1335" s="10"/>
      <c r="D1335" s="10"/>
      <c r="E1335" s="10"/>
      <c r="F1335" s="10"/>
      <c r="G1335" s="10"/>
      <c r="H1335" s="10"/>
      <c r="I1335" s="11"/>
      <c r="J1335" s="12"/>
      <c r="K1335" s="11"/>
      <c r="L1335" s="13"/>
      <c r="M1335" s="14"/>
      <c r="N1335" s="15"/>
      <c r="O1335" s="20"/>
      <c r="P1335" s="10"/>
      <c r="Q1335" s="10"/>
      <c r="R1335" s="10"/>
      <c r="S1335" s="10"/>
      <c r="T1335" s="10"/>
      <c r="U1335" s="10"/>
      <c r="V1335" s="10"/>
      <c r="W1335" s="10"/>
      <c r="X1335" s="10"/>
      <c r="Y1335" s="10"/>
      <c r="Z1335" s="10"/>
      <c r="AA1335" s="10"/>
      <c r="AB1335" s="10"/>
      <c r="AC1335" s="10"/>
      <c r="AD1335" s="10"/>
      <c r="AE1335" s="16"/>
      <c r="AF1335" s="16"/>
      <c r="AG1335" s="7"/>
      <c r="AH1335" s="9"/>
    </row>
    <row r="1336" spans="1:34">
      <c r="A1336" s="19"/>
      <c r="B1336" s="8"/>
      <c r="C1336" s="10"/>
      <c r="D1336" s="10"/>
      <c r="E1336" s="10"/>
      <c r="F1336" s="10"/>
      <c r="G1336" s="10"/>
      <c r="H1336" s="10"/>
      <c r="I1336" s="11"/>
      <c r="J1336" s="12"/>
      <c r="K1336" s="11"/>
      <c r="L1336" s="13"/>
      <c r="M1336" s="14"/>
      <c r="N1336" s="15"/>
      <c r="O1336" s="20"/>
      <c r="P1336" s="10"/>
      <c r="Q1336" s="10"/>
      <c r="R1336" s="10"/>
      <c r="S1336" s="10"/>
      <c r="T1336" s="10"/>
      <c r="U1336" s="10"/>
      <c r="V1336" s="10"/>
      <c r="W1336" s="10"/>
      <c r="X1336" s="10"/>
      <c r="Y1336" s="10"/>
      <c r="Z1336" s="10"/>
      <c r="AA1336" s="10"/>
      <c r="AB1336" s="10"/>
      <c r="AC1336" s="10"/>
      <c r="AD1336" s="10"/>
      <c r="AE1336" s="16"/>
      <c r="AF1336" s="16"/>
      <c r="AG1336" s="7"/>
      <c r="AH1336" s="9"/>
    </row>
    <row r="1337" spans="1:34">
      <c r="A1337" s="19"/>
      <c r="B1337" s="8"/>
      <c r="C1337" s="10"/>
      <c r="D1337" s="10"/>
      <c r="E1337" s="10"/>
      <c r="F1337" s="10"/>
      <c r="G1337" s="10"/>
      <c r="H1337" s="10"/>
      <c r="I1337" s="11"/>
      <c r="J1337" s="12"/>
      <c r="K1337" s="11"/>
      <c r="L1337" s="13"/>
      <c r="M1337" s="14"/>
      <c r="N1337" s="15"/>
      <c r="O1337" s="20"/>
      <c r="P1337" s="10"/>
      <c r="Q1337" s="10"/>
      <c r="R1337" s="10"/>
      <c r="S1337" s="10"/>
      <c r="T1337" s="10"/>
      <c r="U1337" s="10"/>
      <c r="V1337" s="10"/>
      <c r="W1337" s="10"/>
      <c r="X1337" s="10"/>
      <c r="Y1337" s="10"/>
      <c r="Z1337" s="10"/>
      <c r="AA1337" s="10"/>
      <c r="AB1337" s="10"/>
      <c r="AC1337" s="10"/>
      <c r="AD1337" s="10"/>
      <c r="AE1337" s="16"/>
      <c r="AF1337" s="16"/>
      <c r="AG1337" s="7"/>
      <c r="AH1337" s="9"/>
    </row>
    <row r="1338" spans="1:34">
      <c r="A1338" s="19"/>
      <c r="B1338" s="8"/>
      <c r="C1338" s="10"/>
      <c r="D1338" s="10"/>
      <c r="E1338" s="10"/>
      <c r="F1338" s="10"/>
      <c r="G1338" s="10"/>
      <c r="H1338" s="10"/>
      <c r="I1338" s="11"/>
      <c r="J1338" s="12"/>
      <c r="K1338" s="11"/>
      <c r="L1338" s="13"/>
      <c r="M1338" s="14"/>
      <c r="N1338" s="15"/>
      <c r="O1338" s="20"/>
      <c r="P1338" s="10"/>
      <c r="Q1338" s="10"/>
      <c r="R1338" s="10"/>
      <c r="S1338" s="10"/>
      <c r="T1338" s="10"/>
      <c r="U1338" s="10"/>
      <c r="V1338" s="10"/>
      <c r="W1338" s="10"/>
      <c r="X1338" s="10"/>
      <c r="Y1338" s="10"/>
      <c r="Z1338" s="10"/>
      <c r="AA1338" s="10"/>
      <c r="AB1338" s="10"/>
      <c r="AC1338" s="10"/>
      <c r="AD1338" s="10"/>
      <c r="AE1338" s="16"/>
      <c r="AF1338" s="16"/>
      <c r="AG1338" s="7"/>
      <c r="AH1338" s="9"/>
    </row>
    <row r="1339" spans="1:34">
      <c r="A1339" s="19"/>
      <c r="B1339" s="8"/>
      <c r="C1339" s="10"/>
      <c r="D1339" s="10"/>
      <c r="E1339" s="10"/>
      <c r="F1339" s="10"/>
      <c r="G1339" s="10"/>
      <c r="H1339" s="10"/>
      <c r="I1339" s="11"/>
      <c r="J1339" s="12"/>
      <c r="K1339" s="11"/>
      <c r="L1339" s="13"/>
      <c r="M1339" s="14"/>
      <c r="N1339" s="15"/>
      <c r="O1339" s="20"/>
      <c r="P1339" s="10"/>
      <c r="Q1339" s="10"/>
      <c r="R1339" s="10"/>
      <c r="S1339" s="10"/>
      <c r="T1339" s="10"/>
      <c r="U1339" s="10"/>
      <c r="V1339" s="10"/>
      <c r="W1339" s="10"/>
      <c r="X1339" s="10"/>
      <c r="Y1339" s="10"/>
      <c r="Z1339" s="10"/>
      <c r="AA1339" s="10"/>
      <c r="AB1339" s="10"/>
      <c r="AC1339" s="10"/>
      <c r="AD1339" s="10"/>
      <c r="AE1339" s="16"/>
      <c r="AF1339" s="16"/>
      <c r="AG1339" s="7"/>
      <c r="AH1339" s="9"/>
    </row>
    <row r="1340" spans="1:34">
      <c r="A1340" s="19"/>
      <c r="B1340" s="8"/>
      <c r="C1340" s="10"/>
      <c r="D1340" s="10"/>
      <c r="E1340" s="10"/>
      <c r="F1340" s="10"/>
      <c r="G1340" s="10"/>
      <c r="H1340" s="10"/>
      <c r="I1340" s="11"/>
      <c r="J1340" s="12"/>
      <c r="K1340" s="11"/>
      <c r="L1340" s="13"/>
      <c r="M1340" s="14"/>
      <c r="N1340" s="15"/>
      <c r="O1340" s="20"/>
      <c r="P1340" s="10"/>
      <c r="Q1340" s="10"/>
      <c r="R1340" s="10"/>
      <c r="S1340" s="10"/>
      <c r="T1340" s="10"/>
      <c r="U1340" s="10"/>
      <c r="V1340" s="10"/>
      <c r="W1340" s="10"/>
      <c r="X1340" s="10"/>
      <c r="Y1340" s="10"/>
      <c r="Z1340" s="10"/>
      <c r="AA1340" s="10"/>
      <c r="AB1340" s="10"/>
      <c r="AC1340" s="10"/>
      <c r="AD1340" s="10"/>
      <c r="AE1340" s="16"/>
      <c r="AF1340" s="16"/>
      <c r="AG1340" s="7"/>
      <c r="AH1340" s="9"/>
    </row>
    <row r="1341" spans="1:34">
      <c r="A1341" s="19"/>
      <c r="B1341" s="8"/>
      <c r="C1341" s="10"/>
      <c r="D1341" s="10"/>
      <c r="E1341" s="10"/>
      <c r="F1341" s="10"/>
      <c r="G1341" s="10"/>
      <c r="H1341" s="10"/>
      <c r="I1341" s="11"/>
      <c r="J1341" s="12"/>
      <c r="K1341" s="11"/>
      <c r="L1341" s="13"/>
      <c r="M1341" s="14"/>
      <c r="N1341" s="15"/>
      <c r="O1341" s="20"/>
      <c r="P1341" s="10"/>
      <c r="Q1341" s="10"/>
      <c r="R1341" s="10"/>
      <c r="S1341" s="10"/>
      <c r="T1341" s="10"/>
      <c r="U1341" s="10"/>
      <c r="V1341" s="10"/>
      <c r="W1341" s="10"/>
      <c r="X1341" s="10"/>
      <c r="Y1341" s="10"/>
      <c r="Z1341" s="10"/>
      <c r="AA1341" s="10"/>
      <c r="AB1341" s="10"/>
      <c r="AC1341" s="10"/>
      <c r="AD1341" s="10"/>
      <c r="AE1341" s="16"/>
      <c r="AF1341" s="16"/>
      <c r="AG1341" s="7"/>
      <c r="AH1341" s="9"/>
    </row>
    <row r="1342" spans="1:34">
      <c r="A1342" s="19"/>
      <c r="B1342" s="8"/>
      <c r="C1342" s="10"/>
      <c r="D1342" s="10"/>
      <c r="E1342" s="10"/>
      <c r="F1342" s="10"/>
      <c r="G1342" s="10"/>
      <c r="H1342" s="10"/>
      <c r="I1342" s="11"/>
      <c r="J1342" s="12"/>
      <c r="K1342" s="11"/>
      <c r="L1342" s="13"/>
      <c r="M1342" s="14"/>
      <c r="N1342" s="15"/>
      <c r="O1342" s="20"/>
      <c r="P1342" s="10"/>
      <c r="Q1342" s="10"/>
      <c r="R1342" s="10"/>
      <c r="S1342" s="10"/>
      <c r="T1342" s="10"/>
      <c r="U1342" s="10"/>
      <c r="V1342" s="10"/>
      <c r="W1342" s="10"/>
      <c r="X1342" s="10"/>
      <c r="Y1342" s="10"/>
      <c r="Z1342" s="10"/>
      <c r="AA1342" s="10"/>
      <c r="AB1342" s="10"/>
      <c r="AC1342" s="10"/>
      <c r="AD1342" s="10"/>
      <c r="AE1342" s="16"/>
      <c r="AF1342" s="16"/>
      <c r="AG1342" s="7"/>
      <c r="AH1342" s="9"/>
    </row>
    <row r="1343" spans="1:34">
      <c r="A1343" s="19"/>
      <c r="B1343" s="8"/>
      <c r="C1343" s="10"/>
      <c r="D1343" s="10"/>
      <c r="E1343" s="10"/>
      <c r="F1343" s="10"/>
      <c r="G1343" s="10"/>
      <c r="H1343" s="10"/>
      <c r="I1343" s="11"/>
      <c r="J1343" s="12"/>
      <c r="K1343" s="11"/>
      <c r="L1343" s="13"/>
      <c r="M1343" s="14"/>
      <c r="N1343" s="15"/>
      <c r="O1343" s="20"/>
      <c r="P1343" s="10"/>
      <c r="Q1343" s="10"/>
      <c r="R1343" s="10"/>
      <c r="S1343" s="10"/>
      <c r="T1343" s="10"/>
      <c r="U1343" s="10"/>
      <c r="V1343" s="10"/>
      <c r="W1343" s="10"/>
      <c r="X1343" s="10"/>
      <c r="Y1343" s="10"/>
      <c r="Z1343" s="10"/>
      <c r="AA1343" s="10"/>
      <c r="AB1343" s="10"/>
      <c r="AC1343" s="10"/>
      <c r="AD1343" s="10"/>
      <c r="AE1343" s="16"/>
      <c r="AF1343" s="16"/>
      <c r="AG1343" s="7"/>
      <c r="AH1343" s="9"/>
    </row>
    <row r="1344" spans="1:34">
      <c r="A1344" s="19"/>
      <c r="B1344" s="8"/>
      <c r="C1344" s="10"/>
      <c r="D1344" s="10"/>
      <c r="E1344" s="10"/>
      <c r="F1344" s="10"/>
      <c r="G1344" s="10"/>
      <c r="H1344" s="10"/>
      <c r="I1344" s="11"/>
      <c r="J1344" s="12"/>
      <c r="K1344" s="11"/>
      <c r="L1344" s="13"/>
      <c r="M1344" s="14"/>
      <c r="N1344" s="15"/>
      <c r="O1344" s="20"/>
      <c r="P1344" s="10"/>
      <c r="Q1344" s="10"/>
      <c r="R1344" s="10"/>
      <c r="S1344" s="10"/>
      <c r="T1344" s="10"/>
      <c r="U1344" s="10"/>
      <c r="V1344" s="10"/>
      <c r="W1344" s="10"/>
      <c r="X1344" s="10"/>
      <c r="Y1344" s="10"/>
      <c r="Z1344" s="10"/>
      <c r="AA1344" s="10"/>
      <c r="AB1344" s="10"/>
      <c r="AC1344" s="10"/>
      <c r="AD1344" s="10"/>
      <c r="AE1344" s="16"/>
      <c r="AF1344" s="16"/>
      <c r="AG1344" s="7"/>
      <c r="AH1344" s="9"/>
    </row>
    <row r="1345" spans="1:34">
      <c r="A1345" s="19"/>
      <c r="B1345" s="8"/>
      <c r="C1345" s="10"/>
      <c r="D1345" s="10"/>
      <c r="E1345" s="10"/>
      <c r="F1345" s="10"/>
      <c r="G1345" s="10"/>
      <c r="H1345" s="10"/>
      <c r="I1345" s="11"/>
      <c r="J1345" s="12"/>
      <c r="K1345" s="11"/>
      <c r="L1345" s="13"/>
      <c r="M1345" s="14"/>
      <c r="N1345" s="15"/>
      <c r="O1345" s="20"/>
      <c r="P1345" s="10"/>
      <c r="Q1345" s="10"/>
      <c r="R1345" s="10"/>
      <c r="S1345" s="10"/>
      <c r="T1345" s="10"/>
      <c r="U1345" s="10"/>
      <c r="V1345" s="10"/>
      <c r="W1345" s="10"/>
      <c r="X1345" s="10"/>
      <c r="Y1345" s="10"/>
      <c r="Z1345" s="10"/>
      <c r="AA1345" s="10"/>
      <c r="AB1345" s="10"/>
      <c r="AC1345" s="10"/>
      <c r="AD1345" s="10"/>
      <c r="AE1345" s="16"/>
      <c r="AF1345" s="16"/>
      <c r="AG1345" s="7"/>
      <c r="AH1345" s="9"/>
    </row>
    <row r="1346" spans="1:34">
      <c r="A1346" s="19"/>
      <c r="B1346" s="8"/>
      <c r="C1346" s="10"/>
      <c r="D1346" s="10"/>
      <c r="E1346" s="10"/>
      <c r="F1346" s="10"/>
      <c r="G1346" s="10"/>
      <c r="H1346" s="10"/>
      <c r="I1346" s="11"/>
      <c r="J1346" s="12"/>
      <c r="K1346" s="11"/>
      <c r="L1346" s="13"/>
      <c r="M1346" s="14"/>
      <c r="N1346" s="15"/>
      <c r="O1346" s="20"/>
      <c r="P1346" s="10"/>
      <c r="Q1346" s="10"/>
      <c r="R1346" s="10"/>
      <c r="S1346" s="10"/>
      <c r="T1346" s="10"/>
      <c r="U1346" s="10"/>
      <c r="V1346" s="10"/>
      <c r="W1346" s="10"/>
      <c r="X1346" s="10"/>
      <c r="Y1346" s="10"/>
      <c r="Z1346" s="10"/>
      <c r="AA1346" s="10"/>
      <c r="AB1346" s="10"/>
      <c r="AC1346" s="10"/>
      <c r="AD1346" s="10"/>
      <c r="AE1346" s="16"/>
      <c r="AF1346" s="16"/>
      <c r="AG1346" s="7"/>
      <c r="AH1346" s="9"/>
    </row>
    <row r="1347" spans="1:34">
      <c r="A1347" s="19"/>
      <c r="B1347" s="8"/>
      <c r="C1347" s="10"/>
      <c r="D1347" s="10"/>
      <c r="E1347" s="10"/>
      <c r="F1347" s="10"/>
      <c r="G1347" s="10"/>
      <c r="H1347" s="10"/>
      <c r="I1347" s="11"/>
      <c r="J1347" s="12"/>
      <c r="K1347" s="11"/>
      <c r="L1347" s="13"/>
      <c r="M1347" s="14"/>
      <c r="N1347" s="15"/>
      <c r="O1347" s="20"/>
      <c r="P1347" s="10"/>
      <c r="Q1347" s="10"/>
      <c r="R1347" s="10"/>
      <c r="S1347" s="10"/>
      <c r="T1347" s="10"/>
      <c r="U1347" s="10"/>
      <c r="V1347" s="10"/>
      <c r="W1347" s="10"/>
      <c r="X1347" s="10"/>
      <c r="Y1347" s="10"/>
      <c r="Z1347" s="10"/>
      <c r="AA1347" s="10"/>
      <c r="AB1347" s="10"/>
      <c r="AC1347" s="10"/>
      <c r="AD1347" s="10"/>
      <c r="AE1347" s="16"/>
      <c r="AF1347" s="16"/>
      <c r="AG1347" s="7"/>
      <c r="AH1347" s="9"/>
    </row>
    <row r="1348" spans="1:34">
      <c r="A1348" s="19"/>
      <c r="B1348" s="8"/>
      <c r="C1348" s="10"/>
      <c r="D1348" s="10"/>
      <c r="E1348" s="10"/>
      <c r="F1348" s="10"/>
      <c r="G1348" s="10"/>
      <c r="H1348" s="10"/>
      <c r="I1348" s="11"/>
      <c r="J1348" s="12"/>
      <c r="K1348" s="11"/>
      <c r="L1348" s="13"/>
      <c r="M1348" s="14"/>
      <c r="N1348" s="15"/>
      <c r="O1348" s="20"/>
      <c r="P1348" s="10"/>
      <c r="Q1348" s="10"/>
      <c r="R1348" s="10"/>
      <c r="S1348" s="10"/>
      <c r="T1348" s="10"/>
      <c r="U1348" s="10"/>
      <c r="V1348" s="10"/>
      <c r="W1348" s="10"/>
      <c r="X1348" s="10"/>
      <c r="Y1348" s="10"/>
      <c r="Z1348" s="10"/>
      <c r="AA1348" s="10"/>
      <c r="AB1348" s="10"/>
      <c r="AC1348" s="10"/>
      <c r="AD1348" s="10"/>
      <c r="AE1348" s="16"/>
      <c r="AF1348" s="16"/>
      <c r="AG1348" s="7"/>
      <c r="AH1348" s="9"/>
    </row>
    <row r="1349" spans="1:34">
      <c r="A1349" s="19"/>
      <c r="B1349" s="8"/>
      <c r="C1349" s="10"/>
      <c r="D1349" s="10"/>
      <c r="E1349" s="10"/>
      <c r="F1349" s="10"/>
      <c r="G1349" s="10"/>
      <c r="H1349" s="10"/>
      <c r="I1349" s="11"/>
      <c r="J1349" s="12"/>
      <c r="K1349" s="11"/>
      <c r="L1349" s="13"/>
      <c r="M1349" s="14"/>
      <c r="N1349" s="15"/>
      <c r="O1349" s="20"/>
      <c r="P1349" s="10"/>
      <c r="Q1349" s="10"/>
      <c r="R1349" s="10"/>
      <c r="S1349" s="10"/>
      <c r="T1349" s="10"/>
      <c r="U1349" s="10"/>
      <c r="V1349" s="10"/>
      <c r="W1349" s="10"/>
      <c r="X1349" s="10"/>
      <c r="Y1349" s="10"/>
      <c r="Z1349" s="10"/>
      <c r="AA1349" s="10"/>
      <c r="AB1349" s="10"/>
      <c r="AC1349" s="10"/>
      <c r="AD1349" s="10"/>
      <c r="AE1349" s="16"/>
      <c r="AF1349" s="16"/>
      <c r="AG1349" s="7"/>
      <c r="AH1349" s="9"/>
    </row>
    <row r="1350" spans="1:34">
      <c r="A1350" s="19"/>
      <c r="B1350" s="8"/>
      <c r="C1350" s="10"/>
      <c r="D1350" s="10"/>
      <c r="E1350" s="10"/>
      <c r="F1350" s="10"/>
      <c r="G1350" s="10"/>
      <c r="H1350" s="10"/>
      <c r="I1350" s="11"/>
      <c r="J1350" s="12"/>
      <c r="K1350" s="11"/>
      <c r="L1350" s="13"/>
      <c r="M1350" s="14"/>
      <c r="N1350" s="15"/>
      <c r="O1350" s="20"/>
      <c r="P1350" s="10"/>
      <c r="Q1350" s="10"/>
      <c r="R1350" s="10"/>
      <c r="S1350" s="10"/>
      <c r="T1350" s="10"/>
      <c r="U1350" s="10"/>
      <c r="V1350" s="10"/>
      <c r="W1350" s="10"/>
      <c r="X1350" s="10"/>
      <c r="Y1350" s="10"/>
      <c r="Z1350" s="10"/>
      <c r="AA1350" s="10"/>
      <c r="AB1350" s="10"/>
      <c r="AC1350" s="10"/>
      <c r="AD1350" s="10"/>
      <c r="AE1350" s="16"/>
      <c r="AF1350" s="16"/>
      <c r="AG1350" s="7"/>
      <c r="AH1350" s="9"/>
    </row>
    <row r="1351" spans="1:34">
      <c r="A1351" s="19"/>
      <c r="B1351" s="8"/>
      <c r="C1351" s="10"/>
      <c r="D1351" s="10"/>
      <c r="E1351" s="10"/>
      <c r="F1351" s="10"/>
      <c r="G1351" s="10"/>
      <c r="H1351" s="10"/>
      <c r="I1351" s="11"/>
      <c r="J1351" s="12"/>
      <c r="K1351" s="11"/>
      <c r="L1351" s="13"/>
      <c r="M1351" s="14"/>
      <c r="N1351" s="15"/>
      <c r="O1351" s="20"/>
      <c r="P1351" s="10"/>
      <c r="Q1351" s="10"/>
      <c r="R1351" s="10"/>
      <c r="S1351" s="10"/>
      <c r="T1351" s="10"/>
      <c r="U1351" s="10"/>
      <c r="V1351" s="10"/>
      <c r="W1351" s="10"/>
      <c r="X1351" s="10"/>
      <c r="Y1351" s="10"/>
      <c r="Z1351" s="10"/>
      <c r="AA1351" s="10"/>
      <c r="AB1351" s="10"/>
      <c r="AC1351" s="10"/>
      <c r="AD1351" s="10"/>
      <c r="AE1351" s="16"/>
      <c r="AF1351" s="16"/>
      <c r="AG1351" s="7"/>
      <c r="AH1351" s="9"/>
    </row>
    <row r="1352" spans="1:34">
      <c r="A1352" s="19"/>
      <c r="B1352" s="8"/>
      <c r="C1352" s="10"/>
      <c r="D1352" s="10"/>
      <c r="E1352" s="10"/>
      <c r="F1352" s="10"/>
      <c r="G1352" s="10"/>
      <c r="H1352" s="10"/>
      <c r="I1352" s="11"/>
      <c r="J1352" s="12"/>
      <c r="K1352" s="11"/>
      <c r="L1352" s="13"/>
      <c r="M1352" s="14"/>
      <c r="N1352" s="15"/>
      <c r="O1352" s="20"/>
      <c r="P1352" s="10"/>
      <c r="Q1352" s="10"/>
      <c r="R1352" s="10"/>
      <c r="S1352" s="10"/>
      <c r="T1352" s="10"/>
      <c r="U1352" s="10"/>
      <c r="V1352" s="10"/>
      <c r="W1352" s="10"/>
      <c r="X1352" s="10"/>
      <c r="Y1352" s="10"/>
      <c r="Z1352" s="10"/>
      <c r="AA1352" s="10"/>
      <c r="AB1352" s="10"/>
      <c r="AC1352" s="10"/>
      <c r="AD1352" s="10"/>
      <c r="AE1352" s="16"/>
      <c r="AF1352" s="16"/>
      <c r="AG1352" s="7"/>
      <c r="AH1352" s="9"/>
    </row>
    <row r="1353" spans="1:34">
      <c r="A1353" s="19"/>
      <c r="B1353" s="8"/>
      <c r="C1353" s="10"/>
      <c r="D1353" s="10"/>
      <c r="E1353" s="10"/>
      <c r="F1353" s="10"/>
      <c r="G1353" s="10"/>
      <c r="H1353" s="10"/>
      <c r="I1353" s="11"/>
      <c r="J1353" s="12"/>
      <c r="K1353" s="11"/>
      <c r="L1353" s="13"/>
      <c r="M1353" s="14"/>
      <c r="N1353" s="15"/>
      <c r="O1353" s="20"/>
      <c r="P1353" s="10"/>
      <c r="Q1353" s="10"/>
      <c r="R1353" s="10"/>
      <c r="S1353" s="10"/>
      <c r="T1353" s="10"/>
      <c r="U1353" s="10"/>
      <c r="V1353" s="10"/>
      <c r="W1353" s="10"/>
      <c r="X1353" s="10"/>
      <c r="Y1353" s="10"/>
      <c r="Z1353" s="10"/>
      <c r="AA1353" s="10"/>
      <c r="AB1353" s="10"/>
      <c r="AC1353" s="10"/>
      <c r="AD1353" s="10"/>
      <c r="AE1353" s="16"/>
      <c r="AF1353" s="16"/>
      <c r="AG1353" s="7"/>
      <c r="AH1353" s="9"/>
    </row>
    <row r="1354" spans="1:34">
      <c r="A1354" s="19"/>
      <c r="B1354" s="8"/>
      <c r="C1354" s="10"/>
      <c r="D1354" s="10"/>
      <c r="E1354" s="10"/>
      <c r="F1354" s="10"/>
      <c r="G1354" s="10"/>
      <c r="H1354" s="10"/>
      <c r="I1354" s="11"/>
      <c r="J1354" s="12"/>
      <c r="K1354" s="11"/>
      <c r="L1354" s="13"/>
      <c r="M1354" s="14"/>
      <c r="N1354" s="15"/>
      <c r="O1354" s="20"/>
      <c r="P1354" s="10"/>
      <c r="Q1354" s="10"/>
      <c r="R1354" s="10"/>
      <c r="S1354" s="10"/>
      <c r="T1354" s="10"/>
      <c r="U1354" s="10"/>
      <c r="V1354" s="10"/>
      <c r="W1354" s="10"/>
      <c r="X1354" s="10"/>
      <c r="Y1354" s="10"/>
      <c r="Z1354" s="10"/>
      <c r="AA1354" s="10"/>
      <c r="AB1354" s="10"/>
      <c r="AC1354" s="10"/>
      <c r="AD1354" s="10"/>
      <c r="AE1354" s="16"/>
      <c r="AF1354" s="16"/>
      <c r="AG1354" s="7"/>
      <c r="AH1354" s="9"/>
    </row>
    <row r="1355" spans="1:34">
      <c r="A1355" s="19"/>
      <c r="B1355" s="8"/>
      <c r="C1355" s="10"/>
      <c r="D1355" s="10"/>
      <c r="E1355" s="10"/>
      <c r="F1355" s="10"/>
      <c r="G1355" s="10"/>
      <c r="H1355" s="10"/>
      <c r="I1355" s="11"/>
      <c r="J1355" s="12"/>
      <c r="K1355" s="11"/>
      <c r="L1355" s="13"/>
      <c r="M1355" s="14"/>
      <c r="N1355" s="15"/>
      <c r="O1355" s="20"/>
      <c r="P1355" s="10"/>
      <c r="Q1355" s="10"/>
      <c r="R1355" s="10"/>
      <c r="S1355" s="10"/>
      <c r="T1355" s="10"/>
      <c r="U1355" s="10"/>
      <c r="V1355" s="10"/>
      <c r="W1355" s="10"/>
      <c r="X1355" s="10"/>
      <c r="Y1355" s="10"/>
      <c r="Z1355" s="10"/>
      <c r="AA1355" s="10"/>
      <c r="AB1355" s="10"/>
      <c r="AC1355" s="10"/>
      <c r="AD1355" s="10"/>
      <c r="AE1355" s="16"/>
      <c r="AF1355" s="16"/>
      <c r="AG1355" s="7"/>
      <c r="AH1355" s="9"/>
    </row>
    <row r="1356" spans="1:34">
      <c r="A1356" s="19"/>
      <c r="B1356" s="8"/>
      <c r="C1356" s="10"/>
      <c r="D1356" s="10"/>
      <c r="E1356" s="10"/>
      <c r="F1356" s="10"/>
      <c r="G1356" s="10"/>
      <c r="H1356" s="10"/>
      <c r="I1356" s="11"/>
      <c r="J1356" s="12"/>
      <c r="K1356" s="11"/>
      <c r="L1356" s="13"/>
      <c r="M1356" s="14"/>
      <c r="N1356" s="15"/>
      <c r="O1356" s="20"/>
      <c r="P1356" s="10"/>
      <c r="Q1356" s="10"/>
      <c r="R1356" s="10"/>
      <c r="S1356" s="10"/>
      <c r="T1356" s="10"/>
      <c r="U1356" s="10"/>
      <c r="V1356" s="10"/>
      <c r="W1356" s="10"/>
      <c r="X1356" s="10"/>
      <c r="Y1356" s="10"/>
      <c r="Z1356" s="10"/>
      <c r="AA1356" s="10"/>
      <c r="AB1356" s="10"/>
      <c r="AC1356" s="10"/>
      <c r="AD1356" s="10"/>
      <c r="AE1356" s="16"/>
      <c r="AF1356" s="16"/>
      <c r="AG1356" s="7"/>
      <c r="AH1356" s="9"/>
    </row>
    <row r="1357" spans="1:34">
      <c r="A1357" s="19"/>
      <c r="B1357" s="8"/>
      <c r="C1357" s="10"/>
      <c r="D1357" s="10"/>
      <c r="E1357" s="10"/>
      <c r="F1357" s="10"/>
      <c r="G1357" s="10"/>
      <c r="H1357" s="10"/>
      <c r="I1357" s="11"/>
      <c r="J1357" s="12"/>
      <c r="K1357" s="11"/>
      <c r="L1357" s="13"/>
      <c r="M1357" s="14"/>
      <c r="N1357" s="15"/>
      <c r="O1357" s="20"/>
      <c r="P1357" s="10"/>
      <c r="Q1357" s="10"/>
      <c r="R1357" s="10"/>
      <c r="S1357" s="10"/>
      <c r="T1357" s="10"/>
      <c r="U1357" s="10"/>
      <c r="V1357" s="10"/>
      <c r="W1357" s="10"/>
      <c r="X1357" s="10"/>
      <c r="Y1357" s="10"/>
      <c r="Z1357" s="10"/>
      <c r="AA1357" s="10"/>
      <c r="AB1357" s="10"/>
      <c r="AC1357" s="10"/>
      <c r="AD1357" s="10"/>
      <c r="AE1357" s="16"/>
      <c r="AF1357" s="16"/>
      <c r="AG1357" s="7"/>
      <c r="AH1357" s="9"/>
    </row>
    <row r="1358" spans="1:34">
      <c r="A1358" s="19"/>
      <c r="B1358" s="8"/>
      <c r="C1358" s="10"/>
      <c r="D1358" s="10"/>
      <c r="E1358" s="10"/>
      <c r="F1358" s="10"/>
      <c r="G1358" s="10"/>
      <c r="H1358" s="10"/>
      <c r="I1358" s="11"/>
      <c r="J1358" s="12"/>
      <c r="K1358" s="11"/>
      <c r="L1358" s="13"/>
      <c r="M1358" s="14"/>
      <c r="N1358" s="15"/>
      <c r="O1358" s="20"/>
      <c r="P1358" s="10"/>
      <c r="Q1358" s="10"/>
      <c r="R1358" s="10"/>
      <c r="S1358" s="10"/>
      <c r="T1358" s="10"/>
      <c r="U1358" s="10"/>
      <c r="V1358" s="10"/>
      <c r="W1358" s="10"/>
      <c r="X1358" s="10"/>
      <c r="Y1358" s="10"/>
      <c r="Z1358" s="10"/>
      <c r="AA1358" s="10"/>
      <c r="AB1358" s="10"/>
      <c r="AC1358" s="10"/>
      <c r="AD1358" s="10"/>
      <c r="AE1358" s="16"/>
      <c r="AF1358" s="16"/>
      <c r="AG1358" s="7"/>
      <c r="AH1358" s="9"/>
    </row>
    <row r="1359" spans="1:34">
      <c r="A1359" s="19"/>
      <c r="B1359" s="8"/>
      <c r="C1359" s="10"/>
      <c r="D1359" s="10"/>
      <c r="E1359" s="10"/>
      <c r="F1359" s="10"/>
      <c r="G1359" s="10"/>
      <c r="H1359" s="10"/>
      <c r="I1359" s="11"/>
      <c r="J1359" s="12"/>
      <c r="K1359" s="11"/>
      <c r="L1359" s="13"/>
      <c r="M1359" s="14"/>
      <c r="N1359" s="15"/>
      <c r="O1359" s="20"/>
      <c r="P1359" s="10"/>
      <c r="Q1359" s="10"/>
      <c r="R1359" s="10"/>
      <c r="S1359" s="10"/>
      <c r="T1359" s="10"/>
      <c r="U1359" s="10"/>
      <c r="V1359" s="10"/>
      <c r="W1359" s="10"/>
      <c r="X1359" s="10"/>
      <c r="Y1359" s="10"/>
      <c r="Z1359" s="10"/>
      <c r="AA1359" s="10"/>
      <c r="AB1359" s="10"/>
      <c r="AC1359" s="10"/>
      <c r="AD1359" s="10"/>
      <c r="AE1359" s="16"/>
      <c r="AF1359" s="16"/>
      <c r="AG1359" s="7"/>
      <c r="AH1359" s="9"/>
    </row>
    <row r="1360" spans="1:34">
      <c r="A1360" s="19"/>
      <c r="B1360" s="8"/>
      <c r="C1360" s="10"/>
      <c r="D1360" s="10"/>
      <c r="E1360" s="10"/>
      <c r="F1360" s="10"/>
      <c r="G1360" s="10"/>
      <c r="H1360" s="10"/>
      <c r="I1360" s="11"/>
      <c r="J1360" s="12"/>
      <c r="K1360" s="11"/>
      <c r="L1360" s="13"/>
      <c r="M1360" s="14"/>
      <c r="N1360" s="15"/>
      <c r="O1360" s="20"/>
      <c r="P1360" s="10"/>
      <c r="Q1360" s="10"/>
      <c r="R1360" s="10"/>
      <c r="S1360" s="10"/>
      <c r="T1360" s="10"/>
      <c r="U1360" s="10"/>
      <c r="V1360" s="10"/>
      <c r="W1360" s="10"/>
      <c r="X1360" s="10"/>
      <c r="Y1360" s="10"/>
      <c r="Z1360" s="10"/>
      <c r="AA1360" s="10"/>
      <c r="AB1360" s="10"/>
      <c r="AC1360" s="10"/>
      <c r="AD1360" s="10"/>
      <c r="AE1360" s="16"/>
      <c r="AF1360" s="16"/>
      <c r="AG1360" s="7"/>
      <c r="AH1360" s="9"/>
    </row>
    <row r="1361" spans="1:34">
      <c r="A1361" s="19"/>
      <c r="B1361" s="8"/>
      <c r="C1361" s="10"/>
      <c r="D1361" s="10"/>
      <c r="E1361" s="10"/>
      <c r="F1361" s="10"/>
      <c r="G1361" s="10"/>
      <c r="H1361" s="10"/>
      <c r="I1361" s="11"/>
      <c r="J1361" s="12"/>
      <c r="K1361" s="11"/>
      <c r="L1361" s="13"/>
      <c r="M1361" s="14"/>
      <c r="N1361" s="15"/>
      <c r="O1361" s="20"/>
      <c r="P1361" s="10"/>
      <c r="Q1361" s="10"/>
      <c r="R1361" s="10"/>
      <c r="S1361" s="10"/>
      <c r="T1361" s="10"/>
      <c r="U1361" s="10"/>
      <c r="V1361" s="10"/>
      <c r="W1361" s="10"/>
      <c r="X1361" s="10"/>
      <c r="Y1361" s="10"/>
      <c r="Z1361" s="10"/>
      <c r="AA1361" s="10"/>
      <c r="AB1361" s="10"/>
      <c r="AC1361" s="10"/>
      <c r="AD1361" s="10"/>
      <c r="AE1361" s="16"/>
      <c r="AF1361" s="16"/>
      <c r="AG1361" s="7"/>
      <c r="AH1361" s="9"/>
    </row>
    <row r="1362" spans="1:34">
      <c r="A1362" s="19"/>
      <c r="B1362" s="8"/>
      <c r="C1362" s="10"/>
      <c r="D1362" s="10"/>
      <c r="E1362" s="10"/>
      <c r="F1362" s="10"/>
      <c r="G1362" s="10"/>
      <c r="H1362" s="10"/>
      <c r="I1362" s="11"/>
      <c r="J1362" s="12"/>
      <c r="K1362" s="11"/>
      <c r="L1362" s="13"/>
      <c r="M1362" s="14"/>
      <c r="N1362" s="15"/>
      <c r="O1362" s="20"/>
      <c r="P1362" s="10"/>
      <c r="Q1362" s="10"/>
      <c r="R1362" s="10"/>
      <c r="S1362" s="10"/>
      <c r="T1362" s="10"/>
      <c r="U1362" s="10"/>
      <c r="V1362" s="10"/>
      <c r="W1362" s="10"/>
      <c r="X1362" s="10"/>
      <c r="Y1362" s="10"/>
      <c r="Z1362" s="10"/>
      <c r="AA1362" s="10"/>
      <c r="AB1362" s="10"/>
      <c r="AC1362" s="10"/>
      <c r="AD1362" s="10"/>
      <c r="AE1362" s="16"/>
      <c r="AF1362" s="16"/>
      <c r="AG1362" s="7"/>
      <c r="AH1362" s="9"/>
    </row>
    <row r="1363" spans="1:34">
      <c r="A1363" s="19"/>
      <c r="B1363" s="8"/>
      <c r="C1363" s="10"/>
      <c r="D1363" s="10"/>
      <c r="E1363" s="10"/>
      <c r="F1363" s="10"/>
      <c r="G1363" s="10"/>
      <c r="H1363" s="10"/>
      <c r="I1363" s="11"/>
      <c r="J1363" s="12"/>
      <c r="K1363" s="11"/>
      <c r="L1363" s="13"/>
      <c r="M1363" s="14"/>
      <c r="N1363" s="15"/>
      <c r="O1363" s="20"/>
      <c r="P1363" s="10"/>
      <c r="Q1363" s="10"/>
      <c r="R1363" s="10"/>
      <c r="S1363" s="10"/>
      <c r="T1363" s="10"/>
      <c r="U1363" s="10"/>
      <c r="V1363" s="10"/>
      <c r="W1363" s="10"/>
      <c r="X1363" s="10"/>
      <c r="Y1363" s="10"/>
      <c r="Z1363" s="10"/>
      <c r="AA1363" s="10"/>
      <c r="AB1363" s="10"/>
      <c r="AC1363" s="10"/>
      <c r="AD1363" s="10"/>
      <c r="AE1363" s="16"/>
      <c r="AF1363" s="16"/>
      <c r="AG1363" s="7"/>
      <c r="AH1363" s="9"/>
    </row>
    <row r="1364" spans="1:34">
      <c r="A1364" s="19"/>
      <c r="B1364" s="8"/>
      <c r="C1364" s="10"/>
      <c r="D1364" s="10"/>
      <c r="E1364" s="10"/>
      <c r="F1364" s="10"/>
      <c r="G1364" s="10"/>
      <c r="H1364" s="10"/>
      <c r="I1364" s="11"/>
      <c r="J1364" s="12"/>
      <c r="K1364" s="11"/>
      <c r="L1364" s="13"/>
      <c r="M1364" s="14"/>
      <c r="N1364" s="15"/>
      <c r="O1364" s="20"/>
      <c r="P1364" s="10"/>
      <c r="Q1364" s="10"/>
      <c r="R1364" s="10"/>
      <c r="S1364" s="10"/>
      <c r="T1364" s="10"/>
      <c r="U1364" s="10"/>
      <c r="V1364" s="10"/>
      <c r="W1364" s="10"/>
      <c r="X1364" s="10"/>
      <c r="Y1364" s="10"/>
      <c r="Z1364" s="10"/>
      <c r="AA1364" s="10"/>
      <c r="AB1364" s="10"/>
      <c r="AC1364" s="10"/>
      <c r="AD1364" s="10"/>
      <c r="AE1364" s="16"/>
      <c r="AF1364" s="16"/>
      <c r="AG1364" s="7"/>
      <c r="AH1364" s="9"/>
    </row>
    <row r="1365" spans="1:34">
      <c r="A1365" s="19"/>
      <c r="B1365" s="8"/>
      <c r="C1365" s="10"/>
      <c r="D1365" s="10"/>
      <c r="E1365" s="10"/>
      <c r="F1365" s="10"/>
      <c r="G1365" s="10"/>
      <c r="H1365" s="10"/>
      <c r="I1365" s="11"/>
      <c r="J1365" s="12"/>
      <c r="K1365" s="11"/>
      <c r="L1365" s="13"/>
      <c r="M1365" s="14"/>
      <c r="N1365" s="15"/>
      <c r="O1365" s="20"/>
      <c r="P1365" s="10"/>
      <c r="Q1365" s="10"/>
      <c r="R1365" s="10"/>
      <c r="S1365" s="10"/>
      <c r="T1365" s="10"/>
      <c r="U1365" s="10"/>
      <c r="V1365" s="10"/>
      <c r="W1365" s="10"/>
      <c r="X1365" s="10"/>
      <c r="Y1365" s="10"/>
      <c r="Z1365" s="10"/>
      <c r="AA1365" s="10"/>
      <c r="AB1365" s="10"/>
      <c r="AC1365" s="10"/>
      <c r="AD1365" s="10"/>
      <c r="AE1365" s="16"/>
      <c r="AF1365" s="16"/>
      <c r="AG1365" s="7"/>
      <c r="AH1365" s="9"/>
    </row>
    <row r="1366" spans="1:34">
      <c r="A1366" s="19"/>
      <c r="B1366" s="8"/>
      <c r="C1366" s="10"/>
      <c r="D1366" s="10"/>
      <c r="E1366" s="10"/>
      <c r="F1366" s="10"/>
      <c r="G1366" s="10"/>
      <c r="H1366" s="10"/>
      <c r="I1366" s="11"/>
      <c r="J1366" s="12"/>
      <c r="K1366" s="11"/>
      <c r="L1366" s="13"/>
      <c r="M1366" s="14"/>
      <c r="N1366" s="15"/>
      <c r="O1366" s="20"/>
      <c r="P1366" s="10"/>
      <c r="Q1366" s="10"/>
      <c r="R1366" s="10"/>
      <c r="S1366" s="10"/>
      <c r="T1366" s="10"/>
      <c r="U1366" s="10"/>
      <c r="V1366" s="10"/>
      <c r="W1366" s="10"/>
      <c r="X1366" s="10"/>
      <c r="Y1366" s="10"/>
      <c r="Z1366" s="10"/>
      <c r="AA1366" s="10"/>
      <c r="AB1366" s="10"/>
      <c r="AC1366" s="10"/>
      <c r="AD1366" s="10"/>
      <c r="AE1366" s="16"/>
      <c r="AF1366" s="16"/>
      <c r="AG1366" s="7"/>
      <c r="AH1366" s="9"/>
    </row>
    <row r="1367" spans="1:34">
      <c r="A1367" s="19"/>
      <c r="B1367" s="8"/>
      <c r="C1367" s="10"/>
      <c r="D1367" s="10"/>
      <c r="E1367" s="10"/>
      <c r="F1367" s="10"/>
      <c r="G1367" s="10"/>
      <c r="H1367" s="10"/>
      <c r="I1367" s="11"/>
      <c r="J1367" s="12"/>
      <c r="K1367" s="11"/>
      <c r="L1367" s="13"/>
      <c r="M1367" s="14"/>
      <c r="N1367" s="15"/>
      <c r="O1367" s="20"/>
      <c r="P1367" s="10"/>
      <c r="Q1367" s="10"/>
      <c r="R1367" s="10"/>
      <c r="S1367" s="10"/>
      <c r="T1367" s="10"/>
      <c r="U1367" s="10"/>
      <c r="V1367" s="10"/>
      <c r="W1367" s="10"/>
      <c r="X1367" s="10"/>
      <c r="Y1367" s="10"/>
      <c r="Z1367" s="10"/>
      <c r="AA1367" s="10"/>
      <c r="AB1367" s="10"/>
      <c r="AC1367" s="10"/>
      <c r="AD1367" s="10"/>
      <c r="AE1367" s="16"/>
      <c r="AF1367" s="16"/>
      <c r="AG1367" s="7"/>
      <c r="AH1367" s="9"/>
    </row>
    <row r="1368" spans="1:34">
      <c r="A1368" s="19"/>
      <c r="B1368" s="8"/>
      <c r="C1368" s="10"/>
      <c r="D1368" s="10"/>
      <c r="E1368" s="10"/>
      <c r="F1368" s="10"/>
      <c r="G1368" s="10"/>
      <c r="H1368" s="10"/>
      <c r="I1368" s="11"/>
      <c r="J1368" s="12"/>
      <c r="K1368" s="11"/>
      <c r="L1368" s="13"/>
      <c r="M1368" s="14"/>
      <c r="N1368" s="15"/>
      <c r="O1368" s="20"/>
      <c r="P1368" s="10"/>
      <c r="Q1368" s="10"/>
      <c r="R1368" s="10"/>
      <c r="S1368" s="10"/>
      <c r="T1368" s="10"/>
      <c r="U1368" s="10"/>
      <c r="V1368" s="10"/>
      <c r="W1368" s="10"/>
      <c r="X1368" s="10"/>
      <c r="Y1368" s="10"/>
      <c r="Z1368" s="10"/>
      <c r="AA1368" s="10"/>
      <c r="AB1368" s="10"/>
      <c r="AC1368" s="10"/>
      <c r="AD1368" s="10"/>
      <c r="AE1368" s="16"/>
      <c r="AF1368" s="16"/>
      <c r="AG1368" s="7"/>
      <c r="AH1368" s="9"/>
    </row>
    <row r="1369" spans="1:34">
      <c r="A1369" s="19"/>
      <c r="B1369" s="8"/>
      <c r="C1369" s="10"/>
      <c r="D1369" s="10"/>
      <c r="E1369" s="10"/>
      <c r="F1369" s="10"/>
      <c r="G1369" s="10"/>
      <c r="H1369" s="10"/>
      <c r="I1369" s="11"/>
      <c r="J1369" s="12"/>
      <c r="K1369" s="11"/>
      <c r="L1369" s="13"/>
      <c r="M1369" s="14"/>
      <c r="N1369" s="15"/>
      <c r="O1369" s="20"/>
      <c r="P1369" s="10"/>
      <c r="Q1369" s="10"/>
      <c r="R1369" s="10"/>
      <c r="S1369" s="10"/>
      <c r="T1369" s="10"/>
      <c r="U1369" s="10"/>
      <c r="V1369" s="10"/>
      <c r="W1369" s="10"/>
      <c r="X1369" s="10"/>
      <c r="Y1369" s="10"/>
      <c r="Z1369" s="10"/>
      <c r="AA1369" s="10"/>
      <c r="AB1369" s="10"/>
      <c r="AC1369" s="10"/>
      <c r="AD1369" s="10"/>
      <c r="AE1369" s="16"/>
      <c r="AF1369" s="16"/>
      <c r="AG1369" s="7"/>
      <c r="AH1369" s="9"/>
    </row>
    <row r="1370" spans="1:34">
      <c r="A1370" s="19"/>
      <c r="B1370" s="8"/>
      <c r="C1370" s="10"/>
      <c r="D1370" s="10"/>
      <c r="E1370" s="10"/>
      <c r="F1370" s="10"/>
      <c r="G1370" s="10"/>
      <c r="H1370" s="10"/>
      <c r="I1370" s="11"/>
      <c r="J1370" s="12"/>
      <c r="K1370" s="11"/>
      <c r="L1370" s="13"/>
      <c r="M1370" s="14"/>
      <c r="N1370" s="15"/>
      <c r="O1370" s="20"/>
      <c r="P1370" s="10"/>
      <c r="Q1370" s="10"/>
      <c r="R1370" s="10"/>
      <c r="S1370" s="10"/>
      <c r="T1370" s="10"/>
      <c r="U1370" s="10"/>
      <c r="V1370" s="10"/>
      <c r="W1370" s="10"/>
      <c r="X1370" s="10"/>
      <c r="Y1370" s="10"/>
      <c r="Z1370" s="10"/>
      <c r="AA1370" s="10"/>
      <c r="AB1370" s="10"/>
      <c r="AC1370" s="10"/>
      <c r="AD1370" s="10"/>
      <c r="AE1370" s="16"/>
      <c r="AF1370" s="16"/>
      <c r="AG1370" s="7"/>
      <c r="AH1370" s="9"/>
    </row>
    <row r="1371" spans="1:34">
      <c r="A1371" s="19"/>
      <c r="B1371" s="8"/>
      <c r="C1371" s="10"/>
      <c r="D1371" s="10"/>
      <c r="E1371" s="10"/>
      <c r="F1371" s="10"/>
      <c r="G1371" s="10"/>
      <c r="H1371" s="10"/>
      <c r="I1371" s="11"/>
      <c r="J1371" s="12"/>
      <c r="K1371" s="11"/>
      <c r="L1371" s="13"/>
      <c r="M1371" s="14"/>
      <c r="N1371" s="15"/>
      <c r="O1371" s="20"/>
      <c r="P1371" s="10"/>
      <c r="Q1371" s="10"/>
      <c r="R1371" s="10"/>
      <c r="S1371" s="10"/>
      <c r="T1371" s="10"/>
      <c r="U1371" s="10"/>
      <c r="V1371" s="10"/>
      <c r="W1371" s="10"/>
      <c r="X1371" s="10"/>
      <c r="Y1371" s="10"/>
      <c r="Z1371" s="10"/>
      <c r="AA1371" s="10"/>
      <c r="AB1371" s="10"/>
      <c r="AC1371" s="10"/>
      <c r="AD1371" s="10"/>
      <c r="AE1371" s="16"/>
      <c r="AF1371" s="16"/>
      <c r="AG1371" s="7"/>
      <c r="AH1371" s="9"/>
    </row>
    <row r="1372" spans="1:34">
      <c r="A1372" s="19"/>
      <c r="B1372" s="8"/>
      <c r="C1372" s="10"/>
      <c r="D1372" s="10"/>
      <c r="E1372" s="10"/>
      <c r="F1372" s="10"/>
      <c r="G1372" s="10"/>
      <c r="H1372" s="10"/>
      <c r="I1372" s="11"/>
      <c r="J1372" s="12"/>
      <c r="K1372" s="11"/>
      <c r="L1372" s="13"/>
      <c r="M1372" s="14"/>
      <c r="N1372" s="15"/>
      <c r="O1372" s="20"/>
      <c r="P1372" s="10"/>
      <c r="Q1372" s="10"/>
      <c r="R1372" s="10"/>
      <c r="S1372" s="10"/>
      <c r="T1372" s="10"/>
      <c r="U1372" s="10"/>
      <c r="V1372" s="10"/>
      <c r="W1372" s="10"/>
      <c r="X1372" s="10"/>
      <c r="Y1372" s="10"/>
      <c r="Z1372" s="10"/>
      <c r="AA1372" s="10"/>
      <c r="AB1372" s="10"/>
      <c r="AC1372" s="10"/>
      <c r="AD1372" s="10"/>
      <c r="AE1372" s="16"/>
      <c r="AF1372" s="16"/>
      <c r="AG1372" s="7"/>
      <c r="AH1372" s="9"/>
    </row>
    <row r="1373" spans="1:34">
      <c r="A1373" s="19"/>
      <c r="B1373" s="8"/>
      <c r="C1373" s="10"/>
      <c r="D1373" s="10"/>
      <c r="E1373" s="10"/>
      <c r="F1373" s="10"/>
      <c r="G1373" s="10"/>
      <c r="H1373" s="10"/>
      <c r="I1373" s="11"/>
      <c r="J1373" s="12"/>
      <c r="K1373" s="11"/>
      <c r="L1373" s="13"/>
      <c r="M1373" s="14"/>
      <c r="N1373" s="15"/>
      <c r="O1373" s="20"/>
      <c r="P1373" s="10"/>
      <c r="Q1373" s="10"/>
      <c r="R1373" s="10"/>
      <c r="S1373" s="10"/>
      <c r="T1373" s="10"/>
      <c r="U1373" s="10"/>
      <c r="V1373" s="10"/>
      <c r="W1373" s="10"/>
      <c r="X1373" s="10"/>
      <c r="Y1373" s="10"/>
      <c r="Z1373" s="10"/>
      <c r="AA1373" s="10"/>
      <c r="AB1373" s="10"/>
      <c r="AC1373" s="10"/>
      <c r="AD1373" s="10"/>
      <c r="AE1373" s="16"/>
      <c r="AF1373" s="16"/>
      <c r="AG1373" s="7"/>
      <c r="AH1373" s="9"/>
    </row>
    <row r="1374" spans="1:34">
      <c r="A1374" s="19"/>
      <c r="B1374" s="8"/>
      <c r="C1374" s="10"/>
      <c r="D1374" s="10"/>
      <c r="E1374" s="10"/>
      <c r="F1374" s="10"/>
      <c r="G1374" s="10"/>
      <c r="H1374" s="10"/>
      <c r="I1374" s="11"/>
      <c r="J1374" s="12"/>
      <c r="K1374" s="11"/>
      <c r="L1374" s="13"/>
      <c r="M1374" s="14"/>
      <c r="N1374" s="15"/>
      <c r="O1374" s="20"/>
      <c r="P1374" s="10"/>
      <c r="Q1374" s="10"/>
      <c r="R1374" s="10"/>
      <c r="S1374" s="10"/>
      <c r="T1374" s="10"/>
      <c r="U1374" s="10"/>
      <c r="V1374" s="10"/>
      <c r="W1374" s="10"/>
      <c r="X1374" s="10"/>
      <c r="Y1374" s="10"/>
      <c r="Z1374" s="10"/>
      <c r="AA1374" s="10"/>
      <c r="AB1374" s="10"/>
      <c r="AC1374" s="10"/>
      <c r="AD1374" s="10"/>
      <c r="AE1374" s="16"/>
      <c r="AF1374" s="16"/>
      <c r="AG1374" s="7"/>
      <c r="AH1374" s="9"/>
    </row>
    <row r="1375" spans="1:34">
      <c r="A1375" s="19"/>
      <c r="B1375" s="8"/>
      <c r="C1375" s="10"/>
      <c r="D1375" s="10"/>
      <c r="E1375" s="10"/>
      <c r="F1375" s="10"/>
      <c r="G1375" s="10"/>
      <c r="H1375" s="10"/>
      <c r="I1375" s="11"/>
      <c r="J1375" s="12"/>
      <c r="K1375" s="11"/>
      <c r="L1375" s="13"/>
      <c r="M1375" s="14"/>
      <c r="N1375" s="15"/>
      <c r="O1375" s="20"/>
      <c r="P1375" s="10"/>
      <c r="Q1375" s="10"/>
      <c r="R1375" s="10"/>
      <c r="S1375" s="10"/>
      <c r="T1375" s="10"/>
      <c r="U1375" s="10"/>
      <c r="V1375" s="10"/>
      <c r="W1375" s="10"/>
      <c r="X1375" s="10"/>
      <c r="Y1375" s="10"/>
      <c r="Z1375" s="10"/>
      <c r="AA1375" s="10"/>
      <c r="AB1375" s="10"/>
      <c r="AC1375" s="10"/>
      <c r="AD1375" s="10"/>
      <c r="AE1375" s="16"/>
      <c r="AF1375" s="16"/>
      <c r="AG1375" s="7"/>
      <c r="AH1375" s="9"/>
    </row>
    <row r="1376" spans="1:34">
      <c r="A1376" s="19"/>
      <c r="B1376" s="8"/>
      <c r="C1376" s="10"/>
      <c r="D1376" s="10"/>
      <c r="E1376" s="10"/>
      <c r="F1376" s="10"/>
      <c r="G1376" s="10"/>
      <c r="H1376" s="10"/>
      <c r="I1376" s="11"/>
      <c r="J1376" s="12"/>
      <c r="K1376" s="11"/>
      <c r="L1376" s="13"/>
      <c r="M1376" s="14"/>
      <c r="N1376" s="15"/>
      <c r="O1376" s="20"/>
      <c r="P1376" s="10"/>
      <c r="Q1376" s="10"/>
      <c r="R1376" s="10"/>
      <c r="S1376" s="10"/>
      <c r="T1376" s="10"/>
      <c r="U1376" s="10"/>
      <c r="V1376" s="10"/>
      <c r="W1376" s="10"/>
      <c r="X1376" s="10"/>
      <c r="Y1376" s="10"/>
      <c r="Z1376" s="10"/>
      <c r="AA1376" s="10"/>
      <c r="AB1376" s="10"/>
      <c r="AC1376" s="10"/>
      <c r="AD1376" s="10"/>
      <c r="AE1376" s="16"/>
      <c r="AF1376" s="16"/>
      <c r="AG1376" s="7"/>
      <c r="AH1376" s="9"/>
    </row>
    <row r="1377" spans="1:34">
      <c r="A1377" s="19"/>
      <c r="B1377" s="8"/>
      <c r="C1377" s="10"/>
      <c r="D1377" s="10"/>
      <c r="E1377" s="10"/>
      <c r="F1377" s="10"/>
      <c r="G1377" s="10"/>
      <c r="H1377" s="10"/>
      <c r="I1377" s="11"/>
      <c r="J1377" s="12"/>
      <c r="K1377" s="11"/>
      <c r="L1377" s="13"/>
      <c r="M1377" s="14"/>
      <c r="N1377" s="15"/>
      <c r="O1377" s="20"/>
      <c r="P1377" s="10"/>
      <c r="Q1377" s="10"/>
      <c r="R1377" s="10"/>
      <c r="S1377" s="10"/>
      <c r="T1377" s="10"/>
      <c r="U1377" s="10"/>
      <c r="V1377" s="10"/>
      <c r="W1377" s="10"/>
      <c r="X1377" s="10"/>
      <c r="Y1377" s="10"/>
      <c r="Z1377" s="10"/>
      <c r="AA1377" s="10"/>
      <c r="AB1377" s="10"/>
      <c r="AC1377" s="10"/>
      <c r="AD1377" s="10"/>
      <c r="AE1377" s="16"/>
      <c r="AF1377" s="16"/>
      <c r="AG1377" s="7"/>
      <c r="AH1377" s="9"/>
    </row>
    <row r="1378" spans="1:34">
      <c r="A1378" s="19"/>
      <c r="B1378" s="8"/>
      <c r="C1378" s="10"/>
      <c r="D1378" s="10"/>
      <c r="E1378" s="10"/>
      <c r="F1378" s="10"/>
      <c r="G1378" s="10"/>
      <c r="H1378" s="10"/>
      <c r="I1378" s="11"/>
      <c r="J1378" s="12"/>
      <c r="K1378" s="11"/>
      <c r="L1378" s="13"/>
      <c r="M1378" s="14"/>
      <c r="N1378" s="15"/>
      <c r="O1378" s="20"/>
      <c r="P1378" s="10"/>
      <c r="Q1378" s="10"/>
      <c r="R1378" s="10"/>
      <c r="S1378" s="10"/>
      <c r="T1378" s="10"/>
      <c r="U1378" s="10"/>
      <c r="V1378" s="10"/>
      <c r="W1378" s="10"/>
      <c r="X1378" s="10"/>
      <c r="Y1378" s="10"/>
      <c r="Z1378" s="10"/>
      <c r="AA1378" s="10"/>
      <c r="AB1378" s="10"/>
      <c r="AC1378" s="10"/>
      <c r="AD1378" s="10"/>
      <c r="AE1378" s="16"/>
      <c r="AF1378" s="16"/>
      <c r="AG1378" s="7"/>
      <c r="AH1378" s="9"/>
    </row>
    <row r="1379" spans="1:34">
      <c r="A1379" s="19"/>
      <c r="B1379" s="8"/>
      <c r="C1379" s="10"/>
      <c r="D1379" s="10"/>
      <c r="E1379" s="10"/>
      <c r="F1379" s="10"/>
      <c r="G1379" s="10"/>
      <c r="H1379" s="10"/>
      <c r="I1379" s="11"/>
      <c r="J1379" s="12"/>
      <c r="K1379" s="11"/>
      <c r="L1379" s="13"/>
      <c r="M1379" s="14"/>
      <c r="N1379" s="15"/>
      <c r="O1379" s="20"/>
      <c r="P1379" s="10"/>
      <c r="Q1379" s="10"/>
      <c r="R1379" s="10"/>
      <c r="S1379" s="10"/>
      <c r="T1379" s="10"/>
      <c r="U1379" s="10"/>
      <c r="V1379" s="10"/>
      <c r="W1379" s="10"/>
      <c r="X1379" s="10"/>
      <c r="Y1379" s="10"/>
      <c r="Z1379" s="10"/>
      <c r="AA1379" s="10"/>
      <c r="AB1379" s="10"/>
      <c r="AC1379" s="10"/>
      <c r="AD1379" s="10"/>
      <c r="AE1379" s="16"/>
      <c r="AF1379" s="16"/>
      <c r="AG1379" s="7"/>
      <c r="AH1379" s="9"/>
    </row>
    <row r="1380" spans="1:34">
      <c r="A1380" s="19"/>
      <c r="B1380" s="8"/>
      <c r="C1380" s="10"/>
      <c r="D1380" s="10"/>
      <c r="E1380" s="10"/>
      <c r="F1380" s="10"/>
      <c r="G1380" s="10"/>
      <c r="H1380" s="10"/>
      <c r="I1380" s="11"/>
      <c r="J1380" s="12"/>
      <c r="K1380" s="11"/>
      <c r="L1380" s="13"/>
      <c r="M1380" s="14"/>
      <c r="N1380" s="15"/>
      <c r="O1380" s="20"/>
      <c r="P1380" s="10"/>
      <c r="Q1380" s="10"/>
      <c r="R1380" s="10"/>
      <c r="S1380" s="10"/>
      <c r="T1380" s="10"/>
      <c r="U1380" s="10"/>
      <c r="V1380" s="10"/>
      <c r="W1380" s="10"/>
      <c r="X1380" s="10"/>
      <c r="Y1380" s="10"/>
      <c r="Z1380" s="10"/>
      <c r="AA1380" s="10"/>
      <c r="AB1380" s="10"/>
      <c r="AC1380" s="10"/>
      <c r="AD1380" s="10"/>
      <c r="AE1380" s="16"/>
      <c r="AF1380" s="16"/>
      <c r="AG1380" s="7"/>
      <c r="AH1380" s="9"/>
    </row>
    <row r="1381" spans="1:34">
      <c r="A1381" s="19"/>
      <c r="B1381" s="8"/>
      <c r="C1381" s="10"/>
      <c r="D1381" s="10"/>
      <c r="E1381" s="10"/>
      <c r="F1381" s="10"/>
      <c r="G1381" s="10"/>
      <c r="H1381" s="10"/>
      <c r="I1381" s="11"/>
      <c r="J1381" s="12"/>
      <c r="K1381" s="11"/>
      <c r="L1381" s="13"/>
      <c r="M1381" s="14"/>
      <c r="N1381" s="15"/>
      <c r="O1381" s="20"/>
      <c r="P1381" s="10"/>
      <c r="Q1381" s="10"/>
      <c r="R1381" s="10"/>
      <c r="S1381" s="10"/>
      <c r="T1381" s="10"/>
      <c r="U1381" s="10"/>
      <c r="V1381" s="10"/>
      <c r="W1381" s="10"/>
      <c r="X1381" s="10"/>
      <c r="Y1381" s="10"/>
      <c r="Z1381" s="10"/>
      <c r="AA1381" s="10"/>
      <c r="AB1381" s="10"/>
      <c r="AC1381" s="10"/>
      <c r="AD1381" s="10"/>
      <c r="AE1381" s="16"/>
      <c r="AF1381" s="16"/>
      <c r="AG1381" s="7"/>
      <c r="AH1381" s="9"/>
    </row>
    <row r="1382" spans="1:34">
      <c r="A1382" s="19"/>
      <c r="B1382" s="8"/>
      <c r="C1382" s="10"/>
      <c r="D1382" s="10"/>
      <c r="E1382" s="10"/>
      <c r="F1382" s="10"/>
      <c r="G1382" s="10"/>
      <c r="H1382" s="10"/>
      <c r="I1382" s="11"/>
      <c r="J1382" s="12"/>
      <c r="K1382" s="11"/>
      <c r="L1382" s="13"/>
      <c r="M1382" s="14"/>
      <c r="N1382" s="15"/>
      <c r="O1382" s="20"/>
      <c r="P1382" s="10"/>
      <c r="Q1382" s="10"/>
      <c r="R1382" s="10"/>
      <c r="S1382" s="10"/>
      <c r="T1382" s="10"/>
      <c r="U1382" s="10"/>
      <c r="V1382" s="10"/>
      <c r="W1382" s="10"/>
      <c r="X1382" s="10"/>
      <c r="Y1382" s="10"/>
      <c r="Z1382" s="10"/>
      <c r="AA1382" s="10"/>
      <c r="AB1382" s="10"/>
      <c r="AC1382" s="10"/>
      <c r="AD1382" s="10"/>
      <c r="AE1382" s="16"/>
      <c r="AF1382" s="16"/>
      <c r="AG1382" s="7"/>
      <c r="AH1382" s="9"/>
    </row>
    <row r="1383" spans="1:34">
      <c r="A1383" s="19"/>
      <c r="B1383" s="8"/>
      <c r="C1383" s="10"/>
      <c r="D1383" s="10"/>
      <c r="E1383" s="10"/>
      <c r="F1383" s="10"/>
      <c r="G1383" s="10"/>
      <c r="H1383" s="10"/>
      <c r="I1383" s="11"/>
      <c r="J1383" s="12"/>
      <c r="K1383" s="11"/>
      <c r="L1383" s="13"/>
      <c r="M1383" s="14"/>
      <c r="N1383" s="15"/>
      <c r="O1383" s="20"/>
      <c r="P1383" s="10"/>
      <c r="Q1383" s="10"/>
      <c r="R1383" s="10"/>
      <c r="S1383" s="10"/>
      <c r="T1383" s="10"/>
      <c r="U1383" s="10"/>
      <c r="V1383" s="10"/>
      <c r="W1383" s="10"/>
      <c r="X1383" s="10"/>
      <c r="Y1383" s="10"/>
      <c r="Z1383" s="10"/>
      <c r="AA1383" s="10"/>
      <c r="AB1383" s="10"/>
      <c r="AC1383" s="10"/>
      <c r="AD1383" s="10"/>
      <c r="AE1383" s="16"/>
      <c r="AF1383" s="16"/>
      <c r="AG1383" s="7"/>
      <c r="AH1383" s="9"/>
    </row>
    <row r="1384" spans="1:34">
      <c r="A1384" s="19"/>
      <c r="B1384" s="8"/>
      <c r="C1384" s="10"/>
      <c r="D1384" s="10"/>
      <c r="E1384" s="10"/>
      <c r="F1384" s="10"/>
      <c r="G1384" s="10"/>
      <c r="H1384" s="10"/>
      <c r="I1384" s="11"/>
      <c r="J1384" s="12"/>
      <c r="K1384" s="11"/>
      <c r="L1384" s="13"/>
      <c r="M1384" s="14"/>
      <c r="N1384" s="15"/>
      <c r="O1384" s="20"/>
      <c r="P1384" s="10"/>
      <c r="Q1384" s="10"/>
      <c r="R1384" s="10"/>
      <c r="S1384" s="10"/>
      <c r="T1384" s="10"/>
      <c r="U1384" s="10"/>
      <c r="V1384" s="10"/>
      <c r="W1384" s="10"/>
      <c r="X1384" s="10"/>
      <c r="Y1384" s="10"/>
      <c r="Z1384" s="10"/>
      <c r="AA1384" s="10"/>
      <c r="AB1384" s="10"/>
      <c r="AC1384" s="10"/>
      <c r="AD1384" s="10"/>
      <c r="AE1384" s="16"/>
      <c r="AF1384" s="16"/>
      <c r="AG1384" s="7"/>
      <c r="AH1384" s="9"/>
    </row>
    <row r="1385" spans="1:34">
      <c r="A1385" s="19"/>
      <c r="B1385" s="8"/>
      <c r="C1385" s="10"/>
      <c r="D1385" s="10"/>
      <c r="E1385" s="10"/>
      <c r="F1385" s="10"/>
      <c r="G1385" s="10"/>
      <c r="H1385" s="10"/>
      <c r="I1385" s="11"/>
      <c r="J1385" s="12"/>
      <c r="K1385" s="11"/>
      <c r="L1385" s="13"/>
      <c r="M1385" s="14"/>
      <c r="N1385" s="15"/>
      <c r="O1385" s="20"/>
      <c r="P1385" s="10"/>
      <c r="Q1385" s="10"/>
      <c r="R1385" s="10"/>
      <c r="S1385" s="10"/>
      <c r="T1385" s="10"/>
      <c r="U1385" s="10"/>
      <c r="V1385" s="10"/>
      <c r="W1385" s="10"/>
      <c r="X1385" s="10"/>
      <c r="Y1385" s="10"/>
      <c r="Z1385" s="10"/>
      <c r="AA1385" s="10"/>
      <c r="AB1385" s="10"/>
      <c r="AC1385" s="10"/>
      <c r="AD1385" s="10"/>
      <c r="AE1385" s="16"/>
      <c r="AF1385" s="16"/>
      <c r="AG1385" s="7"/>
      <c r="AH1385" s="9"/>
    </row>
    <row r="1386" spans="1:34">
      <c r="A1386" s="19"/>
      <c r="B1386" s="8"/>
      <c r="C1386" s="10"/>
      <c r="D1386" s="10"/>
      <c r="E1386" s="10"/>
      <c r="F1386" s="10"/>
      <c r="G1386" s="10"/>
      <c r="H1386" s="10"/>
      <c r="I1386" s="11"/>
      <c r="J1386" s="12"/>
      <c r="K1386" s="11"/>
      <c r="L1386" s="13"/>
      <c r="M1386" s="14"/>
      <c r="N1386" s="15"/>
      <c r="O1386" s="20"/>
      <c r="P1386" s="10"/>
      <c r="Q1386" s="10"/>
      <c r="R1386" s="10"/>
      <c r="S1386" s="10"/>
      <c r="T1386" s="10"/>
      <c r="U1386" s="10"/>
      <c r="V1386" s="10"/>
      <c r="W1386" s="10"/>
      <c r="X1386" s="10"/>
      <c r="Y1386" s="10"/>
      <c r="Z1386" s="10"/>
      <c r="AA1386" s="10"/>
      <c r="AB1386" s="10"/>
      <c r="AC1386" s="10"/>
      <c r="AD1386" s="10"/>
      <c r="AE1386" s="16"/>
      <c r="AF1386" s="16"/>
      <c r="AG1386" s="7"/>
      <c r="AH1386" s="9"/>
    </row>
    <row r="1387" spans="1:34">
      <c r="A1387" s="19"/>
      <c r="B1387" s="8"/>
      <c r="C1387" s="10"/>
      <c r="D1387" s="10"/>
      <c r="E1387" s="10"/>
      <c r="F1387" s="10"/>
      <c r="G1387" s="10"/>
      <c r="H1387" s="10"/>
      <c r="I1387" s="11"/>
      <c r="J1387" s="12"/>
      <c r="K1387" s="11"/>
      <c r="L1387" s="13"/>
      <c r="M1387" s="14"/>
      <c r="N1387" s="15"/>
      <c r="O1387" s="20"/>
      <c r="P1387" s="10"/>
      <c r="Q1387" s="10"/>
      <c r="R1387" s="10"/>
      <c r="S1387" s="10"/>
      <c r="T1387" s="10"/>
      <c r="U1387" s="10"/>
      <c r="V1387" s="10"/>
      <c r="W1387" s="10"/>
      <c r="X1387" s="10"/>
      <c r="Y1387" s="10"/>
      <c r="Z1387" s="10"/>
      <c r="AA1387" s="10"/>
      <c r="AB1387" s="10"/>
      <c r="AC1387" s="10"/>
      <c r="AD1387" s="10"/>
      <c r="AE1387" s="16"/>
      <c r="AF1387" s="16"/>
      <c r="AG1387" s="7"/>
      <c r="AH1387" s="9"/>
    </row>
    <row r="1388" spans="1:34">
      <c r="A1388" s="19"/>
      <c r="B1388" s="8"/>
      <c r="C1388" s="10"/>
      <c r="D1388" s="10"/>
      <c r="E1388" s="10"/>
      <c r="F1388" s="10"/>
      <c r="G1388" s="10"/>
      <c r="H1388" s="10"/>
      <c r="I1388" s="11"/>
      <c r="J1388" s="12"/>
      <c r="K1388" s="11"/>
      <c r="L1388" s="13"/>
      <c r="M1388" s="14"/>
      <c r="N1388" s="15"/>
      <c r="O1388" s="20"/>
      <c r="P1388" s="10"/>
      <c r="Q1388" s="10"/>
      <c r="R1388" s="10"/>
      <c r="S1388" s="10"/>
      <c r="T1388" s="10"/>
      <c r="U1388" s="10"/>
      <c r="V1388" s="10"/>
      <c r="W1388" s="10"/>
      <c r="X1388" s="10"/>
      <c r="Y1388" s="10"/>
      <c r="Z1388" s="10"/>
      <c r="AA1388" s="10"/>
      <c r="AB1388" s="10"/>
      <c r="AC1388" s="10"/>
      <c r="AD1388" s="10"/>
      <c r="AE1388" s="16"/>
      <c r="AF1388" s="16"/>
      <c r="AG1388" s="7"/>
      <c r="AH1388" s="9"/>
    </row>
    <row r="1389" spans="1:34">
      <c r="A1389" s="19"/>
      <c r="B1389" s="8"/>
      <c r="C1389" s="10"/>
      <c r="D1389" s="10"/>
      <c r="E1389" s="10"/>
      <c r="F1389" s="10"/>
      <c r="G1389" s="10"/>
      <c r="H1389" s="10"/>
      <c r="I1389" s="11"/>
      <c r="J1389" s="12"/>
      <c r="K1389" s="11"/>
      <c r="L1389" s="13"/>
      <c r="M1389" s="14"/>
      <c r="N1389" s="15"/>
      <c r="O1389" s="20"/>
      <c r="P1389" s="10"/>
      <c r="Q1389" s="10"/>
      <c r="R1389" s="10"/>
      <c r="S1389" s="10"/>
      <c r="T1389" s="10"/>
      <c r="U1389" s="10"/>
      <c r="V1389" s="10"/>
      <c r="W1389" s="10"/>
      <c r="X1389" s="10"/>
      <c r="Y1389" s="10"/>
      <c r="Z1389" s="10"/>
      <c r="AA1389" s="10"/>
      <c r="AB1389" s="10"/>
      <c r="AC1389" s="10"/>
      <c r="AD1389" s="10"/>
      <c r="AE1389" s="16"/>
      <c r="AF1389" s="16"/>
      <c r="AG1389" s="7"/>
      <c r="AH1389" s="9"/>
    </row>
    <row r="1390" spans="1:34">
      <c r="A1390" s="19"/>
      <c r="B1390" s="8"/>
      <c r="C1390" s="10"/>
      <c r="D1390" s="10"/>
      <c r="E1390" s="10"/>
      <c r="F1390" s="10"/>
      <c r="G1390" s="10"/>
      <c r="H1390" s="10"/>
      <c r="I1390" s="11"/>
      <c r="J1390" s="12"/>
      <c r="K1390" s="11"/>
      <c r="L1390" s="13"/>
      <c r="M1390" s="14"/>
      <c r="N1390" s="15"/>
      <c r="O1390" s="20"/>
      <c r="P1390" s="10"/>
      <c r="Q1390" s="10"/>
      <c r="R1390" s="10"/>
      <c r="S1390" s="10"/>
      <c r="T1390" s="10"/>
      <c r="U1390" s="10"/>
      <c r="V1390" s="10"/>
      <c r="W1390" s="10"/>
      <c r="X1390" s="10"/>
      <c r="Y1390" s="10"/>
      <c r="Z1390" s="10"/>
      <c r="AA1390" s="10"/>
      <c r="AB1390" s="10"/>
      <c r="AC1390" s="10"/>
      <c r="AD1390" s="10"/>
      <c r="AE1390" s="16"/>
      <c r="AF1390" s="16"/>
      <c r="AG1390" s="7"/>
      <c r="AH1390" s="9"/>
    </row>
    <row r="1391" spans="1:34">
      <c r="A1391" s="19"/>
      <c r="B1391" s="8"/>
      <c r="C1391" s="10"/>
      <c r="D1391" s="10"/>
      <c r="E1391" s="10"/>
      <c r="F1391" s="10"/>
      <c r="G1391" s="10"/>
      <c r="H1391" s="10"/>
      <c r="I1391" s="11"/>
      <c r="J1391" s="12"/>
      <c r="K1391" s="11"/>
      <c r="L1391" s="13"/>
      <c r="M1391" s="14"/>
      <c r="N1391" s="15"/>
      <c r="O1391" s="20"/>
      <c r="P1391" s="10"/>
      <c r="Q1391" s="10"/>
      <c r="R1391" s="10"/>
      <c r="S1391" s="10"/>
      <c r="T1391" s="10"/>
      <c r="U1391" s="10"/>
      <c r="V1391" s="10"/>
      <c r="W1391" s="10"/>
      <c r="X1391" s="10"/>
      <c r="Y1391" s="10"/>
      <c r="Z1391" s="10"/>
      <c r="AA1391" s="10"/>
      <c r="AB1391" s="10"/>
      <c r="AC1391" s="10"/>
      <c r="AD1391" s="10"/>
      <c r="AE1391" s="16"/>
      <c r="AF1391" s="16"/>
      <c r="AG1391" s="7"/>
      <c r="AH1391" s="9"/>
    </row>
    <row r="1392" spans="1:34">
      <c r="A1392" s="19"/>
      <c r="B1392" s="8"/>
      <c r="C1392" s="10"/>
      <c r="D1392" s="10"/>
      <c r="E1392" s="10"/>
      <c r="F1392" s="10"/>
      <c r="G1392" s="10"/>
      <c r="H1392" s="10"/>
      <c r="I1392" s="11"/>
      <c r="J1392" s="12"/>
      <c r="K1392" s="11"/>
      <c r="L1392" s="13"/>
      <c r="M1392" s="14"/>
      <c r="N1392" s="15"/>
      <c r="O1392" s="20"/>
      <c r="P1392" s="10"/>
      <c r="Q1392" s="10"/>
      <c r="R1392" s="10"/>
      <c r="S1392" s="10"/>
      <c r="T1392" s="10"/>
      <c r="U1392" s="10"/>
      <c r="V1392" s="10"/>
      <c r="W1392" s="10"/>
      <c r="X1392" s="10"/>
      <c r="Y1392" s="10"/>
      <c r="Z1392" s="10"/>
      <c r="AA1392" s="10"/>
      <c r="AB1392" s="10"/>
      <c r="AC1392" s="10"/>
      <c r="AD1392" s="10"/>
      <c r="AE1392" s="16"/>
      <c r="AF1392" s="16"/>
      <c r="AG1392" s="7"/>
      <c r="AH1392" s="9"/>
    </row>
    <row r="1393" spans="1:34">
      <c r="A1393" s="19"/>
      <c r="B1393" s="8"/>
      <c r="C1393" s="10"/>
      <c r="D1393" s="10"/>
      <c r="E1393" s="10"/>
      <c r="F1393" s="10"/>
      <c r="G1393" s="10"/>
      <c r="H1393" s="10"/>
      <c r="I1393" s="11"/>
      <c r="J1393" s="12"/>
      <c r="K1393" s="11"/>
      <c r="L1393" s="13"/>
      <c r="M1393" s="14"/>
      <c r="N1393" s="15"/>
      <c r="O1393" s="20"/>
      <c r="P1393" s="10"/>
      <c r="Q1393" s="10"/>
      <c r="R1393" s="10"/>
      <c r="S1393" s="10"/>
      <c r="T1393" s="10"/>
      <c r="U1393" s="10"/>
      <c r="V1393" s="10"/>
      <c r="W1393" s="10"/>
      <c r="X1393" s="10"/>
      <c r="Y1393" s="10"/>
      <c r="Z1393" s="10"/>
      <c r="AA1393" s="10"/>
      <c r="AB1393" s="10"/>
      <c r="AC1393" s="10"/>
      <c r="AD1393" s="10"/>
      <c r="AE1393" s="16"/>
      <c r="AF1393" s="16"/>
      <c r="AG1393" s="7"/>
      <c r="AH1393" s="9"/>
    </row>
    <row r="1394" spans="1:34">
      <c r="A1394" s="19"/>
      <c r="B1394" s="8"/>
      <c r="C1394" s="10"/>
      <c r="D1394" s="10"/>
      <c r="E1394" s="10"/>
      <c r="F1394" s="10"/>
      <c r="G1394" s="10"/>
      <c r="H1394" s="10"/>
      <c r="I1394" s="11"/>
      <c r="J1394" s="12"/>
      <c r="K1394" s="11"/>
      <c r="L1394" s="13"/>
      <c r="M1394" s="14"/>
      <c r="N1394" s="15"/>
      <c r="O1394" s="20"/>
      <c r="P1394" s="10"/>
      <c r="Q1394" s="10"/>
      <c r="R1394" s="10"/>
      <c r="S1394" s="10"/>
      <c r="T1394" s="10"/>
      <c r="U1394" s="10"/>
      <c r="V1394" s="10"/>
      <c r="W1394" s="10"/>
      <c r="X1394" s="10"/>
      <c r="Y1394" s="10"/>
      <c r="Z1394" s="10"/>
      <c r="AA1394" s="10"/>
      <c r="AB1394" s="10"/>
      <c r="AC1394" s="10"/>
      <c r="AD1394" s="10"/>
      <c r="AE1394" s="16"/>
      <c r="AF1394" s="16"/>
      <c r="AG1394" s="7"/>
      <c r="AH1394" s="9"/>
    </row>
    <row r="1395" spans="1:34">
      <c r="A1395" s="19"/>
      <c r="B1395" s="8"/>
      <c r="C1395" s="10"/>
      <c r="D1395" s="10"/>
      <c r="E1395" s="10"/>
      <c r="F1395" s="10"/>
      <c r="G1395" s="10"/>
      <c r="H1395" s="10"/>
      <c r="I1395" s="11"/>
      <c r="J1395" s="12"/>
      <c r="K1395" s="11"/>
      <c r="L1395" s="13"/>
      <c r="M1395" s="14"/>
      <c r="N1395" s="15"/>
      <c r="O1395" s="20"/>
      <c r="P1395" s="10"/>
      <c r="Q1395" s="10"/>
      <c r="R1395" s="10"/>
      <c r="S1395" s="10"/>
      <c r="T1395" s="10"/>
      <c r="U1395" s="10"/>
      <c r="V1395" s="10"/>
      <c r="W1395" s="10"/>
      <c r="X1395" s="10"/>
      <c r="Y1395" s="10"/>
      <c r="Z1395" s="10"/>
      <c r="AA1395" s="10"/>
      <c r="AB1395" s="10"/>
      <c r="AC1395" s="10"/>
      <c r="AD1395" s="10"/>
      <c r="AE1395" s="16"/>
      <c r="AF1395" s="16"/>
      <c r="AG1395" s="7"/>
      <c r="AH1395" s="9"/>
    </row>
    <row r="1396" spans="1:34">
      <c r="A1396" s="19"/>
      <c r="B1396" s="8"/>
      <c r="C1396" s="10"/>
      <c r="D1396" s="10"/>
      <c r="E1396" s="10"/>
      <c r="F1396" s="10"/>
      <c r="G1396" s="10"/>
      <c r="H1396" s="10"/>
      <c r="I1396" s="11"/>
      <c r="J1396" s="12"/>
      <c r="K1396" s="11"/>
      <c r="L1396" s="13"/>
      <c r="M1396" s="14"/>
      <c r="N1396" s="15"/>
      <c r="O1396" s="20"/>
      <c r="P1396" s="10"/>
      <c r="Q1396" s="10"/>
      <c r="R1396" s="10"/>
      <c r="S1396" s="10"/>
      <c r="T1396" s="10"/>
      <c r="U1396" s="10"/>
      <c r="V1396" s="10"/>
      <c r="W1396" s="10"/>
      <c r="X1396" s="10"/>
      <c r="Y1396" s="10"/>
      <c r="Z1396" s="10"/>
      <c r="AA1396" s="10"/>
      <c r="AB1396" s="10"/>
      <c r="AC1396" s="10"/>
      <c r="AD1396" s="10"/>
      <c r="AE1396" s="16"/>
      <c r="AF1396" s="16"/>
      <c r="AG1396" s="7"/>
      <c r="AH1396" s="9"/>
    </row>
    <row r="1397" spans="1:34">
      <c r="A1397" s="19"/>
      <c r="B1397" s="8"/>
      <c r="C1397" s="10"/>
      <c r="D1397" s="10"/>
      <c r="E1397" s="10"/>
      <c r="F1397" s="10"/>
      <c r="G1397" s="10"/>
      <c r="H1397" s="10"/>
      <c r="I1397" s="11"/>
      <c r="J1397" s="12"/>
      <c r="K1397" s="11"/>
      <c r="L1397" s="13"/>
      <c r="M1397" s="14"/>
      <c r="N1397" s="15"/>
      <c r="O1397" s="20"/>
      <c r="P1397" s="10"/>
      <c r="Q1397" s="10"/>
      <c r="R1397" s="10"/>
      <c r="S1397" s="10"/>
      <c r="T1397" s="10"/>
      <c r="U1397" s="10"/>
      <c r="V1397" s="10"/>
      <c r="W1397" s="10"/>
      <c r="X1397" s="10"/>
      <c r="Y1397" s="10"/>
      <c r="Z1397" s="10"/>
      <c r="AA1397" s="10"/>
      <c r="AB1397" s="10"/>
      <c r="AC1397" s="10"/>
      <c r="AD1397" s="10"/>
      <c r="AE1397" s="16"/>
      <c r="AF1397" s="16"/>
      <c r="AG1397" s="7"/>
      <c r="AH1397" s="9"/>
    </row>
    <row r="1398" spans="1:34">
      <c r="A1398" s="19"/>
      <c r="B1398" s="8"/>
      <c r="C1398" s="10"/>
      <c r="D1398" s="10"/>
      <c r="E1398" s="10"/>
      <c r="F1398" s="10"/>
      <c r="G1398" s="10"/>
      <c r="H1398" s="10"/>
      <c r="I1398" s="11"/>
      <c r="J1398" s="12"/>
      <c r="K1398" s="11"/>
      <c r="L1398" s="13"/>
      <c r="M1398" s="14"/>
      <c r="N1398" s="15"/>
      <c r="O1398" s="20"/>
      <c r="P1398" s="10"/>
      <c r="Q1398" s="10"/>
      <c r="R1398" s="10"/>
      <c r="S1398" s="10"/>
      <c r="T1398" s="10"/>
      <c r="U1398" s="10"/>
      <c r="V1398" s="10"/>
      <c r="W1398" s="10"/>
      <c r="X1398" s="10"/>
      <c r="Y1398" s="10"/>
      <c r="Z1398" s="10"/>
      <c r="AA1398" s="10"/>
      <c r="AB1398" s="10"/>
      <c r="AC1398" s="10"/>
      <c r="AD1398" s="10"/>
      <c r="AE1398" s="16"/>
      <c r="AF1398" s="16"/>
      <c r="AG1398" s="7"/>
      <c r="AH1398" s="9"/>
    </row>
    <row r="1399" spans="1:34">
      <c r="A1399" s="19"/>
      <c r="B1399" s="8"/>
      <c r="C1399" s="10"/>
      <c r="D1399" s="10"/>
      <c r="E1399" s="10"/>
      <c r="F1399" s="10"/>
      <c r="G1399" s="10"/>
      <c r="H1399" s="10"/>
      <c r="I1399" s="11"/>
      <c r="J1399" s="12"/>
      <c r="K1399" s="11"/>
      <c r="L1399" s="13"/>
      <c r="M1399" s="14"/>
      <c r="N1399" s="15"/>
      <c r="O1399" s="20"/>
      <c r="P1399" s="10"/>
      <c r="Q1399" s="10"/>
      <c r="R1399" s="10"/>
      <c r="S1399" s="10"/>
      <c r="T1399" s="10"/>
      <c r="U1399" s="10"/>
      <c r="V1399" s="10"/>
      <c r="W1399" s="10"/>
      <c r="X1399" s="10"/>
      <c r="Y1399" s="10"/>
      <c r="Z1399" s="10"/>
      <c r="AA1399" s="10"/>
      <c r="AB1399" s="10"/>
      <c r="AC1399" s="10"/>
      <c r="AD1399" s="10"/>
      <c r="AE1399" s="16"/>
      <c r="AF1399" s="16"/>
      <c r="AG1399" s="7"/>
      <c r="AH1399" s="9"/>
    </row>
    <row r="1400" spans="1:34">
      <c r="A1400" s="19"/>
      <c r="B1400" s="8"/>
      <c r="C1400" s="10"/>
      <c r="D1400" s="10"/>
      <c r="E1400" s="10"/>
      <c r="F1400" s="10"/>
      <c r="G1400" s="10"/>
      <c r="H1400" s="10"/>
      <c r="I1400" s="11"/>
      <c r="J1400" s="12"/>
      <c r="K1400" s="11"/>
      <c r="L1400" s="13"/>
      <c r="M1400" s="14"/>
      <c r="N1400" s="15"/>
      <c r="O1400" s="20"/>
      <c r="P1400" s="10"/>
      <c r="Q1400" s="10"/>
      <c r="R1400" s="10"/>
      <c r="S1400" s="10"/>
      <c r="T1400" s="10"/>
      <c r="U1400" s="10"/>
      <c r="V1400" s="10"/>
      <c r="W1400" s="10"/>
      <c r="X1400" s="10"/>
      <c r="Y1400" s="10"/>
      <c r="Z1400" s="10"/>
      <c r="AA1400" s="10"/>
      <c r="AB1400" s="10"/>
      <c r="AC1400" s="10"/>
      <c r="AD1400" s="10"/>
      <c r="AE1400" s="16"/>
      <c r="AF1400" s="16"/>
      <c r="AG1400" s="7"/>
      <c r="AH1400" s="9"/>
    </row>
    <row r="1401" spans="1:34">
      <c r="A1401" s="19"/>
      <c r="B1401" s="8"/>
      <c r="C1401" s="10"/>
      <c r="D1401" s="10"/>
      <c r="E1401" s="10"/>
      <c r="F1401" s="10"/>
      <c r="G1401" s="10"/>
      <c r="H1401" s="10"/>
      <c r="I1401" s="11"/>
      <c r="J1401" s="12"/>
      <c r="K1401" s="11"/>
      <c r="L1401" s="13"/>
      <c r="M1401" s="14"/>
      <c r="N1401" s="15"/>
      <c r="O1401" s="20"/>
      <c r="P1401" s="10"/>
      <c r="Q1401" s="10"/>
      <c r="R1401" s="10"/>
      <c r="S1401" s="10"/>
      <c r="T1401" s="10"/>
      <c r="U1401" s="10"/>
      <c r="V1401" s="10"/>
      <c r="W1401" s="10"/>
      <c r="X1401" s="10"/>
      <c r="Y1401" s="10"/>
      <c r="Z1401" s="10"/>
      <c r="AA1401" s="10"/>
      <c r="AB1401" s="10"/>
      <c r="AC1401" s="10"/>
      <c r="AD1401" s="10"/>
      <c r="AE1401" s="16"/>
      <c r="AF1401" s="16"/>
      <c r="AG1401" s="7"/>
      <c r="AH1401" s="9"/>
    </row>
    <row r="1402" spans="1:34">
      <c r="A1402" s="19"/>
      <c r="B1402" s="8"/>
      <c r="C1402" s="10"/>
      <c r="D1402" s="10"/>
      <c r="E1402" s="10"/>
      <c r="F1402" s="10"/>
      <c r="G1402" s="10"/>
      <c r="H1402" s="10"/>
      <c r="I1402" s="11"/>
      <c r="J1402" s="12"/>
      <c r="K1402" s="11"/>
      <c r="L1402" s="13"/>
      <c r="M1402" s="14"/>
      <c r="N1402" s="15"/>
      <c r="O1402" s="20"/>
      <c r="P1402" s="10"/>
      <c r="Q1402" s="10"/>
      <c r="R1402" s="10"/>
      <c r="S1402" s="10"/>
      <c r="T1402" s="10"/>
      <c r="U1402" s="10"/>
      <c r="V1402" s="10"/>
      <c r="W1402" s="10"/>
      <c r="X1402" s="10"/>
      <c r="Y1402" s="10"/>
      <c r="Z1402" s="10"/>
      <c r="AA1402" s="10"/>
      <c r="AB1402" s="10"/>
      <c r="AC1402" s="10"/>
      <c r="AD1402" s="10"/>
      <c r="AE1402" s="16"/>
      <c r="AF1402" s="16"/>
      <c r="AG1402" s="7"/>
      <c r="AH1402" s="9"/>
    </row>
  </sheetData>
  <autoFilter ref="A4:AF1273">
    <sortState ref="A5:AF1582">
      <sortCondition descending="1" ref="C4:C1582"/>
    </sortState>
  </autoFilter>
  <mergeCells count="3">
    <mergeCell ref="A1:F1"/>
    <mergeCell ref="A2:F2"/>
    <mergeCell ref="A3:F3"/>
  </mergeCells>
  <phoneticPr fontId="2" type="noConversion"/>
  <pageMargins left="0.75" right="0.75" top="1" bottom="1" header="0.5" footer="0.5"/>
  <pageSetup orientation="landscape" r:id="rId1"/>
  <headerFooter alignWithMargins="0">
    <oddFooter>&amp;C&amp;G</oddFooter>
  </headerFooter>
  <legacyDrawingHF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2</vt:i4>
      </vt:variant>
    </vt:vector>
  </HeadingPairs>
  <TitlesOfParts>
    <vt:vector size="10" baseType="lpstr">
      <vt:lpstr>ETF List BBG</vt:lpstr>
      <vt:lpstr>data_price</vt:lpstr>
      <vt:lpstr>data_price_HARD</vt:lpstr>
      <vt:lpstr>data_flow</vt:lpstr>
      <vt:lpstr>data_flow_HARD</vt:lpstr>
      <vt:lpstr>data_volume</vt:lpstr>
      <vt:lpstr>data_volume_HARD</vt:lpstr>
      <vt:lpstr>ETF List</vt:lpstr>
      <vt:lpstr>X_header_raw</vt:lpstr>
      <vt:lpstr>X_raw</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1578 Exchange Traded Funds</dc:title>
  <dc:creator>Infolific.com</dc:creator>
  <cp:keywords>exchange traded funds, etfs, investing</cp:keywords>
  <dc:description>For more ETF coverage, see http://infolific.com/money-management/exchange-traded-funds/</dc:description>
  <cp:lastModifiedBy>tan.li</cp:lastModifiedBy>
  <cp:lastPrinted>2008-06-23T21:29:44Z</cp:lastPrinted>
  <dcterms:created xsi:type="dcterms:W3CDTF">2007-12-11T23:32:01Z</dcterms:created>
  <dcterms:modified xsi:type="dcterms:W3CDTF">2017-11-22T03:00:52Z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Editor">
    <vt:lpwstr>Marios Alexandrou</vt:lpwstr>
  </property>
</Properties>
</file>